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tin\Documents\Toolbox\"/>
    </mc:Choice>
  </mc:AlternateContent>
  <bookViews>
    <workbookView xWindow="0" yWindow="0" windowWidth="16392" windowHeight="5640"/>
  </bookViews>
  <sheets>
    <sheet name="toel" sheetId="9" r:id="rId1"/>
    <sheet name="18-19" sheetId="1" r:id="rId2"/>
    <sheet name="17-18" sheetId="6" state="hidden" r:id="rId3"/>
    <sheet name="OCW18-19" sheetId="7" state="hidden" r:id="rId4"/>
    <sheet name="OCW17-18" sheetId="8" state="hidden" r:id="rId5"/>
    <sheet name="geg" sheetId="4" r:id="rId6"/>
  </sheets>
  <definedNames>
    <definedName name="_xlnm._FilterDatabase" localSheetId="2" hidden="1">'17-18'!$D$18:$J$6620</definedName>
    <definedName name="_xlnm._FilterDatabase" localSheetId="1" hidden="1">'18-19'!$D$20:$K$6425</definedName>
    <definedName name="_xlnm._FilterDatabase" localSheetId="4" hidden="1">'OCW17-18'!$A$8:$E$6609</definedName>
    <definedName name="_xlnm._FilterDatabase" localSheetId="3" hidden="1">'OCW18-19'!$A$11:$G$6415</definedName>
    <definedName name="_xlnm.Print_Area" localSheetId="1">'18-19'!$B$2:$M$6426</definedName>
    <definedName name="_xlnm.Print_Area" localSheetId="0">toel!$B$2:$M$22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425" i="1" l="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J6173" i="1"/>
  <c r="J6172" i="1"/>
  <c r="J6171" i="1"/>
  <c r="J6170" i="1"/>
  <c r="J6169" i="1"/>
  <c r="J6168" i="1"/>
  <c r="J6167" i="1"/>
  <c r="J6166" i="1"/>
  <c r="J6165" i="1"/>
  <c r="J6164" i="1"/>
  <c r="J6163" i="1"/>
  <c r="J6162" i="1"/>
  <c r="J6161" i="1"/>
  <c r="J6160" i="1"/>
  <c r="J6159" i="1"/>
  <c r="J6158" i="1"/>
  <c r="J6157" i="1"/>
  <c r="J6156" i="1"/>
  <c r="J6155" i="1"/>
  <c r="J6154" i="1"/>
  <c r="J6153" i="1"/>
  <c r="J6152" i="1"/>
  <c r="J6151" i="1"/>
  <c r="J6150" i="1"/>
  <c r="J6149" i="1"/>
  <c r="J6148" i="1"/>
  <c r="J6147" i="1"/>
  <c r="J6146" i="1"/>
  <c r="J6145" i="1"/>
  <c r="J6144" i="1"/>
  <c r="J6143" i="1"/>
  <c r="J6142" i="1"/>
  <c r="J6141" i="1"/>
  <c r="J6140" i="1"/>
  <c r="J6139" i="1"/>
  <c r="J6138" i="1"/>
  <c r="J6137" i="1"/>
  <c r="J6136" i="1"/>
  <c r="J6135" i="1"/>
  <c r="J6134" i="1"/>
  <c r="J6133" i="1"/>
  <c r="J6132" i="1"/>
  <c r="J6131" i="1"/>
  <c r="J6130" i="1"/>
  <c r="J6129" i="1"/>
  <c r="J6128" i="1"/>
  <c r="J6127" i="1"/>
  <c r="J6126" i="1"/>
  <c r="J6125" i="1"/>
  <c r="J6124" i="1"/>
  <c r="J6123" i="1"/>
  <c r="J6122" i="1"/>
  <c r="J6121" i="1"/>
  <c r="J6120" i="1"/>
  <c r="J6119" i="1"/>
  <c r="J6118" i="1"/>
  <c r="J6117" i="1"/>
  <c r="J6116" i="1"/>
  <c r="J6115" i="1"/>
  <c r="J6114" i="1"/>
  <c r="J6113" i="1"/>
  <c r="J6112" i="1"/>
  <c r="J6111" i="1"/>
  <c r="J6110" i="1"/>
  <c r="J6109" i="1"/>
  <c r="J6108" i="1"/>
  <c r="J6107" i="1"/>
  <c r="J6106" i="1"/>
  <c r="J6105" i="1"/>
  <c r="J6104" i="1"/>
  <c r="J6103" i="1"/>
  <c r="J6102" i="1"/>
  <c r="J6101" i="1"/>
  <c r="J6100" i="1"/>
  <c r="J6099" i="1"/>
  <c r="J6098" i="1"/>
  <c r="J6097" i="1"/>
  <c r="J6096" i="1"/>
  <c r="J6095" i="1"/>
  <c r="J6094" i="1"/>
  <c r="J6093" i="1"/>
  <c r="J6092" i="1"/>
  <c r="J6091" i="1"/>
  <c r="J6090" i="1"/>
  <c r="J6089" i="1"/>
  <c r="J6088" i="1"/>
  <c r="J6087" i="1"/>
  <c r="J6086" i="1"/>
  <c r="J6085" i="1"/>
  <c r="J6084" i="1"/>
  <c r="J6083" i="1"/>
  <c r="J6082" i="1"/>
  <c r="J6081" i="1"/>
  <c r="J6080" i="1"/>
  <c r="J6079" i="1"/>
  <c r="J6078" i="1"/>
  <c r="J6077" i="1"/>
  <c r="J6076" i="1"/>
  <c r="J6075" i="1"/>
  <c r="J6074" i="1"/>
  <c r="J6073" i="1"/>
  <c r="J6072" i="1"/>
  <c r="J6071" i="1"/>
  <c r="J6070" i="1"/>
  <c r="J6069" i="1"/>
  <c r="J6068" i="1"/>
  <c r="J6067" i="1"/>
  <c r="J6066" i="1"/>
  <c r="J6065" i="1"/>
  <c r="J6064" i="1"/>
  <c r="J6063" i="1"/>
  <c r="J6062" i="1"/>
  <c r="J6061" i="1"/>
  <c r="J6060" i="1"/>
  <c r="J6059" i="1"/>
  <c r="J6058" i="1"/>
  <c r="J6057" i="1"/>
  <c r="J6056" i="1"/>
  <c r="J6055" i="1"/>
  <c r="J6054" i="1"/>
  <c r="J6053" i="1"/>
  <c r="J6052" i="1"/>
  <c r="J6051" i="1"/>
  <c r="J6050" i="1"/>
  <c r="J6049" i="1"/>
  <c r="J6048" i="1"/>
  <c r="J6047" i="1"/>
  <c r="J6046" i="1"/>
  <c r="J6045" i="1"/>
  <c r="J6044" i="1"/>
  <c r="J6043" i="1"/>
  <c r="J6042" i="1"/>
  <c r="J6041" i="1"/>
  <c r="J6040" i="1"/>
  <c r="J6039" i="1"/>
  <c r="J6038" i="1"/>
  <c r="J6037" i="1"/>
  <c r="J6036" i="1"/>
  <c r="J6035" i="1"/>
  <c r="J6034" i="1"/>
  <c r="J6033" i="1"/>
  <c r="J6032" i="1"/>
  <c r="J6031" i="1"/>
  <c r="J6030" i="1"/>
  <c r="J6029" i="1"/>
  <c r="J6028" i="1"/>
  <c r="J6027" i="1"/>
  <c r="J6026" i="1"/>
  <c r="J6025" i="1"/>
  <c r="J6024" i="1"/>
  <c r="J6023" i="1"/>
  <c r="J6022" i="1"/>
  <c r="J6021" i="1"/>
  <c r="J6020" i="1"/>
  <c r="J6019" i="1"/>
  <c r="J6018" i="1"/>
  <c r="J6017" i="1"/>
  <c r="J6016" i="1"/>
  <c r="J6015" i="1"/>
  <c r="J6014" i="1"/>
  <c r="J6013" i="1"/>
  <c r="J6012" i="1"/>
  <c r="J6011" i="1"/>
  <c r="J6010" i="1"/>
  <c r="J6009" i="1"/>
  <c r="J6008" i="1"/>
  <c r="J6007" i="1"/>
  <c r="J6006" i="1"/>
  <c r="J6005" i="1"/>
  <c r="J6004" i="1"/>
  <c r="J6003" i="1"/>
  <c r="J6002" i="1"/>
  <c r="J6001" i="1"/>
  <c r="J6000" i="1"/>
  <c r="J5999" i="1"/>
  <c r="J5998" i="1"/>
  <c r="J5997" i="1"/>
  <c r="J5996" i="1"/>
  <c r="J5995" i="1"/>
  <c r="J5994" i="1"/>
  <c r="J5993" i="1"/>
  <c r="J5992" i="1"/>
  <c r="J5991" i="1"/>
  <c r="J5990" i="1"/>
  <c r="J5989" i="1"/>
  <c r="J5988" i="1"/>
  <c r="J5987" i="1"/>
  <c r="J5986" i="1"/>
  <c r="J5985" i="1"/>
  <c r="J5984" i="1"/>
  <c r="J5983" i="1"/>
  <c r="J5982" i="1"/>
  <c r="J5981" i="1"/>
  <c r="J5980" i="1"/>
  <c r="J5979" i="1"/>
  <c r="J5978" i="1"/>
  <c r="J5977" i="1"/>
  <c r="J5976" i="1"/>
  <c r="J5975" i="1"/>
  <c r="J5974" i="1"/>
  <c r="J5973" i="1"/>
  <c r="J5972" i="1"/>
  <c r="J5971" i="1"/>
  <c r="J5970" i="1"/>
  <c r="J5969" i="1"/>
  <c r="J5968" i="1"/>
  <c r="J5967" i="1"/>
  <c r="J5966" i="1"/>
  <c r="J5965" i="1"/>
  <c r="J5964" i="1"/>
  <c r="J5963" i="1"/>
  <c r="J5962" i="1"/>
  <c r="J5961" i="1"/>
  <c r="J5960" i="1"/>
  <c r="J5959" i="1"/>
  <c r="J5958" i="1"/>
  <c r="J5957" i="1"/>
  <c r="J5956" i="1"/>
  <c r="J5955" i="1"/>
  <c r="J5954" i="1"/>
  <c r="J5953" i="1"/>
  <c r="J5952" i="1"/>
  <c r="J5951" i="1"/>
  <c r="J5950" i="1"/>
  <c r="J5949" i="1"/>
  <c r="J5948" i="1"/>
  <c r="J5947" i="1"/>
  <c r="J5946" i="1"/>
  <c r="J5945" i="1"/>
  <c r="J5944" i="1"/>
  <c r="J5943" i="1"/>
  <c r="J5942" i="1"/>
  <c r="J5941" i="1"/>
  <c r="J5940" i="1"/>
  <c r="J5939" i="1"/>
  <c r="J5938" i="1"/>
  <c r="J5937" i="1"/>
  <c r="J5936" i="1"/>
  <c r="J5935" i="1"/>
  <c r="J5934" i="1"/>
  <c r="J5933" i="1"/>
  <c r="J5932" i="1"/>
  <c r="J5931" i="1"/>
  <c r="J5930" i="1"/>
  <c r="J5929" i="1"/>
  <c r="J5928" i="1"/>
  <c r="J5927" i="1"/>
  <c r="J5926" i="1"/>
  <c r="J5925" i="1"/>
  <c r="J5924" i="1"/>
  <c r="J5923" i="1"/>
  <c r="J5922" i="1"/>
  <c r="J5921" i="1"/>
  <c r="J5920" i="1"/>
  <c r="J5919" i="1"/>
  <c r="J5918" i="1"/>
  <c r="J5917" i="1"/>
  <c r="J5916" i="1"/>
  <c r="J5915" i="1"/>
  <c r="J5914" i="1"/>
  <c r="J5913" i="1"/>
  <c r="J5912" i="1"/>
  <c r="J5911" i="1"/>
  <c r="J5910" i="1"/>
  <c r="J5909" i="1"/>
  <c r="J5908" i="1"/>
  <c r="J5907" i="1"/>
  <c r="J5906" i="1"/>
  <c r="J5905" i="1"/>
  <c r="J5904" i="1"/>
  <c r="J5903" i="1"/>
  <c r="J5902" i="1"/>
  <c r="J5901" i="1"/>
  <c r="J5900" i="1"/>
  <c r="J5899" i="1"/>
  <c r="J5898" i="1"/>
  <c r="J5897" i="1"/>
  <c r="J5896" i="1"/>
  <c r="J5895" i="1"/>
  <c r="J5894" i="1"/>
  <c r="J5893" i="1"/>
  <c r="J5892" i="1"/>
  <c r="J5891" i="1"/>
  <c r="J5890" i="1"/>
  <c r="J5889" i="1"/>
  <c r="J5888" i="1"/>
  <c r="J5887" i="1"/>
  <c r="J5886" i="1"/>
  <c r="J5885" i="1"/>
  <c r="J5884" i="1"/>
  <c r="J5883" i="1"/>
  <c r="J5882" i="1"/>
  <c r="J5881" i="1"/>
  <c r="J5880" i="1"/>
  <c r="J5879" i="1"/>
  <c r="J5878" i="1"/>
  <c r="J5877" i="1"/>
  <c r="J5876" i="1"/>
  <c r="J5875" i="1"/>
  <c r="J5874" i="1"/>
  <c r="J5873" i="1"/>
  <c r="J5872" i="1"/>
  <c r="J5871" i="1"/>
  <c r="J5870" i="1"/>
  <c r="J5869" i="1"/>
  <c r="J5868" i="1"/>
  <c r="J5867" i="1"/>
  <c r="J5866" i="1"/>
  <c r="J5865" i="1"/>
  <c r="J5864" i="1"/>
  <c r="J5863" i="1"/>
  <c r="J5862" i="1"/>
  <c r="J5861" i="1"/>
  <c r="J5860" i="1"/>
  <c r="J5859" i="1"/>
  <c r="J5858" i="1"/>
  <c r="J5857" i="1"/>
  <c r="J5856" i="1"/>
  <c r="J5855" i="1"/>
  <c r="J5854" i="1"/>
  <c r="J5853" i="1"/>
  <c r="J5852" i="1"/>
  <c r="J5851" i="1"/>
  <c r="J5850" i="1"/>
  <c r="J5849" i="1"/>
  <c r="J5848" i="1"/>
  <c r="J5847" i="1"/>
  <c r="J5846" i="1"/>
  <c r="J5845" i="1"/>
  <c r="J5844" i="1"/>
  <c r="J5843" i="1"/>
  <c r="J5842" i="1"/>
  <c r="J5841" i="1"/>
  <c r="J5840" i="1"/>
  <c r="J5839" i="1"/>
  <c r="J5838" i="1"/>
  <c r="J5837" i="1"/>
  <c r="J5836" i="1"/>
  <c r="J5835" i="1"/>
  <c r="J5834" i="1"/>
  <c r="J5833" i="1"/>
  <c r="J5832" i="1"/>
  <c r="J5831" i="1"/>
  <c r="J5830" i="1"/>
  <c r="J5829" i="1"/>
  <c r="J5828" i="1"/>
  <c r="J5827" i="1"/>
  <c r="J5826" i="1"/>
  <c r="J5825" i="1"/>
  <c r="J5824" i="1"/>
  <c r="J5823" i="1"/>
  <c r="J5822" i="1"/>
  <c r="J5821" i="1"/>
  <c r="J5820" i="1"/>
  <c r="J5819" i="1"/>
  <c r="J5818" i="1"/>
  <c r="J5817" i="1"/>
  <c r="J5816" i="1"/>
  <c r="J5815" i="1"/>
  <c r="J5814" i="1"/>
  <c r="J5813" i="1"/>
  <c r="J5812" i="1"/>
  <c r="J5811" i="1"/>
  <c r="J5810" i="1"/>
  <c r="J5809" i="1"/>
  <c r="J5808" i="1"/>
  <c r="J5807" i="1"/>
  <c r="J5806" i="1"/>
  <c r="J5805" i="1"/>
  <c r="J5804" i="1"/>
  <c r="J5803" i="1"/>
  <c r="J5802" i="1"/>
  <c r="J5801" i="1"/>
  <c r="J5800" i="1"/>
  <c r="J5799" i="1"/>
  <c r="J5798" i="1"/>
  <c r="J5797" i="1"/>
  <c r="J5796" i="1"/>
  <c r="J5795" i="1"/>
  <c r="J5794" i="1"/>
  <c r="J5793" i="1"/>
  <c r="J5792" i="1"/>
  <c r="J5791" i="1"/>
  <c r="J5790" i="1"/>
  <c r="J5789" i="1"/>
  <c r="J5788" i="1"/>
  <c r="J5787" i="1"/>
  <c r="J5786" i="1"/>
  <c r="J5785" i="1"/>
  <c r="J5784" i="1"/>
  <c r="J5783" i="1"/>
  <c r="J5782" i="1"/>
  <c r="J5781" i="1"/>
  <c r="J5780" i="1"/>
  <c r="J5779" i="1"/>
  <c r="J5778" i="1"/>
  <c r="J5777" i="1"/>
  <c r="J5776" i="1"/>
  <c r="J5775" i="1"/>
  <c r="J5774" i="1"/>
  <c r="J5773" i="1"/>
  <c r="J5772" i="1"/>
  <c r="J5771" i="1"/>
  <c r="J5770" i="1"/>
  <c r="J5769" i="1"/>
  <c r="J5768" i="1"/>
  <c r="J5767" i="1"/>
  <c r="J5766" i="1"/>
  <c r="J5765" i="1"/>
  <c r="J5764" i="1"/>
  <c r="J5763" i="1"/>
  <c r="J5762" i="1"/>
  <c r="J5761" i="1"/>
  <c r="J5760" i="1"/>
  <c r="J5759" i="1"/>
  <c r="J5758" i="1"/>
  <c r="J5757" i="1"/>
  <c r="J5756" i="1"/>
  <c r="J5755" i="1"/>
  <c r="J5754" i="1"/>
  <c r="J5753" i="1"/>
  <c r="J5752" i="1"/>
  <c r="J5751" i="1"/>
  <c r="J5750" i="1"/>
  <c r="J5749" i="1"/>
  <c r="J5748" i="1"/>
  <c r="J5747" i="1"/>
  <c r="J5746" i="1"/>
  <c r="J5745" i="1"/>
  <c r="J5744" i="1"/>
  <c r="J5743" i="1"/>
  <c r="J5742" i="1"/>
  <c r="J5741" i="1"/>
  <c r="J5740" i="1"/>
  <c r="J5739" i="1"/>
  <c r="J5738" i="1"/>
  <c r="J5737" i="1"/>
  <c r="J5736" i="1"/>
  <c r="J5735" i="1"/>
  <c r="J5734" i="1"/>
  <c r="J5733" i="1"/>
  <c r="J5732" i="1"/>
  <c r="J5731" i="1"/>
  <c r="J5730" i="1"/>
  <c r="J5729" i="1"/>
  <c r="J5728" i="1"/>
  <c r="J5727" i="1"/>
  <c r="J5726" i="1"/>
  <c r="J5725" i="1"/>
  <c r="J5724" i="1"/>
  <c r="J5723" i="1"/>
  <c r="J5722" i="1"/>
  <c r="J5721" i="1"/>
  <c r="J5720" i="1"/>
  <c r="J5719" i="1"/>
  <c r="J5718" i="1"/>
  <c r="J5717" i="1"/>
  <c r="J5716" i="1"/>
  <c r="J5715" i="1"/>
  <c r="J5714" i="1"/>
  <c r="J5713" i="1"/>
  <c r="J5712" i="1"/>
  <c r="J5711" i="1"/>
  <c r="J5710" i="1"/>
  <c r="J5709" i="1"/>
  <c r="J5708" i="1"/>
  <c r="J5707" i="1"/>
  <c r="J5706" i="1"/>
  <c r="J5705" i="1"/>
  <c r="J5704" i="1"/>
  <c r="J5703" i="1"/>
  <c r="J5702" i="1"/>
  <c r="J5701" i="1"/>
  <c r="J5700" i="1"/>
  <c r="J5699" i="1"/>
  <c r="J5698" i="1"/>
  <c r="J5697" i="1"/>
  <c r="J5696" i="1"/>
  <c r="J5695" i="1"/>
  <c r="J5694" i="1"/>
  <c r="J5693" i="1"/>
  <c r="J5692" i="1"/>
  <c r="J5691" i="1"/>
  <c r="J5690" i="1"/>
  <c r="J5689" i="1"/>
  <c r="J5688" i="1"/>
  <c r="J5687" i="1"/>
  <c r="J5686" i="1"/>
  <c r="J5685" i="1"/>
  <c r="J5684" i="1"/>
  <c r="J5683" i="1"/>
  <c r="J5682" i="1"/>
  <c r="J5681" i="1"/>
  <c r="J5680" i="1"/>
  <c r="J5679" i="1"/>
  <c r="J5678" i="1"/>
  <c r="J5677" i="1"/>
  <c r="J5676" i="1"/>
  <c r="J5675" i="1"/>
  <c r="J5674" i="1"/>
  <c r="J5673" i="1"/>
  <c r="J5672" i="1"/>
  <c r="J5671" i="1"/>
  <c r="J5670" i="1"/>
  <c r="J5669" i="1"/>
  <c r="J5668" i="1"/>
  <c r="J5667" i="1"/>
  <c r="J5666" i="1"/>
  <c r="J5665" i="1"/>
  <c r="J5664" i="1"/>
  <c r="J5663" i="1"/>
  <c r="J5662" i="1"/>
  <c r="J5661" i="1"/>
  <c r="J5660" i="1"/>
  <c r="J5659" i="1"/>
  <c r="J5658" i="1"/>
  <c r="J5657" i="1"/>
  <c r="J5656" i="1"/>
  <c r="J5655" i="1"/>
  <c r="J5654" i="1"/>
  <c r="J5653" i="1"/>
  <c r="J5652" i="1"/>
  <c r="J5651" i="1"/>
  <c r="J5650" i="1"/>
  <c r="J5649" i="1"/>
  <c r="J5648" i="1"/>
  <c r="J5647" i="1"/>
  <c r="J5646" i="1"/>
  <c r="J5645" i="1"/>
  <c r="J5644" i="1"/>
  <c r="J5643" i="1"/>
  <c r="J5642" i="1"/>
  <c r="J5641" i="1"/>
  <c r="J5640" i="1"/>
  <c r="J5639" i="1"/>
  <c r="J5638" i="1"/>
  <c r="J5637" i="1"/>
  <c r="J5636" i="1"/>
  <c r="J5635" i="1"/>
  <c r="J5634" i="1"/>
  <c r="J5633" i="1"/>
  <c r="J5632" i="1"/>
  <c r="J5631" i="1"/>
  <c r="J5630" i="1"/>
  <c r="J5629" i="1"/>
  <c r="J5628" i="1"/>
  <c r="J5627" i="1"/>
  <c r="J5626" i="1"/>
  <c r="J5625" i="1"/>
  <c r="J5624" i="1"/>
  <c r="J5623" i="1"/>
  <c r="J5622" i="1"/>
  <c r="J5621" i="1"/>
  <c r="J5620" i="1"/>
  <c r="J5619" i="1"/>
  <c r="J5618" i="1"/>
  <c r="J5617" i="1"/>
  <c r="J5616" i="1"/>
  <c r="J5615" i="1"/>
  <c r="J5614" i="1"/>
  <c r="J5613" i="1"/>
  <c r="J5612" i="1"/>
  <c r="J5611" i="1"/>
  <c r="J5610" i="1"/>
  <c r="J5609" i="1"/>
  <c r="J5608" i="1"/>
  <c r="J5607" i="1"/>
  <c r="J5606" i="1"/>
  <c r="J5605" i="1"/>
  <c r="J5604" i="1"/>
  <c r="J5603" i="1"/>
  <c r="J5602" i="1"/>
  <c r="J5601" i="1"/>
  <c r="J5600" i="1"/>
  <c r="J5599" i="1"/>
  <c r="J5598" i="1"/>
  <c r="J5597" i="1"/>
  <c r="J5596" i="1"/>
  <c r="J5595" i="1"/>
  <c r="J5594" i="1"/>
  <c r="J5593" i="1"/>
  <c r="J5592" i="1"/>
  <c r="J5591" i="1"/>
  <c r="J5590" i="1"/>
  <c r="J5589" i="1"/>
  <c r="J5588" i="1"/>
  <c r="J5587" i="1"/>
  <c r="J5586" i="1"/>
  <c r="J5585" i="1"/>
  <c r="J5584" i="1"/>
  <c r="J5583" i="1"/>
  <c r="J5582" i="1"/>
  <c r="J5581" i="1"/>
  <c r="J5580" i="1"/>
  <c r="J5579" i="1"/>
  <c r="J5578" i="1"/>
  <c r="J5577" i="1"/>
  <c r="J5576" i="1"/>
  <c r="J5575" i="1"/>
  <c r="J5574" i="1"/>
  <c r="J5573" i="1"/>
  <c r="J5572" i="1"/>
  <c r="J5571" i="1"/>
  <c r="J5570" i="1"/>
  <c r="J5569" i="1"/>
  <c r="J5568" i="1"/>
  <c r="J5567" i="1"/>
  <c r="J5566" i="1"/>
  <c r="J5565" i="1"/>
  <c r="J5564" i="1"/>
  <c r="J5563" i="1"/>
  <c r="J5562" i="1"/>
  <c r="J5561" i="1"/>
  <c r="J5560" i="1"/>
  <c r="J5559" i="1"/>
  <c r="J5558" i="1"/>
  <c r="J5557" i="1"/>
  <c r="J5556" i="1"/>
  <c r="J5555" i="1"/>
  <c r="J5554" i="1"/>
  <c r="J5553" i="1"/>
  <c r="J5552" i="1"/>
  <c r="J5551" i="1"/>
  <c r="J5550" i="1"/>
  <c r="J5549" i="1"/>
  <c r="J5548" i="1"/>
  <c r="J5547" i="1"/>
  <c r="J5546" i="1"/>
  <c r="J5545" i="1"/>
  <c r="J5544" i="1"/>
  <c r="J5543" i="1"/>
  <c r="J5542" i="1"/>
  <c r="J5541" i="1"/>
  <c r="J5540" i="1"/>
  <c r="J5539" i="1"/>
  <c r="J5538" i="1"/>
  <c r="J5537" i="1"/>
  <c r="J5536" i="1"/>
  <c r="J5535" i="1"/>
  <c r="J5534" i="1"/>
  <c r="J5533" i="1"/>
  <c r="J5532" i="1"/>
  <c r="J5531" i="1"/>
  <c r="J5530" i="1"/>
  <c r="J5529" i="1"/>
  <c r="J5528" i="1"/>
  <c r="J5527" i="1"/>
  <c r="J5526" i="1"/>
  <c r="J5525" i="1"/>
  <c r="J5524" i="1"/>
  <c r="J5523" i="1"/>
  <c r="J5522" i="1"/>
  <c r="J5521" i="1"/>
  <c r="J5520" i="1"/>
  <c r="J5519" i="1"/>
  <c r="J5518" i="1"/>
  <c r="J5517" i="1"/>
  <c r="J5516" i="1"/>
  <c r="J5515" i="1"/>
  <c r="J5514" i="1"/>
  <c r="J5513" i="1"/>
  <c r="J5512" i="1"/>
  <c r="J5511" i="1"/>
  <c r="J5510" i="1"/>
  <c r="J5509" i="1"/>
  <c r="J5508" i="1"/>
  <c r="J5507" i="1"/>
  <c r="J5506" i="1"/>
  <c r="J5505" i="1"/>
  <c r="J5504" i="1"/>
  <c r="J5503" i="1"/>
  <c r="J5502" i="1"/>
  <c r="J5501" i="1"/>
  <c r="J5500" i="1"/>
  <c r="J5499" i="1"/>
  <c r="J5498" i="1"/>
  <c r="J5497" i="1"/>
  <c r="J5496" i="1"/>
  <c r="J5495" i="1"/>
  <c r="J5494" i="1"/>
  <c r="J5493" i="1"/>
  <c r="J5492" i="1"/>
  <c r="J5491" i="1"/>
  <c r="J5490" i="1"/>
  <c r="J5489" i="1"/>
  <c r="J5488" i="1"/>
  <c r="J5487" i="1"/>
  <c r="J5486" i="1"/>
  <c r="J5485" i="1"/>
  <c r="J5484" i="1"/>
  <c r="J5483" i="1"/>
  <c r="J5482" i="1"/>
  <c r="J5481" i="1"/>
  <c r="J5480" i="1"/>
  <c r="J5479" i="1"/>
  <c r="J5478" i="1"/>
  <c r="J5477" i="1"/>
  <c r="J5476" i="1"/>
  <c r="J5475" i="1"/>
  <c r="J5474" i="1"/>
  <c r="J5473" i="1"/>
  <c r="J5472" i="1"/>
  <c r="J5471" i="1"/>
  <c r="J5470" i="1"/>
  <c r="J5469" i="1"/>
  <c r="J5468" i="1"/>
  <c r="J5467" i="1"/>
  <c r="J5466" i="1"/>
  <c r="J5465" i="1"/>
  <c r="J5464" i="1"/>
  <c r="J5463" i="1"/>
  <c r="J5462" i="1"/>
  <c r="J5461" i="1"/>
  <c r="J5460" i="1"/>
  <c r="J5459" i="1"/>
  <c r="J5458" i="1"/>
  <c r="J5457" i="1"/>
  <c r="J5456" i="1"/>
  <c r="J5455" i="1"/>
  <c r="J5454" i="1"/>
  <c r="J5453" i="1"/>
  <c r="J5452" i="1"/>
  <c r="J5451" i="1"/>
  <c r="J5450" i="1"/>
  <c r="J5449" i="1"/>
  <c r="J5448" i="1"/>
  <c r="J5447" i="1"/>
  <c r="J5446" i="1"/>
  <c r="J5445" i="1"/>
  <c r="J5444" i="1"/>
  <c r="J5443" i="1"/>
  <c r="J5442" i="1"/>
  <c r="J5441" i="1"/>
  <c r="J5440" i="1"/>
  <c r="J5439" i="1"/>
  <c r="J5438" i="1"/>
  <c r="J5437" i="1"/>
  <c r="J5436" i="1"/>
  <c r="J5435" i="1"/>
  <c r="J5434" i="1"/>
  <c r="J5433" i="1"/>
  <c r="J5432" i="1"/>
  <c r="J5431" i="1"/>
  <c r="J5430" i="1"/>
  <c r="J5429" i="1"/>
  <c r="J5428" i="1"/>
  <c r="J5427" i="1"/>
  <c r="J5426" i="1"/>
  <c r="J5425" i="1"/>
  <c r="J5424" i="1"/>
  <c r="J5423" i="1"/>
  <c r="J5422" i="1"/>
  <c r="J5421" i="1"/>
  <c r="J5420" i="1"/>
  <c r="J5419" i="1"/>
  <c r="J5418" i="1"/>
  <c r="J5417" i="1"/>
  <c r="J5416" i="1"/>
  <c r="J5415" i="1"/>
  <c r="J5414" i="1"/>
  <c r="J5413" i="1"/>
  <c r="J5412" i="1"/>
  <c r="J5411" i="1"/>
  <c r="J5410" i="1"/>
  <c r="J5409" i="1"/>
  <c r="J5408" i="1"/>
  <c r="J5407" i="1"/>
  <c r="J5406" i="1"/>
  <c r="J5405" i="1"/>
  <c r="J5404" i="1"/>
  <c r="J5403" i="1"/>
  <c r="J5402" i="1"/>
  <c r="J5401" i="1"/>
  <c r="J5400" i="1"/>
  <c r="J5399" i="1"/>
  <c r="J5398" i="1"/>
  <c r="J5397" i="1"/>
  <c r="J5396" i="1"/>
  <c r="J5395" i="1"/>
  <c r="J5394" i="1"/>
  <c r="J5393" i="1"/>
  <c r="J5392" i="1"/>
  <c r="J5391" i="1"/>
  <c r="J5390" i="1"/>
  <c r="J5389" i="1"/>
  <c r="J5388" i="1"/>
  <c r="J5387" i="1"/>
  <c r="J5386" i="1"/>
  <c r="J5385" i="1"/>
  <c r="J5384" i="1"/>
  <c r="J5383" i="1"/>
  <c r="J5382" i="1"/>
  <c r="J5381" i="1"/>
  <c r="J5380" i="1"/>
  <c r="J5379" i="1"/>
  <c r="J5378" i="1"/>
  <c r="J5377" i="1"/>
  <c r="J5376" i="1"/>
  <c r="J5375" i="1"/>
  <c r="J5374" i="1"/>
  <c r="J5373" i="1"/>
  <c r="J5372" i="1"/>
  <c r="J5371" i="1"/>
  <c r="J5370" i="1"/>
  <c r="J5369" i="1"/>
  <c r="J5368" i="1"/>
  <c r="J5367" i="1"/>
  <c r="J5366" i="1"/>
  <c r="J5365" i="1"/>
  <c r="J5364" i="1"/>
  <c r="J5363" i="1"/>
  <c r="J5362" i="1"/>
  <c r="J5361" i="1"/>
  <c r="J5360" i="1"/>
  <c r="J5359" i="1"/>
  <c r="J5358" i="1"/>
  <c r="J5357" i="1"/>
  <c r="J5356" i="1"/>
  <c r="J5355" i="1"/>
  <c r="J5354" i="1"/>
  <c r="J5353" i="1"/>
  <c r="J5352" i="1"/>
  <c r="J5351" i="1"/>
  <c r="J5350" i="1"/>
  <c r="J5349" i="1"/>
  <c r="J5348" i="1"/>
  <c r="J5347" i="1"/>
  <c r="J5346" i="1"/>
  <c r="J5345" i="1"/>
  <c r="J5344" i="1"/>
  <c r="J5343" i="1"/>
  <c r="J5342" i="1"/>
  <c r="J5341" i="1"/>
  <c r="J5340" i="1"/>
  <c r="J5339" i="1"/>
  <c r="J5338" i="1"/>
  <c r="J5337" i="1"/>
  <c r="J5336" i="1"/>
  <c r="J5335" i="1"/>
  <c r="J5334" i="1"/>
  <c r="J5333" i="1"/>
  <c r="J5332" i="1"/>
  <c r="J5331" i="1"/>
  <c r="J5330" i="1"/>
  <c r="J5329" i="1"/>
  <c r="J5328" i="1"/>
  <c r="J5327" i="1"/>
  <c r="J5326" i="1"/>
  <c r="J5325" i="1"/>
  <c r="J5324" i="1"/>
  <c r="J5323" i="1"/>
  <c r="J5322" i="1"/>
  <c r="J5321" i="1"/>
  <c r="J5320" i="1"/>
  <c r="J5319" i="1"/>
  <c r="J5318" i="1"/>
  <c r="J5317" i="1"/>
  <c r="J5316" i="1"/>
  <c r="J5315" i="1"/>
  <c r="J5314" i="1"/>
  <c r="J5313" i="1"/>
  <c r="J5312" i="1"/>
  <c r="J5311" i="1"/>
  <c r="J5310" i="1"/>
  <c r="J5309" i="1"/>
  <c r="J5308" i="1"/>
  <c r="J5307" i="1"/>
  <c r="J5306" i="1"/>
  <c r="J5305" i="1"/>
  <c r="J5304" i="1"/>
  <c r="J5303" i="1"/>
  <c r="J5302" i="1"/>
  <c r="J5301" i="1"/>
  <c r="J5300" i="1"/>
  <c r="J5299" i="1"/>
  <c r="J5298" i="1"/>
  <c r="J5297" i="1"/>
  <c r="J5296" i="1"/>
  <c r="J5295" i="1"/>
  <c r="J5294" i="1"/>
  <c r="J5293" i="1"/>
  <c r="J5292" i="1"/>
  <c r="J5291" i="1"/>
  <c r="J5290" i="1"/>
  <c r="J5289" i="1"/>
  <c r="J5288" i="1"/>
  <c r="J5287" i="1"/>
  <c r="J5286" i="1"/>
  <c r="J5285" i="1"/>
  <c r="J5284" i="1"/>
  <c r="J5283" i="1"/>
  <c r="J5282" i="1"/>
  <c r="J5281" i="1"/>
  <c r="J5280" i="1"/>
  <c r="J5279" i="1"/>
  <c r="J5278" i="1"/>
  <c r="J5277" i="1"/>
  <c r="J5276" i="1"/>
  <c r="J5275" i="1"/>
  <c r="J5274" i="1"/>
  <c r="J5273" i="1"/>
  <c r="J5272" i="1"/>
  <c r="J5271" i="1"/>
  <c r="J5270" i="1"/>
  <c r="J5269" i="1"/>
  <c r="J5268" i="1"/>
  <c r="J5267" i="1"/>
  <c r="J5266" i="1"/>
  <c r="J5265" i="1"/>
  <c r="J5264" i="1"/>
  <c r="J5263" i="1"/>
  <c r="J5262" i="1"/>
  <c r="J5261" i="1"/>
  <c r="J5260" i="1"/>
  <c r="J5259" i="1"/>
  <c r="J5258" i="1"/>
  <c r="J5257" i="1"/>
  <c r="J5256" i="1"/>
  <c r="J5255" i="1"/>
  <c r="J5254" i="1"/>
  <c r="J5253" i="1"/>
  <c r="J5252" i="1"/>
  <c r="J5251" i="1"/>
  <c r="J5250" i="1"/>
  <c r="J5249" i="1"/>
  <c r="J5248" i="1"/>
  <c r="J5247" i="1"/>
  <c r="J5246" i="1"/>
  <c r="J5245" i="1"/>
  <c r="J5244" i="1"/>
  <c r="J5243" i="1"/>
  <c r="J5242" i="1"/>
  <c r="J5241" i="1"/>
  <c r="J5240" i="1"/>
  <c r="J5239" i="1"/>
  <c r="J5238" i="1"/>
  <c r="J5237" i="1"/>
  <c r="J5236" i="1"/>
  <c r="J5235" i="1"/>
  <c r="J5234" i="1"/>
  <c r="J5233" i="1"/>
  <c r="J5232" i="1"/>
  <c r="J5231" i="1"/>
  <c r="J5230" i="1"/>
  <c r="J5229" i="1"/>
  <c r="J5228" i="1"/>
  <c r="J5227" i="1"/>
  <c r="J5226" i="1"/>
  <c r="J5225" i="1"/>
  <c r="J5224" i="1"/>
  <c r="J5223" i="1"/>
  <c r="J5222" i="1"/>
  <c r="J5221" i="1"/>
  <c r="J5220" i="1"/>
  <c r="J5219" i="1"/>
  <c r="J5218" i="1"/>
  <c r="J5217" i="1"/>
  <c r="J5216" i="1"/>
  <c r="J5215" i="1"/>
  <c r="J5214" i="1"/>
  <c r="J5213" i="1"/>
  <c r="J5212" i="1"/>
  <c r="J5211" i="1"/>
  <c r="J5210" i="1"/>
  <c r="J5209" i="1"/>
  <c r="J5208" i="1"/>
  <c r="J5207" i="1"/>
  <c r="J5206" i="1"/>
  <c r="J5205" i="1"/>
  <c r="J5204" i="1"/>
  <c r="J5203" i="1"/>
  <c r="J5202" i="1"/>
  <c r="J5201" i="1"/>
  <c r="J5200" i="1"/>
  <c r="J5199" i="1"/>
  <c r="J5198" i="1"/>
  <c r="J5197" i="1"/>
  <c r="J5196" i="1"/>
  <c r="J5195" i="1"/>
  <c r="J5194" i="1"/>
  <c r="J5193" i="1"/>
  <c r="J5192" i="1"/>
  <c r="J5191" i="1"/>
  <c r="J5190" i="1"/>
  <c r="J5189" i="1"/>
  <c r="J5188" i="1"/>
  <c r="J5187" i="1"/>
  <c r="J5186" i="1"/>
  <c r="J5185" i="1"/>
  <c r="J5184" i="1"/>
  <c r="J5183" i="1"/>
  <c r="J5182" i="1"/>
  <c r="J5181" i="1"/>
  <c r="J5180" i="1"/>
  <c r="J5179" i="1"/>
  <c r="J5178" i="1"/>
  <c r="J5177" i="1"/>
  <c r="J5176" i="1"/>
  <c r="J5175" i="1"/>
  <c r="J5174" i="1"/>
  <c r="J5173" i="1"/>
  <c r="J5172" i="1"/>
  <c r="J5171" i="1"/>
  <c r="J5170" i="1"/>
  <c r="J5169" i="1"/>
  <c r="J5168" i="1"/>
  <c r="J5167" i="1"/>
  <c r="J5166" i="1"/>
  <c r="J5165" i="1"/>
  <c r="J5164" i="1"/>
  <c r="J5163" i="1"/>
  <c r="J5162" i="1"/>
  <c r="J5161" i="1"/>
  <c r="J5160" i="1"/>
  <c r="J5159" i="1"/>
  <c r="J5158" i="1"/>
  <c r="J5157" i="1"/>
  <c r="J5156" i="1"/>
  <c r="J5155" i="1"/>
  <c r="J5154" i="1"/>
  <c r="J5153" i="1"/>
  <c r="J5152" i="1"/>
  <c r="J5151" i="1"/>
  <c r="J5150" i="1"/>
  <c r="J5149" i="1"/>
  <c r="J5148" i="1"/>
  <c r="J5147" i="1"/>
  <c r="J5146" i="1"/>
  <c r="J5145" i="1"/>
  <c r="J5144" i="1"/>
  <c r="J5143" i="1"/>
  <c r="J5142" i="1"/>
  <c r="J5141" i="1"/>
  <c r="J5140" i="1"/>
  <c r="J5139" i="1"/>
  <c r="J5138" i="1"/>
  <c r="J5137" i="1"/>
  <c r="J5136" i="1"/>
  <c r="J5135" i="1"/>
  <c r="J5134" i="1"/>
  <c r="J5133" i="1"/>
  <c r="J5132" i="1"/>
  <c r="J5131" i="1"/>
  <c r="J5130" i="1"/>
  <c r="J5129" i="1"/>
  <c r="J5128" i="1"/>
  <c r="J5127" i="1"/>
  <c r="J5126" i="1"/>
  <c r="J5125" i="1"/>
  <c r="J5124" i="1"/>
  <c r="J5123" i="1"/>
  <c r="J5122" i="1"/>
  <c r="J5121" i="1"/>
  <c r="J5120" i="1"/>
  <c r="J5119" i="1"/>
  <c r="J5118" i="1"/>
  <c r="J5117" i="1"/>
  <c r="J5116" i="1"/>
  <c r="J5115" i="1"/>
  <c r="J5114" i="1"/>
  <c r="J5113" i="1"/>
  <c r="J5112" i="1"/>
  <c r="J5111" i="1"/>
  <c r="J5110" i="1"/>
  <c r="J5109" i="1"/>
  <c r="J5108" i="1"/>
  <c r="J5107" i="1"/>
  <c r="J5106" i="1"/>
  <c r="J5105" i="1"/>
  <c r="J5104" i="1"/>
  <c r="J5103" i="1"/>
  <c r="J5102" i="1"/>
  <c r="J5101" i="1"/>
  <c r="J5100" i="1"/>
  <c r="J5099" i="1"/>
  <c r="J5098" i="1"/>
  <c r="J5097" i="1"/>
  <c r="J5096" i="1"/>
  <c r="J5095" i="1"/>
  <c r="J5094" i="1"/>
  <c r="J5093" i="1"/>
  <c r="J5092" i="1"/>
  <c r="J5091" i="1"/>
  <c r="J5090" i="1"/>
  <c r="J5089" i="1"/>
  <c r="J5088" i="1"/>
  <c r="J5087" i="1"/>
  <c r="J5086" i="1"/>
  <c r="J5085" i="1"/>
  <c r="J5084" i="1"/>
  <c r="J5083" i="1"/>
  <c r="J5082" i="1"/>
  <c r="J5081" i="1"/>
  <c r="J5080" i="1"/>
  <c r="J5079" i="1"/>
  <c r="J5078" i="1"/>
  <c r="J5077" i="1"/>
  <c r="J5076" i="1"/>
  <c r="J5075" i="1"/>
  <c r="J5074" i="1"/>
  <c r="J5073" i="1"/>
  <c r="J5072" i="1"/>
  <c r="J5071" i="1"/>
  <c r="J5070" i="1"/>
  <c r="J5069" i="1"/>
  <c r="J5068" i="1"/>
  <c r="J5067" i="1"/>
  <c r="J5066" i="1"/>
  <c r="J5065" i="1"/>
  <c r="J5064" i="1"/>
  <c r="J5063" i="1"/>
  <c r="J5062" i="1"/>
  <c r="J5061" i="1"/>
  <c r="J5060" i="1"/>
  <c r="J5059" i="1"/>
  <c r="J5058" i="1"/>
  <c r="J5057" i="1"/>
  <c r="J5056" i="1"/>
  <c r="J5055" i="1"/>
  <c r="J5054" i="1"/>
  <c r="J5053" i="1"/>
  <c r="J5052" i="1"/>
  <c r="J5051" i="1"/>
  <c r="J5050" i="1"/>
  <c r="J5049" i="1"/>
  <c r="J5048" i="1"/>
  <c r="J5047" i="1"/>
  <c r="J5046" i="1"/>
  <c r="J5045" i="1"/>
  <c r="J5044" i="1"/>
  <c r="J5043" i="1"/>
  <c r="J5042" i="1"/>
  <c r="J5041" i="1"/>
  <c r="J5040" i="1"/>
  <c r="J5039" i="1"/>
  <c r="J5038" i="1"/>
  <c r="J5037" i="1"/>
  <c r="J5036" i="1"/>
  <c r="J5035" i="1"/>
  <c r="J5034" i="1"/>
  <c r="J5033" i="1"/>
  <c r="J5032" i="1"/>
  <c r="J5031" i="1"/>
  <c r="J5030" i="1"/>
  <c r="J5029" i="1"/>
  <c r="J5028" i="1"/>
  <c r="J5027" i="1"/>
  <c r="J5026" i="1"/>
  <c r="J5025" i="1"/>
  <c r="J5024" i="1"/>
  <c r="J5023" i="1"/>
  <c r="J5022" i="1"/>
  <c r="J5021" i="1"/>
  <c r="J5020" i="1"/>
  <c r="J5019" i="1"/>
  <c r="J5018" i="1"/>
  <c r="J5017" i="1"/>
  <c r="J5016" i="1"/>
  <c r="J5015" i="1"/>
  <c r="J5014" i="1"/>
  <c r="J5013" i="1"/>
  <c r="J5012" i="1"/>
  <c r="J5011" i="1"/>
  <c r="J5010" i="1"/>
  <c r="J5009" i="1"/>
  <c r="J5008" i="1"/>
  <c r="J5007" i="1"/>
  <c r="J5006" i="1"/>
  <c r="J5005" i="1"/>
  <c r="J5004" i="1"/>
  <c r="J5003" i="1"/>
  <c r="J5002" i="1"/>
  <c r="J5001" i="1"/>
  <c r="J5000" i="1"/>
  <c r="J4999" i="1"/>
  <c r="J4998" i="1"/>
  <c r="J4997" i="1"/>
  <c r="J4996" i="1"/>
  <c r="J4995" i="1"/>
  <c r="J4994" i="1"/>
  <c r="J4993" i="1"/>
  <c r="J4992" i="1"/>
  <c r="J4991" i="1"/>
  <c r="J4990" i="1"/>
  <c r="J4989" i="1"/>
  <c r="J4988" i="1"/>
  <c r="J4987" i="1"/>
  <c r="J4986" i="1"/>
  <c r="J4985" i="1"/>
  <c r="J4984" i="1"/>
  <c r="J4983" i="1"/>
  <c r="J4982" i="1"/>
  <c r="J4981" i="1"/>
  <c r="J4980" i="1"/>
  <c r="J4979" i="1"/>
  <c r="J4978" i="1"/>
  <c r="J4977" i="1"/>
  <c r="J4976" i="1"/>
  <c r="J4975" i="1"/>
  <c r="J4974" i="1"/>
  <c r="J4973" i="1"/>
  <c r="J4972" i="1"/>
  <c r="J4971" i="1"/>
  <c r="J4970" i="1"/>
  <c r="J4969" i="1"/>
  <c r="J4968" i="1"/>
  <c r="J4967" i="1"/>
  <c r="J4966" i="1"/>
  <c r="J4965" i="1"/>
  <c r="J4964" i="1"/>
  <c r="J4963" i="1"/>
  <c r="J4962" i="1"/>
  <c r="J4961" i="1"/>
  <c r="J4960" i="1"/>
  <c r="J4959" i="1"/>
  <c r="J4958" i="1"/>
  <c r="J4957" i="1"/>
  <c r="J4956" i="1"/>
  <c r="J4955" i="1"/>
  <c r="J4954" i="1"/>
  <c r="J4953" i="1"/>
  <c r="J4952" i="1"/>
  <c r="J4951" i="1"/>
  <c r="J4950" i="1"/>
  <c r="J4949" i="1"/>
  <c r="J4948" i="1"/>
  <c r="J4947" i="1"/>
  <c r="J4946" i="1"/>
  <c r="J4945" i="1"/>
  <c r="J4944" i="1"/>
  <c r="J4943" i="1"/>
  <c r="J4942" i="1"/>
  <c r="J4941" i="1"/>
  <c r="J4940" i="1"/>
  <c r="J4939" i="1"/>
  <c r="J4938" i="1"/>
  <c r="J4937" i="1"/>
  <c r="J4936" i="1"/>
  <c r="J4935" i="1"/>
  <c r="J4934" i="1"/>
  <c r="J4933" i="1"/>
  <c r="J4932" i="1"/>
  <c r="J4931" i="1"/>
  <c r="J4930" i="1"/>
  <c r="J4929" i="1"/>
  <c r="J4928" i="1"/>
  <c r="J4927" i="1"/>
  <c r="J4926" i="1"/>
  <c r="J4925" i="1"/>
  <c r="J4924" i="1"/>
  <c r="J4923" i="1"/>
  <c r="J4922" i="1"/>
  <c r="J4921" i="1"/>
  <c r="J4920" i="1"/>
  <c r="J4919" i="1"/>
  <c r="J4918" i="1"/>
  <c r="J4917" i="1"/>
  <c r="J4916" i="1"/>
  <c r="J4915" i="1"/>
  <c r="J4914" i="1"/>
  <c r="J4913" i="1"/>
  <c r="J4912" i="1"/>
  <c r="J4911" i="1"/>
  <c r="J4910" i="1"/>
  <c r="J4909" i="1"/>
  <c r="J4908" i="1"/>
  <c r="J4907" i="1"/>
  <c r="J4906" i="1"/>
  <c r="J4905" i="1"/>
  <c r="J4904" i="1"/>
  <c r="J4903" i="1"/>
  <c r="J4902" i="1"/>
  <c r="J4901" i="1"/>
  <c r="J4900" i="1"/>
  <c r="J4899" i="1"/>
  <c r="J4898" i="1"/>
  <c r="J4897" i="1"/>
  <c r="J4896" i="1"/>
  <c r="J4895" i="1"/>
  <c r="J4894" i="1"/>
  <c r="J4893" i="1"/>
  <c r="J4892" i="1"/>
  <c r="J4891" i="1"/>
  <c r="J4890" i="1"/>
  <c r="J4889" i="1"/>
  <c r="J4888" i="1"/>
  <c r="J4887" i="1"/>
  <c r="J4886" i="1"/>
  <c r="J4885" i="1"/>
  <c r="J4884" i="1"/>
  <c r="J4883" i="1"/>
  <c r="J4882" i="1"/>
  <c r="J4881" i="1"/>
  <c r="J4880" i="1"/>
  <c r="J4879" i="1"/>
  <c r="J4878" i="1"/>
  <c r="J4877" i="1"/>
  <c r="J4876" i="1"/>
  <c r="J4875" i="1"/>
  <c r="J4874" i="1"/>
  <c r="J4873" i="1"/>
  <c r="J4872" i="1"/>
  <c r="J4871" i="1"/>
  <c r="J4870" i="1"/>
  <c r="J4869" i="1"/>
  <c r="J4868" i="1"/>
  <c r="J4867" i="1"/>
  <c r="J4866" i="1"/>
  <c r="J4865" i="1"/>
  <c r="J4864" i="1"/>
  <c r="J4863" i="1"/>
  <c r="J4862" i="1"/>
  <c r="J4861" i="1"/>
  <c r="J4860" i="1"/>
  <c r="J4859" i="1"/>
  <c r="J4858" i="1"/>
  <c r="J4857" i="1"/>
  <c r="J4856" i="1"/>
  <c r="J4855" i="1"/>
  <c r="J4854" i="1"/>
  <c r="J4853" i="1"/>
  <c r="J4852" i="1"/>
  <c r="J4851" i="1"/>
  <c r="J4850" i="1"/>
  <c r="J4849" i="1"/>
  <c r="J4848" i="1"/>
  <c r="J4847" i="1"/>
  <c r="J4846" i="1"/>
  <c r="J4845" i="1"/>
  <c r="J4844" i="1"/>
  <c r="J4843" i="1"/>
  <c r="J4842" i="1"/>
  <c r="J4841" i="1"/>
  <c r="J4840" i="1"/>
  <c r="J4839" i="1"/>
  <c r="J4838" i="1"/>
  <c r="J4837" i="1"/>
  <c r="J4836" i="1"/>
  <c r="J4835" i="1"/>
  <c r="J4834" i="1"/>
  <c r="J4833" i="1"/>
  <c r="J4832" i="1"/>
  <c r="J4831" i="1"/>
  <c r="J4830" i="1"/>
  <c r="J4829" i="1"/>
  <c r="J4828" i="1"/>
  <c r="J4827" i="1"/>
  <c r="J4826" i="1"/>
  <c r="J4825" i="1"/>
  <c r="J4824" i="1"/>
  <c r="J4823" i="1"/>
  <c r="J4822" i="1"/>
  <c r="J4821" i="1"/>
  <c r="J4820" i="1"/>
  <c r="J4819" i="1"/>
  <c r="J4818" i="1"/>
  <c r="J4817" i="1"/>
  <c r="J4816" i="1"/>
  <c r="J4815" i="1"/>
  <c r="J4814" i="1"/>
  <c r="J4813" i="1"/>
  <c r="J4812" i="1"/>
  <c r="J4811" i="1"/>
  <c r="J4810" i="1"/>
  <c r="J4809" i="1"/>
  <c r="J4808" i="1"/>
  <c r="J4807" i="1"/>
  <c r="J4806" i="1"/>
  <c r="J4805" i="1"/>
  <c r="J4804" i="1"/>
  <c r="J4803" i="1"/>
  <c r="J4802" i="1"/>
  <c r="J4801" i="1"/>
  <c r="J4800" i="1"/>
  <c r="J4799" i="1"/>
  <c r="J4798" i="1"/>
  <c r="J4797" i="1"/>
  <c r="J4796" i="1"/>
  <c r="J4795" i="1"/>
  <c r="J4794" i="1"/>
  <c r="J4793" i="1"/>
  <c r="J4792" i="1"/>
  <c r="J4791" i="1"/>
  <c r="J4790" i="1"/>
  <c r="J4789" i="1"/>
  <c r="J4788" i="1"/>
  <c r="J4787" i="1"/>
  <c r="J4786" i="1"/>
  <c r="J4785" i="1"/>
  <c r="J4784" i="1"/>
  <c r="J4783" i="1"/>
  <c r="J4782" i="1"/>
  <c r="J4781" i="1"/>
  <c r="J4780" i="1"/>
  <c r="J4779" i="1"/>
  <c r="J4778" i="1"/>
  <c r="J4777" i="1"/>
  <c r="J4776" i="1"/>
  <c r="J4775" i="1"/>
  <c r="J4774" i="1"/>
  <c r="J4773" i="1"/>
  <c r="J4772" i="1"/>
  <c r="J4771" i="1"/>
  <c r="J4770" i="1"/>
  <c r="J4769" i="1"/>
  <c r="J4768" i="1"/>
  <c r="J4767" i="1"/>
  <c r="J4766" i="1"/>
  <c r="J4765" i="1"/>
  <c r="J4764" i="1"/>
  <c r="J4763" i="1"/>
  <c r="J4762" i="1"/>
  <c r="J4761" i="1"/>
  <c r="J4760" i="1"/>
  <c r="J4759" i="1"/>
  <c r="J4758" i="1"/>
  <c r="J4757" i="1"/>
  <c r="J4756" i="1"/>
  <c r="J4755" i="1"/>
  <c r="J4754" i="1"/>
  <c r="J4753" i="1"/>
  <c r="J4752" i="1"/>
  <c r="J4751" i="1"/>
  <c r="J4750" i="1"/>
  <c r="J4749" i="1"/>
  <c r="J4748" i="1"/>
  <c r="J4747" i="1"/>
  <c r="J4746" i="1"/>
  <c r="J4745" i="1"/>
  <c r="J4744" i="1"/>
  <c r="J4743" i="1"/>
  <c r="J4742" i="1"/>
  <c r="J4741" i="1"/>
  <c r="J4740" i="1"/>
  <c r="J4739" i="1"/>
  <c r="J4738" i="1"/>
  <c r="J4737" i="1"/>
  <c r="J4736" i="1"/>
  <c r="J4735" i="1"/>
  <c r="J4734" i="1"/>
  <c r="J4733" i="1"/>
  <c r="J4732" i="1"/>
  <c r="J4731" i="1"/>
  <c r="J4730" i="1"/>
  <c r="J4729" i="1"/>
  <c r="J4728" i="1"/>
  <c r="J4727" i="1"/>
  <c r="J4726" i="1"/>
  <c r="J4725" i="1"/>
  <c r="J4724" i="1"/>
  <c r="J4723" i="1"/>
  <c r="J4722" i="1"/>
  <c r="J4721" i="1"/>
  <c r="J4720" i="1"/>
  <c r="J4719" i="1"/>
  <c r="J4718" i="1"/>
  <c r="J4717" i="1"/>
  <c r="J4716" i="1"/>
  <c r="J4715" i="1"/>
  <c r="J4714" i="1"/>
  <c r="J4713" i="1"/>
  <c r="J4712" i="1"/>
  <c r="J4711" i="1"/>
  <c r="J4710" i="1"/>
  <c r="J4709" i="1"/>
  <c r="J4708" i="1"/>
  <c r="J4707" i="1"/>
  <c r="J4706" i="1"/>
  <c r="J4705" i="1"/>
  <c r="J4704" i="1"/>
  <c r="J4703" i="1"/>
  <c r="J4702" i="1"/>
  <c r="J4701" i="1"/>
  <c r="J4700" i="1"/>
  <c r="J4699" i="1"/>
  <c r="J4698" i="1"/>
  <c r="J4697" i="1"/>
  <c r="J4696" i="1"/>
  <c r="J4695" i="1"/>
  <c r="J4694" i="1"/>
  <c r="J4693" i="1"/>
  <c r="J4692" i="1"/>
  <c r="J4691" i="1"/>
  <c r="J4690" i="1"/>
  <c r="J4689" i="1"/>
  <c r="J4688" i="1"/>
  <c r="J4687" i="1"/>
  <c r="J4686" i="1"/>
  <c r="J4685" i="1"/>
  <c r="J4684" i="1"/>
  <c r="J4683" i="1"/>
  <c r="J4682" i="1"/>
  <c r="J4681" i="1"/>
  <c r="J4680" i="1"/>
  <c r="J4679" i="1"/>
  <c r="J4678" i="1"/>
  <c r="J4677" i="1"/>
  <c r="J4676" i="1"/>
  <c r="J4675" i="1"/>
  <c r="J4674" i="1"/>
  <c r="J4673"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36" i="1"/>
  <c r="J4635" i="1"/>
  <c r="J4634" i="1"/>
  <c r="J4633" i="1"/>
  <c r="J4632" i="1"/>
  <c r="J4631" i="1"/>
  <c r="J4630" i="1"/>
  <c r="J4629" i="1"/>
  <c r="J4628" i="1"/>
  <c r="J4627" i="1"/>
  <c r="J4626" i="1"/>
  <c r="J4625" i="1"/>
  <c r="J4624" i="1"/>
  <c r="J4623" i="1"/>
  <c r="J4622" i="1"/>
  <c r="J4621" i="1"/>
  <c r="J4620" i="1"/>
  <c r="J4619" i="1"/>
  <c r="J4618" i="1"/>
  <c r="J4617" i="1"/>
  <c r="J4616" i="1"/>
  <c r="J4615" i="1"/>
  <c r="J4614" i="1"/>
  <c r="J4613" i="1"/>
  <c r="J4612" i="1"/>
  <c r="J4611"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J4554" i="1"/>
  <c r="J4553" i="1"/>
  <c r="J4552" i="1"/>
  <c r="J4551" i="1"/>
  <c r="J4550" i="1"/>
  <c r="J4549" i="1"/>
  <c r="J4548" i="1"/>
  <c r="J4547" i="1"/>
  <c r="J4546" i="1"/>
  <c r="J4545" i="1"/>
  <c r="J4544" i="1"/>
  <c r="J4543" i="1"/>
  <c r="J4542" i="1"/>
  <c r="J4541" i="1"/>
  <c r="J4540" i="1"/>
  <c r="J4539" i="1"/>
  <c r="J4538" i="1"/>
  <c r="J4537" i="1"/>
  <c r="J4536" i="1"/>
  <c r="J4535" i="1"/>
  <c r="J4534" i="1"/>
  <c r="J4533" i="1"/>
  <c r="J4532" i="1"/>
  <c r="J4531" i="1"/>
  <c r="J4530" i="1"/>
  <c r="J4529" i="1"/>
  <c r="J4528" i="1"/>
  <c r="J4527" i="1"/>
  <c r="J4526" i="1"/>
  <c r="J4525" i="1"/>
  <c r="J4524" i="1"/>
  <c r="J4523" i="1"/>
  <c r="J4522" i="1"/>
  <c r="J4521" i="1"/>
  <c r="J4520" i="1"/>
  <c r="J4519" i="1"/>
  <c r="J4518" i="1"/>
  <c r="J4517" i="1"/>
  <c r="J4516" i="1"/>
  <c r="J4515" i="1"/>
  <c r="J4514" i="1"/>
  <c r="J4513" i="1"/>
  <c r="J4512" i="1"/>
  <c r="J4511" i="1"/>
  <c r="J4510" i="1"/>
  <c r="J4509" i="1"/>
  <c r="J4508" i="1"/>
  <c r="J4507" i="1"/>
  <c r="J4506" i="1"/>
  <c r="J4505" i="1"/>
  <c r="J4504" i="1"/>
  <c r="J4503" i="1"/>
  <c r="J4502" i="1"/>
  <c r="J4501" i="1"/>
  <c r="J4500" i="1"/>
  <c r="J4499" i="1"/>
  <c r="J4498" i="1"/>
  <c r="J4497" i="1"/>
  <c r="J4496" i="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J4437" i="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1" i="1"/>
  <c r="J4280" i="1"/>
  <c r="J4279" i="1"/>
  <c r="J4278" i="1"/>
  <c r="J4277" i="1"/>
  <c r="J4276" i="1"/>
  <c r="J4275" i="1"/>
  <c r="J4274" i="1"/>
  <c r="J4273"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2"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8"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6" i="1"/>
  <c r="J3855" i="1"/>
  <c r="J3854" i="1"/>
  <c r="J3853" i="1"/>
  <c r="J3852" i="1"/>
  <c r="J3851" i="1"/>
  <c r="J3850" i="1"/>
  <c r="J3849" i="1"/>
  <c r="J3848" i="1"/>
  <c r="J3847" i="1"/>
  <c r="J3846" i="1"/>
  <c r="J3845" i="1"/>
  <c r="J3844" i="1"/>
  <c r="J3843" i="1"/>
  <c r="J3842" i="1"/>
  <c r="J3841" i="1"/>
  <c r="J3840" i="1"/>
  <c r="J3839" i="1"/>
  <c r="J3838" i="1"/>
  <c r="J3837" i="1"/>
  <c r="J3836" i="1"/>
  <c r="J3835" i="1"/>
  <c r="J3834" i="1"/>
  <c r="J3833" i="1"/>
  <c r="J3832" i="1"/>
  <c r="J3831" i="1"/>
  <c r="J3830" i="1"/>
  <c r="J3829" i="1"/>
  <c r="J3828" i="1"/>
  <c r="J3827" i="1"/>
  <c r="J3826" i="1"/>
  <c r="J3825" i="1"/>
  <c r="J3824" i="1"/>
  <c r="J3823" i="1"/>
  <c r="J3822" i="1"/>
  <c r="J3821"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J3684" i="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K26" i="1" s="1"/>
  <c r="J25" i="1"/>
  <c r="J24" i="1"/>
  <c r="J23" i="1"/>
  <c r="J22" i="1"/>
  <c r="K22" i="1" s="1"/>
  <c r="J21"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5" i="1"/>
  <c r="K24" i="1"/>
  <c r="K23" i="1"/>
  <c r="K21" i="1"/>
  <c r="I6620" i="6" l="1"/>
  <c r="H6620" i="6"/>
  <c r="G6620" i="6"/>
  <c r="I6619" i="6"/>
  <c r="J6619" i="6" s="1"/>
  <c r="D11" i="1" l="1"/>
  <c r="I6425" i="1"/>
  <c r="G6425" i="1"/>
  <c r="C2" i="4" s="1"/>
  <c r="J12" i="1" l="1"/>
  <c r="K6425" i="1"/>
  <c r="F10" i="7"/>
  <c r="D10" i="7"/>
  <c r="I10" i="7" l="1"/>
  <c r="H10" i="7"/>
  <c r="E11" i="6"/>
  <c r="D10" i="6" s="1"/>
  <c r="E7" i="8" l="1"/>
  <c r="D7" i="8"/>
  <c r="H11" i="6" l="1"/>
  <c r="G11" i="6"/>
  <c r="I11" i="6" l="1"/>
  <c r="J11" i="6" s="1"/>
  <c r="I19" i="6"/>
  <c r="J19" i="6" s="1"/>
  <c r="I20" i="6"/>
  <c r="J20" i="6" s="1"/>
  <c r="I21" i="6"/>
  <c r="J21" i="6" s="1"/>
  <c r="I22" i="6"/>
  <c r="J22" i="6" s="1"/>
  <c r="I23" i="6"/>
  <c r="J23" i="6" s="1"/>
  <c r="I24" i="6"/>
  <c r="J24" i="6" s="1"/>
  <c r="I25" i="6"/>
  <c r="J25" i="6" s="1"/>
  <c r="I26" i="6"/>
  <c r="J26" i="6" s="1"/>
  <c r="I27" i="6"/>
  <c r="J27" i="6" s="1"/>
  <c r="I28" i="6"/>
  <c r="J28" i="6" s="1"/>
  <c r="I29" i="6"/>
  <c r="J29" i="6" s="1"/>
  <c r="I30" i="6"/>
  <c r="J30" i="6" s="1"/>
  <c r="I31" i="6"/>
  <c r="J31" i="6" s="1"/>
  <c r="I32" i="6"/>
  <c r="J32" i="6" s="1"/>
  <c r="I33" i="6"/>
  <c r="J33" i="6" s="1"/>
  <c r="I34" i="6"/>
  <c r="J34" i="6" s="1"/>
  <c r="I35" i="6"/>
  <c r="J35" i="6" s="1"/>
  <c r="I36" i="6"/>
  <c r="J36" i="6" s="1"/>
  <c r="I37" i="6"/>
  <c r="J37" i="6" s="1"/>
  <c r="I38" i="6"/>
  <c r="J38" i="6" s="1"/>
  <c r="I39" i="6"/>
  <c r="J39" i="6" s="1"/>
  <c r="I40" i="6"/>
  <c r="J40" i="6" s="1"/>
  <c r="I41" i="6"/>
  <c r="J41" i="6" s="1"/>
  <c r="I42" i="6"/>
  <c r="J42" i="6" s="1"/>
  <c r="I43" i="6"/>
  <c r="J43" i="6" s="1"/>
  <c r="I44" i="6"/>
  <c r="J44" i="6" s="1"/>
  <c r="I45" i="6"/>
  <c r="J45" i="6" s="1"/>
  <c r="I46" i="6"/>
  <c r="J46" i="6" s="1"/>
  <c r="I47" i="6"/>
  <c r="J47" i="6" s="1"/>
  <c r="I48" i="6"/>
  <c r="J48" i="6" s="1"/>
  <c r="I49" i="6"/>
  <c r="J49" i="6" s="1"/>
  <c r="I50" i="6"/>
  <c r="J50" i="6" s="1"/>
  <c r="I51" i="6"/>
  <c r="J51" i="6" s="1"/>
  <c r="I52" i="6"/>
  <c r="J52" i="6" s="1"/>
  <c r="I53" i="6"/>
  <c r="J53" i="6" s="1"/>
  <c r="I54" i="6"/>
  <c r="J54" i="6" s="1"/>
  <c r="I55" i="6"/>
  <c r="J55" i="6" s="1"/>
  <c r="I56" i="6"/>
  <c r="J56" i="6" s="1"/>
  <c r="I57" i="6"/>
  <c r="J57" i="6" s="1"/>
  <c r="I58" i="6"/>
  <c r="J58" i="6" s="1"/>
  <c r="I59" i="6"/>
  <c r="J59" i="6" s="1"/>
  <c r="I60" i="6"/>
  <c r="J60" i="6" s="1"/>
  <c r="I61" i="6"/>
  <c r="J61" i="6" s="1"/>
  <c r="I62" i="6"/>
  <c r="J62" i="6" s="1"/>
  <c r="I63" i="6"/>
  <c r="J63" i="6" s="1"/>
  <c r="I64" i="6"/>
  <c r="J64" i="6" s="1"/>
  <c r="I65" i="6"/>
  <c r="J65" i="6" s="1"/>
  <c r="I66" i="6"/>
  <c r="J66" i="6" s="1"/>
  <c r="I67" i="6"/>
  <c r="J67" i="6" s="1"/>
  <c r="I68" i="6"/>
  <c r="J68" i="6" s="1"/>
  <c r="I69" i="6"/>
  <c r="J69" i="6" s="1"/>
  <c r="I70" i="6"/>
  <c r="J70" i="6" s="1"/>
  <c r="I71" i="6"/>
  <c r="J71" i="6" s="1"/>
  <c r="I72" i="6"/>
  <c r="J72" i="6" s="1"/>
  <c r="I73" i="6"/>
  <c r="J73" i="6" s="1"/>
  <c r="I74" i="6"/>
  <c r="J74" i="6" s="1"/>
  <c r="I75" i="6"/>
  <c r="J75" i="6" s="1"/>
  <c r="I76" i="6"/>
  <c r="J76" i="6" s="1"/>
  <c r="I77" i="6"/>
  <c r="J77" i="6" s="1"/>
  <c r="I78" i="6"/>
  <c r="J78" i="6" s="1"/>
  <c r="I79" i="6"/>
  <c r="J79" i="6" s="1"/>
  <c r="I80" i="6"/>
  <c r="J80" i="6" s="1"/>
  <c r="I81" i="6"/>
  <c r="J81" i="6" s="1"/>
  <c r="I82" i="6"/>
  <c r="J82" i="6" s="1"/>
  <c r="I83" i="6"/>
  <c r="J83" i="6" s="1"/>
  <c r="I84" i="6"/>
  <c r="J84" i="6" s="1"/>
  <c r="I85" i="6"/>
  <c r="J85" i="6" s="1"/>
  <c r="I86" i="6"/>
  <c r="J86" i="6" s="1"/>
  <c r="I87" i="6"/>
  <c r="J87" i="6" s="1"/>
  <c r="I88" i="6"/>
  <c r="J88" i="6" s="1"/>
  <c r="I89" i="6"/>
  <c r="J89" i="6" s="1"/>
  <c r="I90" i="6"/>
  <c r="J90" i="6" s="1"/>
  <c r="I91" i="6"/>
  <c r="J91" i="6" s="1"/>
  <c r="I92" i="6"/>
  <c r="J92" i="6" s="1"/>
  <c r="I93" i="6"/>
  <c r="J93" i="6" s="1"/>
  <c r="I94" i="6"/>
  <c r="J94" i="6" s="1"/>
  <c r="I95" i="6"/>
  <c r="J95" i="6" s="1"/>
  <c r="I96" i="6"/>
  <c r="J96" i="6" s="1"/>
  <c r="I97" i="6"/>
  <c r="J97" i="6" s="1"/>
  <c r="I98" i="6"/>
  <c r="J98" i="6" s="1"/>
  <c r="I99" i="6"/>
  <c r="J99" i="6" s="1"/>
  <c r="I100" i="6"/>
  <c r="J100" i="6" s="1"/>
  <c r="I101" i="6"/>
  <c r="J101" i="6" s="1"/>
  <c r="I102" i="6"/>
  <c r="J102" i="6" s="1"/>
  <c r="I103" i="6"/>
  <c r="J103" i="6" s="1"/>
  <c r="I104" i="6"/>
  <c r="J104" i="6" s="1"/>
  <c r="I105" i="6"/>
  <c r="J105" i="6" s="1"/>
  <c r="I106" i="6"/>
  <c r="J106" i="6" s="1"/>
  <c r="I107" i="6"/>
  <c r="J107" i="6" s="1"/>
  <c r="I108" i="6"/>
  <c r="J108" i="6" s="1"/>
  <c r="I109" i="6"/>
  <c r="J109" i="6" s="1"/>
  <c r="I110" i="6"/>
  <c r="J110" i="6" s="1"/>
  <c r="I111" i="6"/>
  <c r="J111" i="6" s="1"/>
  <c r="I112" i="6"/>
  <c r="J112" i="6" s="1"/>
  <c r="I113" i="6"/>
  <c r="J113" i="6" s="1"/>
  <c r="I114" i="6"/>
  <c r="J114" i="6" s="1"/>
  <c r="I115" i="6"/>
  <c r="J115" i="6" s="1"/>
  <c r="I116" i="6"/>
  <c r="J116" i="6" s="1"/>
  <c r="I117" i="6"/>
  <c r="J117" i="6" s="1"/>
  <c r="I118" i="6"/>
  <c r="J118" i="6" s="1"/>
  <c r="I119" i="6"/>
  <c r="J119" i="6" s="1"/>
  <c r="I120" i="6"/>
  <c r="J120" i="6" s="1"/>
  <c r="I121" i="6"/>
  <c r="J121" i="6" s="1"/>
  <c r="I122" i="6"/>
  <c r="J122" i="6" s="1"/>
  <c r="I123" i="6"/>
  <c r="J123" i="6" s="1"/>
  <c r="I124" i="6"/>
  <c r="J124" i="6" s="1"/>
  <c r="I125" i="6"/>
  <c r="J125" i="6" s="1"/>
  <c r="I126" i="6"/>
  <c r="J126" i="6" s="1"/>
  <c r="I127" i="6"/>
  <c r="J127" i="6" s="1"/>
  <c r="I128" i="6"/>
  <c r="J128" i="6" s="1"/>
  <c r="I129" i="6"/>
  <c r="J129" i="6" s="1"/>
  <c r="I130" i="6"/>
  <c r="J130" i="6" s="1"/>
  <c r="I131" i="6"/>
  <c r="J131" i="6" s="1"/>
  <c r="I132" i="6"/>
  <c r="J132" i="6" s="1"/>
  <c r="I133" i="6"/>
  <c r="J133" i="6" s="1"/>
  <c r="I134" i="6"/>
  <c r="J134" i="6" s="1"/>
  <c r="I135" i="6"/>
  <c r="J135" i="6" s="1"/>
  <c r="I136" i="6"/>
  <c r="J136" i="6" s="1"/>
  <c r="I137" i="6"/>
  <c r="J137" i="6" s="1"/>
  <c r="I138" i="6"/>
  <c r="J138" i="6" s="1"/>
  <c r="I139" i="6"/>
  <c r="J139" i="6" s="1"/>
  <c r="I140" i="6"/>
  <c r="J140" i="6" s="1"/>
  <c r="I141" i="6"/>
  <c r="J141" i="6" s="1"/>
  <c r="I142" i="6"/>
  <c r="J142" i="6" s="1"/>
  <c r="I143" i="6"/>
  <c r="J143" i="6" s="1"/>
  <c r="I144" i="6"/>
  <c r="J144" i="6" s="1"/>
  <c r="I145" i="6"/>
  <c r="J145" i="6" s="1"/>
  <c r="I146" i="6"/>
  <c r="J146" i="6" s="1"/>
  <c r="I147" i="6"/>
  <c r="J147" i="6" s="1"/>
  <c r="I148" i="6"/>
  <c r="J148" i="6" s="1"/>
  <c r="I149" i="6"/>
  <c r="J149" i="6" s="1"/>
  <c r="I150" i="6"/>
  <c r="J150" i="6" s="1"/>
  <c r="I151" i="6"/>
  <c r="J151" i="6" s="1"/>
  <c r="I152" i="6"/>
  <c r="J152" i="6" s="1"/>
  <c r="I153" i="6"/>
  <c r="J153" i="6" s="1"/>
  <c r="I154" i="6"/>
  <c r="J154" i="6" s="1"/>
  <c r="I155" i="6"/>
  <c r="J155" i="6" s="1"/>
  <c r="I156" i="6"/>
  <c r="J156" i="6" s="1"/>
  <c r="I157" i="6"/>
  <c r="J157" i="6" s="1"/>
  <c r="I158" i="6"/>
  <c r="J158" i="6" s="1"/>
  <c r="I159" i="6"/>
  <c r="J159" i="6" s="1"/>
  <c r="I160" i="6"/>
  <c r="J160" i="6" s="1"/>
  <c r="I161" i="6"/>
  <c r="J161" i="6" s="1"/>
  <c r="I162" i="6"/>
  <c r="J162" i="6" s="1"/>
  <c r="I163" i="6"/>
  <c r="J163" i="6" s="1"/>
  <c r="I164" i="6"/>
  <c r="J164" i="6" s="1"/>
  <c r="I165" i="6"/>
  <c r="J165" i="6" s="1"/>
  <c r="I166" i="6"/>
  <c r="J166" i="6" s="1"/>
  <c r="I167" i="6"/>
  <c r="J167" i="6" s="1"/>
  <c r="I168" i="6"/>
  <c r="J168" i="6" s="1"/>
  <c r="I169" i="6"/>
  <c r="J169" i="6" s="1"/>
  <c r="I170" i="6"/>
  <c r="J170" i="6" s="1"/>
  <c r="I171" i="6"/>
  <c r="J171" i="6" s="1"/>
  <c r="I172" i="6"/>
  <c r="J172" i="6" s="1"/>
  <c r="I173" i="6"/>
  <c r="J173" i="6" s="1"/>
  <c r="I174" i="6"/>
  <c r="J174" i="6" s="1"/>
  <c r="I175" i="6"/>
  <c r="J175" i="6" s="1"/>
  <c r="I176" i="6"/>
  <c r="J176" i="6" s="1"/>
  <c r="I177" i="6"/>
  <c r="J177" i="6" s="1"/>
  <c r="I178" i="6"/>
  <c r="J178" i="6" s="1"/>
  <c r="I179" i="6"/>
  <c r="J179" i="6" s="1"/>
  <c r="I180" i="6"/>
  <c r="J180" i="6" s="1"/>
  <c r="I181" i="6"/>
  <c r="J181" i="6" s="1"/>
  <c r="I182" i="6"/>
  <c r="J182" i="6" s="1"/>
  <c r="I183" i="6"/>
  <c r="J183" i="6" s="1"/>
  <c r="I184" i="6"/>
  <c r="J184" i="6" s="1"/>
  <c r="I185" i="6"/>
  <c r="J185" i="6" s="1"/>
  <c r="I186" i="6"/>
  <c r="J186" i="6" s="1"/>
  <c r="I187" i="6"/>
  <c r="J187" i="6" s="1"/>
  <c r="I188" i="6"/>
  <c r="J188" i="6" s="1"/>
  <c r="I189" i="6"/>
  <c r="J189" i="6" s="1"/>
  <c r="I190" i="6"/>
  <c r="J190" i="6" s="1"/>
  <c r="I191" i="6"/>
  <c r="J191" i="6" s="1"/>
  <c r="I192" i="6"/>
  <c r="J192" i="6" s="1"/>
  <c r="I193" i="6"/>
  <c r="J193" i="6" s="1"/>
  <c r="I194" i="6"/>
  <c r="J194" i="6" s="1"/>
  <c r="I195" i="6"/>
  <c r="J195" i="6" s="1"/>
  <c r="I196" i="6"/>
  <c r="J196" i="6" s="1"/>
  <c r="I197" i="6"/>
  <c r="J197" i="6" s="1"/>
  <c r="I198" i="6"/>
  <c r="J198" i="6" s="1"/>
  <c r="I199" i="6"/>
  <c r="J199" i="6" s="1"/>
  <c r="I200" i="6"/>
  <c r="J200" i="6" s="1"/>
  <c r="I201" i="6"/>
  <c r="J201" i="6" s="1"/>
  <c r="I202" i="6"/>
  <c r="J202" i="6" s="1"/>
  <c r="I203" i="6"/>
  <c r="J203" i="6" s="1"/>
  <c r="I204" i="6"/>
  <c r="J204" i="6" s="1"/>
  <c r="I205" i="6"/>
  <c r="J205" i="6" s="1"/>
  <c r="I206" i="6"/>
  <c r="J206" i="6" s="1"/>
  <c r="I207" i="6"/>
  <c r="J207" i="6" s="1"/>
  <c r="I208" i="6"/>
  <c r="J208" i="6" s="1"/>
  <c r="I209" i="6"/>
  <c r="J209" i="6" s="1"/>
  <c r="I210" i="6"/>
  <c r="J210" i="6" s="1"/>
  <c r="I211" i="6"/>
  <c r="J211" i="6" s="1"/>
  <c r="I212" i="6"/>
  <c r="J212" i="6" s="1"/>
  <c r="I213" i="6"/>
  <c r="J213" i="6" s="1"/>
  <c r="I214" i="6"/>
  <c r="J214" i="6" s="1"/>
  <c r="I215" i="6"/>
  <c r="J215" i="6" s="1"/>
  <c r="I216" i="6"/>
  <c r="J216" i="6" s="1"/>
  <c r="I217" i="6"/>
  <c r="J217" i="6" s="1"/>
  <c r="I218" i="6"/>
  <c r="J218" i="6" s="1"/>
  <c r="I219" i="6"/>
  <c r="J219" i="6" s="1"/>
  <c r="I220" i="6"/>
  <c r="J220" i="6" s="1"/>
  <c r="I221" i="6"/>
  <c r="J221" i="6" s="1"/>
  <c r="I222" i="6"/>
  <c r="J222" i="6" s="1"/>
  <c r="I223" i="6"/>
  <c r="J223" i="6" s="1"/>
  <c r="I224" i="6"/>
  <c r="J224" i="6" s="1"/>
  <c r="I225" i="6"/>
  <c r="J225" i="6" s="1"/>
  <c r="I226" i="6"/>
  <c r="J226" i="6" s="1"/>
  <c r="I227" i="6"/>
  <c r="J227" i="6" s="1"/>
  <c r="I228" i="6"/>
  <c r="J228" i="6" s="1"/>
  <c r="I229" i="6"/>
  <c r="J229" i="6" s="1"/>
  <c r="I230" i="6"/>
  <c r="J230" i="6" s="1"/>
  <c r="I231" i="6"/>
  <c r="J231" i="6" s="1"/>
  <c r="I232" i="6"/>
  <c r="J232" i="6" s="1"/>
  <c r="I233" i="6"/>
  <c r="J233" i="6" s="1"/>
  <c r="I234" i="6"/>
  <c r="J234" i="6" s="1"/>
  <c r="I235" i="6"/>
  <c r="J235" i="6" s="1"/>
  <c r="I236" i="6"/>
  <c r="J236" i="6" s="1"/>
  <c r="I237" i="6"/>
  <c r="J237" i="6" s="1"/>
  <c r="I238" i="6"/>
  <c r="J238" i="6" s="1"/>
  <c r="I239" i="6"/>
  <c r="J239" i="6" s="1"/>
  <c r="I240" i="6"/>
  <c r="J240" i="6" s="1"/>
  <c r="I241" i="6"/>
  <c r="J241" i="6" s="1"/>
  <c r="I242" i="6"/>
  <c r="J242" i="6" s="1"/>
  <c r="I243" i="6"/>
  <c r="J243" i="6" s="1"/>
  <c r="I244" i="6"/>
  <c r="J244" i="6" s="1"/>
  <c r="I245" i="6"/>
  <c r="J245" i="6" s="1"/>
  <c r="I246" i="6"/>
  <c r="J246" i="6" s="1"/>
  <c r="I247" i="6"/>
  <c r="J247" i="6" s="1"/>
  <c r="I248" i="6"/>
  <c r="J248" i="6" s="1"/>
  <c r="I249" i="6"/>
  <c r="J249" i="6" s="1"/>
  <c r="I250" i="6"/>
  <c r="J250" i="6" s="1"/>
  <c r="I251" i="6"/>
  <c r="J251" i="6" s="1"/>
  <c r="I252" i="6"/>
  <c r="J252" i="6" s="1"/>
  <c r="I253" i="6"/>
  <c r="J253" i="6" s="1"/>
  <c r="I254" i="6"/>
  <c r="J254" i="6" s="1"/>
  <c r="I255" i="6"/>
  <c r="J255" i="6" s="1"/>
  <c r="I256" i="6"/>
  <c r="J256" i="6" s="1"/>
  <c r="I257" i="6"/>
  <c r="J257" i="6" s="1"/>
  <c r="I258" i="6"/>
  <c r="J258" i="6" s="1"/>
  <c r="I259" i="6"/>
  <c r="J259" i="6" s="1"/>
  <c r="I260" i="6"/>
  <c r="J260" i="6" s="1"/>
  <c r="I261" i="6"/>
  <c r="J261" i="6" s="1"/>
  <c r="I262" i="6"/>
  <c r="J262" i="6" s="1"/>
  <c r="I263" i="6"/>
  <c r="J263" i="6" s="1"/>
  <c r="I264" i="6"/>
  <c r="J264" i="6" s="1"/>
  <c r="I265" i="6"/>
  <c r="J265" i="6" s="1"/>
  <c r="I266" i="6"/>
  <c r="J266" i="6" s="1"/>
  <c r="I267" i="6"/>
  <c r="J267" i="6" s="1"/>
  <c r="I268" i="6"/>
  <c r="J268" i="6" s="1"/>
  <c r="I269" i="6"/>
  <c r="J269" i="6" s="1"/>
  <c r="I270" i="6"/>
  <c r="J270" i="6" s="1"/>
  <c r="I271" i="6"/>
  <c r="J271" i="6" s="1"/>
  <c r="I272" i="6"/>
  <c r="J272" i="6" s="1"/>
  <c r="I273" i="6"/>
  <c r="J273" i="6" s="1"/>
  <c r="I274" i="6"/>
  <c r="J274" i="6" s="1"/>
  <c r="I275" i="6"/>
  <c r="J275" i="6" s="1"/>
  <c r="I276" i="6"/>
  <c r="J276" i="6" s="1"/>
  <c r="I277" i="6"/>
  <c r="J277" i="6" s="1"/>
  <c r="I278" i="6"/>
  <c r="J278" i="6" s="1"/>
  <c r="I279" i="6"/>
  <c r="J279" i="6" s="1"/>
  <c r="I280" i="6"/>
  <c r="J280" i="6" s="1"/>
  <c r="I281" i="6"/>
  <c r="J281" i="6" s="1"/>
  <c r="I282" i="6"/>
  <c r="J282" i="6" s="1"/>
  <c r="I283" i="6"/>
  <c r="J283" i="6" s="1"/>
  <c r="I284" i="6"/>
  <c r="J284" i="6" s="1"/>
  <c r="I285" i="6"/>
  <c r="J285" i="6" s="1"/>
  <c r="I286" i="6"/>
  <c r="J286" i="6" s="1"/>
  <c r="I287" i="6"/>
  <c r="J287" i="6" s="1"/>
  <c r="I288" i="6"/>
  <c r="J288" i="6" s="1"/>
  <c r="I289" i="6"/>
  <c r="J289" i="6" s="1"/>
  <c r="I290" i="6"/>
  <c r="J290" i="6" s="1"/>
  <c r="I291" i="6"/>
  <c r="J291" i="6" s="1"/>
  <c r="I292" i="6"/>
  <c r="J292" i="6" s="1"/>
  <c r="I293" i="6"/>
  <c r="J293" i="6" s="1"/>
  <c r="I294" i="6"/>
  <c r="J294" i="6" s="1"/>
  <c r="I295" i="6"/>
  <c r="J295" i="6" s="1"/>
  <c r="I296" i="6"/>
  <c r="J296" i="6" s="1"/>
  <c r="I297" i="6"/>
  <c r="J297" i="6" s="1"/>
  <c r="I298" i="6"/>
  <c r="J298" i="6" s="1"/>
  <c r="I299" i="6"/>
  <c r="J299" i="6" s="1"/>
  <c r="I300" i="6"/>
  <c r="J300" i="6" s="1"/>
  <c r="I301" i="6"/>
  <c r="J301" i="6" s="1"/>
  <c r="I302" i="6"/>
  <c r="J302" i="6" s="1"/>
  <c r="I303" i="6"/>
  <c r="J303" i="6" s="1"/>
  <c r="I304" i="6"/>
  <c r="J304" i="6" s="1"/>
  <c r="I305" i="6"/>
  <c r="J305" i="6" s="1"/>
  <c r="I306" i="6"/>
  <c r="J306" i="6" s="1"/>
  <c r="I307" i="6"/>
  <c r="J307" i="6" s="1"/>
  <c r="I308" i="6"/>
  <c r="J308" i="6" s="1"/>
  <c r="I309" i="6"/>
  <c r="J309" i="6" s="1"/>
  <c r="I310" i="6"/>
  <c r="J310" i="6" s="1"/>
  <c r="I311" i="6"/>
  <c r="J311" i="6" s="1"/>
  <c r="I312" i="6"/>
  <c r="J312" i="6" s="1"/>
  <c r="I313" i="6"/>
  <c r="J313" i="6" s="1"/>
  <c r="I314" i="6"/>
  <c r="J314" i="6" s="1"/>
  <c r="I315" i="6"/>
  <c r="J315" i="6" s="1"/>
  <c r="I316" i="6"/>
  <c r="J316" i="6" s="1"/>
  <c r="I317" i="6"/>
  <c r="J317" i="6" s="1"/>
  <c r="I318" i="6"/>
  <c r="J318" i="6" s="1"/>
  <c r="I319" i="6"/>
  <c r="J319" i="6" s="1"/>
  <c r="I320" i="6"/>
  <c r="J320" i="6" s="1"/>
  <c r="I321" i="6"/>
  <c r="J321" i="6" s="1"/>
  <c r="I322" i="6"/>
  <c r="J322" i="6" s="1"/>
  <c r="I323" i="6"/>
  <c r="J323" i="6" s="1"/>
  <c r="I324" i="6"/>
  <c r="J324" i="6" s="1"/>
  <c r="I325" i="6"/>
  <c r="J325" i="6" s="1"/>
  <c r="I326" i="6"/>
  <c r="J326" i="6" s="1"/>
  <c r="I327" i="6"/>
  <c r="J327" i="6" s="1"/>
  <c r="I328" i="6"/>
  <c r="J328" i="6" s="1"/>
  <c r="I329" i="6"/>
  <c r="J329" i="6" s="1"/>
  <c r="I330" i="6"/>
  <c r="J330" i="6" s="1"/>
  <c r="I331" i="6"/>
  <c r="J331" i="6" s="1"/>
  <c r="I332" i="6"/>
  <c r="J332" i="6" s="1"/>
  <c r="I333" i="6"/>
  <c r="J333" i="6" s="1"/>
  <c r="I334" i="6"/>
  <c r="J334" i="6" s="1"/>
  <c r="I335" i="6"/>
  <c r="J335" i="6" s="1"/>
  <c r="I336" i="6"/>
  <c r="J336" i="6" s="1"/>
  <c r="I337" i="6"/>
  <c r="J337" i="6" s="1"/>
  <c r="I338" i="6"/>
  <c r="J338" i="6" s="1"/>
  <c r="I339" i="6"/>
  <c r="J339" i="6" s="1"/>
  <c r="I340" i="6"/>
  <c r="J340" i="6" s="1"/>
  <c r="I341" i="6"/>
  <c r="J341" i="6" s="1"/>
  <c r="I342" i="6"/>
  <c r="J342" i="6" s="1"/>
  <c r="I343" i="6"/>
  <c r="J343" i="6" s="1"/>
  <c r="I344" i="6"/>
  <c r="J344" i="6" s="1"/>
  <c r="I345" i="6"/>
  <c r="J345" i="6" s="1"/>
  <c r="I346" i="6"/>
  <c r="J346" i="6" s="1"/>
  <c r="I347" i="6"/>
  <c r="J347" i="6" s="1"/>
  <c r="I348" i="6"/>
  <c r="J348" i="6" s="1"/>
  <c r="I349" i="6"/>
  <c r="J349" i="6" s="1"/>
  <c r="I350" i="6"/>
  <c r="J350" i="6" s="1"/>
  <c r="I351" i="6"/>
  <c r="J351" i="6" s="1"/>
  <c r="I352" i="6"/>
  <c r="J352" i="6" s="1"/>
  <c r="I353" i="6"/>
  <c r="J353" i="6" s="1"/>
  <c r="I354" i="6"/>
  <c r="J354" i="6" s="1"/>
  <c r="I355" i="6"/>
  <c r="J355" i="6" s="1"/>
  <c r="I356" i="6"/>
  <c r="J356" i="6" s="1"/>
  <c r="I357" i="6"/>
  <c r="J357" i="6" s="1"/>
  <c r="I358" i="6"/>
  <c r="J358" i="6" s="1"/>
  <c r="I359" i="6"/>
  <c r="J359" i="6" s="1"/>
  <c r="I360" i="6"/>
  <c r="J360" i="6" s="1"/>
  <c r="I361" i="6"/>
  <c r="J361" i="6" s="1"/>
  <c r="I362" i="6"/>
  <c r="J362" i="6" s="1"/>
  <c r="I363" i="6"/>
  <c r="J363" i="6" s="1"/>
  <c r="I364" i="6"/>
  <c r="J364" i="6" s="1"/>
  <c r="I365" i="6"/>
  <c r="J365" i="6" s="1"/>
  <c r="I366" i="6"/>
  <c r="J366" i="6" s="1"/>
  <c r="I367" i="6"/>
  <c r="J367" i="6" s="1"/>
  <c r="I368" i="6"/>
  <c r="J368" i="6" s="1"/>
  <c r="I369" i="6"/>
  <c r="J369" i="6" s="1"/>
  <c r="I370" i="6"/>
  <c r="J370" i="6" s="1"/>
  <c r="I371" i="6"/>
  <c r="J371" i="6" s="1"/>
  <c r="I372" i="6"/>
  <c r="J372" i="6" s="1"/>
  <c r="I373" i="6"/>
  <c r="J373" i="6" s="1"/>
  <c r="I374" i="6"/>
  <c r="J374" i="6" s="1"/>
  <c r="I375" i="6"/>
  <c r="J375" i="6" s="1"/>
  <c r="I376" i="6"/>
  <c r="J376" i="6" s="1"/>
  <c r="I377" i="6"/>
  <c r="J377" i="6" s="1"/>
  <c r="I378" i="6"/>
  <c r="J378" i="6" s="1"/>
  <c r="I379" i="6"/>
  <c r="J379" i="6" s="1"/>
  <c r="I380" i="6"/>
  <c r="J380" i="6" s="1"/>
  <c r="I381" i="6"/>
  <c r="J381" i="6" s="1"/>
  <c r="I382" i="6"/>
  <c r="J382" i="6" s="1"/>
  <c r="I383" i="6"/>
  <c r="J383" i="6" s="1"/>
  <c r="I384" i="6"/>
  <c r="J384" i="6" s="1"/>
  <c r="I385" i="6"/>
  <c r="J385" i="6" s="1"/>
  <c r="I386" i="6"/>
  <c r="J386" i="6" s="1"/>
  <c r="I387" i="6"/>
  <c r="J387" i="6" s="1"/>
  <c r="I388" i="6"/>
  <c r="J388" i="6" s="1"/>
  <c r="I389" i="6"/>
  <c r="J389" i="6" s="1"/>
  <c r="I390" i="6"/>
  <c r="J390" i="6" s="1"/>
  <c r="I391" i="6"/>
  <c r="J391" i="6" s="1"/>
  <c r="I392" i="6"/>
  <c r="J392" i="6" s="1"/>
  <c r="I393" i="6"/>
  <c r="J393" i="6" s="1"/>
  <c r="I394" i="6"/>
  <c r="J394" i="6" s="1"/>
  <c r="I395" i="6"/>
  <c r="J395" i="6" s="1"/>
  <c r="I396" i="6"/>
  <c r="J396" i="6" s="1"/>
  <c r="I397" i="6"/>
  <c r="J397" i="6" s="1"/>
  <c r="I398" i="6"/>
  <c r="J398" i="6" s="1"/>
  <c r="I399" i="6"/>
  <c r="J399" i="6" s="1"/>
  <c r="I400" i="6"/>
  <c r="J400" i="6" s="1"/>
  <c r="I401" i="6"/>
  <c r="J401" i="6" s="1"/>
  <c r="I402" i="6"/>
  <c r="J402" i="6" s="1"/>
  <c r="I403" i="6"/>
  <c r="J403" i="6" s="1"/>
  <c r="I404" i="6"/>
  <c r="J404" i="6" s="1"/>
  <c r="I405" i="6"/>
  <c r="J405" i="6" s="1"/>
  <c r="I406" i="6"/>
  <c r="J406" i="6" s="1"/>
  <c r="I407" i="6"/>
  <c r="J407" i="6" s="1"/>
  <c r="I408" i="6"/>
  <c r="J408" i="6" s="1"/>
  <c r="I409" i="6"/>
  <c r="J409" i="6" s="1"/>
  <c r="I410" i="6"/>
  <c r="J410" i="6" s="1"/>
  <c r="I411" i="6"/>
  <c r="J411" i="6" s="1"/>
  <c r="I412" i="6"/>
  <c r="J412" i="6" s="1"/>
  <c r="I413" i="6"/>
  <c r="J413" i="6" s="1"/>
  <c r="I414" i="6"/>
  <c r="J414" i="6" s="1"/>
  <c r="I415" i="6"/>
  <c r="J415" i="6" s="1"/>
  <c r="I416" i="6"/>
  <c r="J416" i="6" s="1"/>
  <c r="I417" i="6"/>
  <c r="J417" i="6" s="1"/>
  <c r="I418" i="6"/>
  <c r="J418" i="6" s="1"/>
  <c r="I419" i="6"/>
  <c r="J419" i="6" s="1"/>
  <c r="I420" i="6"/>
  <c r="J420" i="6" s="1"/>
  <c r="I421" i="6"/>
  <c r="J421" i="6" s="1"/>
  <c r="I422" i="6"/>
  <c r="J422" i="6" s="1"/>
  <c r="I423" i="6"/>
  <c r="J423" i="6" s="1"/>
  <c r="I424" i="6"/>
  <c r="J424" i="6" s="1"/>
  <c r="I425" i="6"/>
  <c r="J425" i="6" s="1"/>
  <c r="I426" i="6"/>
  <c r="J426" i="6" s="1"/>
  <c r="I427" i="6"/>
  <c r="J427" i="6" s="1"/>
  <c r="I428" i="6"/>
  <c r="J428" i="6" s="1"/>
  <c r="I429" i="6"/>
  <c r="J429" i="6" s="1"/>
  <c r="I430" i="6"/>
  <c r="J430" i="6" s="1"/>
  <c r="I431" i="6"/>
  <c r="J431" i="6" s="1"/>
  <c r="I432" i="6"/>
  <c r="J432" i="6" s="1"/>
  <c r="I433" i="6"/>
  <c r="J433" i="6" s="1"/>
  <c r="I434" i="6"/>
  <c r="J434" i="6" s="1"/>
  <c r="I435" i="6"/>
  <c r="J435" i="6" s="1"/>
  <c r="I436" i="6"/>
  <c r="J436" i="6" s="1"/>
  <c r="I437" i="6"/>
  <c r="J437" i="6" s="1"/>
  <c r="I438" i="6"/>
  <c r="J438" i="6" s="1"/>
  <c r="I439" i="6"/>
  <c r="J439" i="6" s="1"/>
  <c r="I440" i="6"/>
  <c r="J440" i="6" s="1"/>
  <c r="I441" i="6"/>
  <c r="J441" i="6" s="1"/>
  <c r="I442" i="6"/>
  <c r="J442" i="6" s="1"/>
  <c r="I443" i="6"/>
  <c r="J443" i="6" s="1"/>
  <c r="I444" i="6"/>
  <c r="J444" i="6" s="1"/>
  <c r="I445" i="6"/>
  <c r="J445" i="6" s="1"/>
  <c r="I446" i="6"/>
  <c r="J446" i="6" s="1"/>
  <c r="I447" i="6"/>
  <c r="J447" i="6" s="1"/>
  <c r="I448" i="6"/>
  <c r="J448" i="6" s="1"/>
  <c r="I449" i="6"/>
  <c r="J449" i="6" s="1"/>
  <c r="I450" i="6"/>
  <c r="J450" i="6" s="1"/>
  <c r="I451" i="6"/>
  <c r="J451" i="6" s="1"/>
  <c r="I452" i="6"/>
  <c r="J452" i="6" s="1"/>
  <c r="I453" i="6"/>
  <c r="J453" i="6" s="1"/>
  <c r="I454" i="6"/>
  <c r="J454" i="6" s="1"/>
  <c r="I455" i="6"/>
  <c r="J455" i="6" s="1"/>
  <c r="I456" i="6"/>
  <c r="J456" i="6" s="1"/>
  <c r="I457" i="6"/>
  <c r="J457" i="6" s="1"/>
  <c r="I458" i="6"/>
  <c r="J458" i="6" s="1"/>
  <c r="I459" i="6"/>
  <c r="J459" i="6" s="1"/>
  <c r="I460" i="6"/>
  <c r="J460" i="6" s="1"/>
  <c r="I461" i="6"/>
  <c r="J461" i="6" s="1"/>
  <c r="I462" i="6"/>
  <c r="J462" i="6" s="1"/>
  <c r="I463" i="6"/>
  <c r="J463" i="6" s="1"/>
  <c r="I464" i="6"/>
  <c r="J464" i="6" s="1"/>
  <c r="I465" i="6"/>
  <c r="J465" i="6" s="1"/>
  <c r="I466" i="6"/>
  <c r="J466" i="6" s="1"/>
  <c r="I467" i="6"/>
  <c r="J467" i="6" s="1"/>
  <c r="I468" i="6"/>
  <c r="J468" i="6" s="1"/>
  <c r="I469" i="6"/>
  <c r="J469" i="6" s="1"/>
  <c r="I470" i="6"/>
  <c r="J470" i="6" s="1"/>
  <c r="I471" i="6"/>
  <c r="J471" i="6" s="1"/>
  <c r="I472" i="6"/>
  <c r="J472" i="6" s="1"/>
  <c r="I473" i="6"/>
  <c r="J473" i="6" s="1"/>
  <c r="I474" i="6"/>
  <c r="J474" i="6" s="1"/>
  <c r="I475" i="6"/>
  <c r="J475" i="6" s="1"/>
  <c r="I476" i="6"/>
  <c r="J476" i="6" s="1"/>
  <c r="I477" i="6"/>
  <c r="J477" i="6" s="1"/>
  <c r="I478" i="6"/>
  <c r="J478" i="6" s="1"/>
  <c r="I479" i="6"/>
  <c r="J479" i="6" s="1"/>
  <c r="I480" i="6"/>
  <c r="J480" i="6" s="1"/>
  <c r="I481" i="6"/>
  <c r="J481" i="6" s="1"/>
  <c r="I482" i="6"/>
  <c r="J482" i="6" s="1"/>
  <c r="I483" i="6"/>
  <c r="J483" i="6" s="1"/>
  <c r="I484" i="6"/>
  <c r="J484" i="6" s="1"/>
  <c r="I485" i="6"/>
  <c r="J485" i="6" s="1"/>
  <c r="I486" i="6"/>
  <c r="J486" i="6" s="1"/>
  <c r="I487" i="6"/>
  <c r="J487" i="6" s="1"/>
  <c r="I488" i="6"/>
  <c r="J488" i="6" s="1"/>
  <c r="I489" i="6"/>
  <c r="J489" i="6" s="1"/>
  <c r="I490" i="6"/>
  <c r="J490" i="6" s="1"/>
  <c r="I491" i="6"/>
  <c r="J491" i="6" s="1"/>
  <c r="I492" i="6"/>
  <c r="J492" i="6" s="1"/>
  <c r="I493" i="6"/>
  <c r="J493" i="6" s="1"/>
  <c r="I494" i="6"/>
  <c r="J494" i="6" s="1"/>
  <c r="I495" i="6"/>
  <c r="J495" i="6" s="1"/>
  <c r="I496" i="6"/>
  <c r="J496" i="6" s="1"/>
  <c r="I497" i="6"/>
  <c r="J497" i="6" s="1"/>
  <c r="I498" i="6"/>
  <c r="J498" i="6" s="1"/>
  <c r="I499" i="6"/>
  <c r="J499" i="6" s="1"/>
  <c r="I500" i="6"/>
  <c r="J500" i="6" s="1"/>
  <c r="I501" i="6"/>
  <c r="J501" i="6" s="1"/>
  <c r="I502" i="6"/>
  <c r="J502" i="6" s="1"/>
  <c r="I503" i="6"/>
  <c r="J503" i="6" s="1"/>
  <c r="I504" i="6"/>
  <c r="J504" i="6" s="1"/>
  <c r="I505" i="6"/>
  <c r="J505" i="6" s="1"/>
  <c r="I506" i="6"/>
  <c r="J506" i="6" s="1"/>
  <c r="I507" i="6"/>
  <c r="J507" i="6" s="1"/>
  <c r="I508" i="6"/>
  <c r="J508" i="6" s="1"/>
  <c r="I509" i="6"/>
  <c r="J509" i="6" s="1"/>
  <c r="I510" i="6"/>
  <c r="J510" i="6" s="1"/>
  <c r="I511" i="6"/>
  <c r="J511" i="6" s="1"/>
  <c r="I512" i="6"/>
  <c r="J512" i="6" s="1"/>
  <c r="I513" i="6"/>
  <c r="J513" i="6" s="1"/>
  <c r="I514" i="6"/>
  <c r="J514" i="6" s="1"/>
  <c r="I515" i="6"/>
  <c r="J515" i="6" s="1"/>
  <c r="I516" i="6"/>
  <c r="J516" i="6" s="1"/>
  <c r="I517" i="6"/>
  <c r="J517" i="6" s="1"/>
  <c r="I518" i="6"/>
  <c r="J518" i="6" s="1"/>
  <c r="I519" i="6"/>
  <c r="J519" i="6" s="1"/>
  <c r="I520" i="6"/>
  <c r="J520" i="6" s="1"/>
  <c r="I521" i="6"/>
  <c r="J521" i="6" s="1"/>
  <c r="I522" i="6"/>
  <c r="J522" i="6" s="1"/>
  <c r="I523" i="6"/>
  <c r="J523" i="6" s="1"/>
  <c r="I524" i="6"/>
  <c r="J524" i="6" s="1"/>
  <c r="I525" i="6"/>
  <c r="J525" i="6" s="1"/>
  <c r="I526" i="6"/>
  <c r="J526" i="6" s="1"/>
  <c r="I527" i="6"/>
  <c r="J527" i="6" s="1"/>
  <c r="I528" i="6"/>
  <c r="J528" i="6" s="1"/>
  <c r="I529" i="6"/>
  <c r="J529" i="6" s="1"/>
  <c r="I530" i="6"/>
  <c r="J530" i="6" s="1"/>
  <c r="I531" i="6"/>
  <c r="J531" i="6" s="1"/>
  <c r="I532" i="6"/>
  <c r="J532" i="6" s="1"/>
  <c r="I533" i="6"/>
  <c r="J533" i="6" s="1"/>
  <c r="I534" i="6"/>
  <c r="J534" i="6" s="1"/>
  <c r="I535" i="6"/>
  <c r="J535" i="6" s="1"/>
  <c r="I536" i="6"/>
  <c r="J536" i="6" s="1"/>
  <c r="I537" i="6"/>
  <c r="J537" i="6" s="1"/>
  <c r="I538" i="6"/>
  <c r="J538" i="6" s="1"/>
  <c r="I539" i="6"/>
  <c r="J539" i="6" s="1"/>
  <c r="I540" i="6"/>
  <c r="J540" i="6" s="1"/>
  <c r="I541" i="6"/>
  <c r="J541" i="6" s="1"/>
  <c r="I542" i="6"/>
  <c r="J542" i="6" s="1"/>
  <c r="I543" i="6"/>
  <c r="J543" i="6" s="1"/>
  <c r="I544" i="6"/>
  <c r="J544" i="6" s="1"/>
  <c r="I545" i="6"/>
  <c r="J545" i="6" s="1"/>
  <c r="I546" i="6"/>
  <c r="J546" i="6" s="1"/>
  <c r="I547" i="6"/>
  <c r="J547" i="6" s="1"/>
  <c r="I548" i="6"/>
  <c r="J548" i="6" s="1"/>
  <c r="I549" i="6"/>
  <c r="J549" i="6" s="1"/>
  <c r="I550" i="6"/>
  <c r="J550" i="6" s="1"/>
  <c r="I551" i="6"/>
  <c r="J551" i="6" s="1"/>
  <c r="I552" i="6"/>
  <c r="J552" i="6" s="1"/>
  <c r="I553" i="6"/>
  <c r="J553" i="6" s="1"/>
  <c r="I554" i="6"/>
  <c r="J554" i="6" s="1"/>
  <c r="I555" i="6"/>
  <c r="J555" i="6" s="1"/>
  <c r="I556" i="6"/>
  <c r="J556" i="6" s="1"/>
  <c r="I557" i="6"/>
  <c r="J557" i="6" s="1"/>
  <c r="I558" i="6"/>
  <c r="J558" i="6" s="1"/>
  <c r="I559" i="6"/>
  <c r="J559" i="6" s="1"/>
  <c r="I560" i="6"/>
  <c r="J560" i="6" s="1"/>
  <c r="I561" i="6"/>
  <c r="J561" i="6" s="1"/>
  <c r="I562" i="6"/>
  <c r="J562" i="6" s="1"/>
  <c r="I563" i="6"/>
  <c r="J563" i="6" s="1"/>
  <c r="I564" i="6"/>
  <c r="J564" i="6" s="1"/>
  <c r="I565" i="6"/>
  <c r="J565" i="6" s="1"/>
  <c r="I566" i="6"/>
  <c r="J566" i="6" s="1"/>
  <c r="I567" i="6"/>
  <c r="J567" i="6" s="1"/>
  <c r="I568" i="6"/>
  <c r="J568" i="6" s="1"/>
  <c r="I569" i="6"/>
  <c r="J569" i="6" s="1"/>
  <c r="I570" i="6"/>
  <c r="J570" i="6" s="1"/>
  <c r="I571" i="6"/>
  <c r="J571" i="6" s="1"/>
  <c r="I572" i="6"/>
  <c r="J572" i="6" s="1"/>
  <c r="I573" i="6"/>
  <c r="J573" i="6" s="1"/>
  <c r="I574" i="6"/>
  <c r="J574" i="6" s="1"/>
  <c r="I575" i="6"/>
  <c r="J575" i="6" s="1"/>
  <c r="I576" i="6"/>
  <c r="J576" i="6" s="1"/>
  <c r="I577" i="6"/>
  <c r="J577" i="6" s="1"/>
  <c r="I578" i="6"/>
  <c r="J578" i="6" s="1"/>
  <c r="I579" i="6"/>
  <c r="J579" i="6" s="1"/>
  <c r="I580" i="6"/>
  <c r="J580" i="6" s="1"/>
  <c r="I581" i="6"/>
  <c r="J581" i="6" s="1"/>
  <c r="I582" i="6"/>
  <c r="J582" i="6" s="1"/>
  <c r="I583" i="6"/>
  <c r="J583" i="6" s="1"/>
  <c r="I584" i="6"/>
  <c r="J584" i="6" s="1"/>
  <c r="I585" i="6"/>
  <c r="J585" i="6" s="1"/>
  <c r="I586" i="6"/>
  <c r="J586" i="6" s="1"/>
  <c r="I587" i="6"/>
  <c r="J587" i="6" s="1"/>
  <c r="I588" i="6"/>
  <c r="J588" i="6" s="1"/>
  <c r="I589" i="6"/>
  <c r="J589" i="6" s="1"/>
  <c r="I590" i="6"/>
  <c r="J590" i="6" s="1"/>
  <c r="I591" i="6"/>
  <c r="J591" i="6" s="1"/>
  <c r="I592" i="6"/>
  <c r="J592" i="6" s="1"/>
  <c r="I593" i="6"/>
  <c r="J593" i="6" s="1"/>
  <c r="I594" i="6"/>
  <c r="J594" i="6" s="1"/>
  <c r="I595" i="6"/>
  <c r="J595" i="6" s="1"/>
  <c r="I596" i="6"/>
  <c r="J596" i="6" s="1"/>
  <c r="I597" i="6"/>
  <c r="J597" i="6" s="1"/>
  <c r="I598" i="6"/>
  <c r="J598" i="6" s="1"/>
  <c r="I599" i="6"/>
  <c r="J599" i="6" s="1"/>
  <c r="I600" i="6"/>
  <c r="J600" i="6" s="1"/>
  <c r="I601" i="6"/>
  <c r="J601" i="6" s="1"/>
  <c r="I602" i="6"/>
  <c r="J602" i="6" s="1"/>
  <c r="I603" i="6"/>
  <c r="J603" i="6" s="1"/>
  <c r="I604" i="6"/>
  <c r="J604" i="6" s="1"/>
  <c r="I605" i="6"/>
  <c r="J605" i="6" s="1"/>
  <c r="I606" i="6"/>
  <c r="J606" i="6" s="1"/>
  <c r="I607" i="6"/>
  <c r="J607" i="6" s="1"/>
  <c r="I608" i="6"/>
  <c r="J608" i="6" s="1"/>
  <c r="I609" i="6"/>
  <c r="J609" i="6" s="1"/>
  <c r="I610" i="6"/>
  <c r="J610" i="6" s="1"/>
  <c r="I611" i="6"/>
  <c r="J611" i="6" s="1"/>
  <c r="I612" i="6"/>
  <c r="J612" i="6" s="1"/>
  <c r="I613" i="6"/>
  <c r="J613" i="6" s="1"/>
  <c r="I614" i="6"/>
  <c r="J614" i="6" s="1"/>
  <c r="I615" i="6"/>
  <c r="J615" i="6" s="1"/>
  <c r="I616" i="6"/>
  <c r="J616" i="6" s="1"/>
  <c r="I617" i="6"/>
  <c r="J617" i="6" s="1"/>
  <c r="I618" i="6"/>
  <c r="J618" i="6" s="1"/>
  <c r="I619" i="6"/>
  <c r="J619" i="6" s="1"/>
  <c r="I620" i="6"/>
  <c r="J620" i="6" s="1"/>
  <c r="I621" i="6"/>
  <c r="J621" i="6" s="1"/>
  <c r="I622" i="6"/>
  <c r="J622" i="6" s="1"/>
  <c r="I623" i="6"/>
  <c r="J623" i="6" s="1"/>
  <c r="I624" i="6"/>
  <c r="J624" i="6" s="1"/>
  <c r="I625" i="6"/>
  <c r="J625" i="6" s="1"/>
  <c r="I626" i="6"/>
  <c r="J626" i="6" s="1"/>
  <c r="I627" i="6"/>
  <c r="J627" i="6" s="1"/>
  <c r="I628" i="6"/>
  <c r="J628" i="6" s="1"/>
  <c r="I629" i="6"/>
  <c r="J629" i="6" s="1"/>
  <c r="I630" i="6"/>
  <c r="J630" i="6" s="1"/>
  <c r="I631" i="6"/>
  <c r="J631" i="6" s="1"/>
  <c r="I632" i="6"/>
  <c r="J632" i="6" s="1"/>
  <c r="I633" i="6"/>
  <c r="J633" i="6" s="1"/>
  <c r="I634" i="6"/>
  <c r="J634" i="6" s="1"/>
  <c r="I635" i="6"/>
  <c r="J635" i="6" s="1"/>
  <c r="I636" i="6"/>
  <c r="J636" i="6" s="1"/>
  <c r="I637" i="6"/>
  <c r="J637" i="6" s="1"/>
  <c r="I638" i="6"/>
  <c r="J638" i="6" s="1"/>
  <c r="I639" i="6"/>
  <c r="J639" i="6" s="1"/>
  <c r="I640" i="6"/>
  <c r="J640" i="6" s="1"/>
  <c r="I641" i="6"/>
  <c r="J641" i="6" s="1"/>
  <c r="I642" i="6"/>
  <c r="J642" i="6" s="1"/>
  <c r="I643" i="6"/>
  <c r="J643" i="6" s="1"/>
  <c r="I644" i="6"/>
  <c r="J644" i="6" s="1"/>
  <c r="I645" i="6"/>
  <c r="J645" i="6" s="1"/>
  <c r="I646" i="6"/>
  <c r="J646" i="6" s="1"/>
  <c r="I647" i="6"/>
  <c r="J647" i="6" s="1"/>
  <c r="I648" i="6"/>
  <c r="J648" i="6" s="1"/>
  <c r="I649" i="6"/>
  <c r="J649" i="6" s="1"/>
  <c r="I650" i="6"/>
  <c r="J650" i="6" s="1"/>
  <c r="I651" i="6"/>
  <c r="J651" i="6" s="1"/>
  <c r="I652" i="6"/>
  <c r="J652" i="6" s="1"/>
  <c r="I653" i="6"/>
  <c r="J653" i="6" s="1"/>
  <c r="I654" i="6"/>
  <c r="J654" i="6" s="1"/>
  <c r="I655" i="6"/>
  <c r="J655" i="6" s="1"/>
  <c r="I656" i="6"/>
  <c r="J656" i="6" s="1"/>
  <c r="I657" i="6"/>
  <c r="J657" i="6" s="1"/>
  <c r="I658" i="6"/>
  <c r="J658" i="6" s="1"/>
  <c r="I659" i="6"/>
  <c r="J659" i="6" s="1"/>
  <c r="I660" i="6"/>
  <c r="J660" i="6" s="1"/>
  <c r="I661" i="6"/>
  <c r="J661" i="6" s="1"/>
  <c r="I662" i="6"/>
  <c r="J662" i="6" s="1"/>
  <c r="I663" i="6"/>
  <c r="J663" i="6" s="1"/>
  <c r="I664" i="6"/>
  <c r="J664" i="6" s="1"/>
  <c r="I665" i="6"/>
  <c r="J665" i="6" s="1"/>
  <c r="I666" i="6"/>
  <c r="J666" i="6" s="1"/>
  <c r="I667" i="6"/>
  <c r="J667" i="6" s="1"/>
  <c r="I668" i="6"/>
  <c r="J668" i="6" s="1"/>
  <c r="I669" i="6"/>
  <c r="J669" i="6" s="1"/>
  <c r="I670" i="6"/>
  <c r="J670" i="6" s="1"/>
  <c r="I671" i="6"/>
  <c r="J671" i="6" s="1"/>
  <c r="I672" i="6"/>
  <c r="J672" i="6" s="1"/>
  <c r="I673" i="6"/>
  <c r="J673" i="6" s="1"/>
  <c r="I674" i="6"/>
  <c r="J674" i="6" s="1"/>
  <c r="I675" i="6"/>
  <c r="J675" i="6" s="1"/>
  <c r="I676" i="6"/>
  <c r="J676" i="6" s="1"/>
  <c r="I677" i="6"/>
  <c r="J677" i="6" s="1"/>
  <c r="I678" i="6"/>
  <c r="J678" i="6" s="1"/>
  <c r="I679" i="6"/>
  <c r="J679" i="6" s="1"/>
  <c r="I680" i="6"/>
  <c r="J680" i="6" s="1"/>
  <c r="I681" i="6"/>
  <c r="J681" i="6" s="1"/>
  <c r="I682" i="6"/>
  <c r="J682" i="6" s="1"/>
  <c r="I683" i="6"/>
  <c r="J683" i="6" s="1"/>
  <c r="I684" i="6"/>
  <c r="J684" i="6" s="1"/>
  <c r="I685" i="6"/>
  <c r="J685" i="6" s="1"/>
  <c r="I686" i="6"/>
  <c r="J686" i="6" s="1"/>
  <c r="I687" i="6"/>
  <c r="J687" i="6" s="1"/>
  <c r="I688" i="6"/>
  <c r="J688" i="6" s="1"/>
  <c r="I689" i="6"/>
  <c r="J689" i="6" s="1"/>
  <c r="I690" i="6"/>
  <c r="J690" i="6" s="1"/>
  <c r="I691" i="6"/>
  <c r="J691" i="6" s="1"/>
  <c r="I692" i="6"/>
  <c r="J692" i="6" s="1"/>
  <c r="I693" i="6"/>
  <c r="J693" i="6" s="1"/>
  <c r="I694" i="6"/>
  <c r="J694" i="6" s="1"/>
  <c r="I695" i="6"/>
  <c r="J695" i="6" s="1"/>
  <c r="I696" i="6"/>
  <c r="J696" i="6" s="1"/>
  <c r="I697" i="6"/>
  <c r="J697" i="6" s="1"/>
  <c r="I698" i="6"/>
  <c r="J698" i="6" s="1"/>
  <c r="I699" i="6"/>
  <c r="J699" i="6" s="1"/>
  <c r="I700" i="6"/>
  <c r="J700" i="6" s="1"/>
  <c r="I701" i="6"/>
  <c r="J701" i="6" s="1"/>
  <c r="I702" i="6"/>
  <c r="J702" i="6" s="1"/>
  <c r="I703" i="6"/>
  <c r="J703" i="6" s="1"/>
  <c r="I704" i="6"/>
  <c r="J704" i="6" s="1"/>
  <c r="I705" i="6"/>
  <c r="J705" i="6" s="1"/>
  <c r="I706" i="6"/>
  <c r="J706" i="6" s="1"/>
  <c r="I707" i="6"/>
  <c r="J707" i="6" s="1"/>
  <c r="I708" i="6"/>
  <c r="J708" i="6" s="1"/>
  <c r="I709" i="6"/>
  <c r="J709" i="6" s="1"/>
  <c r="I710" i="6"/>
  <c r="J710" i="6" s="1"/>
  <c r="I711" i="6"/>
  <c r="J711" i="6" s="1"/>
  <c r="I712" i="6"/>
  <c r="J712" i="6" s="1"/>
  <c r="I713" i="6"/>
  <c r="J713" i="6" s="1"/>
  <c r="I714" i="6"/>
  <c r="J714" i="6" s="1"/>
  <c r="I715" i="6"/>
  <c r="J715" i="6" s="1"/>
  <c r="I716" i="6"/>
  <c r="J716" i="6" s="1"/>
  <c r="I717" i="6"/>
  <c r="J717" i="6" s="1"/>
  <c r="I718" i="6"/>
  <c r="J718" i="6" s="1"/>
  <c r="I719" i="6"/>
  <c r="J719" i="6" s="1"/>
  <c r="I720" i="6"/>
  <c r="J720" i="6" s="1"/>
  <c r="I721" i="6"/>
  <c r="J721" i="6" s="1"/>
  <c r="I722" i="6"/>
  <c r="J722" i="6" s="1"/>
  <c r="I723" i="6"/>
  <c r="J723" i="6" s="1"/>
  <c r="I724" i="6"/>
  <c r="J724" i="6" s="1"/>
  <c r="I725" i="6"/>
  <c r="J725" i="6" s="1"/>
  <c r="I726" i="6"/>
  <c r="J726" i="6" s="1"/>
  <c r="I727" i="6"/>
  <c r="J727" i="6" s="1"/>
  <c r="I728" i="6"/>
  <c r="J728" i="6" s="1"/>
  <c r="I729" i="6"/>
  <c r="J729" i="6" s="1"/>
  <c r="I730" i="6"/>
  <c r="J730" i="6" s="1"/>
  <c r="I731" i="6"/>
  <c r="J731" i="6" s="1"/>
  <c r="I732" i="6"/>
  <c r="J732" i="6" s="1"/>
  <c r="I733" i="6"/>
  <c r="J733" i="6" s="1"/>
  <c r="I734" i="6"/>
  <c r="J734" i="6" s="1"/>
  <c r="I735" i="6"/>
  <c r="J735" i="6" s="1"/>
  <c r="I736" i="6"/>
  <c r="J736" i="6" s="1"/>
  <c r="I737" i="6"/>
  <c r="J737" i="6" s="1"/>
  <c r="I738" i="6"/>
  <c r="J738" i="6" s="1"/>
  <c r="I739" i="6"/>
  <c r="J739" i="6" s="1"/>
  <c r="I740" i="6"/>
  <c r="J740" i="6" s="1"/>
  <c r="I741" i="6"/>
  <c r="J741" i="6" s="1"/>
  <c r="I742" i="6"/>
  <c r="J742" i="6" s="1"/>
  <c r="I743" i="6"/>
  <c r="J743" i="6" s="1"/>
  <c r="I744" i="6"/>
  <c r="J744" i="6" s="1"/>
  <c r="I745" i="6"/>
  <c r="J745" i="6" s="1"/>
  <c r="I746" i="6"/>
  <c r="J746" i="6" s="1"/>
  <c r="I747" i="6"/>
  <c r="J747" i="6" s="1"/>
  <c r="I748" i="6"/>
  <c r="J748" i="6" s="1"/>
  <c r="I749" i="6"/>
  <c r="J749" i="6" s="1"/>
  <c r="I750" i="6"/>
  <c r="J750" i="6" s="1"/>
  <c r="I751" i="6"/>
  <c r="J751" i="6" s="1"/>
  <c r="I752" i="6"/>
  <c r="J752" i="6" s="1"/>
  <c r="I753" i="6"/>
  <c r="J753" i="6" s="1"/>
  <c r="I754" i="6"/>
  <c r="J754" i="6" s="1"/>
  <c r="I755" i="6"/>
  <c r="J755" i="6" s="1"/>
  <c r="I756" i="6"/>
  <c r="J756" i="6" s="1"/>
  <c r="I757" i="6"/>
  <c r="J757" i="6" s="1"/>
  <c r="I758" i="6"/>
  <c r="J758" i="6" s="1"/>
  <c r="I759" i="6"/>
  <c r="J759" i="6" s="1"/>
  <c r="I760" i="6"/>
  <c r="J760" i="6" s="1"/>
  <c r="I761" i="6"/>
  <c r="J761" i="6" s="1"/>
  <c r="I762" i="6"/>
  <c r="J762" i="6" s="1"/>
  <c r="I763" i="6"/>
  <c r="J763" i="6" s="1"/>
  <c r="I764" i="6"/>
  <c r="J764" i="6" s="1"/>
  <c r="I765" i="6"/>
  <c r="J765" i="6" s="1"/>
  <c r="I766" i="6"/>
  <c r="J766" i="6" s="1"/>
  <c r="I767" i="6"/>
  <c r="J767" i="6" s="1"/>
  <c r="I768" i="6"/>
  <c r="J768" i="6" s="1"/>
  <c r="I769" i="6"/>
  <c r="J769" i="6" s="1"/>
  <c r="I770" i="6"/>
  <c r="J770" i="6" s="1"/>
  <c r="I771" i="6"/>
  <c r="J771" i="6" s="1"/>
  <c r="I772" i="6"/>
  <c r="J772" i="6" s="1"/>
  <c r="I773" i="6"/>
  <c r="J773" i="6" s="1"/>
  <c r="I774" i="6"/>
  <c r="J774" i="6" s="1"/>
  <c r="I775" i="6"/>
  <c r="J775" i="6" s="1"/>
  <c r="I776" i="6"/>
  <c r="J776" i="6" s="1"/>
  <c r="I777" i="6"/>
  <c r="J777" i="6" s="1"/>
  <c r="I778" i="6"/>
  <c r="J778" i="6" s="1"/>
  <c r="I779" i="6"/>
  <c r="J779" i="6" s="1"/>
  <c r="I780" i="6"/>
  <c r="J780" i="6" s="1"/>
  <c r="I781" i="6"/>
  <c r="J781" i="6" s="1"/>
  <c r="I782" i="6"/>
  <c r="J782" i="6" s="1"/>
  <c r="I783" i="6"/>
  <c r="J783" i="6" s="1"/>
  <c r="I784" i="6"/>
  <c r="J784" i="6" s="1"/>
  <c r="I785" i="6"/>
  <c r="J785" i="6" s="1"/>
  <c r="I786" i="6"/>
  <c r="J786" i="6" s="1"/>
  <c r="I787" i="6"/>
  <c r="J787" i="6" s="1"/>
  <c r="I788" i="6"/>
  <c r="J788" i="6" s="1"/>
  <c r="I789" i="6"/>
  <c r="J789" i="6" s="1"/>
  <c r="I790" i="6"/>
  <c r="J790" i="6" s="1"/>
  <c r="I791" i="6"/>
  <c r="J791" i="6" s="1"/>
  <c r="I792" i="6"/>
  <c r="J792" i="6" s="1"/>
  <c r="I793" i="6"/>
  <c r="J793" i="6" s="1"/>
  <c r="I794" i="6"/>
  <c r="J794" i="6" s="1"/>
  <c r="I795" i="6"/>
  <c r="J795" i="6" s="1"/>
  <c r="I796" i="6"/>
  <c r="J796" i="6" s="1"/>
  <c r="I797" i="6"/>
  <c r="J797" i="6" s="1"/>
  <c r="I798" i="6"/>
  <c r="J798" i="6" s="1"/>
  <c r="I799" i="6"/>
  <c r="J799" i="6" s="1"/>
  <c r="I800" i="6"/>
  <c r="J800" i="6" s="1"/>
  <c r="I801" i="6"/>
  <c r="J801" i="6" s="1"/>
  <c r="I802" i="6"/>
  <c r="J802" i="6" s="1"/>
  <c r="I803" i="6"/>
  <c r="J803" i="6" s="1"/>
  <c r="I804" i="6"/>
  <c r="J804" i="6" s="1"/>
  <c r="I805" i="6"/>
  <c r="J805" i="6" s="1"/>
  <c r="I806" i="6"/>
  <c r="J806" i="6" s="1"/>
  <c r="I807" i="6"/>
  <c r="J807" i="6" s="1"/>
  <c r="I808" i="6"/>
  <c r="J808" i="6" s="1"/>
  <c r="I809" i="6"/>
  <c r="J809" i="6" s="1"/>
  <c r="I810" i="6"/>
  <c r="J810" i="6" s="1"/>
  <c r="I811" i="6"/>
  <c r="J811" i="6" s="1"/>
  <c r="I812" i="6"/>
  <c r="J812" i="6" s="1"/>
  <c r="I813" i="6"/>
  <c r="J813" i="6" s="1"/>
  <c r="I814" i="6"/>
  <c r="J814" i="6" s="1"/>
  <c r="I815" i="6"/>
  <c r="J815" i="6" s="1"/>
  <c r="I816" i="6"/>
  <c r="J816" i="6" s="1"/>
  <c r="I817" i="6"/>
  <c r="J817" i="6" s="1"/>
  <c r="I818" i="6"/>
  <c r="J818" i="6" s="1"/>
  <c r="I819" i="6"/>
  <c r="J819" i="6" s="1"/>
  <c r="I820" i="6"/>
  <c r="J820" i="6" s="1"/>
  <c r="I821" i="6"/>
  <c r="J821" i="6" s="1"/>
  <c r="I822" i="6"/>
  <c r="J822" i="6" s="1"/>
  <c r="I823" i="6"/>
  <c r="J823" i="6" s="1"/>
  <c r="I824" i="6"/>
  <c r="J824" i="6" s="1"/>
  <c r="I825" i="6"/>
  <c r="J825" i="6" s="1"/>
  <c r="I826" i="6"/>
  <c r="J826" i="6" s="1"/>
  <c r="I827" i="6"/>
  <c r="J827" i="6" s="1"/>
  <c r="I828" i="6"/>
  <c r="J828" i="6" s="1"/>
  <c r="I829" i="6"/>
  <c r="J829" i="6" s="1"/>
  <c r="I830" i="6"/>
  <c r="J830" i="6" s="1"/>
  <c r="I831" i="6"/>
  <c r="J831" i="6" s="1"/>
  <c r="I832" i="6"/>
  <c r="J832" i="6" s="1"/>
  <c r="I833" i="6"/>
  <c r="J833" i="6" s="1"/>
  <c r="I834" i="6"/>
  <c r="J834" i="6" s="1"/>
  <c r="I835" i="6"/>
  <c r="J835" i="6" s="1"/>
  <c r="I836" i="6"/>
  <c r="J836" i="6" s="1"/>
  <c r="I837" i="6"/>
  <c r="J837" i="6" s="1"/>
  <c r="I838" i="6"/>
  <c r="J838" i="6" s="1"/>
  <c r="I839" i="6"/>
  <c r="J839" i="6" s="1"/>
  <c r="I840" i="6"/>
  <c r="J840" i="6" s="1"/>
  <c r="I841" i="6"/>
  <c r="J841" i="6" s="1"/>
  <c r="I842" i="6"/>
  <c r="J842" i="6" s="1"/>
  <c r="I843" i="6"/>
  <c r="J843" i="6" s="1"/>
  <c r="I844" i="6"/>
  <c r="J844" i="6" s="1"/>
  <c r="I845" i="6"/>
  <c r="J845" i="6" s="1"/>
  <c r="I846" i="6"/>
  <c r="J846" i="6" s="1"/>
  <c r="I847" i="6"/>
  <c r="J847" i="6" s="1"/>
  <c r="I848" i="6"/>
  <c r="J848" i="6" s="1"/>
  <c r="I849" i="6"/>
  <c r="J849" i="6" s="1"/>
  <c r="I850" i="6"/>
  <c r="J850" i="6" s="1"/>
  <c r="I851" i="6"/>
  <c r="J851" i="6" s="1"/>
  <c r="I852" i="6"/>
  <c r="J852" i="6" s="1"/>
  <c r="I853" i="6"/>
  <c r="J853" i="6" s="1"/>
  <c r="I854" i="6"/>
  <c r="J854" i="6" s="1"/>
  <c r="I855" i="6"/>
  <c r="J855" i="6" s="1"/>
  <c r="I856" i="6"/>
  <c r="J856" i="6" s="1"/>
  <c r="I857" i="6"/>
  <c r="J857" i="6" s="1"/>
  <c r="I858" i="6"/>
  <c r="J858" i="6" s="1"/>
  <c r="I859" i="6"/>
  <c r="J859" i="6" s="1"/>
  <c r="I860" i="6"/>
  <c r="J860" i="6" s="1"/>
  <c r="I861" i="6"/>
  <c r="J861" i="6" s="1"/>
  <c r="I862" i="6"/>
  <c r="J862" i="6" s="1"/>
  <c r="I863" i="6"/>
  <c r="J863" i="6" s="1"/>
  <c r="I864" i="6"/>
  <c r="J864" i="6" s="1"/>
  <c r="I865" i="6"/>
  <c r="J865" i="6" s="1"/>
  <c r="I866" i="6"/>
  <c r="J866" i="6" s="1"/>
  <c r="I867" i="6"/>
  <c r="J867" i="6" s="1"/>
  <c r="I868" i="6"/>
  <c r="J868" i="6" s="1"/>
  <c r="I869" i="6"/>
  <c r="J869" i="6" s="1"/>
  <c r="I870" i="6"/>
  <c r="J870" i="6" s="1"/>
  <c r="I871" i="6"/>
  <c r="J871" i="6" s="1"/>
  <c r="I872" i="6"/>
  <c r="J872" i="6" s="1"/>
  <c r="I873" i="6"/>
  <c r="J873" i="6" s="1"/>
  <c r="I874" i="6"/>
  <c r="J874" i="6" s="1"/>
  <c r="I875" i="6"/>
  <c r="J875" i="6" s="1"/>
  <c r="I876" i="6"/>
  <c r="J876" i="6" s="1"/>
  <c r="I877" i="6"/>
  <c r="J877" i="6" s="1"/>
  <c r="I878" i="6"/>
  <c r="J878" i="6" s="1"/>
  <c r="I879" i="6"/>
  <c r="J879" i="6" s="1"/>
  <c r="I880" i="6"/>
  <c r="J880" i="6" s="1"/>
  <c r="I881" i="6"/>
  <c r="J881" i="6" s="1"/>
  <c r="I882" i="6"/>
  <c r="J882" i="6" s="1"/>
  <c r="I883" i="6"/>
  <c r="J883" i="6" s="1"/>
  <c r="I884" i="6"/>
  <c r="J884" i="6" s="1"/>
  <c r="I885" i="6"/>
  <c r="J885" i="6" s="1"/>
  <c r="I886" i="6"/>
  <c r="J886" i="6" s="1"/>
  <c r="I887" i="6"/>
  <c r="J887" i="6" s="1"/>
  <c r="I888" i="6"/>
  <c r="J888" i="6" s="1"/>
  <c r="I889" i="6"/>
  <c r="J889" i="6" s="1"/>
  <c r="I890" i="6"/>
  <c r="J890" i="6" s="1"/>
  <c r="I891" i="6"/>
  <c r="J891" i="6" s="1"/>
  <c r="I892" i="6"/>
  <c r="J892" i="6" s="1"/>
  <c r="I893" i="6"/>
  <c r="J893" i="6" s="1"/>
  <c r="I894" i="6"/>
  <c r="J894" i="6" s="1"/>
  <c r="I895" i="6"/>
  <c r="J895" i="6" s="1"/>
  <c r="I896" i="6"/>
  <c r="J896" i="6" s="1"/>
  <c r="I897" i="6"/>
  <c r="J897" i="6" s="1"/>
  <c r="I898" i="6"/>
  <c r="J898" i="6" s="1"/>
  <c r="I899" i="6"/>
  <c r="J899" i="6" s="1"/>
  <c r="I900" i="6"/>
  <c r="J900" i="6" s="1"/>
  <c r="I901" i="6"/>
  <c r="J901" i="6" s="1"/>
  <c r="I902" i="6"/>
  <c r="J902" i="6" s="1"/>
  <c r="I903" i="6"/>
  <c r="J903" i="6" s="1"/>
  <c r="I904" i="6"/>
  <c r="J904" i="6" s="1"/>
  <c r="I905" i="6"/>
  <c r="J905" i="6" s="1"/>
  <c r="I906" i="6"/>
  <c r="J906" i="6" s="1"/>
  <c r="I907" i="6"/>
  <c r="J907" i="6" s="1"/>
  <c r="I908" i="6"/>
  <c r="J908" i="6" s="1"/>
  <c r="I909" i="6"/>
  <c r="J909" i="6" s="1"/>
  <c r="I910" i="6"/>
  <c r="J910" i="6" s="1"/>
  <c r="I911" i="6"/>
  <c r="J911" i="6" s="1"/>
  <c r="I912" i="6"/>
  <c r="J912" i="6" s="1"/>
  <c r="I913" i="6"/>
  <c r="J913" i="6" s="1"/>
  <c r="I914" i="6"/>
  <c r="J914" i="6" s="1"/>
  <c r="I915" i="6"/>
  <c r="J915" i="6" s="1"/>
  <c r="I916" i="6"/>
  <c r="J916" i="6" s="1"/>
  <c r="I917" i="6"/>
  <c r="J917" i="6" s="1"/>
  <c r="I918" i="6"/>
  <c r="J918" i="6" s="1"/>
  <c r="I919" i="6"/>
  <c r="J919" i="6" s="1"/>
  <c r="I920" i="6"/>
  <c r="J920" i="6" s="1"/>
  <c r="I921" i="6"/>
  <c r="J921" i="6" s="1"/>
  <c r="I922" i="6"/>
  <c r="J922" i="6" s="1"/>
  <c r="I923" i="6"/>
  <c r="J923" i="6" s="1"/>
  <c r="I924" i="6"/>
  <c r="J924" i="6" s="1"/>
  <c r="I925" i="6"/>
  <c r="J925" i="6" s="1"/>
  <c r="I926" i="6"/>
  <c r="J926" i="6" s="1"/>
  <c r="I927" i="6"/>
  <c r="J927" i="6" s="1"/>
  <c r="I928" i="6"/>
  <c r="J928" i="6" s="1"/>
  <c r="I929" i="6"/>
  <c r="J929" i="6" s="1"/>
  <c r="I930" i="6"/>
  <c r="J930" i="6" s="1"/>
  <c r="I931" i="6"/>
  <c r="J931" i="6" s="1"/>
  <c r="I932" i="6"/>
  <c r="J932" i="6" s="1"/>
  <c r="I933" i="6"/>
  <c r="J933" i="6" s="1"/>
  <c r="I934" i="6"/>
  <c r="J934" i="6" s="1"/>
  <c r="I935" i="6"/>
  <c r="J935" i="6" s="1"/>
  <c r="I936" i="6"/>
  <c r="J936" i="6" s="1"/>
  <c r="I937" i="6"/>
  <c r="J937" i="6" s="1"/>
  <c r="I938" i="6"/>
  <c r="J938" i="6" s="1"/>
  <c r="I939" i="6"/>
  <c r="J939" i="6" s="1"/>
  <c r="I940" i="6"/>
  <c r="J940" i="6" s="1"/>
  <c r="I941" i="6"/>
  <c r="J941" i="6" s="1"/>
  <c r="I942" i="6"/>
  <c r="J942" i="6" s="1"/>
  <c r="I943" i="6"/>
  <c r="J943" i="6" s="1"/>
  <c r="I944" i="6"/>
  <c r="J944" i="6" s="1"/>
  <c r="I945" i="6"/>
  <c r="J945" i="6" s="1"/>
  <c r="I946" i="6"/>
  <c r="J946" i="6" s="1"/>
  <c r="I947" i="6"/>
  <c r="J947" i="6" s="1"/>
  <c r="I948" i="6"/>
  <c r="J948" i="6" s="1"/>
  <c r="I949" i="6"/>
  <c r="J949" i="6" s="1"/>
  <c r="I950" i="6"/>
  <c r="J950" i="6" s="1"/>
  <c r="I951" i="6"/>
  <c r="J951" i="6" s="1"/>
  <c r="I952" i="6"/>
  <c r="J952" i="6" s="1"/>
  <c r="I953" i="6"/>
  <c r="J953" i="6" s="1"/>
  <c r="I954" i="6"/>
  <c r="J954" i="6" s="1"/>
  <c r="I955" i="6"/>
  <c r="J955" i="6" s="1"/>
  <c r="I956" i="6"/>
  <c r="J956" i="6" s="1"/>
  <c r="I957" i="6"/>
  <c r="J957" i="6" s="1"/>
  <c r="I958" i="6"/>
  <c r="J958" i="6" s="1"/>
  <c r="I959" i="6"/>
  <c r="J959" i="6" s="1"/>
  <c r="I960" i="6"/>
  <c r="J960" i="6" s="1"/>
  <c r="I961" i="6"/>
  <c r="J961" i="6" s="1"/>
  <c r="I962" i="6"/>
  <c r="J962" i="6" s="1"/>
  <c r="I963" i="6"/>
  <c r="J963" i="6" s="1"/>
  <c r="I964" i="6"/>
  <c r="J964" i="6" s="1"/>
  <c r="I965" i="6"/>
  <c r="J965" i="6" s="1"/>
  <c r="I966" i="6"/>
  <c r="J966" i="6" s="1"/>
  <c r="I967" i="6"/>
  <c r="J967" i="6" s="1"/>
  <c r="I968" i="6"/>
  <c r="J968" i="6" s="1"/>
  <c r="I969" i="6"/>
  <c r="J969" i="6" s="1"/>
  <c r="I970" i="6"/>
  <c r="J970" i="6" s="1"/>
  <c r="I971" i="6"/>
  <c r="J971" i="6" s="1"/>
  <c r="I972" i="6"/>
  <c r="J972" i="6" s="1"/>
  <c r="I973" i="6"/>
  <c r="J973" i="6" s="1"/>
  <c r="I974" i="6"/>
  <c r="J974" i="6" s="1"/>
  <c r="I975" i="6"/>
  <c r="J975" i="6" s="1"/>
  <c r="I976" i="6"/>
  <c r="J976" i="6" s="1"/>
  <c r="I977" i="6"/>
  <c r="J977" i="6" s="1"/>
  <c r="I978" i="6"/>
  <c r="J978" i="6" s="1"/>
  <c r="I979" i="6"/>
  <c r="J979" i="6" s="1"/>
  <c r="I980" i="6"/>
  <c r="J980" i="6" s="1"/>
  <c r="I981" i="6"/>
  <c r="J981" i="6" s="1"/>
  <c r="I982" i="6"/>
  <c r="J982" i="6" s="1"/>
  <c r="I983" i="6"/>
  <c r="J983" i="6" s="1"/>
  <c r="I984" i="6"/>
  <c r="J984" i="6" s="1"/>
  <c r="I985" i="6"/>
  <c r="J985" i="6" s="1"/>
  <c r="I986" i="6"/>
  <c r="J986" i="6" s="1"/>
  <c r="I987" i="6"/>
  <c r="J987" i="6" s="1"/>
  <c r="I988" i="6"/>
  <c r="J988" i="6" s="1"/>
  <c r="I989" i="6"/>
  <c r="J989" i="6" s="1"/>
  <c r="I990" i="6"/>
  <c r="J990" i="6" s="1"/>
  <c r="I991" i="6"/>
  <c r="J991" i="6" s="1"/>
  <c r="I992" i="6"/>
  <c r="J992" i="6" s="1"/>
  <c r="I993" i="6"/>
  <c r="J993" i="6" s="1"/>
  <c r="I994" i="6"/>
  <c r="J994" i="6" s="1"/>
  <c r="I995" i="6"/>
  <c r="J995" i="6" s="1"/>
  <c r="I996" i="6"/>
  <c r="J996" i="6" s="1"/>
  <c r="I997" i="6"/>
  <c r="J997" i="6" s="1"/>
  <c r="I998" i="6"/>
  <c r="J998" i="6" s="1"/>
  <c r="I999" i="6"/>
  <c r="J999" i="6" s="1"/>
  <c r="I1000" i="6"/>
  <c r="J1000" i="6" s="1"/>
  <c r="I1001" i="6"/>
  <c r="J1001" i="6" s="1"/>
  <c r="I1002" i="6"/>
  <c r="J1002" i="6" s="1"/>
  <c r="I1003" i="6"/>
  <c r="J1003" i="6" s="1"/>
  <c r="I1004" i="6"/>
  <c r="J1004" i="6" s="1"/>
  <c r="I1005" i="6"/>
  <c r="J1005" i="6" s="1"/>
  <c r="I1006" i="6"/>
  <c r="J1006" i="6" s="1"/>
  <c r="I1007" i="6"/>
  <c r="J1007" i="6" s="1"/>
  <c r="I1008" i="6"/>
  <c r="J1008" i="6" s="1"/>
  <c r="I1009" i="6"/>
  <c r="J1009" i="6" s="1"/>
  <c r="I1010" i="6"/>
  <c r="J1010" i="6" s="1"/>
  <c r="I1011" i="6"/>
  <c r="J1011" i="6" s="1"/>
  <c r="I1012" i="6"/>
  <c r="J1012" i="6" s="1"/>
  <c r="I1013" i="6"/>
  <c r="J1013" i="6" s="1"/>
  <c r="I1014" i="6"/>
  <c r="J1014" i="6" s="1"/>
  <c r="I1015" i="6"/>
  <c r="J1015" i="6" s="1"/>
  <c r="I1016" i="6"/>
  <c r="J1016" i="6" s="1"/>
  <c r="I1017" i="6"/>
  <c r="J1017" i="6" s="1"/>
  <c r="I1018" i="6"/>
  <c r="J1018" i="6" s="1"/>
  <c r="I1019" i="6"/>
  <c r="J1019" i="6" s="1"/>
  <c r="I1020" i="6"/>
  <c r="J1020" i="6" s="1"/>
  <c r="I1021" i="6"/>
  <c r="J1021" i="6" s="1"/>
  <c r="I1022" i="6"/>
  <c r="J1022" i="6" s="1"/>
  <c r="I1023" i="6"/>
  <c r="J1023" i="6" s="1"/>
  <c r="I1024" i="6"/>
  <c r="J1024" i="6" s="1"/>
  <c r="I1025" i="6"/>
  <c r="J1025" i="6" s="1"/>
  <c r="I1026" i="6"/>
  <c r="J1026" i="6" s="1"/>
  <c r="I1027" i="6"/>
  <c r="J1027" i="6" s="1"/>
  <c r="I1028" i="6"/>
  <c r="J1028" i="6" s="1"/>
  <c r="I1029" i="6"/>
  <c r="J1029" i="6" s="1"/>
  <c r="I1030" i="6"/>
  <c r="J1030" i="6" s="1"/>
  <c r="I1031" i="6"/>
  <c r="J1031" i="6" s="1"/>
  <c r="I1032" i="6"/>
  <c r="J1032" i="6" s="1"/>
  <c r="I1033" i="6"/>
  <c r="J1033" i="6" s="1"/>
  <c r="I1034" i="6"/>
  <c r="J1034" i="6" s="1"/>
  <c r="I1035" i="6"/>
  <c r="J1035" i="6" s="1"/>
  <c r="I1036" i="6"/>
  <c r="J1036" i="6" s="1"/>
  <c r="I1037" i="6"/>
  <c r="J1037" i="6" s="1"/>
  <c r="I1038" i="6"/>
  <c r="J1038" i="6" s="1"/>
  <c r="I1039" i="6"/>
  <c r="J1039" i="6" s="1"/>
  <c r="I1040" i="6"/>
  <c r="J1040" i="6" s="1"/>
  <c r="I1041" i="6"/>
  <c r="J1041" i="6" s="1"/>
  <c r="I1042" i="6"/>
  <c r="J1042" i="6" s="1"/>
  <c r="I1043" i="6"/>
  <c r="J1043" i="6" s="1"/>
  <c r="I1044" i="6"/>
  <c r="J1044" i="6" s="1"/>
  <c r="I1045" i="6"/>
  <c r="J1045" i="6" s="1"/>
  <c r="I1046" i="6"/>
  <c r="J1046" i="6" s="1"/>
  <c r="I1047" i="6"/>
  <c r="J1047" i="6" s="1"/>
  <c r="I1048" i="6"/>
  <c r="J1048" i="6" s="1"/>
  <c r="I1049" i="6"/>
  <c r="J1049" i="6" s="1"/>
  <c r="I1050" i="6"/>
  <c r="J1050" i="6" s="1"/>
  <c r="I1051" i="6"/>
  <c r="J1051" i="6" s="1"/>
  <c r="I1052" i="6"/>
  <c r="J1052" i="6" s="1"/>
  <c r="I1053" i="6"/>
  <c r="J1053" i="6" s="1"/>
  <c r="I1054" i="6"/>
  <c r="J1054" i="6" s="1"/>
  <c r="I1055" i="6"/>
  <c r="J1055" i="6" s="1"/>
  <c r="I1056" i="6"/>
  <c r="J1056" i="6" s="1"/>
  <c r="I1057" i="6"/>
  <c r="J1057" i="6" s="1"/>
  <c r="I1058" i="6"/>
  <c r="J1058" i="6" s="1"/>
  <c r="I1059" i="6"/>
  <c r="J1059" i="6" s="1"/>
  <c r="I1060" i="6"/>
  <c r="J1060" i="6" s="1"/>
  <c r="I1061" i="6"/>
  <c r="J1061" i="6" s="1"/>
  <c r="I1062" i="6"/>
  <c r="J1062" i="6" s="1"/>
  <c r="I1063" i="6"/>
  <c r="J1063" i="6" s="1"/>
  <c r="I1064" i="6"/>
  <c r="J1064" i="6" s="1"/>
  <c r="I1065" i="6"/>
  <c r="J1065" i="6" s="1"/>
  <c r="I1066" i="6"/>
  <c r="J1066" i="6" s="1"/>
  <c r="I1067" i="6"/>
  <c r="J1067" i="6" s="1"/>
  <c r="I1068" i="6"/>
  <c r="J1068" i="6" s="1"/>
  <c r="I1069" i="6"/>
  <c r="J1069" i="6" s="1"/>
  <c r="I1070" i="6"/>
  <c r="J1070" i="6" s="1"/>
  <c r="I1071" i="6"/>
  <c r="J1071" i="6" s="1"/>
  <c r="I1072" i="6"/>
  <c r="J1072" i="6" s="1"/>
  <c r="I1073" i="6"/>
  <c r="J1073" i="6" s="1"/>
  <c r="I1074" i="6"/>
  <c r="J1074" i="6" s="1"/>
  <c r="I1075" i="6"/>
  <c r="J1075" i="6" s="1"/>
  <c r="I1076" i="6"/>
  <c r="J1076" i="6" s="1"/>
  <c r="I1077" i="6"/>
  <c r="J1077" i="6" s="1"/>
  <c r="I1078" i="6"/>
  <c r="J1078" i="6" s="1"/>
  <c r="I1079" i="6"/>
  <c r="J1079" i="6" s="1"/>
  <c r="I1080" i="6"/>
  <c r="J1080" i="6" s="1"/>
  <c r="I1081" i="6"/>
  <c r="J1081" i="6" s="1"/>
  <c r="I1082" i="6"/>
  <c r="J1082" i="6" s="1"/>
  <c r="I1083" i="6"/>
  <c r="J1083" i="6" s="1"/>
  <c r="I1084" i="6"/>
  <c r="J1084" i="6" s="1"/>
  <c r="I1085" i="6"/>
  <c r="J1085" i="6" s="1"/>
  <c r="I1086" i="6"/>
  <c r="J1086" i="6" s="1"/>
  <c r="I1087" i="6"/>
  <c r="J1087" i="6" s="1"/>
  <c r="I1088" i="6"/>
  <c r="J1088" i="6" s="1"/>
  <c r="I1089" i="6"/>
  <c r="J1089" i="6" s="1"/>
  <c r="I1090" i="6"/>
  <c r="J1090" i="6" s="1"/>
  <c r="I1091" i="6"/>
  <c r="J1091" i="6" s="1"/>
  <c r="I1092" i="6"/>
  <c r="J1092" i="6" s="1"/>
  <c r="I1093" i="6"/>
  <c r="J1093" i="6" s="1"/>
  <c r="I1094" i="6"/>
  <c r="J1094" i="6" s="1"/>
  <c r="I1095" i="6"/>
  <c r="J1095" i="6" s="1"/>
  <c r="I1096" i="6"/>
  <c r="J1096" i="6" s="1"/>
  <c r="I1097" i="6"/>
  <c r="J1097" i="6" s="1"/>
  <c r="I1098" i="6"/>
  <c r="J1098" i="6" s="1"/>
  <c r="I1099" i="6"/>
  <c r="J1099" i="6" s="1"/>
  <c r="I1100" i="6"/>
  <c r="J1100" i="6" s="1"/>
  <c r="I1101" i="6"/>
  <c r="J1101" i="6" s="1"/>
  <c r="I1102" i="6"/>
  <c r="J1102" i="6" s="1"/>
  <c r="I1103" i="6"/>
  <c r="J1103" i="6" s="1"/>
  <c r="I1104" i="6"/>
  <c r="J1104" i="6" s="1"/>
  <c r="I1105" i="6"/>
  <c r="J1105" i="6" s="1"/>
  <c r="I1106" i="6"/>
  <c r="J1106" i="6" s="1"/>
  <c r="I1107" i="6"/>
  <c r="J1107" i="6" s="1"/>
  <c r="I1108" i="6"/>
  <c r="J1108" i="6" s="1"/>
  <c r="I1109" i="6"/>
  <c r="J1109" i="6" s="1"/>
  <c r="I1110" i="6"/>
  <c r="J1110" i="6" s="1"/>
  <c r="I1111" i="6"/>
  <c r="J1111" i="6" s="1"/>
  <c r="I1112" i="6"/>
  <c r="J1112" i="6" s="1"/>
  <c r="I1113" i="6"/>
  <c r="J1113" i="6" s="1"/>
  <c r="I1114" i="6"/>
  <c r="J1114" i="6" s="1"/>
  <c r="I1115" i="6"/>
  <c r="J1115" i="6" s="1"/>
  <c r="I1116" i="6"/>
  <c r="J1116" i="6" s="1"/>
  <c r="I1117" i="6"/>
  <c r="J1117" i="6" s="1"/>
  <c r="I1118" i="6"/>
  <c r="J1118" i="6" s="1"/>
  <c r="I1119" i="6"/>
  <c r="J1119" i="6" s="1"/>
  <c r="I1120" i="6"/>
  <c r="J1120" i="6" s="1"/>
  <c r="I1121" i="6"/>
  <c r="J1121" i="6" s="1"/>
  <c r="I1122" i="6"/>
  <c r="J1122" i="6" s="1"/>
  <c r="I1123" i="6"/>
  <c r="J1123" i="6" s="1"/>
  <c r="I1124" i="6"/>
  <c r="J1124" i="6" s="1"/>
  <c r="I1125" i="6"/>
  <c r="J1125" i="6" s="1"/>
  <c r="I1126" i="6"/>
  <c r="J1126" i="6" s="1"/>
  <c r="I1127" i="6"/>
  <c r="J1127" i="6" s="1"/>
  <c r="I1128" i="6"/>
  <c r="J1128" i="6" s="1"/>
  <c r="I1129" i="6"/>
  <c r="J1129" i="6" s="1"/>
  <c r="I1130" i="6"/>
  <c r="J1130" i="6" s="1"/>
  <c r="I1131" i="6"/>
  <c r="J1131" i="6" s="1"/>
  <c r="I1132" i="6"/>
  <c r="J1132" i="6" s="1"/>
  <c r="I1133" i="6"/>
  <c r="J1133" i="6" s="1"/>
  <c r="I1134" i="6"/>
  <c r="J1134" i="6" s="1"/>
  <c r="I1135" i="6"/>
  <c r="J1135" i="6" s="1"/>
  <c r="I1136" i="6"/>
  <c r="J1136" i="6" s="1"/>
  <c r="I1137" i="6"/>
  <c r="J1137" i="6" s="1"/>
  <c r="I1138" i="6"/>
  <c r="J1138" i="6" s="1"/>
  <c r="I1139" i="6"/>
  <c r="J1139" i="6" s="1"/>
  <c r="I1140" i="6"/>
  <c r="J1140" i="6" s="1"/>
  <c r="I1141" i="6"/>
  <c r="J1141" i="6" s="1"/>
  <c r="I1142" i="6"/>
  <c r="J1142" i="6" s="1"/>
  <c r="I1143" i="6"/>
  <c r="J1143" i="6" s="1"/>
  <c r="I1144" i="6"/>
  <c r="J1144" i="6" s="1"/>
  <c r="I1145" i="6"/>
  <c r="J1145" i="6" s="1"/>
  <c r="I1146" i="6"/>
  <c r="J1146" i="6" s="1"/>
  <c r="I1147" i="6"/>
  <c r="J1147" i="6" s="1"/>
  <c r="I1148" i="6"/>
  <c r="J1148" i="6" s="1"/>
  <c r="I1149" i="6"/>
  <c r="J1149" i="6" s="1"/>
  <c r="I1150" i="6"/>
  <c r="J1150" i="6" s="1"/>
  <c r="I1151" i="6"/>
  <c r="J1151" i="6" s="1"/>
  <c r="I1152" i="6"/>
  <c r="J1152" i="6" s="1"/>
  <c r="I1153" i="6"/>
  <c r="J1153" i="6" s="1"/>
  <c r="I1154" i="6"/>
  <c r="J1154" i="6" s="1"/>
  <c r="I1155" i="6"/>
  <c r="J1155" i="6" s="1"/>
  <c r="I1156" i="6"/>
  <c r="J1156" i="6" s="1"/>
  <c r="I1157" i="6"/>
  <c r="J1157" i="6" s="1"/>
  <c r="I1158" i="6"/>
  <c r="J1158" i="6" s="1"/>
  <c r="I1159" i="6"/>
  <c r="J1159" i="6" s="1"/>
  <c r="I1160" i="6"/>
  <c r="J1160" i="6" s="1"/>
  <c r="I1161" i="6"/>
  <c r="J1161" i="6" s="1"/>
  <c r="I1162" i="6"/>
  <c r="J1162" i="6" s="1"/>
  <c r="I1163" i="6"/>
  <c r="J1163" i="6" s="1"/>
  <c r="I1164" i="6"/>
  <c r="J1164" i="6" s="1"/>
  <c r="I1165" i="6"/>
  <c r="J1165" i="6" s="1"/>
  <c r="I1166" i="6"/>
  <c r="J1166" i="6" s="1"/>
  <c r="I1167" i="6"/>
  <c r="J1167" i="6" s="1"/>
  <c r="I1168" i="6"/>
  <c r="J1168" i="6" s="1"/>
  <c r="I1169" i="6"/>
  <c r="J1169" i="6" s="1"/>
  <c r="I1170" i="6"/>
  <c r="J1170" i="6" s="1"/>
  <c r="I1171" i="6"/>
  <c r="J1171" i="6" s="1"/>
  <c r="I1172" i="6"/>
  <c r="J1172" i="6" s="1"/>
  <c r="I1173" i="6"/>
  <c r="J1173" i="6" s="1"/>
  <c r="I1174" i="6"/>
  <c r="J1174" i="6" s="1"/>
  <c r="I1175" i="6"/>
  <c r="J1175" i="6" s="1"/>
  <c r="I1176" i="6"/>
  <c r="J1176" i="6" s="1"/>
  <c r="I1177" i="6"/>
  <c r="J1177" i="6" s="1"/>
  <c r="I1178" i="6"/>
  <c r="J1178" i="6" s="1"/>
  <c r="I1179" i="6"/>
  <c r="J1179" i="6" s="1"/>
  <c r="I1180" i="6"/>
  <c r="J1180" i="6" s="1"/>
  <c r="I1181" i="6"/>
  <c r="J1181" i="6" s="1"/>
  <c r="I1182" i="6"/>
  <c r="J1182" i="6" s="1"/>
  <c r="I1183" i="6"/>
  <c r="J1183" i="6" s="1"/>
  <c r="I1184" i="6"/>
  <c r="J1184" i="6" s="1"/>
  <c r="I1185" i="6"/>
  <c r="J1185" i="6" s="1"/>
  <c r="I1186" i="6"/>
  <c r="J1186" i="6" s="1"/>
  <c r="I1187" i="6"/>
  <c r="J1187" i="6" s="1"/>
  <c r="I1188" i="6"/>
  <c r="J1188" i="6" s="1"/>
  <c r="I1189" i="6"/>
  <c r="J1189" i="6" s="1"/>
  <c r="I1190" i="6"/>
  <c r="J1190" i="6" s="1"/>
  <c r="I1191" i="6"/>
  <c r="J1191" i="6" s="1"/>
  <c r="I1192" i="6"/>
  <c r="J1192" i="6" s="1"/>
  <c r="I1193" i="6"/>
  <c r="J1193" i="6" s="1"/>
  <c r="I1194" i="6"/>
  <c r="J1194" i="6" s="1"/>
  <c r="I1195" i="6"/>
  <c r="J1195" i="6" s="1"/>
  <c r="I1196" i="6"/>
  <c r="J1196" i="6" s="1"/>
  <c r="I1197" i="6"/>
  <c r="J1197" i="6" s="1"/>
  <c r="I1198" i="6"/>
  <c r="J1198" i="6" s="1"/>
  <c r="I1199" i="6"/>
  <c r="J1199" i="6" s="1"/>
  <c r="I1200" i="6"/>
  <c r="J1200" i="6" s="1"/>
  <c r="I1201" i="6"/>
  <c r="J1201" i="6" s="1"/>
  <c r="I1202" i="6"/>
  <c r="J1202" i="6" s="1"/>
  <c r="I1203" i="6"/>
  <c r="J1203" i="6" s="1"/>
  <c r="I1204" i="6"/>
  <c r="J1204" i="6" s="1"/>
  <c r="I1205" i="6"/>
  <c r="J1205" i="6" s="1"/>
  <c r="I1206" i="6"/>
  <c r="J1206" i="6" s="1"/>
  <c r="I1207" i="6"/>
  <c r="J1207" i="6" s="1"/>
  <c r="I1208" i="6"/>
  <c r="J1208" i="6" s="1"/>
  <c r="I1209" i="6"/>
  <c r="J1209" i="6" s="1"/>
  <c r="I1210" i="6"/>
  <c r="J1210" i="6" s="1"/>
  <c r="I1211" i="6"/>
  <c r="J1211" i="6" s="1"/>
  <c r="I1212" i="6"/>
  <c r="J1212" i="6" s="1"/>
  <c r="I1213" i="6"/>
  <c r="J1213" i="6" s="1"/>
  <c r="I1214" i="6"/>
  <c r="J1214" i="6" s="1"/>
  <c r="I1215" i="6"/>
  <c r="J1215" i="6" s="1"/>
  <c r="I1216" i="6"/>
  <c r="J1216" i="6" s="1"/>
  <c r="I1217" i="6"/>
  <c r="J1217" i="6" s="1"/>
  <c r="I1218" i="6"/>
  <c r="J1218" i="6" s="1"/>
  <c r="I1219" i="6"/>
  <c r="J1219" i="6" s="1"/>
  <c r="I1220" i="6"/>
  <c r="J1220" i="6" s="1"/>
  <c r="I1221" i="6"/>
  <c r="J1221" i="6" s="1"/>
  <c r="I1222" i="6"/>
  <c r="J1222" i="6" s="1"/>
  <c r="I1223" i="6"/>
  <c r="J1223" i="6" s="1"/>
  <c r="I1224" i="6"/>
  <c r="J1224" i="6" s="1"/>
  <c r="I1225" i="6"/>
  <c r="J1225" i="6" s="1"/>
  <c r="I1226" i="6"/>
  <c r="J1226" i="6" s="1"/>
  <c r="I1227" i="6"/>
  <c r="J1227" i="6" s="1"/>
  <c r="I1228" i="6"/>
  <c r="J1228" i="6" s="1"/>
  <c r="I1229" i="6"/>
  <c r="J1229" i="6" s="1"/>
  <c r="I1230" i="6"/>
  <c r="J1230" i="6" s="1"/>
  <c r="I1231" i="6"/>
  <c r="J1231" i="6" s="1"/>
  <c r="I1232" i="6"/>
  <c r="J1232" i="6" s="1"/>
  <c r="I1233" i="6"/>
  <c r="J1233" i="6" s="1"/>
  <c r="I1234" i="6"/>
  <c r="J1234" i="6" s="1"/>
  <c r="I1235" i="6"/>
  <c r="J1235" i="6" s="1"/>
  <c r="I1236" i="6"/>
  <c r="J1236" i="6" s="1"/>
  <c r="I1237" i="6"/>
  <c r="J1237" i="6" s="1"/>
  <c r="I1238" i="6"/>
  <c r="J1238" i="6" s="1"/>
  <c r="I1239" i="6"/>
  <c r="J1239" i="6" s="1"/>
  <c r="I1240" i="6"/>
  <c r="J1240" i="6" s="1"/>
  <c r="I1241" i="6"/>
  <c r="J1241" i="6" s="1"/>
  <c r="I1242" i="6"/>
  <c r="J1242" i="6" s="1"/>
  <c r="I1243" i="6"/>
  <c r="J1243" i="6" s="1"/>
  <c r="I1244" i="6"/>
  <c r="J1244" i="6" s="1"/>
  <c r="I1245" i="6"/>
  <c r="J1245" i="6" s="1"/>
  <c r="I1246" i="6"/>
  <c r="J1246" i="6" s="1"/>
  <c r="I1247" i="6"/>
  <c r="J1247" i="6" s="1"/>
  <c r="I1248" i="6"/>
  <c r="J1248" i="6" s="1"/>
  <c r="I1249" i="6"/>
  <c r="J1249" i="6" s="1"/>
  <c r="I1250" i="6"/>
  <c r="J1250" i="6" s="1"/>
  <c r="I1251" i="6"/>
  <c r="J1251" i="6" s="1"/>
  <c r="I1252" i="6"/>
  <c r="J1252" i="6" s="1"/>
  <c r="I1253" i="6"/>
  <c r="J1253" i="6" s="1"/>
  <c r="I1254" i="6"/>
  <c r="J1254" i="6" s="1"/>
  <c r="I1255" i="6"/>
  <c r="J1255" i="6" s="1"/>
  <c r="I1256" i="6"/>
  <c r="J1256" i="6" s="1"/>
  <c r="I1257" i="6"/>
  <c r="J1257" i="6" s="1"/>
  <c r="I1258" i="6"/>
  <c r="J1258" i="6" s="1"/>
  <c r="I1259" i="6"/>
  <c r="J1259" i="6" s="1"/>
  <c r="I1260" i="6"/>
  <c r="J1260" i="6" s="1"/>
  <c r="I1261" i="6"/>
  <c r="J1261" i="6" s="1"/>
  <c r="I1262" i="6"/>
  <c r="J1262" i="6" s="1"/>
  <c r="I1263" i="6"/>
  <c r="J1263" i="6" s="1"/>
  <c r="I1264" i="6"/>
  <c r="J1264" i="6" s="1"/>
  <c r="I1265" i="6"/>
  <c r="J1265" i="6" s="1"/>
  <c r="I1266" i="6"/>
  <c r="J1266" i="6" s="1"/>
  <c r="I1267" i="6"/>
  <c r="J1267" i="6" s="1"/>
  <c r="I1268" i="6"/>
  <c r="J1268" i="6" s="1"/>
  <c r="I1269" i="6"/>
  <c r="J1269" i="6" s="1"/>
  <c r="I1270" i="6"/>
  <c r="J1270" i="6" s="1"/>
  <c r="I1271" i="6"/>
  <c r="J1271" i="6" s="1"/>
  <c r="I1272" i="6"/>
  <c r="J1272" i="6" s="1"/>
  <c r="I1273" i="6"/>
  <c r="J1273" i="6" s="1"/>
  <c r="I1274" i="6"/>
  <c r="J1274" i="6" s="1"/>
  <c r="I1275" i="6"/>
  <c r="J1275" i="6" s="1"/>
  <c r="I1276" i="6"/>
  <c r="J1276" i="6" s="1"/>
  <c r="I1277" i="6"/>
  <c r="J1277" i="6" s="1"/>
  <c r="I1278" i="6"/>
  <c r="J1278" i="6" s="1"/>
  <c r="I1279" i="6"/>
  <c r="J1279" i="6" s="1"/>
  <c r="I1280" i="6"/>
  <c r="J1280" i="6" s="1"/>
  <c r="I1281" i="6"/>
  <c r="J1281" i="6" s="1"/>
  <c r="I1282" i="6"/>
  <c r="J1282" i="6" s="1"/>
  <c r="I1283" i="6"/>
  <c r="J1283" i="6" s="1"/>
  <c r="I1284" i="6"/>
  <c r="J1284" i="6" s="1"/>
  <c r="I1285" i="6"/>
  <c r="J1285" i="6" s="1"/>
  <c r="I1286" i="6"/>
  <c r="J1286" i="6" s="1"/>
  <c r="I1287" i="6"/>
  <c r="J1287" i="6" s="1"/>
  <c r="I1288" i="6"/>
  <c r="J1288" i="6" s="1"/>
  <c r="I1289" i="6"/>
  <c r="J1289" i="6" s="1"/>
  <c r="I1290" i="6"/>
  <c r="J1290" i="6" s="1"/>
  <c r="I1291" i="6"/>
  <c r="J1291" i="6" s="1"/>
  <c r="I1292" i="6"/>
  <c r="J1292" i="6" s="1"/>
  <c r="I1293" i="6"/>
  <c r="J1293" i="6" s="1"/>
  <c r="I1294" i="6"/>
  <c r="J1294" i="6" s="1"/>
  <c r="I1295" i="6"/>
  <c r="J1295" i="6" s="1"/>
  <c r="I1296" i="6"/>
  <c r="J1296" i="6" s="1"/>
  <c r="I1297" i="6"/>
  <c r="J1297" i="6" s="1"/>
  <c r="I1298" i="6"/>
  <c r="J1298" i="6" s="1"/>
  <c r="I1299" i="6"/>
  <c r="J1299" i="6" s="1"/>
  <c r="I1300" i="6"/>
  <c r="J1300" i="6" s="1"/>
  <c r="I1301" i="6"/>
  <c r="J1301" i="6" s="1"/>
  <c r="I1302" i="6"/>
  <c r="J1302" i="6" s="1"/>
  <c r="I1303" i="6"/>
  <c r="J1303" i="6" s="1"/>
  <c r="I1304" i="6"/>
  <c r="J1304" i="6" s="1"/>
  <c r="I1305" i="6"/>
  <c r="J1305" i="6" s="1"/>
  <c r="I1306" i="6"/>
  <c r="J1306" i="6" s="1"/>
  <c r="I1307" i="6"/>
  <c r="J1307" i="6" s="1"/>
  <c r="I1308" i="6"/>
  <c r="J1308" i="6" s="1"/>
  <c r="I1309" i="6"/>
  <c r="J1309" i="6" s="1"/>
  <c r="I1310" i="6"/>
  <c r="J1310" i="6" s="1"/>
  <c r="I1311" i="6"/>
  <c r="J1311" i="6" s="1"/>
  <c r="I1312" i="6"/>
  <c r="J1312" i="6" s="1"/>
  <c r="I1313" i="6"/>
  <c r="J1313" i="6" s="1"/>
  <c r="I1314" i="6"/>
  <c r="J1314" i="6" s="1"/>
  <c r="I1315" i="6"/>
  <c r="J1315" i="6" s="1"/>
  <c r="I1316" i="6"/>
  <c r="J1316" i="6" s="1"/>
  <c r="I1317" i="6"/>
  <c r="J1317" i="6" s="1"/>
  <c r="I1318" i="6"/>
  <c r="J1318" i="6" s="1"/>
  <c r="I1319" i="6"/>
  <c r="J1319" i="6" s="1"/>
  <c r="I1320" i="6"/>
  <c r="J1320" i="6" s="1"/>
  <c r="I1321" i="6"/>
  <c r="J1321" i="6" s="1"/>
  <c r="I1322" i="6"/>
  <c r="J1322" i="6" s="1"/>
  <c r="I1323" i="6"/>
  <c r="J1323" i="6" s="1"/>
  <c r="I1324" i="6"/>
  <c r="J1324" i="6" s="1"/>
  <c r="I1325" i="6"/>
  <c r="J1325" i="6" s="1"/>
  <c r="I1326" i="6"/>
  <c r="J1326" i="6" s="1"/>
  <c r="I1327" i="6"/>
  <c r="J1327" i="6" s="1"/>
  <c r="I1328" i="6"/>
  <c r="J1328" i="6" s="1"/>
  <c r="I1329" i="6"/>
  <c r="J1329" i="6" s="1"/>
  <c r="I1330" i="6"/>
  <c r="J1330" i="6" s="1"/>
  <c r="I1331" i="6"/>
  <c r="J1331" i="6" s="1"/>
  <c r="I1332" i="6"/>
  <c r="J1332" i="6" s="1"/>
  <c r="I1333" i="6"/>
  <c r="J1333" i="6" s="1"/>
  <c r="I1334" i="6"/>
  <c r="J1334" i="6" s="1"/>
  <c r="I1335" i="6"/>
  <c r="J1335" i="6" s="1"/>
  <c r="I1336" i="6"/>
  <c r="J1336" i="6" s="1"/>
  <c r="I1337" i="6"/>
  <c r="J1337" i="6" s="1"/>
  <c r="I1338" i="6"/>
  <c r="J1338" i="6" s="1"/>
  <c r="I1339" i="6"/>
  <c r="J1339" i="6" s="1"/>
  <c r="I1340" i="6"/>
  <c r="J1340" i="6" s="1"/>
  <c r="I1341" i="6"/>
  <c r="J1341" i="6" s="1"/>
  <c r="I1342" i="6"/>
  <c r="J1342" i="6" s="1"/>
  <c r="I1343" i="6"/>
  <c r="J1343" i="6" s="1"/>
  <c r="I1344" i="6"/>
  <c r="J1344" i="6" s="1"/>
  <c r="I1345" i="6"/>
  <c r="J1345" i="6" s="1"/>
  <c r="I1346" i="6"/>
  <c r="J1346" i="6" s="1"/>
  <c r="I1347" i="6"/>
  <c r="J1347" i="6" s="1"/>
  <c r="I1348" i="6"/>
  <c r="J1348" i="6" s="1"/>
  <c r="I1349" i="6"/>
  <c r="J1349" i="6" s="1"/>
  <c r="I1350" i="6"/>
  <c r="J1350" i="6" s="1"/>
  <c r="I1351" i="6"/>
  <c r="J1351" i="6" s="1"/>
  <c r="I1352" i="6"/>
  <c r="J1352" i="6" s="1"/>
  <c r="I1353" i="6"/>
  <c r="J1353" i="6" s="1"/>
  <c r="I1354" i="6"/>
  <c r="J1354" i="6" s="1"/>
  <c r="I1355" i="6"/>
  <c r="J1355" i="6" s="1"/>
  <c r="I1356" i="6"/>
  <c r="J1356" i="6" s="1"/>
  <c r="I1357" i="6"/>
  <c r="J1357" i="6" s="1"/>
  <c r="I1358" i="6"/>
  <c r="J1358" i="6" s="1"/>
  <c r="I1359" i="6"/>
  <c r="J1359" i="6" s="1"/>
  <c r="I1360" i="6"/>
  <c r="J1360" i="6" s="1"/>
  <c r="I1361" i="6"/>
  <c r="J1361" i="6" s="1"/>
  <c r="I1362" i="6"/>
  <c r="J1362" i="6" s="1"/>
  <c r="I1363" i="6"/>
  <c r="J1363" i="6" s="1"/>
  <c r="I1364" i="6"/>
  <c r="J1364" i="6" s="1"/>
  <c r="I1365" i="6"/>
  <c r="J1365" i="6" s="1"/>
  <c r="I1366" i="6"/>
  <c r="J1366" i="6" s="1"/>
  <c r="I1367" i="6"/>
  <c r="J1367" i="6" s="1"/>
  <c r="I1368" i="6"/>
  <c r="J1368" i="6" s="1"/>
  <c r="I1369" i="6"/>
  <c r="J1369" i="6" s="1"/>
  <c r="I1370" i="6"/>
  <c r="J1370" i="6" s="1"/>
  <c r="I1371" i="6"/>
  <c r="J1371" i="6" s="1"/>
  <c r="I1372" i="6"/>
  <c r="J1372" i="6" s="1"/>
  <c r="I1373" i="6"/>
  <c r="J1373" i="6" s="1"/>
  <c r="I1374" i="6"/>
  <c r="J1374" i="6" s="1"/>
  <c r="I1375" i="6"/>
  <c r="J1375" i="6" s="1"/>
  <c r="I1376" i="6"/>
  <c r="J1376" i="6" s="1"/>
  <c r="I1377" i="6"/>
  <c r="J1377" i="6" s="1"/>
  <c r="I1378" i="6"/>
  <c r="J1378" i="6" s="1"/>
  <c r="I1379" i="6"/>
  <c r="J1379" i="6" s="1"/>
  <c r="I1380" i="6"/>
  <c r="J1380" i="6" s="1"/>
  <c r="I1381" i="6"/>
  <c r="J1381" i="6" s="1"/>
  <c r="I1382" i="6"/>
  <c r="J1382" i="6" s="1"/>
  <c r="I1383" i="6"/>
  <c r="J1383" i="6" s="1"/>
  <c r="I1384" i="6"/>
  <c r="J1384" i="6" s="1"/>
  <c r="I1385" i="6"/>
  <c r="J1385" i="6" s="1"/>
  <c r="I1386" i="6"/>
  <c r="J1386" i="6" s="1"/>
  <c r="I1387" i="6"/>
  <c r="J1387" i="6" s="1"/>
  <c r="I1388" i="6"/>
  <c r="J1388" i="6"/>
  <c r="I1389" i="6"/>
  <c r="J1389" i="6" s="1"/>
  <c r="I1390" i="6"/>
  <c r="J1390" i="6" s="1"/>
  <c r="I1391" i="6"/>
  <c r="J1391" i="6" s="1"/>
  <c r="I1392" i="6"/>
  <c r="J1392" i="6" s="1"/>
  <c r="I1393" i="6"/>
  <c r="J1393" i="6" s="1"/>
  <c r="I1394" i="6"/>
  <c r="J1394" i="6" s="1"/>
  <c r="I1395" i="6"/>
  <c r="J1395" i="6" s="1"/>
  <c r="I1396" i="6"/>
  <c r="J1396" i="6" s="1"/>
  <c r="I1397" i="6"/>
  <c r="J1397" i="6" s="1"/>
  <c r="I1398" i="6"/>
  <c r="J1398" i="6" s="1"/>
  <c r="I1399" i="6"/>
  <c r="J1399" i="6" s="1"/>
  <c r="I1400" i="6"/>
  <c r="J1400" i="6" s="1"/>
  <c r="I1401" i="6"/>
  <c r="J1401" i="6" s="1"/>
  <c r="I1402" i="6"/>
  <c r="J1402" i="6" s="1"/>
  <c r="I1403" i="6"/>
  <c r="J1403" i="6" s="1"/>
  <c r="I1404" i="6"/>
  <c r="J1404" i="6" s="1"/>
  <c r="I1405" i="6"/>
  <c r="J1405" i="6" s="1"/>
  <c r="I1406" i="6"/>
  <c r="J1406" i="6" s="1"/>
  <c r="I1407" i="6"/>
  <c r="J1407" i="6" s="1"/>
  <c r="I1408" i="6"/>
  <c r="J1408" i="6" s="1"/>
  <c r="I1409" i="6"/>
  <c r="J1409" i="6" s="1"/>
  <c r="I1410" i="6"/>
  <c r="J1410" i="6" s="1"/>
  <c r="I1411" i="6"/>
  <c r="J1411" i="6" s="1"/>
  <c r="I1412" i="6"/>
  <c r="J1412" i="6" s="1"/>
  <c r="I1413" i="6"/>
  <c r="J1413" i="6" s="1"/>
  <c r="I1414" i="6"/>
  <c r="J1414" i="6" s="1"/>
  <c r="I1415" i="6"/>
  <c r="J1415" i="6" s="1"/>
  <c r="I1416" i="6"/>
  <c r="J1416" i="6" s="1"/>
  <c r="I1417" i="6"/>
  <c r="J1417" i="6" s="1"/>
  <c r="I1418" i="6"/>
  <c r="J1418" i="6" s="1"/>
  <c r="I1419" i="6"/>
  <c r="J1419" i="6" s="1"/>
  <c r="I1420" i="6"/>
  <c r="J1420" i="6" s="1"/>
  <c r="I1421" i="6"/>
  <c r="J1421" i="6" s="1"/>
  <c r="I1422" i="6"/>
  <c r="J1422" i="6" s="1"/>
  <c r="I1423" i="6"/>
  <c r="J1423" i="6" s="1"/>
  <c r="I1424" i="6"/>
  <c r="J1424" i="6" s="1"/>
  <c r="I1425" i="6"/>
  <c r="J1425" i="6" s="1"/>
  <c r="I1426" i="6"/>
  <c r="J1426" i="6" s="1"/>
  <c r="I1427" i="6"/>
  <c r="J1427" i="6" s="1"/>
  <c r="I1428" i="6"/>
  <c r="J1428" i="6" s="1"/>
  <c r="I1429" i="6"/>
  <c r="J1429" i="6" s="1"/>
  <c r="I1430" i="6"/>
  <c r="J1430" i="6" s="1"/>
  <c r="I1431" i="6"/>
  <c r="J1431" i="6" s="1"/>
  <c r="I1432" i="6"/>
  <c r="J1432" i="6" s="1"/>
  <c r="I1433" i="6"/>
  <c r="J1433" i="6" s="1"/>
  <c r="I1434" i="6"/>
  <c r="J1434" i="6" s="1"/>
  <c r="I1435" i="6"/>
  <c r="J1435" i="6" s="1"/>
  <c r="I1436" i="6"/>
  <c r="J1436" i="6" s="1"/>
  <c r="I1437" i="6"/>
  <c r="J1437" i="6" s="1"/>
  <c r="I1438" i="6"/>
  <c r="J1438" i="6" s="1"/>
  <c r="I1439" i="6"/>
  <c r="J1439" i="6" s="1"/>
  <c r="I1440" i="6"/>
  <c r="J1440" i="6" s="1"/>
  <c r="I1441" i="6"/>
  <c r="J1441" i="6" s="1"/>
  <c r="I1442" i="6"/>
  <c r="J1442" i="6" s="1"/>
  <c r="I1443" i="6"/>
  <c r="J1443" i="6" s="1"/>
  <c r="I1444" i="6"/>
  <c r="J1444" i="6" s="1"/>
  <c r="I1445" i="6"/>
  <c r="J1445" i="6" s="1"/>
  <c r="I1446" i="6"/>
  <c r="J1446" i="6" s="1"/>
  <c r="I1447" i="6"/>
  <c r="J1447" i="6" s="1"/>
  <c r="I1448" i="6"/>
  <c r="J1448" i="6" s="1"/>
  <c r="I1449" i="6"/>
  <c r="J1449" i="6" s="1"/>
  <c r="I1450" i="6"/>
  <c r="J1450" i="6" s="1"/>
  <c r="I1451" i="6"/>
  <c r="J1451" i="6" s="1"/>
  <c r="I1452" i="6"/>
  <c r="J1452" i="6" s="1"/>
  <c r="I1453" i="6"/>
  <c r="J1453" i="6" s="1"/>
  <c r="I1454" i="6"/>
  <c r="J1454" i="6" s="1"/>
  <c r="I1455" i="6"/>
  <c r="J1455" i="6" s="1"/>
  <c r="I1456" i="6"/>
  <c r="J1456" i="6" s="1"/>
  <c r="I1457" i="6"/>
  <c r="J1457" i="6" s="1"/>
  <c r="I1458" i="6"/>
  <c r="J1458" i="6" s="1"/>
  <c r="I1459" i="6"/>
  <c r="J1459" i="6" s="1"/>
  <c r="I1460" i="6"/>
  <c r="J1460" i="6" s="1"/>
  <c r="I1461" i="6"/>
  <c r="J1461" i="6" s="1"/>
  <c r="I1462" i="6"/>
  <c r="J1462" i="6" s="1"/>
  <c r="I1463" i="6"/>
  <c r="J1463" i="6" s="1"/>
  <c r="I1464" i="6"/>
  <c r="J1464" i="6" s="1"/>
  <c r="I1465" i="6"/>
  <c r="J1465" i="6" s="1"/>
  <c r="I1466" i="6"/>
  <c r="J1466" i="6" s="1"/>
  <c r="I1467" i="6"/>
  <c r="J1467" i="6" s="1"/>
  <c r="I1468" i="6"/>
  <c r="J1468" i="6" s="1"/>
  <c r="I1469" i="6"/>
  <c r="J1469" i="6" s="1"/>
  <c r="I1470" i="6"/>
  <c r="J1470" i="6" s="1"/>
  <c r="I1471" i="6"/>
  <c r="J1471" i="6" s="1"/>
  <c r="I1472" i="6"/>
  <c r="J1472" i="6" s="1"/>
  <c r="I1473" i="6"/>
  <c r="J1473" i="6" s="1"/>
  <c r="I1474" i="6"/>
  <c r="J1474" i="6" s="1"/>
  <c r="I1475" i="6"/>
  <c r="J1475" i="6" s="1"/>
  <c r="I1476" i="6"/>
  <c r="J1476" i="6" s="1"/>
  <c r="I1477" i="6"/>
  <c r="J1477" i="6" s="1"/>
  <c r="I1478" i="6"/>
  <c r="J1478" i="6" s="1"/>
  <c r="I1479" i="6"/>
  <c r="J1479" i="6" s="1"/>
  <c r="I1480" i="6"/>
  <c r="J1480" i="6" s="1"/>
  <c r="I1481" i="6"/>
  <c r="J1481" i="6" s="1"/>
  <c r="I1482" i="6"/>
  <c r="J1482" i="6" s="1"/>
  <c r="I1483" i="6"/>
  <c r="J1483" i="6" s="1"/>
  <c r="I1484" i="6"/>
  <c r="J1484" i="6" s="1"/>
  <c r="I1485" i="6"/>
  <c r="J1485" i="6" s="1"/>
  <c r="I1486" i="6"/>
  <c r="J1486" i="6" s="1"/>
  <c r="I1487" i="6"/>
  <c r="J1487" i="6" s="1"/>
  <c r="I1488" i="6"/>
  <c r="J1488" i="6" s="1"/>
  <c r="I1489" i="6"/>
  <c r="J1489" i="6" s="1"/>
  <c r="I1490" i="6"/>
  <c r="J1490" i="6" s="1"/>
  <c r="I1491" i="6"/>
  <c r="J1491" i="6" s="1"/>
  <c r="I1492" i="6"/>
  <c r="J1492" i="6" s="1"/>
  <c r="I1493" i="6"/>
  <c r="J1493" i="6" s="1"/>
  <c r="I1494" i="6"/>
  <c r="J1494" i="6" s="1"/>
  <c r="I1495" i="6"/>
  <c r="J1495" i="6" s="1"/>
  <c r="I1496" i="6"/>
  <c r="J1496" i="6" s="1"/>
  <c r="I1497" i="6"/>
  <c r="J1497" i="6" s="1"/>
  <c r="I1498" i="6"/>
  <c r="J1498" i="6"/>
  <c r="I1499" i="6"/>
  <c r="J1499" i="6" s="1"/>
  <c r="I1500" i="6"/>
  <c r="J1500" i="6" s="1"/>
  <c r="I1501" i="6"/>
  <c r="J1501" i="6" s="1"/>
  <c r="I1502" i="6"/>
  <c r="J1502" i="6" s="1"/>
  <c r="I1503" i="6"/>
  <c r="J1503" i="6" s="1"/>
  <c r="I1504" i="6"/>
  <c r="J1504" i="6" s="1"/>
  <c r="I1505" i="6"/>
  <c r="J1505" i="6" s="1"/>
  <c r="I1506" i="6"/>
  <c r="J1506" i="6" s="1"/>
  <c r="I1507" i="6"/>
  <c r="J1507" i="6" s="1"/>
  <c r="I1508" i="6"/>
  <c r="J1508" i="6" s="1"/>
  <c r="I1509" i="6"/>
  <c r="J1509" i="6" s="1"/>
  <c r="I1510" i="6"/>
  <c r="J1510" i="6" s="1"/>
  <c r="I1511" i="6"/>
  <c r="J1511" i="6" s="1"/>
  <c r="I1512" i="6"/>
  <c r="J1512" i="6" s="1"/>
  <c r="I1513" i="6"/>
  <c r="J1513" i="6" s="1"/>
  <c r="I1514" i="6"/>
  <c r="J1514" i="6" s="1"/>
  <c r="I1515" i="6"/>
  <c r="J1515" i="6" s="1"/>
  <c r="I1516" i="6"/>
  <c r="J1516" i="6" s="1"/>
  <c r="I1517" i="6"/>
  <c r="J1517" i="6" s="1"/>
  <c r="I1518" i="6"/>
  <c r="J1518" i="6" s="1"/>
  <c r="I1519" i="6"/>
  <c r="J1519" i="6" s="1"/>
  <c r="I1520" i="6"/>
  <c r="J1520" i="6" s="1"/>
  <c r="I1521" i="6"/>
  <c r="J1521" i="6" s="1"/>
  <c r="I1522" i="6"/>
  <c r="J1522" i="6" s="1"/>
  <c r="I1523" i="6"/>
  <c r="J1523" i="6" s="1"/>
  <c r="I1524" i="6"/>
  <c r="J1524" i="6" s="1"/>
  <c r="I1525" i="6"/>
  <c r="J1525" i="6" s="1"/>
  <c r="I1526" i="6"/>
  <c r="J1526" i="6" s="1"/>
  <c r="I1527" i="6"/>
  <c r="J1527" i="6" s="1"/>
  <c r="I1528" i="6"/>
  <c r="J1528" i="6" s="1"/>
  <c r="I1529" i="6"/>
  <c r="J1529" i="6" s="1"/>
  <c r="I1530" i="6"/>
  <c r="J1530" i="6" s="1"/>
  <c r="I1531" i="6"/>
  <c r="J1531" i="6" s="1"/>
  <c r="I1532" i="6"/>
  <c r="J1532" i="6" s="1"/>
  <c r="I1533" i="6"/>
  <c r="J1533" i="6" s="1"/>
  <c r="I1534" i="6"/>
  <c r="J1534" i="6" s="1"/>
  <c r="I1535" i="6"/>
  <c r="J1535" i="6" s="1"/>
  <c r="I1536" i="6"/>
  <c r="J1536" i="6" s="1"/>
  <c r="I1537" i="6"/>
  <c r="J1537" i="6" s="1"/>
  <c r="I1538" i="6"/>
  <c r="J1538" i="6" s="1"/>
  <c r="I1539" i="6"/>
  <c r="J1539" i="6" s="1"/>
  <c r="I1540" i="6"/>
  <c r="J1540" i="6" s="1"/>
  <c r="I1541" i="6"/>
  <c r="J1541" i="6" s="1"/>
  <c r="I1542" i="6"/>
  <c r="J1542" i="6" s="1"/>
  <c r="I1543" i="6"/>
  <c r="J1543" i="6" s="1"/>
  <c r="I1544" i="6"/>
  <c r="J1544" i="6" s="1"/>
  <c r="I1545" i="6"/>
  <c r="J1545" i="6" s="1"/>
  <c r="I1546" i="6"/>
  <c r="J1546" i="6" s="1"/>
  <c r="I1547" i="6"/>
  <c r="J1547" i="6" s="1"/>
  <c r="I1548" i="6"/>
  <c r="J1548" i="6" s="1"/>
  <c r="I1549" i="6"/>
  <c r="J1549" i="6" s="1"/>
  <c r="I1550" i="6"/>
  <c r="J1550" i="6" s="1"/>
  <c r="I1551" i="6"/>
  <c r="J1551" i="6" s="1"/>
  <c r="I1552" i="6"/>
  <c r="J1552" i="6" s="1"/>
  <c r="I1553" i="6"/>
  <c r="J1553" i="6" s="1"/>
  <c r="I1554" i="6"/>
  <c r="J1554" i="6" s="1"/>
  <c r="I1555" i="6"/>
  <c r="J1555" i="6" s="1"/>
  <c r="I1556" i="6"/>
  <c r="J1556" i="6" s="1"/>
  <c r="I1557" i="6"/>
  <c r="J1557" i="6" s="1"/>
  <c r="I1558" i="6"/>
  <c r="J1558" i="6" s="1"/>
  <c r="I1559" i="6"/>
  <c r="J1559" i="6" s="1"/>
  <c r="I1560" i="6"/>
  <c r="J1560" i="6" s="1"/>
  <c r="I1561" i="6"/>
  <c r="J1561" i="6" s="1"/>
  <c r="I1562" i="6"/>
  <c r="J1562" i="6" s="1"/>
  <c r="I1563" i="6"/>
  <c r="J1563" i="6" s="1"/>
  <c r="I1564" i="6"/>
  <c r="J1564" i="6" s="1"/>
  <c r="I1565" i="6"/>
  <c r="J1565" i="6" s="1"/>
  <c r="I1566" i="6"/>
  <c r="J1566" i="6" s="1"/>
  <c r="I1567" i="6"/>
  <c r="J1567" i="6" s="1"/>
  <c r="I1568" i="6"/>
  <c r="J1568" i="6" s="1"/>
  <c r="I1569" i="6"/>
  <c r="J1569" i="6" s="1"/>
  <c r="I1570" i="6"/>
  <c r="J1570" i="6" s="1"/>
  <c r="I1571" i="6"/>
  <c r="J1571" i="6" s="1"/>
  <c r="I1572" i="6"/>
  <c r="J1572" i="6" s="1"/>
  <c r="I1573" i="6"/>
  <c r="J1573" i="6" s="1"/>
  <c r="I1574" i="6"/>
  <c r="J1574" i="6" s="1"/>
  <c r="I1575" i="6"/>
  <c r="J1575" i="6" s="1"/>
  <c r="I1576" i="6"/>
  <c r="J1576" i="6" s="1"/>
  <c r="I1577" i="6"/>
  <c r="J1577" i="6" s="1"/>
  <c r="I1578" i="6"/>
  <c r="J1578" i="6" s="1"/>
  <c r="I1579" i="6"/>
  <c r="J1579" i="6" s="1"/>
  <c r="I1580" i="6"/>
  <c r="J1580" i="6" s="1"/>
  <c r="I1581" i="6"/>
  <c r="J1581" i="6" s="1"/>
  <c r="I1582" i="6"/>
  <c r="J1582" i="6" s="1"/>
  <c r="I1583" i="6"/>
  <c r="J1583" i="6" s="1"/>
  <c r="I1584" i="6"/>
  <c r="J1584" i="6" s="1"/>
  <c r="I1585" i="6"/>
  <c r="J1585" i="6" s="1"/>
  <c r="I1586" i="6"/>
  <c r="J1586" i="6" s="1"/>
  <c r="I1587" i="6"/>
  <c r="J1587" i="6" s="1"/>
  <c r="I1588" i="6"/>
  <c r="J1588" i="6" s="1"/>
  <c r="I1589" i="6"/>
  <c r="J1589" i="6" s="1"/>
  <c r="I1590" i="6"/>
  <c r="J1590" i="6" s="1"/>
  <c r="I1591" i="6"/>
  <c r="J1591" i="6" s="1"/>
  <c r="I1592" i="6"/>
  <c r="J1592" i="6" s="1"/>
  <c r="I1593" i="6"/>
  <c r="J1593" i="6" s="1"/>
  <c r="I1594" i="6"/>
  <c r="J1594" i="6" s="1"/>
  <c r="I1595" i="6"/>
  <c r="J1595" i="6" s="1"/>
  <c r="I1596" i="6"/>
  <c r="J1596" i="6" s="1"/>
  <c r="I1597" i="6"/>
  <c r="J1597" i="6" s="1"/>
  <c r="I1598" i="6"/>
  <c r="J1598" i="6" s="1"/>
  <c r="I1599" i="6"/>
  <c r="J1599" i="6" s="1"/>
  <c r="I1600" i="6"/>
  <c r="J1600" i="6" s="1"/>
  <c r="I1601" i="6"/>
  <c r="J1601" i="6" s="1"/>
  <c r="I1602" i="6"/>
  <c r="J1602" i="6" s="1"/>
  <c r="I1603" i="6"/>
  <c r="J1603" i="6" s="1"/>
  <c r="I1604" i="6"/>
  <c r="J1604" i="6" s="1"/>
  <c r="I1605" i="6"/>
  <c r="J1605" i="6" s="1"/>
  <c r="I1606" i="6"/>
  <c r="J1606" i="6" s="1"/>
  <c r="I1607" i="6"/>
  <c r="J1607" i="6" s="1"/>
  <c r="I1608" i="6"/>
  <c r="J1608" i="6" s="1"/>
  <c r="I1609" i="6"/>
  <c r="J1609" i="6" s="1"/>
  <c r="I1610" i="6"/>
  <c r="J1610" i="6" s="1"/>
  <c r="I1611" i="6"/>
  <c r="J1611" i="6" s="1"/>
  <c r="I1612" i="6"/>
  <c r="J1612" i="6" s="1"/>
  <c r="I1613" i="6"/>
  <c r="J1613" i="6" s="1"/>
  <c r="I1614" i="6"/>
  <c r="J1614" i="6" s="1"/>
  <c r="I1615" i="6"/>
  <c r="J1615" i="6" s="1"/>
  <c r="I1616" i="6"/>
  <c r="J1616" i="6" s="1"/>
  <c r="I1617" i="6"/>
  <c r="J1617" i="6" s="1"/>
  <c r="I1618" i="6"/>
  <c r="J1618" i="6" s="1"/>
  <c r="I1619" i="6"/>
  <c r="J1619" i="6" s="1"/>
  <c r="I1620" i="6"/>
  <c r="J1620" i="6" s="1"/>
  <c r="I1621" i="6"/>
  <c r="J1621" i="6" s="1"/>
  <c r="I1622" i="6"/>
  <c r="J1622" i="6" s="1"/>
  <c r="I1623" i="6"/>
  <c r="J1623" i="6" s="1"/>
  <c r="I1624" i="6"/>
  <c r="J1624" i="6" s="1"/>
  <c r="I1625" i="6"/>
  <c r="J1625" i="6" s="1"/>
  <c r="I1626" i="6"/>
  <c r="J1626" i="6" s="1"/>
  <c r="I1627" i="6"/>
  <c r="J1627" i="6" s="1"/>
  <c r="I1628" i="6"/>
  <c r="J1628" i="6" s="1"/>
  <c r="I1629" i="6"/>
  <c r="J1629" i="6" s="1"/>
  <c r="I1630" i="6"/>
  <c r="J1630" i="6" s="1"/>
  <c r="I1631" i="6"/>
  <c r="J1631" i="6" s="1"/>
  <c r="I1632" i="6"/>
  <c r="J1632" i="6" s="1"/>
  <c r="I1633" i="6"/>
  <c r="J1633" i="6" s="1"/>
  <c r="I1634" i="6"/>
  <c r="J1634" i="6" s="1"/>
  <c r="I1635" i="6"/>
  <c r="J1635" i="6" s="1"/>
  <c r="I1636" i="6"/>
  <c r="J1636" i="6" s="1"/>
  <c r="I1637" i="6"/>
  <c r="J1637" i="6" s="1"/>
  <c r="I1638" i="6"/>
  <c r="J1638" i="6" s="1"/>
  <c r="I1639" i="6"/>
  <c r="J1639" i="6" s="1"/>
  <c r="I1640" i="6"/>
  <c r="J1640" i="6" s="1"/>
  <c r="I1641" i="6"/>
  <c r="J1641" i="6" s="1"/>
  <c r="I1642" i="6"/>
  <c r="J1642" i="6" s="1"/>
  <c r="I1643" i="6"/>
  <c r="J1643" i="6" s="1"/>
  <c r="I1644" i="6"/>
  <c r="J1644" i="6" s="1"/>
  <c r="I1645" i="6"/>
  <c r="J1645" i="6" s="1"/>
  <c r="I1646" i="6"/>
  <c r="J1646" i="6" s="1"/>
  <c r="I1647" i="6"/>
  <c r="J1647" i="6" s="1"/>
  <c r="I1648" i="6"/>
  <c r="J1648" i="6" s="1"/>
  <c r="I1649" i="6"/>
  <c r="J1649" i="6" s="1"/>
  <c r="I1650" i="6"/>
  <c r="J1650" i="6" s="1"/>
  <c r="I1651" i="6"/>
  <c r="J1651" i="6" s="1"/>
  <c r="I1652" i="6"/>
  <c r="J1652" i="6" s="1"/>
  <c r="I1653" i="6"/>
  <c r="J1653" i="6" s="1"/>
  <c r="I1654" i="6"/>
  <c r="J1654" i="6" s="1"/>
  <c r="I1655" i="6"/>
  <c r="J1655" i="6" s="1"/>
  <c r="I1656" i="6"/>
  <c r="J1656" i="6" s="1"/>
  <c r="I1657" i="6"/>
  <c r="J1657" i="6" s="1"/>
  <c r="I1658" i="6"/>
  <c r="J1658" i="6" s="1"/>
  <c r="I1659" i="6"/>
  <c r="J1659" i="6" s="1"/>
  <c r="I1660" i="6"/>
  <c r="J1660" i="6" s="1"/>
  <c r="I1661" i="6"/>
  <c r="J1661" i="6" s="1"/>
  <c r="I1662" i="6"/>
  <c r="J1662" i="6" s="1"/>
  <c r="I1663" i="6"/>
  <c r="J1663" i="6" s="1"/>
  <c r="I1664" i="6"/>
  <c r="J1664" i="6" s="1"/>
  <c r="I1665" i="6"/>
  <c r="J1665" i="6" s="1"/>
  <c r="I1666" i="6"/>
  <c r="J1666" i="6" s="1"/>
  <c r="I1667" i="6"/>
  <c r="J1667" i="6" s="1"/>
  <c r="I1668" i="6"/>
  <c r="J1668" i="6" s="1"/>
  <c r="I1669" i="6"/>
  <c r="J1669" i="6" s="1"/>
  <c r="I1670" i="6"/>
  <c r="J1670" i="6" s="1"/>
  <c r="I1671" i="6"/>
  <c r="J1671" i="6" s="1"/>
  <c r="I1672" i="6"/>
  <c r="J1672" i="6" s="1"/>
  <c r="I1673" i="6"/>
  <c r="J1673" i="6" s="1"/>
  <c r="I1674" i="6"/>
  <c r="J1674" i="6" s="1"/>
  <c r="I1675" i="6"/>
  <c r="J1675" i="6" s="1"/>
  <c r="I1676" i="6"/>
  <c r="J1676" i="6" s="1"/>
  <c r="I1677" i="6"/>
  <c r="J1677" i="6" s="1"/>
  <c r="I1678" i="6"/>
  <c r="J1678" i="6" s="1"/>
  <c r="I1679" i="6"/>
  <c r="J1679" i="6" s="1"/>
  <c r="I1680" i="6"/>
  <c r="J1680" i="6" s="1"/>
  <c r="I1681" i="6"/>
  <c r="J1681" i="6" s="1"/>
  <c r="I1682" i="6"/>
  <c r="J1682" i="6" s="1"/>
  <c r="I1683" i="6"/>
  <c r="J1683" i="6" s="1"/>
  <c r="I1684" i="6"/>
  <c r="J1684" i="6" s="1"/>
  <c r="I1685" i="6"/>
  <c r="J1685" i="6" s="1"/>
  <c r="I1686" i="6"/>
  <c r="J1686" i="6" s="1"/>
  <c r="I1687" i="6"/>
  <c r="J1687" i="6" s="1"/>
  <c r="I1688" i="6"/>
  <c r="J1688" i="6" s="1"/>
  <c r="I1689" i="6"/>
  <c r="J1689" i="6" s="1"/>
  <c r="I1690" i="6"/>
  <c r="J1690" i="6" s="1"/>
  <c r="I1691" i="6"/>
  <c r="J1691" i="6" s="1"/>
  <c r="I1692" i="6"/>
  <c r="J1692" i="6" s="1"/>
  <c r="I1693" i="6"/>
  <c r="J1693" i="6" s="1"/>
  <c r="I1694" i="6"/>
  <c r="J1694" i="6" s="1"/>
  <c r="I1695" i="6"/>
  <c r="J1695" i="6" s="1"/>
  <c r="I1696" i="6"/>
  <c r="J1696" i="6" s="1"/>
  <c r="I1697" i="6"/>
  <c r="J1697" i="6" s="1"/>
  <c r="I1698" i="6"/>
  <c r="J1698" i="6" s="1"/>
  <c r="I1699" i="6"/>
  <c r="J1699" i="6" s="1"/>
  <c r="I1700" i="6"/>
  <c r="J1700" i="6" s="1"/>
  <c r="I1701" i="6"/>
  <c r="J1701" i="6" s="1"/>
  <c r="I1702" i="6"/>
  <c r="J1702" i="6" s="1"/>
  <c r="I1703" i="6"/>
  <c r="J1703" i="6" s="1"/>
  <c r="I1704" i="6"/>
  <c r="J1704" i="6" s="1"/>
  <c r="I1705" i="6"/>
  <c r="J1705" i="6" s="1"/>
  <c r="I1706" i="6"/>
  <c r="J1706" i="6" s="1"/>
  <c r="I1707" i="6"/>
  <c r="J1707" i="6" s="1"/>
  <c r="I1708" i="6"/>
  <c r="J1708" i="6" s="1"/>
  <c r="I1709" i="6"/>
  <c r="J1709" i="6" s="1"/>
  <c r="I1710" i="6"/>
  <c r="J1710" i="6" s="1"/>
  <c r="I1711" i="6"/>
  <c r="J1711" i="6" s="1"/>
  <c r="I1712" i="6"/>
  <c r="J1712" i="6" s="1"/>
  <c r="I1713" i="6"/>
  <c r="J1713" i="6" s="1"/>
  <c r="I1714" i="6"/>
  <c r="J1714" i="6" s="1"/>
  <c r="I1715" i="6"/>
  <c r="J1715" i="6" s="1"/>
  <c r="I1716" i="6"/>
  <c r="J1716" i="6" s="1"/>
  <c r="I1717" i="6"/>
  <c r="J1717" i="6" s="1"/>
  <c r="I1718" i="6"/>
  <c r="J1718" i="6" s="1"/>
  <c r="I1719" i="6"/>
  <c r="J1719" i="6" s="1"/>
  <c r="I1720" i="6"/>
  <c r="J1720" i="6" s="1"/>
  <c r="I1721" i="6"/>
  <c r="J1721" i="6" s="1"/>
  <c r="I1722" i="6"/>
  <c r="J1722" i="6" s="1"/>
  <c r="I1723" i="6"/>
  <c r="J1723" i="6" s="1"/>
  <c r="I1724" i="6"/>
  <c r="J1724" i="6" s="1"/>
  <c r="I1725" i="6"/>
  <c r="J1725" i="6" s="1"/>
  <c r="I1726" i="6"/>
  <c r="J1726" i="6" s="1"/>
  <c r="I1727" i="6"/>
  <c r="J1727" i="6" s="1"/>
  <c r="I1728" i="6"/>
  <c r="J1728" i="6" s="1"/>
  <c r="I1729" i="6"/>
  <c r="J1729" i="6" s="1"/>
  <c r="I1730" i="6"/>
  <c r="J1730" i="6" s="1"/>
  <c r="I1731" i="6"/>
  <c r="J1731" i="6" s="1"/>
  <c r="I1732" i="6"/>
  <c r="J1732" i="6" s="1"/>
  <c r="I1733" i="6"/>
  <c r="J1733" i="6" s="1"/>
  <c r="I1734" i="6"/>
  <c r="J1734" i="6" s="1"/>
  <c r="I1735" i="6"/>
  <c r="J1735" i="6" s="1"/>
  <c r="I1736" i="6"/>
  <c r="J1736" i="6" s="1"/>
  <c r="I1737" i="6"/>
  <c r="J1737" i="6" s="1"/>
  <c r="I1738" i="6"/>
  <c r="J1738" i="6" s="1"/>
  <c r="I1739" i="6"/>
  <c r="J1739" i="6" s="1"/>
  <c r="I1740" i="6"/>
  <c r="J1740" i="6" s="1"/>
  <c r="I1741" i="6"/>
  <c r="J1741" i="6" s="1"/>
  <c r="I1742" i="6"/>
  <c r="J1742" i="6" s="1"/>
  <c r="I1743" i="6"/>
  <c r="J1743" i="6" s="1"/>
  <c r="I1744" i="6"/>
  <c r="J1744" i="6" s="1"/>
  <c r="I1745" i="6"/>
  <c r="J1745" i="6" s="1"/>
  <c r="I1746" i="6"/>
  <c r="J1746" i="6" s="1"/>
  <c r="I1747" i="6"/>
  <c r="J1747" i="6" s="1"/>
  <c r="I1748" i="6"/>
  <c r="J1748" i="6" s="1"/>
  <c r="I1749" i="6"/>
  <c r="J1749" i="6" s="1"/>
  <c r="I1750" i="6"/>
  <c r="J1750" i="6" s="1"/>
  <c r="I1751" i="6"/>
  <c r="J1751" i="6" s="1"/>
  <c r="I1752" i="6"/>
  <c r="J1752" i="6" s="1"/>
  <c r="I1753" i="6"/>
  <c r="J1753" i="6" s="1"/>
  <c r="I1754" i="6"/>
  <c r="J1754" i="6" s="1"/>
  <c r="I1755" i="6"/>
  <c r="J1755" i="6" s="1"/>
  <c r="I1756" i="6"/>
  <c r="J1756" i="6" s="1"/>
  <c r="I1757" i="6"/>
  <c r="J1757" i="6" s="1"/>
  <c r="I1758" i="6"/>
  <c r="J1758" i="6" s="1"/>
  <c r="I1759" i="6"/>
  <c r="J1759" i="6" s="1"/>
  <c r="I1760" i="6"/>
  <c r="J1760" i="6" s="1"/>
  <c r="I1761" i="6"/>
  <c r="J1761" i="6" s="1"/>
  <c r="I1762" i="6"/>
  <c r="J1762" i="6" s="1"/>
  <c r="I1763" i="6"/>
  <c r="J1763" i="6" s="1"/>
  <c r="I1764" i="6"/>
  <c r="J1764" i="6" s="1"/>
  <c r="I1765" i="6"/>
  <c r="J1765" i="6" s="1"/>
  <c r="I1766" i="6"/>
  <c r="J1766" i="6" s="1"/>
  <c r="I1767" i="6"/>
  <c r="J1767" i="6" s="1"/>
  <c r="I1768" i="6"/>
  <c r="J1768" i="6" s="1"/>
  <c r="I1769" i="6"/>
  <c r="J1769" i="6" s="1"/>
  <c r="I1770" i="6"/>
  <c r="J1770" i="6" s="1"/>
  <c r="I1771" i="6"/>
  <c r="J1771" i="6" s="1"/>
  <c r="I1772" i="6"/>
  <c r="J1772" i="6" s="1"/>
  <c r="I1773" i="6"/>
  <c r="J1773" i="6" s="1"/>
  <c r="I1774" i="6"/>
  <c r="J1774" i="6" s="1"/>
  <c r="I1775" i="6"/>
  <c r="J1775" i="6" s="1"/>
  <c r="I1776" i="6"/>
  <c r="J1776" i="6" s="1"/>
  <c r="I1777" i="6"/>
  <c r="J1777" i="6" s="1"/>
  <c r="I1778" i="6"/>
  <c r="J1778" i="6" s="1"/>
  <c r="I1779" i="6"/>
  <c r="J1779" i="6" s="1"/>
  <c r="I1780" i="6"/>
  <c r="J1780" i="6" s="1"/>
  <c r="I1781" i="6"/>
  <c r="J1781" i="6" s="1"/>
  <c r="I1782" i="6"/>
  <c r="J1782" i="6" s="1"/>
  <c r="I1783" i="6"/>
  <c r="J1783" i="6" s="1"/>
  <c r="I1784" i="6"/>
  <c r="J1784" i="6" s="1"/>
  <c r="I1785" i="6"/>
  <c r="J1785" i="6" s="1"/>
  <c r="I1786" i="6"/>
  <c r="J1786" i="6" s="1"/>
  <c r="I1787" i="6"/>
  <c r="J1787" i="6" s="1"/>
  <c r="I1788" i="6"/>
  <c r="J1788" i="6" s="1"/>
  <c r="I1789" i="6"/>
  <c r="J1789" i="6" s="1"/>
  <c r="I1790" i="6"/>
  <c r="J1790" i="6" s="1"/>
  <c r="I1791" i="6"/>
  <c r="J1791" i="6" s="1"/>
  <c r="I1792" i="6"/>
  <c r="J1792" i="6" s="1"/>
  <c r="I1793" i="6"/>
  <c r="J1793" i="6" s="1"/>
  <c r="I1794" i="6"/>
  <c r="J1794" i="6" s="1"/>
  <c r="I1795" i="6"/>
  <c r="J1795" i="6" s="1"/>
  <c r="I1796" i="6"/>
  <c r="J1796" i="6" s="1"/>
  <c r="I1797" i="6"/>
  <c r="J1797" i="6" s="1"/>
  <c r="I1798" i="6"/>
  <c r="J1798" i="6" s="1"/>
  <c r="I1799" i="6"/>
  <c r="J1799" i="6" s="1"/>
  <c r="I1800" i="6"/>
  <c r="J1800" i="6" s="1"/>
  <c r="I1801" i="6"/>
  <c r="J1801" i="6" s="1"/>
  <c r="I1802" i="6"/>
  <c r="J1802" i="6" s="1"/>
  <c r="I1803" i="6"/>
  <c r="J1803" i="6" s="1"/>
  <c r="I1804" i="6"/>
  <c r="J1804" i="6" s="1"/>
  <c r="I1805" i="6"/>
  <c r="J1805" i="6" s="1"/>
  <c r="I1806" i="6"/>
  <c r="J1806" i="6" s="1"/>
  <c r="I1807" i="6"/>
  <c r="J1807" i="6" s="1"/>
  <c r="I1808" i="6"/>
  <c r="J1808" i="6" s="1"/>
  <c r="I1809" i="6"/>
  <c r="J1809" i="6" s="1"/>
  <c r="I1810" i="6"/>
  <c r="J1810" i="6" s="1"/>
  <c r="I1811" i="6"/>
  <c r="J1811" i="6" s="1"/>
  <c r="I1812" i="6"/>
  <c r="J1812" i="6" s="1"/>
  <c r="I1813" i="6"/>
  <c r="J1813" i="6" s="1"/>
  <c r="I1814" i="6"/>
  <c r="J1814" i="6" s="1"/>
  <c r="I1815" i="6"/>
  <c r="J1815" i="6" s="1"/>
  <c r="I1816" i="6"/>
  <c r="J1816" i="6" s="1"/>
  <c r="I1817" i="6"/>
  <c r="J1817" i="6" s="1"/>
  <c r="I1818" i="6"/>
  <c r="J1818" i="6" s="1"/>
  <c r="I1819" i="6"/>
  <c r="J1819" i="6" s="1"/>
  <c r="I1820" i="6"/>
  <c r="J1820" i="6" s="1"/>
  <c r="I1821" i="6"/>
  <c r="J1821" i="6" s="1"/>
  <c r="I1822" i="6"/>
  <c r="J1822" i="6" s="1"/>
  <c r="I1823" i="6"/>
  <c r="J1823" i="6" s="1"/>
  <c r="I1824" i="6"/>
  <c r="J1824" i="6" s="1"/>
  <c r="I1825" i="6"/>
  <c r="J1825" i="6" s="1"/>
  <c r="I1826" i="6"/>
  <c r="J1826" i="6" s="1"/>
  <c r="I1827" i="6"/>
  <c r="J1827" i="6" s="1"/>
  <c r="I1828" i="6"/>
  <c r="J1828" i="6" s="1"/>
  <c r="I1829" i="6"/>
  <c r="J1829" i="6" s="1"/>
  <c r="I1830" i="6"/>
  <c r="J1830" i="6" s="1"/>
  <c r="I1831" i="6"/>
  <c r="J1831" i="6" s="1"/>
  <c r="I1832" i="6"/>
  <c r="J1832" i="6" s="1"/>
  <c r="I1833" i="6"/>
  <c r="J1833" i="6" s="1"/>
  <c r="I1834" i="6"/>
  <c r="J1834" i="6" s="1"/>
  <c r="I1835" i="6"/>
  <c r="J1835" i="6" s="1"/>
  <c r="I1836" i="6"/>
  <c r="J1836" i="6" s="1"/>
  <c r="I1837" i="6"/>
  <c r="J1837" i="6" s="1"/>
  <c r="I1838" i="6"/>
  <c r="J1838" i="6" s="1"/>
  <c r="I1839" i="6"/>
  <c r="J1839" i="6" s="1"/>
  <c r="I1840" i="6"/>
  <c r="J1840" i="6" s="1"/>
  <c r="I1841" i="6"/>
  <c r="J1841" i="6" s="1"/>
  <c r="I1842" i="6"/>
  <c r="J1842" i="6" s="1"/>
  <c r="I1843" i="6"/>
  <c r="J1843" i="6" s="1"/>
  <c r="I1844" i="6"/>
  <c r="J1844" i="6" s="1"/>
  <c r="I1845" i="6"/>
  <c r="J1845" i="6" s="1"/>
  <c r="I1846" i="6"/>
  <c r="J1846" i="6" s="1"/>
  <c r="I1847" i="6"/>
  <c r="J1847" i="6" s="1"/>
  <c r="I1848" i="6"/>
  <c r="J1848" i="6" s="1"/>
  <c r="I1849" i="6"/>
  <c r="J1849" i="6" s="1"/>
  <c r="I1850" i="6"/>
  <c r="J1850" i="6" s="1"/>
  <c r="I1851" i="6"/>
  <c r="J1851" i="6" s="1"/>
  <c r="I1852" i="6"/>
  <c r="J1852" i="6" s="1"/>
  <c r="I1853" i="6"/>
  <c r="J1853" i="6" s="1"/>
  <c r="I1854" i="6"/>
  <c r="J1854" i="6" s="1"/>
  <c r="I1855" i="6"/>
  <c r="J1855" i="6" s="1"/>
  <c r="I1856" i="6"/>
  <c r="J1856" i="6" s="1"/>
  <c r="I1857" i="6"/>
  <c r="J1857" i="6" s="1"/>
  <c r="I1858" i="6"/>
  <c r="J1858" i="6" s="1"/>
  <c r="I1859" i="6"/>
  <c r="J1859" i="6" s="1"/>
  <c r="I1860" i="6"/>
  <c r="J1860" i="6" s="1"/>
  <c r="I1861" i="6"/>
  <c r="J1861" i="6" s="1"/>
  <c r="I1862" i="6"/>
  <c r="J1862" i="6" s="1"/>
  <c r="I1863" i="6"/>
  <c r="J1863" i="6" s="1"/>
  <c r="I1864" i="6"/>
  <c r="J1864" i="6" s="1"/>
  <c r="I1865" i="6"/>
  <c r="J1865" i="6" s="1"/>
  <c r="I1866" i="6"/>
  <c r="J1866" i="6" s="1"/>
  <c r="I1867" i="6"/>
  <c r="J1867" i="6" s="1"/>
  <c r="I1868" i="6"/>
  <c r="J1868" i="6" s="1"/>
  <c r="I1869" i="6"/>
  <c r="J1869" i="6" s="1"/>
  <c r="I1870" i="6"/>
  <c r="J1870" i="6" s="1"/>
  <c r="I1871" i="6"/>
  <c r="J1871" i="6" s="1"/>
  <c r="I1872" i="6"/>
  <c r="J1872" i="6" s="1"/>
  <c r="I1873" i="6"/>
  <c r="J1873" i="6" s="1"/>
  <c r="I1874" i="6"/>
  <c r="J1874" i="6" s="1"/>
  <c r="I1875" i="6"/>
  <c r="J1875" i="6" s="1"/>
  <c r="I1876" i="6"/>
  <c r="J1876" i="6" s="1"/>
  <c r="I1877" i="6"/>
  <c r="J1877" i="6" s="1"/>
  <c r="I1878" i="6"/>
  <c r="J1878" i="6" s="1"/>
  <c r="I1879" i="6"/>
  <c r="J1879" i="6" s="1"/>
  <c r="I1880" i="6"/>
  <c r="J1880" i="6" s="1"/>
  <c r="I1881" i="6"/>
  <c r="J1881" i="6" s="1"/>
  <c r="I1882" i="6"/>
  <c r="J1882" i="6" s="1"/>
  <c r="I1883" i="6"/>
  <c r="J1883" i="6" s="1"/>
  <c r="I1884" i="6"/>
  <c r="J1884" i="6" s="1"/>
  <c r="I1885" i="6"/>
  <c r="J1885" i="6" s="1"/>
  <c r="I1886" i="6"/>
  <c r="J1886" i="6" s="1"/>
  <c r="I1887" i="6"/>
  <c r="J1887" i="6" s="1"/>
  <c r="I1888" i="6"/>
  <c r="J1888" i="6" s="1"/>
  <c r="I1889" i="6"/>
  <c r="J1889" i="6" s="1"/>
  <c r="I1890" i="6"/>
  <c r="J1890" i="6" s="1"/>
  <c r="I1891" i="6"/>
  <c r="J1891" i="6" s="1"/>
  <c r="I1892" i="6"/>
  <c r="J1892" i="6" s="1"/>
  <c r="I1893" i="6"/>
  <c r="J1893" i="6" s="1"/>
  <c r="I1894" i="6"/>
  <c r="J1894" i="6" s="1"/>
  <c r="I1895" i="6"/>
  <c r="J1895" i="6" s="1"/>
  <c r="I1896" i="6"/>
  <c r="J1896" i="6" s="1"/>
  <c r="I1897" i="6"/>
  <c r="J1897" i="6" s="1"/>
  <c r="I1898" i="6"/>
  <c r="J1898" i="6" s="1"/>
  <c r="I1899" i="6"/>
  <c r="J1899" i="6" s="1"/>
  <c r="I1900" i="6"/>
  <c r="J1900" i="6" s="1"/>
  <c r="I1901" i="6"/>
  <c r="J1901" i="6" s="1"/>
  <c r="I1902" i="6"/>
  <c r="J1902" i="6" s="1"/>
  <c r="I1903" i="6"/>
  <c r="J1903" i="6" s="1"/>
  <c r="I1904" i="6"/>
  <c r="J1904" i="6" s="1"/>
  <c r="I1905" i="6"/>
  <c r="J1905" i="6" s="1"/>
  <c r="I1906" i="6"/>
  <c r="J1906" i="6" s="1"/>
  <c r="I1907" i="6"/>
  <c r="J1907" i="6" s="1"/>
  <c r="I1908" i="6"/>
  <c r="J1908" i="6" s="1"/>
  <c r="I1909" i="6"/>
  <c r="J1909" i="6" s="1"/>
  <c r="I1910" i="6"/>
  <c r="J1910" i="6" s="1"/>
  <c r="I1911" i="6"/>
  <c r="J1911" i="6" s="1"/>
  <c r="I1912" i="6"/>
  <c r="J1912" i="6" s="1"/>
  <c r="I1913" i="6"/>
  <c r="J1913" i="6" s="1"/>
  <c r="I1914" i="6"/>
  <c r="J1914" i="6" s="1"/>
  <c r="I1915" i="6"/>
  <c r="J1915" i="6" s="1"/>
  <c r="I1916" i="6"/>
  <c r="J1916" i="6" s="1"/>
  <c r="I1917" i="6"/>
  <c r="J1917" i="6" s="1"/>
  <c r="I1918" i="6"/>
  <c r="J1918" i="6" s="1"/>
  <c r="I1919" i="6"/>
  <c r="J1919" i="6" s="1"/>
  <c r="I1920" i="6"/>
  <c r="J1920" i="6" s="1"/>
  <c r="I1921" i="6"/>
  <c r="J1921" i="6" s="1"/>
  <c r="I1922" i="6"/>
  <c r="J1922" i="6" s="1"/>
  <c r="I1923" i="6"/>
  <c r="J1923" i="6" s="1"/>
  <c r="I1924" i="6"/>
  <c r="J1924" i="6" s="1"/>
  <c r="I1925" i="6"/>
  <c r="J1925" i="6" s="1"/>
  <c r="I1926" i="6"/>
  <c r="J1926" i="6" s="1"/>
  <c r="I1927" i="6"/>
  <c r="J1927" i="6" s="1"/>
  <c r="I1928" i="6"/>
  <c r="J1928" i="6" s="1"/>
  <c r="I1929" i="6"/>
  <c r="J1929" i="6" s="1"/>
  <c r="I1930" i="6"/>
  <c r="J1930" i="6" s="1"/>
  <c r="I1931" i="6"/>
  <c r="J1931" i="6" s="1"/>
  <c r="I1932" i="6"/>
  <c r="J1932" i="6" s="1"/>
  <c r="I1933" i="6"/>
  <c r="J1933" i="6" s="1"/>
  <c r="I1934" i="6"/>
  <c r="J1934" i="6" s="1"/>
  <c r="I1935" i="6"/>
  <c r="J1935" i="6" s="1"/>
  <c r="I1936" i="6"/>
  <c r="J1936" i="6" s="1"/>
  <c r="I1937" i="6"/>
  <c r="J1937" i="6" s="1"/>
  <c r="I1938" i="6"/>
  <c r="J1938" i="6" s="1"/>
  <c r="I1939" i="6"/>
  <c r="J1939" i="6" s="1"/>
  <c r="I1940" i="6"/>
  <c r="J1940" i="6" s="1"/>
  <c r="I1941" i="6"/>
  <c r="J1941" i="6" s="1"/>
  <c r="I1942" i="6"/>
  <c r="J1942" i="6" s="1"/>
  <c r="I1943" i="6"/>
  <c r="J1943" i="6" s="1"/>
  <c r="I1944" i="6"/>
  <c r="J1944" i="6" s="1"/>
  <c r="I1945" i="6"/>
  <c r="J1945" i="6" s="1"/>
  <c r="I1946" i="6"/>
  <c r="J1946" i="6" s="1"/>
  <c r="I1947" i="6"/>
  <c r="J1947" i="6" s="1"/>
  <c r="I1948" i="6"/>
  <c r="J1948" i="6" s="1"/>
  <c r="I1949" i="6"/>
  <c r="J1949" i="6" s="1"/>
  <c r="I1950" i="6"/>
  <c r="J1950" i="6" s="1"/>
  <c r="I1951" i="6"/>
  <c r="J1951" i="6" s="1"/>
  <c r="I1952" i="6"/>
  <c r="J1952" i="6" s="1"/>
  <c r="I1953" i="6"/>
  <c r="J1953" i="6" s="1"/>
  <c r="I1954" i="6"/>
  <c r="J1954" i="6" s="1"/>
  <c r="I1955" i="6"/>
  <c r="J1955" i="6" s="1"/>
  <c r="I1956" i="6"/>
  <c r="J1956" i="6" s="1"/>
  <c r="I1957" i="6"/>
  <c r="J1957" i="6" s="1"/>
  <c r="I1958" i="6"/>
  <c r="J1958" i="6" s="1"/>
  <c r="I1959" i="6"/>
  <c r="J1959" i="6" s="1"/>
  <c r="I1960" i="6"/>
  <c r="J1960" i="6" s="1"/>
  <c r="I1961" i="6"/>
  <c r="J1961" i="6" s="1"/>
  <c r="I1962" i="6"/>
  <c r="J1962" i="6" s="1"/>
  <c r="I1963" i="6"/>
  <c r="J1963" i="6" s="1"/>
  <c r="I1964" i="6"/>
  <c r="J1964" i="6" s="1"/>
  <c r="I1965" i="6"/>
  <c r="J1965" i="6" s="1"/>
  <c r="I1966" i="6"/>
  <c r="J1966" i="6" s="1"/>
  <c r="I1967" i="6"/>
  <c r="J1967" i="6" s="1"/>
  <c r="I1968" i="6"/>
  <c r="J1968" i="6" s="1"/>
  <c r="I1969" i="6"/>
  <c r="J1969" i="6" s="1"/>
  <c r="I1970" i="6"/>
  <c r="J1970" i="6" s="1"/>
  <c r="I1971" i="6"/>
  <c r="J1971" i="6" s="1"/>
  <c r="I1972" i="6"/>
  <c r="J1972" i="6" s="1"/>
  <c r="I1973" i="6"/>
  <c r="J1973" i="6" s="1"/>
  <c r="I1974" i="6"/>
  <c r="J1974" i="6" s="1"/>
  <c r="I1975" i="6"/>
  <c r="J1975" i="6" s="1"/>
  <c r="I1976" i="6"/>
  <c r="J1976" i="6" s="1"/>
  <c r="I1977" i="6"/>
  <c r="J1977" i="6" s="1"/>
  <c r="I1978" i="6"/>
  <c r="J1978" i="6" s="1"/>
  <c r="I1979" i="6"/>
  <c r="J1979" i="6" s="1"/>
  <c r="I1980" i="6"/>
  <c r="J1980" i="6" s="1"/>
  <c r="I1981" i="6"/>
  <c r="J1981" i="6" s="1"/>
  <c r="I1982" i="6"/>
  <c r="J1982" i="6" s="1"/>
  <c r="I1983" i="6"/>
  <c r="J1983" i="6" s="1"/>
  <c r="I1984" i="6"/>
  <c r="J1984" i="6" s="1"/>
  <c r="I1985" i="6"/>
  <c r="J1985" i="6" s="1"/>
  <c r="I1986" i="6"/>
  <c r="J1986" i="6" s="1"/>
  <c r="I1987" i="6"/>
  <c r="J1987" i="6" s="1"/>
  <c r="I1988" i="6"/>
  <c r="J1988" i="6" s="1"/>
  <c r="I1989" i="6"/>
  <c r="J1989" i="6" s="1"/>
  <c r="I1990" i="6"/>
  <c r="J1990" i="6" s="1"/>
  <c r="I1991" i="6"/>
  <c r="J1991" i="6" s="1"/>
  <c r="I1992" i="6"/>
  <c r="J1992" i="6" s="1"/>
  <c r="I1993" i="6"/>
  <c r="J1993" i="6" s="1"/>
  <c r="I1994" i="6"/>
  <c r="J1994" i="6" s="1"/>
  <c r="I1995" i="6"/>
  <c r="J1995" i="6" s="1"/>
  <c r="I1996" i="6"/>
  <c r="J1996" i="6" s="1"/>
  <c r="I1997" i="6"/>
  <c r="J1997" i="6" s="1"/>
  <c r="I1998" i="6"/>
  <c r="J1998" i="6" s="1"/>
  <c r="I1999" i="6"/>
  <c r="J1999" i="6" s="1"/>
  <c r="I2000" i="6"/>
  <c r="J2000" i="6" s="1"/>
  <c r="I2001" i="6"/>
  <c r="J2001" i="6" s="1"/>
  <c r="I2002" i="6"/>
  <c r="J2002" i="6" s="1"/>
  <c r="I2003" i="6"/>
  <c r="J2003" i="6" s="1"/>
  <c r="I2004" i="6"/>
  <c r="J2004" i="6" s="1"/>
  <c r="I2005" i="6"/>
  <c r="J2005" i="6" s="1"/>
  <c r="I2006" i="6"/>
  <c r="J2006" i="6" s="1"/>
  <c r="I2007" i="6"/>
  <c r="J2007" i="6" s="1"/>
  <c r="I2008" i="6"/>
  <c r="J2008" i="6" s="1"/>
  <c r="I2009" i="6"/>
  <c r="J2009" i="6" s="1"/>
  <c r="I2010" i="6"/>
  <c r="J2010" i="6" s="1"/>
  <c r="I2011" i="6"/>
  <c r="J2011" i="6" s="1"/>
  <c r="I2012" i="6"/>
  <c r="J2012" i="6" s="1"/>
  <c r="I2013" i="6"/>
  <c r="J2013" i="6" s="1"/>
  <c r="I2014" i="6"/>
  <c r="J2014" i="6" s="1"/>
  <c r="I2015" i="6"/>
  <c r="J2015" i="6" s="1"/>
  <c r="I2016" i="6"/>
  <c r="J2016" i="6" s="1"/>
  <c r="I2017" i="6"/>
  <c r="J2017" i="6" s="1"/>
  <c r="I2018" i="6"/>
  <c r="J2018" i="6" s="1"/>
  <c r="I2019" i="6"/>
  <c r="J2019" i="6" s="1"/>
  <c r="I2020" i="6"/>
  <c r="J2020" i="6" s="1"/>
  <c r="I2021" i="6"/>
  <c r="J2021" i="6" s="1"/>
  <c r="I2022" i="6"/>
  <c r="J2022" i="6" s="1"/>
  <c r="I2023" i="6"/>
  <c r="J2023" i="6" s="1"/>
  <c r="I2024" i="6"/>
  <c r="J2024" i="6" s="1"/>
  <c r="I2025" i="6"/>
  <c r="J2025" i="6" s="1"/>
  <c r="I2026" i="6"/>
  <c r="J2026" i="6" s="1"/>
  <c r="I2027" i="6"/>
  <c r="J2027" i="6" s="1"/>
  <c r="I2028" i="6"/>
  <c r="J2028" i="6" s="1"/>
  <c r="I2029" i="6"/>
  <c r="J2029" i="6" s="1"/>
  <c r="I2030" i="6"/>
  <c r="J2030" i="6" s="1"/>
  <c r="I2031" i="6"/>
  <c r="J2031" i="6" s="1"/>
  <c r="I2032" i="6"/>
  <c r="J2032" i="6" s="1"/>
  <c r="I2033" i="6"/>
  <c r="J2033" i="6" s="1"/>
  <c r="I2034" i="6"/>
  <c r="J2034" i="6" s="1"/>
  <c r="I2035" i="6"/>
  <c r="J2035" i="6" s="1"/>
  <c r="I2036" i="6"/>
  <c r="J2036" i="6" s="1"/>
  <c r="I2037" i="6"/>
  <c r="J2037" i="6" s="1"/>
  <c r="I2038" i="6"/>
  <c r="J2038" i="6" s="1"/>
  <c r="I2039" i="6"/>
  <c r="J2039" i="6" s="1"/>
  <c r="I2040" i="6"/>
  <c r="J2040" i="6" s="1"/>
  <c r="I2041" i="6"/>
  <c r="J2041" i="6" s="1"/>
  <c r="I2042" i="6"/>
  <c r="J2042" i="6" s="1"/>
  <c r="I2043" i="6"/>
  <c r="J2043" i="6" s="1"/>
  <c r="I2044" i="6"/>
  <c r="J2044" i="6" s="1"/>
  <c r="I2045" i="6"/>
  <c r="J2045" i="6" s="1"/>
  <c r="I2046" i="6"/>
  <c r="J2046" i="6" s="1"/>
  <c r="I2047" i="6"/>
  <c r="J2047" i="6" s="1"/>
  <c r="I2048" i="6"/>
  <c r="J2048" i="6" s="1"/>
  <c r="I2049" i="6"/>
  <c r="J2049" i="6" s="1"/>
  <c r="I2050" i="6"/>
  <c r="J2050" i="6" s="1"/>
  <c r="I2051" i="6"/>
  <c r="J2051" i="6" s="1"/>
  <c r="I2052" i="6"/>
  <c r="J2052" i="6" s="1"/>
  <c r="I2053" i="6"/>
  <c r="J2053" i="6" s="1"/>
  <c r="I2054" i="6"/>
  <c r="J2054" i="6" s="1"/>
  <c r="I2055" i="6"/>
  <c r="J2055" i="6" s="1"/>
  <c r="I2056" i="6"/>
  <c r="J2056" i="6" s="1"/>
  <c r="I2057" i="6"/>
  <c r="J2057" i="6" s="1"/>
  <c r="I2058" i="6"/>
  <c r="J2058" i="6" s="1"/>
  <c r="I2059" i="6"/>
  <c r="J2059" i="6" s="1"/>
  <c r="I2060" i="6"/>
  <c r="J2060" i="6" s="1"/>
  <c r="I2061" i="6"/>
  <c r="J2061" i="6" s="1"/>
  <c r="I2062" i="6"/>
  <c r="J2062" i="6" s="1"/>
  <c r="I2063" i="6"/>
  <c r="J2063" i="6" s="1"/>
  <c r="I2064" i="6"/>
  <c r="J2064" i="6" s="1"/>
  <c r="I2065" i="6"/>
  <c r="J2065" i="6" s="1"/>
  <c r="I2066" i="6"/>
  <c r="J2066" i="6" s="1"/>
  <c r="I2067" i="6"/>
  <c r="J2067" i="6" s="1"/>
  <c r="I2068" i="6"/>
  <c r="J2068" i="6" s="1"/>
  <c r="I2069" i="6"/>
  <c r="J2069" i="6" s="1"/>
  <c r="I2070" i="6"/>
  <c r="J2070" i="6" s="1"/>
  <c r="I2071" i="6"/>
  <c r="J2071" i="6" s="1"/>
  <c r="I2072" i="6"/>
  <c r="J2072" i="6" s="1"/>
  <c r="I2073" i="6"/>
  <c r="J2073" i="6" s="1"/>
  <c r="I2074" i="6"/>
  <c r="J2074" i="6" s="1"/>
  <c r="I2075" i="6"/>
  <c r="J2075" i="6" s="1"/>
  <c r="I2076" i="6"/>
  <c r="J2076" i="6" s="1"/>
  <c r="I2077" i="6"/>
  <c r="J2077" i="6" s="1"/>
  <c r="I2078" i="6"/>
  <c r="J2078" i="6" s="1"/>
  <c r="I2079" i="6"/>
  <c r="J2079" i="6" s="1"/>
  <c r="I2080" i="6"/>
  <c r="J2080" i="6" s="1"/>
  <c r="I2081" i="6"/>
  <c r="J2081" i="6" s="1"/>
  <c r="I2082" i="6"/>
  <c r="J2082" i="6" s="1"/>
  <c r="I2083" i="6"/>
  <c r="J2083" i="6" s="1"/>
  <c r="I2084" i="6"/>
  <c r="J2084" i="6" s="1"/>
  <c r="I2085" i="6"/>
  <c r="J2085" i="6" s="1"/>
  <c r="I2086" i="6"/>
  <c r="J2086" i="6" s="1"/>
  <c r="I2087" i="6"/>
  <c r="J2087" i="6" s="1"/>
  <c r="I2088" i="6"/>
  <c r="J2088" i="6" s="1"/>
  <c r="I2089" i="6"/>
  <c r="J2089" i="6" s="1"/>
  <c r="I2090" i="6"/>
  <c r="J2090" i="6" s="1"/>
  <c r="I2091" i="6"/>
  <c r="J2091" i="6" s="1"/>
  <c r="I2092" i="6"/>
  <c r="J2092" i="6" s="1"/>
  <c r="I2093" i="6"/>
  <c r="J2093" i="6" s="1"/>
  <c r="I2094" i="6"/>
  <c r="J2094" i="6" s="1"/>
  <c r="I2095" i="6"/>
  <c r="J2095" i="6" s="1"/>
  <c r="I2096" i="6"/>
  <c r="J2096" i="6" s="1"/>
  <c r="I2097" i="6"/>
  <c r="J2097" i="6" s="1"/>
  <c r="I2098" i="6"/>
  <c r="J2098" i="6" s="1"/>
  <c r="I2099" i="6"/>
  <c r="J2099" i="6" s="1"/>
  <c r="I2100" i="6"/>
  <c r="J2100" i="6" s="1"/>
  <c r="I2101" i="6"/>
  <c r="J2101" i="6" s="1"/>
  <c r="I2102" i="6"/>
  <c r="J2102" i="6" s="1"/>
  <c r="I2103" i="6"/>
  <c r="J2103" i="6" s="1"/>
  <c r="I2104" i="6"/>
  <c r="J2104" i="6" s="1"/>
  <c r="I2105" i="6"/>
  <c r="J2105" i="6" s="1"/>
  <c r="I2106" i="6"/>
  <c r="J2106" i="6" s="1"/>
  <c r="I2107" i="6"/>
  <c r="J2107" i="6" s="1"/>
  <c r="I2108" i="6"/>
  <c r="J2108" i="6" s="1"/>
  <c r="I2109" i="6"/>
  <c r="J2109" i="6" s="1"/>
  <c r="I2110" i="6"/>
  <c r="J2110" i="6" s="1"/>
  <c r="I2111" i="6"/>
  <c r="J2111" i="6" s="1"/>
  <c r="I2112" i="6"/>
  <c r="J2112" i="6" s="1"/>
  <c r="I2113" i="6"/>
  <c r="J2113" i="6" s="1"/>
  <c r="I2114" i="6"/>
  <c r="J2114" i="6" s="1"/>
  <c r="I2115" i="6"/>
  <c r="J2115" i="6" s="1"/>
  <c r="I2116" i="6"/>
  <c r="J2116" i="6" s="1"/>
  <c r="I2117" i="6"/>
  <c r="J2117" i="6" s="1"/>
  <c r="I2118" i="6"/>
  <c r="J2118" i="6" s="1"/>
  <c r="I2119" i="6"/>
  <c r="J2119" i="6" s="1"/>
  <c r="I2120" i="6"/>
  <c r="J2120" i="6" s="1"/>
  <c r="I2121" i="6"/>
  <c r="J2121" i="6" s="1"/>
  <c r="I2122" i="6"/>
  <c r="J2122" i="6" s="1"/>
  <c r="I2123" i="6"/>
  <c r="J2123" i="6" s="1"/>
  <c r="I2124" i="6"/>
  <c r="J2124" i="6" s="1"/>
  <c r="I2125" i="6"/>
  <c r="J2125" i="6" s="1"/>
  <c r="I2126" i="6"/>
  <c r="J2126" i="6" s="1"/>
  <c r="I2127" i="6"/>
  <c r="J2127" i="6" s="1"/>
  <c r="I2128" i="6"/>
  <c r="J2128" i="6" s="1"/>
  <c r="I2129" i="6"/>
  <c r="J2129" i="6" s="1"/>
  <c r="I2130" i="6"/>
  <c r="J2130" i="6" s="1"/>
  <c r="I2131" i="6"/>
  <c r="J2131" i="6" s="1"/>
  <c r="I2132" i="6"/>
  <c r="J2132" i="6" s="1"/>
  <c r="I2133" i="6"/>
  <c r="J2133" i="6" s="1"/>
  <c r="I2134" i="6"/>
  <c r="J2134" i="6" s="1"/>
  <c r="I2135" i="6"/>
  <c r="J2135" i="6" s="1"/>
  <c r="I2136" i="6"/>
  <c r="J2136" i="6" s="1"/>
  <c r="I2137" i="6"/>
  <c r="J2137" i="6" s="1"/>
  <c r="I2138" i="6"/>
  <c r="J2138" i="6" s="1"/>
  <c r="I2139" i="6"/>
  <c r="J2139" i="6" s="1"/>
  <c r="I2140" i="6"/>
  <c r="J2140" i="6" s="1"/>
  <c r="I2141" i="6"/>
  <c r="J2141" i="6" s="1"/>
  <c r="I2142" i="6"/>
  <c r="J2142" i="6" s="1"/>
  <c r="I2143" i="6"/>
  <c r="J2143" i="6" s="1"/>
  <c r="I2144" i="6"/>
  <c r="J2144" i="6" s="1"/>
  <c r="I2145" i="6"/>
  <c r="J2145" i="6" s="1"/>
  <c r="I2146" i="6"/>
  <c r="J2146" i="6" s="1"/>
  <c r="I2147" i="6"/>
  <c r="J2147" i="6" s="1"/>
  <c r="I2148" i="6"/>
  <c r="J2148" i="6" s="1"/>
  <c r="I2149" i="6"/>
  <c r="J2149" i="6" s="1"/>
  <c r="I2150" i="6"/>
  <c r="J2150" i="6" s="1"/>
  <c r="I2151" i="6"/>
  <c r="J2151" i="6" s="1"/>
  <c r="I2152" i="6"/>
  <c r="J2152" i="6" s="1"/>
  <c r="I2153" i="6"/>
  <c r="J2153" i="6" s="1"/>
  <c r="I2154" i="6"/>
  <c r="J2154" i="6" s="1"/>
  <c r="I2155" i="6"/>
  <c r="J2155" i="6" s="1"/>
  <c r="I2156" i="6"/>
  <c r="J2156" i="6" s="1"/>
  <c r="I2157" i="6"/>
  <c r="J2157" i="6" s="1"/>
  <c r="I2158" i="6"/>
  <c r="J2158" i="6" s="1"/>
  <c r="I2159" i="6"/>
  <c r="J2159" i="6" s="1"/>
  <c r="I2160" i="6"/>
  <c r="J2160" i="6" s="1"/>
  <c r="I2161" i="6"/>
  <c r="J2161" i="6" s="1"/>
  <c r="I2162" i="6"/>
  <c r="J2162" i="6" s="1"/>
  <c r="I2163" i="6"/>
  <c r="J2163" i="6" s="1"/>
  <c r="I2164" i="6"/>
  <c r="J2164" i="6" s="1"/>
  <c r="I2165" i="6"/>
  <c r="J2165" i="6" s="1"/>
  <c r="I2166" i="6"/>
  <c r="J2166" i="6" s="1"/>
  <c r="I2167" i="6"/>
  <c r="J2167" i="6" s="1"/>
  <c r="I2168" i="6"/>
  <c r="J2168" i="6" s="1"/>
  <c r="I2169" i="6"/>
  <c r="J2169" i="6" s="1"/>
  <c r="I2170" i="6"/>
  <c r="J2170" i="6" s="1"/>
  <c r="I2171" i="6"/>
  <c r="J2171" i="6" s="1"/>
  <c r="I2172" i="6"/>
  <c r="J2172" i="6" s="1"/>
  <c r="I2173" i="6"/>
  <c r="J2173" i="6" s="1"/>
  <c r="I2174" i="6"/>
  <c r="J2174" i="6" s="1"/>
  <c r="I2175" i="6"/>
  <c r="J2175" i="6" s="1"/>
  <c r="I2176" i="6"/>
  <c r="J2176" i="6" s="1"/>
  <c r="I2177" i="6"/>
  <c r="J2177" i="6" s="1"/>
  <c r="I2178" i="6"/>
  <c r="J2178" i="6" s="1"/>
  <c r="I2179" i="6"/>
  <c r="J2179" i="6" s="1"/>
  <c r="I2180" i="6"/>
  <c r="J2180" i="6" s="1"/>
  <c r="I2181" i="6"/>
  <c r="J2181" i="6" s="1"/>
  <c r="I2182" i="6"/>
  <c r="J2182" i="6" s="1"/>
  <c r="I2183" i="6"/>
  <c r="J2183" i="6" s="1"/>
  <c r="I2184" i="6"/>
  <c r="J2184" i="6" s="1"/>
  <c r="I2185" i="6"/>
  <c r="J2185" i="6" s="1"/>
  <c r="I2186" i="6"/>
  <c r="J2186" i="6" s="1"/>
  <c r="I2187" i="6"/>
  <c r="J2187" i="6" s="1"/>
  <c r="I2188" i="6"/>
  <c r="J2188" i="6" s="1"/>
  <c r="I2189" i="6"/>
  <c r="J2189" i="6" s="1"/>
  <c r="I2190" i="6"/>
  <c r="J2190" i="6" s="1"/>
  <c r="I2191" i="6"/>
  <c r="J2191" i="6" s="1"/>
  <c r="I2192" i="6"/>
  <c r="J2192" i="6" s="1"/>
  <c r="I2193" i="6"/>
  <c r="J2193" i="6" s="1"/>
  <c r="I2194" i="6"/>
  <c r="J2194" i="6" s="1"/>
  <c r="I2195" i="6"/>
  <c r="J2195" i="6" s="1"/>
  <c r="I2196" i="6"/>
  <c r="J2196" i="6" s="1"/>
  <c r="I2197" i="6"/>
  <c r="J2197" i="6" s="1"/>
  <c r="I2198" i="6"/>
  <c r="J2198" i="6" s="1"/>
  <c r="I2199" i="6"/>
  <c r="J2199" i="6" s="1"/>
  <c r="I2200" i="6"/>
  <c r="J2200" i="6" s="1"/>
  <c r="I2201" i="6"/>
  <c r="J2201" i="6" s="1"/>
  <c r="I2202" i="6"/>
  <c r="J2202" i="6" s="1"/>
  <c r="I2203" i="6"/>
  <c r="J2203" i="6" s="1"/>
  <c r="I2204" i="6"/>
  <c r="J2204" i="6" s="1"/>
  <c r="I2205" i="6"/>
  <c r="J2205" i="6" s="1"/>
  <c r="I2206" i="6"/>
  <c r="J2206" i="6" s="1"/>
  <c r="I2207" i="6"/>
  <c r="J2207" i="6" s="1"/>
  <c r="I2208" i="6"/>
  <c r="J2208" i="6" s="1"/>
  <c r="I2209" i="6"/>
  <c r="J2209" i="6" s="1"/>
  <c r="I2210" i="6"/>
  <c r="J2210" i="6" s="1"/>
  <c r="I2211" i="6"/>
  <c r="J2211" i="6" s="1"/>
  <c r="I2212" i="6"/>
  <c r="J2212" i="6" s="1"/>
  <c r="I2213" i="6"/>
  <c r="J2213" i="6" s="1"/>
  <c r="I2214" i="6"/>
  <c r="J2214" i="6" s="1"/>
  <c r="I2215" i="6"/>
  <c r="J2215" i="6" s="1"/>
  <c r="I2216" i="6"/>
  <c r="J2216" i="6" s="1"/>
  <c r="I2217" i="6"/>
  <c r="J2217" i="6" s="1"/>
  <c r="I2218" i="6"/>
  <c r="J2218" i="6" s="1"/>
  <c r="I2219" i="6"/>
  <c r="J2219" i="6" s="1"/>
  <c r="I2220" i="6"/>
  <c r="J2220" i="6" s="1"/>
  <c r="I2221" i="6"/>
  <c r="J2221" i="6" s="1"/>
  <c r="I2222" i="6"/>
  <c r="J2222" i="6" s="1"/>
  <c r="I2223" i="6"/>
  <c r="J2223" i="6" s="1"/>
  <c r="I2224" i="6"/>
  <c r="J2224" i="6" s="1"/>
  <c r="I2225" i="6"/>
  <c r="J2225" i="6" s="1"/>
  <c r="I2226" i="6"/>
  <c r="J2226" i="6" s="1"/>
  <c r="I2227" i="6"/>
  <c r="J2227" i="6" s="1"/>
  <c r="I2228" i="6"/>
  <c r="J2228" i="6" s="1"/>
  <c r="I2229" i="6"/>
  <c r="J2229" i="6" s="1"/>
  <c r="I2230" i="6"/>
  <c r="J2230" i="6" s="1"/>
  <c r="I2231" i="6"/>
  <c r="J2231" i="6" s="1"/>
  <c r="I2232" i="6"/>
  <c r="J2232" i="6" s="1"/>
  <c r="I2233" i="6"/>
  <c r="J2233" i="6" s="1"/>
  <c r="I2234" i="6"/>
  <c r="J2234" i="6" s="1"/>
  <c r="I2235" i="6"/>
  <c r="J2235" i="6" s="1"/>
  <c r="I2236" i="6"/>
  <c r="J2236" i="6" s="1"/>
  <c r="I2237" i="6"/>
  <c r="J2237" i="6" s="1"/>
  <c r="I2238" i="6"/>
  <c r="J2238" i="6" s="1"/>
  <c r="I2239" i="6"/>
  <c r="J2239" i="6" s="1"/>
  <c r="I2240" i="6"/>
  <c r="J2240" i="6" s="1"/>
  <c r="I2241" i="6"/>
  <c r="J2241" i="6" s="1"/>
  <c r="I2242" i="6"/>
  <c r="J2242" i="6" s="1"/>
  <c r="I2243" i="6"/>
  <c r="J2243" i="6" s="1"/>
  <c r="I2244" i="6"/>
  <c r="J2244" i="6" s="1"/>
  <c r="I2245" i="6"/>
  <c r="J2245" i="6" s="1"/>
  <c r="I2246" i="6"/>
  <c r="J2246" i="6" s="1"/>
  <c r="I2247" i="6"/>
  <c r="J2247" i="6" s="1"/>
  <c r="I2248" i="6"/>
  <c r="J2248" i="6" s="1"/>
  <c r="I2249" i="6"/>
  <c r="J2249" i="6" s="1"/>
  <c r="I2250" i="6"/>
  <c r="J2250" i="6" s="1"/>
  <c r="I2251" i="6"/>
  <c r="J2251" i="6" s="1"/>
  <c r="I2252" i="6"/>
  <c r="J2252" i="6" s="1"/>
  <c r="I2253" i="6"/>
  <c r="J2253" i="6" s="1"/>
  <c r="I2254" i="6"/>
  <c r="J2254" i="6" s="1"/>
  <c r="I2255" i="6"/>
  <c r="J2255" i="6" s="1"/>
  <c r="I2256" i="6"/>
  <c r="J2256" i="6" s="1"/>
  <c r="I2257" i="6"/>
  <c r="J2257" i="6" s="1"/>
  <c r="I2258" i="6"/>
  <c r="J2258" i="6" s="1"/>
  <c r="I2259" i="6"/>
  <c r="J2259" i="6" s="1"/>
  <c r="I2260" i="6"/>
  <c r="J2260" i="6" s="1"/>
  <c r="I2261" i="6"/>
  <c r="J2261" i="6" s="1"/>
  <c r="I2262" i="6"/>
  <c r="J2262" i="6" s="1"/>
  <c r="I2263" i="6"/>
  <c r="J2263" i="6" s="1"/>
  <c r="I2264" i="6"/>
  <c r="J2264" i="6" s="1"/>
  <c r="I2265" i="6"/>
  <c r="J2265" i="6" s="1"/>
  <c r="I2266" i="6"/>
  <c r="J2266" i="6" s="1"/>
  <c r="I2267" i="6"/>
  <c r="J2267" i="6" s="1"/>
  <c r="I2268" i="6"/>
  <c r="J2268" i="6" s="1"/>
  <c r="I2269" i="6"/>
  <c r="J2269" i="6" s="1"/>
  <c r="I2270" i="6"/>
  <c r="J2270" i="6" s="1"/>
  <c r="I2271" i="6"/>
  <c r="J2271" i="6" s="1"/>
  <c r="I2272" i="6"/>
  <c r="J2272" i="6" s="1"/>
  <c r="I2273" i="6"/>
  <c r="J2273" i="6" s="1"/>
  <c r="I2274" i="6"/>
  <c r="J2274" i="6" s="1"/>
  <c r="I2275" i="6"/>
  <c r="J2275" i="6" s="1"/>
  <c r="I2276" i="6"/>
  <c r="J2276" i="6" s="1"/>
  <c r="I2277" i="6"/>
  <c r="J2277" i="6" s="1"/>
  <c r="I2278" i="6"/>
  <c r="J2278" i="6" s="1"/>
  <c r="I2279" i="6"/>
  <c r="J2279" i="6" s="1"/>
  <c r="I2280" i="6"/>
  <c r="J2280" i="6" s="1"/>
  <c r="I2281" i="6"/>
  <c r="J2281" i="6" s="1"/>
  <c r="I2282" i="6"/>
  <c r="J2282" i="6" s="1"/>
  <c r="I2283" i="6"/>
  <c r="J2283" i="6" s="1"/>
  <c r="I2284" i="6"/>
  <c r="J2284" i="6" s="1"/>
  <c r="I2285" i="6"/>
  <c r="J2285" i="6" s="1"/>
  <c r="I2286" i="6"/>
  <c r="J2286" i="6" s="1"/>
  <c r="I2287" i="6"/>
  <c r="J2287" i="6" s="1"/>
  <c r="I2288" i="6"/>
  <c r="J2288" i="6" s="1"/>
  <c r="I2289" i="6"/>
  <c r="J2289" i="6" s="1"/>
  <c r="I2290" i="6"/>
  <c r="J2290" i="6" s="1"/>
  <c r="I2291" i="6"/>
  <c r="J2291" i="6" s="1"/>
  <c r="I2292" i="6"/>
  <c r="J2292" i="6" s="1"/>
  <c r="I2293" i="6"/>
  <c r="J2293" i="6" s="1"/>
  <c r="I2294" i="6"/>
  <c r="J2294" i="6" s="1"/>
  <c r="I2295" i="6"/>
  <c r="J2295" i="6" s="1"/>
  <c r="I2296" i="6"/>
  <c r="J2296" i="6" s="1"/>
  <c r="I2297" i="6"/>
  <c r="J2297" i="6" s="1"/>
  <c r="I2298" i="6"/>
  <c r="J2298" i="6" s="1"/>
  <c r="I2299" i="6"/>
  <c r="J2299" i="6" s="1"/>
  <c r="I2300" i="6"/>
  <c r="J2300" i="6" s="1"/>
  <c r="I2301" i="6"/>
  <c r="J2301" i="6" s="1"/>
  <c r="I2302" i="6"/>
  <c r="J2302" i="6" s="1"/>
  <c r="I2303" i="6"/>
  <c r="J2303" i="6" s="1"/>
  <c r="I2304" i="6"/>
  <c r="J2304" i="6" s="1"/>
  <c r="I2305" i="6"/>
  <c r="J2305" i="6" s="1"/>
  <c r="I2306" i="6"/>
  <c r="J2306" i="6" s="1"/>
  <c r="I2307" i="6"/>
  <c r="J2307" i="6" s="1"/>
  <c r="I2308" i="6"/>
  <c r="J2308" i="6" s="1"/>
  <c r="I2309" i="6"/>
  <c r="J2309" i="6" s="1"/>
  <c r="I2310" i="6"/>
  <c r="J2310" i="6" s="1"/>
  <c r="I2311" i="6"/>
  <c r="J2311" i="6" s="1"/>
  <c r="I2312" i="6"/>
  <c r="J2312" i="6" s="1"/>
  <c r="I2313" i="6"/>
  <c r="J2313" i="6" s="1"/>
  <c r="I2314" i="6"/>
  <c r="J2314" i="6" s="1"/>
  <c r="I2315" i="6"/>
  <c r="J2315" i="6" s="1"/>
  <c r="I2316" i="6"/>
  <c r="J2316" i="6" s="1"/>
  <c r="I2317" i="6"/>
  <c r="J2317" i="6" s="1"/>
  <c r="I2318" i="6"/>
  <c r="J2318" i="6" s="1"/>
  <c r="I2319" i="6"/>
  <c r="J2319" i="6" s="1"/>
  <c r="I2320" i="6"/>
  <c r="J2320" i="6" s="1"/>
  <c r="I2321" i="6"/>
  <c r="J2321" i="6" s="1"/>
  <c r="I2322" i="6"/>
  <c r="J2322" i="6" s="1"/>
  <c r="I2323" i="6"/>
  <c r="J2323" i="6" s="1"/>
  <c r="I2324" i="6"/>
  <c r="J2324" i="6" s="1"/>
  <c r="I2325" i="6"/>
  <c r="J2325" i="6" s="1"/>
  <c r="I2326" i="6"/>
  <c r="J2326" i="6" s="1"/>
  <c r="I2327" i="6"/>
  <c r="J2327" i="6" s="1"/>
  <c r="I2328" i="6"/>
  <c r="J2328" i="6" s="1"/>
  <c r="I2329" i="6"/>
  <c r="J2329" i="6" s="1"/>
  <c r="I2330" i="6"/>
  <c r="J2330" i="6" s="1"/>
  <c r="I2331" i="6"/>
  <c r="J2331" i="6" s="1"/>
  <c r="I2332" i="6"/>
  <c r="J2332" i="6" s="1"/>
  <c r="I2333" i="6"/>
  <c r="J2333" i="6" s="1"/>
  <c r="I2334" i="6"/>
  <c r="J2334" i="6" s="1"/>
  <c r="I2335" i="6"/>
  <c r="J2335" i="6" s="1"/>
  <c r="I2336" i="6"/>
  <c r="J2336" i="6" s="1"/>
  <c r="I2337" i="6"/>
  <c r="J2337" i="6" s="1"/>
  <c r="I2338" i="6"/>
  <c r="J2338" i="6" s="1"/>
  <c r="I2339" i="6"/>
  <c r="J2339" i="6" s="1"/>
  <c r="I2340" i="6"/>
  <c r="J2340" i="6" s="1"/>
  <c r="I2341" i="6"/>
  <c r="J2341" i="6" s="1"/>
  <c r="I2342" i="6"/>
  <c r="J2342" i="6" s="1"/>
  <c r="I2343" i="6"/>
  <c r="J2343" i="6" s="1"/>
  <c r="I2344" i="6"/>
  <c r="J2344" i="6" s="1"/>
  <c r="I2345" i="6"/>
  <c r="J2345" i="6" s="1"/>
  <c r="I2346" i="6"/>
  <c r="J2346" i="6" s="1"/>
  <c r="I2347" i="6"/>
  <c r="J2347" i="6" s="1"/>
  <c r="I2348" i="6"/>
  <c r="J2348" i="6" s="1"/>
  <c r="I2349" i="6"/>
  <c r="J2349" i="6" s="1"/>
  <c r="I2350" i="6"/>
  <c r="J2350" i="6" s="1"/>
  <c r="I2351" i="6"/>
  <c r="J2351" i="6" s="1"/>
  <c r="I2352" i="6"/>
  <c r="J2352" i="6" s="1"/>
  <c r="I2353" i="6"/>
  <c r="J2353" i="6" s="1"/>
  <c r="I2354" i="6"/>
  <c r="J2354" i="6" s="1"/>
  <c r="I2355" i="6"/>
  <c r="J2355" i="6" s="1"/>
  <c r="I2356" i="6"/>
  <c r="J2356" i="6" s="1"/>
  <c r="I2357" i="6"/>
  <c r="J2357" i="6" s="1"/>
  <c r="I2358" i="6"/>
  <c r="J2358" i="6" s="1"/>
  <c r="I2359" i="6"/>
  <c r="J2359" i="6"/>
  <c r="I2360" i="6"/>
  <c r="J2360" i="6" s="1"/>
  <c r="I2361" i="6"/>
  <c r="J2361" i="6" s="1"/>
  <c r="I2362" i="6"/>
  <c r="J2362" i="6" s="1"/>
  <c r="I2363" i="6"/>
  <c r="J2363" i="6" s="1"/>
  <c r="I2364" i="6"/>
  <c r="J2364" i="6" s="1"/>
  <c r="I2365" i="6"/>
  <c r="J2365" i="6" s="1"/>
  <c r="I2366" i="6"/>
  <c r="J2366" i="6" s="1"/>
  <c r="I2367" i="6"/>
  <c r="J2367" i="6" s="1"/>
  <c r="I2368" i="6"/>
  <c r="J2368" i="6" s="1"/>
  <c r="I2369" i="6"/>
  <c r="J2369" i="6" s="1"/>
  <c r="I2370" i="6"/>
  <c r="J2370" i="6" s="1"/>
  <c r="I2371" i="6"/>
  <c r="J2371" i="6" s="1"/>
  <c r="I2372" i="6"/>
  <c r="J2372" i="6" s="1"/>
  <c r="I2373" i="6"/>
  <c r="J2373" i="6" s="1"/>
  <c r="I2374" i="6"/>
  <c r="J2374" i="6" s="1"/>
  <c r="I2375" i="6"/>
  <c r="J2375" i="6" s="1"/>
  <c r="I2376" i="6"/>
  <c r="J2376" i="6" s="1"/>
  <c r="I2377" i="6"/>
  <c r="J2377" i="6" s="1"/>
  <c r="I2378" i="6"/>
  <c r="J2378" i="6" s="1"/>
  <c r="I2379" i="6"/>
  <c r="J2379" i="6" s="1"/>
  <c r="I2380" i="6"/>
  <c r="J2380" i="6" s="1"/>
  <c r="I2381" i="6"/>
  <c r="J2381" i="6" s="1"/>
  <c r="I2382" i="6"/>
  <c r="J2382" i="6" s="1"/>
  <c r="I2383" i="6"/>
  <c r="J2383" i="6" s="1"/>
  <c r="I2384" i="6"/>
  <c r="J2384" i="6" s="1"/>
  <c r="I2385" i="6"/>
  <c r="J2385" i="6" s="1"/>
  <c r="I2386" i="6"/>
  <c r="J2386" i="6" s="1"/>
  <c r="I2387" i="6"/>
  <c r="J2387" i="6" s="1"/>
  <c r="I2388" i="6"/>
  <c r="J2388" i="6" s="1"/>
  <c r="I2389" i="6"/>
  <c r="J2389" i="6" s="1"/>
  <c r="I2390" i="6"/>
  <c r="J2390" i="6" s="1"/>
  <c r="I2391" i="6"/>
  <c r="J2391" i="6" s="1"/>
  <c r="I2392" i="6"/>
  <c r="J2392" i="6" s="1"/>
  <c r="I2393" i="6"/>
  <c r="J2393" i="6" s="1"/>
  <c r="I2394" i="6"/>
  <c r="J2394" i="6" s="1"/>
  <c r="I2395" i="6"/>
  <c r="J2395" i="6" s="1"/>
  <c r="I2396" i="6"/>
  <c r="J2396" i="6" s="1"/>
  <c r="I2397" i="6"/>
  <c r="J2397" i="6" s="1"/>
  <c r="I2398" i="6"/>
  <c r="J2398" i="6" s="1"/>
  <c r="I2399" i="6"/>
  <c r="J2399" i="6" s="1"/>
  <c r="I2400" i="6"/>
  <c r="J2400" i="6" s="1"/>
  <c r="I2401" i="6"/>
  <c r="J2401" i="6" s="1"/>
  <c r="I2402" i="6"/>
  <c r="J2402" i="6" s="1"/>
  <c r="I2403" i="6"/>
  <c r="J2403" i="6" s="1"/>
  <c r="I2404" i="6"/>
  <c r="J2404" i="6" s="1"/>
  <c r="I2405" i="6"/>
  <c r="J2405" i="6" s="1"/>
  <c r="I2406" i="6"/>
  <c r="J2406" i="6" s="1"/>
  <c r="I2407" i="6"/>
  <c r="J2407" i="6" s="1"/>
  <c r="I2408" i="6"/>
  <c r="J2408" i="6" s="1"/>
  <c r="I2409" i="6"/>
  <c r="J2409" i="6" s="1"/>
  <c r="I2410" i="6"/>
  <c r="J2410" i="6" s="1"/>
  <c r="I2411" i="6"/>
  <c r="J2411" i="6" s="1"/>
  <c r="I2412" i="6"/>
  <c r="J2412" i="6" s="1"/>
  <c r="I2413" i="6"/>
  <c r="J2413" i="6" s="1"/>
  <c r="I2414" i="6"/>
  <c r="J2414" i="6" s="1"/>
  <c r="I2415" i="6"/>
  <c r="J2415" i="6" s="1"/>
  <c r="I2416" i="6"/>
  <c r="J2416" i="6" s="1"/>
  <c r="I2417" i="6"/>
  <c r="J2417" i="6" s="1"/>
  <c r="I2418" i="6"/>
  <c r="J2418" i="6" s="1"/>
  <c r="I2419" i="6"/>
  <c r="J2419" i="6" s="1"/>
  <c r="I2420" i="6"/>
  <c r="J2420" i="6" s="1"/>
  <c r="I2421" i="6"/>
  <c r="J2421" i="6" s="1"/>
  <c r="I2422" i="6"/>
  <c r="J2422" i="6" s="1"/>
  <c r="I2423" i="6"/>
  <c r="J2423" i="6" s="1"/>
  <c r="I2424" i="6"/>
  <c r="J2424" i="6" s="1"/>
  <c r="I2425" i="6"/>
  <c r="J2425" i="6" s="1"/>
  <c r="I2426" i="6"/>
  <c r="J2426" i="6" s="1"/>
  <c r="I2427" i="6"/>
  <c r="J2427" i="6" s="1"/>
  <c r="I2428" i="6"/>
  <c r="J2428" i="6" s="1"/>
  <c r="I2429" i="6"/>
  <c r="J2429" i="6" s="1"/>
  <c r="I2430" i="6"/>
  <c r="J2430" i="6" s="1"/>
  <c r="I2431" i="6"/>
  <c r="J2431" i="6" s="1"/>
  <c r="I2432" i="6"/>
  <c r="J2432" i="6" s="1"/>
  <c r="I2433" i="6"/>
  <c r="J2433" i="6" s="1"/>
  <c r="I2434" i="6"/>
  <c r="J2434" i="6" s="1"/>
  <c r="I2435" i="6"/>
  <c r="J2435" i="6" s="1"/>
  <c r="I2436" i="6"/>
  <c r="J2436" i="6" s="1"/>
  <c r="I2437" i="6"/>
  <c r="J2437" i="6" s="1"/>
  <c r="I2438" i="6"/>
  <c r="J2438" i="6" s="1"/>
  <c r="I2439" i="6"/>
  <c r="J2439" i="6" s="1"/>
  <c r="I2440" i="6"/>
  <c r="J2440" i="6" s="1"/>
  <c r="I2441" i="6"/>
  <c r="J2441" i="6" s="1"/>
  <c r="I2442" i="6"/>
  <c r="J2442" i="6" s="1"/>
  <c r="I2443" i="6"/>
  <c r="J2443" i="6" s="1"/>
  <c r="I2444" i="6"/>
  <c r="J2444" i="6" s="1"/>
  <c r="I2445" i="6"/>
  <c r="J2445" i="6" s="1"/>
  <c r="I2446" i="6"/>
  <c r="J2446" i="6" s="1"/>
  <c r="I2447" i="6"/>
  <c r="J2447" i="6" s="1"/>
  <c r="I2448" i="6"/>
  <c r="J2448" i="6" s="1"/>
  <c r="I2449" i="6"/>
  <c r="J2449" i="6" s="1"/>
  <c r="I2450" i="6"/>
  <c r="J2450" i="6" s="1"/>
  <c r="I2451" i="6"/>
  <c r="J2451" i="6" s="1"/>
  <c r="I2452" i="6"/>
  <c r="J2452" i="6" s="1"/>
  <c r="I2453" i="6"/>
  <c r="J2453" i="6" s="1"/>
  <c r="I2454" i="6"/>
  <c r="J2454" i="6" s="1"/>
  <c r="I2455" i="6"/>
  <c r="J2455" i="6" s="1"/>
  <c r="I2456" i="6"/>
  <c r="J2456" i="6" s="1"/>
  <c r="I2457" i="6"/>
  <c r="J2457" i="6" s="1"/>
  <c r="I2458" i="6"/>
  <c r="J2458" i="6" s="1"/>
  <c r="I2459" i="6"/>
  <c r="J2459" i="6" s="1"/>
  <c r="I2460" i="6"/>
  <c r="J2460" i="6" s="1"/>
  <c r="I2461" i="6"/>
  <c r="J2461" i="6" s="1"/>
  <c r="I2462" i="6"/>
  <c r="J2462" i="6" s="1"/>
  <c r="I2463" i="6"/>
  <c r="J2463" i="6" s="1"/>
  <c r="I2464" i="6"/>
  <c r="J2464" i="6" s="1"/>
  <c r="I2465" i="6"/>
  <c r="J2465" i="6" s="1"/>
  <c r="I2466" i="6"/>
  <c r="J2466" i="6" s="1"/>
  <c r="I2467" i="6"/>
  <c r="J2467" i="6" s="1"/>
  <c r="I2468" i="6"/>
  <c r="J2468" i="6" s="1"/>
  <c r="I2469" i="6"/>
  <c r="J2469" i="6" s="1"/>
  <c r="I2470" i="6"/>
  <c r="J2470" i="6" s="1"/>
  <c r="I2471" i="6"/>
  <c r="J2471" i="6" s="1"/>
  <c r="I2472" i="6"/>
  <c r="J2472" i="6" s="1"/>
  <c r="I2473" i="6"/>
  <c r="J2473" i="6" s="1"/>
  <c r="I2474" i="6"/>
  <c r="J2474" i="6" s="1"/>
  <c r="I2475" i="6"/>
  <c r="J2475" i="6" s="1"/>
  <c r="I2476" i="6"/>
  <c r="J2476" i="6" s="1"/>
  <c r="I2477" i="6"/>
  <c r="J2477" i="6" s="1"/>
  <c r="I2478" i="6"/>
  <c r="J2478" i="6" s="1"/>
  <c r="I2479" i="6"/>
  <c r="J2479" i="6" s="1"/>
  <c r="I2480" i="6"/>
  <c r="J2480" i="6" s="1"/>
  <c r="I2481" i="6"/>
  <c r="J2481" i="6" s="1"/>
  <c r="I2482" i="6"/>
  <c r="J2482" i="6" s="1"/>
  <c r="I2483" i="6"/>
  <c r="J2483" i="6" s="1"/>
  <c r="I2484" i="6"/>
  <c r="J2484" i="6" s="1"/>
  <c r="I2485" i="6"/>
  <c r="J2485" i="6" s="1"/>
  <c r="I2486" i="6"/>
  <c r="J2486" i="6" s="1"/>
  <c r="I2487" i="6"/>
  <c r="J2487" i="6" s="1"/>
  <c r="I2488" i="6"/>
  <c r="J2488" i="6" s="1"/>
  <c r="I2489" i="6"/>
  <c r="J2489" i="6" s="1"/>
  <c r="I2490" i="6"/>
  <c r="J2490" i="6" s="1"/>
  <c r="I2491" i="6"/>
  <c r="J2491" i="6" s="1"/>
  <c r="I2492" i="6"/>
  <c r="J2492" i="6" s="1"/>
  <c r="I2493" i="6"/>
  <c r="J2493" i="6"/>
  <c r="I2494" i="6"/>
  <c r="J2494" i="6" s="1"/>
  <c r="I2495" i="6"/>
  <c r="J2495" i="6" s="1"/>
  <c r="I2496" i="6"/>
  <c r="J2496" i="6" s="1"/>
  <c r="I2497" i="6"/>
  <c r="J2497" i="6" s="1"/>
  <c r="I2498" i="6"/>
  <c r="J2498" i="6" s="1"/>
  <c r="I2499" i="6"/>
  <c r="J2499" i="6" s="1"/>
  <c r="I2500" i="6"/>
  <c r="J2500" i="6" s="1"/>
  <c r="I2501" i="6"/>
  <c r="J2501" i="6" s="1"/>
  <c r="I2502" i="6"/>
  <c r="J2502" i="6" s="1"/>
  <c r="I2503" i="6"/>
  <c r="J2503" i="6" s="1"/>
  <c r="I2504" i="6"/>
  <c r="J2504" i="6" s="1"/>
  <c r="I2505" i="6"/>
  <c r="J2505" i="6" s="1"/>
  <c r="I2506" i="6"/>
  <c r="J2506" i="6" s="1"/>
  <c r="I2507" i="6"/>
  <c r="J2507" i="6" s="1"/>
  <c r="I2508" i="6"/>
  <c r="J2508" i="6" s="1"/>
  <c r="I2509" i="6"/>
  <c r="J2509" i="6" s="1"/>
  <c r="I2510" i="6"/>
  <c r="J2510" i="6" s="1"/>
  <c r="I2511" i="6"/>
  <c r="J2511" i="6" s="1"/>
  <c r="I2512" i="6"/>
  <c r="J2512" i="6" s="1"/>
  <c r="I2513" i="6"/>
  <c r="J2513" i="6" s="1"/>
  <c r="I2514" i="6"/>
  <c r="J2514" i="6" s="1"/>
  <c r="I2515" i="6"/>
  <c r="J2515" i="6" s="1"/>
  <c r="I2516" i="6"/>
  <c r="J2516" i="6" s="1"/>
  <c r="I2517" i="6"/>
  <c r="J2517" i="6" s="1"/>
  <c r="I2518" i="6"/>
  <c r="J2518" i="6" s="1"/>
  <c r="I2519" i="6"/>
  <c r="J2519" i="6" s="1"/>
  <c r="I2520" i="6"/>
  <c r="J2520" i="6" s="1"/>
  <c r="I2521" i="6"/>
  <c r="J2521" i="6" s="1"/>
  <c r="I2522" i="6"/>
  <c r="J2522" i="6" s="1"/>
  <c r="I2523" i="6"/>
  <c r="J2523" i="6" s="1"/>
  <c r="I2524" i="6"/>
  <c r="J2524" i="6" s="1"/>
  <c r="I2525" i="6"/>
  <c r="J2525" i="6" s="1"/>
  <c r="I2526" i="6"/>
  <c r="J2526" i="6" s="1"/>
  <c r="I2527" i="6"/>
  <c r="J2527" i="6" s="1"/>
  <c r="I2528" i="6"/>
  <c r="J2528" i="6" s="1"/>
  <c r="I2529" i="6"/>
  <c r="J2529" i="6" s="1"/>
  <c r="I2530" i="6"/>
  <c r="J2530" i="6" s="1"/>
  <c r="I2531" i="6"/>
  <c r="J2531" i="6" s="1"/>
  <c r="I2532" i="6"/>
  <c r="J2532" i="6" s="1"/>
  <c r="I2533" i="6"/>
  <c r="J2533" i="6" s="1"/>
  <c r="I2534" i="6"/>
  <c r="J2534" i="6" s="1"/>
  <c r="I2535" i="6"/>
  <c r="J2535" i="6" s="1"/>
  <c r="I2536" i="6"/>
  <c r="J2536" i="6" s="1"/>
  <c r="I2537" i="6"/>
  <c r="J2537" i="6" s="1"/>
  <c r="I2538" i="6"/>
  <c r="J2538" i="6" s="1"/>
  <c r="I2539" i="6"/>
  <c r="J2539" i="6" s="1"/>
  <c r="I2540" i="6"/>
  <c r="J2540" i="6" s="1"/>
  <c r="I2541" i="6"/>
  <c r="J2541" i="6" s="1"/>
  <c r="I2542" i="6"/>
  <c r="J2542" i="6" s="1"/>
  <c r="I2543" i="6"/>
  <c r="J2543" i="6" s="1"/>
  <c r="I2544" i="6"/>
  <c r="J2544" i="6" s="1"/>
  <c r="I2545" i="6"/>
  <c r="J2545" i="6" s="1"/>
  <c r="I2546" i="6"/>
  <c r="J2546" i="6" s="1"/>
  <c r="I2547" i="6"/>
  <c r="J2547" i="6" s="1"/>
  <c r="I2548" i="6"/>
  <c r="J2548" i="6" s="1"/>
  <c r="I2549" i="6"/>
  <c r="J2549" i="6" s="1"/>
  <c r="I2550" i="6"/>
  <c r="J2550" i="6" s="1"/>
  <c r="I2551" i="6"/>
  <c r="J2551" i="6" s="1"/>
  <c r="I2552" i="6"/>
  <c r="J2552" i="6" s="1"/>
  <c r="I2553" i="6"/>
  <c r="J2553" i="6" s="1"/>
  <c r="I2554" i="6"/>
  <c r="J2554" i="6" s="1"/>
  <c r="I2555" i="6"/>
  <c r="J2555" i="6" s="1"/>
  <c r="I2556" i="6"/>
  <c r="J2556" i="6" s="1"/>
  <c r="I2557" i="6"/>
  <c r="J2557" i="6" s="1"/>
  <c r="I2558" i="6"/>
  <c r="J2558" i="6" s="1"/>
  <c r="I2559" i="6"/>
  <c r="J2559" i="6" s="1"/>
  <c r="I2560" i="6"/>
  <c r="J2560" i="6" s="1"/>
  <c r="I2561" i="6"/>
  <c r="J2561" i="6" s="1"/>
  <c r="I2562" i="6"/>
  <c r="J2562" i="6" s="1"/>
  <c r="I2563" i="6"/>
  <c r="J2563" i="6" s="1"/>
  <c r="I2564" i="6"/>
  <c r="J2564" i="6" s="1"/>
  <c r="I2565" i="6"/>
  <c r="J2565" i="6" s="1"/>
  <c r="I2566" i="6"/>
  <c r="J2566" i="6" s="1"/>
  <c r="I2567" i="6"/>
  <c r="J2567" i="6" s="1"/>
  <c r="I2568" i="6"/>
  <c r="J2568" i="6" s="1"/>
  <c r="I2569" i="6"/>
  <c r="J2569" i="6" s="1"/>
  <c r="I2570" i="6"/>
  <c r="J2570" i="6" s="1"/>
  <c r="I2571" i="6"/>
  <c r="J2571" i="6" s="1"/>
  <c r="I2572" i="6"/>
  <c r="J2572" i="6" s="1"/>
  <c r="I2573" i="6"/>
  <c r="J2573" i="6" s="1"/>
  <c r="I2574" i="6"/>
  <c r="J2574" i="6" s="1"/>
  <c r="I2575" i="6"/>
  <c r="J2575" i="6" s="1"/>
  <c r="I2576" i="6"/>
  <c r="J2576" i="6" s="1"/>
  <c r="I2577" i="6"/>
  <c r="J2577" i="6" s="1"/>
  <c r="I2578" i="6"/>
  <c r="J2578" i="6" s="1"/>
  <c r="I2579" i="6"/>
  <c r="J2579" i="6" s="1"/>
  <c r="I2580" i="6"/>
  <c r="J2580" i="6" s="1"/>
  <c r="I2581" i="6"/>
  <c r="J2581" i="6" s="1"/>
  <c r="I2582" i="6"/>
  <c r="J2582" i="6" s="1"/>
  <c r="I2583" i="6"/>
  <c r="J2583" i="6" s="1"/>
  <c r="I2584" i="6"/>
  <c r="J2584" i="6" s="1"/>
  <c r="I2585" i="6"/>
  <c r="J2585" i="6" s="1"/>
  <c r="I2586" i="6"/>
  <c r="J2586" i="6" s="1"/>
  <c r="I2587" i="6"/>
  <c r="J2587" i="6" s="1"/>
  <c r="I2588" i="6"/>
  <c r="J2588" i="6" s="1"/>
  <c r="I2589" i="6"/>
  <c r="J2589" i="6" s="1"/>
  <c r="I2590" i="6"/>
  <c r="J2590" i="6" s="1"/>
  <c r="I2591" i="6"/>
  <c r="J2591" i="6" s="1"/>
  <c r="I2592" i="6"/>
  <c r="J2592" i="6" s="1"/>
  <c r="I2593" i="6"/>
  <c r="J2593" i="6" s="1"/>
  <c r="I2594" i="6"/>
  <c r="J2594" i="6" s="1"/>
  <c r="I2595" i="6"/>
  <c r="J2595" i="6" s="1"/>
  <c r="I2596" i="6"/>
  <c r="J2596" i="6" s="1"/>
  <c r="I2597" i="6"/>
  <c r="J2597" i="6" s="1"/>
  <c r="I2598" i="6"/>
  <c r="J2598" i="6" s="1"/>
  <c r="I2599" i="6"/>
  <c r="J2599" i="6" s="1"/>
  <c r="I2600" i="6"/>
  <c r="J2600" i="6" s="1"/>
  <c r="I2601" i="6"/>
  <c r="J2601" i="6" s="1"/>
  <c r="I2602" i="6"/>
  <c r="J2602" i="6" s="1"/>
  <c r="I2603" i="6"/>
  <c r="J2603" i="6" s="1"/>
  <c r="I2604" i="6"/>
  <c r="J2604" i="6"/>
  <c r="I2605" i="6"/>
  <c r="J2605" i="6" s="1"/>
  <c r="I2606" i="6"/>
  <c r="J2606" i="6" s="1"/>
  <c r="I2607" i="6"/>
  <c r="J2607" i="6" s="1"/>
  <c r="I2608" i="6"/>
  <c r="J2608" i="6" s="1"/>
  <c r="I2609" i="6"/>
  <c r="J2609" i="6" s="1"/>
  <c r="I2610" i="6"/>
  <c r="J2610" i="6" s="1"/>
  <c r="I2611" i="6"/>
  <c r="J2611" i="6" s="1"/>
  <c r="I2612" i="6"/>
  <c r="J2612" i="6" s="1"/>
  <c r="I2613" i="6"/>
  <c r="J2613" i="6" s="1"/>
  <c r="I2614" i="6"/>
  <c r="J2614" i="6" s="1"/>
  <c r="I2615" i="6"/>
  <c r="J2615" i="6" s="1"/>
  <c r="I2616" i="6"/>
  <c r="J2616" i="6" s="1"/>
  <c r="I2617" i="6"/>
  <c r="J2617" i="6" s="1"/>
  <c r="I2618" i="6"/>
  <c r="J2618" i="6" s="1"/>
  <c r="I2619" i="6"/>
  <c r="J2619" i="6" s="1"/>
  <c r="I2620" i="6"/>
  <c r="J2620" i="6" s="1"/>
  <c r="I2621" i="6"/>
  <c r="J2621" i="6" s="1"/>
  <c r="I2622" i="6"/>
  <c r="J2622" i="6" s="1"/>
  <c r="I2623" i="6"/>
  <c r="J2623" i="6" s="1"/>
  <c r="I2624" i="6"/>
  <c r="J2624" i="6" s="1"/>
  <c r="I2625" i="6"/>
  <c r="J2625" i="6" s="1"/>
  <c r="I2626" i="6"/>
  <c r="J2626" i="6" s="1"/>
  <c r="I2627" i="6"/>
  <c r="J2627" i="6" s="1"/>
  <c r="I2628" i="6"/>
  <c r="J2628" i="6" s="1"/>
  <c r="I2629" i="6"/>
  <c r="J2629" i="6" s="1"/>
  <c r="I2630" i="6"/>
  <c r="J2630" i="6" s="1"/>
  <c r="I2631" i="6"/>
  <c r="J2631" i="6" s="1"/>
  <c r="I2632" i="6"/>
  <c r="J2632" i="6" s="1"/>
  <c r="I2633" i="6"/>
  <c r="J2633" i="6" s="1"/>
  <c r="I2634" i="6"/>
  <c r="J2634" i="6" s="1"/>
  <c r="I2635" i="6"/>
  <c r="J2635" i="6" s="1"/>
  <c r="I2636" i="6"/>
  <c r="J2636" i="6" s="1"/>
  <c r="I2637" i="6"/>
  <c r="J2637" i="6" s="1"/>
  <c r="I2638" i="6"/>
  <c r="J2638" i="6" s="1"/>
  <c r="I2639" i="6"/>
  <c r="J2639" i="6" s="1"/>
  <c r="I2640" i="6"/>
  <c r="J2640" i="6" s="1"/>
  <c r="I2641" i="6"/>
  <c r="J2641" i="6" s="1"/>
  <c r="I2642" i="6"/>
  <c r="J2642" i="6" s="1"/>
  <c r="I2643" i="6"/>
  <c r="J2643" i="6" s="1"/>
  <c r="I2644" i="6"/>
  <c r="J2644" i="6" s="1"/>
  <c r="I2645" i="6"/>
  <c r="J2645" i="6" s="1"/>
  <c r="I2646" i="6"/>
  <c r="J2646" i="6" s="1"/>
  <c r="I2647" i="6"/>
  <c r="J2647" i="6" s="1"/>
  <c r="I2648" i="6"/>
  <c r="J2648" i="6" s="1"/>
  <c r="I2649" i="6"/>
  <c r="J2649" i="6" s="1"/>
  <c r="I2650" i="6"/>
  <c r="J2650" i="6" s="1"/>
  <c r="I2651" i="6"/>
  <c r="J2651" i="6" s="1"/>
  <c r="I2652" i="6"/>
  <c r="J2652" i="6" s="1"/>
  <c r="I2653" i="6"/>
  <c r="J2653" i="6" s="1"/>
  <c r="I2654" i="6"/>
  <c r="J2654" i="6" s="1"/>
  <c r="I2655" i="6"/>
  <c r="J2655" i="6" s="1"/>
  <c r="I2656" i="6"/>
  <c r="J2656" i="6" s="1"/>
  <c r="I2657" i="6"/>
  <c r="J2657" i="6" s="1"/>
  <c r="I2658" i="6"/>
  <c r="J2658" i="6" s="1"/>
  <c r="I2659" i="6"/>
  <c r="J2659" i="6" s="1"/>
  <c r="I2660" i="6"/>
  <c r="J2660" i="6" s="1"/>
  <c r="I2661" i="6"/>
  <c r="J2661" i="6" s="1"/>
  <c r="I2662" i="6"/>
  <c r="J2662" i="6" s="1"/>
  <c r="I2663" i="6"/>
  <c r="J2663" i="6" s="1"/>
  <c r="I2664" i="6"/>
  <c r="J2664" i="6" s="1"/>
  <c r="I2665" i="6"/>
  <c r="J2665" i="6" s="1"/>
  <c r="I2666" i="6"/>
  <c r="J2666" i="6" s="1"/>
  <c r="I2667" i="6"/>
  <c r="J2667" i="6" s="1"/>
  <c r="I2668" i="6"/>
  <c r="J2668" i="6" s="1"/>
  <c r="I2669" i="6"/>
  <c r="J2669" i="6" s="1"/>
  <c r="I2670" i="6"/>
  <c r="J2670" i="6" s="1"/>
  <c r="I2671" i="6"/>
  <c r="J2671" i="6" s="1"/>
  <c r="I2672" i="6"/>
  <c r="J2672" i="6" s="1"/>
  <c r="I2673" i="6"/>
  <c r="J2673" i="6" s="1"/>
  <c r="I2674" i="6"/>
  <c r="J2674" i="6" s="1"/>
  <c r="I2675" i="6"/>
  <c r="J2675" i="6" s="1"/>
  <c r="I2676" i="6"/>
  <c r="J2676" i="6" s="1"/>
  <c r="I2677" i="6"/>
  <c r="J2677" i="6" s="1"/>
  <c r="I2678" i="6"/>
  <c r="J2678" i="6" s="1"/>
  <c r="I2679" i="6"/>
  <c r="J2679" i="6" s="1"/>
  <c r="I2680" i="6"/>
  <c r="J2680" i="6" s="1"/>
  <c r="I2681" i="6"/>
  <c r="J2681" i="6" s="1"/>
  <c r="I2682" i="6"/>
  <c r="J2682" i="6" s="1"/>
  <c r="I2683" i="6"/>
  <c r="J2683" i="6" s="1"/>
  <c r="I2684" i="6"/>
  <c r="J2684" i="6" s="1"/>
  <c r="I2685" i="6"/>
  <c r="J2685" i="6" s="1"/>
  <c r="I2686" i="6"/>
  <c r="J2686" i="6" s="1"/>
  <c r="I2687" i="6"/>
  <c r="J2687" i="6" s="1"/>
  <c r="I2688" i="6"/>
  <c r="J2688" i="6" s="1"/>
  <c r="I2689" i="6"/>
  <c r="J2689" i="6" s="1"/>
  <c r="I2690" i="6"/>
  <c r="J2690" i="6" s="1"/>
  <c r="I2691" i="6"/>
  <c r="J2691" i="6" s="1"/>
  <c r="I2692" i="6"/>
  <c r="J2692" i="6" s="1"/>
  <c r="I2693" i="6"/>
  <c r="J2693" i="6" s="1"/>
  <c r="I2694" i="6"/>
  <c r="J2694" i="6" s="1"/>
  <c r="I2695" i="6"/>
  <c r="J2695" i="6" s="1"/>
  <c r="I2696" i="6"/>
  <c r="J2696" i="6" s="1"/>
  <c r="I2697" i="6"/>
  <c r="J2697" i="6" s="1"/>
  <c r="I2698" i="6"/>
  <c r="J2698" i="6"/>
  <c r="I2699" i="6"/>
  <c r="J2699" i="6" s="1"/>
  <c r="I2700" i="6"/>
  <c r="J2700" i="6" s="1"/>
  <c r="I2701" i="6"/>
  <c r="J2701" i="6" s="1"/>
  <c r="I2702" i="6"/>
  <c r="J2702" i="6" s="1"/>
  <c r="I2703" i="6"/>
  <c r="J2703" i="6" s="1"/>
  <c r="I2704" i="6"/>
  <c r="J2704" i="6" s="1"/>
  <c r="I2705" i="6"/>
  <c r="J2705" i="6" s="1"/>
  <c r="I2706" i="6"/>
  <c r="J2706" i="6" s="1"/>
  <c r="I2707" i="6"/>
  <c r="J2707" i="6" s="1"/>
  <c r="I2708" i="6"/>
  <c r="J2708" i="6" s="1"/>
  <c r="I2709" i="6"/>
  <c r="J2709" i="6" s="1"/>
  <c r="I2710" i="6"/>
  <c r="J2710" i="6" s="1"/>
  <c r="I2711" i="6"/>
  <c r="J2711" i="6" s="1"/>
  <c r="I2712" i="6"/>
  <c r="J2712" i="6" s="1"/>
  <c r="I2713" i="6"/>
  <c r="J2713" i="6" s="1"/>
  <c r="I2714" i="6"/>
  <c r="J2714" i="6" s="1"/>
  <c r="I2715" i="6"/>
  <c r="J2715" i="6" s="1"/>
  <c r="I2716" i="6"/>
  <c r="J2716" i="6" s="1"/>
  <c r="I2717" i="6"/>
  <c r="J2717" i="6" s="1"/>
  <c r="I2718" i="6"/>
  <c r="J2718" i="6" s="1"/>
  <c r="I2719" i="6"/>
  <c r="J2719" i="6" s="1"/>
  <c r="I2720" i="6"/>
  <c r="J2720" i="6" s="1"/>
  <c r="I2721" i="6"/>
  <c r="J2721" i="6" s="1"/>
  <c r="I2722" i="6"/>
  <c r="J2722" i="6" s="1"/>
  <c r="I2723" i="6"/>
  <c r="J2723" i="6" s="1"/>
  <c r="I2724" i="6"/>
  <c r="J2724" i="6" s="1"/>
  <c r="I2725" i="6"/>
  <c r="J2725" i="6" s="1"/>
  <c r="I2726" i="6"/>
  <c r="J2726" i="6" s="1"/>
  <c r="I2727" i="6"/>
  <c r="J2727" i="6" s="1"/>
  <c r="I2728" i="6"/>
  <c r="J2728" i="6" s="1"/>
  <c r="I2729" i="6"/>
  <c r="J2729" i="6" s="1"/>
  <c r="I2730" i="6"/>
  <c r="J2730" i="6" s="1"/>
  <c r="I2731" i="6"/>
  <c r="J2731" i="6" s="1"/>
  <c r="I2732" i="6"/>
  <c r="J2732" i="6" s="1"/>
  <c r="I2733" i="6"/>
  <c r="J2733" i="6" s="1"/>
  <c r="I2734" i="6"/>
  <c r="J2734" i="6" s="1"/>
  <c r="I2735" i="6"/>
  <c r="J2735" i="6" s="1"/>
  <c r="I2736" i="6"/>
  <c r="J2736" i="6" s="1"/>
  <c r="I2737" i="6"/>
  <c r="J2737" i="6" s="1"/>
  <c r="I2738" i="6"/>
  <c r="J2738" i="6" s="1"/>
  <c r="I2739" i="6"/>
  <c r="J2739" i="6" s="1"/>
  <c r="I2740" i="6"/>
  <c r="J2740" i="6" s="1"/>
  <c r="I2741" i="6"/>
  <c r="J2741" i="6" s="1"/>
  <c r="I2742" i="6"/>
  <c r="J2742" i="6" s="1"/>
  <c r="I2743" i="6"/>
  <c r="J2743" i="6" s="1"/>
  <c r="I2744" i="6"/>
  <c r="J2744" i="6" s="1"/>
  <c r="I2745" i="6"/>
  <c r="J2745" i="6" s="1"/>
  <c r="I2746" i="6"/>
  <c r="J2746" i="6" s="1"/>
  <c r="I2747" i="6"/>
  <c r="J2747" i="6" s="1"/>
  <c r="I2748" i="6"/>
  <c r="J2748" i="6" s="1"/>
  <c r="I2749" i="6"/>
  <c r="J2749" i="6" s="1"/>
  <c r="I2750" i="6"/>
  <c r="J2750" i="6" s="1"/>
  <c r="I2751" i="6"/>
  <c r="J2751" i="6" s="1"/>
  <c r="I2752" i="6"/>
  <c r="J2752" i="6" s="1"/>
  <c r="I2753" i="6"/>
  <c r="J2753" i="6" s="1"/>
  <c r="I2754" i="6"/>
  <c r="J2754" i="6" s="1"/>
  <c r="I2755" i="6"/>
  <c r="J2755" i="6" s="1"/>
  <c r="I2756" i="6"/>
  <c r="J2756" i="6" s="1"/>
  <c r="I2757" i="6"/>
  <c r="J2757" i="6" s="1"/>
  <c r="I2758" i="6"/>
  <c r="J2758" i="6" s="1"/>
  <c r="I2759" i="6"/>
  <c r="J2759" i="6" s="1"/>
  <c r="I2760" i="6"/>
  <c r="J2760" i="6" s="1"/>
  <c r="I2761" i="6"/>
  <c r="J2761" i="6" s="1"/>
  <c r="I2762" i="6"/>
  <c r="J2762" i="6" s="1"/>
  <c r="I2763" i="6"/>
  <c r="J2763" i="6" s="1"/>
  <c r="I2764" i="6"/>
  <c r="J2764" i="6" s="1"/>
  <c r="I2765" i="6"/>
  <c r="J2765" i="6" s="1"/>
  <c r="I2766" i="6"/>
  <c r="J2766" i="6" s="1"/>
  <c r="I2767" i="6"/>
  <c r="J2767" i="6" s="1"/>
  <c r="I2768" i="6"/>
  <c r="J2768" i="6" s="1"/>
  <c r="I2769" i="6"/>
  <c r="J2769" i="6" s="1"/>
  <c r="I2770" i="6"/>
  <c r="J2770" i="6" s="1"/>
  <c r="I2771" i="6"/>
  <c r="J2771" i="6" s="1"/>
  <c r="I2772" i="6"/>
  <c r="J2772" i="6" s="1"/>
  <c r="I2773" i="6"/>
  <c r="J2773" i="6" s="1"/>
  <c r="I2774" i="6"/>
  <c r="J2774" i="6" s="1"/>
  <c r="I2775" i="6"/>
  <c r="J2775" i="6" s="1"/>
  <c r="I2776" i="6"/>
  <c r="J2776" i="6" s="1"/>
  <c r="I2777" i="6"/>
  <c r="J2777" i="6" s="1"/>
  <c r="I2778" i="6"/>
  <c r="J2778" i="6" s="1"/>
  <c r="I2779" i="6"/>
  <c r="J2779" i="6" s="1"/>
  <c r="I2780" i="6"/>
  <c r="J2780" i="6" s="1"/>
  <c r="I2781" i="6"/>
  <c r="J2781" i="6" s="1"/>
  <c r="I2782" i="6"/>
  <c r="J2782" i="6" s="1"/>
  <c r="I2783" i="6"/>
  <c r="J2783" i="6" s="1"/>
  <c r="I2784" i="6"/>
  <c r="J2784" i="6" s="1"/>
  <c r="I2785" i="6"/>
  <c r="J2785" i="6" s="1"/>
  <c r="I2786" i="6"/>
  <c r="J2786" i="6" s="1"/>
  <c r="I2787" i="6"/>
  <c r="J2787" i="6" s="1"/>
  <c r="I2788" i="6"/>
  <c r="J2788" i="6" s="1"/>
  <c r="I2789" i="6"/>
  <c r="J2789" i="6" s="1"/>
  <c r="I2790" i="6"/>
  <c r="J2790" i="6" s="1"/>
  <c r="I2791" i="6"/>
  <c r="J2791" i="6" s="1"/>
  <c r="I2792" i="6"/>
  <c r="J2792" i="6" s="1"/>
  <c r="I2793" i="6"/>
  <c r="J2793" i="6" s="1"/>
  <c r="I2794" i="6"/>
  <c r="J2794" i="6" s="1"/>
  <c r="I2795" i="6"/>
  <c r="J2795" i="6" s="1"/>
  <c r="I2796" i="6"/>
  <c r="J2796" i="6" s="1"/>
  <c r="I2797" i="6"/>
  <c r="J2797" i="6" s="1"/>
  <c r="I2798" i="6"/>
  <c r="J2798" i="6" s="1"/>
  <c r="I2799" i="6"/>
  <c r="J2799" i="6" s="1"/>
  <c r="I2800" i="6"/>
  <c r="J2800" i="6" s="1"/>
  <c r="I2801" i="6"/>
  <c r="J2801" i="6" s="1"/>
  <c r="I2802" i="6"/>
  <c r="J2802" i="6" s="1"/>
  <c r="I2803" i="6"/>
  <c r="J2803" i="6" s="1"/>
  <c r="I2804" i="6"/>
  <c r="J2804" i="6" s="1"/>
  <c r="I2805" i="6"/>
  <c r="J2805" i="6" s="1"/>
  <c r="I2806" i="6"/>
  <c r="J2806" i="6" s="1"/>
  <c r="I2807" i="6"/>
  <c r="J2807" i="6" s="1"/>
  <c r="I2808" i="6"/>
  <c r="J2808" i="6" s="1"/>
  <c r="I2809" i="6"/>
  <c r="J2809" i="6" s="1"/>
  <c r="I2810" i="6"/>
  <c r="J2810" i="6" s="1"/>
  <c r="I2811" i="6"/>
  <c r="J2811" i="6" s="1"/>
  <c r="I2812" i="6"/>
  <c r="J2812" i="6" s="1"/>
  <c r="I2813" i="6"/>
  <c r="J2813" i="6" s="1"/>
  <c r="I2814" i="6"/>
  <c r="J2814" i="6" s="1"/>
  <c r="I2815" i="6"/>
  <c r="J2815" i="6" s="1"/>
  <c r="I2816" i="6"/>
  <c r="J2816" i="6" s="1"/>
  <c r="I2817" i="6"/>
  <c r="J2817" i="6" s="1"/>
  <c r="I2818" i="6"/>
  <c r="J2818" i="6" s="1"/>
  <c r="I2819" i="6"/>
  <c r="J2819" i="6" s="1"/>
  <c r="I2820" i="6"/>
  <c r="J2820" i="6" s="1"/>
  <c r="I2821" i="6"/>
  <c r="J2821" i="6" s="1"/>
  <c r="I2822" i="6"/>
  <c r="J2822" i="6" s="1"/>
  <c r="I2823" i="6"/>
  <c r="J2823" i="6" s="1"/>
  <c r="I2824" i="6"/>
  <c r="J2824" i="6" s="1"/>
  <c r="I2825" i="6"/>
  <c r="J2825" i="6" s="1"/>
  <c r="I2826" i="6"/>
  <c r="J2826" i="6" s="1"/>
  <c r="I2827" i="6"/>
  <c r="J2827" i="6" s="1"/>
  <c r="I2828" i="6"/>
  <c r="J2828" i="6" s="1"/>
  <c r="I2829" i="6"/>
  <c r="J2829" i="6" s="1"/>
  <c r="I2830" i="6"/>
  <c r="J2830" i="6" s="1"/>
  <c r="I2831" i="6"/>
  <c r="J2831" i="6" s="1"/>
  <c r="I2832" i="6"/>
  <c r="J2832" i="6" s="1"/>
  <c r="I2833" i="6"/>
  <c r="J2833" i="6" s="1"/>
  <c r="I2834" i="6"/>
  <c r="J2834" i="6" s="1"/>
  <c r="I2835" i="6"/>
  <c r="J2835" i="6" s="1"/>
  <c r="I2836" i="6"/>
  <c r="J2836" i="6" s="1"/>
  <c r="I2837" i="6"/>
  <c r="J2837" i="6" s="1"/>
  <c r="I2838" i="6"/>
  <c r="J2838" i="6" s="1"/>
  <c r="I2839" i="6"/>
  <c r="J2839" i="6" s="1"/>
  <c r="I2840" i="6"/>
  <c r="J2840" i="6" s="1"/>
  <c r="I2841" i="6"/>
  <c r="J2841" i="6" s="1"/>
  <c r="I2842" i="6"/>
  <c r="J2842" i="6" s="1"/>
  <c r="I2843" i="6"/>
  <c r="J2843" i="6" s="1"/>
  <c r="I2844" i="6"/>
  <c r="J2844" i="6" s="1"/>
  <c r="I2845" i="6"/>
  <c r="J2845" i="6" s="1"/>
  <c r="I2846" i="6"/>
  <c r="J2846" i="6" s="1"/>
  <c r="I2847" i="6"/>
  <c r="J2847" i="6" s="1"/>
  <c r="I2848" i="6"/>
  <c r="J2848" i="6" s="1"/>
  <c r="I2849" i="6"/>
  <c r="J2849" i="6" s="1"/>
  <c r="I2850" i="6"/>
  <c r="J2850" i="6" s="1"/>
  <c r="I2851" i="6"/>
  <c r="J2851" i="6" s="1"/>
  <c r="I2852" i="6"/>
  <c r="J2852" i="6" s="1"/>
  <c r="I2853" i="6"/>
  <c r="J2853" i="6" s="1"/>
  <c r="I2854" i="6"/>
  <c r="J2854" i="6" s="1"/>
  <c r="I2855" i="6"/>
  <c r="J2855" i="6" s="1"/>
  <c r="I2856" i="6"/>
  <c r="J2856" i="6" s="1"/>
  <c r="I2857" i="6"/>
  <c r="J2857" i="6" s="1"/>
  <c r="I2858" i="6"/>
  <c r="J2858" i="6" s="1"/>
  <c r="I2859" i="6"/>
  <c r="J2859" i="6" s="1"/>
  <c r="I2860" i="6"/>
  <c r="J2860" i="6" s="1"/>
  <c r="I2861" i="6"/>
  <c r="J2861" i="6" s="1"/>
  <c r="I2862" i="6"/>
  <c r="J2862" i="6" s="1"/>
  <c r="I2863" i="6"/>
  <c r="J2863" i="6" s="1"/>
  <c r="I2864" i="6"/>
  <c r="J2864" i="6" s="1"/>
  <c r="I2865" i="6"/>
  <c r="J2865" i="6" s="1"/>
  <c r="I2866" i="6"/>
  <c r="J2866" i="6" s="1"/>
  <c r="I2867" i="6"/>
  <c r="J2867" i="6" s="1"/>
  <c r="I2868" i="6"/>
  <c r="J2868" i="6" s="1"/>
  <c r="I2869" i="6"/>
  <c r="J2869" i="6" s="1"/>
  <c r="I2870" i="6"/>
  <c r="J2870" i="6" s="1"/>
  <c r="I2871" i="6"/>
  <c r="J2871" i="6" s="1"/>
  <c r="I2872" i="6"/>
  <c r="J2872" i="6" s="1"/>
  <c r="I2873" i="6"/>
  <c r="J2873" i="6" s="1"/>
  <c r="I2874" i="6"/>
  <c r="J2874" i="6" s="1"/>
  <c r="I2875" i="6"/>
  <c r="J2875" i="6" s="1"/>
  <c r="I2876" i="6"/>
  <c r="J2876" i="6" s="1"/>
  <c r="I2877" i="6"/>
  <c r="J2877" i="6" s="1"/>
  <c r="I2878" i="6"/>
  <c r="J2878" i="6" s="1"/>
  <c r="I2879" i="6"/>
  <c r="J2879" i="6" s="1"/>
  <c r="I2880" i="6"/>
  <c r="J2880" i="6" s="1"/>
  <c r="I2881" i="6"/>
  <c r="J2881" i="6" s="1"/>
  <c r="I2882" i="6"/>
  <c r="J2882" i="6" s="1"/>
  <c r="I2883" i="6"/>
  <c r="J2883" i="6" s="1"/>
  <c r="I2884" i="6"/>
  <c r="J2884" i="6" s="1"/>
  <c r="I2885" i="6"/>
  <c r="J2885" i="6" s="1"/>
  <c r="I2886" i="6"/>
  <c r="J2886" i="6" s="1"/>
  <c r="I2887" i="6"/>
  <c r="J2887" i="6" s="1"/>
  <c r="I2888" i="6"/>
  <c r="J2888" i="6" s="1"/>
  <c r="I2889" i="6"/>
  <c r="J2889" i="6" s="1"/>
  <c r="I2890" i="6"/>
  <c r="J2890" i="6" s="1"/>
  <c r="I2891" i="6"/>
  <c r="J2891" i="6" s="1"/>
  <c r="I2892" i="6"/>
  <c r="J2892" i="6" s="1"/>
  <c r="I2893" i="6"/>
  <c r="J2893" i="6" s="1"/>
  <c r="I2894" i="6"/>
  <c r="J2894" i="6" s="1"/>
  <c r="I2895" i="6"/>
  <c r="J2895" i="6" s="1"/>
  <c r="I2896" i="6"/>
  <c r="J2896" i="6" s="1"/>
  <c r="I2897" i="6"/>
  <c r="J2897" i="6" s="1"/>
  <c r="I2898" i="6"/>
  <c r="J2898" i="6" s="1"/>
  <c r="I2899" i="6"/>
  <c r="J2899" i="6" s="1"/>
  <c r="I2900" i="6"/>
  <c r="J2900" i="6" s="1"/>
  <c r="I2901" i="6"/>
  <c r="J2901" i="6" s="1"/>
  <c r="I2902" i="6"/>
  <c r="J2902" i="6" s="1"/>
  <c r="I2903" i="6"/>
  <c r="J2903" i="6" s="1"/>
  <c r="I2904" i="6"/>
  <c r="J2904" i="6" s="1"/>
  <c r="I2905" i="6"/>
  <c r="J2905" i="6" s="1"/>
  <c r="I2906" i="6"/>
  <c r="J2906" i="6" s="1"/>
  <c r="I2907" i="6"/>
  <c r="J2907" i="6" s="1"/>
  <c r="I2908" i="6"/>
  <c r="J2908" i="6" s="1"/>
  <c r="I2909" i="6"/>
  <c r="J2909" i="6" s="1"/>
  <c r="I2910" i="6"/>
  <c r="J2910" i="6" s="1"/>
  <c r="I2911" i="6"/>
  <c r="J2911" i="6" s="1"/>
  <c r="I2912" i="6"/>
  <c r="J2912" i="6" s="1"/>
  <c r="I2913" i="6"/>
  <c r="J2913" i="6" s="1"/>
  <c r="I2914" i="6"/>
  <c r="J2914" i="6" s="1"/>
  <c r="I2915" i="6"/>
  <c r="J2915" i="6" s="1"/>
  <c r="I2916" i="6"/>
  <c r="J2916" i="6" s="1"/>
  <c r="I2917" i="6"/>
  <c r="J2917" i="6" s="1"/>
  <c r="I2918" i="6"/>
  <c r="J2918" i="6" s="1"/>
  <c r="I2919" i="6"/>
  <c r="J2919" i="6" s="1"/>
  <c r="I2920" i="6"/>
  <c r="J2920" i="6" s="1"/>
  <c r="I2921" i="6"/>
  <c r="J2921" i="6" s="1"/>
  <c r="I2922" i="6"/>
  <c r="J2922" i="6" s="1"/>
  <c r="I2923" i="6"/>
  <c r="J2923" i="6" s="1"/>
  <c r="I2924" i="6"/>
  <c r="J2924" i="6" s="1"/>
  <c r="I2925" i="6"/>
  <c r="J2925" i="6" s="1"/>
  <c r="I2926" i="6"/>
  <c r="J2926" i="6" s="1"/>
  <c r="I2927" i="6"/>
  <c r="J2927" i="6" s="1"/>
  <c r="I2928" i="6"/>
  <c r="J2928" i="6" s="1"/>
  <c r="I2929" i="6"/>
  <c r="J2929" i="6" s="1"/>
  <c r="I2930" i="6"/>
  <c r="J2930" i="6" s="1"/>
  <c r="I2931" i="6"/>
  <c r="J2931" i="6" s="1"/>
  <c r="I2932" i="6"/>
  <c r="J2932" i="6" s="1"/>
  <c r="I2933" i="6"/>
  <c r="J2933" i="6" s="1"/>
  <c r="I2934" i="6"/>
  <c r="J2934" i="6" s="1"/>
  <c r="I2935" i="6"/>
  <c r="J2935" i="6" s="1"/>
  <c r="I2936" i="6"/>
  <c r="J2936" i="6" s="1"/>
  <c r="I2937" i="6"/>
  <c r="J2937" i="6" s="1"/>
  <c r="I2938" i="6"/>
  <c r="J2938" i="6" s="1"/>
  <c r="I2939" i="6"/>
  <c r="J2939" i="6" s="1"/>
  <c r="I2940" i="6"/>
  <c r="J2940" i="6" s="1"/>
  <c r="I2941" i="6"/>
  <c r="J2941" i="6" s="1"/>
  <c r="I2942" i="6"/>
  <c r="J2942" i="6" s="1"/>
  <c r="I2943" i="6"/>
  <c r="J2943" i="6" s="1"/>
  <c r="I2944" i="6"/>
  <c r="J2944" i="6" s="1"/>
  <c r="I2945" i="6"/>
  <c r="J2945" i="6" s="1"/>
  <c r="I2946" i="6"/>
  <c r="J2946" i="6" s="1"/>
  <c r="I2947" i="6"/>
  <c r="J2947" i="6" s="1"/>
  <c r="I2948" i="6"/>
  <c r="J2948" i="6" s="1"/>
  <c r="I2949" i="6"/>
  <c r="J2949" i="6" s="1"/>
  <c r="I2950" i="6"/>
  <c r="J2950" i="6" s="1"/>
  <c r="I2951" i="6"/>
  <c r="J2951" i="6" s="1"/>
  <c r="I2952" i="6"/>
  <c r="J2952" i="6" s="1"/>
  <c r="I2953" i="6"/>
  <c r="J2953" i="6" s="1"/>
  <c r="I2954" i="6"/>
  <c r="J2954" i="6" s="1"/>
  <c r="I2955" i="6"/>
  <c r="J2955" i="6" s="1"/>
  <c r="I2956" i="6"/>
  <c r="J2956" i="6" s="1"/>
  <c r="I2957" i="6"/>
  <c r="J2957" i="6" s="1"/>
  <c r="I2958" i="6"/>
  <c r="J2958" i="6" s="1"/>
  <c r="I2959" i="6"/>
  <c r="J2959" i="6" s="1"/>
  <c r="I2960" i="6"/>
  <c r="J2960" i="6" s="1"/>
  <c r="I2961" i="6"/>
  <c r="J2961" i="6" s="1"/>
  <c r="I2962" i="6"/>
  <c r="J2962" i="6" s="1"/>
  <c r="I2963" i="6"/>
  <c r="J2963" i="6" s="1"/>
  <c r="I2964" i="6"/>
  <c r="J2964" i="6" s="1"/>
  <c r="I2965" i="6"/>
  <c r="J2965" i="6" s="1"/>
  <c r="I2966" i="6"/>
  <c r="J2966" i="6" s="1"/>
  <c r="I2967" i="6"/>
  <c r="J2967" i="6" s="1"/>
  <c r="I2968" i="6"/>
  <c r="J2968" i="6" s="1"/>
  <c r="I2969" i="6"/>
  <c r="J2969" i="6" s="1"/>
  <c r="I2970" i="6"/>
  <c r="J2970" i="6" s="1"/>
  <c r="I2971" i="6"/>
  <c r="J2971" i="6" s="1"/>
  <c r="I2972" i="6"/>
  <c r="J2972" i="6" s="1"/>
  <c r="I2973" i="6"/>
  <c r="J2973" i="6" s="1"/>
  <c r="I2974" i="6"/>
  <c r="J2974" i="6" s="1"/>
  <c r="I2975" i="6"/>
  <c r="J2975" i="6" s="1"/>
  <c r="I2976" i="6"/>
  <c r="J2976" i="6" s="1"/>
  <c r="I2977" i="6"/>
  <c r="J2977" i="6" s="1"/>
  <c r="I2978" i="6"/>
  <c r="J2978" i="6" s="1"/>
  <c r="I2979" i="6"/>
  <c r="J2979" i="6" s="1"/>
  <c r="I2980" i="6"/>
  <c r="J2980" i="6" s="1"/>
  <c r="I2981" i="6"/>
  <c r="J2981" i="6" s="1"/>
  <c r="I2982" i="6"/>
  <c r="J2982" i="6" s="1"/>
  <c r="I2983" i="6"/>
  <c r="J2983" i="6" s="1"/>
  <c r="I2984" i="6"/>
  <c r="J2984" i="6" s="1"/>
  <c r="I2985" i="6"/>
  <c r="J2985" i="6" s="1"/>
  <c r="I2986" i="6"/>
  <c r="J2986" i="6" s="1"/>
  <c r="I2987" i="6"/>
  <c r="J2987" i="6" s="1"/>
  <c r="I2988" i="6"/>
  <c r="J2988" i="6" s="1"/>
  <c r="I2989" i="6"/>
  <c r="J2989" i="6" s="1"/>
  <c r="I2990" i="6"/>
  <c r="J2990" i="6" s="1"/>
  <c r="I2991" i="6"/>
  <c r="J2991" i="6" s="1"/>
  <c r="I2992" i="6"/>
  <c r="J2992" i="6" s="1"/>
  <c r="I2993" i="6"/>
  <c r="J2993" i="6" s="1"/>
  <c r="I2994" i="6"/>
  <c r="J2994" i="6" s="1"/>
  <c r="I2995" i="6"/>
  <c r="J2995" i="6" s="1"/>
  <c r="I2996" i="6"/>
  <c r="J2996" i="6" s="1"/>
  <c r="I2997" i="6"/>
  <c r="J2997" i="6" s="1"/>
  <c r="I2998" i="6"/>
  <c r="J2998" i="6" s="1"/>
  <c r="I2999" i="6"/>
  <c r="J2999" i="6" s="1"/>
  <c r="I3000" i="6"/>
  <c r="J3000" i="6" s="1"/>
  <c r="I3001" i="6"/>
  <c r="J3001" i="6" s="1"/>
  <c r="I3002" i="6"/>
  <c r="J3002" i="6" s="1"/>
  <c r="I3003" i="6"/>
  <c r="J3003" i="6" s="1"/>
  <c r="I3004" i="6"/>
  <c r="J3004" i="6" s="1"/>
  <c r="I3005" i="6"/>
  <c r="J3005" i="6" s="1"/>
  <c r="I3006" i="6"/>
  <c r="J3006" i="6" s="1"/>
  <c r="I3007" i="6"/>
  <c r="J3007" i="6" s="1"/>
  <c r="I3008" i="6"/>
  <c r="J3008" i="6" s="1"/>
  <c r="I3009" i="6"/>
  <c r="J3009" i="6" s="1"/>
  <c r="I3010" i="6"/>
  <c r="J3010" i="6" s="1"/>
  <c r="I3011" i="6"/>
  <c r="J3011" i="6" s="1"/>
  <c r="I3012" i="6"/>
  <c r="J3012" i="6" s="1"/>
  <c r="I3013" i="6"/>
  <c r="J3013" i="6" s="1"/>
  <c r="I3014" i="6"/>
  <c r="J3014" i="6" s="1"/>
  <c r="I3015" i="6"/>
  <c r="J3015" i="6" s="1"/>
  <c r="I3016" i="6"/>
  <c r="J3016" i="6" s="1"/>
  <c r="I3017" i="6"/>
  <c r="J3017" i="6" s="1"/>
  <c r="I3018" i="6"/>
  <c r="J3018" i="6" s="1"/>
  <c r="I3019" i="6"/>
  <c r="J3019" i="6" s="1"/>
  <c r="I3020" i="6"/>
  <c r="J3020" i="6" s="1"/>
  <c r="I3021" i="6"/>
  <c r="J3021" i="6" s="1"/>
  <c r="I3022" i="6"/>
  <c r="J3022" i="6" s="1"/>
  <c r="I3023" i="6"/>
  <c r="J3023" i="6" s="1"/>
  <c r="I3024" i="6"/>
  <c r="J3024" i="6" s="1"/>
  <c r="I3025" i="6"/>
  <c r="J3025" i="6" s="1"/>
  <c r="I3026" i="6"/>
  <c r="J3026" i="6" s="1"/>
  <c r="I3027" i="6"/>
  <c r="J3027" i="6" s="1"/>
  <c r="I3028" i="6"/>
  <c r="J3028" i="6" s="1"/>
  <c r="I3029" i="6"/>
  <c r="J3029" i="6" s="1"/>
  <c r="I3030" i="6"/>
  <c r="J3030" i="6" s="1"/>
  <c r="I3031" i="6"/>
  <c r="J3031" i="6" s="1"/>
  <c r="I3032" i="6"/>
  <c r="J3032" i="6" s="1"/>
  <c r="I3033" i="6"/>
  <c r="J3033" i="6" s="1"/>
  <c r="I3034" i="6"/>
  <c r="J3034" i="6" s="1"/>
  <c r="I3035" i="6"/>
  <c r="J3035" i="6" s="1"/>
  <c r="I3036" i="6"/>
  <c r="J3036" i="6" s="1"/>
  <c r="I3037" i="6"/>
  <c r="J3037" i="6" s="1"/>
  <c r="I3038" i="6"/>
  <c r="J3038" i="6" s="1"/>
  <c r="I3039" i="6"/>
  <c r="J3039" i="6" s="1"/>
  <c r="I3040" i="6"/>
  <c r="J3040" i="6" s="1"/>
  <c r="I3041" i="6"/>
  <c r="J3041" i="6" s="1"/>
  <c r="I3042" i="6"/>
  <c r="J3042" i="6" s="1"/>
  <c r="I3043" i="6"/>
  <c r="J3043" i="6" s="1"/>
  <c r="I3044" i="6"/>
  <c r="J3044" i="6" s="1"/>
  <c r="I3045" i="6"/>
  <c r="J3045" i="6" s="1"/>
  <c r="I3046" i="6"/>
  <c r="J3046" i="6" s="1"/>
  <c r="I3047" i="6"/>
  <c r="J3047" i="6" s="1"/>
  <c r="I3048" i="6"/>
  <c r="J3048" i="6" s="1"/>
  <c r="I3049" i="6"/>
  <c r="J3049" i="6" s="1"/>
  <c r="I3050" i="6"/>
  <c r="J3050" i="6" s="1"/>
  <c r="I3051" i="6"/>
  <c r="J3051" i="6" s="1"/>
  <c r="I3052" i="6"/>
  <c r="J3052" i="6" s="1"/>
  <c r="I3053" i="6"/>
  <c r="J3053" i="6" s="1"/>
  <c r="I3054" i="6"/>
  <c r="J3054" i="6" s="1"/>
  <c r="I3055" i="6"/>
  <c r="J3055" i="6" s="1"/>
  <c r="I3056" i="6"/>
  <c r="J3056" i="6" s="1"/>
  <c r="I3057" i="6"/>
  <c r="J3057" i="6" s="1"/>
  <c r="I3058" i="6"/>
  <c r="J3058" i="6" s="1"/>
  <c r="I3059" i="6"/>
  <c r="J3059" i="6" s="1"/>
  <c r="I3060" i="6"/>
  <c r="J3060" i="6" s="1"/>
  <c r="I3061" i="6"/>
  <c r="J3061" i="6" s="1"/>
  <c r="I3062" i="6"/>
  <c r="J3062" i="6" s="1"/>
  <c r="I3063" i="6"/>
  <c r="J3063" i="6" s="1"/>
  <c r="I3064" i="6"/>
  <c r="J3064" i="6" s="1"/>
  <c r="I3065" i="6"/>
  <c r="J3065" i="6" s="1"/>
  <c r="I3066" i="6"/>
  <c r="J3066" i="6" s="1"/>
  <c r="I3067" i="6"/>
  <c r="J3067" i="6" s="1"/>
  <c r="I3068" i="6"/>
  <c r="J3068" i="6" s="1"/>
  <c r="I3069" i="6"/>
  <c r="J3069" i="6" s="1"/>
  <c r="I3070" i="6"/>
  <c r="J3070" i="6" s="1"/>
  <c r="I3071" i="6"/>
  <c r="J3071" i="6" s="1"/>
  <c r="I3072" i="6"/>
  <c r="J3072" i="6" s="1"/>
  <c r="I3073" i="6"/>
  <c r="J3073" i="6" s="1"/>
  <c r="I3074" i="6"/>
  <c r="J3074" i="6"/>
  <c r="I3075" i="6"/>
  <c r="J3075" i="6" s="1"/>
  <c r="I3076" i="6"/>
  <c r="J3076" i="6" s="1"/>
  <c r="I3077" i="6"/>
  <c r="J3077" i="6" s="1"/>
  <c r="I3078" i="6"/>
  <c r="J3078" i="6" s="1"/>
  <c r="I3079" i="6"/>
  <c r="J3079" i="6" s="1"/>
  <c r="I3080" i="6"/>
  <c r="J3080" i="6" s="1"/>
  <c r="I3081" i="6"/>
  <c r="J3081" i="6" s="1"/>
  <c r="I3082" i="6"/>
  <c r="J3082" i="6" s="1"/>
  <c r="I3083" i="6"/>
  <c r="J3083" i="6" s="1"/>
  <c r="I3084" i="6"/>
  <c r="J3084" i="6" s="1"/>
  <c r="I3085" i="6"/>
  <c r="J3085" i="6" s="1"/>
  <c r="I3086" i="6"/>
  <c r="J3086" i="6" s="1"/>
  <c r="I3087" i="6"/>
  <c r="J3087" i="6" s="1"/>
  <c r="I3088" i="6"/>
  <c r="J3088" i="6" s="1"/>
  <c r="I3089" i="6"/>
  <c r="J3089" i="6" s="1"/>
  <c r="I3090" i="6"/>
  <c r="J3090" i="6" s="1"/>
  <c r="I3091" i="6"/>
  <c r="J3091" i="6" s="1"/>
  <c r="I3092" i="6"/>
  <c r="J3092" i="6" s="1"/>
  <c r="I3093" i="6"/>
  <c r="J3093" i="6" s="1"/>
  <c r="I3094" i="6"/>
  <c r="J3094" i="6" s="1"/>
  <c r="I3095" i="6"/>
  <c r="J3095" i="6" s="1"/>
  <c r="I3096" i="6"/>
  <c r="J3096" i="6" s="1"/>
  <c r="I3097" i="6"/>
  <c r="J3097" i="6" s="1"/>
  <c r="I3098" i="6"/>
  <c r="J3098" i="6" s="1"/>
  <c r="I3099" i="6"/>
  <c r="J3099" i="6" s="1"/>
  <c r="I3100" i="6"/>
  <c r="J3100" i="6" s="1"/>
  <c r="I3101" i="6"/>
  <c r="J3101" i="6" s="1"/>
  <c r="I3102" i="6"/>
  <c r="J3102" i="6" s="1"/>
  <c r="I3103" i="6"/>
  <c r="J3103" i="6" s="1"/>
  <c r="I3104" i="6"/>
  <c r="J3104" i="6" s="1"/>
  <c r="I3105" i="6"/>
  <c r="J3105" i="6" s="1"/>
  <c r="I3106" i="6"/>
  <c r="J3106" i="6" s="1"/>
  <c r="I3107" i="6"/>
  <c r="J3107" i="6" s="1"/>
  <c r="I3108" i="6"/>
  <c r="J3108" i="6" s="1"/>
  <c r="I3109" i="6"/>
  <c r="J3109" i="6" s="1"/>
  <c r="I3110" i="6"/>
  <c r="J3110" i="6" s="1"/>
  <c r="I3111" i="6"/>
  <c r="J3111" i="6" s="1"/>
  <c r="I3112" i="6"/>
  <c r="J3112" i="6" s="1"/>
  <c r="I3113" i="6"/>
  <c r="J3113" i="6" s="1"/>
  <c r="I3114" i="6"/>
  <c r="J3114" i="6" s="1"/>
  <c r="I3115" i="6"/>
  <c r="J3115" i="6" s="1"/>
  <c r="I3116" i="6"/>
  <c r="J3116" i="6" s="1"/>
  <c r="I3117" i="6"/>
  <c r="J3117" i="6" s="1"/>
  <c r="I3118" i="6"/>
  <c r="J3118" i="6" s="1"/>
  <c r="I3119" i="6"/>
  <c r="J3119" i="6" s="1"/>
  <c r="I3120" i="6"/>
  <c r="J3120" i="6" s="1"/>
  <c r="I3121" i="6"/>
  <c r="J3121" i="6" s="1"/>
  <c r="I3122" i="6"/>
  <c r="J3122" i="6" s="1"/>
  <c r="I3123" i="6"/>
  <c r="J3123" i="6" s="1"/>
  <c r="I3124" i="6"/>
  <c r="J3124" i="6" s="1"/>
  <c r="I3125" i="6"/>
  <c r="J3125" i="6" s="1"/>
  <c r="I3126" i="6"/>
  <c r="J3126" i="6" s="1"/>
  <c r="I3127" i="6"/>
  <c r="J3127" i="6" s="1"/>
  <c r="I3128" i="6"/>
  <c r="J3128" i="6" s="1"/>
  <c r="I3129" i="6"/>
  <c r="J3129" i="6" s="1"/>
  <c r="I3130" i="6"/>
  <c r="J3130" i="6" s="1"/>
  <c r="I3131" i="6"/>
  <c r="J3131" i="6" s="1"/>
  <c r="I3132" i="6"/>
  <c r="J3132" i="6" s="1"/>
  <c r="I3133" i="6"/>
  <c r="J3133" i="6" s="1"/>
  <c r="I3134" i="6"/>
  <c r="J3134" i="6" s="1"/>
  <c r="I3135" i="6"/>
  <c r="J3135" i="6" s="1"/>
  <c r="I3136" i="6"/>
  <c r="J3136" i="6" s="1"/>
  <c r="I3137" i="6"/>
  <c r="J3137" i="6" s="1"/>
  <c r="I3138" i="6"/>
  <c r="J3138" i="6" s="1"/>
  <c r="I3139" i="6"/>
  <c r="J3139" i="6" s="1"/>
  <c r="I3140" i="6"/>
  <c r="J3140" i="6" s="1"/>
  <c r="I3141" i="6"/>
  <c r="J3141" i="6" s="1"/>
  <c r="I3142" i="6"/>
  <c r="J3142" i="6" s="1"/>
  <c r="I3143" i="6"/>
  <c r="J3143" i="6" s="1"/>
  <c r="I3144" i="6"/>
  <c r="J3144" i="6" s="1"/>
  <c r="I3145" i="6"/>
  <c r="J3145" i="6" s="1"/>
  <c r="I3146" i="6"/>
  <c r="J3146" i="6" s="1"/>
  <c r="I3147" i="6"/>
  <c r="J3147" i="6" s="1"/>
  <c r="I3148" i="6"/>
  <c r="J3148" i="6" s="1"/>
  <c r="I3149" i="6"/>
  <c r="J3149" i="6" s="1"/>
  <c r="I3150" i="6"/>
  <c r="J3150" i="6" s="1"/>
  <c r="I3151" i="6"/>
  <c r="J3151" i="6" s="1"/>
  <c r="I3152" i="6"/>
  <c r="J3152" i="6" s="1"/>
  <c r="I3153" i="6"/>
  <c r="J3153" i="6" s="1"/>
  <c r="I3154" i="6"/>
  <c r="J3154" i="6" s="1"/>
  <c r="I3155" i="6"/>
  <c r="J3155" i="6" s="1"/>
  <c r="I3156" i="6"/>
  <c r="J3156" i="6" s="1"/>
  <c r="I3157" i="6"/>
  <c r="J3157" i="6" s="1"/>
  <c r="I3158" i="6"/>
  <c r="J3158" i="6" s="1"/>
  <c r="I3159" i="6"/>
  <c r="J3159" i="6" s="1"/>
  <c r="I3160" i="6"/>
  <c r="J3160" i="6" s="1"/>
  <c r="I3161" i="6"/>
  <c r="J3161" i="6" s="1"/>
  <c r="I3162" i="6"/>
  <c r="J3162" i="6" s="1"/>
  <c r="I3163" i="6"/>
  <c r="J3163" i="6" s="1"/>
  <c r="I3164" i="6"/>
  <c r="J3164" i="6" s="1"/>
  <c r="I3165" i="6"/>
  <c r="J3165" i="6" s="1"/>
  <c r="I3166" i="6"/>
  <c r="J3166" i="6" s="1"/>
  <c r="I3167" i="6"/>
  <c r="J3167" i="6" s="1"/>
  <c r="I3168" i="6"/>
  <c r="J3168" i="6" s="1"/>
  <c r="I3169" i="6"/>
  <c r="J3169" i="6" s="1"/>
  <c r="I3170" i="6"/>
  <c r="J3170" i="6" s="1"/>
  <c r="I3171" i="6"/>
  <c r="J3171" i="6" s="1"/>
  <c r="I3172" i="6"/>
  <c r="J3172" i="6" s="1"/>
  <c r="I3173" i="6"/>
  <c r="J3173" i="6" s="1"/>
  <c r="I3174" i="6"/>
  <c r="J3174" i="6" s="1"/>
  <c r="I3175" i="6"/>
  <c r="J3175" i="6" s="1"/>
  <c r="I3176" i="6"/>
  <c r="J3176" i="6" s="1"/>
  <c r="I3177" i="6"/>
  <c r="J3177" i="6" s="1"/>
  <c r="I3178" i="6"/>
  <c r="J3178" i="6" s="1"/>
  <c r="I3179" i="6"/>
  <c r="J3179" i="6" s="1"/>
  <c r="I3180" i="6"/>
  <c r="J3180" i="6" s="1"/>
  <c r="I3181" i="6"/>
  <c r="J3181" i="6" s="1"/>
  <c r="I3182" i="6"/>
  <c r="J3182" i="6" s="1"/>
  <c r="I3183" i="6"/>
  <c r="J3183" i="6" s="1"/>
  <c r="I3184" i="6"/>
  <c r="J3184" i="6" s="1"/>
  <c r="I3185" i="6"/>
  <c r="J3185" i="6" s="1"/>
  <c r="I3186" i="6"/>
  <c r="J3186" i="6" s="1"/>
  <c r="I3187" i="6"/>
  <c r="J3187" i="6" s="1"/>
  <c r="I3188" i="6"/>
  <c r="J3188" i="6" s="1"/>
  <c r="I3189" i="6"/>
  <c r="J3189" i="6" s="1"/>
  <c r="I3190" i="6"/>
  <c r="J3190" i="6" s="1"/>
  <c r="I3191" i="6"/>
  <c r="J3191" i="6" s="1"/>
  <c r="I3192" i="6"/>
  <c r="J3192" i="6" s="1"/>
  <c r="I3193" i="6"/>
  <c r="J3193" i="6" s="1"/>
  <c r="I3194" i="6"/>
  <c r="J3194" i="6" s="1"/>
  <c r="I3195" i="6"/>
  <c r="J3195" i="6" s="1"/>
  <c r="I3196" i="6"/>
  <c r="J3196" i="6" s="1"/>
  <c r="I3197" i="6"/>
  <c r="J3197" i="6" s="1"/>
  <c r="I3198" i="6"/>
  <c r="J3198" i="6" s="1"/>
  <c r="I3199" i="6"/>
  <c r="J3199" i="6" s="1"/>
  <c r="I3200" i="6"/>
  <c r="J3200" i="6" s="1"/>
  <c r="I3201" i="6"/>
  <c r="J3201" i="6" s="1"/>
  <c r="I3202" i="6"/>
  <c r="J3202" i="6" s="1"/>
  <c r="I3203" i="6"/>
  <c r="J3203" i="6" s="1"/>
  <c r="I3204" i="6"/>
  <c r="J3204" i="6" s="1"/>
  <c r="I3205" i="6"/>
  <c r="J3205" i="6" s="1"/>
  <c r="I3206" i="6"/>
  <c r="J3206" i="6" s="1"/>
  <c r="I3207" i="6"/>
  <c r="J3207" i="6" s="1"/>
  <c r="I3208" i="6"/>
  <c r="J3208" i="6" s="1"/>
  <c r="I3209" i="6"/>
  <c r="J3209" i="6" s="1"/>
  <c r="I3210" i="6"/>
  <c r="J3210" i="6" s="1"/>
  <c r="I3211" i="6"/>
  <c r="J3211" i="6" s="1"/>
  <c r="I3212" i="6"/>
  <c r="J3212" i="6" s="1"/>
  <c r="I3213" i="6"/>
  <c r="J3213" i="6" s="1"/>
  <c r="I3214" i="6"/>
  <c r="J3214" i="6" s="1"/>
  <c r="I3215" i="6"/>
  <c r="J3215" i="6" s="1"/>
  <c r="I3216" i="6"/>
  <c r="J3216" i="6" s="1"/>
  <c r="I3217" i="6"/>
  <c r="J3217" i="6" s="1"/>
  <c r="I3218" i="6"/>
  <c r="J3218" i="6" s="1"/>
  <c r="I3219" i="6"/>
  <c r="J3219" i="6" s="1"/>
  <c r="I3220" i="6"/>
  <c r="J3220" i="6" s="1"/>
  <c r="I3221" i="6"/>
  <c r="J3221" i="6" s="1"/>
  <c r="I3222" i="6"/>
  <c r="J3222" i="6" s="1"/>
  <c r="I3223" i="6"/>
  <c r="J3223" i="6" s="1"/>
  <c r="I3224" i="6"/>
  <c r="J3224" i="6" s="1"/>
  <c r="I3225" i="6"/>
  <c r="J3225" i="6" s="1"/>
  <c r="I3226" i="6"/>
  <c r="J3226" i="6" s="1"/>
  <c r="I3227" i="6"/>
  <c r="J3227" i="6" s="1"/>
  <c r="I3228" i="6"/>
  <c r="J3228" i="6" s="1"/>
  <c r="I3229" i="6"/>
  <c r="J3229" i="6" s="1"/>
  <c r="I3230" i="6"/>
  <c r="J3230" i="6" s="1"/>
  <c r="I3231" i="6"/>
  <c r="J3231" i="6" s="1"/>
  <c r="I3232" i="6"/>
  <c r="J3232" i="6" s="1"/>
  <c r="I3233" i="6"/>
  <c r="J3233" i="6" s="1"/>
  <c r="I3234" i="6"/>
  <c r="J3234" i="6" s="1"/>
  <c r="I3235" i="6"/>
  <c r="J3235" i="6" s="1"/>
  <c r="I3236" i="6"/>
  <c r="J3236" i="6" s="1"/>
  <c r="I3237" i="6"/>
  <c r="J3237" i="6" s="1"/>
  <c r="I3238" i="6"/>
  <c r="J3238" i="6" s="1"/>
  <c r="I3239" i="6"/>
  <c r="J3239" i="6" s="1"/>
  <c r="I3240" i="6"/>
  <c r="J3240" i="6" s="1"/>
  <c r="I3241" i="6"/>
  <c r="J3241" i="6" s="1"/>
  <c r="I3242" i="6"/>
  <c r="J3242" i="6" s="1"/>
  <c r="I3243" i="6"/>
  <c r="J3243" i="6" s="1"/>
  <c r="I3244" i="6"/>
  <c r="J3244" i="6" s="1"/>
  <c r="I3245" i="6"/>
  <c r="J3245" i="6" s="1"/>
  <c r="I3246" i="6"/>
  <c r="J3246" i="6" s="1"/>
  <c r="I3247" i="6"/>
  <c r="J3247" i="6" s="1"/>
  <c r="I3248" i="6"/>
  <c r="J3248" i="6" s="1"/>
  <c r="I3249" i="6"/>
  <c r="J3249" i="6" s="1"/>
  <c r="I3250" i="6"/>
  <c r="J3250" i="6" s="1"/>
  <c r="I3251" i="6"/>
  <c r="J3251" i="6" s="1"/>
  <c r="I3252" i="6"/>
  <c r="J3252" i="6" s="1"/>
  <c r="I3253" i="6"/>
  <c r="J3253" i="6" s="1"/>
  <c r="I3254" i="6"/>
  <c r="J3254" i="6" s="1"/>
  <c r="I3255" i="6"/>
  <c r="J3255" i="6" s="1"/>
  <c r="I3256" i="6"/>
  <c r="J3256" i="6" s="1"/>
  <c r="I3257" i="6"/>
  <c r="J3257" i="6" s="1"/>
  <c r="I3258" i="6"/>
  <c r="J3258" i="6" s="1"/>
  <c r="I3259" i="6"/>
  <c r="J3259" i="6" s="1"/>
  <c r="I3260" i="6"/>
  <c r="J3260" i="6" s="1"/>
  <c r="I3261" i="6"/>
  <c r="J3261" i="6" s="1"/>
  <c r="I3262" i="6"/>
  <c r="J3262" i="6" s="1"/>
  <c r="I3263" i="6"/>
  <c r="J3263" i="6" s="1"/>
  <c r="I3264" i="6"/>
  <c r="J3264" i="6" s="1"/>
  <c r="I3265" i="6"/>
  <c r="J3265" i="6" s="1"/>
  <c r="I3266" i="6"/>
  <c r="J3266" i="6" s="1"/>
  <c r="I3267" i="6"/>
  <c r="J3267" i="6" s="1"/>
  <c r="I3268" i="6"/>
  <c r="J3268" i="6" s="1"/>
  <c r="I3269" i="6"/>
  <c r="J3269" i="6" s="1"/>
  <c r="I3270" i="6"/>
  <c r="J3270" i="6" s="1"/>
  <c r="I3271" i="6"/>
  <c r="J3271" i="6" s="1"/>
  <c r="I3272" i="6"/>
  <c r="J3272" i="6" s="1"/>
  <c r="I3273" i="6"/>
  <c r="J3273" i="6" s="1"/>
  <c r="I3274" i="6"/>
  <c r="J3274" i="6" s="1"/>
  <c r="I3275" i="6"/>
  <c r="J3275" i="6" s="1"/>
  <c r="I3276" i="6"/>
  <c r="J3276" i="6" s="1"/>
  <c r="I3277" i="6"/>
  <c r="J3277" i="6" s="1"/>
  <c r="I3278" i="6"/>
  <c r="J3278" i="6" s="1"/>
  <c r="I3279" i="6"/>
  <c r="J3279" i="6" s="1"/>
  <c r="I3280" i="6"/>
  <c r="J3280" i="6" s="1"/>
  <c r="I3281" i="6"/>
  <c r="J3281" i="6" s="1"/>
  <c r="I3282" i="6"/>
  <c r="J3282" i="6" s="1"/>
  <c r="I3283" i="6"/>
  <c r="J3283" i="6" s="1"/>
  <c r="I3284" i="6"/>
  <c r="J3284" i="6" s="1"/>
  <c r="I3285" i="6"/>
  <c r="J3285" i="6" s="1"/>
  <c r="I3286" i="6"/>
  <c r="J3286" i="6" s="1"/>
  <c r="I3287" i="6"/>
  <c r="J3287" i="6" s="1"/>
  <c r="I3288" i="6"/>
  <c r="J3288" i="6" s="1"/>
  <c r="I3289" i="6"/>
  <c r="J3289" i="6" s="1"/>
  <c r="I3290" i="6"/>
  <c r="J3290" i="6" s="1"/>
  <c r="I3291" i="6"/>
  <c r="J3291" i="6" s="1"/>
  <c r="I3292" i="6"/>
  <c r="J3292" i="6" s="1"/>
  <c r="I3293" i="6"/>
  <c r="J3293" i="6" s="1"/>
  <c r="I3294" i="6"/>
  <c r="J3294" i="6" s="1"/>
  <c r="I3295" i="6"/>
  <c r="J3295" i="6" s="1"/>
  <c r="I3296" i="6"/>
  <c r="J3296" i="6" s="1"/>
  <c r="I3297" i="6"/>
  <c r="J3297" i="6" s="1"/>
  <c r="I3298" i="6"/>
  <c r="J3298" i="6" s="1"/>
  <c r="I3299" i="6"/>
  <c r="J3299" i="6" s="1"/>
  <c r="I3300" i="6"/>
  <c r="J3300" i="6" s="1"/>
  <c r="I3301" i="6"/>
  <c r="J3301" i="6" s="1"/>
  <c r="I3302" i="6"/>
  <c r="J3302" i="6" s="1"/>
  <c r="I3303" i="6"/>
  <c r="J3303" i="6" s="1"/>
  <c r="I3304" i="6"/>
  <c r="J3304" i="6" s="1"/>
  <c r="I3305" i="6"/>
  <c r="J3305" i="6" s="1"/>
  <c r="I3306" i="6"/>
  <c r="J3306" i="6" s="1"/>
  <c r="I3307" i="6"/>
  <c r="J3307" i="6" s="1"/>
  <c r="I3308" i="6"/>
  <c r="J3308" i="6" s="1"/>
  <c r="I3309" i="6"/>
  <c r="J3309" i="6" s="1"/>
  <c r="I3310" i="6"/>
  <c r="J3310" i="6" s="1"/>
  <c r="I3311" i="6"/>
  <c r="J3311" i="6" s="1"/>
  <c r="I3312" i="6"/>
  <c r="J3312" i="6" s="1"/>
  <c r="I3313" i="6"/>
  <c r="J3313" i="6" s="1"/>
  <c r="I3314" i="6"/>
  <c r="J3314" i="6" s="1"/>
  <c r="I3315" i="6"/>
  <c r="J3315" i="6" s="1"/>
  <c r="I3316" i="6"/>
  <c r="J3316" i="6" s="1"/>
  <c r="I3317" i="6"/>
  <c r="J3317" i="6" s="1"/>
  <c r="I3318" i="6"/>
  <c r="J3318" i="6" s="1"/>
  <c r="I3319" i="6"/>
  <c r="J3319" i="6" s="1"/>
  <c r="I3320" i="6"/>
  <c r="J3320" i="6" s="1"/>
  <c r="I3321" i="6"/>
  <c r="J3321" i="6" s="1"/>
  <c r="I3322" i="6"/>
  <c r="J3322" i="6" s="1"/>
  <c r="I3323" i="6"/>
  <c r="J3323" i="6" s="1"/>
  <c r="I3324" i="6"/>
  <c r="J3324" i="6" s="1"/>
  <c r="I3325" i="6"/>
  <c r="J3325" i="6" s="1"/>
  <c r="I3326" i="6"/>
  <c r="J3326" i="6" s="1"/>
  <c r="I3327" i="6"/>
  <c r="J3327" i="6" s="1"/>
  <c r="I3328" i="6"/>
  <c r="J3328" i="6" s="1"/>
  <c r="I3329" i="6"/>
  <c r="J3329" i="6" s="1"/>
  <c r="I3330" i="6"/>
  <c r="J3330" i="6" s="1"/>
  <c r="I3331" i="6"/>
  <c r="J3331" i="6" s="1"/>
  <c r="I3332" i="6"/>
  <c r="J3332" i="6" s="1"/>
  <c r="I3333" i="6"/>
  <c r="J3333" i="6" s="1"/>
  <c r="I3334" i="6"/>
  <c r="J3334" i="6" s="1"/>
  <c r="I3335" i="6"/>
  <c r="J3335" i="6" s="1"/>
  <c r="I3336" i="6"/>
  <c r="J3336" i="6" s="1"/>
  <c r="I3337" i="6"/>
  <c r="J3337" i="6" s="1"/>
  <c r="I3338" i="6"/>
  <c r="J3338" i="6" s="1"/>
  <c r="I3339" i="6"/>
  <c r="J3339" i="6" s="1"/>
  <c r="I3340" i="6"/>
  <c r="J3340" i="6" s="1"/>
  <c r="I3341" i="6"/>
  <c r="J3341" i="6" s="1"/>
  <c r="I3342" i="6"/>
  <c r="J3342" i="6" s="1"/>
  <c r="I3343" i="6"/>
  <c r="J3343" i="6" s="1"/>
  <c r="I3344" i="6"/>
  <c r="J3344" i="6" s="1"/>
  <c r="I3345" i="6"/>
  <c r="J3345" i="6" s="1"/>
  <c r="I3346" i="6"/>
  <c r="J3346" i="6" s="1"/>
  <c r="I3347" i="6"/>
  <c r="J3347" i="6" s="1"/>
  <c r="I3348" i="6"/>
  <c r="J3348" i="6" s="1"/>
  <c r="I3349" i="6"/>
  <c r="J3349" i="6" s="1"/>
  <c r="I3350" i="6"/>
  <c r="J3350" i="6" s="1"/>
  <c r="I3351" i="6"/>
  <c r="J3351" i="6" s="1"/>
  <c r="I3352" i="6"/>
  <c r="J3352" i="6" s="1"/>
  <c r="I3353" i="6"/>
  <c r="J3353" i="6" s="1"/>
  <c r="I3354" i="6"/>
  <c r="J3354" i="6" s="1"/>
  <c r="I3355" i="6"/>
  <c r="J3355" i="6" s="1"/>
  <c r="I3356" i="6"/>
  <c r="J3356" i="6" s="1"/>
  <c r="I3357" i="6"/>
  <c r="J3357" i="6" s="1"/>
  <c r="I3358" i="6"/>
  <c r="J3358" i="6" s="1"/>
  <c r="I3359" i="6"/>
  <c r="J3359" i="6" s="1"/>
  <c r="I3360" i="6"/>
  <c r="J3360" i="6" s="1"/>
  <c r="I3361" i="6"/>
  <c r="J3361" i="6" s="1"/>
  <c r="I3362" i="6"/>
  <c r="J3362" i="6" s="1"/>
  <c r="I3363" i="6"/>
  <c r="J3363" i="6" s="1"/>
  <c r="I3364" i="6"/>
  <c r="J3364" i="6" s="1"/>
  <c r="I3365" i="6"/>
  <c r="J3365" i="6" s="1"/>
  <c r="I3366" i="6"/>
  <c r="J3366" i="6" s="1"/>
  <c r="I3367" i="6"/>
  <c r="J3367" i="6" s="1"/>
  <c r="I3368" i="6"/>
  <c r="J3368" i="6" s="1"/>
  <c r="I3369" i="6"/>
  <c r="J3369" i="6" s="1"/>
  <c r="I3370" i="6"/>
  <c r="J3370" i="6" s="1"/>
  <c r="I3371" i="6"/>
  <c r="J3371" i="6" s="1"/>
  <c r="I3372" i="6"/>
  <c r="J3372" i="6" s="1"/>
  <c r="I3373" i="6"/>
  <c r="J3373" i="6" s="1"/>
  <c r="I3374" i="6"/>
  <c r="J3374" i="6" s="1"/>
  <c r="I3375" i="6"/>
  <c r="J3375" i="6" s="1"/>
  <c r="I3376" i="6"/>
  <c r="J3376" i="6" s="1"/>
  <c r="I3377" i="6"/>
  <c r="J3377" i="6" s="1"/>
  <c r="I3378" i="6"/>
  <c r="J3378" i="6" s="1"/>
  <c r="I3379" i="6"/>
  <c r="J3379" i="6" s="1"/>
  <c r="I3380" i="6"/>
  <c r="J3380" i="6" s="1"/>
  <c r="I3381" i="6"/>
  <c r="J3381" i="6" s="1"/>
  <c r="I3382" i="6"/>
  <c r="J3382" i="6" s="1"/>
  <c r="I3383" i="6"/>
  <c r="J3383" i="6" s="1"/>
  <c r="I3384" i="6"/>
  <c r="J3384" i="6" s="1"/>
  <c r="I3385" i="6"/>
  <c r="J3385" i="6" s="1"/>
  <c r="I3386" i="6"/>
  <c r="J3386" i="6" s="1"/>
  <c r="I3387" i="6"/>
  <c r="J3387" i="6" s="1"/>
  <c r="I3388" i="6"/>
  <c r="J3388" i="6" s="1"/>
  <c r="I3389" i="6"/>
  <c r="J3389" i="6" s="1"/>
  <c r="I3390" i="6"/>
  <c r="J3390" i="6" s="1"/>
  <c r="I3391" i="6"/>
  <c r="J3391" i="6" s="1"/>
  <c r="I3392" i="6"/>
  <c r="J3392" i="6" s="1"/>
  <c r="I3393" i="6"/>
  <c r="J3393" i="6" s="1"/>
  <c r="I3394" i="6"/>
  <c r="J3394" i="6" s="1"/>
  <c r="I3395" i="6"/>
  <c r="J3395" i="6" s="1"/>
  <c r="I3396" i="6"/>
  <c r="J3396" i="6" s="1"/>
  <c r="I3397" i="6"/>
  <c r="J3397" i="6" s="1"/>
  <c r="I3398" i="6"/>
  <c r="J3398" i="6" s="1"/>
  <c r="I3399" i="6"/>
  <c r="J3399" i="6" s="1"/>
  <c r="I3400" i="6"/>
  <c r="J3400" i="6" s="1"/>
  <c r="I3401" i="6"/>
  <c r="J3401" i="6" s="1"/>
  <c r="I3402" i="6"/>
  <c r="J3402" i="6" s="1"/>
  <c r="I3403" i="6"/>
  <c r="J3403" i="6" s="1"/>
  <c r="I3404" i="6"/>
  <c r="J3404" i="6" s="1"/>
  <c r="I3405" i="6"/>
  <c r="J3405" i="6" s="1"/>
  <c r="I3406" i="6"/>
  <c r="J3406" i="6" s="1"/>
  <c r="I3407" i="6"/>
  <c r="J3407" i="6" s="1"/>
  <c r="I3408" i="6"/>
  <c r="J3408" i="6" s="1"/>
  <c r="I3409" i="6"/>
  <c r="J3409" i="6" s="1"/>
  <c r="I3410" i="6"/>
  <c r="J3410" i="6" s="1"/>
  <c r="I3411" i="6"/>
  <c r="J3411" i="6" s="1"/>
  <c r="I3412" i="6"/>
  <c r="J3412" i="6" s="1"/>
  <c r="I3413" i="6"/>
  <c r="J3413" i="6" s="1"/>
  <c r="I3414" i="6"/>
  <c r="J3414" i="6" s="1"/>
  <c r="I3415" i="6"/>
  <c r="J3415" i="6" s="1"/>
  <c r="I3416" i="6"/>
  <c r="J3416" i="6" s="1"/>
  <c r="I3417" i="6"/>
  <c r="J3417" i="6" s="1"/>
  <c r="I3418" i="6"/>
  <c r="J3418" i="6" s="1"/>
  <c r="I3419" i="6"/>
  <c r="J3419" i="6" s="1"/>
  <c r="I3420" i="6"/>
  <c r="J3420" i="6" s="1"/>
  <c r="I3421" i="6"/>
  <c r="J3421" i="6" s="1"/>
  <c r="I3422" i="6"/>
  <c r="J3422" i="6" s="1"/>
  <c r="I3423" i="6"/>
  <c r="J3423" i="6" s="1"/>
  <c r="I3424" i="6"/>
  <c r="J3424" i="6" s="1"/>
  <c r="I3425" i="6"/>
  <c r="J3425" i="6" s="1"/>
  <c r="I3426" i="6"/>
  <c r="J3426" i="6" s="1"/>
  <c r="I3427" i="6"/>
  <c r="J3427" i="6" s="1"/>
  <c r="I3428" i="6"/>
  <c r="J3428" i="6" s="1"/>
  <c r="I3429" i="6"/>
  <c r="J3429" i="6" s="1"/>
  <c r="I3430" i="6"/>
  <c r="J3430" i="6" s="1"/>
  <c r="I3431" i="6"/>
  <c r="J3431" i="6" s="1"/>
  <c r="I3432" i="6"/>
  <c r="J3432" i="6" s="1"/>
  <c r="I3433" i="6"/>
  <c r="J3433" i="6" s="1"/>
  <c r="I3434" i="6"/>
  <c r="J3434" i="6" s="1"/>
  <c r="I3435" i="6"/>
  <c r="J3435" i="6" s="1"/>
  <c r="I3436" i="6"/>
  <c r="J3436" i="6" s="1"/>
  <c r="I3437" i="6"/>
  <c r="J3437" i="6" s="1"/>
  <c r="I3438" i="6"/>
  <c r="J3438" i="6" s="1"/>
  <c r="I3439" i="6"/>
  <c r="J3439" i="6" s="1"/>
  <c r="I3440" i="6"/>
  <c r="J3440" i="6" s="1"/>
  <c r="I3441" i="6"/>
  <c r="J3441" i="6" s="1"/>
  <c r="I3442" i="6"/>
  <c r="J3442" i="6" s="1"/>
  <c r="I3443" i="6"/>
  <c r="J3443" i="6" s="1"/>
  <c r="I3444" i="6"/>
  <c r="J3444" i="6" s="1"/>
  <c r="I3445" i="6"/>
  <c r="J3445" i="6" s="1"/>
  <c r="I3446" i="6"/>
  <c r="J3446" i="6" s="1"/>
  <c r="I3447" i="6"/>
  <c r="J3447" i="6" s="1"/>
  <c r="I3448" i="6"/>
  <c r="J3448" i="6" s="1"/>
  <c r="I3449" i="6"/>
  <c r="J3449" i="6" s="1"/>
  <c r="I3450" i="6"/>
  <c r="J3450" i="6" s="1"/>
  <c r="I3451" i="6"/>
  <c r="J3451" i="6" s="1"/>
  <c r="I3452" i="6"/>
  <c r="J3452" i="6" s="1"/>
  <c r="I3453" i="6"/>
  <c r="J3453" i="6" s="1"/>
  <c r="I3454" i="6"/>
  <c r="J3454" i="6" s="1"/>
  <c r="I3455" i="6"/>
  <c r="J3455" i="6" s="1"/>
  <c r="I3456" i="6"/>
  <c r="J3456" i="6" s="1"/>
  <c r="I3457" i="6"/>
  <c r="J3457" i="6" s="1"/>
  <c r="I3458" i="6"/>
  <c r="J3458" i="6" s="1"/>
  <c r="I3459" i="6"/>
  <c r="J3459" i="6" s="1"/>
  <c r="I3460" i="6"/>
  <c r="J3460" i="6" s="1"/>
  <c r="I3461" i="6"/>
  <c r="J3461" i="6" s="1"/>
  <c r="I3462" i="6"/>
  <c r="J3462" i="6" s="1"/>
  <c r="I3463" i="6"/>
  <c r="J3463" i="6" s="1"/>
  <c r="I3464" i="6"/>
  <c r="J3464" i="6" s="1"/>
  <c r="I3465" i="6"/>
  <c r="J3465" i="6" s="1"/>
  <c r="I3466" i="6"/>
  <c r="J3466" i="6" s="1"/>
  <c r="I3467" i="6"/>
  <c r="J3467" i="6" s="1"/>
  <c r="I3468" i="6"/>
  <c r="J3468" i="6" s="1"/>
  <c r="I3469" i="6"/>
  <c r="J3469" i="6" s="1"/>
  <c r="I3470" i="6"/>
  <c r="J3470" i="6" s="1"/>
  <c r="I3471" i="6"/>
  <c r="J3471" i="6" s="1"/>
  <c r="I3472" i="6"/>
  <c r="J3472" i="6" s="1"/>
  <c r="I3473" i="6"/>
  <c r="J3473" i="6" s="1"/>
  <c r="I3474" i="6"/>
  <c r="J3474" i="6" s="1"/>
  <c r="I3475" i="6"/>
  <c r="J3475" i="6" s="1"/>
  <c r="I3476" i="6"/>
  <c r="J3476" i="6" s="1"/>
  <c r="I3477" i="6"/>
  <c r="J3477" i="6" s="1"/>
  <c r="I3478" i="6"/>
  <c r="J3478" i="6" s="1"/>
  <c r="I3479" i="6"/>
  <c r="J3479" i="6" s="1"/>
  <c r="I3480" i="6"/>
  <c r="J3480" i="6" s="1"/>
  <c r="I3481" i="6"/>
  <c r="J3481" i="6" s="1"/>
  <c r="I3482" i="6"/>
  <c r="J3482" i="6" s="1"/>
  <c r="I3483" i="6"/>
  <c r="J3483" i="6" s="1"/>
  <c r="I3484" i="6"/>
  <c r="J3484" i="6" s="1"/>
  <c r="I3485" i="6"/>
  <c r="J3485" i="6" s="1"/>
  <c r="I3486" i="6"/>
  <c r="J3486" i="6" s="1"/>
  <c r="I3487" i="6"/>
  <c r="J3487" i="6" s="1"/>
  <c r="I3488" i="6"/>
  <c r="J3488" i="6" s="1"/>
  <c r="I3489" i="6"/>
  <c r="J3489" i="6" s="1"/>
  <c r="I3490" i="6"/>
  <c r="J3490" i="6" s="1"/>
  <c r="I3491" i="6"/>
  <c r="J3491" i="6" s="1"/>
  <c r="I3492" i="6"/>
  <c r="J3492" i="6" s="1"/>
  <c r="I3493" i="6"/>
  <c r="J3493" i="6" s="1"/>
  <c r="I3494" i="6"/>
  <c r="J3494" i="6" s="1"/>
  <c r="I3495" i="6"/>
  <c r="J3495" i="6" s="1"/>
  <c r="I3496" i="6"/>
  <c r="J3496" i="6" s="1"/>
  <c r="I3497" i="6"/>
  <c r="J3497" i="6" s="1"/>
  <c r="I3498" i="6"/>
  <c r="J3498" i="6" s="1"/>
  <c r="I3499" i="6"/>
  <c r="J3499" i="6" s="1"/>
  <c r="I3500" i="6"/>
  <c r="J3500" i="6" s="1"/>
  <c r="I3501" i="6"/>
  <c r="J3501" i="6" s="1"/>
  <c r="I3502" i="6"/>
  <c r="J3502" i="6" s="1"/>
  <c r="I3503" i="6"/>
  <c r="J3503" i="6" s="1"/>
  <c r="I3504" i="6"/>
  <c r="J3504" i="6" s="1"/>
  <c r="I3505" i="6"/>
  <c r="J3505" i="6" s="1"/>
  <c r="I3506" i="6"/>
  <c r="J3506" i="6" s="1"/>
  <c r="I3507" i="6"/>
  <c r="J3507" i="6" s="1"/>
  <c r="I3508" i="6"/>
  <c r="J3508" i="6" s="1"/>
  <c r="I3509" i="6"/>
  <c r="J3509" i="6" s="1"/>
  <c r="I3510" i="6"/>
  <c r="J3510" i="6" s="1"/>
  <c r="I3511" i="6"/>
  <c r="J3511" i="6" s="1"/>
  <c r="I3512" i="6"/>
  <c r="J3512" i="6" s="1"/>
  <c r="I3513" i="6"/>
  <c r="J3513" i="6" s="1"/>
  <c r="I3514" i="6"/>
  <c r="J3514" i="6" s="1"/>
  <c r="I3515" i="6"/>
  <c r="J3515" i="6" s="1"/>
  <c r="I3516" i="6"/>
  <c r="J3516" i="6" s="1"/>
  <c r="I3517" i="6"/>
  <c r="J3517" i="6" s="1"/>
  <c r="I3518" i="6"/>
  <c r="J3518" i="6" s="1"/>
  <c r="I3519" i="6"/>
  <c r="J3519" i="6" s="1"/>
  <c r="I3520" i="6"/>
  <c r="J3520" i="6" s="1"/>
  <c r="I3521" i="6"/>
  <c r="J3521" i="6" s="1"/>
  <c r="I3522" i="6"/>
  <c r="J3522" i="6" s="1"/>
  <c r="I3523" i="6"/>
  <c r="J3523" i="6" s="1"/>
  <c r="I3524" i="6"/>
  <c r="J3524" i="6" s="1"/>
  <c r="I3525" i="6"/>
  <c r="J3525" i="6" s="1"/>
  <c r="I3526" i="6"/>
  <c r="J3526" i="6" s="1"/>
  <c r="I3527" i="6"/>
  <c r="J3527" i="6" s="1"/>
  <c r="I3528" i="6"/>
  <c r="J3528" i="6" s="1"/>
  <c r="I3529" i="6"/>
  <c r="J3529" i="6" s="1"/>
  <c r="I3530" i="6"/>
  <c r="J3530" i="6" s="1"/>
  <c r="I3531" i="6"/>
  <c r="J3531" i="6" s="1"/>
  <c r="I3532" i="6"/>
  <c r="J3532" i="6" s="1"/>
  <c r="I3533" i="6"/>
  <c r="J3533" i="6" s="1"/>
  <c r="I3534" i="6"/>
  <c r="J3534" i="6" s="1"/>
  <c r="I3535" i="6"/>
  <c r="J3535" i="6" s="1"/>
  <c r="I3536" i="6"/>
  <c r="J3536" i="6" s="1"/>
  <c r="I3537" i="6"/>
  <c r="J3537" i="6" s="1"/>
  <c r="I3538" i="6"/>
  <c r="J3538" i="6" s="1"/>
  <c r="I3539" i="6"/>
  <c r="J3539" i="6" s="1"/>
  <c r="I3540" i="6"/>
  <c r="J3540" i="6" s="1"/>
  <c r="I3541" i="6"/>
  <c r="J3541" i="6" s="1"/>
  <c r="I3542" i="6"/>
  <c r="J3542" i="6" s="1"/>
  <c r="I3543" i="6"/>
  <c r="J3543" i="6" s="1"/>
  <c r="I3544" i="6"/>
  <c r="J3544" i="6" s="1"/>
  <c r="I3545" i="6"/>
  <c r="J3545" i="6" s="1"/>
  <c r="I3546" i="6"/>
  <c r="J3546" i="6" s="1"/>
  <c r="I3547" i="6"/>
  <c r="J3547" i="6" s="1"/>
  <c r="I3548" i="6"/>
  <c r="J3548" i="6" s="1"/>
  <c r="I3549" i="6"/>
  <c r="J3549" i="6" s="1"/>
  <c r="I3550" i="6"/>
  <c r="J3550" i="6" s="1"/>
  <c r="I3551" i="6"/>
  <c r="J3551" i="6" s="1"/>
  <c r="I3552" i="6"/>
  <c r="J3552" i="6" s="1"/>
  <c r="I3553" i="6"/>
  <c r="J3553" i="6" s="1"/>
  <c r="I3554" i="6"/>
  <c r="J3554" i="6" s="1"/>
  <c r="I3555" i="6"/>
  <c r="J3555" i="6" s="1"/>
  <c r="I3556" i="6"/>
  <c r="J3556" i="6" s="1"/>
  <c r="I3557" i="6"/>
  <c r="J3557" i="6" s="1"/>
  <c r="I3558" i="6"/>
  <c r="J3558" i="6" s="1"/>
  <c r="I3559" i="6"/>
  <c r="J3559" i="6" s="1"/>
  <c r="I3560" i="6"/>
  <c r="J3560" i="6" s="1"/>
  <c r="I3561" i="6"/>
  <c r="J3561" i="6" s="1"/>
  <c r="I3562" i="6"/>
  <c r="J3562" i="6" s="1"/>
  <c r="I3563" i="6"/>
  <c r="J3563" i="6" s="1"/>
  <c r="I3564" i="6"/>
  <c r="J3564" i="6" s="1"/>
  <c r="I3565" i="6"/>
  <c r="J3565" i="6" s="1"/>
  <c r="I3566" i="6"/>
  <c r="J3566" i="6" s="1"/>
  <c r="I3567" i="6"/>
  <c r="J3567" i="6" s="1"/>
  <c r="I3568" i="6"/>
  <c r="J3568" i="6" s="1"/>
  <c r="I3569" i="6"/>
  <c r="J3569" i="6" s="1"/>
  <c r="I3570" i="6"/>
  <c r="J3570" i="6" s="1"/>
  <c r="I3571" i="6"/>
  <c r="J3571" i="6" s="1"/>
  <c r="I3572" i="6"/>
  <c r="J3572" i="6" s="1"/>
  <c r="I3573" i="6"/>
  <c r="J3573" i="6" s="1"/>
  <c r="I3574" i="6"/>
  <c r="J3574" i="6" s="1"/>
  <c r="I3575" i="6"/>
  <c r="J3575" i="6" s="1"/>
  <c r="I3576" i="6"/>
  <c r="J3576" i="6" s="1"/>
  <c r="I3577" i="6"/>
  <c r="J3577" i="6" s="1"/>
  <c r="I3578" i="6"/>
  <c r="J3578" i="6" s="1"/>
  <c r="I3579" i="6"/>
  <c r="J3579" i="6" s="1"/>
  <c r="I3580" i="6"/>
  <c r="J3580" i="6" s="1"/>
  <c r="I3581" i="6"/>
  <c r="J3581" i="6" s="1"/>
  <c r="I3582" i="6"/>
  <c r="J3582" i="6" s="1"/>
  <c r="I3583" i="6"/>
  <c r="J3583" i="6" s="1"/>
  <c r="I3584" i="6"/>
  <c r="J3584" i="6" s="1"/>
  <c r="I3585" i="6"/>
  <c r="J3585" i="6" s="1"/>
  <c r="I3586" i="6"/>
  <c r="J3586" i="6" s="1"/>
  <c r="I3587" i="6"/>
  <c r="J3587" i="6" s="1"/>
  <c r="I3588" i="6"/>
  <c r="J3588" i="6" s="1"/>
  <c r="I3589" i="6"/>
  <c r="J3589" i="6" s="1"/>
  <c r="I3590" i="6"/>
  <c r="J3590" i="6" s="1"/>
  <c r="I3591" i="6"/>
  <c r="J3591" i="6" s="1"/>
  <c r="I3592" i="6"/>
  <c r="J3592" i="6" s="1"/>
  <c r="I3593" i="6"/>
  <c r="J3593" i="6" s="1"/>
  <c r="I3594" i="6"/>
  <c r="J3594" i="6" s="1"/>
  <c r="I3595" i="6"/>
  <c r="J3595" i="6" s="1"/>
  <c r="I3596" i="6"/>
  <c r="J3596" i="6" s="1"/>
  <c r="I3597" i="6"/>
  <c r="J3597" i="6" s="1"/>
  <c r="I3598" i="6"/>
  <c r="J3598" i="6" s="1"/>
  <c r="I3599" i="6"/>
  <c r="J3599" i="6" s="1"/>
  <c r="I3600" i="6"/>
  <c r="J3600" i="6" s="1"/>
  <c r="I3601" i="6"/>
  <c r="J3601" i="6" s="1"/>
  <c r="I3602" i="6"/>
  <c r="J3602" i="6" s="1"/>
  <c r="I3603" i="6"/>
  <c r="J3603" i="6" s="1"/>
  <c r="I3604" i="6"/>
  <c r="J3604" i="6" s="1"/>
  <c r="I3605" i="6"/>
  <c r="J3605" i="6" s="1"/>
  <c r="I3606" i="6"/>
  <c r="J3606" i="6" s="1"/>
  <c r="I3607" i="6"/>
  <c r="J3607" i="6" s="1"/>
  <c r="I3608" i="6"/>
  <c r="J3608" i="6" s="1"/>
  <c r="I3609" i="6"/>
  <c r="J3609" i="6" s="1"/>
  <c r="I3610" i="6"/>
  <c r="J3610" i="6" s="1"/>
  <c r="I3611" i="6"/>
  <c r="J3611" i="6" s="1"/>
  <c r="I3612" i="6"/>
  <c r="J3612" i="6" s="1"/>
  <c r="I3613" i="6"/>
  <c r="J3613" i="6" s="1"/>
  <c r="I3614" i="6"/>
  <c r="J3614" i="6" s="1"/>
  <c r="I3615" i="6"/>
  <c r="J3615" i="6" s="1"/>
  <c r="I3616" i="6"/>
  <c r="J3616" i="6" s="1"/>
  <c r="I3617" i="6"/>
  <c r="J3617" i="6" s="1"/>
  <c r="I3618" i="6"/>
  <c r="J3618" i="6" s="1"/>
  <c r="I3619" i="6"/>
  <c r="J3619" i="6" s="1"/>
  <c r="I3620" i="6"/>
  <c r="J3620" i="6" s="1"/>
  <c r="I3621" i="6"/>
  <c r="J3621" i="6" s="1"/>
  <c r="I3622" i="6"/>
  <c r="J3622" i="6" s="1"/>
  <c r="I3623" i="6"/>
  <c r="J3623" i="6" s="1"/>
  <c r="I3624" i="6"/>
  <c r="J3624" i="6" s="1"/>
  <c r="I3625" i="6"/>
  <c r="J3625" i="6" s="1"/>
  <c r="I3626" i="6"/>
  <c r="J3626" i="6" s="1"/>
  <c r="I3627" i="6"/>
  <c r="J3627" i="6" s="1"/>
  <c r="I3628" i="6"/>
  <c r="J3628" i="6" s="1"/>
  <c r="I3629" i="6"/>
  <c r="J3629" i="6" s="1"/>
  <c r="I3630" i="6"/>
  <c r="J3630" i="6" s="1"/>
  <c r="I3631" i="6"/>
  <c r="J3631" i="6" s="1"/>
  <c r="I3632" i="6"/>
  <c r="J3632" i="6" s="1"/>
  <c r="I3633" i="6"/>
  <c r="J3633" i="6" s="1"/>
  <c r="I3634" i="6"/>
  <c r="J3634" i="6" s="1"/>
  <c r="I3635" i="6"/>
  <c r="J3635" i="6" s="1"/>
  <c r="I3636" i="6"/>
  <c r="J3636" i="6" s="1"/>
  <c r="I3637" i="6"/>
  <c r="J3637" i="6" s="1"/>
  <c r="I3638" i="6"/>
  <c r="J3638" i="6" s="1"/>
  <c r="I3639" i="6"/>
  <c r="J3639" i="6" s="1"/>
  <c r="I3640" i="6"/>
  <c r="J3640" i="6" s="1"/>
  <c r="I3641" i="6"/>
  <c r="J3641" i="6" s="1"/>
  <c r="I3642" i="6"/>
  <c r="J3642" i="6" s="1"/>
  <c r="I3643" i="6"/>
  <c r="J3643" i="6" s="1"/>
  <c r="I3644" i="6"/>
  <c r="J3644" i="6" s="1"/>
  <c r="I3645" i="6"/>
  <c r="J3645" i="6" s="1"/>
  <c r="I3646" i="6"/>
  <c r="J3646" i="6" s="1"/>
  <c r="I3647" i="6"/>
  <c r="J3647" i="6" s="1"/>
  <c r="I3648" i="6"/>
  <c r="J3648" i="6" s="1"/>
  <c r="I3649" i="6"/>
  <c r="J3649" i="6" s="1"/>
  <c r="I3650" i="6"/>
  <c r="J3650" i="6" s="1"/>
  <c r="I3651" i="6"/>
  <c r="J3651" i="6" s="1"/>
  <c r="I3652" i="6"/>
  <c r="J3652" i="6" s="1"/>
  <c r="I3653" i="6"/>
  <c r="J3653" i="6" s="1"/>
  <c r="I3654" i="6"/>
  <c r="J3654" i="6" s="1"/>
  <c r="I3655" i="6"/>
  <c r="J3655" i="6" s="1"/>
  <c r="I3656" i="6"/>
  <c r="J3656" i="6" s="1"/>
  <c r="I3657" i="6"/>
  <c r="J3657" i="6" s="1"/>
  <c r="I3658" i="6"/>
  <c r="J3658" i="6" s="1"/>
  <c r="I3659" i="6"/>
  <c r="J3659" i="6" s="1"/>
  <c r="I3660" i="6"/>
  <c r="J3660" i="6" s="1"/>
  <c r="I3661" i="6"/>
  <c r="J3661" i="6" s="1"/>
  <c r="I3662" i="6"/>
  <c r="J3662" i="6" s="1"/>
  <c r="I3663" i="6"/>
  <c r="J3663" i="6" s="1"/>
  <c r="I3664" i="6"/>
  <c r="J3664" i="6" s="1"/>
  <c r="I3665" i="6"/>
  <c r="J3665" i="6" s="1"/>
  <c r="I3666" i="6"/>
  <c r="J3666" i="6" s="1"/>
  <c r="I3667" i="6"/>
  <c r="J3667" i="6" s="1"/>
  <c r="I3668" i="6"/>
  <c r="J3668" i="6" s="1"/>
  <c r="I3669" i="6"/>
  <c r="J3669" i="6" s="1"/>
  <c r="I3670" i="6"/>
  <c r="J3670" i="6" s="1"/>
  <c r="I3671" i="6"/>
  <c r="J3671" i="6" s="1"/>
  <c r="I3672" i="6"/>
  <c r="J3672" i="6" s="1"/>
  <c r="I3673" i="6"/>
  <c r="J3673" i="6" s="1"/>
  <c r="I3674" i="6"/>
  <c r="J3674" i="6" s="1"/>
  <c r="I3675" i="6"/>
  <c r="J3675" i="6" s="1"/>
  <c r="I3676" i="6"/>
  <c r="J3676" i="6" s="1"/>
  <c r="I3677" i="6"/>
  <c r="J3677" i="6" s="1"/>
  <c r="I3678" i="6"/>
  <c r="J3678" i="6" s="1"/>
  <c r="I3679" i="6"/>
  <c r="J3679" i="6" s="1"/>
  <c r="I3680" i="6"/>
  <c r="J3680" i="6" s="1"/>
  <c r="I3681" i="6"/>
  <c r="J3681" i="6" s="1"/>
  <c r="I3682" i="6"/>
  <c r="J3682" i="6" s="1"/>
  <c r="I3683" i="6"/>
  <c r="J3683" i="6" s="1"/>
  <c r="I3684" i="6"/>
  <c r="J3684" i="6" s="1"/>
  <c r="I3685" i="6"/>
  <c r="J3685" i="6" s="1"/>
  <c r="I3686" i="6"/>
  <c r="J3686" i="6" s="1"/>
  <c r="I3687" i="6"/>
  <c r="J3687" i="6" s="1"/>
  <c r="I3688" i="6"/>
  <c r="J3688" i="6" s="1"/>
  <c r="I3689" i="6"/>
  <c r="J3689" i="6" s="1"/>
  <c r="I3690" i="6"/>
  <c r="J3690" i="6" s="1"/>
  <c r="I3691" i="6"/>
  <c r="J3691" i="6" s="1"/>
  <c r="I3692" i="6"/>
  <c r="J3692" i="6" s="1"/>
  <c r="I3693" i="6"/>
  <c r="J3693" i="6" s="1"/>
  <c r="I3694" i="6"/>
  <c r="J3694" i="6" s="1"/>
  <c r="I3695" i="6"/>
  <c r="J3695" i="6" s="1"/>
  <c r="I3696" i="6"/>
  <c r="J3696" i="6" s="1"/>
  <c r="I3697" i="6"/>
  <c r="J3697" i="6" s="1"/>
  <c r="I3698" i="6"/>
  <c r="J3698" i="6" s="1"/>
  <c r="I3699" i="6"/>
  <c r="J3699" i="6" s="1"/>
  <c r="I3700" i="6"/>
  <c r="J3700" i="6" s="1"/>
  <c r="I3701" i="6"/>
  <c r="J3701" i="6" s="1"/>
  <c r="I3702" i="6"/>
  <c r="J3702" i="6" s="1"/>
  <c r="I3703" i="6"/>
  <c r="J3703" i="6" s="1"/>
  <c r="I3704" i="6"/>
  <c r="J3704" i="6" s="1"/>
  <c r="I3705" i="6"/>
  <c r="J3705" i="6" s="1"/>
  <c r="I3706" i="6"/>
  <c r="J3706" i="6" s="1"/>
  <c r="I3707" i="6"/>
  <c r="J3707" i="6" s="1"/>
  <c r="I3708" i="6"/>
  <c r="J3708" i="6" s="1"/>
  <c r="I3709" i="6"/>
  <c r="J3709" i="6" s="1"/>
  <c r="I3710" i="6"/>
  <c r="J3710" i="6" s="1"/>
  <c r="I3711" i="6"/>
  <c r="J3711" i="6" s="1"/>
  <c r="I3712" i="6"/>
  <c r="J3712" i="6" s="1"/>
  <c r="I3713" i="6"/>
  <c r="J3713" i="6" s="1"/>
  <c r="I3714" i="6"/>
  <c r="J3714" i="6" s="1"/>
  <c r="I3715" i="6"/>
  <c r="J3715" i="6" s="1"/>
  <c r="I3716" i="6"/>
  <c r="J3716" i="6" s="1"/>
  <c r="I3717" i="6"/>
  <c r="J3717" i="6" s="1"/>
  <c r="I3718" i="6"/>
  <c r="J3718" i="6" s="1"/>
  <c r="I3719" i="6"/>
  <c r="J3719" i="6" s="1"/>
  <c r="I3720" i="6"/>
  <c r="J3720" i="6" s="1"/>
  <c r="I3721" i="6"/>
  <c r="J3721" i="6" s="1"/>
  <c r="I3722" i="6"/>
  <c r="J3722" i="6" s="1"/>
  <c r="I3723" i="6"/>
  <c r="J3723" i="6" s="1"/>
  <c r="I3724" i="6"/>
  <c r="J3724" i="6" s="1"/>
  <c r="I3725" i="6"/>
  <c r="J3725" i="6" s="1"/>
  <c r="I3726" i="6"/>
  <c r="J3726" i="6" s="1"/>
  <c r="I3727" i="6"/>
  <c r="J3727" i="6" s="1"/>
  <c r="I3728" i="6"/>
  <c r="J3728" i="6" s="1"/>
  <c r="I3729" i="6"/>
  <c r="J3729" i="6" s="1"/>
  <c r="I3730" i="6"/>
  <c r="J3730" i="6" s="1"/>
  <c r="I3731" i="6"/>
  <c r="J3731" i="6" s="1"/>
  <c r="I3732" i="6"/>
  <c r="J3732" i="6" s="1"/>
  <c r="I3733" i="6"/>
  <c r="J3733" i="6" s="1"/>
  <c r="I3734" i="6"/>
  <c r="J3734" i="6" s="1"/>
  <c r="I3735" i="6"/>
  <c r="J3735" i="6" s="1"/>
  <c r="I3736" i="6"/>
  <c r="J3736" i="6" s="1"/>
  <c r="I3737" i="6"/>
  <c r="J3737" i="6" s="1"/>
  <c r="I3738" i="6"/>
  <c r="J3738" i="6" s="1"/>
  <c r="I3739" i="6"/>
  <c r="J3739" i="6" s="1"/>
  <c r="I3740" i="6"/>
  <c r="J3740" i="6" s="1"/>
  <c r="I3741" i="6"/>
  <c r="J3741" i="6" s="1"/>
  <c r="I3742" i="6"/>
  <c r="J3742" i="6" s="1"/>
  <c r="I3743" i="6"/>
  <c r="J3743" i="6" s="1"/>
  <c r="I3744" i="6"/>
  <c r="J3744" i="6" s="1"/>
  <c r="I3745" i="6"/>
  <c r="J3745" i="6" s="1"/>
  <c r="I3746" i="6"/>
  <c r="J3746" i="6" s="1"/>
  <c r="I3747" i="6"/>
  <c r="J3747" i="6" s="1"/>
  <c r="I3748" i="6"/>
  <c r="J3748" i="6" s="1"/>
  <c r="I3749" i="6"/>
  <c r="J3749" i="6" s="1"/>
  <c r="I3750" i="6"/>
  <c r="J3750" i="6" s="1"/>
  <c r="I3751" i="6"/>
  <c r="J3751" i="6" s="1"/>
  <c r="I3752" i="6"/>
  <c r="J3752" i="6" s="1"/>
  <c r="I3753" i="6"/>
  <c r="J3753" i="6" s="1"/>
  <c r="I3754" i="6"/>
  <c r="J3754" i="6" s="1"/>
  <c r="I3755" i="6"/>
  <c r="J3755" i="6" s="1"/>
  <c r="I3756" i="6"/>
  <c r="J3756" i="6" s="1"/>
  <c r="I3757" i="6"/>
  <c r="J3757" i="6" s="1"/>
  <c r="I3758" i="6"/>
  <c r="J3758" i="6" s="1"/>
  <c r="I3759" i="6"/>
  <c r="J3759" i="6" s="1"/>
  <c r="I3760" i="6"/>
  <c r="J3760" i="6" s="1"/>
  <c r="I3761" i="6"/>
  <c r="J3761" i="6" s="1"/>
  <c r="I3762" i="6"/>
  <c r="J3762" i="6" s="1"/>
  <c r="I3763" i="6"/>
  <c r="J3763" i="6" s="1"/>
  <c r="I3764" i="6"/>
  <c r="J3764" i="6" s="1"/>
  <c r="I3765" i="6"/>
  <c r="J3765" i="6" s="1"/>
  <c r="I3766" i="6"/>
  <c r="J3766" i="6" s="1"/>
  <c r="I3767" i="6"/>
  <c r="J3767" i="6" s="1"/>
  <c r="I3768" i="6"/>
  <c r="J3768" i="6" s="1"/>
  <c r="I3769" i="6"/>
  <c r="J3769" i="6" s="1"/>
  <c r="I3770" i="6"/>
  <c r="J3770" i="6" s="1"/>
  <c r="I3771" i="6"/>
  <c r="J3771" i="6" s="1"/>
  <c r="I3772" i="6"/>
  <c r="J3772" i="6" s="1"/>
  <c r="I3773" i="6"/>
  <c r="J3773" i="6" s="1"/>
  <c r="I3774" i="6"/>
  <c r="J3774" i="6" s="1"/>
  <c r="I3775" i="6"/>
  <c r="J3775" i="6" s="1"/>
  <c r="I3776" i="6"/>
  <c r="J3776" i="6" s="1"/>
  <c r="I3777" i="6"/>
  <c r="J3777" i="6" s="1"/>
  <c r="I3778" i="6"/>
  <c r="J3778" i="6" s="1"/>
  <c r="I3779" i="6"/>
  <c r="J3779" i="6" s="1"/>
  <c r="I3780" i="6"/>
  <c r="J3780" i="6" s="1"/>
  <c r="I3781" i="6"/>
  <c r="J3781" i="6" s="1"/>
  <c r="I3782" i="6"/>
  <c r="J3782" i="6" s="1"/>
  <c r="I3783" i="6"/>
  <c r="J3783" i="6" s="1"/>
  <c r="I3784" i="6"/>
  <c r="J3784" i="6" s="1"/>
  <c r="I3785" i="6"/>
  <c r="J3785" i="6" s="1"/>
  <c r="I3786" i="6"/>
  <c r="J3786" i="6" s="1"/>
  <c r="I3787" i="6"/>
  <c r="J3787" i="6" s="1"/>
  <c r="I3788" i="6"/>
  <c r="J3788" i="6" s="1"/>
  <c r="I3789" i="6"/>
  <c r="J3789" i="6" s="1"/>
  <c r="I3790" i="6"/>
  <c r="J3790" i="6" s="1"/>
  <c r="I3791" i="6"/>
  <c r="J3791" i="6" s="1"/>
  <c r="I3792" i="6"/>
  <c r="J3792" i="6" s="1"/>
  <c r="I3793" i="6"/>
  <c r="J3793" i="6" s="1"/>
  <c r="I3794" i="6"/>
  <c r="J3794" i="6" s="1"/>
  <c r="I3795" i="6"/>
  <c r="J3795" i="6" s="1"/>
  <c r="I3796" i="6"/>
  <c r="J3796" i="6" s="1"/>
  <c r="I3797" i="6"/>
  <c r="J3797" i="6" s="1"/>
  <c r="I3798" i="6"/>
  <c r="J3798" i="6" s="1"/>
  <c r="I3799" i="6"/>
  <c r="J3799" i="6" s="1"/>
  <c r="I3800" i="6"/>
  <c r="J3800" i="6" s="1"/>
  <c r="I3801" i="6"/>
  <c r="J3801" i="6" s="1"/>
  <c r="I3802" i="6"/>
  <c r="J3802" i="6" s="1"/>
  <c r="I3803" i="6"/>
  <c r="J3803" i="6" s="1"/>
  <c r="I3804" i="6"/>
  <c r="J3804" i="6" s="1"/>
  <c r="I3805" i="6"/>
  <c r="J3805" i="6" s="1"/>
  <c r="I3806" i="6"/>
  <c r="J3806" i="6" s="1"/>
  <c r="I3807" i="6"/>
  <c r="J3807" i="6" s="1"/>
  <c r="I3808" i="6"/>
  <c r="J3808" i="6" s="1"/>
  <c r="I3809" i="6"/>
  <c r="J3809" i="6" s="1"/>
  <c r="I3810" i="6"/>
  <c r="J3810" i="6" s="1"/>
  <c r="I3811" i="6"/>
  <c r="J3811" i="6" s="1"/>
  <c r="I3812" i="6"/>
  <c r="J3812" i="6" s="1"/>
  <c r="I3813" i="6"/>
  <c r="J3813" i="6" s="1"/>
  <c r="I3814" i="6"/>
  <c r="J3814" i="6" s="1"/>
  <c r="I3815" i="6"/>
  <c r="J3815" i="6" s="1"/>
  <c r="I3816" i="6"/>
  <c r="J3816" i="6" s="1"/>
  <c r="I3817" i="6"/>
  <c r="J3817" i="6" s="1"/>
  <c r="I3818" i="6"/>
  <c r="J3818" i="6" s="1"/>
  <c r="I3819" i="6"/>
  <c r="J3819" i="6" s="1"/>
  <c r="I3820" i="6"/>
  <c r="J3820" i="6" s="1"/>
  <c r="I3821" i="6"/>
  <c r="J3821" i="6" s="1"/>
  <c r="I3822" i="6"/>
  <c r="J3822" i="6" s="1"/>
  <c r="I3823" i="6"/>
  <c r="J3823" i="6" s="1"/>
  <c r="I3824" i="6"/>
  <c r="J3824" i="6" s="1"/>
  <c r="I3825" i="6"/>
  <c r="J3825" i="6" s="1"/>
  <c r="I3826" i="6"/>
  <c r="J3826" i="6" s="1"/>
  <c r="I3827" i="6"/>
  <c r="J3827" i="6" s="1"/>
  <c r="I3828" i="6"/>
  <c r="J3828" i="6" s="1"/>
  <c r="I3829" i="6"/>
  <c r="J3829" i="6" s="1"/>
  <c r="I3830" i="6"/>
  <c r="J3830" i="6" s="1"/>
  <c r="I3831" i="6"/>
  <c r="J3831" i="6" s="1"/>
  <c r="I3832" i="6"/>
  <c r="J3832" i="6" s="1"/>
  <c r="I3833" i="6"/>
  <c r="J3833" i="6" s="1"/>
  <c r="I3834" i="6"/>
  <c r="J3834" i="6" s="1"/>
  <c r="I3835" i="6"/>
  <c r="J3835" i="6" s="1"/>
  <c r="I3836" i="6"/>
  <c r="J3836" i="6" s="1"/>
  <c r="I3837" i="6"/>
  <c r="J3837" i="6" s="1"/>
  <c r="I3838" i="6"/>
  <c r="J3838" i="6" s="1"/>
  <c r="I3839" i="6"/>
  <c r="J3839" i="6" s="1"/>
  <c r="I3840" i="6"/>
  <c r="J3840" i="6" s="1"/>
  <c r="I3841" i="6"/>
  <c r="J3841" i="6" s="1"/>
  <c r="I3842" i="6"/>
  <c r="J3842" i="6" s="1"/>
  <c r="I3843" i="6"/>
  <c r="J3843" i="6" s="1"/>
  <c r="I3844" i="6"/>
  <c r="J3844" i="6" s="1"/>
  <c r="I3845" i="6"/>
  <c r="J3845" i="6" s="1"/>
  <c r="I3846" i="6"/>
  <c r="J3846" i="6" s="1"/>
  <c r="I3847" i="6"/>
  <c r="J3847" i="6" s="1"/>
  <c r="I3848" i="6"/>
  <c r="J3848" i="6" s="1"/>
  <c r="I3849" i="6"/>
  <c r="J3849" i="6" s="1"/>
  <c r="I3850" i="6"/>
  <c r="J3850" i="6" s="1"/>
  <c r="I3851" i="6"/>
  <c r="J3851" i="6" s="1"/>
  <c r="I3852" i="6"/>
  <c r="J3852" i="6" s="1"/>
  <c r="I3853" i="6"/>
  <c r="J3853" i="6" s="1"/>
  <c r="I3854" i="6"/>
  <c r="J3854" i="6" s="1"/>
  <c r="I3855" i="6"/>
  <c r="J3855" i="6" s="1"/>
  <c r="I3856" i="6"/>
  <c r="J3856" i="6" s="1"/>
  <c r="I3857" i="6"/>
  <c r="J3857" i="6" s="1"/>
  <c r="I3858" i="6"/>
  <c r="J3858" i="6" s="1"/>
  <c r="I3859" i="6"/>
  <c r="J3859" i="6" s="1"/>
  <c r="I3860" i="6"/>
  <c r="J3860" i="6" s="1"/>
  <c r="I3861" i="6"/>
  <c r="J3861" i="6" s="1"/>
  <c r="I3862" i="6"/>
  <c r="J3862" i="6" s="1"/>
  <c r="I3863" i="6"/>
  <c r="J3863" i="6" s="1"/>
  <c r="I3864" i="6"/>
  <c r="J3864" i="6" s="1"/>
  <c r="I3865" i="6"/>
  <c r="J3865" i="6" s="1"/>
  <c r="I3866" i="6"/>
  <c r="J3866" i="6" s="1"/>
  <c r="I3867" i="6"/>
  <c r="J3867" i="6" s="1"/>
  <c r="I3868" i="6"/>
  <c r="J3868" i="6" s="1"/>
  <c r="I3869" i="6"/>
  <c r="J3869" i="6" s="1"/>
  <c r="I3870" i="6"/>
  <c r="J3870" i="6" s="1"/>
  <c r="I3871" i="6"/>
  <c r="J3871" i="6" s="1"/>
  <c r="I3872" i="6"/>
  <c r="J3872" i="6" s="1"/>
  <c r="I3873" i="6"/>
  <c r="J3873" i="6" s="1"/>
  <c r="I3874" i="6"/>
  <c r="J3874" i="6" s="1"/>
  <c r="I3875" i="6"/>
  <c r="J3875" i="6" s="1"/>
  <c r="I3876" i="6"/>
  <c r="J3876" i="6" s="1"/>
  <c r="I3877" i="6"/>
  <c r="J3877" i="6" s="1"/>
  <c r="I3878" i="6"/>
  <c r="J3878" i="6" s="1"/>
  <c r="I3879" i="6"/>
  <c r="J3879" i="6" s="1"/>
  <c r="I3880" i="6"/>
  <c r="J3880" i="6" s="1"/>
  <c r="I3881" i="6"/>
  <c r="J3881" i="6" s="1"/>
  <c r="I3882" i="6"/>
  <c r="J3882" i="6" s="1"/>
  <c r="I3883" i="6"/>
  <c r="J3883" i="6" s="1"/>
  <c r="I3884" i="6"/>
  <c r="J3884" i="6" s="1"/>
  <c r="I3885" i="6"/>
  <c r="J3885" i="6" s="1"/>
  <c r="I3886" i="6"/>
  <c r="J3886" i="6" s="1"/>
  <c r="I3887" i="6"/>
  <c r="J3887" i="6" s="1"/>
  <c r="I3888" i="6"/>
  <c r="J3888" i="6" s="1"/>
  <c r="I3889" i="6"/>
  <c r="J3889" i="6" s="1"/>
  <c r="I3890" i="6"/>
  <c r="J3890" i="6" s="1"/>
  <c r="I3891" i="6"/>
  <c r="J3891" i="6" s="1"/>
  <c r="I3892" i="6"/>
  <c r="J3892" i="6" s="1"/>
  <c r="I3893" i="6"/>
  <c r="J3893" i="6" s="1"/>
  <c r="I3894" i="6"/>
  <c r="J3894" i="6" s="1"/>
  <c r="I3895" i="6"/>
  <c r="J3895" i="6" s="1"/>
  <c r="I3896" i="6"/>
  <c r="J3896" i="6" s="1"/>
  <c r="I3897" i="6"/>
  <c r="J3897" i="6" s="1"/>
  <c r="I3898" i="6"/>
  <c r="J3898" i="6" s="1"/>
  <c r="I3899" i="6"/>
  <c r="J3899" i="6" s="1"/>
  <c r="I3900" i="6"/>
  <c r="J3900" i="6" s="1"/>
  <c r="I3901" i="6"/>
  <c r="J3901" i="6" s="1"/>
  <c r="I3902" i="6"/>
  <c r="J3902" i="6" s="1"/>
  <c r="I3903" i="6"/>
  <c r="J3903" i="6" s="1"/>
  <c r="I3904" i="6"/>
  <c r="J3904" i="6" s="1"/>
  <c r="I3905" i="6"/>
  <c r="J3905" i="6" s="1"/>
  <c r="I3906" i="6"/>
  <c r="J3906" i="6" s="1"/>
  <c r="I3907" i="6"/>
  <c r="J3907" i="6" s="1"/>
  <c r="I3908" i="6"/>
  <c r="J3908" i="6" s="1"/>
  <c r="I3909" i="6"/>
  <c r="J3909" i="6" s="1"/>
  <c r="I3910" i="6"/>
  <c r="J3910" i="6" s="1"/>
  <c r="I3911" i="6"/>
  <c r="J3911" i="6" s="1"/>
  <c r="I3912" i="6"/>
  <c r="J3912" i="6" s="1"/>
  <c r="I3913" i="6"/>
  <c r="J3913" i="6" s="1"/>
  <c r="I3914" i="6"/>
  <c r="J3914" i="6" s="1"/>
  <c r="I3915" i="6"/>
  <c r="J3915" i="6" s="1"/>
  <c r="I3916" i="6"/>
  <c r="J3916" i="6" s="1"/>
  <c r="I3917" i="6"/>
  <c r="J3917" i="6" s="1"/>
  <c r="I3918" i="6"/>
  <c r="J3918" i="6" s="1"/>
  <c r="I3919" i="6"/>
  <c r="J3919" i="6" s="1"/>
  <c r="I3920" i="6"/>
  <c r="J3920" i="6" s="1"/>
  <c r="I3921" i="6"/>
  <c r="J3921" i="6" s="1"/>
  <c r="I3922" i="6"/>
  <c r="J3922" i="6" s="1"/>
  <c r="I3923" i="6"/>
  <c r="J3923" i="6" s="1"/>
  <c r="I3924" i="6"/>
  <c r="J3924" i="6" s="1"/>
  <c r="I3925" i="6"/>
  <c r="J3925" i="6" s="1"/>
  <c r="I3926" i="6"/>
  <c r="J3926" i="6" s="1"/>
  <c r="I3927" i="6"/>
  <c r="J3927" i="6" s="1"/>
  <c r="I3928" i="6"/>
  <c r="J3928" i="6" s="1"/>
  <c r="I3929" i="6"/>
  <c r="J3929" i="6" s="1"/>
  <c r="I3930" i="6"/>
  <c r="J3930" i="6" s="1"/>
  <c r="I3931" i="6"/>
  <c r="J3931" i="6" s="1"/>
  <c r="I3932" i="6"/>
  <c r="J3932" i="6" s="1"/>
  <c r="I3933" i="6"/>
  <c r="J3933" i="6" s="1"/>
  <c r="I3934" i="6"/>
  <c r="J3934" i="6" s="1"/>
  <c r="I3935" i="6"/>
  <c r="J3935" i="6" s="1"/>
  <c r="I3936" i="6"/>
  <c r="J3936" i="6" s="1"/>
  <c r="I3937" i="6"/>
  <c r="J3937" i="6" s="1"/>
  <c r="I3938" i="6"/>
  <c r="J3938" i="6" s="1"/>
  <c r="I3939" i="6"/>
  <c r="J3939" i="6" s="1"/>
  <c r="I3940" i="6"/>
  <c r="J3940" i="6" s="1"/>
  <c r="I3941" i="6"/>
  <c r="J3941" i="6" s="1"/>
  <c r="I3942" i="6"/>
  <c r="J3942" i="6" s="1"/>
  <c r="I3943" i="6"/>
  <c r="J3943" i="6" s="1"/>
  <c r="I3944" i="6"/>
  <c r="J3944" i="6" s="1"/>
  <c r="I3945" i="6"/>
  <c r="J3945" i="6" s="1"/>
  <c r="I3946" i="6"/>
  <c r="J3946" i="6" s="1"/>
  <c r="I3947" i="6"/>
  <c r="J3947" i="6" s="1"/>
  <c r="I3948" i="6"/>
  <c r="J3948" i="6" s="1"/>
  <c r="I3949" i="6"/>
  <c r="J3949" i="6" s="1"/>
  <c r="I3950" i="6"/>
  <c r="J3950" i="6" s="1"/>
  <c r="I3951" i="6"/>
  <c r="J3951" i="6" s="1"/>
  <c r="I3952" i="6"/>
  <c r="J3952" i="6" s="1"/>
  <c r="I3953" i="6"/>
  <c r="J3953" i="6" s="1"/>
  <c r="I3954" i="6"/>
  <c r="J3954" i="6" s="1"/>
  <c r="I3955" i="6"/>
  <c r="J3955" i="6" s="1"/>
  <c r="I3956" i="6"/>
  <c r="J3956" i="6" s="1"/>
  <c r="I3957" i="6"/>
  <c r="J3957" i="6" s="1"/>
  <c r="I3958" i="6"/>
  <c r="J3958" i="6" s="1"/>
  <c r="I3959" i="6"/>
  <c r="J3959" i="6" s="1"/>
  <c r="I3960" i="6"/>
  <c r="J3960" i="6" s="1"/>
  <c r="I3961" i="6"/>
  <c r="J3961" i="6" s="1"/>
  <c r="I3962" i="6"/>
  <c r="J3962" i="6" s="1"/>
  <c r="I3963" i="6"/>
  <c r="J3963" i="6" s="1"/>
  <c r="I3964" i="6"/>
  <c r="J3964" i="6" s="1"/>
  <c r="I3965" i="6"/>
  <c r="J3965" i="6" s="1"/>
  <c r="I3966" i="6"/>
  <c r="J3966" i="6" s="1"/>
  <c r="I3967" i="6"/>
  <c r="J3967" i="6" s="1"/>
  <c r="I3968" i="6"/>
  <c r="J3968" i="6" s="1"/>
  <c r="I3969" i="6"/>
  <c r="J3969" i="6" s="1"/>
  <c r="I3970" i="6"/>
  <c r="J3970" i="6" s="1"/>
  <c r="I3971" i="6"/>
  <c r="J3971" i="6" s="1"/>
  <c r="I3972" i="6"/>
  <c r="J3972" i="6" s="1"/>
  <c r="I3973" i="6"/>
  <c r="J3973" i="6" s="1"/>
  <c r="I3974" i="6"/>
  <c r="J3974" i="6" s="1"/>
  <c r="I3975" i="6"/>
  <c r="J3975" i="6" s="1"/>
  <c r="I3976" i="6"/>
  <c r="J3976" i="6" s="1"/>
  <c r="I3977" i="6"/>
  <c r="J3977" i="6" s="1"/>
  <c r="I3978" i="6"/>
  <c r="J3978" i="6" s="1"/>
  <c r="I3979" i="6"/>
  <c r="J3979" i="6" s="1"/>
  <c r="I3980" i="6"/>
  <c r="J3980" i="6" s="1"/>
  <c r="I3981" i="6"/>
  <c r="J3981" i="6" s="1"/>
  <c r="I3982" i="6"/>
  <c r="J3982" i="6" s="1"/>
  <c r="I3983" i="6"/>
  <c r="J3983" i="6" s="1"/>
  <c r="I3984" i="6"/>
  <c r="J3984" i="6" s="1"/>
  <c r="I3985" i="6"/>
  <c r="J3985" i="6" s="1"/>
  <c r="I3986" i="6"/>
  <c r="J3986" i="6" s="1"/>
  <c r="I3987" i="6"/>
  <c r="J3987" i="6" s="1"/>
  <c r="I3988" i="6"/>
  <c r="J3988" i="6" s="1"/>
  <c r="I3989" i="6"/>
  <c r="J3989" i="6" s="1"/>
  <c r="I3990" i="6"/>
  <c r="J3990" i="6" s="1"/>
  <c r="I3991" i="6"/>
  <c r="J3991" i="6" s="1"/>
  <c r="I3992" i="6"/>
  <c r="J3992" i="6" s="1"/>
  <c r="I3993" i="6"/>
  <c r="J3993" i="6" s="1"/>
  <c r="I3994" i="6"/>
  <c r="J3994" i="6" s="1"/>
  <c r="I3995" i="6"/>
  <c r="J3995" i="6" s="1"/>
  <c r="I3996" i="6"/>
  <c r="J3996" i="6" s="1"/>
  <c r="I3997" i="6"/>
  <c r="J3997" i="6" s="1"/>
  <c r="I3998" i="6"/>
  <c r="J3998" i="6" s="1"/>
  <c r="I3999" i="6"/>
  <c r="J3999" i="6" s="1"/>
  <c r="I4000" i="6"/>
  <c r="J4000" i="6" s="1"/>
  <c r="I4001" i="6"/>
  <c r="J4001" i="6" s="1"/>
  <c r="I4002" i="6"/>
  <c r="J4002" i="6" s="1"/>
  <c r="I4003" i="6"/>
  <c r="J4003" i="6" s="1"/>
  <c r="I4004" i="6"/>
  <c r="J4004" i="6" s="1"/>
  <c r="I4005" i="6"/>
  <c r="J4005" i="6" s="1"/>
  <c r="I4006" i="6"/>
  <c r="J4006" i="6" s="1"/>
  <c r="I4007" i="6"/>
  <c r="J4007" i="6" s="1"/>
  <c r="I4008" i="6"/>
  <c r="J4008" i="6" s="1"/>
  <c r="I4009" i="6"/>
  <c r="J4009" i="6" s="1"/>
  <c r="I4010" i="6"/>
  <c r="J4010" i="6" s="1"/>
  <c r="I4011" i="6"/>
  <c r="J4011" i="6" s="1"/>
  <c r="I4012" i="6"/>
  <c r="J4012" i="6" s="1"/>
  <c r="I4013" i="6"/>
  <c r="J4013" i="6" s="1"/>
  <c r="I4014" i="6"/>
  <c r="J4014" i="6" s="1"/>
  <c r="I4015" i="6"/>
  <c r="J4015" i="6" s="1"/>
  <c r="I4016" i="6"/>
  <c r="J4016" i="6" s="1"/>
  <c r="I4017" i="6"/>
  <c r="J4017" i="6" s="1"/>
  <c r="I4018" i="6"/>
  <c r="J4018" i="6" s="1"/>
  <c r="I4019" i="6"/>
  <c r="J4019" i="6" s="1"/>
  <c r="I4020" i="6"/>
  <c r="J4020" i="6" s="1"/>
  <c r="I4021" i="6"/>
  <c r="J4021" i="6" s="1"/>
  <c r="I4022" i="6"/>
  <c r="J4022" i="6" s="1"/>
  <c r="I4023" i="6"/>
  <c r="J4023" i="6" s="1"/>
  <c r="I4024" i="6"/>
  <c r="J4024" i="6" s="1"/>
  <c r="I4025" i="6"/>
  <c r="J4025" i="6" s="1"/>
  <c r="I4026" i="6"/>
  <c r="J4026" i="6" s="1"/>
  <c r="I4027" i="6"/>
  <c r="J4027" i="6" s="1"/>
  <c r="I4028" i="6"/>
  <c r="J4028" i="6" s="1"/>
  <c r="I4029" i="6"/>
  <c r="J4029" i="6" s="1"/>
  <c r="I4030" i="6"/>
  <c r="J4030" i="6" s="1"/>
  <c r="I4031" i="6"/>
  <c r="J4031" i="6" s="1"/>
  <c r="I4032" i="6"/>
  <c r="J4032" i="6" s="1"/>
  <c r="I4033" i="6"/>
  <c r="J4033" i="6" s="1"/>
  <c r="I4034" i="6"/>
  <c r="J4034" i="6" s="1"/>
  <c r="I4035" i="6"/>
  <c r="J4035" i="6" s="1"/>
  <c r="I4036" i="6"/>
  <c r="J4036" i="6" s="1"/>
  <c r="I4037" i="6"/>
  <c r="J4037" i="6" s="1"/>
  <c r="I4038" i="6"/>
  <c r="J4038" i="6" s="1"/>
  <c r="I4039" i="6"/>
  <c r="J4039" i="6" s="1"/>
  <c r="I4040" i="6"/>
  <c r="J4040" i="6"/>
  <c r="I4041" i="6"/>
  <c r="J4041" i="6" s="1"/>
  <c r="I4042" i="6"/>
  <c r="J4042" i="6" s="1"/>
  <c r="I4043" i="6"/>
  <c r="J4043" i="6" s="1"/>
  <c r="I4044" i="6"/>
  <c r="J4044" i="6" s="1"/>
  <c r="I4045" i="6"/>
  <c r="J4045" i="6" s="1"/>
  <c r="I4046" i="6"/>
  <c r="J4046" i="6" s="1"/>
  <c r="I4047" i="6"/>
  <c r="J4047" i="6" s="1"/>
  <c r="I4048" i="6"/>
  <c r="J4048" i="6" s="1"/>
  <c r="I4049" i="6"/>
  <c r="J4049" i="6" s="1"/>
  <c r="I4050" i="6"/>
  <c r="J4050" i="6" s="1"/>
  <c r="I4051" i="6"/>
  <c r="J4051" i="6" s="1"/>
  <c r="I4052" i="6"/>
  <c r="J4052" i="6" s="1"/>
  <c r="I4053" i="6"/>
  <c r="J4053" i="6" s="1"/>
  <c r="I4054" i="6"/>
  <c r="J4054" i="6" s="1"/>
  <c r="I4055" i="6"/>
  <c r="J4055" i="6" s="1"/>
  <c r="I4056" i="6"/>
  <c r="J4056" i="6" s="1"/>
  <c r="I4057" i="6"/>
  <c r="J4057" i="6" s="1"/>
  <c r="I4058" i="6"/>
  <c r="J4058" i="6" s="1"/>
  <c r="I4059" i="6"/>
  <c r="J4059" i="6" s="1"/>
  <c r="I4060" i="6"/>
  <c r="J4060" i="6" s="1"/>
  <c r="I4061" i="6"/>
  <c r="J4061" i="6" s="1"/>
  <c r="I4062" i="6"/>
  <c r="J4062" i="6" s="1"/>
  <c r="I4063" i="6"/>
  <c r="J4063" i="6" s="1"/>
  <c r="I4064" i="6"/>
  <c r="J4064" i="6" s="1"/>
  <c r="I4065" i="6"/>
  <c r="J4065" i="6" s="1"/>
  <c r="I4066" i="6"/>
  <c r="J4066" i="6" s="1"/>
  <c r="I4067" i="6"/>
  <c r="J4067" i="6" s="1"/>
  <c r="I4068" i="6"/>
  <c r="J4068" i="6" s="1"/>
  <c r="I4069" i="6"/>
  <c r="J4069" i="6" s="1"/>
  <c r="I4070" i="6"/>
  <c r="J4070" i="6" s="1"/>
  <c r="I4071" i="6"/>
  <c r="J4071" i="6" s="1"/>
  <c r="I4072" i="6"/>
  <c r="J4072" i="6" s="1"/>
  <c r="I4073" i="6"/>
  <c r="J4073" i="6" s="1"/>
  <c r="I4074" i="6"/>
  <c r="J4074" i="6" s="1"/>
  <c r="I4075" i="6"/>
  <c r="J4075" i="6" s="1"/>
  <c r="I4076" i="6"/>
  <c r="J4076" i="6" s="1"/>
  <c r="I4077" i="6"/>
  <c r="J4077" i="6" s="1"/>
  <c r="I4078" i="6"/>
  <c r="J4078" i="6" s="1"/>
  <c r="I4079" i="6"/>
  <c r="J4079" i="6" s="1"/>
  <c r="I4080" i="6"/>
  <c r="J4080" i="6" s="1"/>
  <c r="I4081" i="6"/>
  <c r="J4081" i="6" s="1"/>
  <c r="I4082" i="6"/>
  <c r="J4082" i="6" s="1"/>
  <c r="I4083" i="6"/>
  <c r="J4083" i="6" s="1"/>
  <c r="I4084" i="6"/>
  <c r="J4084" i="6" s="1"/>
  <c r="I4085" i="6"/>
  <c r="J4085" i="6" s="1"/>
  <c r="I4086" i="6"/>
  <c r="J4086" i="6" s="1"/>
  <c r="I4087" i="6"/>
  <c r="J4087" i="6" s="1"/>
  <c r="I4088" i="6"/>
  <c r="J4088" i="6" s="1"/>
  <c r="I4089" i="6"/>
  <c r="J4089" i="6" s="1"/>
  <c r="I4090" i="6"/>
  <c r="J4090" i="6" s="1"/>
  <c r="I4091" i="6"/>
  <c r="J4091" i="6" s="1"/>
  <c r="I4092" i="6"/>
  <c r="J4092" i="6" s="1"/>
  <c r="I4093" i="6"/>
  <c r="J4093" i="6" s="1"/>
  <c r="I4094" i="6"/>
  <c r="J4094" i="6" s="1"/>
  <c r="I4095" i="6"/>
  <c r="J4095" i="6" s="1"/>
  <c r="I4096" i="6"/>
  <c r="J4096" i="6" s="1"/>
  <c r="I4097" i="6"/>
  <c r="J4097" i="6" s="1"/>
  <c r="I4098" i="6"/>
  <c r="J4098" i="6" s="1"/>
  <c r="I4099" i="6"/>
  <c r="J4099" i="6" s="1"/>
  <c r="I4100" i="6"/>
  <c r="J4100" i="6" s="1"/>
  <c r="I4101" i="6"/>
  <c r="J4101" i="6" s="1"/>
  <c r="I4102" i="6"/>
  <c r="J4102" i="6" s="1"/>
  <c r="I4103" i="6"/>
  <c r="J4103" i="6" s="1"/>
  <c r="I4104" i="6"/>
  <c r="J4104" i="6" s="1"/>
  <c r="I4105" i="6"/>
  <c r="J4105" i="6" s="1"/>
  <c r="I4106" i="6"/>
  <c r="J4106" i="6" s="1"/>
  <c r="I4107" i="6"/>
  <c r="J4107" i="6" s="1"/>
  <c r="I4108" i="6"/>
  <c r="J4108" i="6" s="1"/>
  <c r="I4109" i="6"/>
  <c r="J4109" i="6" s="1"/>
  <c r="I4110" i="6"/>
  <c r="J4110" i="6" s="1"/>
  <c r="I4111" i="6"/>
  <c r="J4111" i="6" s="1"/>
  <c r="I4112" i="6"/>
  <c r="J4112" i="6" s="1"/>
  <c r="I4113" i="6"/>
  <c r="J4113" i="6" s="1"/>
  <c r="I4114" i="6"/>
  <c r="J4114" i="6" s="1"/>
  <c r="I4115" i="6"/>
  <c r="J4115" i="6" s="1"/>
  <c r="I4116" i="6"/>
  <c r="J4116" i="6" s="1"/>
  <c r="I4117" i="6"/>
  <c r="J4117" i="6" s="1"/>
  <c r="I4118" i="6"/>
  <c r="J4118" i="6" s="1"/>
  <c r="I4119" i="6"/>
  <c r="J4119" i="6" s="1"/>
  <c r="I4120" i="6"/>
  <c r="J4120" i="6" s="1"/>
  <c r="I4121" i="6"/>
  <c r="J4121" i="6" s="1"/>
  <c r="I4122" i="6"/>
  <c r="J4122" i="6" s="1"/>
  <c r="I4123" i="6"/>
  <c r="J4123" i="6" s="1"/>
  <c r="I4124" i="6"/>
  <c r="J4124" i="6" s="1"/>
  <c r="I4125" i="6"/>
  <c r="J4125" i="6" s="1"/>
  <c r="I4126" i="6"/>
  <c r="J4126" i="6" s="1"/>
  <c r="I4127" i="6"/>
  <c r="J4127" i="6" s="1"/>
  <c r="I4128" i="6"/>
  <c r="J4128" i="6" s="1"/>
  <c r="I4129" i="6"/>
  <c r="J4129" i="6" s="1"/>
  <c r="I4130" i="6"/>
  <c r="J4130" i="6" s="1"/>
  <c r="I4131" i="6"/>
  <c r="J4131" i="6" s="1"/>
  <c r="I4132" i="6"/>
  <c r="J4132" i="6" s="1"/>
  <c r="I4133" i="6"/>
  <c r="J4133" i="6" s="1"/>
  <c r="I4134" i="6"/>
  <c r="J4134" i="6" s="1"/>
  <c r="I4135" i="6"/>
  <c r="J4135" i="6" s="1"/>
  <c r="I4136" i="6"/>
  <c r="J4136" i="6" s="1"/>
  <c r="I4137" i="6"/>
  <c r="J4137" i="6" s="1"/>
  <c r="I4138" i="6"/>
  <c r="J4138" i="6" s="1"/>
  <c r="I4139" i="6"/>
  <c r="J4139" i="6" s="1"/>
  <c r="I4140" i="6"/>
  <c r="J4140" i="6" s="1"/>
  <c r="I4141" i="6"/>
  <c r="J4141" i="6" s="1"/>
  <c r="I4142" i="6"/>
  <c r="J4142" i="6" s="1"/>
  <c r="I4143" i="6"/>
  <c r="J4143" i="6" s="1"/>
  <c r="I4144" i="6"/>
  <c r="J4144" i="6" s="1"/>
  <c r="I4145" i="6"/>
  <c r="J4145" i="6" s="1"/>
  <c r="I4146" i="6"/>
  <c r="J4146" i="6" s="1"/>
  <c r="I4147" i="6"/>
  <c r="J4147" i="6" s="1"/>
  <c r="I4148" i="6"/>
  <c r="J4148" i="6" s="1"/>
  <c r="I4149" i="6"/>
  <c r="J4149" i="6" s="1"/>
  <c r="I4150" i="6"/>
  <c r="J4150" i="6" s="1"/>
  <c r="I4151" i="6"/>
  <c r="J4151" i="6" s="1"/>
  <c r="I4152" i="6"/>
  <c r="J4152" i="6" s="1"/>
  <c r="I4153" i="6"/>
  <c r="J4153" i="6" s="1"/>
  <c r="I4154" i="6"/>
  <c r="J4154" i="6" s="1"/>
  <c r="I4155" i="6"/>
  <c r="J4155" i="6" s="1"/>
  <c r="I4156" i="6"/>
  <c r="J4156" i="6" s="1"/>
  <c r="I4157" i="6"/>
  <c r="J4157" i="6" s="1"/>
  <c r="I4158" i="6"/>
  <c r="J4158" i="6" s="1"/>
  <c r="I4159" i="6"/>
  <c r="J4159" i="6" s="1"/>
  <c r="I4160" i="6"/>
  <c r="J4160" i="6" s="1"/>
  <c r="I4161" i="6"/>
  <c r="J4161" i="6" s="1"/>
  <c r="I4162" i="6"/>
  <c r="J4162" i="6" s="1"/>
  <c r="I4163" i="6"/>
  <c r="J4163" i="6" s="1"/>
  <c r="I4164" i="6"/>
  <c r="J4164" i="6" s="1"/>
  <c r="I4165" i="6"/>
  <c r="J4165" i="6" s="1"/>
  <c r="I4166" i="6"/>
  <c r="J4166" i="6" s="1"/>
  <c r="I4167" i="6"/>
  <c r="J4167" i="6" s="1"/>
  <c r="I4168" i="6"/>
  <c r="J4168" i="6" s="1"/>
  <c r="I4169" i="6"/>
  <c r="J4169" i="6" s="1"/>
  <c r="I4170" i="6"/>
  <c r="J4170" i="6" s="1"/>
  <c r="I4171" i="6"/>
  <c r="J4171" i="6" s="1"/>
  <c r="I4172" i="6"/>
  <c r="J4172" i="6" s="1"/>
  <c r="I4173" i="6"/>
  <c r="J4173" i="6" s="1"/>
  <c r="I4174" i="6"/>
  <c r="J4174" i="6" s="1"/>
  <c r="I4175" i="6"/>
  <c r="J4175" i="6" s="1"/>
  <c r="I4176" i="6"/>
  <c r="J4176" i="6" s="1"/>
  <c r="I4177" i="6"/>
  <c r="J4177" i="6" s="1"/>
  <c r="I4178" i="6"/>
  <c r="J4178" i="6" s="1"/>
  <c r="I4179" i="6"/>
  <c r="J4179" i="6" s="1"/>
  <c r="I4180" i="6"/>
  <c r="J4180" i="6" s="1"/>
  <c r="I4181" i="6"/>
  <c r="J4181" i="6" s="1"/>
  <c r="I4182" i="6"/>
  <c r="J4182" i="6" s="1"/>
  <c r="I4183" i="6"/>
  <c r="J4183" i="6" s="1"/>
  <c r="I4184" i="6"/>
  <c r="J4184" i="6" s="1"/>
  <c r="I4185" i="6"/>
  <c r="J4185" i="6" s="1"/>
  <c r="I4186" i="6"/>
  <c r="J4186" i="6" s="1"/>
  <c r="I4187" i="6"/>
  <c r="J4187" i="6" s="1"/>
  <c r="I4188" i="6"/>
  <c r="J4188" i="6" s="1"/>
  <c r="I4189" i="6"/>
  <c r="J4189" i="6" s="1"/>
  <c r="I4190" i="6"/>
  <c r="J4190" i="6" s="1"/>
  <c r="I4191" i="6"/>
  <c r="J4191" i="6" s="1"/>
  <c r="I4192" i="6"/>
  <c r="J4192" i="6" s="1"/>
  <c r="I4193" i="6"/>
  <c r="J4193" i="6" s="1"/>
  <c r="I4194" i="6"/>
  <c r="J4194" i="6" s="1"/>
  <c r="I4195" i="6"/>
  <c r="J4195" i="6" s="1"/>
  <c r="I4196" i="6"/>
  <c r="J4196" i="6" s="1"/>
  <c r="I4197" i="6"/>
  <c r="J4197" i="6" s="1"/>
  <c r="I4198" i="6"/>
  <c r="J4198" i="6" s="1"/>
  <c r="I4199" i="6"/>
  <c r="J4199" i="6" s="1"/>
  <c r="I4200" i="6"/>
  <c r="J4200" i="6" s="1"/>
  <c r="I4201" i="6"/>
  <c r="J4201" i="6" s="1"/>
  <c r="I4202" i="6"/>
  <c r="J4202" i="6" s="1"/>
  <c r="I4203" i="6"/>
  <c r="J4203" i="6" s="1"/>
  <c r="I4204" i="6"/>
  <c r="J4204" i="6" s="1"/>
  <c r="I4205" i="6"/>
  <c r="J4205" i="6" s="1"/>
  <c r="I4206" i="6"/>
  <c r="J4206" i="6" s="1"/>
  <c r="I4207" i="6"/>
  <c r="J4207" i="6" s="1"/>
  <c r="I4208" i="6"/>
  <c r="J4208" i="6" s="1"/>
  <c r="I4209" i="6"/>
  <c r="J4209" i="6" s="1"/>
  <c r="I4210" i="6"/>
  <c r="J4210" i="6" s="1"/>
  <c r="I4211" i="6"/>
  <c r="J4211" i="6" s="1"/>
  <c r="I4212" i="6"/>
  <c r="J4212" i="6" s="1"/>
  <c r="I4213" i="6"/>
  <c r="J4213" i="6" s="1"/>
  <c r="I4214" i="6"/>
  <c r="J4214" i="6" s="1"/>
  <c r="I4215" i="6"/>
  <c r="J4215" i="6" s="1"/>
  <c r="I4216" i="6"/>
  <c r="J4216" i="6" s="1"/>
  <c r="I4217" i="6"/>
  <c r="J4217" i="6" s="1"/>
  <c r="I4218" i="6"/>
  <c r="J4218" i="6" s="1"/>
  <c r="I4219" i="6"/>
  <c r="J4219" i="6" s="1"/>
  <c r="I4220" i="6"/>
  <c r="J4220" i="6" s="1"/>
  <c r="I4221" i="6"/>
  <c r="J4221" i="6" s="1"/>
  <c r="I4222" i="6"/>
  <c r="J4222" i="6" s="1"/>
  <c r="I4223" i="6"/>
  <c r="J4223" i="6" s="1"/>
  <c r="I4224" i="6"/>
  <c r="J4224" i="6" s="1"/>
  <c r="I4225" i="6"/>
  <c r="J4225" i="6" s="1"/>
  <c r="I4226" i="6"/>
  <c r="J4226" i="6" s="1"/>
  <c r="I4227" i="6"/>
  <c r="J4227" i="6" s="1"/>
  <c r="I4228" i="6"/>
  <c r="J4228" i="6" s="1"/>
  <c r="I4229" i="6"/>
  <c r="J4229" i="6" s="1"/>
  <c r="I4230" i="6"/>
  <c r="J4230" i="6" s="1"/>
  <c r="I4231" i="6"/>
  <c r="J4231" i="6" s="1"/>
  <c r="I4232" i="6"/>
  <c r="J4232" i="6" s="1"/>
  <c r="I4233" i="6"/>
  <c r="J4233" i="6" s="1"/>
  <c r="I4234" i="6"/>
  <c r="J4234" i="6" s="1"/>
  <c r="I4235" i="6"/>
  <c r="J4235" i="6" s="1"/>
  <c r="I4236" i="6"/>
  <c r="J4236" i="6" s="1"/>
  <c r="I4237" i="6"/>
  <c r="J4237" i="6" s="1"/>
  <c r="I4238" i="6"/>
  <c r="J4238" i="6" s="1"/>
  <c r="I4239" i="6"/>
  <c r="J4239" i="6" s="1"/>
  <c r="I4240" i="6"/>
  <c r="J4240" i="6" s="1"/>
  <c r="I4241" i="6"/>
  <c r="J4241" i="6" s="1"/>
  <c r="I4242" i="6"/>
  <c r="J4242" i="6" s="1"/>
  <c r="I4243" i="6"/>
  <c r="J4243" i="6" s="1"/>
  <c r="I4244" i="6"/>
  <c r="J4244" i="6" s="1"/>
  <c r="I4245" i="6"/>
  <c r="J4245" i="6" s="1"/>
  <c r="I4246" i="6"/>
  <c r="J4246" i="6" s="1"/>
  <c r="I4247" i="6"/>
  <c r="J4247" i="6" s="1"/>
  <c r="I4248" i="6"/>
  <c r="J4248" i="6" s="1"/>
  <c r="I4249" i="6"/>
  <c r="J4249" i="6" s="1"/>
  <c r="I4250" i="6"/>
  <c r="J4250" i="6" s="1"/>
  <c r="I4251" i="6"/>
  <c r="J4251" i="6" s="1"/>
  <c r="I4252" i="6"/>
  <c r="J4252" i="6" s="1"/>
  <c r="I4253" i="6"/>
  <c r="J4253" i="6" s="1"/>
  <c r="I4254" i="6"/>
  <c r="J4254" i="6" s="1"/>
  <c r="I4255" i="6"/>
  <c r="J4255" i="6" s="1"/>
  <c r="I4256" i="6"/>
  <c r="J4256" i="6" s="1"/>
  <c r="I4257" i="6"/>
  <c r="J4257" i="6" s="1"/>
  <c r="I4258" i="6"/>
  <c r="J4258" i="6" s="1"/>
  <c r="I4259" i="6"/>
  <c r="J4259" i="6" s="1"/>
  <c r="I4260" i="6"/>
  <c r="J4260" i="6" s="1"/>
  <c r="I4261" i="6"/>
  <c r="J4261" i="6" s="1"/>
  <c r="I4262" i="6"/>
  <c r="J4262" i="6" s="1"/>
  <c r="I4263" i="6"/>
  <c r="J4263" i="6" s="1"/>
  <c r="I4264" i="6"/>
  <c r="J4264" i="6" s="1"/>
  <c r="I4265" i="6"/>
  <c r="J4265" i="6" s="1"/>
  <c r="I4266" i="6"/>
  <c r="J4266" i="6" s="1"/>
  <c r="I4267" i="6"/>
  <c r="J4267" i="6" s="1"/>
  <c r="I4268" i="6"/>
  <c r="J4268" i="6" s="1"/>
  <c r="I4269" i="6"/>
  <c r="J4269" i="6" s="1"/>
  <c r="I4270" i="6"/>
  <c r="J4270" i="6" s="1"/>
  <c r="I4271" i="6"/>
  <c r="J4271" i="6" s="1"/>
  <c r="I4272" i="6"/>
  <c r="J4272" i="6" s="1"/>
  <c r="I4273" i="6"/>
  <c r="J4273" i="6" s="1"/>
  <c r="I4274" i="6"/>
  <c r="J4274" i="6" s="1"/>
  <c r="I4275" i="6"/>
  <c r="J4275" i="6" s="1"/>
  <c r="I4276" i="6"/>
  <c r="J4276" i="6" s="1"/>
  <c r="I4277" i="6"/>
  <c r="J4277" i="6" s="1"/>
  <c r="I4278" i="6"/>
  <c r="J4278" i="6" s="1"/>
  <c r="I4279" i="6"/>
  <c r="J4279" i="6" s="1"/>
  <c r="I4280" i="6"/>
  <c r="J4280" i="6" s="1"/>
  <c r="I4281" i="6"/>
  <c r="J4281" i="6" s="1"/>
  <c r="I4282" i="6"/>
  <c r="J4282" i="6" s="1"/>
  <c r="I4283" i="6"/>
  <c r="J4283" i="6" s="1"/>
  <c r="I4284" i="6"/>
  <c r="J4284" i="6" s="1"/>
  <c r="I4285" i="6"/>
  <c r="J4285" i="6" s="1"/>
  <c r="I4286" i="6"/>
  <c r="J4286" i="6" s="1"/>
  <c r="I4287" i="6"/>
  <c r="J4287" i="6" s="1"/>
  <c r="I4288" i="6"/>
  <c r="J4288" i="6" s="1"/>
  <c r="I4289" i="6"/>
  <c r="J4289" i="6" s="1"/>
  <c r="I4290" i="6"/>
  <c r="J4290" i="6" s="1"/>
  <c r="I4291" i="6"/>
  <c r="J4291" i="6" s="1"/>
  <c r="I4292" i="6"/>
  <c r="J4292" i="6" s="1"/>
  <c r="I4293" i="6"/>
  <c r="J4293" i="6" s="1"/>
  <c r="I4294" i="6"/>
  <c r="J4294" i="6" s="1"/>
  <c r="I4295" i="6"/>
  <c r="J4295" i="6" s="1"/>
  <c r="I4296" i="6"/>
  <c r="J4296" i="6" s="1"/>
  <c r="I4297" i="6"/>
  <c r="J4297" i="6" s="1"/>
  <c r="I4298" i="6"/>
  <c r="J4298" i="6" s="1"/>
  <c r="I4299" i="6"/>
  <c r="J4299" i="6" s="1"/>
  <c r="I4300" i="6"/>
  <c r="J4300" i="6" s="1"/>
  <c r="I4301" i="6"/>
  <c r="J4301" i="6" s="1"/>
  <c r="I4302" i="6"/>
  <c r="J4302" i="6" s="1"/>
  <c r="I4303" i="6"/>
  <c r="J4303" i="6" s="1"/>
  <c r="I4304" i="6"/>
  <c r="J4304" i="6" s="1"/>
  <c r="I4305" i="6"/>
  <c r="J4305" i="6" s="1"/>
  <c r="I4306" i="6"/>
  <c r="J4306" i="6" s="1"/>
  <c r="I4307" i="6"/>
  <c r="J4307" i="6" s="1"/>
  <c r="I4308" i="6"/>
  <c r="J4308" i="6" s="1"/>
  <c r="I4309" i="6"/>
  <c r="J4309" i="6" s="1"/>
  <c r="I4310" i="6"/>
  <c r="J4310" i="6" s="1"/>
  <c r="I4311" i="6"/>
  <c r="J4311" i="6" s="1"/>
  <c r="I4312" i="6"/>
  <c r="J4312" i="6" s="1"/>
  <c r="I4313" i="6"/>
  <c r="J4313" i="6" s="1"/>
  <c r="I4314" i="6"/>
  <c r="J4314" i="6" s="1"/>
  <c r="I4315" i="6"/>
  <c r="J4315" i="6" s="1"/>
  <c r="I4316" i="6"/>
  <c r="J4316" i="6" s="1"/>
  <c r="I4317" i="6"/>
  <c r="J4317" i="6" s="1"/>
  <c r="I4318" i="6"/>
  <c r="J4318" i="6" s="1"/>
  <c r="I4319" i="6"/>
  <c r="J4319" i="6" s="1"/>
  <c r="I4320" i="6"/>
  <c r="J4320" i="6" s="1"/>
  <c r="I4321" i="6"/>
  <c r="J4321" i="6" s="1"/>
  <c r="I4322" i="6"/>
  <c r="J4322" i="6" s="1"/>
  <c r="I4323" i="6"/>
  <c r="J4323" i="6" s="1"/>
  <c r="I4324" i="6"/>
  <c r="J4324" i="6" s="1"/>
  <c r="I4325" i="6"/>
  <c r="J4325" i="6" s="1"/>
  <c r="I4326" i="6"/>
  <c r="J4326" i="6" s="1"/>
  <c r="I4327" i="6"/>
  <c r="J4327" i="6" s="1"/>
  <c r="I4328" i="6"/>
  <c r="J4328" i="6" s="1"/>
  <c r="I4329" i="6"/>
  <c r="J4329" i="6" s="1"/>
  <c r="I4330" i="6"/>
  <c r="J4330" i="6" s="1"/>
  <c r="I4331" i="6"/>
  <c r="J4331" i="6" s="1"/>
  <c r="I4332" i="6"/>
  <c r="J4332" i="6" s="1"/>
  <c r="I4333" i="6"/>
  <c r="J4333" i="6" s="1"/>
  <c r="I4334" i="6"/>
  <c r="J4334" i="6" s="1"/>
  <c r="I4335" i="6"/>
  <c r="J4335" i="6" s="1"/>
  <c r="I4336" i="6"/>
  <c r="J4336" i="6" s="1"/>
  <c r="I4337" i="6"/>
  <c r="J4337" i="6" s="1"/>
  <c r="I4338" i="6"/>
  <c r="J4338" i="6" s="1"/>
  <c r="I4339" i="6"/>
  <c r="J4339" i="6" s="1"/>
  <c r="I4340" i="6"/>
  <c r="J4340" i="6" s="1"/>
  <c r="I4341" i="6"/>
  <c r="J4341" i="6" s="1"/>
  <c r="I4342" i="6"/>
  <c r="J4342" i="6" s="1"/>
  <c r="I4343" i="6"/>
  <c r="J4343" i="6" s="1"/>
  <c r="I4344" i="6"/>
  <c r="J4344" i="6" s="1"/>
  <c r="I4345" i="6"/>
  <c r="J4345" i="6" s="1"/>
  <c r="I4346" i="6"/>
  <c r="J4346" i="6" s="1"/>
  <c r="I4347" i="6"/>
  <c r="J4347" i="6" s="1"/>
  <c r="I4348" i="6"/>
  <c r="J4348" i="6" s="1"/>
  <c r="I4349" i="6"/>
  <c r="J4349" i="6" s="1"/>
  <c r="I4350" i="6"/>
  <c r="J4350" i="6" s="1"/>
  <c r="I4351" i="6"/>
  <c r="J4351" i="6" s="1"/>
  <c r="I4352" i="6"/>
  <c r="J4352" i="6" s="1"/>
  <c r="I4353" i="6"/>
  <c r="J4353" i="6" s="1"/>
  <c r="I4354" i="6"/>
  <c r="J4354" i="6" s="1"/>
  <c r="I4355" i="6"/>
  <c r="J4355" i="6" s="1"/>
  <c r="I4356" i="6"/>
  <c r="J4356" i="6" s="1"/>
  <c r="I4357" i="6"/>
  <c r="J4357" i="6" s="1"/>
  <c r="I4358" i="6"/>
  <c r="J4358" i="6" s="1"/>
  <c r="I4359" i="6"/>
  <c r="J4359" i="6" s="1"/>
  <c r="I4360" i="6"/>
  <c r="J4360" i="6" s="1"/>
  <c r="I4361" i="6"/>
  <c r="J4361" i="6" s="1"/>
  <c r="I4362" i="6"/>
  <c r="J4362" i="6" s="1"/>
  <c r="I4363" i="6"/>
  <c r="J4363" i="6" s="1"/>
  <c r="I4364" i="6"/>
  <c r="J4364" i="6" s="1"/>
  <c r="I4365" i="6"/>
  <c r="J4365" i="6" s="1"/>
  <c r="I4366" i="6"/>
  <c r="J4366" i="6" s="1"/>
  <c r="I4367" i="6"/>
  <c r="J4367" i="6" s="1"/>
  <c r="I4368" i="6"/>
  <c r="J4368" i="6" s="1"/>
  <c r="I4369" i="6"/>
  <c r="J4369" i="6" s="1"/>
  <c r="I4370" i="6"/>
  <c r="J4370" i="6" s="1"/>
  <c r="I4371" i="6"/>
  <c r="J4371" i="6" s="1"/>
  <c r="I4372" i="6"/>
  <c r="J4372" i="6" s="1"/>
  <c r="I4373" i="6"/>
  <c r="J4373" i="6" s="1"/>
  <c r="I4374" i="6"/>
  <c r="J4374" i="6" s="1"/>
  <c r="I4375" i="6"/>
  <c r="J4375" i="6" s="1"/>
  <c r="I4376" i="6"/>
  <c r="J4376" i="6" s="1"/>
  <c r="I4377" i="6"/>
  <c r="J4377" i="6" s="1"/>
  <c r="I4378" i="6"/>
  <c r="J4378" i="6" s="1"/>
  <c r="I4379" i="6"/>
  <c r="J4379" i="6" s="1"/>
  <c r="I4380" i="6"/>
  <c r="J4380" i="6" s="1"/>
  <c r="I4381" i="6"/>
  <c r="J4381" i="6" s="1"/>
  <c r="I4382" i="6"/>
  <c r="J4382" i="6" s="1"/>
  <c r="I4383" i="6"/>
  <c r="J4383" i="6" s="1"/>
  <c r="I4384" i="6"/>
  <c r="J4384" i="6" s="1"/>
  <c r="I4385" i="6"/>
  <c r="J4385" i="6" s="1"/>
  <c r="I4386" i="6"/>
  <c r="J4386" i="6" s="1"/>
  <c r="I4387" i="6"/>
  <c r="J4387" i="6" s="1"/>
  <c r="I4388" i="6"/>
  <c r="J4388" i="6" s="1"/>
  <c r="I4389" i="6"/>
  <c r="J4389" i="6" s="1"/>
  <c r="I4390" i="6"/>
  <c r="J4390" i="6" s="1"/>
  <c r="I4391" i="6"/>
  <c r="J4391" i="6" s="1"/>
  <c r="I4392" i="6"/>
  <c r="J4392" i="6" s="1"/>
  <c r="I4393" i="6"/>
  <c r="J4393" i="6" s="1"/>
  <c r="I4394" i="6"/>
  <c r="J4394" i="6" s="1"/>
  <c r="I4395" i="6"/>
  <c r="J4395" i="6" s="1"/>
  <c r="I4396" i="6"/>
  <c r="J4396" i="6" s="1"/>
  <c r="I4397" i="6"/>
  <c r="J4397" i="6" s="1"/>
  <c r="I4398" i="6"/>
  <c r="J4398" i="6" s="1"/>
  <c r="I4399" i="6"/>
  <c r="J4399" i="6" s="1"/>
  <c r="I4400" i="6"/>
  <c r="J4400" i="6" s="1"/>
  <c r="I4401" i="6"/>
  <c r="J4401" i="6" s="1"/>
  <c r="I4402" i="6"/>
  <c r="J4402" i="6" s="1"/>
  <c r="I4403" i="6"/>
  <c r="J4403" i="6" s="1"/>
  <c r="I4404" i="6"/>
  <c r="J4404" i="6" s="1"/>
  <c r="I4405" i="6"/>
  <c r="J4405" i="6" s="1"/>
  <c r="I4406" i="6"/>
  <c r="J4406" i="6" s="1"/>
  <c r="I4407" i="6"/>
  <c r="J4407" i="6" s="1"/>
  <c r="I4408" i="6"/>
  <c r="J4408" i="6" s="1"/>
  <c r="I4409" i="6"/>
  <c r="J4409" i="6" s="1"/>
  <c r="I4410" i="6"/>
  <c r="J4410" i="6" s="1"/>
  <c r="I4411" i="6"/>
  <c r="J4411" i="6" s="1"/>
  <c r="I4412" i="6"/>
  <c r="J4412" i="6" s="1"/>
  <c r="I4413" i="6"/>
  <c r="J4413" i="6" s="1"/>
  <c r="I4414" i="6"/>
  <c r="J4414" i="6" s="1"/>
  <c r="I4415" i="6"/>
  <c r="J4415" i="6" s="1"/>
  <c r="I4416" i="6"/>
  <c r="J4416" i="6" s="1"/>
  <c r="I4417" i="6"/>
  <c r="J4417" i="6" s="1"/>
  <c r="I4418" i="6"/>
  <c r="J4418" i="6" s="1"/>
  <c r="I4419" i="6"/>
  <c r="J4419" i="6" s="1"/>
  <c r="I4420" i="6"/>
  <c r="J4420" i="6" s="1"/>
  <c r="I4421" i="6"/>
  <c r="J4421" i="6" s="1"/>
  <c r="I4422" i="6"/>
  <c r="J4422" i="6" s="1"/>
  <c r="I4423" i="6"/>
  <c r="J4423" i="6" s="1"/>
  <c r="I4424" i="6"/>
  <c r="J4424" i="6" s="1"/>
  <c r="I4425" i="6"/>
  <c r="J4425" i="6" s="1"/>
  <c r="I4426" i="6"/>
  <c r="J4426" i="6" s="1"/>
  <c r="I4427" i="6"/>
  <c r="J4427" i="6" s="1"/>
  <c r="I4428" i="6"/>
  <c r="J4428" i="6" s="1"/>
  <c r="I4429" i="6"/>
  <c r="J4429" i="6" s="1"/>
  <c r="I4430" i="6"/>
  <c r="J4430" i="6" s="1"/>
  <c r="I4431" i="6"/>
  <c r="J4431" i="6" s="1"/>
  <c r="I4432" i="6"/>
  <c r="J4432" i="6" s="1"/>
  <c r="I4433" i="6"/>
  <c r="J4433" i="6" s="1"/>
  <c r="I4434" i="6"/>
  <c r="J4434" i="6" s="1"/>
  <c r="I4435" i="6"/>
  <c r="J4435" i="6" s="1"/>
  <c r="I4436" i="6"/>
  <c r="J4436" i="6" s="1"/>
  <c r="I4437" i="6"/>
  <c r="J4437" i="6" s="1"/>
  <c r="I4438" i="6"/>
  <c r="J4438" i="6" s="1"/>
  <c r="I4439" i="6"/>
  <c r="J4439" i="6" s="1"/>
  <c r="I4440" i="6"/>
  <c r="J4440" i="6" s="1"/>
  <c r="I4441" i="6"/>
  <c r="J4441" i="6" s="1"/>
  <c r="I4442" i="6"/>
  <c r="J4442" i="6" s="1"/>
  <c r="I4443" i="6"/>
  <c r="J4443" i="6" s="1"/>
  <c r="I4444" i="6"/>
  <c r="J4444" i="6" s="1"/>
  <c r="I4445" i="6"/>
  <c r="J4445" i="6" s="1"/>
  <c r="I4446" i="6"/>
  <c r="J4446" i="6" s="1"/>
  <c r="I4447" i="6"/>
  <c r="J4447" i="6" s="1"/>
  <c r="I4448" i="6"/>
  <c r="J4448" i="6" s="1"/>
  <c r="I4449" i="6"/>
  <c r="J4449" i="6" s="1"/>
  <c r="I4450" i="6"/>
  <c r="J4450" i="6" s="1"/>
  <c r="I4451" i="6"/>
  <c r="J4451" i="6" s="1"/>
  <c r="I4452" i="6"/>
  <c r="J4452" i="6" s="1"/>
  <c r="I4453" i="6"/>
  <c r="J4453" i="6" s="1"/>
  <c r="I4454" i="6"/>
  <c r="J4454" i="6" s="1"/>
  <c r="I4455" i="6"/>
  <c r="J4455" i="6" s="1"/>
  <c r="I4456" i="6"/>
  <c r="J4456" i="6" s="1"/>
  <c r="I4457" i="6"/>
  <c r="J4457" i="6" s="1"/>
  <c r="I4458" i="6"/>
  <c r="J4458" i="6" s="1"/>
  <c r="I4459" i="6"/>
  <c r="J4459" i="6" s="1"/>
  <c r="I4460" i="6"/>
  <c r="J4460" i="6" s="1"/>
  <c r="I4461" i="6"/>
  <c r="J4461" i="6" s="1"/>
  <c r="I4462" i="6"/>
  <c r="J4462" i="6" s="1"/>
  <c r="I4463" i="6"/>
  <c r="J4463" i="6" s="1"/>
  <c r="I4464" i="6"/>
  <c r="J4464" i="6" s="1"/>
  <c r="I4465" i="6"/>
  <c r="J4465" i="6" s="1"/>
  <c r="I4466" i="6"/>
  <c r="J4466" i="6" s="1"/>
  <c r="I4467" i="6"/>
  <c r="J4467" i="6" s="1"/>
  <c r="I4468" i="6"/>
  <c r="J4468" i="6" s="1"/>
  <c r="I4469" i="6"/>
  <c r="J4469" i="6" s="1"/>
  <c r="I4470" i="6"/>
  <c r="J4470" i="6" s="1"/>
  <c r="I4471" i="6"/>
  <c r="J4471" i="6" s="1"/>
  <c r="I4472" i="6"/>
  <c r="J4472" i="6" s="1"/>
  <c r="I4473" i="6"/>
  <c r="J4473" i="6" s="1"/>
  <c r="I4474" i="6"/>
  <c r="J4474" i="6" s="1"/>
  <c r="I4475" i="6"/>
  <c r="J4475" i="6" s="1"/>
  <c r="I4476" i="6"/>
  <c r="J4476" i="6" s="1"/>
  <c r="I4477" i="6"/>
  <c r="J4477" i="6" s="1"/>
  <c r="I4478" i="6"/>
  <c r="J4478" i="6" s="1"/>
  <c r="I4479" i="6"/>
  <c r="J4479" i="6" s="1"/>
  <c r="I4480" i="6"/>
  <c r="J4480" i="6" s="1"/>
  <c r="I4481" i="6"/>
  <c r="J4481" i="6" s="1"/>
  <c r="I4482" i="6"/>
  <c r="J4482" i="6" s="1"/>
  <c r="I4483" i="6"/>
  <c r="J4483" i="6" s="1"/>
  <c r="I4484" i="6"/>
  <c r="J4484" i="6" s="1"/>
  <c r="I4485" i="6"/>
  <c r="J4485" i="6" s="1"/>
  <c r="I4486" i="6"/>
  <c r="J4486" i="6" s="1"/>
  <c r="I4487" i="6"/>
  <c r="J4487" i="6" s="1"/>
  <c r="I4488" i="6"/>
  <c r="J4488" i="6" s="1"/>
  <c r="I4489" i="6"/>
  <c r="J4489" i="6" s="1"/>
  <c r="I4490" i="6"/>
  <c r="J4490" i="6" s="1"/>
  <c r="I4491" i="6"/>
  <c r="J4491" i="6" s="1"/>
  <c r="I4492" i="6"/>
  <c r="J4492" i="6" s="1"/>
  <c r="I4493" i="6"/>
  <c r="J4493" i="6" s="1"/>
  <c r="I4494" i="6"/>
  <c r="J4494" i="6" s="1"/>
  <c r="I4495" i="6"/>
  <c r="J4495" i="6" s="1"/>
  <c r="I4496" i="6"/>
  <c r="J4496" i="6" s="1"/>
  <c r="I4497" i="6"/>
  <c r="J4497" i="6" s="1"/>
  <c r="I4498" i="6"/>
  <c r="J4498" i="6" s="1"/>
  <c r="I4499" i="6"/>
  <c r="J4499" i="6" s="1"/>
  <c r="I4500" i="6"/>
  <c r="J4500" i="6" s="1"/>
  <c r="I4501" i="6"/>
  <c r="J4501" i="6" s="1"/>
  <c r="I4502" i="6"/>
  <c r="J4502" i="6" s="1"/>
  <c r="I4503" i="6"/>
  <c r="J4503" i="6" s="1"/>
  <c r="I4504" i="6"/>
  <c r="J4504" i="6" s="1"/>
  <c r="I4505" i="6"/>
  <c r="J4505" i="6" s="1"/>
  <c r="I4506" i="6"/>
  <c r="J4506" i="6" s="1"/>
  <c r="I4507" i="6"/>
  <c r="J4507" i="6" s="1"/>
  <c r="I4508" i="6"/>
  <c r="J4508" i="6" s="1"/>
  <c r="I4509" i="6"/>
  <c r="J4509" i="6" s="1"/>
  <c r="I4510" i="6"/>
  <c r="J4510" i="6" s="1"/>
  <c r="I4511" i="6"/>
  <c r="J4511" i="6" s="1"/>
  <c r="I4512" i="6"/>
  <c r="J4512" i="6" s="1"/>
  <c r="I4513" i="6"/>
  <c r="J4513" i="6" s="1"/>
  <c r="I4514" i="6"/>
  <c r="J4514" i="6" s="1"/>
  <c r="I4515" i="6"/>
  <c r="J4515" i="6" s="1"/>
  <c r="I4516" i="6"/>
  <c r="J4516" i="6" s="1"/>
  <c r="I4517" i="6"/>
  <c r="J4517" i="6" s="1"/>
  <c r="I4518" i="6"/>
  <c r="J4518" i="6" s="1"/>
  <c r="I4519" i="6"/>
  <c r="J4519" i="6" s="1"/>
  <c r="I4520" i="6"/>
  <c r="J4520" i="6" s="1"/>
  <c r="I4521" i="6"/>
  <c r="J4521" i="6" s="1"/>
  <c r="I4522" i="6"/>
  <c r="J4522" i="6" s="1"/>
  <c r="I4523" i="6"/>
  <c r="J4523" i="6" s="1"/>
  <c r="I4524" i="6"/>
  <c r="J4524" i="6" s="1"/>
  <c r="I4525" i="6"/>
  <c r="J4525" i="6" s="1"/>
  <c r="I4526" i="6"/>
  <c r="J4526" i="6" s="1"/>
  <c r="I4527" i="6"/>
  <c r="J4527" i="6" s="1"/>
  <c r="I4528" i="6"/>
  <c r="J4528" i="6" s="1"/>
  <c r="I4529" i="6"/>
  <c r="J4529" i="6" s="1"/>
  <c r="I4530" i="6"/>
  <c r="J4530" i="6" s="1"/>
  <c r="I4531" i="6"/>
  <c r="J4531" i="6" s="1"/>
  <c r="I4532" i="6"/>
  <c r="J4532" i="6" s="1"/>
  <c r="I4533" i="6"/>
  <c r="J4533" i="6" s="1"/>
  <c r="I4534" i="6"/>
  <c r="J4534" i="6" s="1"/>
  <c r="I4535" i="6"/>
  <c r="J4535" i="6" s="1"/>
  <c r="I4536" i="6"/>
  <c r="J4536" i="6" s="1"/>
  <c r="I4537" i="6"/>
  <c r="J4537" i="6" s="1"/>
  <c r="I4538" i="6"/>
  <c r="J4538" i="6" s="1"/>
  <c r="I4539" i="6"/>
  <c r="J4539" i="6" s="1"/>
  <c r="I4540" i="6"/>
  <c r="J4540" i="6" s="1"/>
  <c r="I4541" i="6"/>
  <c r="J4541" i="6" s="1"/>
  <c r="I4542" i="6"/>
  <c r="J4542" i="6" s="1"/>
  <c r="I4543" i="6"/>
  <c r="J4543" i="6" s="1"/>
  <c r="I4544" i="6"/>
  <c r="J4544" i="6" s="1"/>
  <c r="I4545" i="6"/>
  <c r="J4545" i="6" s="1"/>
  <c r="I4546" i="6"/>
  <c r="J4546" i="6" s="1"/>
  <c r="I4547" i="6"/>
  <c r="J4547" i="6" s="1"/>
  <c r="I4548" i="6"/>
  <c r="J4548" i="6" s="1"/>
  <c r="I4549" i="6"/>
  <c r="J4549" i="6" s="1"/>
  <c r="I4550" i="6"/>
  <c r="J4550" i="6" s="1"/>
  <c r="I4551" i="6"/>
  <c r="J4551" i="6" s="1"/>
  <c r="I4552" i="6"/>
  <c r="J4552" i="6" s="1"/>
  <c r="I4553" i="6"/>
  <c r="J4553" i="6" s="1"/>
  <c r="I4554" i="6"/>
  <c r="J4554" i="6" s="1"/>
  <c r="I4555" i="6"/>
  <c r="J4555" i="6" s="1"/>
  <c r="I4556" i="6"/>
  <c r="J4556" i="6" s="1"/>
  <c r="I4557" i="6"/>
  <c r="J4557" i="6" s="1"/>
  <c r="I4558" i="6"/>
  <c r="J4558" i="6" s="1"/>
  <c r="I4559" i="6"/>
  <c r="J4559" i="6" s="1"/>
  <c r="I4560" i="6"/>
  <c r="J4560" i="6" s="1"/>
  <c r="I4561" i="6"/>
  <c r="J4561" i="6" s="1"/>
  <c r="I4562" i="6"/>
  <c r="J4562" i="6" s="1"/>
  <c r="I4563" i="6"/>
  <c r="J4563" i="6" s="1"/>
  <c r="I4564" i="6"/>
  <c r="J4564" i="6" s="1"/>
  <c r="I4565" i="6"/>
  <c r="J4565" i="6" s="1"/>
  <c r="I4566" i="6"/>
  <c r="J4566" i="6" s="1"/>
  <c r="I4567" i="6"/>
  <c r="J4567" i="6" s="1"/>
  <c r="I4568" i="6"/>
  <c r="J4568" i="6" s="1"/>
  <c r="I4569" i="6"/>
  <c r="J4569" i="6" s="1"/>
  <c r="I4570" i="6"/>
  <c r="J4570" i="6" s="1"/>
  <c r="I4571" i="6"/>
  <c r="J4571" i="6" s="1"/>
  <c r="I4572" i="6"/>
  <c r="J4572" i="6" s="1"/>
  <c r="I4573" i="6"/>
  <c r="J4573" i="6" s="1"/>
  <c r="I4574" i="6"/>
  <c r="J4574" i="6" s="1"/>
  <c r="I4575" i="6"/>
  <c r="J4575" i="6" s="1"/>
  <c r="I4576" i="6"/>
  <c r="J4576" i="6" s="1"/>
  <c r="I4577" i="6"/>
  <c r="J4577" i="6" s="1"/>
  <c r="I4578" i="6"/>
  <c r="J4578" i="6" s="1"/>
  <c r="I4579" i="6"/>
  <c r="J4579" i="6" s="1"/>
  <c r="I4580" i="6"/>
  <c r="J4580" i="6" s="1"/>
  <c r="I4581" i="6"/>
  <c r="J4581" i="6" s="1"/>
  <c r="I4582" i="6"/>
  <c r="J4582" i="6" s="1"/>
  <c r="I4583" i="6"/>
  <c r="J4583" i="6" s="1"/>
  <c r="I4584" i="6"/>
  <c r="J4584" i="6" s="1"/>
  <c r="I4585" i="6"/>
  <c r="J4585" i="6" s="1"/>
  <c r="I4586" i="6"/>
  <c r="J4586" i="6" s="1"/>
  <c r="I4587" i="6"/>
  <c r="J4587" i="6" s="1"/>
  <c r="I4588" i="6"/>
  <c r="J4588" i="6" s="1"/>
  <c r="I4589" i="6"/>
  <c r="J4589" i="6" s="1"/>
  <c r="I4590" i="6"/>
  <c r="J4590" i="6" s="1"/>
  <c r="I4591" i="6"/>
  <c r="J4591" i="6" s="1"/>
  <c r="I4592" i="6"/>
  <c r="J4592" i="6" s="1"/>
  <c r="I4593" i="6"/>
  <c r="J4593" i="6" s="1"/>
  <c r="I4594" i="6"/>
  <c r="J4594" i="6" s="1"/>
  <c r="I4595" i="6"/>
  <c r="J4595" i="6" s="1"/>
  <c r="I4596" i="6"/>
  <c r="J4596" i="6" s="1"/>
  <c r="I4597" i="6"/>
  <c r="J4597" i="6" s="1"/>
  <c r="I4598" i="6"/>
  <c r="J4598" i="6" s="1"/>
  <c r="I4599" i="6"/>
  <c r="J4599" i="6" s="1"/>
  <c r="I4600" i="6"/>
  <c r="J4600" i="6" s="1"/>
  <c r="I4601" i="6"/>
  <c r="J4601" i="6" s="1"/>
  <c r="I4602" i="6"/>
  <c r="J4602" i="6" s="1"/>
  <c r="I4603" i="6"/>
  <c r="J4603" i="6" s="1"/>
  <c r="I4604" i="6"/>
  <c r="J4604" i="6" s="1"/>
  <c r="I4605" i="6"/>
  <c r="J4605" i="6" s="1"/>
  <c r="I4606" i="6"/>
  <c r="J4606" i="6" s="1"/>
  <c r="I4607" i="6"/>
  <c r="J4607" i="6" s="1"/>
  <c r="I4608" i="6"/>
  <c r="J4608" i="6" s="1"/>
  <c r="I4609" i="6"/>
  <c r="J4609" i="6" s="1"/>
  <c r="I4610" i="6"/>
  <c r="J4610" i="6" s="1"/>
  <c r="I4611" i="6"/>
  <c r="J4611" i="6" s="1"/>
  <c r="I4612" i="6"/>
  <c r="J4612" i="6" s="1"/>
  <c r="I4613" i="6"/>
  <c r="J4613" i="6" s="1"/>
  <c r="I4614" i="6"/>
  <c r="J4614" i="6" s="1"/>
  <c r="I4615" i="6"/>
  <c r="J4615" i="6" s="1"/>
  <c r="I4616" i="6"/>
  <c r="J4616" i="6" s="1"/>
  <c r="I4617" i="6"/>
  <c r="J4617" i="6" s="1"/>
  <c r="I4618" i="6"/>
  <c r="J4618" i="6" s="1"/>
  <c r="I4619" i="6"/>
  <c r="J4619" i="6" s="1"/>
  <c r="I4620" i="6"/>
  <c r="J4620" i="6" s="1"/>
  <c r="I4621" i="6"/>
  <c r="J4621" i="6" s="1"/>
  <c r="I4622" i="6"/>
  <c r="J4622" i="6" s="1"/>
  <c r="I4623" i="6"/>
  <c r="J4623" i="6" s="1"/>
  <c r="I4624" i="6"/>
  <c r="J4624" i="6" s="1"/>
  <c r="I4625" i="6"/>
  <c r="J4625" i="6" s="1"/>
  <c r="I4626" i="6"/>
  <c r="J4626" i="6" s="1"/>
  <c r="I4627" i="6"/>
  <c r="J4627" i="6" s="1"/>
  <c r="I4628" i="6"/>
  <c r="J4628" i="6" s="1"/>
  <c r="I4629" i="6"/>
  <c r="J4629" i="6" s="1"/>
  <c r="I4630" i="6"/>
  <c r="J4630" i="6" s="1"/>
  <c r="I4631" i="6"/>
  <c r="J4631" i="6" s="1"/>
  <c r="I4632" i="6"/>
  <c r="J4632" i="6" s="1"/>
  <c r="I4633" i="6"/>
  <c r="J4633" i="6" s="1"/>
  <c r="I4634" i="6"/>
  <c r="J4634" i="6" s="1"/>
  <c r="I4635" i="6"/>
  <c r="J4635" i="6" s="1"/>
  <c r="I4636" i="6"/>
  <c r="J4636" i="6" s="1"/>
  <c r="I4637" i="6"/>
  <c r="J4637" i="6" s="1"/>
  <c r="I4638" i="6"/>
  <c r="J4638" i="6" s="1"/>
  <c r="I4639" i="6"/>
  <c r="J4639" i="6" s="1"/>
  <c r="I4640" i="6"/>
  <c r="J4640" i="6" s="1"/>
  <c r="I4641" i="6"/>
  <c r="J4641" i="6" s="1"/>
  <c r="I4642" i="6"/>
  <c r="J4642" i="6" s="1"/>
  <c r="I4643" i="6"/>
  <c r="J4643" i="6" s="1"/>
  <c r="I4644" i="6"/>
  <c r="J4644" i="6" s="1"/>
  <c r="I4645" i="6"/>
  <c r="J4645" i="6" s="1"/>
  <c r="I4646" i="6"/>
  <c r="J4646" i="6" s="1"/>
  <c r="I4647" i="6"/>
  <c r="J4647" i="6" s="1"/>
  <c r="I4648" i="6"/>
  <c r="J4648" i="6" s="1"/>
  <c r="I4649" i="6"/>
  <c r="J4649" i="6" s="1"/>
  <c r="I4650" i="6"/>
  <c r="J4650" i="6" s="1"/>
  <c r="I4651" i="6"/>
  <c r="J4651" i="6" s="1"/>
  <c r="I4652" i="6"/>
  <c r="J4652" i="6" s="1"/>
  <c r="I4653" i="6"/>
  <c r="J4653" i="6" s="1"/>
  <c r="I4654" i="6"/>
  <c r="J4654" i="6" s="1"/>
  <c r="I4655" i="6"/>
  <c r="J4655" i="6" s="1"/>
  <c r="I4656" i="6"/>
  <c r="J4656" i="6" s="1"/>
  <c r="I4657" i="6"/>
  <c r="J4657" i="6" s="1"/>
  <c r="I4658" i="6"/>
  <c r="J4658" i="6" s="1"/>
  <c r="I4659" i="6"/>
  <c r="J4659" i="6" s="1"/>
  <c r="I4660" i="6"/>
  <c r="J4660" i="6" s="1"/>
  <c r="I4661" i="6"/>
  <c r="J4661" i="6" s="1"/>
  <c r="I4662" i="6"/>
  <c r="J4662" i="6" s="1"/>
  <c r="I4663" i="6"/>
  <c r="J4663" i="6" s="1"/>
  <c r="I4664" i="6"/>
  <c r="J4664" i="6" s="1"/>
  <c r="I4665" i="6"/>
  <c r="J4665" i="6" s="1"/>
  <c r="I4666" i="6"/>
  <c r="J4666" i="6" s="1"/>
  <c r="I4667" i="6"/>
  <c r="J4667" i="6" s="1"/>
  <c r="I4668" i="6"/>
  <c r="J4668" i="6" s="1"/>
  <c r="I4669" i="6"/>
  <c r="J4669" i="6" s="1"/>
  <c r="I4670" i="6"/>
  <c r="J4670" i="6" s="1"/>
  <c r="I4671" i="6"/>
  <c r="J4671" i="6" s="1"/>
  <c r="I4672" i="6"/>
  <c r="J4672" i="6" s="1"/>
  <c r="I4673" i="6"/>
  <c r="J4673" i="6" s="1"/>
  <c r="I4674" i="6"/>
  <c r="J4674" i="6" s="1"/>
  <c r="I4675" i="6"/>
  <c r="J4675" i="6" s="1"/>
  <c r="I4676" i="6"/>
  <c r="J4676" i="6" s="1"/>
  <c r="I4677" i="6"/>
  <c r="J4677" i="6" s="1"/>
  <c r="I4678" i="6"/>
  <c r="J4678" i="6" s="1"/>
  <c r="I4679" i="6"/>
  <c r="J4679" i="6" s="1"/>
  <c r="I4680" i="6"/>
  <c r="J4680" i="6" s="1"/>
  <c r="I4681" i="6"/>
  <c r="J4681" i="6" s="1"/>
  <c r="I4682" i="6"/>
  <c r="J4682" i="6" s="1"/>
  <c r="I4683" i="6"/>
  <c r="J4683" i="6" s="1"/>
  <c r="I4684" i="6"/>
  <c r="J4684" i="6" s="1"/>
  <c r="I4685" i="6"/>
  <c r="J4685" i="6" s="1"/>
  <c r="I4686" i="6"/>
  <c r="J4686" i="6" s="1"/>
  <c r="I4687" i="6"/>
  <c r="J4687" i="6" s="1"/>
  <c r="I4688" i="6"/>
  <c r="J4688" i="6" s="1"/>
  <c r="I4689" i="6"/>
  <c r="J4689" i="6" s="1"/>
  <c r="I4690" i="6"/>
  <c r="J4690" i="6" s="1"/>
  <c r="I4691" i="6"/>
  <c r="J4691" i="6" s="1"/>
  <c r="I4692" i="6"/>
  <c r="J4692" i="6" s="1"/>
  <c r="I4693" i="6"/>
  <c r="J4693" i="6" s="1"/>
  <c r="I4694" i="6"/>
  <c r="J4694" i="6" s="1"/>
  <c r="I4695" i="6"/>
  <c r="J4695" i="6" s="1"/>
  <c r="I4696" i="6"/>
  <c r="J4696" i="6" s="1"/>
  <c r="I4697" i="6"/>
  <c r="J4697" i="6" s="1"/>
  <c r="I4698" i="6"/>
  <c r="J4698" i="6" s="1"/>
  <c r="I4699" i="6"/>
  <c r="J4699" i="6" s="1"/>
  <c r="I4700" i="6"/>
  <c r="J4700" i="6" s="1"/>
  <c r="I4701" i="6"/>
  <c r="J4701" i="6" s="1"/>
  <c r="I4702" i="6"/>
  <c r="J4702" i="6" s="1"/>
  <c r="I4703" i="6"/>
  <c r="J4703" i="6" s="1"/>
  <c r="I4704" i="6"/>
  <c r="J4704" i="6" s="1"/>
  <c r="I4705" i="6"/>
  <c r="J4705" i="6" s="1"/>
  <c r="I4706" i="6"/>
  <c r="J4706" i="6" s="1"/>
  <c r="I4707" i="6"/>
  <c r="J4707" i="6" s="1"/>
  <c r="I4708" i="6"/>
  <c r="J4708" i="6" s="1"/>
  <c r="I4709" i="6"/>
  <c r="J4709" i="6" s="1"/>
  <c r="I4710" i="6"/>
  <c r="J4710" i="6" s="1"/>
  <c r="I4711" i="6"/>
  <c r="J4711" i="6" s="1"/>
  <c r="I4712" i="6"/>
  <c r="J4712" i="6" s="1"/>
  <c r="I4713" i="6"/>
  <c r="J4713" i="6" s="1"/>
  <c r="I4714" i="6"/>
  <c r="J4714" i="6" s="1"/>
  <c r="I4715" i="6"/>
  <c r="J4715" i="6"/>
  <c r="I4716" i="6"/>
  <c r="J4716" i="6" s="1"/>
  <c r="I4717" i="6"/>
  <c r="J4717" i="6" s="1"/>
  <c r="I4718" i="6"/>
  <c r="J4718" i="6" s="1"/>
  <c r="I4719" i="6"/>
  <c r="J4719" i="6" s="1"/>
  <c r="I4720" i="6"/>
  <c r="J4720" i="6" s="1"/>
  <c r="I4721" i="6"/>
  <c r="J4721" i="6" s="1"/>
  <c r="I4722" i="6"/>
  <c r="J4722" i="6" s="1"/>
  <c r="I4723" i="6"/>
  <c r="J4723" i="6" s="1"/>
  <c r="I4724" i="6"/>
  <c r="J4724" i="6" s="1"/>
  <c r="I4725" i="6"/>
  <c r="J4725" i="6" s="1"/>
  <c r="I4726" i="6"/>
  <c r="J4726" i="6" s="1"/>
  <c r="I4727" i="6"/>
  <c r="J4727" i="6" s="1"/>
  <c r="I4728" i="6"/>
  <c r="J4728" i="6" s="1"/>
  <c r="I4729" i="6"/>
  <c r="J4729" i="6" s="1"/>
  <c r="I4730" i="6"/>
  <c r="J4730" i="6" s="1"/>
  <c r="I4731" i="6"/>
  <c r="J4731" i="6" s="1"/>
  <c r="I4732" i="6"/>
  <c r="J4732" i="6" s="1"/>
  <c r="I4733" i="6"/>
  <c r="J4733" i="6" s="1"/>
  <c r="I4734" i="6"/>
  <c r="J4734" i="6" s="1"/>
  <c r="I4735" i="6"/>
  <c r="J4735" i="6" s="1"/>
  <c r="I4736" i="6"/>
  <c r="J4736" i="6" s="1"/>
  <c r="I4737" i="6"/>
  <c r="J4737" i="6" s="1"/>
  <c r="I4738" i="6"/>
  <c r="J4738" i="6" s="1"/>
  <c r="I4739" i="6"/>
  <c r="J4739" i="6" s="1"/>
  <c r="I4740" i="6"/>
  <c r="J4740" i="6" s="1"/>
  <c r="I4741" i="6"/>
  <c r="J4741" i="6" s="1"/>
  <c r="I4742" i="6"/>
  <c r="J4742" i="6" s="1"/>
  <c r="I4743" i="6"/>
  <c r="J4743" i="6" s="1"/>
  <c r="I4744" i="6"/>
  <c r="J4744" i="6" s="1"/>
  <c r="I4745" i="6"/>
  <c r="J4745" i="6" s="1"/>
  <c r="I4746" i="6"/>
  <c r="J4746" i="6" s="1"/>
  <c r="I4747" i="6"/>
  <c r="J4747" i="6" s="1"/>
  <c r="I4748" i="6"/>
  <c r="J4748" i="6" s="1"/>
  <c r="I4749" i="6"/>
  <c r="J4749" i="6" s="1"/>
  <c r="I4750" i="6"/>
  <c r="J4750" i="6" s="1"/>
  <c r="I4751" i="6"/>
  <c r="J4751" i="6" s="1"/>
  <c r="I4752" i="6"/>
  <c r="J4752" i="6" s="1"/>
  <c r="I4753" i="6"/>
  <c r="J4753" i="6" s="1"/>
  <c r="I4754" i="6"/>
  <c r="J4754" i="6" s="1"/>
  <c r="I4755" i="6"/>
  <c r="J4755" i="6" s="1"/>
  <c r="I4756" i="6"/>
  <c r="J4756" i="6" s="1"/>
  <c r="I4757" i="6"/>
  <c r="J4757" i="6" s="1"/>
  <c r="I4758" i="6"/>
  <c r="J4758" i="6" s="1"/>
  <c r="I4759" i="6"/>
  <c r="J4759" i="6" s="1"/>
  <c r="I4760" i="6"/>
  <c r="J4760" i="6" s="1"/>
  <c r="I4761" i="6"/>
  <c r="J4761" i="6" s="1"/>
  <c r="I4762" i="6"/>
  <c r="J4762" i="6" s="1"/>
  <c r="I4763" i="6"/>
  <c r="J4763" i="6" s="1"/>
  <c r="I4764" i="6"/>
  <c r="J4764" i="6" s="1"/>
  <c r="I4765" i="6"/>
  <c r="J4765" i="6" s="1"/>
  <c r="I4766" i="6"/>
  <c r="J4766" i="6" s="1"/>
  <c r="I4767" i="6"/>
  <c r="J4767" i="6" s="1"/>
  <c r="I4768" i="6"/>
  <c r="J4768" i="6" s="1"/>
  <c r="I4769" i="6"/>
  <c r="J4769" i="6" s="1"/>
  <c r="I4770" i="6"/>
  <c r="J4770" i="6" s="1"/>
  <c r="I4771" i="6"/>
  <c r="J4771" i="6" s="1"/>
  <c r="I4772" i="6"/>
  <c r="J4772" i="6" s="1"/>
  <c r="I4773" i="6"/>
  <c r="J4773" i="6" s="1"/>
  <c r="I4774" i="6"/>
  <c r="J4774" i="6" s="1"/>
  <c r="I4775" i="6"/>
  <c r="J4775" i="6" s="1"/>
  <c r="I4776" i="6"/>
  <c r="J4776" i="6" s="1"/>
  <c r="I4777" i="6"/>
  <c r="J4777" i="6" s="1"/>
  <c r="I4778" i="6"/>
  <c r="J4778" i="6" s="1"/>
  <c r="I4779" i="6"/>
  <c r="J4779" i="6" s="1"/>
  <c r="I4780" i="6"/>
  <c r="J4780" i="6" s="1"/>
  <c r="I4781" i="6"/>
  <c r="J4781" i="6" s="1"/>
  <c r="I4782" i="6"/>
  <c r="J4782" i="6" s="1"/>
  <c r="I4783" i="6"/>
  <c r="J4783" i="6" s="1"/>
  <c r="I4784" i="6"/>
  <c r="J4784" i="6" s="1"/>
  <c r="I4785" i="6"/>
  <c r="J4785" i="6" s="1"/>
  <c r="I4786" i="6"/>
  <c r="J4786" i="6" s="1"/>
  <c r="I4787" i="6"/>
  <c r="J4787" i="6" s="1"/>
  <c r="I4788" i="6"/>
  <c r="J4788" i="6" s="1"/>
  <c r="I4789" i="6"/>
  <c r="J4789" i="6" s="1"/>
  <c r="I4790" i="6"/>
  <c r="J4790" i="6" s="1"/>
  <c r="I4791" i="6"/>
  <c r="J4791" i="6" s="1"/>
  <c r="I4792" i="6"/>
  <c r="J4792" i="6" s="1"/>
  <c r="I4793" i="6"/>
  <c r="J4793" i="6" s="1"/>
  <c r="I4794" i="6"/>
  <c r="J4794" i="6" s="1"/>
  <c r="I4795" i="6"/>
  <c r="J4795" i="6" s="1"/>
  <c r="I4796" i="6"/>
  <c r="J4796" i="6" s="1"/>
  <c r="I4797" i="6"/>
  <c r="J4797" i="6" s="1"/>
  <c r="I4798" i="6"/>
  <c r="J4798" i="6" s="1"/>
  <c r="I4799" i="6"/>
  <c r="J4799" i="6" s="1"/>
  <c r="I4800" i="6"/>
  <c r="J4800" i="6" s="1"/>
  <c r="I4801" i="6"/>
  <c r="J4801" i="6" s="1"/>
  <c r="I4802" i="6"/>
  <c r="J4802" i="6" s="1"/>
  <c r="I4803" i="6"/>
  <c r="J4803" i="6" s="1"/>
  <c r="I4804" i="6"/>
  <c r="J4804" i="6" s="1"/>
  <c r="I4805" i="6"/>
  <c r="J4805" i="6" s="1"/>
  <c r="I4806" i="6"/>
  <c r="J4806" i="6" s="1"/>
  <c r="I4807" i="6"/>
  <c r="J4807" i="6" s="1"/>
  <c r="I4808" i="6"/>
  <c r="J4808" i="6" s="1"/>
  <c r="I4809" i="6"/>
  <c r="J4809" i="6" s="1"/>
  <c r="I4810" i="6"/>
  <c r="J4810" i="6" s="1"/>
  <c r="I4811" i="6"/>
  <c r="J4811" i="6" s="1"/>
  <c r="I4812" i="6"/>
  <c r="J4812" i="6" s="1"/>
  <c r="I4813" i="6"/>
  <c r="J4813" i="6" s="1"/>
  <c r="I4814" i="6"/>
  <c r="J4814" i="6" s="1"/>
  <c r="I4815" i="6"/>
  <c r="J4815" i="6" s="1"/>
  <c r="I4816" i="6"/>
  <c r="J4816" i="6" s="1"/>
  <c r="I4817" i="6"/>
  <c r="J4817" i="6" s="1"/>
  <c r="I4818" i="6"/>
  <c r="J4818" i="6" s="1"/>
  <c r="I4819" i="6"/>
  <c r="J4819" i="6" s="1"/>
  <c r="I4820" i="6"/>
  <c r="J4820" i="6" s="1"/>
  <c r="I4821" i="6"/>
  <c r="J4821" i="6" s="1"/>
  <c r="I4822" i="6"/>
  <c r="J4822" i="6" s="1"/>
  <c r="I4823" i="6"/>
  <c r="J4823" i="6" s="1"/>
  <c r="I4824" i="6"/>
  <c r="J4824" i="6" s="1"/>
  <c r="I4825" i="6"/>
  <c r="J4825" i="6" s="1"/>
  <c r="I4826" i="6"/>
  <c r="J4826" i="6" s="1"/>
  <c r="I4827" i="6"/>
  <c r="J4827" i="6" s="1"/>
  <c r="I4828" i="6"/>
  <c r="J4828" i="6" s="1"/>
  <c r="I4829" i="6"/>
  <c r="J4829" i="6" s="1"/>
  <c r="I4830" i="6"/>
  <c r="J4830" i="6" s="1"/>
  <c r="I4831" i="6"/>
  <c r="J4831" i="6" s="1"/>
  <c r="I4832" i="6"/>
  <c r="J4832" i="6" s="1"/>
  <c r="I4833" i="6"/>
  <c r="J4833" i="6" s="1"/>
  <c r="I4834" i="6"/>
  <c r="J4834" i="6" s="1"/>
  <c r="I4835" i="6"/>
  <c r="J4835" i="6" s="1"/>
  <c r="I4836" i="6"/>
  <c r="J4836" i="6" s="1"/>
  <c r="I4837" i="6"/>
  <c r="J4837" i="6" s="1"/>
  <c r="I4838" i="6"/>
  <c r="J4838" i="6" s="1"/>
  <c r="I4839" i="6"/>
  <c r="J4839" i="6" s="1"/>
  <c r="I4840" i="6"/>
  <c r="J4840" i="6" s="1"/>
  <c r="I4841" i="6"/>
  <c r="J4841" i="6" s="1"/>
  <c r="I4842" i="6"/>
  <c r="J4842" i="6" s="1"/>
  <c r="I4843" i="6"/>
  <c r="J4843" i="6" s="1"/>
  <c r="I4844" i="6"/>
  <c r="J4844" i="6" s="1"/>
  <c r="I4845" i="6"/>
  <c r="J4845" i="6" s="1"/>
  <c r="I4846" i="6"/>
  <c r="J4846" i="6" s="1"/>
  <c r="I4847" i="6"/>
  <c r="J4847" i="6" s="1"/>
  <c r="I4848" i="6"/>
  <c r="J4848" i="6" s="1"/>
  <c r="I4849" i="6"/>
  <c r="J4849" i="6" s="1"/>
  <c r="I4850" i="6"/>
  <c r="J4850" i="6" s="1"/>
  <c r="I4851" i="6"/>
  <c r="J4851" i="6" s="1"/>
  <c r="I4852" i="6"/>
  <c r="J4852" i="6" s="1"/>
  <c r="I4853" i="6"/>
  <c r="J4853" i="6" s="1"/>
  <c r="I4854" i="6"/>
  <c r="J4854" i="6" s="1"/>
  <c r="I4855" i="6"/>
  <c r="J4855" i="6" s="1"/>
  <c r="I4856" i="6"/>
  <c r="J4856" i="6" s="1"/>
  <c r="I4857" i="6"/>
  <c r="J4857" i="6" s="1"/>
  <c r="I4858" i="6"/>
  <c r="J4858" i="6" s="1"/>
  <c r="I4859" i="6"/>
  <c r="J4859" i="6" s="1"/>
  <c r="I4860" i="6"/>
  <c r="J4860" i="6" s="1"/>
  <c r="I4861" i="6"/>
  <c r="J4861" i="6" s="1"/>
  <c r="I4862" i="6"/>
  <c r="J4862" i="6" s="1"/>
  <c r="I4863" i="6"/>
  <c r="J4863" i="6" s="1"/>
  <c r="I4864" i="6"/>
  <c r="J4864" i="6" s="1"/>
  <c r="I4865" i="6"/>
  <c r="J4865" i="6" s="1"/>
  <c r="I4866" i="6"/>
  <c r="J4866" i="6" s="1"/>
  <c r="I4867" i="6"/>
  <c r="J4867" i="6" s="1"/>
  <c r="I4868" i="6"/>
  <c r="J4868" i="6" s="1"/>
  <c r="I4869" i="6"/>
  <c r="J4869" i="6" s="1"/>
  <c r="I4870" i="6"/>
  <c r="J4870" i="6" s="1"/>
  <c r="I4871" i="6"/>
  <c r="J4871" i="6" s="1"/>
  <c r="I4872" i="6"/>
  <c r="J4872" i="6" s="1"/>
  <c r="I4873" i="6"/>
  <c r="J4873" i="6" s="1"/>
  <c r="I4874" i="6"/>
  <c r="J4874" i="6" s="1"/>
  <c r="I4875" i="6"/>
  <c r="J4875" i="6" s="1"/>
  <c r="I4876" i="6"/>
  <c r="J4876" i="6" s="1"/>
  <c r="I4877" i="6"/>
  <c r="J4877" i="6" s="1"/>
  <c r="I4878" i="6"/>
  <c r="J4878" i="6" s="1"/>
  <c r="I4879" i="6"/>
  <c r="J4879" i="6" s="1"/>
  <c r="I4880" i="6"/>
  <c r="J4880" i="6" s="1"/>
  <c r="I4881" i="6"/>
  <c r="J4881" i="6" s="1"/>
  <c r="I4882" i="6"/>
  <c r="J4882" i="6" s="1"/>
  <c r="I4883" i="6"/>
  <c r="J4883" i="6" s="1"/>
  <c r="I4884" i="6"/>
  <c r="J4884" i="6" s="1"/>
  <c r="I4885" i="6"/>
  <c r="J4885" i="6" s="1"/>
  <c r="I4886" i="6"/>
  <c r="J4886" i="6" s="1"/>
  <c r="I4887" i="6"/>
  <c r="J4887" i="6" s="1"/>
  <c r="I4888" i="6"/>
  <c r="J4888" i="6" s="1"/>
  <c r="I4889" i="6"/>
  <c r="J4889" i="6" s="1"/>
  <c r="I4890" i="6"/>
  <c r="J4890" i="6" s="1"/>
  <c r="I4891" i="6"/>
  <c r="J4891" i="6" s="1"/>
  <c r="I4892" i="6"/>
  <c r="J4892" i="6" s="1"/>
  <c r="I4893" i="6"/>
  <c r="J4893" i="6" s="1"/>
  <c r="I4894" i="6"/>
  <c r="J4894" i="6" s="1"/>
  <c r="I4895" i="6"/>
  <c r="J4895" i="6" s="1"/>
  <c r="I4896" i="6"/>
  <c r="J4896" i="6" s="1"/>
  <c r="I4897" i="6"/>
  <c r="J4897" i="6" s="1"/>
  <c r="I4898" i="6"/>
  <c r="J4898" i="6" s="1"/>
  <c r="I4899" i="6"/>
  <c r="J4899" i="6" s="1"/>
  <c r="I4900" i="6"/>
  <c r="J4900" i="6" s="1"/>
  <c r="I4901" i="6"/>
  <c r="J4901" i="6" s="1"/>
  <c r="I4902" i="6"/>
  <c r="J4902" i="6" s="1"/>
  <c r="I4903" i="6"/>
  <c r="J4903" i="6" s="1"/>
  <c r="I4904" i="6"/>
  <c r="J4904" i="6" s="1"/>
  <c r="I4905" i="6"/>
  <c r="J4905" i="6" s="1"/>
  <c r="I4906" i="6"/>
  <c r="J4906" i="6" s="1"/>
  <c r="I4907" i="6"/>
  <c r="J4907" i="6" s="1"/>
  <c r="I4908" i="6"/>
  <c r="J4908" i="6" s="1"/>
  <c r="I4909" i="6"/>
  <c r="J4909" i="6" s="1"/>
  <c r="I4910" i="6"/>
  <c r="J4910" i="6" s="1"/>
  <c r="I4911" i="6"/>
  <c r="J4911" i="6" s="1"/>
  <c r="I4912" i="6"/>
  <c r="J4912" i="6" s="1"/>
  <c r="I4913" i="6"/>
  <c r="J4913" i="6" s="1"/>
  <c r="I4914" i="6"/>
  <c r="J4914" i="6" s="1"/>
  <c r="I4915" i="6"/>
  <c r="J4915" i="6" s="1"/>
  <c r="I4916" i="6"/>
  <c r="J4916" i="6" s="1"/>
  <c r="I4917" i="6"/>
  <c r="J4917" i="6" s="1"/>
  <c r="I4918" i="6"/>
  <c r="J4918" i="6" s="1"/>
  <c r="I4919" i="6"/>
  <c r="J4919" i="6" s="1"/>
  <c r="I4920" i="6"/>
  <c r="J4920" i="6" s="1"/>
  <c r="I4921" i="6"/>
  <c r="J4921" i="6" s="1"/>
  <c r="I4922" i="6"/>
  <c r="J4922" i="6" s="1"/>
  <c r="I4923" i="6"/>
  <c r="J4923" i="6" s="1"/>
  <c r="I4924" i="6"/>
  <c r="J4924" i="6" s="1"/>
  <c r="I4925" i="6"/>
  <c r="J4925" i="6" s="1"/>
  <c r="I4926" i="6"/>
  <c r="J4926" i="6" s="1"/>
  <c r="I4927" i="6"/>
  <c r="J4927" i="6" s="1"/>
  <c r="I4928" i="6"/>
  <c r="J4928" i="6" s="1"/>
  <c r="I4929" i="6"/>
  <c r="J4929" i="6" s="1"/>
  <c r="I4930" i="6"/>
  <c r="J4930" i="6" s="1"/>
  <c r="I4931" i="6"/>
  <c r="J4931" i="6" s="1"/>
  <c r="I4932" i="6"/>
  <c r="J4932" i="6" s="1"/>
  <c r="I4933" i="6"/>
  <c r="J4933" i="6" s="1"/>
  <c r="I4934" i="6"/>
  <c r="J4934" i="6" s="1"/>
  <c r="I4935" i="6"/>
  <c r="J4935" i="6" s="1"/>
  <c r="I4936" i="6"/>
  <c r="J4936" i="6" s="1"/>
  <c r="I4937" i="6"/>
  <c r="J4937" i="6" s="1"/>
  <c r="I4938" i="6"/>
  <c r="J4938" i="6" s="1"/>
  <c r="I4939" i="6"/>
  <c r="J4939" i="6" s="1"/>
  <c r="I4940" i="6"/>
  <c r="J4940" i="6" s="1"/>
  <c r="I4941" i="6"/>
  <c r="J4941" i="6" s="1"/>
  <c r="I4942" i="6"/>
  <c r="J4942" i="6" s="1"/>
  <c r="I4943" i="6"/>
  <c r="J4943" i="6" s="1"/>
  <c r="I4944" i="6"/>
  <c r="J4944" i="6" s="1"/>
  <c r="I4945" i="6"/>
  <c r="J4945" i="6" s="1"/>
  <c r="I4946" i="6"/>
  <c r="J4946" i="6" s="1"/>
  <c r="I4947" i="6"/>
  <c r="J4947" i="6" s="1"/>
  <c r="I4948" i="6"/>
  <c r="J4948" i="6" s="1"/>
  <c r="I4949" i="6"/>
  <c r="J4949" i="6" s="1"/>
  <c r="I4950" i="6"/>
  <c r="J4950" i="6" s="1"/>
  <c r="I4951" i="6"/>
  <c r="J4951" i="6" s="1"/>
  <c r="I4952" i="6"/>
  <c r="J4952" i="6" s="1"/>
  <c r="I4953" i="6"/>
  <c r="J4953" i="6" s="1"/>
  <c r="I4954" i="6"/>
  <c r="J4954" i="6" s="1"/>
  <c r="I4955" i="6"/>
  <c r="J4955" i="6" s="1"/>
  <c r="I4956" i="6"/>
  <c r="J4956" i="6" s="1"/>
  <c r="I4957" i="6"/>
  <c r="J4957" i="6" s="1"/>
  <c r="I4958" i="6"/>
  <c r="J4958" i="6" s="1"/>
  <c r="I4959" i="6"/>
  <c r="J4959" i="6" s="1"/>
  <c r="I4960" i="6"/>
  <c r="J4960" i="6" s="1"/>
  <c r="I4961" i="6"/>
  <c r="J4961" i="6" s="1"/>
  <c r="I4962" i="6"/>
  <c r="J4962" i="6" s="1"/>
  <c r="I4963" i="6"/>
  <c r="J4963" i="6" s="1"/>
  <c r="I4964" i="6"/>
  <c r="J4964" i="6" s="1"/>
  <c r="I4965" i="6"/>
  <c r="J4965" i="6" s="1"/>
  <c r="I4966" i="6"/>
  <c r="J4966" i="6" s="1"/>
  <c r="I4967" i="6"/>
  <c r="J4967" i="6" s="1"/>
  <c r="I4968" i="6"/>
  <c r="J4968" i="6" s="1"/>
  <c r="I4969" i="6"/>
  <c r="J4969" i="6" s="1"/>
  <c r="I4970" i="6"/>
  <c r="J4970" i="6" s="1"/>
  <c r="I4971" i="6"/>
  <c r="J4971" i="6" s="1"/>
  <c r="I4972" i="6"/>
  <c r="J4972" i="6" s="1"/>
  <c r="I4973" i="6"/>
  <c r="J4973" i="6" s="1"/>
  <c r="I4974" i="6"/>
  <c r="J4974" i="6" s="1"/>
  <c r="I4975" i="6"/>
  <c r="J4975" i="6" s="1"/>
  <c r="I4976" i="6"/>
  <c r="J4976" i="6" s="1"/>
  <c r="I4977" i="6"/>
  <c r="J4977" i="6" s="1"/>
  <c r="I4978" i="6"/>
  <c r="J4978" i="6" s="1"/>
  <c r="I4979" i="6"/>
  <c r="J4979" i="6" s="1"/>
  <c r="I4980" i="6"/>
  <c r="J4980" i="6" s="1"/>
  <c r="I4981" i="6"/>
  <c r="J4981" i="6" s="1"/>
  <c r="I4982" i="6"/>
  <c r="J4982" i="6" s="1"/>
  <c r="I4983" i="6"/>
  <c r="J4983" i="6" s="1"/>
  <c r="I4984" i="6"/>
  <c r="J4984" i="6" s="1"/>
  <c r="I4985" i="6"/>
  <c r="J4985" i="6" s="1"/>
  <c r="I4986" i="6"/>
  <c r="J4986" i="6" s="1"/>
  <c r="I4987" i="6"/>
  <c r="J4987" i="6" s="1"/>
  <c r="I4988" i="6"/>
  <c r="J4988" i="6" s="1"/>
  <c r="I4989" i="6"/>
  <c r="J4989" i="6" s="1"/>
  <c r="I4990" i="6"/>
  <c r="J4990" i="6" s="1"/>
  <c r="I4991" i="6"/>
  <c r="J4991" i="6" s="1"/>
  <c r="I4992" i="6"/>
  <c r="J4992" i="6" s="1"/>
  <c r="I4993" i="6"/>
  <c r="J4993" i="6" s="1"/>
  <c r="I4994" i="6"/>
  <c r="J4994" i="6" s="1"/>
  <c r="I4995" i="6"/>
  <c r="J4995" i="6" s="1"/>
  <c r="I4996" i="6"/>
  <c r="J4996" i="6" s="1"/>
  <c r="I4997" i="6"/>
  <c r="J4997" i="6" s="1"/>
  <c r="I4998" i="6"/>
  <c r="J4998" i="6" s="1"/>
  <c r="I4999" i="6"/>
  <c r="J4999" i="6" s="1"/>
  <c r="I5000" i="6"/>
  <c r="J5000" i="6" s="1"/>
  <c r="I5001" i="6"/>
  <c r="J5001" i="6" s="1"/>
  <c r="I5002" i="6"/>
  <c r="J5002" i="6" s="1"/>
  <c r="I5003" i="6"/>
  <c r="J5003" i="6" s="1"/>
  <c r="I5004" i="6"/>
  <c r="J5004" i="6" s="1"/>
  <c r="I5005" i="6"/>
  <c r="J5005" i="6" s="1"/>
  <c r="I5006" i="6"/>
  <c r="J5006" i="6" s="1"/>
  <c r="I5007" i="6"/>
  <c r="J5007" i="6" s="1"/>
  <c r="I5008" i="6"/>
  <c r="J5008" i="6" s="1"/>
  <c r="I5009" i="6"/>
  <c r="J5009" i="6" s="1"/>
  <c r="I5010" i="6"/>
  <c r="J5010" i="6" s="1"/>
  <c r="I5011" i="6"/>
  <c r="J5011" i="6" s="1"/>
  <c r="I5012" i="6"/>
  <c r="J5012" i="6" s="1"/>
  <c r="I5013" i="6"/>
  <c r="J5013" i="6" s="1"/>
  <c r="I5014" i="6"/>
  <c r="J5014" i="6" s="1"/>
  <c r="I5015" i="6"/>
  <c r="J5015" i="6" s="1"/>
  <c r="I5016" i="6"/>
  <c r="J5016" i="6" s="1"/>
  <c r="I5017" i="6"/>
  <c r="J5017" i="6" s="1"/>
  <c r="I5018" i="6"/>
  <c r="J5018" i="6" s="1"/>
  <c r="I5019" i="6"/>
  <c r="J5019" i="6" s="1"/>
  <c r="I5020" i="6"/>
  <c r="J5020" i="6" s="1"/>
  <c r="I5021" i="6"/>
  <c r="J5021" i="6" s="1"/>
  <c r="I5022" i="6"/>
  <c r="J5022" i="6" s="1"/>
  <c r="I5023" i="6"/>
  <c r="J5023" i="6" s="1"/>
  <c r="I5024" i="6"/>
  <c r="J5024" i="6" s="1"/>
  <c r="I5025" i="6"/>
  <c r="J5025" i="6" s="1"/>
  <c r="I5026" i="6"/>
  <c r="J5026" i="6" s="1"/>
  <c r="I5027" i="6"/>
  <c r="J5027" i="6" s="1"/>
  <c r="I5028" i="6"/>
  <c r="J5028" i="6" s="1"/>
  <c r="I5029" i="6"/>
  <c r="J5029" i="6" s="1"/>
  <c r="I5030" i="6"/>
  <c r="J5030" i="6" s="1"/>
  <c r="I5031" i="6"/>
  <c r="J5031" i="6" s="1"/>
  <c r="I5032" i="6"/>
  <c r="J5032" i="6" s="1"/>
  <c r="I5033" i="6"/>
  <c r="J5033" i="6" s="1"/>
  <c r="I5034" i="6"/>
  <c r="J5034" i="6" s="1"/>
  <c r="I5035" i="6"/>
  <c r="J5035" i="6" s="1"/>
  <c r="I5036" i="6"/>
  <c r="J5036" i="6" s="1"/>
  <c r="I5037" i="6"/>
  <c r="J5037" i="6" s="1"/>
  <c r="I5038" i="6"/>
  <c r="J5038" i="6" s="1"/>
  <c r="I5039" i="6"/>
  <c r="J5039" i="6" s="1"/>
  <c r="I5040" i="6"/>
  <c r="J5040" i="6" s="1"/>
  <c r="I5041" i="6"/>
  <c r="J5041" i="6" s="1"/>
  <c r="I5042" i="6"/>
  <c r="J5042" i="6" s="1"/>
  <c r="I5043" i="6"/>
  <c r="J5043" i="6" s="1"/>
  <c r="I5044" i="6"/>
  <c r="J5044" i="6" s="1"/>
  <c r="I5045" i="6"/>
  <c r="J5045" i="6" s="1"/>
  <c r="I5046" i="6"/>
  <c r="J5046" i="6" s="1"/>
  <c r="I5047" i="6"/>
  <c r="J5047" i="6" s="1"/>
  <c r="I5048" i="6"/>
  <c r="J5048" i="6" s="1"/>
  <c r="I5049" i="6"/>
  <c r="J5049" i="6" s="1"/>
  <c r="I5050" i="6"/>
  <c r="J5050" i="6" s="1"/>
  <c r="I5051" i="6"/>
  <c r="J5051" i="6" s="1"/>
  <c r="I5052" i="6"/>
  <c r="J5052" i="6" s="1"/>
  <c r="I5053" i="6"/>
  <c r="J5053" i="6" s="1"/>
  <c r="I5054" i="6"/>
  <c r="J5054" i="6" s="1"/>
  <c r="I5055" i="6"/>
  <c r="J5055" i="6" s="1"/>
  <c r="I5056" i="6"/>
  <c r="J5056" i="6" s="1"/>
  <c r="I5057" i="6"/>
  <c r="J5057" i="6" s="1"/>
  <c r="I5058" i="6"/>
  <c r="J5058" i="6" s="1"/>
  <c r="I5059" i="6"/>
  <c r="J5059" i="6" s="1"/>
  <c r="I5060" i="6"/>
  <c r="J5060" i="6" s="1"/>
  <c r="I5061" i="6"/>
  <c r="J5061" i="6" s="1"/>
  <c r="I5062" i="6"/>
  <c r="J5062" i="6" s="1"/>
  <c r="I5063" i="6"/>
  <c r="J5063" i="6" s="1"/>
  <c r="I5064" i="6"/>
  <c r="J5064" i="6" s="1"/>
  <c r="I5065" i="6"/>
  <c r="J5065" i="6" s="1"/>
  <c r="I5066" i="6"/>
  <c r="J5066" i="6" s="1"/>
  <c r="I5067" i="6"/>
  <c r="J5067" i="6" s="1"/>
  <c r="I5068" i="6"/>
  <c r="J5068" i="6" s="1"/>
  <c r="I5069" i="6"/>
  <c r="J5069" i="6" s="1"/>
  <c r="I5070" i="6"/>
  <c r="J5070" i="6" s="1"/>
  <c r="I5071" i="6"/>
  <c r="J5071" i="6" s="1"/>
  <c r="I5072" i="6"/>
  <c r="J5072" i="6" s="1"/>
  <c r="I5073" i="6"/>
  <c r="J5073" i="6" s="1"/>
  <c r="I5074" i="6"/>
  <c r="J5074" i="6" s="1"/>
  <c r="I5075" i="6"/>
  <c r="J5075" i="6" s="1"/>
  <c r="I5076" i="6"/>
  <c r="J5076" i="6" s="1"/>
  <c r="I5077" i="6"/>
  <c r="J5077" i="6" s="1"/>
  <c r="I5078" i="6"/>
  <c r="J5078" i="6" s="1"/>
  <c r="I5079" i="6"/>
  <c r="J5079" i="6" s="1"/>
  <c r="I5080" i="6"/>
  <c r="J5080" i="6" s="1"/>
  <c r="I5081" i="6"/>
  <c r="J5081" i="6" s="1"/>
  <c r="I5082" i="6"/>
  <c r="J5082" i="6" s="1"/>
  <c r="I5083" i="6"/>
  <c r="J5083" i="6" s="1"/>
  <c r="I5084" i="6"/>
  <c r="J5084" i="6" s="1"/>
  <c r="I5085" i="6"/>
  <c r="J5085" i="6" s="1"/>
  <c r="I5086" i="6"/>
  <c r="J5086" i="6" s="1"/>
  <c r="I5087" i="6"/>
  <c r="J5087" i="6" s="1"/>
  <c r="I5088" i="6"/>
  <c r="J5088" i="6" s="1"/>
  <c r="I5089" i="6"/>
  <c r="J5089" i="6" s="1"/>
  <c r="I5090" i="6"/>
  <c r="J5090" i="6" s="1"/>
  <c r="I5091" i="6"/>
  <c r="J5091" i="6" s="1"/>
  <c r="I5092" i="6"/>
  <c r="J5092" i="6" s="1"/>
  <c r="I5093" i="6"/>
  <c r="J5093" i="6" s="1"/>
  <c r="I5094" i="6"/>
  <c r="J5094" i="6" s="1"/>
  <c r="I5095" i="6"/>
  <c r="J5095" i="6" s="1"/>
  <c r="I5096" i="6"/>
  <c r="J5096" i="6" s="1"/>
  <c r="I5097" i="6"/>
  <c r="J5097" i="6" s="1"/>
  <c r="I5098" i="6"/>
  <c r="J5098" i="6" s="1"/>
  <c r="I5099" i="6"/>
  <c r="J5099" i="6" s="1"/>
  <c r="I5100" i="6"/>
  <c r="J5100" i="6" s="1"/>
  <c r="I5101" i="6"/>
  <c r="J5101" i="6" s="1"/>
  <c r="I5102" i="6"/>
  <c r="J5102" i="6" s="1"/>
  <c r="I5103" i="6"/>
  <c r="J5103" i="6" s="1"/>
  <c r="I5104" i="6"/>
  <c r="J5104" i="6" s="1"/>
  <c r="I5105" i="6"/>
  <c r="J5105" i="6" s="1"/>
  <c r="I5106" i="6"/>
  <c r="J5106" i="6" s="1"/>
  <c r="I5107" i="6"/>
  <c r="J5107" i="6" s="1"/>
  <c r="I5108" i="6"/>
  <c r="J5108" i="6" s="1"/>
  <c r="I5109" i="6"/>
  <c r="J5109" i="6" s="1"/>
  <c r="I5110" i="6"/>
  <c r="J5110" i="6" s="1"/>
  <c r="I5111" i="6"/>
  <c r="J5111" i="6" s="1"/>
  <c r="I5112" i="6"/>
  <c r="J5112" i="6" s="1"/>
  <c r="I5113" i="6"/>
  <c r="J5113" i="6" s="1"/>
  <c r="I5114" i="6"/>
  <c r="J5114" i="6" s="1"/>
  <c r="I5115" i="6"/>
  <c r="J5115" i="6" s="1"/>
  <c r="I5116" i="6"/>
  <c r="J5116" i="6" s="1"/>
  <c r="I5117" i="6"/>
  <c r="J5117" i="6" s="1"/>
  <c r="I5118" i="6"/>
  <c r="J5118" i="6" s="1"/>
  <c r="I5119" i="6"/>
  <c r="J5119" i="6" s="1"/>
  <c r="I5120" i="6"/>
  <c r="J5120" i="6" s="1"/>
  <c r="I5121" i="6"/>
  <c r="J5121" i="6" s="1"/>
  <c r="I5122" i="6"/>
  <c r="J5122" i="6" s="1"/>
  <c r="I5123" i="6"/>
  <c r="J5123" i="6" s="1"/>
  <c r="I5124" i="6"/>
  <c r="J5124" i="6" s="1"/>
  <c r="I5125" i="6"/>
  <c r="J5125" i="6" s="1"/>
  <c r="I5126" i="6"/>
  <c r="J5126" i="6" s="1"/>
  <c r="I5127" i="6"/>
  <c r="J5127" i="6" s="1"/>
  <c r="I5128" i="6"/>
  <c r="J5128" i="6" s="1"/>
  <c r="I5129" i="6"/>
  <c r="J5129" i="6" s="1"/>
  <c r="I5130" i="6"/>
  <c r="J5130" i="6" s="1"/>
  <c r="I5131" i="6"/>
  <c r="J5131" i="6" s="1"/>
  <c r="I5132" i="6"/>
  <c r="J5132" i="6" s="1"/>
  <c r="I5133" i="6"/>
  <c r="J5133" i="6" s="1"/>
  <c r="I5134" i="6"/>
  <c r="J5134" i="6" s="1"/>
  <c r="I5135" i="6"/>
  <c r="J5135" i="6" s="1"/>
  <c r="I5136" i="6"/>
  <c r="J5136" i="6" s="1"/>
  <c r="I5137" i="6"/>
  <c r="J5137" i="6" s="1"/>
  <c r="I5138" i="6"/>
  <c r="J5138" i="6" s="1"/>
  <c r="I5139" i="6"/>
  <c r="J5139" i="6" s="1"/>
  <c r="I5140" i="6"/>
  <c r="J5140" i="6" s="1"/>
  <c r="I5141" i="6"/>
  <c r="J5141" i="6" s="1"/>
  <c r="I5142" i="6"/>
  <c r="J5142" i="6" s="1"/>
  <c r="I5143" i="6"/>
  <c r="J5143" i="6" s="1"/>
  <c r="I5144" i="6"/>
  <c r="J5144" i="6" s="1"/>
  <c r="I5145" i="6"/>
  <c r="J5145" i="6" s="1"/>
  <c r="I5146" i="6"/>
  <c r="J5146" i="6" s="1"/>
  <c r="I5147" i="6"/>
  <c r="J5147" i="6" s="1"/>
  <c r="I5148" i="6"/>
  <c r="J5148" i="6" s="1"/>
  <c r="I5149" i="6"/>
  <c r="J5149" i="6" s="1"/>
  <c r="I5150" i="6"/>
  <c r="J5150" i="6" s="1"/>
  <c r="I5151" i="6"/>
  <c r="J5151" i="6" s="1"/>
  <c r="I5152" i="6"/>
  <c r="J5152" i="6" s="1"/>
  <c r="I5153" i="6"/>
  <c r="J5153" i="6" s="1"/>
  <c r="I5154" i="6"/>
  <c r="J5154" i="6" s="1"/>
  <c r="I5155" i="6"/>
  <c r="J5155" i="6" s="1"/>
  <c r="I5156" i="6"/>
  <c r="J5156" i="6" s="1"/>
  <c r="I5157" i="6"/>
  <c r="J5157" i="6" s="1"/>
  <c r="I5158" i="6"/>
  <c r="J5158" i="6" s="1"/>
  <c r="I5159" i="6"/>
  <c r="J5159" i="6" s="1"/>
  <c r="I5160" i="6"/>
  <c r="J5160" i="6" s="1"/>
  <c r="I5161" i="6"/>
  <c r="J5161" i="6" s="1"/>
  <c r="I5162" i="6"/>
  <c r="J5162" i="6" s="1"/>
  <c r="I5163" i="6"/>
  <c r="J5163" i="6" s="1"/>
  <c r="I5164" i="6"/>
  <c r="J5164" i="6" s="1"/>
  <c r="I5165" i="6"/>
  <c r="J5165" i="6" s="1"/>
  <c r="I5166" i="6"/>
  <c r="J5166" i="6" s="1"/>
  <c r="I5167" i="6"/>
  <c r="J5167" i="6" s="1"/>
  <c r="I5168" i="6"/>
  <c r="J5168" i="6" s="1"/>
  <c r="I5169" i="6"/>
  <c r="J5169" i="6" s="1"/>
  <c r="I5170" i="6"/>
  <c r="J5170" i="6" s="1"/>
  <c r="I5171" i="6"/>
  <c r="J5171" i="6" s="1"/>
  <c r="I5172" i="6"/>
  <c r="J5172" i="6" s="1"/>
  <c r="I5173" i="6"/>
  <c r="J5173" i="6" s="1"/>
  <c r="I5174" i="6"/>
  <c r="J5174" i="6" s="1"/>
  <c r="I5175" i="6"/>
  <c r="J5175" i="6" s="1"/>
  <c r="I5176" i="6"/>
  <c r="J5176" i="6" s="1"/>
  <c r="I5177" i="6"/>
  <c r="J5177" i="6" s="1"/>
  <c r="I5178" i="6"/>
  <c r="J5178" i="6" s="1"/>
  <c r="I5179" i="6"/>
  <c r="J5179" i="6" s="1"/>
  <c r="I5180" i="6"/>
  <c r="J5180" i="6" s="1"/>
  <c r="I5181" i="6"/>
  <c r="J5181" i="6" s="1"/>
  <c r="I5182" i="6"/>
  <c r="J5182" i="6" s="1"/>
  <c r="I5183" i="6"/>
  <c r="J5183" i="6" s="1"/>
  <c r="I5184" i="6"/>
  <c r="J5184" i="6" s="1"/>
  <c r="I5185" i="6"/>
  <c r="J5185" i="6" s="1"/>
  <c r="I5186" i="6"/>
  <c r="J5186" i="6" s="1"/>
  <c r="I5187" i="6"/>
  <c r="J5187" i="6" s="1"/>
  <c r="I5188" i="6"/>
  <c r="J5188" i="6" s="1"/>
  <c r="I5189" i="6"/>
  <c r="J5189" i="6" s="1"/>
  <c r="I5190" i="6"/>
  <c r="J5190" i="6" s="1"/>
  <c r="I5191" i="6"/>
  <c r="J5191" i="6" s="1"/>
  <c r="I5192" i="6"/>
  <c r="J5192" i="6" s="1"/>
  <c r="I5193" i="6"/>
  <c r="J5193" i="6" s="1"/>
  <c r="I5194" i="6"/>
  <c r="J5194" i="6" s="1"/>
  <c r="I5195" i="6"/>
  <c r="J5195" i="6" s="1"/>
  <c r="I5196" i="6"/>
  <c r="J5196" i="6" s="1"/>
  <c r="I5197" i="6"/>
  <c r="J5197" i="6" s="1"/>
  <c r="I5198" i="6"/>
  <c r="J5198" i="6" s="1"/>
  <c r="I5199" i="6"/>
  <c r="J5199" i="6" s="1"/>
  <c r="I5200" i="6"/>
  <c r="J5200" i="6" s="1"/>
  <c r="I5201" i="6"/>
  <c r="J5201" i="6" s="1"/>
  <c r="I5202" i="6"/>
  <c r="J5202" i="6" s="1"/>
  <c r="I5203" i="6"/>
  <c r="J5203" i="6" s="1"/>
  <c r="I5204" i="6"/>
  <c r="J5204" i="6" s="1"/>
  <c r="I5205" i="6"/>
  <c r="J5205" i="6" s="1"/>
  <c r="I5206" i="6"/>
  <c r="J5206" i="6" s="1"/>
  <c r="I5207" i="6"/>
  <c r="J5207" i="6" s="1"/>
  <c r="I5208" i="6"/>
  <c r="J5208" i="6" s="1"/>
  <c r="I5209" i="6"/>
  <c r="J5209" i="6" s="1"/>
  <c r="I5210" i="6"/>
  <c r="J5210" i="6" s="1"/>
  <c r="I5211" i="6"/>
  <c r="J5211" i="6" s="1"/>
  <c r="I5212" i="6"/>
  <c r="J5212" i="6" s="1"/>
  <c r="I5213" i="6"/>
  <c r="J5213" i="6" s="1"/>
  <c r="I5214" i="6"/>
  <c r="J5214" i="6" s="1"/>
  <c r="I5215" i="6"/>
  <c r="J5215" i="6" s="1"/>
  <c r="I5216" i="6"/>
  <c r="J5216" i="6" s="1"/>
  <c r="I5217" i="6"/>
  <c r="J5217" i="6" s="1"/>
  <c r="I5218" i="6"/>
  <c r="J5218" i="6" s="1"/>
  <c r="I5219" i="6"/>
  <c r="J5219" i="6" s="1"/>
  <c r="I5220" i="6"/>
  <c r="J5220" i="6" s="1"/>
  <c r="I5221" i="6"/>
  <c r="J5221" i="6" s="1"/>
  <c r="I5222" i="6"/>
  <c r="J5222" i="6" s="1"/>
  <c r="I5223" i="6"/>
  <c r="J5223" i="6" s="1"/>
  <c r="I5224" i="6"/>
  <c r="J5224" i="6" s="1"/>
  <c r="I5225" i="6"/>
  <c r="J5225" i="6" s="1"/>
  <c r="I5226" i="6"/>
  <c r="J5226" i="6" s="1"/>
  <c r="I5227" i="6"/>
  <c r="J5227" i="6" s="1"/>
  <c r="I5228" i="6"/>
  <c r="J5228" i="6" s="1"/>
  <c r="I5229" i="6"/>
  <c r="J5229" i="6" s="1"/>
  <c r="I5230" i="6"/>
  <c r="J5230" i="6" s="1"/>
  <c r="I5231" i="6"/>
  <c r="J5231" i="6" s="1"/>
  <c r="I5232" i="6"/>
  <c r="J5232" i="6" s="1"/>
  <c r="I5233" i="6"/>
  <c r="J5233" i="6" s="1"/>
  <c r="I5234" i="6"/>
  <c r="J5234" i="6" s="1"/>
  <c r="I5235" i="6"/>
  <c r="J5235" i="6" s="1"/>
  <c r="I5236" i="6"/>
  <c r="J5236" i="6" s="1"/>
  <c r="I5237" i="6"/>
  <c r="J5237" i="6" s="1"/>
  <c r="I5238" i="6"/>
  <c r="J5238" i="6" s="1"/>
  <c r="I5239" i="6"/>
  <c r="J5239" i="6" s="1"/>
  <c r="I5240" i="6"/>
  <c r="J5240" i="6" s="1"/>
  <c r="I5241" i="6"/>
  <c r="J5241" i="6" s="1"/>
  <c r="I5242" i="6"/>
  <c r="J5242" i="6" s="1"/>
  <c r="I5243" i="6"/>
  <c r="J5243" i="6" s="1"/>
  <c r="I5244" i="6"/>
  <c r="J5244" i="6" s="1"/>
  <c r="I5245" i="6"/>
  <c r="J5245" i="6" s="1"/>
  <c r="I5246" i="6"/>
  <c r="J5246" i="6" s="1"/>
  <c r="I5247" i="6"/>
  <c r="J5247" i="6" s="1"/>
  <c r="I5248" i="6"/>
  <c r="J5248" i="6" s="1"/>
  <c r="I5249" i="6"/>
  <c r="J5249" i="6" s="1"/>
  <c r="I5250" i="6"/>
  <c r="J5250" i="6" s="1"/>
  <c r="I5251" i="6"/>
  <c r="J5251" i="6" s="1"/>
  <c r="I5252" i="6"/>
  <c r="J5252" i="6" s="1"/>
  <c r="I5253" i="6"/>
  <c r="J5253" i="6" s="1"/>
  <c r="I5254" i="6"/>
  <c r="J5254" i="6" s="1"/>
  <c r="I5255" i="6"/>
  <c r="J5255" i="6" s="1"/>
  <c r="I5256" i="6"/>
  <c r="J5256" i="6" s="1"/>
  <c r="I5257" i="6"/>
  <c r="J5257" i="6" s="1"/>
  <c r="I5258" i="6"/>
  <c r="J5258" i="6" s="1"/>
  <c r="I5259" i="6"/>
  <c r="J5259" i="6" s="1"/>
  <c r="I5260" i="6"/>
  <c r="J5260" i="6" s="1"/>
  <c r="I5261" i="6"/>
  <c r="J5261" i="6" s="1"/>
  <c r="I5262" i="6"/>
  <c r="J5262" i="6" s="1"/>
  <c r="I5263" i="6"/>
  <c r="J5263" i="6" s="1"/>
  <c r="I5264" i="6"/>
  <c r="J5264" i="6" s="1"/>
  <c r="I5265" i="6"/>
  <c r="J5265" i="6" s="1"/>
  <c r="I5266" i="6"/>
  <c r="J5266" i="6" s="1"/>
  <c r="I5267" i="6"/>
  <c r="J5267" i="6" s="1"/>
  <c r="I5268" i="6"/>
  <c r="J5268" i="6" s="1"/>
  <c r="I5269" i="6"/>
  <c r="J5269" i="6" s="1"/>
  <c r="I5270" i="6"/>
  <c r="J5270" i="6" s="1"/>
  <c r="I5271" i="6"/>
  <c r="J5271" i="6" s="1"/>
  <c r="I5272" i="6"/>
  <c r="J5272" i="6" s="1"/>
  <c r="I5273" i="6"/>
  <c r="J5273" i="6" s="1"/>
  <c r="I5274" i="6"/>
  <c r="J5274" i="6" s="1"/>
  <c r="I5275" i="6"/>
  <c r="J5275" i="6" s="1"/>
  <c r="I5276" i="6"/>
  <c r="J5276" i="6" s="1"/>
  <c r="I5277" i="6"/>
  <c r="J5277" i="6" s="1"/>
  <c r="I5278" i="6"/>
  <c r="J5278" i="6" s="1"/>
  <c r="I5279" i="6"/>
  <c r="J5279" i="6" s="1"/>
  <c r="I5280" i="6"/>
  <c r="J5280" i="6" s="1"/>
  <c r="I5281" i="6"/>
  <c r="J5281" i="6" s="1"/>
  <c r="I5282" i="6"/>
  <c r="J5282" i="6" s="1"/>
  <c r="I5283" i="6"/>
  <c r="J5283" i="6" s="1"/>
  <c r="I5284" i="6"/>
  <c r="J5284" i="6" s="1"/>
  <c r="I5285" i="6"/>
  <c r="J5285" i="6" s="1"/>
  <c r="I5286" i="6"/>
  <c r="J5286" i="6" s="1"/>
  <c r="I5287" i="6"/>
  <c r="J5287" i="6" s="1"/>
  <c r="I5288" i="6"/>
  <c r="J5288" i="6" s="1"/>
  <c r="I5289" i="6"/>
  <c r="J5289" i="6" s="1"/>
  <c r="I5290" i="6"/>
  <c r="J5290" i="6" s="1"/>
  <c r="I5291" i="6"/>
  <c r="J5291" i="6" s="1"/>
  <c r="I5292" i="6"/>
  <c r="J5292" i="6" s="1"/>
  <c r="I5293" i="6"/>
  <c r="J5293" i="6" s="1"/>
  <c r="I5294" i="6"/>
  <c r="J5294" i="6" s="1"/>
  <c r="I5295" i="6"/>
  <c r="J5295" i="6" s="1"/>
  <c r="I5296" i="6"/>
  <c r="J5296" i="6" s="1"/>
  <c r="I5297" i="6"/>
  <c r="J5297" i="6" s="1"/>
  <c r="I5298" i="6"/>
  <c r="J5298" i="6" s="1"/>
  <c r="I5299" i="6"/>
  <c r="J5299" i="6" s="1"/>
  <c r="I5300" i="6"/>
  <c r="J5300" i="6" s="1"/>
  <c r="I5301" i="6"/>
  <c r="J5301" i="6" s="1"/>
  <c r="I5302" i="6"/>
  <c r="J5302" i="6" s="1"/>
  <c r="I5303" i="6"/>
  <c r="J5303" i="6" s="1"/>
  <c r="I5304" i="6"/>
  <c r="J5304" i="6" s="1"/>
  <c r="I5305" i="6"/>
  <c r="J5305" i="6" s="1"/>
  <c r="I5306" i="6"/>
  <c r="J5306" i="6" s="1"/>
  <c r="I5307" i="6"/>
  <c r="J5307" i="6" s="1"/>
  <c r="I5308" i="6"/>
  <c r="J5308" i="6" s="1"/>
  <c r="I5309" i="6"/>
  <c r="J5309" i="6" s="1"/>
  <c r="I5310" i="6"/>
  <c r="J5310" i="6" s="1"/>
  <c r="I5311" i="6"/>
  <c r="J5311" i="6" s="1"/>
  <c r="I5312" i="6"/>
  <c r="J5312" i="6" s="1"/>
  <c r="I5313" i="6"/>
  <c r="J5313" i="6" s="1"/>
  <c r="I5314" i="6"/>
  <c r="J5314" i="6" s="1"/>
  <c r="I5315" i="6"/>
  <c r="J5315" i="6" s="1"/>
  <c r="I5316" i="6"/>
  <c r="J5316" i="6" s="1"/>
  <c r="I5317" i="6"/>
  <c r="J5317" i="6" s="1"/>
  <c r="I5318" i="6"/>
  <c r="J5318" i="6" s="1"/>
  <c r="I5319" i="6"/>
  <c r="J5319" i="6" s="1"/>
  <c r="I5320" i="6"/>
  <c r="J5320" i="6" s="1"/>
  <c r="I5321" i="6"/>
  <c r="J5321" i="6" s="1"/>
  <c r="I5322" i="6"/>
  <c r="J5322" i="6" s="1"/>
  <c r="I5323" i="6"/>
  <c r="J5323" i="6" s="1"/>
  <c r="I5324" i="6"/>
  <c r="J5324" i="6" s="1"/>
  <c r="I5325" i="6"/>
  <c r="J5325" i="6" s="1"/>
  <c r="I5326" i="6"/>
  <c r="J5326" i="6" s="1"/>
  <c r="I5327" i="6"/>
  <c r="J5327" i="6" s="1"/>
  <c r="I5328" i="6"/>
  <c r="J5328" i="6" s="1"/>
  <c r="I5329" i="6"/>
  <c r="J5329" i="6" s="1"/>
  <c r="I5330" i="6"/>
  <c r="J5330" i="6" s="1"/>
  <c r="I5331" i="6"/>
  <c r="J5331" i="6" s="1"/>
  <c r="I5332" i="6"/>
  <c r="J5332" i="6" s="1"/>
  <c r="I5333" i="6"/>
  <c r="J5333" i="6" s="1"/>
  <c r="I5334" i="6"/>
  <c r="J5334" i="6" s="1"/>
  <c r="I5335" i="6"/>
  <c r="J5335" i="6" s="1"/>
  <c r="I5336" i="6"/>
  <c r="J5336" i="6" s="1"/>
  <c r="I5337" i="6"/>
  <c r="J5337" i="6"/>
  <c r="I5338" i="6"/>
  <c r="J5338" i="6" s="1"/>
  <c r="I5339" i="6"/>
  <c r="J5339" i="6" s="1"/>
  <c r="I5340" i="6"/>
  <c r="J5340" i="6" s="1"/>
  <c r="I5341" i="6"/>
  <c r="J5341" i="6" s="1"/>
  <c r="I5342" i="6"/>
  <c r="J5342" i="6" s="1"/>
  <c r="I5343" i="6"/>
  <c r="J5343" i="6" s="1"/>
  <c r="I5344" i="6"/>
  <c r="J5344" i="6" s="1"/>
  <c r="I5345" i="6"/>
  <c r="J5345" i="6" s="1"/>
  <c r="I5346" i="6"/>
  <c r="J5346" i="6" s="1"/>
  <c r="I5347" i="6"/>
  <c r="J5347" i="6" s="1"/>
  <c r="I5348" i="6"/>
  <c r="J5348" i="6" s="1"/>
  <c r="I5349" i="6"/>
  <c r="J5349" i="6" s="1"/>
  <c r="I5350" i="6"/>
  <c r="J5350" i="6" s="1"/>
  <c r="I5351" i="6"/>
  <c r="J5351" i="6" s="1"/>
  <c r="I5352" i="6"/>
  <c r="J5352" i="6" s="1"/>
  <c r="I5353" i="6"/>
  <c r="J5353" i="6" s="1"/>
  <c r="I5354" i="6"/>
  <c r="J5354" i="6" s="1"/>
  <c r="I5355" i="6"/>
  <c r="J5355" i="6" s="1"/>
  <c r="I5356" i="6"/>
  <c r="J5356" i="6" s="1"/>
  <c r="I5357" i="6"/>
  <c r="J5357" i="6" s="1"/>
  <c r="I5358" i="6"/>
  <c r="J5358" i="6" s="1"/>
  <c r="I5359" i="6"/>
  <c r="J5359" i="6" s="1"/>
  <c r="I5360" i="6"/>
  <c r="J5360" i="6" s="1"/>
  <c r="I5361" i="6"/>
  <c r="J5361" i="6" s="1"/>
  <c r="I5362" i="6"/>
  <c r="J5362" i="6" s="1"/>
  <c r="I5363" i="6"/>
  <c r="J5363" i="6" s="1"/>
  <c r="I5364" i="6"/>
  <c r="J5364" i="6" s="1"/>
  <c r="I5365" i="6"/>
  <c r="J5365" i="6" s="1"/>
  <c r="I5366" i="6"/>
  <c r="J5366" i="6" s="1"/>
  <c r="I5367" i="6"/>
  <c r="J5367" i="6" s="1"/>
  <c r="I5368" i="6"/>
  <c r="J5368" i="6" s="1"/>
  <c r="I5369" i="6"/>
  <c r="J5369" i="6" s="1"/>
  <c r="I5370" i="6"/>
  <c r="J5370" i="6" s="1"/>
  <c r="I5371" i="6"/>
  <c r="J5371" i="6" s="1"/>
  <c r="I5372" i="6"/>
  <c r="J5372" i="6" s="1"/>
  <c r="I5373" i="6"/>
  <c r="J5373" i="6" s="1"/>
  <c r="I5374" i="6"/>
  <c r="J5374" i="6" s="1"/>
  <c r="I5375" i="6"/>
  <c r="J5375" i="6" s="1"/>
  <c r="I5376" i="6"/>
  <c r="J5376" i="6" s="1"/>
  <c r="I5377" i="6"/>
  <c r="J5377" i="6" s="1"/>
  <c r="I5378" i="6"/>
  <c r="J5378" i="6" s="1"/>
  <c r="I5379" i="6"/>
  <c r="J5379" i="6" s="1"/>
  <c r="I5380" i="6"/>
  <c r="J5380" i="6" s="1"/>
  <c r="I5381" i="6"/>
  <c r="J5381" i="6" s="1"/>
  <c r="I5382" i="6"/>
  <c r="J5382" i="6" s="1"/>
  <c r="I5383" i="6"/>
  <c r="J5383" i="6" s="1"/>
  <c r="I5384" i="6"/>
  <c r="J5384" i="6" s="1"/>
  <c r="I5385" i="6"/>
  <c r="J5385" i="6" s="1"/>
  <c r="I5386" i="6"/>
  <c r="J5386" i="6" s="1"/>
  <c r="I5387" i="6"/>
  <c r="J5387" i="6" s="1"/>
  <c r="I5388" i="6"/>
  <c r="J5388" i="6" s="1"/>
  <c r="I5389" i="6"/>
  <c r="J5389" i="6" s="1"/>
  <c r="I5390" i="6"/>
  <c r="J5390" i="6" s="1"/>
  <c r="I5391" i="6"/>
  <c r="J5391" i="6" s="1"/>
  <c r="I5392" i="6"/>
  <c r="J5392" i="6" s="1"/>
  <c r="I5393" i="6"/>
  <c r="J5393" i="6" s="1"/>
  <c r="I5394" i="6"/>
  <c r="J5394" i="6" s="1"/>
  <c r="I5395" i="6"/>
  <c r="J5395" i="6" s="1"/>
  <c r="I5396" i="6"/>
  <c r="J5396" i="6" s="1"/>
  <c r="I5397" i="6"/>
  <c r="J5397" i="6" s="1"/>
  <c r="I5398" i="6"/>
  <c r="J5398" i="6" s="1"/>
  <c r="I5399" i="6"/>
  <c r="J5399" i="6" s="1"/>
  <c r="I5400" i="6"/>
  <c r="J5400" i="6" s="1"/>
  <c r="I5401" i="6"/>
  <c r="J5401" i="6" s="1"/>
  <c r="I5402" i="6"/>
  <c r="J5402" i="6" s="1"/>
  <c r="I5403" i="6"/>
  <c r="J5403" i="6" s="1"/>
  <c r="I5404" i="6"/>
  <c r="J5404" i="6" s="1"/>
  <c r="I5405" i="6"/>
  <c r="J5405" i="6" s="1"/>
  <c r="I5406" i="6"/>
  <c r="J5406" i="6" s="1"/>
  <c r="I5407" i="6"/>
  <c r="J5407" i="6" s="1"/>
  <c r="I5408" i="6"/>
  <c r="J5408" i="6" s="1"/>
  <c r="I5409" i="6"/>
  <c r="J5409" i="6" s="1"/>
  <c r="I5410" i="6"/>
  <c r="J5410" i="6" s="1"/>
  <c r="I5411" i="6"/>
  <c r="J5411" i="6" s="1"/>
  <c r="I5412" i="6"/>
  <c r="J5412" i="6" s="1"/>
  <c r="I5413" i="6"/>
  <c r="J5413" i="6" s="1"/>
  <c r="I5414" i="6"/>
  <c r="J5414" i="6" s="1"/>
  <c r="I5415" i="6"/>
  <c r="J5415" i="6" s="1"/>
  <c r="I5416" i="6"/>
  <c r="J5416" i="6" s="1"/>
  <c r="I5417" i="6"/>
  <c r="J5417" i="6" s="1"/>
  <c r="I5418" i="6"/>
  <c r="J5418" i="6" s="1"/>
  <c r="I5419" i="6"/>
  <c r="J5419" i="6" s="1"/>
  <c r="I5420" i="6"/>
  <c r="J5420" i="6" s="1"/>
  <c r="I5421" i="6"/>
  <c r="J5421" i="6" s="1"/>
  <c r="I5422" i="6"/>
  <c r="J5422" i="6" s="1"/>
  <c r="I5423" i="6"/>
  <c r="J5423" i="6" s="1"/>
  <c r="I5424" i="6"/>
  <c r="J5424" i="6" s="1"/>
  <c r="I5425" i="6"/>
  <c r="J5425" i="6" s="1"/>
  <c r="I5426" i="6"/>
  <c r="J5426" i="6" s="1"/>
  <c r="I5427" i="6"/>
  <c r="J5427" i="6" s="1"/>
  <c r="I5428" i="6"/>
  <c r="J5428" i="6" s="1"/>
  <c r="I5429" i="6"/>
  <c r="J5429" i="6" s="1"/>
  <c r="I5430" i="6"/>
  <c r="J5430" i="6" s="1"/>
  <c r="I5431" i="6"/>
  <c r="J5431" i="6" s="1"/>
  <c r="I5432" i="6"/>
  <c r="J5432" i="6" s="1"/>
  <c r="I5433" i="6"/>
  <c r="J5433" i="6" s="1"/>
  <c r="I5434" i="6"/>
  <c r="J5434" i="6" s="1"/>
  <c r="I5435" i="6"/>
  <c r="J5435" i="6" s="1"/>
  <c r="I5436" i="6"/>
  <c r="J5436" i="6" s="1"/>
  <c r="I5437" i="6"/>
  <c r="J5437" i="6" s="1"/>
  <c r="I5438" i="6"/>
  <c r="J5438" i="6" s="1"/>
  <c r="I5439" i="6"/>
  <c r="J5439" i="6" s="1"/>
  <c r="I5440" i="6"/>
  <c r="J5440" i="6" s="1"/>
  <c r="I5441" i="6"/>
  <c r="J5441" i="6" s="1"/>
  <c r="I5442" i="6"/>
  <c r="J5442" i="6" s="1"/>
  <c r="I5443" i="6"/>
  <c r="J5443" i="6" s="1"/>
  <c r="I5444" i="6"/>
  <c r="J5444" i="6" s="1"/>
  <c r="I5445" i="6"/>
  <c r="J5445" i="6" s="1"/>
  <c r="I5446" i="6"/>
  <c r="J5446" i="6" s="1"/>
  <c r="I5447" i="6"/>
  <c r="J5447" i="6" s="1"/>
  <c r="I5448" i="6"/>
  <c r="J5448" i="6" s="1"/>
  <c r="I5449" i="6"/>
  <c r="J5449" i="6" s="1"/>
  <c r="I5450" i="6"/>
  <c r="J5450" i="6" s="1"/>
  <c r="I5451" i="6"/>
  <c r="J5451" i="6" s="1"/>
  <c r="I5452" i="6"/>
  <c r="J5452" i="6" s="1"/>
  <c r="I5453" i="6"/>
  <c r="J5453" i="6" s="1"/>
  <c r="I5454" i="6"/>
  <c r="J5454" i="6" s="1"/>
  <c r="I5455" i="6"/>
  <c r="J5455" i="6" s="1"/>
  <c r="I5456" i="6"/>
  <c r="J5456" i="6" s="1"/>
  <c r="I5457" i="6"/>
  <c r="J5457" i="6" s="1"/>
  <c r="I5458" i="6"/>
  <c r="J5458" i="6" s="1"/>
  <c r="I5459" i="6"/>
  <c r="J5459" i="6" s="1"/>
  <c r="I5460" i="6"/>
  <c r="J5460" i="6" s="1"/>
  <c r="I5461" i="6"/>
  <c r="J5461" i="6" s="1"/>
  <c r="I5462" i="6"/>
  <c r="J5462" i="6" s="1"/>
  <c r="I5463" i="6"/>
  <c r="J5463" i="6" s="1"/>
  <c r="I5464" i="6"/>
  <c r="J5464" i="6" s="1"/>
  <c r="I5465" i="6"/>
  <c r="J5465" i="6" s="1"/>
  <c r="I5466" i="6"/>
  <c r="J5466" i="6" s="1"/>
  <c r="I5467" i="6"/>
  <c r="J5467" i="6" s="1"/>
  <c r="I5468" i="6"/>
  <c r="J5468" i="6" s="1"/>
  <c r="I5469" i="6"/>
  <c r="J5469" i="6" s="1"/>
  <c r="I5470" i="6"/>
  <c r="J5470" i="6" s="1"/>
  <c r="I5471" i="6"/>
  <c r="J5471" i="6" s="1"/>
  <c r="I5472" i="6"/>
  <c r="J5472" i="6" s="1"/>
  <c r="I5473" i="6"/>
  <c r="J5473" i="6" s="1"/>
  <c r="I5474" i="6"/>
  <c r="J5474" i="6" s="1"/>
  <c r="I5475" i="6"/>
  <c r="J5475" i="6" s="1"/>
  <c r="I5476" i="6"/>
  <c r="J5476" i="6" s="1"/>
  <c r="I5477" i="6"/>
  <c r="J5477" i="6" s="1"/>
  <c r="I5478" i="6"/>
  <c r="J5478" i="6" s="1"/>
  <c r="I5479" i="6"/>
  <c r="J5479" i="6" s="1"/>
  <c r="I5480" i="6"/>
  <c r="J5480" i="6" s="1"/>
  <c r="I5481" i="6"/>
  <c r="J5481" i="6" s="1"/>
  <c r="I5482" i="6"/>
  <c r="J5482" i="6" s="1"/>
  <c r="I5483" i="6"/>
  <c r="J5483" i="6" s="1"/>
  <c r="I5484" i="6"/>
  <c r="J5484" i="6" s="1"/>
  <c r="I5485" i="6"/>
  <c r="J5485" i="6" s="1"/>
  <c r="I5486" i="6"/>
  <c r="J5486" i="6" s="1"/>
  <c r="I5487" i="6"/>
  <c r="J5487" i="6" s="1"/>
  <c r="I5488" i="6"/>
  <c r="J5488" i="6" s="1"/>
  <c r="I5489" i="6"/>
  <c r="J5489" i="6" s="1"/>
  <c r="I5490" i="6"/>
  <c r="J5490" i="6" s="1"/>
  <c r="I5491" i="6"/>
  <c r="J5491" i="6" s="1"/>
  <c r="I5492" i="6"/>
  <c r="J5492" i="6" s="1"/>
  <c r="I5493" i="6"/>
  <c r="J5493" i="6" s="1"/>
  <c r="I5494" i="6"/>
  <c r="J5494" i="6" s="1"/>
  <c r="I5495" i="6"/>
  <c r="J5495" i="6" s="1"/>
  <c r="I5496" i="6"/>
  <c r="J5496" i="6" s="1"/>
  <c r="I5497" i="6"/>
  <c r="J5497" i="6" s="1"/>
  <c r="I5498" i="6"/>
  <c r="J5498" i="6" s="1"/>
  <c r="I5499" i="6"/>
  <c r="J5499" i="6" s="1"/>
  <c r="I5500" i="6"/>
  <c r="J5500" i="6" s="1"/>
  <c r="I5501" i="6"/>
  <c r="J5501" i="6" s="1"/>
  <c r="I5502" i="6"/>
  <c r="J5502" i="6" s="1"/>
  <c r="I5503" i="6"/>
  <c r="J5503" i="6" s="1"/>
  <c r="I5504" i="6"/>
  <c r="J5504" i="6" s="1"/>
  <c r="I5505" i="6"/>
  <c r="J5505" i="6" s="1"/>
  <c r="I5506" i="6"/>
  <c r="J5506" i="6" s="1"/>
  <c r="I5507" i="6"/>
  <c r="J5507" i="6" s="1"/>
  <c r="I5508" i="6"/>
  <c r="J5508" i="6" s="1"/>
  <c r="I5509" i="6"/>
  <c r="J5509" i="6" s="1"/>
  <c r="I5510" i="6"/>
  <c r="J5510" i="6" s="1"/>
  <c r="I5511" i="6"/>
  <c r="J5511" i="6" s="1"/>
  <c r="I5512" i="6"/>
  <c r="J5512" i="6" s="1"/>
  <c r="I5513" i="6"/>
  <c r="J5513" i="6" s="1"/>
  <c r="I5514" i="6"/>
  <c r="J5514" i="6" s="1"/>
  <c r="I5515" i="6"/>
  <c r="J5515" i="6" s="1"/>
  <c r="I5516" i="6"/>
  <c r="J5516" i="6" s="1"/>
  <c r="I5517" i="6"/>
  <c r="J5517" i="6" s="1"/>
  <c r="I5518" i="6"/>
  <c r="J5518" i="6" s="1"/>
  <c r="I5519" i="6"/>
  <c r="J5519" i="6" s="1"/>
  <c r="I5520" i="6"/>
  <c r="J5520" i="6" s="1"/>
  <c r="I5521" i="6"/>
  <c r="J5521" i="6" s="1"/>
  <c r="I5522" i="6"/>
  <c r="J5522" i="6" s="1"/>
  <c r="I5523" i="6"/>
  <c r="J5523" i="6" s="1"/>
  <c r="I5524" i="6"/>
  <c r="J5524" i="6" s="1"/>
  <c r="I5525" i="6"/>
  <c r="J5525" i="6" s="1"/>
  <c r="I5526" i="6"/>
  <c r="J5526" i="6" s="1"/>
  <c r="I5527" i="6"/>
  <c r="J5527" i="6" s="1"/>
  <c r="I5528" i="6"/>
  <c r="J5528" i="6" s="1"/>
  <c r="I5529" i="6"/>
  <c r="J5529" i="6"/>
  <c r="I5530" i="6"/>
  <c r="J5530" i="6" s="1"/>
  <c r="I5531" i="6"/>
  <c r="J5531" i="6" s="1"/>
  <c r="I5532" i="6"/>
  <c r="J5532" i="6" s="1"/>
  <c r="I5533" i="6"/>
  <c r="J5533" i="6" s="1"/>
  <c r="I5534" i="6"/>
  <c r="J5534" i="6" s="1"/>
  <c r="I5535" i="6"/>
  <c r="J5535" i="6" s="1"/>
  <c r="I5536" i="6"/>
  <c r="J5536" i="6" s="1"/>
  <c r="I5537" i="6"/>
  <c r="J5537" i="6" s="1"/>
  <c r="I5538" i="6"/>
  <c r="J5538" i="6" s="1"/>
  <c r="I5539" i="6"/>
  <c r="J5539" i="6" s="1"/>
  <c r="I5540" i="6"/>
  <c r="J5540" i="6" s="1"/>
  <c r="I5541" i="6"/>
  <c r="J5541" i="6" s="1"/>
  <c r="I5542" i="6"/>
  <c r="J5542" i="6" s="1"/>
  <c r="I5543" i="6"/>
  <c r="J5543" i="6" s="1"/>
  <c r="I5544" i="6"/>
  <c r="J5544" i="6" s="1"/>
  <c r="I5545" i="6"/>
  <c r="J5545" i="6" s="1"/>
  <c r="I5546" i="6"/>
  <c r="J5546" i="6" s="1"/>
  <c r="I5547" i="6"/>
  <c r="J5547" i="6" s="1"/>
  <c r="I5548" i="6"/>
  <c r="J5548" i="6" s="1"/>
  <c r="I5549" i="6"/>
  <c r="J5549" i="6" s="1"/>
  <c r="I5550" i="6"/>
  <c r="J5550" i="6" s="1"/>
  <c r="I5551" i="6"/>
  <c r="J5551" i="6" s="1"/>
  <c r="I5552" i="6"/>
  <c r="J5552" i="6" s="1"/>
  <c r="I5553" i="6"/>
  <c r="J5553" i="6" s="1"/>
  <c r="I5554" i="6"/>
  <c r="J5554" i="6" s="1"/>
  <c r="I5555" i="6"/>
  <c r="J5555" i="6" s="1"/>
  <c r="I5556" i="6"/>
  <c r="J5556" i="6" s="1"/>
  <c r="I5557" i="6"/>
  <c r="J5557" i="6" s="1"/>
  <c r="I5558" i="6"/>
  <c r="J5558" i="6" s="1"/>
  <c r="I5559" i="6"/>
  <c r="J5559" i="6" s="1"/>
  <c r="I5560" i="6"/>
  <c r="J5560" i="6" s="1"/>
  <c r="I5561" i="6"/>
  <c r="J5561" i="6" s="1"/>
  <c r="I5562" i="6"/>
  <c r="J5562" i="6" s="1"/>
  <c r="I5563" i="6"/>
  <c r="J5563" i="6" s="1"/>
  <c r="I5564" i="6"/>
  <c r="J5564" i="6" s="1"/>
  <c r="I5565" i="6"/>
  <c r="J5565" i="6" s="1"/>
  <c r="I5566" i="6"/>
  <c r="J5566" i="6" s="1"/>
  <c r="I5567" i="6"/>
  <c r="J5567" i="6" s="1"/>
  <c r="I5568" i="6"/>
  <c r="J5568" i="6" s="1"/>
  <c r="I5569" i="6"/>
  <c r="J5569" i="6" s="1"/>
  <c r="I5570" i="6"/>
  <c r="J5570" i="6" s="1"/>
  <c r="I5571" i="6"/>
  <c r="J5571" i="6" s="1"/>
  <c r="I5572" i="6"/>
  <c r="J5572" i="6" s="1"/>
  <c r="I5573" i="6"/>
  <c r="J5573" i="6" s="1"/>
  <c r="I5574" i="6"/>
  <c r="J5574" i="6" s="1"/>
  <c r="I5575" i="6"/>
  <c r="J5575" i="6" s="1"/>
  <c r="I5576" i="6"/>
  <c r="J5576" i="6" s="1"/>
  <c r="I5577" i="6"/>
  <c r="J5577" i="6" s="1"/>
  <c r="I5578" i="6"/>
  <c r="J5578" i="6" s="1"/>
  <c r="I5579" i="6"/>
  <c r="J5579" i="6" s="1"/>
  <c r="I5580" i="6"/>
  <c r="J5580" i="6" s="1"/>
  <c r="I5581" i="6"/>
  <c r="J5581" i="6" s="1"/>
  <c r="I5582" i="6"/>
  <c r="J5582" i="6" s="1"/>
  <c r="I5583" i="6"/>
  <c r="J5583" i="6" s="1"/>
  <c r="I5584" i="6"/>
  <c r="J5584" i="6" s="1"/>
  <c r="I5585" i="6"/>
  <c r="J5585" i="6" s="1"/>
  <c r="I5586" i="6"/>
  <c r="J5586" i="6" s="1"/>
  <c r="I5587" i="6"/>
  <c r="J5587" i="6" s="1"/>
  <c r="I5588" i="6"/>
  <c r="J5588" i="6" s="1"/>
  <c r="I5589" i="6"/>
  <c r="J5589" i="6" s="1"/>
  <c r="I5590" i="6"/>
  <c r="J5590" i="6" s="1"/>
  <c r="I5591" i="6"/>
  <c r="J5591" i="6" s="1"/>
  <c r="I5592" i="6"/>
  <c r="J5592" i="6" s="1"/>
  <c r="I5593" i="6"/>
  <c r="J5593" i="6" s="1"/>
  <c r="I5594" i="6"/>
  <c r="J5594" i="6" s="1"/>
  <c r="I5595" i="6"/>
  <c r="J5595" i="6" s="1"/>
  <c r="I5596" i="6"/>
  <c r="J5596" i="6" s="1"/>
  <c r="I5597" i="6"/>
  <c r="J5597" i="6" s="1"/>
  <c r="I5598" i="6"/>
  <c r="J5598" i="6" s="1"/>
  <c r="I5599" i="6"/>
  <c r="J5599" i="6" s="1"/>
  <c r="I5600" i="6"/>
  <c r="J5600" i="6" s="1"/>
  <c r="I5601" i="6"/>
  <c r="J5601" i="6" s="1"/>
  <c r="I5602" i="6"/>
  <c r="J5602" i="6" s="1"/>
  <c r="I5603" i="6"/>
  <c r="J5603" i="6" s="1"/>
  <c r="I5604" i="6"/>
  <c r="J5604" i="6" s="1"/>
  <c r="I5605" i="6"/>
  <c r="J5605" i="6" s="1"/>
  <c r="I5606" i="6"/>
  <c r="J5606" i="6" s="1"/>
  <c r="I5607" i="6"/>
  <c r="J5607" i="6" s="1"/>
  <c r="I5608" i="6"/>
  <c r="J5608" i="6" s="1"/>
  <c r="I5609" i="6"/>
  <c r="J5609" i="6" s="1"/>
  <c r="I5610" i="6"/>
  <c r="J5610" i="6" s="1"/>
  <c r="I5611" i="6"/>
  <c r="J5611" i="6" s="1"/>
  <c r="I5612" i="6"/>
  <c r="J5612" i="6" s="1"/>
  <c r="I5613" i="6"/>
  <c r="J5613" i="6" s="1"/>
  <c r="I5614" i="6"/>
  <c r="J5614" i="6" s="1"/>
  <c r="I5615" i="6"/>
  <c r="J5615" i="6" s="1"/>
  <c r="I5616" i="6"/>
  <c r="J5616" i="6" s="1"/>
  <c r="I5617" i="6"/>
  <c r="J5617" i="6" s="1"/>
  <c r="I5618" i="6"/>
  <c r="J5618" i="6" s="1"/>
  <c r="I5619" i="6"/>
  <c r="J5619" i="6" s="1"/>
  <c r="I5620" i="6"/>
  <c r="J5620" i="6" s="1"/>
  <c r="I5621" i="6"/>
  <c r="J5621" i="6" s="1"/>
  <c r="I5622" i="6"/>
  <c r="J5622" i="6" s="1"/>
  <c r="I5623" i="6"/>
  <c r="J5623" i="6" s="1"/>
  <c r="I5624" i="6"/>
  <c r="J5624" i="6" s="1"/>
  <c r="I5625" i="6"/>
  <c r="J5625" i="6" s="1"/>
  <c r="I5626" i="6"/>
  <c r="J5626" i="6" s="1"/>
  <c r="I5627" i="6"/>
  <c r="J5627" i="6" s="1"/>
  <c r="I5628" i="6"/>
  <c r="J5628" i="6" s="1"/>
  <c r="I5629" i="6"/>
  <c r="J5629" i="6" s="1"/>
  <c r="I5630" i="6"/>
  <c r="J5630" i="6" s="1"/>
  <c r="I5631" i="6"/>
  <c r="J5631" i="6" s="1"/>
  <c r="I5632" i="6"/>
  <c r="J5632" i="6" s="1"/>
  <c r="I5633" i="6"/>
  <c r="J5633" i="6" s="1"/>
  <c r="I5634" i="6"/>
  <c r="J5634" i="6" s="1"/>
  <c r="I5635" i="6"/>
  <c r="J5635" i="6" s="1"/>
  <c r="I5636" i="6"/>
  <c r="J5636" i="6" s="1"/>
  <c r="I5637" i="6"/>
  <c r="J5637" i="6" s="1"/>
  <c r="I5638" i="6"/>
  <c r="J5638" i="6" s="1"/>
  <c r="I5639" i="6"/>
  <c r="J5639" i="6" s="1"/>
  <c r="I5640" i="6"/>
  <c r="J5640" i="6" s="1"/>
  <c r="I5641" i="6"/>
  <c r="J5641" i="6" s="1"/>
  <c r="I5642" i="6"/>
  <c r="J5642" i="6" s="1"/>
  <c r="I5643" i="6"/>
  <c r="J5643" i="6" s="1"/>
  <c r="I5644" i="6"/>
  <c r="J5644" i="6" s="1"/>
  <c r="I5645" i="6"/>
  <c r="J5645" i="6" s="1"/>
  <c r="I5646" i="6"/>
  <c r="J5646" i="6" s="1"/>
  <c r="I5647" i="6"/>
  <c r="J5647" i="6" s="1"/>
  <c r="I5648" i="6"/>
  <c r="J5648" i="6" s="1"/>
  <c r="I5649" i="6"/>
  <c r="J5649" i="6" s="1"/>
  <c r="I5650" i="6"/>
  <c r="J5650" i="6" s="1"/>
  <c r="I5651" i="6"/>
  <c r="J5651" i="6" s="1"/>
  <c r="I5652" i="6"/>
  <c r="J5652" i="6" s="1"/>
  <c r="I5653" i="6"/>
  <c r="J5653" i="6" s="1"/>
  <c r="I5654" i="6"/>
  <c r="J5654" i="6" s="1"/>
  <c r="I5655" i="6"/>
  <c r="J5655" i="6" s="1"/>
  <c r="I5656" i="6"/>
  <c r="J5656" i="6" s="1"/>
  <c r="I5657" i="6"/>
  <c r="J5657" i="6" s="1"/>
  <c r="I5658" i="6"/>
  <c r="J5658" i="6" s="1"/>
  <c r="I5659" i="6"/>
  <c r="J5659" i="6" s="1"/>
  <c r="I5660" i="6"/>
  <c r="J5660" i="6" s="1"/>
  <c r="I5661" i="6"/>
  <c r="J5661" i="6" s="1"/>
  <c r="I5662" i="6"/>
  <c r="J5662" i="6" s="1"/>
  <c r="I5663" i="6"/>
  <c r="J5663" i="6" s="1"/>
  <c r="I5664" i="6"/>
  <c r="J5664" i="6" s="1"/>
  <c r="I5665" i="6"/>
  <c r="J5665" i="6" s="1"/>
  <c r="I5666" i="6"/>
  <c r="J5666" i="6" s="1"/>
  <c r="I5667" i="6"/>
  <c r="J5667" i="6" s="1"/>
  <c r="I5668" i="6"/>
  <c r="J5668" i="6" s="1"/>
  <c r="I5669" i="6"/>
  <c r="J5669" i="6" s="1"/>
  <c r="I5670" i="6"/>
  <c r="J5670" i="6" s="1"/>
  <c r="I5671" i="6"/>
  <c r="J5671" i="6" s="1"/>
  <c r="I5672" i="6"/>
  <c r="J5672" i="6" s="1"/>
  <c r="I5673" i="6"/>
  <c r="J5673" i="6" s="1"/>
  <c r="I5674" i="6"/>
  <c r="J5674" i="6" s="1"/>
  <c r="I5675" i="6"/>
  <c r="J5675" i="6" s="1"/>
  <c r="I5676" i="6"/>
  <c r="J5676" i="6" s="1"/>
  <c r="I5677" i="6"/>
  <c r="J5677" i="6" s="1"/>
  <c r="I5678" i="6"/>
  <c r="J5678" i="6" s="1"/>
  <c r="I5679" i="6"/>
  <c r="J5679" i="6" s="1"/>
  <c r="I5680" i="6"/>
  <c r="J5680" i="6" s="1"/>
  <c r="I5681" i="6"/>
  <c r="J5681" i="6" s="1"/>
  <c r="I5682" i="6"/>
  <c r="J5682" i="6" s="1"/>
  <c r="I5683" i="6"/>
  <c r="J5683" i="6" s="1"/>
  <c r="I5684" i="6"/>
  <c r="J5684" i="6" s="1"/>
  <c r="I5685" i="6"/>
  <c r="J5685" i="6" s="1"/>
  <c r="I5686" i="6"/>
  <c r="J5686" i="6" s="1"/>
  <c r="I5687" i="6"/>
  <c r="J5687" i="6" s="1"/>
  <c r="I5688" i="6"/>
  <c r="J5688" i="6" s="1"/>
  <c r="I5689" i="6"/>
  <c r="J5689" i="6" s="1"/>
  <c r="I5690" i="6"/>
  <c r="J5690" i="6" s="1"/>
  <c r="I5691" i="6"/>
  <c r="J5691" i="6" s="1"/>
  <c r="I5692" i="6"/>
  <c r="J5692" i="6" s="1"/>
  <c r="I5693" i="6"/>
  <c r="J5693" i="6" s="1"/>
  <c r="I5694" i="6"/>
  <c r="J5694" i="6" s="1"/>
  <c r="I5695" i="6"/>
  <c r="J5695" i="6" s="1"/>
  <c r="I5696" i="6"/>
  <c r="J5696" i="6" s="1"/>
  <c r="I5697" i="6"/>
  <c r="J5697" i="6" s="1"/>
  <c r="I5698" i="6"/>
  <c r="J5698" i="6" s="1"/>
  <c r="I5699" i="6"/>
  <c r="J5699" i="6" s="1"/>
  <c r="I5700" i="6"/>
  <c r="J5700" i="6" s="1"/>
  <c r="I5701" i="6"/>
  <c r="J5701" i="6" s="1"/>
  <c r="I5702" i="6"/>
  <c r="J5702" i="6" s="1"/>
  <c r="I5703" i="6"/>
  <c r="J5703" i="6" s="1"/>
  <c r="I5704" i="6"/>
  <c r="J5704" i="6" s="1"/>
  <c r="I5705" i="6"/>
  <c r="J5705" i="6" s="1"/>
  <c r="I5706" i="6"/>
  <c r="J5706" i="6" s="1"/>
  <c r="I5707" i="6"/>
  <c r="J5707" i="6" s="1"/>
  <c r="I5708" i="6"/>
  <c r="J5708" i="6" s="1"/>
  <c r="I5709" i="6"/>
  <c r="J5709" i="6" s="1"/>
  <c r="I5710" i="6"/>
  <c r="J5710" i="6" s="1"/>
  <c r="I5711" i="6"/>
  <c r="J5711" i="6" s="1"/>
  <c r="I5712" i="6"/>
  <c r="J5712" i="6" s="1"/>
  <c r="I5713" i="6"/>
  <c r="J5713" i="6" s="1"/>
  <c r="I5714" i="6"/>
  <c r="J5714" i="6" s="1"/>
  <c r="I5715" i="6"/>
  <c r="J5715" i="6" s="1"/>
  <c r="I5716" i="6"/>
  <c r="J5716" i="6" s="1"/>
  <c r="I5717" i="6"/>
  <c r="J5717" i="6" s="1"/>
  <c r="I5718" i="6"/>
  <c r="J5718" i="6" s="1"/>
  <c r="I5719" i="6"/>
  <c r="J5719" i="6" s="1"/>
  <c r="I5720" i="6"/>
  <c r="J5720" i="6" s="1"/>
  <c r="I5721" i="6"/>
  <c r="J5721" i="6" s="1"/>
  <c r="I5722" i="6"/>
  <c r="J5722" i="6" s="1"/>
  <c r="I5723" i="6"/>
  <c r="J5723" i="6" s="1"/>
  <c r="I5724" i="6"/>
  <c r="J5724" i="6" s="1"/>
  <c r="I5725" i="6"/>
  <c r="J5725" i="6" s="1"/>
  <c r="I5726" i="6"/>
  <c r="J5726" i="6" s="1"/>
  <c r="I5727" i="6"/>
  <c r="J5727" i="6" s="1"/>
  <c r="I5728" i="6"/>
  <c r="J5728" i="6" s="1"/>
  <c r="I5729" i="6"/>
  <c r="J5729" i="6" s="1"/>
  <c r="I5730" i="6"/>
  <c r="J5730" i="6" s="1"/>
  <c r="I5731" i="6"/>
  <c r="J5731" i="6" s="1"/>
  <c r="I5732" i="6"/>
  <c r="J5732" i="6" s="1"/>
  <c r="I5733" i="6"/>
  <c r="J5733" i="6" s="1"/>
  <c r="I5734" i="6"/>
  <c r="J5734" i="6" s="1"/>
  <c r="I5735" i="6"/>
  <c r="J5735" i="6" s="1"/>
  <c r="I5736" i="6"/>
  <c r="J5736" i="6" s="1"/>
  <c r="I5737" i="6"/>
  <c r="J5737" i="6" s="1"/>
  <c r="I5738" i="6"/>
  <c r="J5738" i="6" s="1"/>
  <c r="I5739" i="6"/>
  <c r="J5739" i="6" s="1"/>
  <c r="I5740" i="6"/>
  <c r="J5740" i="6" s="1"/>
  <c r="I5741" i="6"/>
  <c r="J5741" i="6" s="1"/>
  <c r="I5742" i="6"/>
  <c r="J5742" i="6" s="1"/>
  <c r="I5743" i="6"/>
  <c r="J5743" i="6" s="1"/>
  <c r="I5744" i="6"/>
  <c r="J5744" i="6" s="1"/>
  <c r="I5745" i="6"/>
  <c r="J5745" i="6" s="1"/>
  <c r="I5746" i="6"/>
  <c r="J5746" i="6" s="1"/>
  <c r="I5747" i="6"/>
  <c r="J5747" i="6" s="1"/>
  <c r="I5748" i="6"/>
  <c r="J5748" i="6" s="1"/>
  <c r="I5749" i="6"/>
  <c r="J5749" i="6" s="1"/>
  <c r="I5750" i="6"/>
  <c r="J5750" i="6" s="1"/>
  <c r="I5751" i="6"/>
  <c r="J5751" i="6" s="1"/>
  <c r="I5752" i="6"/>
  <c r="J5752" i="6" s="1"/>
  <c r="I5753" i="6"/>
  <c r="J5753" i="6" s="1"/>
  <c r="I5754" i="6"/>
  <c r="J5754" i="6" s="1"/>
  <c r="I5755" i="6"/>
  <c r="J5755" i="6" s="1"/>
  <c r="I5756" i="6"/>
  <c r="J5756" i="6" s="1"/>
  <c r="I5757" i="6"/>
  <c r="J5757" i="6" s="1"/>
  <c r="I5758" i="6"/>
  <c r="J5758" i="6" s="1"/>
  <c r="I5759" i="6"/>
  <c r="J5759" i="6"/>
  <c r="I5760" i="6"/>
  <c r="J5760" i="6" s="1"/>
  <c r="I5761" i="6"/>
  <c r="J5761" i="6" s="1"/>
  <c r="I5762" i="6"/>
  <c r="J5762" i="6" s="1"/>
  <c r="I5763" i="6"/>
  <c r="J5763" i="6" s="1"/>
  <c r="I5764" i="6"/>
  <c r="J5764" i="6" s="1"/>
  <c r="I5765" i="6"/>
  <c r="J5765" i="6" s="1"/>
  <c r="I5766" i="6"/>
  <c r="J5766" i="6" s="1"/>
  <c r="I5767" i="6"/>
  <c r="J5767" i="6" s="1"/>
  <c r="I5768" i="6"/>
  <c r="J5768" i="6" s="1"/>
  <c r="I5769" i="6"/>
  <c r="J5769" i="6" s="1"/>
  <c r="I5770" i="6"/>
  <c r="J5770" i="6" s="1"/>
  <c r="I5771" i="6"/>
  <c r="J5771" i="6" s="1"/>
  <c r="I5772" i="6"/>
  <c r="J5772" i="6" s="1"/>
  <c r="I5773" i="6"/>
  <c r="J5773" i="6" s="1"/>
  <c r="I5774" i="6"/>
  <c r="J5774" i="6" s="1"/>
  <c r="I5775" i="6"/>
  <c r="J5775" i="6" s="1"/>
  <c r="I5776" i="6"/>
  <c r="J5776" i="6" s="1"/>
  <c r="I5777" i="6"/>
  <c r="J5777" i="6" s="1"/>
  <c r="I5778" i="6"/>
  <c r="J5778" i="6" s="1"/>
  <c r="I5779" i="6"/>
  <c r="J5779" i="6" s="1"/>
  <c r="I5780" i="6"/>
  <c r="J5780" i="6" s="1"/>
  <c r="I5781" i="6"/>
  <c r="J5781" i="6" s="1"/>
  <c r="I5782" i="6"/>
  <c r="J5782" i="6" s="1"/>
  <c r="I5783" i="6"/>
  <c r="J5783" i="6" s="1"/>
  <c r="I5784" i="6"/>
  <c r="J5784" i="6" s="1"/>
  <c r="I5785" i="6"/>
  <c r="J5785" i="6" s="1"/>
  <c r="I5786" i="6"/>
  <c r="J5786" i="6" s="1"/>
  <c r="I5787" i="6"/>
  <c r="J5787" i="6" s="1"/>
  <c r="I5788" i="6"/>
  <c r="J5788" i="6" s="1"/>
  <c r="I5789" i="6"/>
  <c r="J5789" i="6" s="1"/>
  <c r="I5790" i="6"/>
  <c r="J5790" i="6" s="1"/>
  <c r="I5791" i="6"/>
  <c r="J5791" i="6" s="1"/>
  <c r="I5792" i="6"/>
  <c r="J5792" i="6" s="1"/>
  <c r="I5793" i="6"/>
  <c r="J5793" i="6" s="1"/>
  <c r="I5794" i="6"/>
  <c r="J5794" i="6" s="1"/>
  <c r="I5795" i="6"/>
  <c r="J5795" i="6" s="1"/>
  <c r="I5796" i="6"/>
  <c r="J5796" i="6" s="1"/>
  <c r="I5797" i="6"/>
  <c r="J5797" i="6" s="1"/>
  <c r="I5798" i="6"/>
  <c r="J5798" i="6" s="1"/>
  <c r="I5799" i="6"/>
  <c r="J5799" i="6" s="1"/>
  <c r="I5800" i="6"/>
  <c r="J5800" i="6" s="1"/>
  <c r="I5801" i="6"/>
  <c r="J5801" i="6" s="1"/>
  <c r="I5802" i="6"/>
  <c r="J5802" i="6" s="1"/>
  <c r="I5803" i="6"/>
  <c r="J5803" i="6" s="1"/>
  <c r="I5804" i="6"/>
  <c r="J5804" i="6" s="1"/>
  <c r="I5805" i="6"/>
  <c r="J5805" i="6" s="1"/>
  <c r="I5806" i="6"/>
  <c r="J5806" i="6" s="1"/>
  <c r="I5807" i="6"/>
  <c r="J5807" i="6" s="1"/>
  <c r="I5808" i="6"/>
  <c r="J5808" i="6" s="1"/>
  <c r="I5809" i="6"/>
  <c r="J5809" i="6"/>
  <c r="I5810" i="6"/>
  <c r="J5810" i="6" s="1"/>
  <c r="I5811" i="6"/>
  <c r="J5811" i="6" s="1"/>
  <c r="I5812" i="6"/>
  <c r="J5812" i="6" s="1"/>
  <c r="I5813" i="6"/>
  <c r="J5813" i="6" s="1"/>
  <c r="I5814" i="6"/>
  <c r="J5814" i="6" s="1"/>
  <c r="I5815" i="6"/>
  <c r="J5815" i="6" s="1"/>
  <c r="I5816" i="6"/>
  <c r="J5816" i="6" s="1"/>
  <c r="I5817" i="6"/>
  <c r="J5817" i="6" s="1"/>
  <c r="I5818" i="6"/>
  <c r="J5818" i="6" s="1"/>
  <c r="I5819" i="6"/>
  <c r="J5819" i="6" s="1"/>
  <c r="I5820" i="6"/>
  <c r="J5820" i="6" s="1"/>
  <c r="I5821" i="6"/>
  <c r="J5821" i="6" s="1"/>
  <c r="I5822" i="6"/>
  <c r="J5822" i="6" s="1"/>
  <c r="I5823" i="6"/>
  <c r="J5823" i="6" s="1"/>
  <c r="I5824" i="6"/>
  <c r="J5824" i="6" s="1"/>
  <c r="I5825" i="6"/>
  <c r="J5825" i="6" s="1"/>
  <c r="I5826" i="6"/>
  <c r="J5826" i="6" s="1"/>
  <c r="I5827" i="6"/>
  <c r="J5827" i="6" s="1"/>
  <c r="I5828" i="6"/>
  <c r="J5828" i="6" s="1"/>
  <c r="I5829" i="6"/>
  <c r="J5829" i="6" s="1"/>
  <c r="I5830" i="6"/>
  <c r="J5830" i="6" s="1"/>
  <c r="I5831" i="6"/>
  <c r="J5831" i="6" s="1"/>
  <c r="I5832" i="6"/>
  <c r="J5832" i="6" s="1"/>
  <c r="I5833" i="6"/>
  <c r="J5833" i="6" s="1"/>
  <c r="I5834" i="6"/>
  <c r="J5834" i="6" s="1"/>
  <c r="I5835" i="6"/>
  <c r="J5835" i="6" s="1"/>
  <c r="I5836" i="6"/>
  <c r="J5836" i="6" s="1"/>
  <c r="I5837" i="6"/>
  <c r="J5837" i="6" s="1"/>
  <c r="I5838" i="6"/>
  <c r="J5838" i="6" s="1"/>
  <c r="I5839" i="6"/>
  <c r="J5839" i="6" s="1"/>
  <c r="I5840" i="6"/>
  <c r="J5840" i="6" s="1"/>
  <c r="I5841" i="6"/>
  <c r="J5841" i="6" s="1"/>
  <c r="I5842" i="6"/>
  <c r="J5842" i="6" s="1"/>
  <c r="I5843" i="6"/>
  <c r="J5843" i="6" s="1"/>
  <c r="I5844" i="6"/>
  <c r="J5844" i="6" s="1"/>
  <c r="I5845" i="6"/>
  <c r="J5845" i="6" s="1"/>
  <c r="I5846" i="6"/>
  <c r="J5846" i="6" s="1"/>
  <c r="I5847" i="6"/>
  <c r="J5847" i="6" s="1"/>
  <c r="I5848" i="6"/>
  <c r="J5848" i="6" s="1"/>
  <c r="I5849" i="6"/>
  <c r="J5849" i="6" s="1"/>
  <c r="I5850" i="6"/>
  <c r="J5850" i="6" s="1"/>
  <c r="I5851" i="6"/>
  <c r="J5851" i="6" s="1"/>
  <c r="I5852" i="6"/>
  <c r="J5852" i="6" s="1"/>
  <c r="I5853" i="6"/>
  <c r="J5853" i="6" s="1"/>
  <c r="I5854" i="6"/>
  <c r="J5854" i="6" s="1"/>
  <c r="I5855" i="6"/>
  <c r="J5855" i="6" s="1"/>
  <c r="I5856" i="6"/>
  <c r="J5856" i="6" s="1"/>
  <c r="I5857" i="6"/>
  <c r="J5857" i="6" s="1"/>
  <c r="I5858" i="6"/>
  <c r="J5858" i="6" s="1"/>
  <c r="I5859" i="6"/>
  <c r="J5859" i="6" s="1"/>
  <c r="I5860" i="6"/>
  <c r="J5860" i="6" s="1"/>
  <c r="I5861" i="6"/>
  <c r="J5861" i="6" s="1"/>
  <c r="I5862" i="6"/>
  <c r="J5862" i="6" s="1"/>
  <c r="I5863" i="6"/>
  <c r="J5863" i="6" s="1"/>
  <c r="I5864" i="6"/>
  <c r="J5864" i="6" s="1"/>
  <c r="I5865" i="6"/>
  <c r="J5865" i="6" s="1"/>
  <c r="I5866" i="6"/>
  <c r="J5866" i="6" s="1"/>
  <c r="I5867" i="6"/>
  <c r="J5867" i="6" s="1"/>
  <c r="I5868" i="6"/>
  <c r="J5868" i="6" s="1"/>
  <c r="I5869" i="6"/>
  <c r="J5869" i="6" s="1"/>
  <c r="I5870" i="6"/>
  <c r="J5870" i="6" s="1"/>
  <c r="I5871" i="6"/>
  <c r="J5871" i="6" s="1"/>
  <c r="I5872" i="6"/>
  <c r="J5872" i="6" s="1"/>
  <c r="I5873" i="6"/>
  <c r="J5873" i="6" s="1"/>
  <c r="I5874" i="6"/>
  <c r="J5874" i="6" s="1"/>
  <c r="I5875" i="6"/>
  <c r="J5875" i="6" s="1"/>
  <c r="I5876" i="6"/>
  <c r="J5876" i="6" s="1"/>
  <c r="I5877" i="6"/>
  <c r="J5877" i="6" s="1"/>
  <c r="I5878" i="6"/>
  <c r="J5878" i="6" s="1"/>
  <c r="I5879" i="6"/>
  <c r="J5879" i="6" s="1"/>
  <c r="I5880" i="6"/>
  <c r="J5880" i="6" s="1"/>
  <c r="I5881" i="6"/>
  <c r="J5881" i="6" s="1"/>
  <c r="I5882" i="6"/>
  <c r="J5882" i="6" s="1"/>
  <c r="I5883" i="6"/>
  <c r="J5883" i="6" s="1"/>
  <c r="I5884" i="6"/>
  <c r="J5884" i="6" s="1"/>
  <c r="I5885" i="6"/>
  <c r="J5885" i="6" s="1"/>
  <c r="I5886" i="6"/>
  <c r="J5886" i="6" s="1"/>
  <c r="I5887" i="6"/>
  <c r="J5887" i="6" s="1"/>
  <c r="I5888" i="6"/>
  <c r="J5888" i="6" s="1"/>
  <c r="I5889" i="6"/>
  <c r="J5889" i="6" s="1"/>
  <c r="I5890" i="6"/>
  <c r="J5890" i="6" s="1"/>
  <c r="I5891" i="6"/>
  <c r="J5891" i="6" s="1"/>
  <c r="I5892" i="6"/>
  <c r="J5892" i="6" s="1"/>
  <c r="I5893" i="6"/>
  <c r="J5893" i="6" s="1"/>
  <c r="I5894" i="6"/>
  <c r="J5894" i="6" s="1"/>
  <c r="I5895" i="6"/>
  <c r="J5895" i="6" s="1"/>
  <c r="I5896" i="6"/>
  <c r="J5896" i="6" s="1"/>
  <c r="I5897" i="6"/>
  <c r="J5897" i="6" s="1"/>
  <c r="I5898" i="6"/>
  <c r="J5898" i="6" s="1"/>
  <c r="I5899" i="6"/>
  <c r="J5899" i="6" s="1"/>
  <c r="I5900" i="6"/>
  <c r="J5900" i="6" s="1"/>
  <c r="I5901" i="6"/>
  <c r="J5901" i="6" s="1"/>
  <c r="I5902" i="6"/>
  <c r="J5902" i="6" s="1"/>
  <c r="I5903" i="6"/>
  <c r="J5903" i="6" s="1"/>
  <c r="I5904" i="6"/>
  <c r="J5904" i="6" s="1"/>
  <c r="I5905" i="6"/>
  <c r="J5905" i="6" s="1"/>
  <c r="I5906" i="6"/>
  <c r="J5906" i="6" s="1"/>
  <c r="I5907" i="6"/>
  <c r="J5907" i="6" s="1"/>
  <c r="I5908" i="6"/>
  <c r="J5908" i="6" s="1"/>
  <c r="I5909" i="6"/>
  <c r="J5909" i="6" s="1"/>
  <c r="I5910" i="6"/>
  <c r="J5910" i="6" s="1"/>
  <c r="I5911" i="6"/>
  <c r="J5911" i="6" s="1"/>
  <c r="I5912" i="6"/>
  <c r="J5912" i="6" s="1"/>
  <c r="I5913" i="6"/>
  <c r="J5913" i="6" s="1"/>
  <c r="I5914" i="6"/>
  <c r="J5914" i="6" s="1"/>
  <c r="I5915" i="6"/>
  <c r="J5915" i="6" s="1"/>
  <c r="I5916" i="6"/>
  <c r="J5916" i="6" s="1"/>
  <c r="I5917" i="6"/>
  <c r="J5917" i="6" s="1"/>
  <c r="I5918" i="6"/>
  <c r="J5918" i="6" s="1"/>
  <c r="I5919" i="6"/>
  <c r="J5919" i="6" s="1"/>
  <c r="I5920" i="6"/>
  <c r="J5920" i="6" s="1"/>
  <c r="I5921" i="6"/>
  <c r="J5921" i="6" s="1"/>
  <c r="I5922" i="6"/>
  <c r="J5922" i="6" s="1"/>
  <c r="I5923" i="6"/>
  <c r="J5923" i="6" s="1"/>
  <c r="I5924" i="6"/>
  <c r="J5924" i="6" s="1"/>
  <c r="I5925" i="6"/>
  <c r="J5925" i="6" s="1"/>
  <c r="I5926" i="6"/>
  <c r="J5926" i="6" s="1"/>
  <c r="I5927" i="6"/>
  <c r="J5927" i="6" s="1"/>
  <c r="I5928" i="6"/>
  <c r="J5928" i="6" s="1"/>
  <c r="I5929" i="6"/>
  <c r="J5929" i="6" s="1"/>
  <c r="I5930" i="6"/>
  <c r="J5930" i="6" s="1"/>
  <c r="I5931" i="6"/>
  <c r="J5931" i="6" s="1"/>
  <c r="I5932" i="6"/>
  <c r="J5932" i="6" s="1"/>
  <c r="I5933" i="6"/>
  <c r="J5933" i="6" s="1"/>
  <c r="I5934" i="6"/>
  <c r="J5934" i="6" s="1"/>
  <c r="I5935" i="6"/>
  <c r="J5935" i="6" s="1"/>
  <c r="I5936" i="6"/>
  <c r="J5936" i="6" s="1"/>
  <c r="I5937" i="6"/>
  <c r="J5937" i="6" s="1"/>
  <c r="I5938" i="6"/>
  <c r="J5938" i="6" s="1"/>
  <c r="I5939" i="6"/>
  <c r="J5939" i="6" s="1"/>
  <c r="I5940" i="6"/>
  <c r="J5940" i="6" s="1"/>
  <c r="I5941" i="6"/>
  <c r="J5941" i="6" s="1"/>
  <c r="I5942" i="6"/>
  <c r="J5942" i="6" s="1"/>
  <c r="I5943" i="6"/>
  <c r="J5943" i="6" s="1"/>
  <c r="I5944" i="6"/>
  <c r="J5944" i="6" s="1"/>
  <c r="I5945" i="6"/>
  <c r="J5945" i="6" s="1"/>
  <c r="I5946" i="6"/>
  <c r="J5946" i="6" s="1"/>
  <c r="I5947" i="6"/>
  <c r="J5947" i="6" s="1"/>
  <c r="I5948" i="6"/>
  <c r="J5948" i="6" s="1"/>
  <c r="I5949" i="6"/>
  <c r="J5949" i="6" s="1"/>
  <c r="I5950" i="6"/>
  <c r="J5950" i="6" s="1"/>
  <c r="I5951" i="6"/>
  <c r="J5951" i="6" s="1"/>
  <c r="I5952" i="6"/>
  <c r="J5952" i="6" s="1"/>
  <c r="I5953" i="6"/>
  <c r="J5953" i="6" s="1"/>
  <c r="I5954" i="6"/>
  <c r="J5954" i="6" s="1"/>
  <c r="I5955" i="6"/>
  <c r="J5955" i="6" s="1"/>
  <c r="I5956" i="6"/>
  <c r="J5956" i="6" s="1"/>
  <c r="I5957" i="6"/>
  <c r="J5957" i="6" s="1"/>
  <c r="I5958" i="6"/>
  <c r="J5958" i="6" s="1"/>
  <c r="I5959" i="6"/>
  <c r="J5959" i="6" s="1"/>
  <c r="I5960" i="6"/>
  <c r="J5960" i="6" s="1"/>
  <c r="I5961" i="6"/>
  <c r="J5961" i="6" s="1"/>
  <c r="I5962" i="6"/>
  <c r="J5962" i="6" s="1"/>
  <c r="I5963" i="6"/>
  <c r="J5963" i="6" s="1"/>
  <c r="I5964" i="6"/>
  <c r="J5964" i="6" s="1"/>
  <c r="I5965" i="6"/>
  <c r="J5965" i="6" s="1"/>
  <c r="I5966" i="6"/>
  <c r="J5966" i="6" s="1"/>
  <c r="I5967" i="6"/>
  <c r="J5967" i="6" s="1"/>
  <c r="I5968" i="6"/>
  <c r="J5968" i="6" s="1"/>
  <c r="I5969" i="6"/>
  <c r="J5969" i="6" s="1"/>
  <c r="I5970" i="6"/>
  <c r="J5970" i="6" s="1"/>
  <c r="I5971" i="6"/>
  <c r="J5971" i="6" s="1"/>
  <c r="I5972" i="6"/>
  <c r="J5972" i="6" s="1"/>
  <c r="I5973" i="6"/>
  <c r="J5973" i="6" s="1"/>
  <c r="I5974" i="6"/>
  <c r="J5974" i="6" s="1"/>
  <c r="I5975" i="6"/>
  <c r="J5975" i="6" s="1"/>
  <c r="I5976" i="6"/>
  <c r="J5976" i="6" s="1"/>
  <c r="I5977" i="6"/>
  <c r="J5977" i="6" s="1"/>
  <c r="I5978" i="6"/>
  <c r="J5978" i="6" s="1"/>
  <c r="I5979" i="6"/>
  <c r="J5979" i="6" s="1"/>
  <c r="I5980" i="6"/>
  <c r="J5980" i="6" s="1"/>
  <c r="I5981" i="6"/>
  <c r="J5981" i="6" s="1"/>
  <c r="I5982" i="6"/>
  <c r="J5982" i="6" s="1"/>
  <c r="I5983" i="6"/>
  <c r="J5983" i="6" s="1"/>
  <c r="I5984" i="6"/>
  <c r="J5984" i="6" s="1"/>
  <c r="I5985" i="6"/>
  <c r="J5985" i="6" s="1"/>
  <c r="I5986" i="6"/>
  <c r="J5986" i="6" s="1"/>
  <c r="I5987" i="6"/>
  <c r="J5987" i="6" s="1"/>
  <c r="I5988" i="6"/>
  <c r="J5988" i="6" s="1"/>
  <c r="I5989" i="6"/>
  <c r="J5989" i="6" s="1"/>
  <c r="I5990" i="6"/>
  <c r="J5990" i="6" s="1"/>
  <c r="I5991" i="6"/>
  <c r="J5991" i="6" s="1"/>
  <c r="I5992" i="6"/>
  <c r="J5992" i="6" s="1"/>
  <c r="I5993" i="6"/>
  <c r="J5993" i="6" s="1"/>
  <c r="I5994" i="6"/>
  <c r="J5994" i="6" s="1"/>
  <c r="I5995" i="6"/>
  <c r="J5995" i="6" s="1"/>
  <c r="I5996" i="6"/>
  <c r="J5996" i="6" s="1"/>
  <c r="I5997" i="6"/>
  <c r="J5997" i="6" s="1"/>
  <c r="I5998" i="6"/>
  <c r="J5998" i="6" s="1"/>
  <c r="I5999" i="6"/>
  <c r="J5999" i="6" s="1"/>
  <c r="I6000" i="6"/>
  <c r="J6000" i="6" s="1"/>
  <c r="I6001" i="6"/>
  <c r="J6001" i="6" s="1"/>
  <c r="I6002" i="6"/>
  <c r="J6002" i="6" s="1"/>
  <c r="I6003" i="6"/>
  <c r="J6003" i="6" s="1"/>
  <c r="I6004" i="6"/>
  <c r="J6004" i="6" s="1"/>
  <c r="I6005" i="6"/>
  <c r="J6005" i="6" s="1"/>
  <c r="I6006" i="6"/>
  <c r="J6006" i="6" s="1"/>
  <c r="I6007" i="6"/>
  <c r="J6007" i="6" s="1"/>
  <c r="I6008" i="6"/>
  <c r="J6008" i="6" s="1"/>
  <c r="I6009" i="6"/>
  <c r="J6009" i="6" s="1"/>
  <c r="I6010" i="6"/>
  <c r="J6010" i="6" s="1"/>
  <c r="I6011" i="6"/>
  <c r="J6011" i="6" s="1"/>
  <c r="I6012" i="6"/>
  <c r="J6012" i="6" s="1"/>
  <c r="I6013" i="6"/>
  <c r="J6013" i="6" s="1"/>
  <c r="I6014" i="6"/>
  <c r="J6014" i="6" s="1"/>
  <c r="I6015" i="6"/>
  <c r="J6015" i="6" s="1"/>
  <c r="I6016" i="6"/>
  <c r="J6016" i="6" s="1"/>
  <c r="I6017" i="6"/>
  <c r="J6017" i="6" s="1"/>
  <c r="I6018" i="6"/>
  <c r="J6018" i="6" s="1"/>
  <c r="I6019" i="6"/>
  <c r="J6019" i="6" s="1"/>
  <c r="I6020" i="6"/>
  <c r="J6020" i="6" s="1"/>
  <c r="I6021" i="6"/>
  <c r="J6021" i="6" s="1"/>
  <c r="I6022" i="6"/>
  <c r="J6022" i="6" s="1"/>
  <c r="I6023" i="6"/>
  <c r="J6023" i="6" s="1"/>
  <c r="I6024" i="6"/>
  <c r="J6024" i="6" s="1"/>
  <c r="I6025" i="6"/>
  <c r="J6025" i="6" s="1"/>
  <c r="I6026" i="6"/>
  <c r="J6026" i="6" s="1"/>
  <c r="I6027" i="6"/>
  <c r="J6027" i="6" s="1"/>
  <c r="I6028" i="6"/>
  <c r="J6028" i="6" s="1"/>
  <c r="I6029" i="6"/>
  <c r="J6029" i="6" s="1"/>
  <c r="I6030" i="6"/>
  <c r="J6030" i="6" s="1"/>
  <c r="I6031" i="6"/>
  <c r="J6031" i="6" s="1"/>
  <c r="I6032" i="6"/>
  <c r="J6032" i="6" s="1"/>
  <c r="I6033" i="6"/>
  <c r="J6033" i="6" s="1"/>
  <c r="I6034" i="6"/>
  <c r="J6034" i="6" s="1"/>
  <c r="I6035" i="6"/>
  <c r="J6035" i="6" s="1"/>
  <c r="I6036" i="6"/>
  <c r="J6036" i="6" s="1"/>
  <c r="I6037" i="6"/>
  <c r="J6037" i="6" s="1"/>
  <c r="I6038" i="6"/>
  <c r="J6038" i="6" s="1"/>
  <c r="I6039" i="6"/>
  <c r="J6039" i="6" s="1"/>
  <c r="I6040" i="6"/>
  <c r="J6040" i="6" s="1"/>
  <c r="I6041" i="6"/>
  <c r="J6041" i="6" s="1"/>
  <c r="I6042" i="6"/>
  <c r="J6042" i="6" s="1"/>
  <c r="I6043" i="6"/>
  <c r="J6043" i="6" s="1"/>
  <c r="I6044" i="6"/>
  <c r="J6044" i="6" s="1"/>
  <c r="I6045" i="6"/>
  <c r="J6045" i="6" s="1"/>
  <c r="I6046" i="6"/>
  <c r="J6046" i="6" s="1"/>
  <c r="I6047" i="6"/>
  <c r="J6047" i="6" s="1"/>
  <c r="I6048" i="6"/>
  <c r="J6048" i="6" s="1"/>
  <c r="I6049" i="6"/>
  <c r="J6049" i="6" s="1"/>
  <c r="I6050" i="6"/>
  <c r="J6050" i="6" s="1"/>
  <c r="I6051" i="6"/>
  <c r="J6051" i="6" s="1"/>
  <c r="I6052" i="6"/>
  <c r="J6052" i="6" s="1"/>
  <c r="I6053" i="6"/>
  <c r="J6053" i="6" s="1"/>
  <c r="I6054" i="6"/>
  <c r="J6054" i="6" s="1"/>
  <c r="I6055" i="6"/>
  <c r="J6055" i="6" s="1"/>
  <c r="I6056" i="6"/>
  <c r="J6056" i="6" s="1"/>
  <c r="I6057" i="6"/>
  <c r="J6057" i="6" s="1"/>
  <c r="I6058" i="6"/>
  <c r="J6058" i="6" s="1"/>
  <c r="I6059" i="6"/>
  <c r="J6059" i="6" s="1"/>
  <c r="I6060" i="6"/>
  <c r="J6060" i="6" s="1"/>
  <c r="I6061" i="6"/>
  <c r="J6061" i="6" s="1"/>
  <c r="I6062" i="6"/>
  <c r="J6062" i="6" s="1"/>
  <c r="I6063" i="6"/>
  <c r="J6063" i="6" s="1"/>
  <c r="I6064" i="6"/>
  <c r="J6064" i="6" s="1"/>
  <c r="I6065" i="6"/>
  <c r="J6065" i="6" s="1"/>
  <c r="I6066" i="6"/>
  <c r="J6066" i="6" s="1"/>
  <c r="I6067" i="6"/>
  <c r="J6067" i="6" s="1"/>
  <c r="I6068" i="6"/>
  <c r="J6068" i="6" s="1"/>
  <c r="I6069" i="6"/>
  <c r="J6069" i="6" s="1"/>
  <c r="I6070" i="6"/>
  <c r="J6070" i="6" s="1"/>
  <c r="I6071" i="6"/>
  <c r="J6071" i="6" s="1"/>
  <c r="I6072" i="6"/>
  <c r="J6072" i="6" s="1"/>
  <c r="I6073" i="6"/>
  <c r="J6073" i="6" s="1"/>
  <c r="I6074" i="6"/>
  <c r="J6074" i="6" s="1"/>
  <c r="I6075" i="6"/>
  <c r="J6075" i="6" s="1"/>
  <c r="I6076" i="6"/>
  <c r="J6076" i="6" s="1"/>
  <c r="I6077" i="6"/>
  <c r="J6077" i="6" s="1"/>
  <c r="I6078" i="6"/>
  <c r="J6078" i="6" s="1"/>
  <c r="I6079" i="6"/>
  <c r="J6079" i="6" s="1"/>
  <c r="I6080" i="6"/>
  <c r="J6080" i="6" s="1"/>
  <c r="I6081" i="6"/>
  <c r="J6081" i="6" s="1"/>
  <c r="I6082" i="6"/>
  <c r="J6082" i="6" s="1"/>
  <c r="I6083" i="6"/>
  <c r="J6083" i="6" s="1"/>
  <c r="I6084" i="6"/>
  <c r="J6084" i="6" s="1"/>
  <c r="I6085" i="6"/>
  <c r="J6085" i="6" s="1"/>
  <c r="I6086" i="6"/>
  <c r="J6086" i="6" s="1"/>
  <c r="I6087" i="6"/>
  <c r="J6087" i="6" s="1"/>
  <c r="I6088" i="6"/>
  <c r="J6088" i="6" s="1"/>
  <c r="I6089" i="6"/>
  <c r="J6089" i="6" s="1"/>
  <c r="I6090" i="6"/>
  <c r="J6090" i="6" s="1"/>
  <c r="I6091" i="6"/>
  <c r="J6091" i="6" s="1"/>
  <c r="I6092" i="6"/>
  <c r="J6092" i="6" s="1"/>
  <c r="I6093" i="6"/>
  <c r="J6093" i="6" s="1"/>
  <c r="I6094" i="6"/>
  <c r="J6094" i="6" s="1"/>
  <c r="I6095" i="6"/>
  <c r="J6095" i="6" s="1"/>
  <c r="I6096" i="6"/>
  <c r="J6096" i="6" s="1"/>
  <c r="I6097" i="6"/>
  <c r="J6097" i="6" s="1"/>
  <c r="I6098" i="6"/>
  <c r="J6098" i="6" s="1"/>
  <c r="I6099" i="6"/>
  <c r="J6099" i="6" s="1"/>
  <c r="I6100" i="6"/>
  <c r="J6100" i="6" s="1"/>
  <c r="I6101" i="6"/>
  <c r="J6101" i="6" s="1"/>
  <c r="I6102" i="6"/>
  <c r="J6102" i="6" s="1"/>
  <c r="I6103" i="6"/>
  <c r="J6103" i="6" s="1"/>
  <c r="I6104" i="6"/>
  <c r="J6104" i="6" s="1"/>
  <c r="I6105" i="6"/>
  <c r="J6105" i="6" s="1"/>
  <c r="I6106" i="6"/>
  <c r="J6106" i="6" s="1"/>
  <c r="I6107" i="6"/>
  <c r="J6107" i="6" s="1"/>
  <c r="I6108" i="6"/>
  <c r="J6108" i="6" s="1"/>
  <c r="I6109" i="6"/>
  <c r="J6109" i="6" s="1"/>
  <c r="I6110" i="6"/>
  <c r="J6110" i="6" s="1"/>
  <c r="I6111" i="6"/>
  <c r="J6111" i="6" s="1"/>
  <c r="I6112" i="6"/>
  <c r="J6112" i="6" s="1"/>
  <c r="I6113" i="6"/>
  <c r="J6113" i="6" s="1"/>
  <c r="I6114" i="6"/>
  <c r="J6114" i="6" s="1"/>
  <c r="I6115" i="6"/>
  <c r="J6115" i="6" s="1"/>
  <c r="I6116" i="6"/>
  <c r="J6116" i="6" s="1"/>
  <c r="I6117" i="6"/>
  <c r="J6117" i="6" s="1"/>
  <c r="I6118" i="6"/>
  <c r="J6118" i="6" s="1"/>
  <c r="I6119" i="6"/>
  <c r="J6119" i="6" s="1"/>
  <c r="I6120" i="6"/>
  <c r="J6120" i="6" s="1"/>
  <c r="I6121" i="6"/>
  <c r="J6121" i="6" s="1"/>
  <c r="I6122" i="6"/>
  <c r="J6122" i="6" s="1"/>
  <c r="I6123" i="6"/>
  <c r="J6123" i="6" s="1"/>
  <c r="I6124" i="6"/>
  <c r="J6124" i="6" s="1"/>
  <c r="I6125" i="6"/>
  <c r="J6125" i="6" s="1"/>
  <c r="I6126" i="6"/>
  <c r="J6126" i="6" s="1"/>
  <c r="I6127" i="6"/>
  <c r="J6127" i="6" s="1"/>
  <c r="I6128" i="6"/>
  <c r="J6128" i="6" s="1"/>
  <c r="I6129" i="6"/>
  <c r="J6129" i="6" s="1"/>
  <c r="I6130" i="6"/>
  <c r="J6130" i="6" s="1"/>
  <c r="I6131" i="6"/>
  <c r="J6131" i="6" s="1"/>
  <c r="I6132" i="6"/>
  <c r="J6132" i="6" s="1"/>
  <c r="I6133" i="6"/>
  <c r="J6133" i="6" s="1"/>
  <c r="I6134" i="6"/>
  <c r="J6134" i="6" s="1"/>
  <c r="I6135" i="6"/>
  <c r="J6135" i="6" s="1"/>
  <c r="I6136" i="6"/>
  <c r="J6136" i="6" s="1"/>
  <c r="I6137" i="6"/>
  <c r="J6137" i="6" s="1"/>
  <c r="I6138" i="6"/>
  <c r="J6138" i="6" s="1"/>
  <c r="I6139" i="6"/>
  <c r="J6139" i="6" s="1"/>
  <c r="I6140" i="6"/>
  <c r="J6140" i="6" s="1"/>
  <c r="I6141" i="6"/>
  <c r="J6141" i="6" s="1"/>
  <c r="I6142" i="6"/>
  <c r="J6142" i="6" s="1"/>
  <c r="I6143" i="6"/>
  <c r="J6143" i="6" s="1"/>
  <c r="I6144" i="6"/>
  <c r="J6144" i="6" s="1"/>
  <c r="I6145" i="6"/>
  <c r="J6145" i="6" s="1"/>
  <c r="I6146" i="6"/>
  <c r="J6146" i="6" s="1"/>
  <c r="I6147" i="6"/>
  <c r="J6147" i="6" s="1"/>
  <c r="I6148" i="6"/>
  <c r="J6148" i="6" s="1"/>
  <c r="I6149" i="6"/>
  <c r="J6149" i="6" s="1"/>
  <c r="I6150" i="6"/>
  <c r="J6150" i="6" s="1"/>
  <c r="I6151" i="6"/>
  <c r="J6151" i="6" s="1"/>
  <c r="I6152" i="6"/>
  <c r="J6152" i="6" s="1"/>
  <c r="I6153" i="6"/>
  <c r="J6153" i="6" s="1"/>
  <c r="I6154" i="6"/>
  <c r="J6154" i="6" s="1"/>
  <c r="I6155" i="6"/>
  <c r="J6155" i="6" s="1"/>
  <c r="I6156" i="6"/>
  <c r="J6156" i="6" s="1"/>
  <c r="I6157" i="6"/>
  <c r="J6157" i="6" s="1"/>
  <c r="I6158" i="6"/>
  <c r="J6158" i="6" s="1"/>
  <c r="I6159" i="6"/>
  <c r="J6159" i="6" s="1"/>
  <c r="I6160" i="6"/>
  <c r="J6160" i="6" s="1"/>
  <c r="I6161" i="6"/>
  <c r="J6161" i="6" s="1"/>
  <c r="I6162" i="6"/>
  <c r="J6162" i="6" s="1"/>
  <c r="I6163" i="6"/>
  <c r="J6163" i="6" s="1"/>
  <c r="I6164" i="6"/>
  <c r="J6164" i="6" s="1"/>
  <c r="I6165" i="6"/>
  <c r="J6165" i="6" s="1"/>
  <c r="I6166" i="6"/>
  <c r="J6166" i="6" s="1"/>
  <c r="I6167" i="6"/>
  <c r="J6167" i="6" s="1"/>
  <c r="I6168" i="6"/>
  <c r="J6168" i="6" s="1"/>
  <c r="I6169" i="6"/>
  <c r="J6169" i="6" s="1"/>
  <c r="I6170" i="6"/>
  <c r="J6170" i="6" s="1"/>
  <c r="I6171" i="6"/>
  <c r="J6171" i="6" s="1"/>
  <c r="I6172" i="6"/>
  <c r="J6172" i="6" s="1"/>
  <c r="I6173" i="6"/>
  <c r="J6173" i="6" s="1"/>
  <c r="I6174" i="6"/>
  <c r="J6174" i="6" s="1"/>
  <c r="I6175" i="6"/>
  <c r="J6175" i="6" s="1"/>
  <c r="I6176" i="6"/>
  <c r="J6176" i="6" s="1"/>
  <c r="I6177" i="6"/>
  <c r="J6177" i="6" s="1"/>
  <c r="I6178" i="6"/>
  <c r="J6178" i="6" s="1"/>
  <c r="I6179" i="6"/>
  <c r="J6179" i="6" s="1"/>
  <c r="I6180" i="6"/>
  <c r="J6180" i="6" s="1"/>
  <c r="I6181" i="6"/>
  <c r="J6181" i="6" s="1"/>
  <c r="I6182" i="6"/>
  <c r="J6182" i="6" s="1"/>
  <c r="I6183" i="6"/>
  <c r="J6183" i="6" s="1"/>
  <c r="I6184" i="6"/>
  <c r="J6184" i="6" s="1"/>
  <c r="I6185" i="6"/>
  <c r="J6185" i="6" s="1"/>
  <c r="I6186" i="6"/>
  <c r="J6186" i="6" s="1"/>
  <c r="I6187" i="6"/>
  <c r="J6187" i="6" s="1"/>
  <c r="I6188" i="6"/>
  <c r="J6188" i="6" s="1"/>
  <c r="I6189" i="6"/>
  <c r="J6189" i="6" s="1"/>
  <c r="I6190" i="6"/>
  <c r="J6190" i="6" s="1"/>
  <c r="I6191" i="6"/>
  <c r="J6191" i="6" s="1"/>
  <c r="I6192" i="6"/>
  <c r="J6192" i="6" s="1"/>
  <c r="I6193" i="6"/>
  <c r="J6193" i="6" s="1"/>
  <c r="I6194" i="6"/>
  <c r="J6194" i="6" s="1"/>
  <c r="I6195" i="6"/>
  <c r="J6195" i="6" s="1"/>
  <c r="I6196" i="6"/>
  <c r="J6196" i="6" s="1"/>
  <c r="I6197" i="6"/>
  <c r="J6197" i="6" s="1"/>
  <c r="I6198" i="6"/>
  <c r="J6198" i="6" s="1"/>
  <c r="I6199" i="6"/>
  <c r="J6199" i="6" s="1"/>
  <c r="I6200" i="6"/>
  <c r="J6200" i="6" s="1"/>
  <c r="I6201" i="6"/>
  <c r="J6201" i="6" s="1"/>
  <c r="I6202" i="6"/>
  <c r="J6202" i="6" s="1"/>
  <c r="I6203" i="6"/>
  <c r="J6203" i="6" s="1"/>
  <c r="I6204" i="6"/>
  <c r="J6204" i="6" s="1"/>
  <c r="I6205" i="6"/>
  <c r="J6205" i="6" s="1"/>
  <c r="I6206" i="6"/>
  <c r="J6206" i="6" s="1"/>
  <c r="I6207" i="6"/>
  <c r="J6207" i="6" s="1"/>
  <c r="I6208" i="6"/>
  <c r="J6208" i="6" s="1"/>
  <c r="I6209" i="6"/>
  <c r="J6209" i="6" s="1"/>
  <c r="I6210" i="6"/>
  <c r="J6210" i="6" s="1"/>
  <c r="I6211" i="6"/>
  <c r="J6211" i="6" s="1"/>
  <c r="I6212" i="6"/>
  <c r="J6212" i="6" s="1"/>
  <c r="I6213" i="6"/>
  <c r="J6213" i="6" s="1"/>
  <c r="I6214" i="6"/>
  <c r="J6214" i="6" s="1"/>
  <c r="I6215" i="6"/>
  <c r="J6215" i="6" s="1"/>
  <c r="I6216" i="6"/>
  <c r="J6216" i="6" s="1"/>
  <c r="I6217" i="6"/>
  <c r="J6217" i="6" s="1"/>
  <c r="I6218" i="6"/>
  <c r="J6218" i="6" s="1"/>
  <c r="I6219" i="6"/>
  <c r="J6219" i="6" s="1"/>
  <c r="I6220" i="6"/>
  <c r="J6220" i="6" s="1"/>
  <c r="I6221" i="6"/>
  <c r="J6221" i="6" s="1"/>
  <c r="I6222" i="6"/>
  <c r="J6222" i="6" s="1"/>
  <c r="I6223" i="6"/>
  <c r="J6223" i="6" s="1"/>
  <c r="I6224" i="6"/>
  <c r="J6224" i="6" s="1"/>
  <c r="I6225" i="6"/>
  <c r="J6225" i="6" s="1"/>
  <c r="I6226" i="6"/>
  <c r="J6226" i="6" s="1"/>
  <c r="I6227" i="6"/>
  <c r="J6227" i="6" s="1"/>
  <c r="I6228" i="6"/>
  <c r="J6228" i="6" s="1"/>
  <c r="I6229" i="6"/>
  <c r="J6229" i="6" s="1"/>
  <c r="I6230" i="6"/>
  <c r="J6230" i="6" s="1"/>
  <c r="I6231" i="6"/>
  <c r="J6231" i="6" s="1"/>
  <c r="I6232" i="6"/>
  <c r="J6232" i="6" s="1"/>
  <c r="I6233" i="6"/>
  <c r="J6233" i="6" s="1"/>
  <c r="I6234" i="6"/>
  <c r="J6234" i="6" s="1"/>
  <c r="I6235" i="6"/>
  <c r="J6235" i="6" s="1"/>
  <c r="I6236" i="6"/>
  <c r="J6236" i="6" s="1"/>
  <c r="I6237" i="6"/>
  <c r="J6237" i="6" s="1"/>
  <c r="I6238" i="6"/>
  <c r="J6238" i="6" s="1"/>
  <c r="I6239" i="6"/>
  <c r="J6239" i="6" s="1"/>
  <c r="I6240" i="6"/>
  <c r="J6240" i="6" s="1"/>
  <c r="I6241" i="6"/>
  <c r="J6241" i="6"/>
  <c r="I6242" i="6"/>
  <c r="J6242" i="6" s="1"/>
  <c r="I6243" i="6"/>
  <c r="J6243" i="6" s="1"/>
  <c r="I6244" i="6"/>
  <c r="J6244" i="6" s="1"/>
  <c r="I6245" i="6"/>
  <c r="J6245" i="6" s="1"/>
  <c r="I6246" i="6"/>
  <c r="J6246" i="6" s="1"/>
  <c r="I6247" i="6"/>
  <c r="J6247" i="6" s="1"/>
  <c r="I6248" i="6"/>
  <c r="J6248" i="6" s="1"/>
  <c r="I6249" i="6"/>
  <c r="J6249" i="6" s="1"/>
  <c r="I6250" i="6"/>
  <c r="J6250" i="6" s="1"/>
  <c r="I6251" i="6"/>
  <c r="J6251" i="6" s="1"/>
  <c r="I6252" i="6"/>
  <c r="J6252" i="6"/>
  <c r="I6253" i="6"/>
  <c r="J6253" i="6" s="1"/>
  <c r="I6254" i="6"/>
  <c r="J6254" i="6" s="1"/>
  <c r="I6255" i="6"/>
  <c r="J6255" i="6" s="1"/>
  <c r="I6256" i="6"/>
  <c r="J6256" i="6" s="1"/>
  <c r="I6257" i="6"/>
  <c r="J6257" i="6" s="1"/>
  <c r="I6258" i="6"/>
  <c r="J6258" i="6" s="1"/>
  <c r="I6259" i="6"/>
  <c r="J6259" i="6" s="1"/>
  <c r="I6260" i="6"/>
  <c r="J6260" i="6" s="1"/>
  <c r="I6261" i="6"/>
  <c r="J6261" i="6" s="1"/>
  <c r="I6262" i="6"/>
  <c r="J6262" i="6" s="1"/>
  <c r="I6263" i="6"/>
  <c r="J6263" i="6" s="1"/>
  <c r="I6264" i="6"/>
  <c r="J6264" i="6" s="1"/>
  <c r="I6265" i="6"/>
  <c r="J6265" i="6" s="1"/>
  <c r="I6266" i="6"/>
  <c r="J6266" i="6" s="1"/>
  <c r="I6267" i="6"/>
  <c r="J6267" i="6" s="1"/>
  <c r="I6268" i="6"/>
  <c r="J6268" i="6" s="1"/>
  <c r="I6269" i="6"/>
  <c r="J6269" i="6" s="1"/>
  <c r="I6270" i="6"/>
  <c r="J6270" i="6" s="1"/>
  <c r="I6271" i="6"/>
  <c r="J6271" i="6" s="1"/>
  <c r="I6272" i="6"/>
  <c r="J6272" i="6" s="1"/>
  <c r="I6273" i="6"/>
  <c r="J6273" i="6" s="1"/>
  <c r="I6274" i="6"/>
  <c r="J6274" i="6" s="1"/>
  <c r="I6275" i="6"/>
  <c r="J6275" i="6" s="1"/>
  <c r="I6276" i="6"/>
  <c r="J6276" i="6" s="1"/>
  <c r="I6277" i="6"/>
  <c r="J6277" i="6" s="1"/>
  <c r="I6278" i="6"/>
  <c r="J6278" i="6" s="1"/>
  <c r="I6279" i="6"/>
  <c r="J6279" i="6" s="1"/>
  <c r="I6280" i="6"/>
  <c r="J6280" i="6" s="1"/>
  <c r="I6281" i="6"/>
  <c r="J6281" i="6" s="1"/>
  <c r="I6282" i="6"/>
  <c r="J6282" i="6" s="1"/>
  <c r="I6283" i="6"/>
  <c r="J6283" i="6" s="1"/>
  <c r="I6284" i="6"/>
  <c r="J6284" i="6" s="1"/>
  <c r="I6285" i="6"/>
  <c r="J6285" i="6" s="1"/>
  <c r="I6286" i="6"/>
  <c r="J6286" i="6" s="1"/>
  <c r="I6287" i="6"/>
  <c r="J6287" i="6" s="1"/>
  <c r="I6288" i="6"/>
  <c r="J6288" i="6" s="1"/>
  <c r="I6289" i="6"/>
  <c r="J6289" i="6" s="1"/>
  <c r="I6290" i="6"/>
  <c r="J6290" i="6" s="1"/>
  <c r="I6291" i="6"/>
  <c r="J6291" i="6" s="1"/>
  <c r="I6292" i="6"/>
  <c r="J6292" i="6" s="1"/>
  <c r="I6293" i="6"/>
  <c r="J6293" i="6" s="1"/>
  <c r="I6294" i="6"/>
  <c r="J6294" i="6" s="1"/>
  <c r="I6295" i="6"/>
  <c r="J6295" i="6" s="1"/>
  <c r="I6296" i="6"/>
  <c r="J6296" i="6" s="1"/>
  <c r="I6297" i="6"/>
  <c r="J6297" i="6" s="1"/>
  <c r="I6298" i="6"/>
  <c r="J6298" i="6" s="1"/>
  <c r="I6299" i="6"/>
  <c r="J6299" i="6" s="1"/>
  <c r="I6300" i="6"/>
  <c r="J6300" i="6" s="1"/>
  <c r="I6301" i="6"/>
  <c r="J6301" i="6" s="1"/>
  <c r="I6302" i="6"/>
  <c r="J6302" i="6"/>
  <c r="I6303" i="6"/>
  <c r="J6303" i="6" s="1"/>
  <c r="I6304" i="6"/>
  <c r="J6304" i="6" s="1"/>
  <c r="I6305" i="6"/>
  <c r="J6305" i="6" s="1"/>
  <c r="I6306" i="6"/>
  <c r="J6306" i="6" s="1"/>
  <c r="I6307" i="6"/>
  <c r="J6307" i="6" s="1"/>
  <c r="I6308" i="6"/>
  <c r="J6308" i="6" s="1"/>
  <c r="I6309" i="6"/>
  <c r="J6309" i="6" s="1"/>
  <c r="I6310" i="6"/>
  <c r="J6310" i="6" s="1"/>
  <c r="I6311" i="6"/>
  <c r="J6311" i="6" s="1"/>
  <c r="I6312" i="6"/>
  <c r="J6312" i="6" s="1"/>
  <c r="I6313" i="6"/>
  <c r="J6313" i="6" s="1"/>
  <c r="I6314" i="6"/>
  <c r="J6314" i="6" s="1"/>
  <c r="I6315" i="6"/>
  <c r="J6315" i="6" s="1"/>
  <c r="I6316" i="6"/>
  <c r="J6316" i="6" s="1"/>
  <c r="I6317" i="6"/>
  <c r="J6317" i="6" s="1"/>
  <c r="I6318" i="6"/>
  <c r="J6318" i="6" s="1"/>
  <c r="I6319" i="6"/>
  <c r="J6319" i="6" s="1"/>
  <c r="I6320" i="6"/>
  <c r="J6320" i="6" s="1"/>
  <c r="I6321" i="6"/>
  <c r="J6321" i="6" s="1"/>
  <c r="I6322" i="6"/>
  <c r="J6322" i="6" s="1"/>
  <c r="I6323" i="6"/>
  <c r="J6323" i="6" s="1"/>
  <c r="I6324" i="6"/>
  <c r="J6324" i="6" s="1"/>
  <c r="I6325" i="6"/>
  <c r="J6325" i="6" s="1"/>
  <c r="I6326" i="6"/>
  <c r="J6326" i="6" s="1"/>
  <c r="I6327" i="6"/>
  <c r="J6327" i="6" s="1"/>
  <c r="I6328" i="6"/>
  <c r="J6328" i="6" s="1"/>
  <c r="I6329" i="6"/>
  <c r="J6329" i="6" s="1"/>
  <c r="I6330" i="6"/>
  <c r="J6330" i="6" s="1"/>
  <c r="I6331" i="6"/>
  <c r="J6331" i="6" s="1"/>
  <c r="I6332" i="6"/>
  <c r="J6332" i="6" s="1"/>
  <c r="I6333" i="6"/>
  <c r="J6333" i="6" s="1"/>
  <c r="I6334" i="6"/>
  <c r="J6334" i="6" s="1"/>
  <c r="I6335" i="6"/>
  <c r="J6335" i="6" s="1"/>
  <c r="I6336" i="6"/>
  <c r="J6336" i="6" s="1"/>
  <c r="I6337" i="6"/>
  <c r="J6337" i="6" s="1"/>
  <c r="I6338" i="6"/>
  <c r="J6338" i="6" s="1"/>
  <c r="I6339" i="6"/>
  <c r="J6339" i="6" s="1"/>
  <c r="I6340" i="6"/>
  <c r="J6340" i="6" s="1"/>
  <c r="I6341" i="6"/>
  <c r="J6341" i="6" s="1"/>
  <c r="I6342" i="6"/>
  <c r="J6342" i="6" s="1"/>
  <c r="I6343" i="6"/>
  <c r="J6343" i="6" s="1"/>
  <c r="I6344" i="6"/>
  <c r="J6344" i="6" s="1"/>
  <c r="I6345" i="6"/>
  <c r="J6345" i="6" s="1"/>
  <c r="I6346" i="6"/>
  <c r="J6346" i="6" s="1"/>
  <c r="I6347" i="6"/>
  <c r="J6347" i="6" s="1"/>
  <c r="I6348" i="6"/>
  <c r="J6348" i="6" s="1"/>
  <c r="I6349" i="6"/>
  <c r="J6349" i="6" s="1"/>
  <c r="I6350" i="6"/>
  <c r="J6350" i="6" s="1"/>
  <c r="I6351" i="6"/>
  <c r="J6351" i="6" s="1"/>
  <c r="I6352" i="6"/>
  <c r="J6352" i="6" s="1"/>
  <c r="I6353" i="6"/>
  <c r="J6353" i="6" s="1"/>
  <c r="I6354" i="6"/>
  <c r="J6354" i="6" s="1"/>
  <c r="I6355" i="6"/>
  <c r="J6355" i="6" s="1"/>
  <c r="I6356" i="6"/>
  <c r="J6356" i="6" s="1"/>
  <c r="I6357" i="6"/>
  <c r="J6357" i="6" s="1"/>
  <c r="I6358" i="6"/>
  <c r="J6358" i="6" s="1"/>
  <c r="I6359" i="6"/>
  <c r="J6359" i="6" s="1"/>
  <c r="I6360" i="6"/>
  <c r="J6360" i="6" s="1"/>
  <c r="I6361" i="6"/>
  <c r="J6361" i="6" s="1"/>
  <c r="I6362" i="6"/>
  <c r="J6362" i="6" s="1"/>
  <c r="I6363" i="6"/>
  <c r="J6363" i="6" s="1"/>
  <c r="I6364" i="6"/>
  <c r="J6364" i="6" s="1"/>
  <c r="I6365" i="6"/>
  <c r="J6365" i="6" s="1"/>
  <c r="I6366" i="6"/>
  <c r="J6366" i="6" s="1"/>
  <c r="I6367" i="6"/>
  <c r="J6367" i="6" s="1"/>
  <c r="I6368" i="6"/>
  <c r="J6368" i="6" s="1"/>
  <c r="I6369" i="6"/>
  <c r="J6369" i="6" s="1"/>
  <c r="I6370" i="6"/>
  <c r="J6370" i="6" s="1"/>
  <c r="I6371" i="6"/>
  <c r="J6371" i="6" s="1"/>
  <c r="I6372" i="6"/>
  <c r="J6372" i="6"/>
  <c r="I6373" i="6"/>
  <c r="J6373" i="6" s="1"/>
  <c r="I6374" i="6"/>
  <c r="J6374" i="6" s="1"/>
  <c r="I6375" i="6"/>
  <c r="J6375" i="6" s="1"/>
  <c r="I6376" i="6"/>
  <c r="J6376" i="6" s="1"/>
  <c r="I6377" i="6"/>
  <c r="J6377" i="6" s="1"/>
  <c r="I6378" i="6"/>
  <c r="J6378" i="6" s="1"/>
  <c r="I6379" i="6"/>
  <c r="J6379" i="6" s="1"/>
  <c r="I6380" i="6"/>
  <c r="J6380" i="6" s="1"/>
  <c r="I6381" i="6"/>
  <c r="J6381" i="6" s="1"/>
  <c r="I6382" i="6"/>
  <c r="J6382" i="6" s="1"/>
  <c r="I6383" i="6"/>
  <c r="J6383" i="6" s="1"/>
  <c r="I6384" i="6"/>
  <c r="J6384" i="6" s="1"/>
  <c r="I6385" i="6"/>
  <c r="J6385" i="6" s="1"/>
  <c r="I6386" i="6"/>
  <c r="J6386" i="6" s="1"/>
  <c r="I6387" i="6"/>
  <c r="J6387" i="6" s="1"/>
  <c r="I6388" i="6"/>
  <c r="J6388" i="6" s="1"/>
  <c r="I6389" i="6"/>
  <c r="J6389" i="6" s="1"/>
  <c r="I6390" i="6"/>
  <c r="J6390" i="6" s="1"/>
  <c r="I6391" i="6"/>
  <c r="J6391" i="6" s="1"/>
  <c r="I6392" i="6"/>
  <c r="J6392" i="6" s="1"/>
  <c r="I6393" i="6"/>
  <c r="J6393" i="6" s="1"/>
  <c r="I6394" i="6"/>
  <c r="J6394" i="6" s="1"/>
  <c r="I6395" i="6"/>
  <c r="J6395" i="6" s="1"/>
  <c r="I6396" i="6"/>
  <c r="J6396" i="6" s="1"/>
  <c r="I6397" i="6"/>
  <c r="J6397" i="6" s="1"/>
  <c r="I6398" i="6"/>
  <c r="J6398" i="6" s="1"/>
  <c r="I6399" i="6"/>
  <c r="J6399" i="6" s="1"/>
  <c r="I6400" i="6"/>
  <c r="J6400" i="6" s="1"/>
  <c r="I6401" i="6"/>
  <c r="J6401" i="6" s="1"/>
  <c r="I6402" i="6"/>
  <c r="J6402" i="6" s="1"/>
  <c r="I6403" i="6"/>
  <c r="J6403" i="6" s="1"/>
  <c r="I6404" i="6"/>
  <c r="J6404" i="6" s="1"/>
  <c r="I6405" i="6"/>
  <c r="J6405" i="6" s="1"/>
  <c r="I6406" i="6"/>
  <c r="J6406" i="6" s="1"/>
  <c r="I6407" i="6"/>
  <c r="J6407" i="6" s="1"/>
  <c r="I6408" i="6"/>
  <c r="J6408" i="6" s="1"/>
  <c r="I6409" i="6"/>
  <c r="J6409" i="6" s="1"/>
  <c r="I6410" i="6"/>
  <c r="J6410" i="6" s="1"/>
  <c r="I6411" i="6"/>
  <c r="J6411" i="6" s="1"/>
  <c r="I6412" i="6"/>
  <c r="J6412" i="6" s="1"/>
  <c r="I6413" i="6"/>
  <c r="J6413" i="6" s="1"/>
  <c r="I6414" i="6"/>
  <c r="J6414" i="6" s="1"/>
  <c r="I6415" i="6"/>
  <c r="J6415" i="6" s="1"/>
  <c r="I6416" i="6"/>
  <c r="J6416" i="6" s="1"/>
  <c r="I6417" i="6"/>
  <c r="J6417" i="6" s="1"/>
  <c r="I6418" i="6"/>
  <c r="J6418" i="6" s="1"/>
  <c r="I6419" i="6"/>
  <c r="J6419" i="6" s="1"/>
  <c r="I6420" i="6"/>
  <c r="J6420" i="6" s="1"/>
  <c r="I6421" i="6"/>
  <c r="J6421" i="6" s="1"/>
  <c r="I6422" i="6"/>
  <c r="J6422" i="6" s="1"/>
  <c r="I6423" i="6"/>
  <c r="J6423" i="6" s="1"/>
  <c r="I6424" i="6"/>
  <c r="J6424" i="6" s="1"/>
  <c r="I6425" i="6"/>
  <c r="J6425" i="6" s="1"/>
  <c r="I6426" i="6"/>
  <c r="J6426" i="6" s="1"/>
  <c r="I6427" i="6"/>
  <c r="J6427" i="6" s="1"/>
  <c r="I6428" i="6"/>
  <c r="J6428" i="6" s="1"/>
  <c r="I6429" i="6"/>
  <c r="J6429" i="6" s="1"/>
  <c r="I6430" i="6"/>
  <c r="J6430" i="6" s="1"/>
  <c r="I6431" i="6"/>
  <c r="J6431" i="6" s="1"/>
  <c r="I6432" i="6"/>
  <c r="J6432" i="6" s="1"/>
  <c r="I6433" i="6"/>
  <c r="J6433" i="6" s="1"/>
  <c r="I6434" i="6"/>
  <c r="J6434" i="6"/>
  <c r="I6435" i="6"/>
  <c r="J6435" i="6" s="1"/>
  <c r="I6436" i="6"/>
  <c r="J6436" i="6" s="1"/>
  <c r="I6437" i="6"/>
  <c r="J6437" i="6" s="1"/>
  <c r="I6438" i="6"/>
  <c r="J6438" i="6" s="1"/>
  <c r="I6439" i="6"/>
  <c r="J6439" i="6" s="1"/>
  <c r="I6440" i="6"/>
  <c r="J6440" i="6" s="1"/>
  <c r="I6441" i="6"/>
  <c r="J6441" i="6" s="1"/>
  <c r="I6442" i="6"/>
  <c r="J6442" i="6" s="1"/>
  <c r="I6443" i="6"/>
  <c r="J6443" i="6" s="1"/>
  <c r="I6444" i="6"/>
  <c r="J6444" i="6" s="1"/>
  <c r="I6445" i="6"/>
  <c r="J6445" i="6" s="1"/>
  <c r="I6446" i="6"/>
  <c r="J6446" i="6" s="1"/>
  <c r="I6447" i="6"/>
  <c r="J6447" i="6" s="1"/>
  <c r="I6448" i="6"/>
  <c r="J6448" i="6" s="1"/>
  <c r="I6449" i="6"/>
  <c r="J6449" i="6" s="1"/>
  <c r="I6450" i="6"/>
  <c r="J6450" i="6" s="1"/>
  <c r="I6451" i="6"/>
  <c r="J6451" i="6" s="1"/>
  <c r="I6452" i="6"/>
  <c r="J6452" i="6" s="1"/>
  <c r="I6453" i="6"/>
  <c r="J6453" i="6" s="1"/>
  <c r="I6454" i="6"/>
  <c r="J6454" i="6" s="1"/>
  <c r="I6455" i="6"/>
  <c r="J6455" i="6" s="1"/>
  <c r="I6456" i="6"/>
  <c r="J6456" i="6" s="1"/>
  <c r="I6457" i="6"/>
  <c r="J6457" i="6" s="1"/>
  <c r="I6458" i="6"/>
  <c r="J6458" i="6" s="1"/>
  <c r="I6459" i="6"/>
  <c r="J6459" i="6" s="1"/>
  <c r="I6460" i="6"/>
  <c r="J6460" i="6" s="1"/>
  <c r="I6461" i="6"/>
  <c r="J6461" i="6" s="1"/>
  <c r="I6462" i="6"/>
  <c r="J6462" i="6" s="1"/>
  <c r="I6463" i="6"/>
  <c r="J6463" i="6" s="1"/>
  <c r="I6464" i="6"/>
  <c r="J6464" i="6" s="1"/>
  <c r="I6465" i="6"/>
  <c r="J6465" i="6" s="1"/>
  <c r="I6466" i="6"/>
  <c r="J6466" i="6" s="1"/>
  <c r="I6467" i="6"/>
  <c r="J6467" i="6" s="1"/>
  <c r="I6468" i="6"/>
  <c r="J6468" i="6" s="1"/>
  <c r="I6469" i="6"/>
  <c r="J6469" i="6" s="1"/>
  <c r="I6470" i="6"/>
  <c r="J6470" i="6" s="1"/>
  <c r="I6471" i="6"/>
  <c r="J6471" i="6" s="1"/>
  <c r="I6472" i="6"/>
  <c r="J6472" i="6" s="1"/>
  <c r="I6473" i="6"/>
  <c r="J6473" i="6" s="1"/>
  <c r="I6474" i="6"/>
  <c r="J6474" i="6" s="1"/>
  <c r="I6475" i="6"/>
  <c r="J6475" i="6" s="1"/>
  <c r="I6476" i="6"/>
  <c r="J6476" i="6" s="1"/>
  <c r="I6477" i="6"/>
  <c r="J6477" i="6" s="1"/>
  <c r="I6478" i="6"/>
  <c r="J6478" i="6" s="1"/>
  <c r="I6479" i="6"/>
  <c r="J6479" i="6" s="1"/>
  <c r="I6480" i="6"/>
  <c r="J6480" i="6" s="1"/>
  <c r="I6481" i="6"/>
  <c r="J6481" i="6" s="1"/>
  <c r="I6482" i="6"/>
  <c r="J6482" i="6" s="1"/>
  <c r="I6483" i="6"/>
  <c r="J6483" i="6" s="1"/>
  <c r="I6484" i="6"/>
  <c r="J6484" i="6" s="1"/>
  <c r="I6485" i="6"/>
  <c r="J6485" i="6" s="1"/>
  <c r="I6486" i="6"/>
  <c r="J6486" i="6" s="1"/>
  <c r="I6487" i="6"/>
  <c r="J6487" i="6" s="1"/>
  <c r="I6488" i="6"/>
  <c r="J6488" i="6" s="1"/>
  <c r="I6489" i="6"/>
  <c r="J6489" i="6" s="1"/>
  <c r="I6490" i="6"/>
  <c r="J6490" i="6" s="1"/>
  <c r="I6491" i="6"/>
  <c r="J6491" i="6" s="1"/>
  <c r="I6492" i="6"/>
  <c r="J6492" i="6" s="1"/>
  <c r="I6493" i="6"/>
  <c r="J6493" i="6" s="1"/>
  <c r="I6494" i="6"/>
  <c r="J6494" i="6" s="1"/>
  <c r="I6495" i="6"/>
  <c r="J6495" i="6" s="1"/>
  <c r="I6496" i="6"/>
  <c r="J6496" i="6" s="1"/>
  <c r="I6497" i="6"/>
  <c r="J6497" i="6" s="1"/>
  <c r="I6498" i="6"/>
  <c r="J6498" i="6" s="1"/>
  <c r="I6499" i="6"/>
  <c r="J6499" i="6" s="1"/>
  <c r="I6500" i="6"/>
  <c r="J6500" i="6" s="1"/>
  <c r="I6501" i="6"/>
  <c r="J6501" i="6" s="1"/>
  <c r="I6502" i="6"/>
  <c r="J6502" i="6" s="1"/>
  <c r="I6503" i="6"/>
  <c r="J6503" i="6" s="1"/>
  <c r="I6504" i="6"/>
  <c r="J6504" i="6"/>
  <c r="I6505" i="6"/>
  <c r="J6505" i="6" s="1"/>
  <c r="I6506" i="6"/>
  <c r="J6506" i="6" s="1"/>
  <c r="I6507" i="6"/>
  <c r="J6507" i="6" s="1"/>
  <c r="I6508" i="6"/>
  <c r="J6508" i="6" s="1"/>
  <c r="I6509" i="6"/>
  <c r="J6509" i="6" s="1"/>
  <c r="I6510" i="6"/>
  <c r="J6510" i="6" s="1"/>
  <c r="I6511" i="6"/>
  <c r="J6511" i="6" s="1"/>
  <c r="I6512" i="6"/>
  <c r="J6512" i="6" s="1"/>
  <c r="I6513" i="6"/>
  <c r="J6513" i="6" s="1"/>
  <c r="I6514" i="6"/>
  <c r="J6514" i="6" s="1"/>
  <c r="I6515" i="6"/>
  <c r="J6515" i="6" s="1"/>
  <c r="I6516" i="6"/>
  <c r="J6516" i="6" s="1"/>
  <c r="I6517" i="6"/>
  <c r="J6517" i="6" s="1"/>
  <c r="I6518" i="6"/>
  <c r="J6518" i="6" s="1"/>
  <c r="I6519" i="6"/>
  <c r="J6519" i="6" s="1"/>
  <c r="I6520" i="6"/>
  <c r="J6520" i="6" s="1"/>
  <c r="I6521" i="6"/>
  <c r="J6521" i="6" s="1"/>
  <c r="I6522" i="6"/>
  <c r="J6522" i="6" s="1"/>
  <c r="I6523" i="6"/>
  <c r="J6523" i="6" s="1"/>
  <c r="I6524" i="6"/>
  <c r="J6524" i="6"/>
  <c r="I6525" i="6"/>
  <c r="J6525" i="6" s="1"/>
  <c r="I6526" i="6"/>
  <c r="J6526" i="6" s="1"/>
  <c r="I6527" i="6"/>
  <c r="J6527" i="6" s="1"/>
  <c r="I6528" i="6"/>
  <c r="J6528" i="6" s="1"/>
  <c r="I6529" i="6"/>
  <c r="J6529" i="6" s="1"/>
  <c r="I6530" i="6"/>
  <c r="J6530" i="6" s="1"/>
  <c r="I6531" i="6"/>
  <c r="J6531" i="6" s="1"/>
  <c r="I6532" i="6"/>
  <c r="J6532" i="6" s="1"/>
  <c r="I6533" i="6"/>
  <c r="J6533" i="6" s="1"/>
  <c r="I6534" i="6"/>
  <c r="J6534" i="6" s="1"/>
  <c r="I6535" i="6"/>
  <c r="J6535" i="6" s="1"/>
  <c r="I6536" i="6"/>
  <c r="J6536" i="6" s="1"/>
  <c r="I6537" i="6"/>
  <c r="J6537" i="6" s="1"/>
  <c r="I6538" i="6"/>
  <c r="J6538" i="6" s="1"/>
  <c r="I6539" i="6"/>
  <c r="J6539" i="6" s="1"/>
  <c r="I6540" i="6"/>
  <c r="J6540" i="6" s="1"/>
  <c r="I6541" i="6"/>
  <c r="J6541" i="6" s="1"/>
  <c r="I6542" i="6"/>
  <c r="J6542" i="6" s="1"/>
  <c r="I6543" i="6"/>
  <c r="J6543" i="6" s="1"/>
  <c r="I6544" i="6"/>
  <c r="J6544" i="6" s="1"/>
  <c r="I6545" i="6"/>
  <c r="J6545" i="6" s="1"/>
  <c r="I6546" i="6"/>
  <c r="J6546" i="6" s="1"/>
  <c r="I6547" i="6"/>
  <c r="J6547" i="6" s="1"/>
  <c r="I6548" i="6"/>
  <c r="J6548" i="6" s="1"/>
  <c r="I6549" i="6"/>
  <c r="J6549" i="6" s="1"/>
  <c r="I6550" i="6"/>
  <c r="J6550" i="6" s="1"/>
  <c r="I6551" i="6"/>
  <c r="J6551" i="6" s="1"/>
  <c r="I6552" i="6"/>
  <c r="J6552" i="6" s="1"/>
  <c r="I6553" i="6"/>
  <c r="J6553" i="6" s="1"/>
  <c r="I6554" i="6"/>
  <c r="J6554" i="6" s="1"/>
  <c r="I6555" i="6"/>
  <c r="J6555" i="6" s="1"/>
  <c r="I6556" i="6"/>
  <c r="J6556" i="6" s="1"/>
  <c r="I6557" i="6"/>
  <c r="J6557" i="6" s="1"/>
  <c r="I6558" i="6"/>
  <c r="J6558" i="6" s="1"/>
  <c r="I6559" i="6"/>
  <c r="J6559" i="6" s="1"/>
  <c r="I6560" i="6"/>
  <c r="J6560" i="6" s="1"/>
  <c r="I6561" i="6"/>
  <c r="J6561" i="6" s="1"/>
  <c r="I6562" i="6"/>
  <c r="J6562" i="6"/>
  <c r="I6563" i="6"/>
  <c r="J6563" i="6" s="1"/>
  <c r="I6564" i="6"/>
  <c r="J6564" i="6" s="1"/>
  <c r="I6565" i="6"/>
  <c r="J6565" i="6" s="1"/>
  <c r="I6566" i="6"/>
  <c r="J6566" i="6" s="1"/>
  <c r="I6567" i="6"/>
  <c r="J6567" i="6" s="1"/>
  <c r="I6568" i="6"/>
  <c r="J6568" i="6" s="1"/>
  <c r="I6569" i="6"/>
  <c r="J6569" i="6" s="1"/>
  <c r="I6570" i="6"/>
  <c r="J6570" i="6" s="1"/>
  <c r="I6571" i="6"/>
  <c r="J6571" i="6" s="1"/>
  <c r="I6572" i="6"/>
  <c r="J6572" i="6" s="1"/>
  <c r="I6573" i="6"/>
  <c r="J6573" i="6" s="1"/>
  <c r="I6574" i="6"/>
  <c r="J6574" i="6" s="1"/>
  <c r="I6575" i="6"/>
  <c r="J6575" i="6" s="1"/>
  <c r="I6576" i="6"/>
  <c r="J6576" i="6" s="1"/>
  <c r="I6577" i="6"/>
  <c r="J6577" i="6" s="1"/>
  <c r="I6578" i="6"/>
  <c r="J6578" i="6" s="1"/>
  <c r="I6579" i="6"/>
  <c r="J6579" i="6" s="1"/>
  <c r="I6580" i="6"/>
  <c r="J6580" i="6" s="1"/>
  <c r="I6581" i="6"/>
  <c r="J6581" i="6" s="1"/>
  <c r="I6582" i="6"/>
  <c r="J6582" i="6" s="1"/>
  <c r="I6583" i="6"/>
  <c r="J6583" i="6" s="1"/>
  <c r="I6584" i="6"/>
  <c r="J6584" i="6" s="1"/>
  <c r="I6585" i="6"/>
  <c r="J6585" i="6" s="1"/>
  <c r="I6586" i="6"/>
  <c r="J6586" i="6" s="1"/>
  <c r="I6587" i="6"/>
  <c r="J6587" i="6" s="1"/>
  <c r="I6588" i="6"/>
  <c r="J6588" i="6" s="1"/>
  <c r="I6589" i="6"/>
  <c r="J6589" i="6" s="1"/>
  <c r="I6590" i="6"/>
  <c r="J6590" i="6" s="1"/>
  <c r="I6591" i="6"/>
  <c r="J6591" i="6" s="1"/>
  <c r="I6592" i="6"/>
  <c r="J6592" i="6" s="1"/>
  <c r="I6593" i="6"/>
  <c r="J6593" i="6" s="1"/>
  <c r="I6594" i="6"/>
  <c r="J6594" i="6" s="1"/>
  <c r="I6595" i="6"/>
  <c r="J6595" i="6" s="1"/>
  <c r="I6596" i="6"/>
  <c r="J6596" i="6" s="1"/>
  <c r="I6597" i="6"/>
  <c r="J6597" i="6" s="1"/>
  <c r="I6598" i="6"/>
  <c r="J6598" i="6" s="1"/>
  <c r="I6599" i="6"/>
  <c r="J6599" i="6" s="1"/>
  <c r="I6600" i="6"/>
  <c r="J6600" i="6" s="1"/>
  <c r="I6601" i="6"/>
  <c r="J6601" i="6" s="1"/>
  <c r="I6602" i="6"/>
  <c r="J6602" i="6" s="1"/>
  <c r="I6603" i="6"/>
  <c r="J6603" i="6" s="1"/>
  <c r="I6604" i="6"/>
  <c r="J6604" i="6" s="1"/>
  <c r="I6605" i="6"/>
  <c r="J6605" i="6" s="1"/>
  <c r="I6606" i="6"/>
  <c r="J6606" i="6" s="1"/>
  <c r="I6607" i="6"/>
  <c r="J6607" i="6" s="1"/>
  <c r="I6608" i="6"/>
  <c r="J6608" i="6" s="1"/>
  <c r="I6609" i="6"/>
  <c r="J6609" i="6" s="1"/>
  <c r="I6610" i="6"/>
  <c r="J6610" i="6" s="1"/>
  <c r="I6611" i="6"/>
  <c r="J6611" i="6" s="1"/>
  <c r="I6612" i="6"/>
  <c r="J6612" i="6" s="1"/>
  <c r="I6613" i="6"/>
  <c r="J6613" i="6" s="1"/>
  <c r="I6614" i="6"/>
  <c r="J6614" i="6" s="1"/>
  <c r="I6615" i="6"/>
  <c r="J6615" i="6" s="1"/>
  <c r="I6616" i="6"/>
  <c r="J6616" i="6" s="1"/>
  <c r="I6617" i="6"/>
  <c r="J6617" i="6" s="1"/>
  <c r="I6618" i="6"/>
  <c r="J6618" i="6" s="1"/>
  <c r="J6620" i="6"/>
  <c r="I12" i="1"/>
  <c r="G12" i="1"/>
  <c r="G14" i="1" s="1"/>
  <c r="K12" i="1" l="1"/>
  <c r="C3" i="4"/>
  <c r="C4" i="4" s="1"/>
  <c r="H6425" i="1" s="1"/>
  <c r="H12" i="1" s="1"/>
  <c r="H14" i="1" s="1"/>
</calcChain>
</file>

<file path=xl/comments1.xml><?xml version="1.0" encoding="utf-8"?>
<comments xmlns="http://schemas.openxmlformats.org/spreadsheetml/2006/main">
  <authors>
    <author>Reinier Goedhart</author>
  </authors>
  <commentList>
    <comment ref="D20" authorId="0" shapeId="0">
      <text>
        <r>
          <rPr>
            <b/>
            <sz val="8"/>
            <color indexed="81"/>
            <rFont val="Tahoma"/>
            <family val="2"/>
          </rPr>
          <t xml:space="preserve">Procedure voor overzicht per vestiging
</t>
        </r>
        <r>
          <rPr>
            <sz val="8"/>
            <color indexed="81"/>
            <rFont val="Tahoma"/>
            <family val="2"/>
          </rPr>
          <t xml:space="preserve">
1. Ga in cel D21 staan en klik met linker muisknop op het filtericoon in deze cel
2. Vul in het vak "zoeken" het bestuursnummer in (zie ook cel E12)</t>
        </r>
        <r>
          <rPr>
            <sz val="9"/>
            <color indexed="81"/>
            <rFont val="Tahoma"/>
            <family val="2"/>
          </rPr>
          <t xml:space="preserve">
</t>
        </r>
      </text>
    </comment>
  </commentList>
</comments>
</file>

<file path=xl/sharedStrings.xml><?xml version="1.0" encoding="utf-8"?>
<sst xmlns="http://schemas.openxmlformats.org/spreadsheetml/2006/main" count="53000" uniqueCount="14001">
  <si>
    <t>nr_brin</t>
  </si>
  <si>
    <t>00AP00</t>
  </si>
  <si>
    <t>00AR00</t>
  </si>
  <si>
    <t>00AV00</t>
  </si>
  <si>
    <t>00AZ00</t>
  </si>
  <si>
    <t>00BA00</t>
  </si>
  <si>
    <t>00BB00</t>
  </si>
  <si>
    <t>00BS00</t>
  </si>
  <si>
    <t>00BW00</t>
  </si>
  <si>
    <t>00CD00</t>
  </si>
  <si>
    <t>00CG00</t>
  </si>
  <si>
    <t>00CS00</t>
  </si>
  <si>
    <t>00CU00</t>
  </si>
  <si>
    <t>00CV00</t>
  </si>
  <si>
    <t>00DA00</t>
  </si>
  <si>
    <t>00DD00</t>
  </si>
  <si>
    <t>00DM00</t>
  </si>
  <si>
    <t>00DN00</t>
  </si>
  <si>
    <t>00DO00</t>
  </si>
  <si>
    <t>00DW00</t>
  </si>
  <si>
    <t>00DX00</t>
  </si>
  <si>
    <t>00DY00</t>
  </si>
  <si>
    <t>00DZ00</t>
  </si>
  <si>
    <t>00EB00</t>
  </si>
  <si>
    <t>00EI00</t>
  </si>
  <si>
    <t>00FE00</t>
  </si>
  <si>
    <t>00FG00</t>
  </si>
  <si>
    <t>00FI00</t>
  </si>
  <si>
    <t>00FQ00</t>
  </si>
  <si>
    <t>00GQ00</t>
  </si>
  <si>
    <t>00GR00</t>
  </si>
  <si>
    <t>00GV00</t>
  </si>
  <si>
    <t>00GX00</t>
  </si>
  <si>
    <t>00GZ00</t>
  </si>
  <si>
    <t>00HA00</t>
  </si>
  <si>
    <t>00HH00</t>
  </si>
  <si>
    <t>00HZ00</t>
  </si>
  <si>
    <t>00IF00</t>
  </si>
  <si>
    <t>00IJ00</t>
  </si>
  <si>
    <t>00IM00</t>
  </si>
  <si>
    <t>01VE00</t>
  </si>
  <si>
    <t>01VG00</t>
  </si>
  <si>
    <t>01VG01</t>
  </si>
  <si>
    <t>01VI00</t>
  </si>
  <si>
    <t>01VQ00</t>
  </si>
  <si>
    <t>01VR00</t>
  </si>
  <si>
    <t>01VY00</t>
  </si>
  <si>
    <t>01WQ00</t>
  </si>
  <si>
    <t>01WU00</t>
  </si>
  <si>
    <t>01XH00</t>
  </si>
  <si>
    <t>01XU00</t>
  </si>
  <si>
    <t>02ZF00</t>
  </si>
  <si>
    <t>02ZW00</t>
  </si>
  <si>
    <t>02ZY00</t>
  </si>
  <si>
    <t>03AG00</t>
  </si>
  <si>
    <t>03AH00</t>
  </si>
  <si>
    <t>03AI00</t>
  </si>
  <si>
    <t>03AN00</t>
  </si>
  <si>
    <t>03AP00</t>
  </si>
  <si>
    <t>03AZ00</t>
  </si>
  <si>
    <t>03BA00</t>
  </si>
  <si>
    <t>03BR00</t>
  </si>
  <si>
    <t>03BS00</t>
  </si>
  <si>
    <t>03BT00</t>
  </si>
  <si>
    <t>03BU00</t>
  </si>
  <si>
    <t>03BV00</t>
  </si>
  <si>
    <t>03BX00</t>
  </si>
  <si>
    <t>03BY00</t>
  </si>
  <si>
    <t>03CJ00</t>
  </si>
  <si>
    <t>03CL00</t>
  </si>
  <si>
    <t>03CO00</t>
  </si>
  <si>
    <t>03CT00</t>
  </si>
  <si>
    <t>03CV00</t>
  </si>
  <si>
    <t>03CW00</t>
  </si>
  <si>
    <t>03DF00</t>
  </si>
  <si>
    <t>03DG00</t>
  </si>
  <si>
    <t>03DH00</t>
  </si>
  <si>
    <t>03DJ00</t>
  </si>
  <si>
    <t>03DK00</t>
  </si>
  <si>
    <t>03DV00</t>
  </si>
  <si>
    <t>03DW00</t>
  </si>
  <si>
    <t>03DX00</t>
  </si>
  <si>
    <t>03EE00</t>
  </si>
  <si>
    <t>03EH00</t>
  </si>
  <si>
    <t>03EI00</t>
  </si>
  <si>
    <t>03EJ00</t>
  </si>
  <si>
    <t>03ES00</t>
  </si>
  <si>
    <t>03ET00</t>
  </si>
  <si>
    <t>03EU00</t>
  </si>
  <si>
    <t>03EV00</t>
  </si>
  <si>
    <t>03FH00</t>
  </si>
  <si>
    <t>03FJ00</t>
  </si>
  <si>
    <t>03FS00</t>
  </si>
  <si>
    <t>03FT00</t>
  </si>
  <si>
    <t>03FU00</t>
  </si>
  <si>
    <t>03GD00</t>
  </si>
  <si>
    <t>03GE00</t>
  </si>
  <si>
    <t>03GJ00</t>
  </si>
  <si>
    <t>03GL00</t>
  </si>
  <si>
    <t>03GP00</t>
  </si>
  <si>
    <t>03GR00</t>
  </si>
  <si>
    <t>03GR01</t>
  </si>
  <si>
    <t>03GT00</t>
  </si>
  <si>
    <t>03GW00</t>
  </si>
  <si>
    <t>03GW01</t>
  </si>
  <si>
    <t>03HA00</t>
  </si>
  <si>
    <t>03HB00</t>
  </si>
  <si>
    <t>03HC00</t>
  </si>
  <si>
    <t>03HD00</t>
  </si>
  <si>
    <t>03HE00</t>
  </si>
  <si>
    <t>03HF00</t>
  </si>
  <si>
    <t>03HG00</t>
  </si>
  <si>
    <t>03HH00</t>
  </si>
  <si>
    <t>03HI00</t>
  </si>
  <si>
    <t>03HK00</t>
  </si>
  <si>
    <t>03HL00</t>
  </si>
  <si>
    <t>03HM00</t>
  </si>
  <si>
    <t>03HO00</t>
  </si>
  <si>
    <t>03HP00</t>
  </si>
  <si>
    <t>03HQ00</t>
  </si>
  <si>
    <t>03HR00</t>
  </si>
  <si>
    <t>03HS00</t>
  </si>
  <si>
    <t>03HU00</t>
  </si>
  <si>
    <t>03HV00</t>
  </si>
  <si>
    <t>03HV01</t>
  </si>
  <si>
    <t>03HY00</t>
  </si>
  <si>
    <t>03HZ00</t>
  </si>
  <si>
    <t>03IA00</t>
  </si>
  <si>
    <t>03IB00</t>
  </si>
  <si>
    <t>03IC00</t>
  </si>
  <si>
    <t>03IH00</t>
  </si>
  <si>
    <t>03IK00</t>
  </si>
  <si>
    <t>03IV00</t>
  </si>
  <si>
    <t>03IW00</t>
  </si>
  <si>
    <t>03IX00</t>
  </si>
  <si>
    <t>03IY00</t>
  </si>
  <si>
    <t>03IZ00</t>
  </si>
  <si>
    <t>03JB00</t>
  </si>
  <si>
    <t>03JC00</t>
  </si>
  <si>
    <t>03JD00</t>
  </si>
  <si>
    <t>03JE00</t>
  </si>
  <si>
    <t>03JG00</t>
  </si>
  <si>
    <t>03JH00</t>
  </si>
  <si>
    <t>03JI00</t>
  </si>
  <si>
    <t>03JL00</t>
  </si>
  <si>
    <t>03JP00</t>
  </si>
  <si>
    <t>03JQ00</t>
  </si>
  <si>
    <t>03JS00</t>
  </si>
  <si>
    <t>03JW00</t>
  </si>
  <si>
    <t>03JX00</t>
  </si>
  <si>
    <t>03KA00</t>
  </si>
  <si>
    <t>03KF00</t>
  </si>
  <si>
    <t>03KI00</t>
  </si>
  <si>
    <t>03KJ00</t>
  </si>
  <si>
    <t>03KM00</t>
  </si>
  <si>
    <t>03KP00</t>
  </si>
  <si>
    <t>03KR00</t>
  </si>
  <si>
    <t>03KS00</t>
  </si>
  <si>
    <t>03KT00</t>
  </si>
  <si>
    <t>03KV00</t>
  </si>
  <si>
    <t>03KW00</t>
  </si>
  <si>
    <t>03KX00</t>
  </si>
  <si>
    <t>03LA00</t>
  </si>
  <si>
    <t>03LC00</t>
  </si>
  <si>
    <t>03LD00</t>
  </si>
  <si>
    <t>03LE00</t>
  </si>
  <si>
    <t>03LK00</t>
  </si>
  <si>
    <t>03LN00</t>
  </si>
  <si>
    <t>03LQ00</t>
  </si>
  <si>
    <t>03LR00</t>
  </si>
  <si>
    <t>03LS00</t>
  </si>
  <si>
    <t>03LT00</t>
  </si>
  <si>
    <t>03LX00</t>
  </si>
  <si>
    <t>03LY00</t>
  </si>
  <si>
    <t>03MA00</t>
  </si>
  <si>
    <t>03MF00</t>
  </si>
  <si>
    <t>03MH00</t>
  </si>
  <si>
    <t>03MI00</t>
  </si>
  <si>
    <t>03MJ00</t>
  </si>
  <si>
    <t>03MK00</t>
  </si>
  <si>
    <t>03ML00</t>
  </si>
  <si>
    <t>03MO00</t>
  </si>
  <si>
    <t>03MQ00</t>
  </si>
  <si>
    <t>03MR00</t>
  </si>
  <si>
    <t>03MT00</t>
  </si>
  <si>
    <t>03MW00</t>
  </si>
  <si>
    <t>03MX00</t>
  </si>
  <si>
    <t>03NB00</t>
  </si>
  <si>
    <t>03NC00</t>
  </si>
  <si>
    <t>03NE00</t>
  </si>
  <si>
    <t>03NF00</t>
  </si>
  <si>
    <t>03NH00</t>
  </si>
  <si>
    <t>03NI00</t>
  </si>
  <si>
    <t>03NJ00</t>
  </si>
  <si>
    <t>03NN00</t>
  </si>
  <si>
    <t>03NO00</t>
  </si>
  <si>
    <t>03NP00</t>
  </si>
  <si>
    <t>03NR00</t>
  </si>
  <si>
    <t>03NT00</t>
  </si>
  <si>
    <t>03NU00</t>
  </si>
  <si>
    <t>03NW00</t>
  </si>
  <si>
    <t>03NY00</t>
  </si>
  <si>
    <t>03NZ00</t>
  </si>
  <si>
    <t>03OA00</t>
  </si>
  <si>
    <t>03OB00</t>
  </si>
  <si>
    <t>03OC00</t>
  </si>
  <si>
    <t>03OJ00</t>
  </si>
  <si>
    <t>03OK00</t>
  </si>
  <si>
    <t>03OM00</t>
  </si>
  <si>
    <t>03ON00</t>
  </si>
  <si>
    <t>03OP00</t>
  </si>
  <si>
    <t>03OR00</t>
  </si>
  <si>
    <t>03OT00</t>
  </si>
  <si>
    <t>03OU00</t>
  </si>
  <si>
    <t>03PC00</t>
  </si>
  <si>
    <t>03PD00</t>
  </si>
  <si>
    <t>03PF00</t>
  </si>
  <si>
    <t>03PH00</t>
  </si>
  <si>
    <t>03PJ00</t>
  </si>
  <si>
    <t>03PK00</t>
  </si>
  <si>
    <t>03PL00</t>
  </si>
  <si>
    <t>03PM00</t>
  </si>
  <si>
    <t>03PN00</t>
  </si>
  <si>
    <t>03PP00</t>
  </si>
  <si>
    <t>03PQ00</t>
  </si>
  <si>
    <t>03PS00</t>
  </si>
  <si>
    <t>03PV00</t>
  </si>
  <si>
    <t>03PW00</t>
  </si>
  <si>
    <t>03PX00</t>
  </si>
  <si>
    <t>03PY00</t>
  </si>
  <si>
    <t>03QA00</t>
  </si>
  <si>
    <t>03QB00</t>
  </si>
  <si>
    <t>03QC00</t>
  </si>
  <si>
    <t>03QD00</t>
  </si>
  <si>
    <t>03QE00</t>
  </si>
  <si>
    <t>03QF00</t>
  </si>
  <si>
    <t>03QI00</t>
  </si>
  <si>
    <t>03QJ00</t>
  </si>
  <si>
    <t>03QK00</t>
  </si>
  <si>
    <t>03QL00</t>
  </si>
  <si>
    <t>03QN00</t>
  </si>
  <si>
    <t>03QO00</t>
  </si>
  <si>
    <t>03QP00</t>
  </si>
  <si>
    <t>03QQ00</t>
  </si>
  <si>
    <t>03QR00</t>
  </si>
  <si>
    <t>03QS00</t>
  </si>
  <si>
    <t>03QT00</t>
  </si>
  <si>
    <t>03QW00</t>
  </si>
  <si>
    <t>03QY00</t>
  </si>
  <si>
    <t>03QZ00</t>
  </si>
  <si>
    <t>03RA00</t>
  </si>
  <si>
    <t>03RC00</t>
  </si>
  <si>
    <t>03RD00</t>
  </si>
  <si>
    <t>03RE00</t>
  </si>
  <si>
    <t>03RG00</t>
  </si>
  <si>
    <t>03RK00</t>
  </si>
  <si>
    <t>03RL00</t>
  </si>
  <si>
    <t>03RN00</t>
  </si>
  <si>
    <t>03RO00</t>
  </si>
  <si>
    <t>03RO01</t>
  </si>
  <si>
    <t>03RP00</t>
  </si>
  <si>
    <t>03RQ00</t>
  </si>
  <si>
    <t>03RS00</t>
  </si>
  <si>
    <t>03RT00</t>
  </si>
  <si>
    <t>03RV00</t>
  </si>
  <si>
    <t>03RW00</t>
  </si>
  <si>
    <t>03RX00</t>
  </si>
  <si>
    <t>03RY00</t>
  </si>
  <si>
    <t>03RZ00</t>
  </si>
  <si>
    <t>03SB00</t>
  </si>
  <si>
    <t>03SC00</t>
  </si>
  <si>
    <t>03SE00</t>
  </si>
  <si>
    <t>03SF00</t>
  </si>
  <si>
    <t>03SG00</t>
  </si>
  <si>
    <t>03SH00</t>
  </si>
  <si>
    <t>03SJ00</t>
  </si>
  <si>
    <t>03SK00</t>
  </si>
  <si>
    <t>03SL00</t>
  </si>
  <si>
    <t>03SM00</t>
  </si>
  <si>
    <t>03SN00</t>
  </si>
  <si>
    <t>03SO00</t>
  </si>
  <si>
    <t>03SR00</t>
  </si>
  <si>
    <t>03ST00</t>
  </si>
  <si>
    <t>03SV00</t>
  </si>
  <si>
    <t>03SW00</t>
  </si>
  <si>
    <t>03SY00</t>
  </si>
  <si>
    <t>03TA00</t>
  </si>
  <si>
    <t>03TB00</t>
  </si>
  <si>
    <t>03TC00</t>
  </si>
  <si>
    <t>03TD00</t>
  </si>
  <si>
    <t>03TF00</t>
  </si>
  <si>
    <t>03TG00</t>
  </si>
  <si>
    <t>03TH00</t>
  </si>
  <si>
    <t>03TJ00</t>
  </si>
  <si>
    <t>03TL00</t>
  </si>
  <si>
    <t>03TM00</t>
  </si>
  <si>
    <t>03TN00</t>
  </si>
  <si>
    <t>03TO00</t>
  </si>
  <si>
    <t>03TP00</t>
  </si>
  <si>
    <t>03TQ00</t>
  </si>
  <si>
    <t>03TR00</t>
  </si>
  <si>
    <t>03TS00</t>
  </si>
  <si>
    <t>03TT00</t>
  </si>
  <si>
    <t>03TW00</t>
  </si>
  <si>
    <t>03TX00</t>
  </si>
  <si>
    <t>03TY00</t>
  </si>
  <si>
    <t>03TZ00</t>
  </si>
  <si>
    <t>03UA00</t>
  </si>
  <si>
    <t>03UB00</t>
  </si>
  <si>
    <t>03UC00</t>
  </si>
  <si>
    <t>03UE00</t>
  </si>
  <si>
    <t>03UG00</t>
  </si>
  <si>
    <t>03UJ00</t>
  </si>
  <si>
    <t>03UL00</t>
  </si>
  <si>
    <t>03UM00</t>
  </si>
  <si>
    <t>03UN00</t>
  </si>
  <si>
    <t>03UQ00</t>
  </si>
  <si>
    <t>03UR00</t>
  </si>
  <si>
    <t>03US00</t>
  </si>
  <si>
    <t>03UU00</t>
  </si>
  <si>
    <t>03UW00</t>
  </si>
  <si>
    <t>03UY00</t>
  </si>
  <si>
    <t>03UZ00</t>
  </si>
  <si>
    <t>03VA00</t>
  </si>
  <si>
    <t>03VB00</t>
  </si>
  <si>
    <t>03VC00</t>
  </si>
  <si>
    <t>03VD00</t>
  </si>
  <si>
    <t>03VE00</t>
  </si>
  <si>
    <t>03VG00</t>
  </si>
  <si>
    <t>03VH00</t>
  </si>
  <si>
    <t>03VI00</t>
  </si>
  <si>
    <t>03VK00</t>
  </si>
  <si>
    <t>03VL00</t>
  </si>
  <si>
    <t>03VP00</t>
  </si>
  <si>
    <t>03VQ00</t>
  </si>
  <si>
    <t>03VR00</t>
  </si>
  <si>
    <t>03VS00</t>
  </si>
  <si>
    <t>03VT00</t>
  </si>
  <si>
    <t>03VV00</t>
  </si>
  <si>
    <t>03VW00</t>
  </si>
  <si>
    <t>03VX00</t>
  </si>
  <si>
    <t>03VZ00</t>
  </si>
  <si>
    <t>03WD00</t>
  </si>
  <si>
    <t>03WE00</t>
  </si>
  <si>
    <t>03WF00</t>
  </si>
  <si>
    <t>03WG00</t>
  </si>
  <si>
    <t>03WH00</t>
  </si>
  <si>
    <t>03WI00</t>
  </si>
  <si>
    <t>03WK00</t>
  </si>
  <si>
    <t>03WL00</t>
  </si>
  <si>
    <t>03WM00</t>
  </si>
  <si>
    <t>03WN00</t>
  </si>
  <si>
    <t>03WT00</t>
  </si>
  <si>
    <t>03WU00</t>
  </si>
  <si>
    <t>03WV00</t>
  </si>
  <si>
    <t>03WX00</t>
  </si>
  <si>
    <t>03WY00</t>
  </si>
  <si>
    <t>03XA00</t>
  </si>
  <si>
    <t>03XB00</t>
  </si>
  <si>
    <t>03XC00</t>
  </si>
  <si>
    <t>03XE00</t>
  </si>
  <si>
    <t>03XH00</t>
  </si>
  <si>
    <t>03XI00</t>
  </si>
  <si>
    <t>03XJ00</t>
  </si>
  <si>
    <t>03XN00</t>
  </si>
  <si>
    <t>03XO00</t>
  </si>
  <si>
    <t>03XP00</t>
  </si>
  <si>
    <t>03XQ00</t>
  </si>
  <si>
    <t>03XT00</t>
  </si>
  <si>
    <t>03XV00</t>
  </si>
  <si>
    <t>03XW00</t>
  </si>
  <si>
    <t>03XX00</t>
  </si>
  <si>
    <t>03XY00</t>
  </si>
  <si>
    <t>03XZ00</t>
  </si>
  <si>
    <t>03YB00</t>
  </si>
  <si>
    <t>03YC00</t>
  </si>
  <si>
    <t>03YG00</t>
  </si>
  <si>
    <t>03YH00</t>
  </si>
  <si>
    <t>03YI00</t>
  </si>
  <si>
    <t>03YJ00</t>
  </si>
  <si>
    <t>03YL00</t>
  </si>
  <si>
    <t>03YM00</t>
  </si>
  <si>
    <t>03YN00</t>
  </si>
  <si>
    <t>03YO00</t>
  </si>
  <si>
    <t>03YP00</t>
  </si>
  <si>
    <t>03YS00</t>
  </si>
  <si>
    <t>03YW00</t>
  </si>
  <si>
    <t>03YY00</t>
  </si>
  <si>
    <t>03YZ00</t>
  </si>
  <si>
    <t>03ZB00</t>
  </si>
  <si>
    <t>03ZD00</t>
  </si>
  <si>
    <t>03ZE00</t>
  </si>
  <si>
    <t>03ZF00</t>
  </si>
  <si>
    <t>03ZH00</t>
  </si>
  <si>
    <t>03ZJ00</t>
  </si>
  <si>
    <t>03ZV00</t>
  </si>
  <si>
    <t>04AA00</t>
  </si>
  <si>
    <t>04AJ00</t>
  </si>
  <si>
    <t>04AM00</t>
  </si>
  <si>
    <t>04AW00</t>
  </si>
  <si>
    <t>04AZ00</t>
  </si>
  <si>
    <t>04BD00</t>
  </si>
  <si>
    <t>04BK00</t>
  </si>
  <si>
    <t>04BT00</t>
  </si>
  <si>
    <t>04CN00</t>
  </si>
  <si>
    <t>04CT00</t>
  </si>
  <si>
    <t>04DE00</t>
  </si>
  <si>
    <t>04DE01</t>
  </si>
  <si>
    <t>04DG00</t>
  </si>
  <si>
    <t>04DT00</t>
  </si>
  <si>
    <t>04DZ00</t>
  </si>
  <si>
    <t>04EC00</t>
  </si>
  <si>
    <t>04ED00</t>
  </si>
  <si>
    <t>04EN00</t>
  </si>
  <si>
    <t>04EV00</t>
  </si>
  <si>
    <t>04FB00</t>
  </si>
  <si>
    <t>04FD00</t>
  </si>
  <si>
    <t>04FE00</t>
  </si>
  <si>
    <t>04FF00</t>
  </si>
  <si>
    <t>04FH00</t>
  </si>
  <si>
    <t>04FI00</t>
  </si>
  <si>
    <t>04FJ00</t>
  </si>
  <si>
    <t>04FM00</t>
  </si>
  <si>
    <t>04FQ00</t>
  </si>
  <si>
    <t>04FT00</t>
  </si>
  <si>
    <t>04FV00</t>
  </si>
  <si>
    <t>04FX00</t>
  </si>
  <si>
    <t>04GB00</t>
  </si>
  <si>
    <t>04GD00</t>
  </si>
  <si>
    <t>04GF00</t>
  </si>
  <si>
    <t>04GH00</t>
  </si>
  <si>
    <t>04GK00</t>
  </si>
  <si>
    <t>04GX00</t>
  </si>
  <si>
    <t>04HB00</t>
  </si>
  <si>
    <t>04HC00</t>
  </si>
  <si>
    <t>04HD00</t>
  </si>
  <si>
    <t>04HM00</t>
  </si>
  <si>
    <t>04HO00</t>
  </si>
  <si>
    <t>04HS00</t>
  </si>
  <si>
    <t>04HT00</t>
  </si>
  <si>
    <t>04HU00</t>
  </si>
  <si>
    <t>04HW00</t>
  </si>
  <si>
    <t>04HX00</t>
  </si>
  <si>
    <t>04HY00</t>
  </si>
  <si>
    <t>04HZ00</t>
  </si>
  <si>
    <t>04IA00</t>
  </si>
  <si>
    <t>04IB00</t>
  </si>
  <si>
    <t>04IM00</t>
  </si>
  <si>
    <t>04IM01</t>
  </si>
  <si>
    <t>04IP00</t>
  </si>
  <si>
    <t>04IQ00</t>
  </si>
  <si>
    <t>04IR00</t>
  </si>
  <si>
    <t>04IT00</t>
  </si>
  <si>
    <t>04IU00</t>
  </si>
  <si>
    <t>04IY00</t>
  </si>
  <si>
    <t>04IZ00</t>
  </si>
  <si>
    <t>04JA00</t>
  </si>
  <si>
    <t>04JF00</t>
  </si>
  <si>
    <t>04JG00</t>
  </si>
  <si>
    <t>04JI00</t>
  </si>
  <si>
    <t>04JJ00</t>
  </si>
  <si>
    <t>04JO00</t>
  </si>
  <si>
    <t>04JR00</t>
  </si>
  <si>
    <t>04JS00</t>
  </si>
  <si>
    <t>04JU00</t>
  </si>
  <si>
    <t>04JV00</t>
  </si>
  <si>
    <t>04JW00</t>
  </si>
  <si>
    <t>04JX00</t>
  </si>
  <si>
    <t>04JZ00</t>
  </si>
  <si>
    <t>04KA00</t>
  </si>
  <si>
    <t>04KC00</t>
  </si>
  <si>
    <t>04KD00</t>
  </si>
  <si>
    <t>04KH00</t>
  </si>
  <si>
    <t>04KI00</t>
  </si>
  <si>
    <t>04KI01</t>
  </si>
  <si>
    <t>04KJ00</t>
  </si>
  <si>
    <t>04KM00</t>
  </si>
  <si>
    <t>04KN00</t>
  </si>
  <si>
    <t>04KT00</t>
  </si>
  <si>
    <t>04KU00</t>
  </si>
  <si>
    <t>04KY00</t>
  </si>
  <si>
    <t>04KZ00</t>
  </si>
  <si>
    <t>04LA00</t>
  </si>
  <si>
    <t>04LB00</t>
  </si>
  <si>
    <t>04LD00</t>
  </si>
  <si>
    <t>04LG00</t>
  </si>
  <si>
    <t>04LI00</t>
  </si>
  <si>
    <t>04LJ00</t>
  </si>
  <si>
    <t>04LK00</t>
  </si>
  <si>
    <t>04LL00</t>
  </si>
  <si>
    <t>04LM00</t>
  </si>
  <si>
    <t>04LN00</t>
  </si>
  <si>
    <t>04LO00</t>
  </si>
  <si>
    <t>04LP00</t>
  </si>
  <si>
    <t>04LR00</t>
  </si>
  <si>
    <t>04LV00</t>
  </si>
  <si>
    <t>04LW00</t>
  </si>
  <si>
    <t>04LX00</t>
  </si>
  <si>
    <t>04LY00</t>
  </si>
  <si>
    <t>04MA00</t>
  </si>
  <si>
    <t>04MB00</t>
  </si>
  <si>
    <t>04MD00</t>
  </si>
  <si>
    <t>04MF00</t>
  </si>
  <si>
    <t>04MG00</t>
  </si>
  <si>
    <t>04MJ00</t>
  </si>
  <si>
    <t>04MK00</t>
  </si>
  <si>
    <t>04ML00</t>
  </si>
  <si>
    <t>04MN00</t>
  </si>
  <si>
    <t>04MO00</t>
  </si>
  <si>
    <t>04MS00</t>
  </si>
  <si>
    <t>04MU00</t>
  </si>
  <si>
    <t>04MV00</t>
  </si>
  <si>
    <t>04MY00</t>
  </si>
  <si>
    <t>04MZ00</t>
  </si>
  <si>
    <t>04NA00</t>
  </si>
  <si>
    <t>04NB00</t>
  </si>
  <si>
    <t>04NC00</t>
  </si>
  <si>
    <t>04ND00</t>
  </si>
  <si>
    <t>04NH00</t>
  </si>
  <si>
    <t>04NI00</t>
  </si>
  <si>
    <t>04NN00</t>
  </si>
  <si>
    <t>04NO00</t>
  </si>
  <si>
    <t>04NP00</t>
  </si>
  <si>
    <t>04NR00</t>
  </si>
  <si>
    <t>04NS00</t>
  </si>
  <si>
    <t>04NT00</t>
  </si>
  <si>
    <t>04NU00</t>
  </si>
  <si>
    <t>04NV00</t>
  </si>
  <si>
    <t>04NW00</t>
  </si>
  <si>
    <t>04OA00</t>
  </si>
  <si>
    <t>04OB00</t>
  </si>
  <si>
    <t>04OC00</t>
  </si>
  <si>
    <t>04OE00</t>
  </si>
  <si>
    <t>04OF00</t>
  </si>
  <si>
    <t>04OH00</t>
  </si>
  <si>
    <t>04OL00</t>
  </si>
  <si>
    <t>04OM00</t>
  </si>
  <si>
    <t>04ON00</t>
  </si>
  <si>
    <t>04ON01</t>
  </si>
  <si>
    <t>04OR00</t>
  </si>
  <si>
    <t>04OS00</t>
  </si>
  <si>
    <t>04OT00</t>
  </si>
  <si>
    <t>04OV00</t>
  </si>
  <si>
    <t>04OW00</t>
  </si>
  <si>
    <t>04PA00</t>
  </si>
  <si>
    <t>04PE00</t>
  </si>
  <si>
    <t>04PF00</t>
  </si>
  <si>
    <t>04PH00</t>
  </si>
  <si>
    <t>04PI00</t>
  </si>
  <si>
    <t>04PJ00</t>
  </si>
  <si>
    <t>04PK00</t>
  </si>
  <si>
    <t>04PL00</t>
  </si>
  <si>
    <t>04PN00</t>
  </si>
  <si>
    <t>04PO00</t>
  </si>
  <si>
    <t>04PP00</t>
  </si>
  <si>
    <t>04PQ00</t>
  </si>
  <si>
    <t>04PR00</t>
  </si>
  <si>
    <t>04PS00</t>
  </si>
  <si>
    <t>04PT00</t>
  </si>
  <si>
    <t>04PV00</t>
  </si>
  <si>
    <t>04PW00</t>
  </si>
  <si>
    <t>04PX00</t>
  </si>
  <si>
    <t>04PY00</t>
  </si>
  <si>
    <t>04PZ00</t>
  </si>
  <si>
    <t>04QC00</t>
  </si>
  <si>
    <t>04QD00</t>
  </si>
  <si>
    <t>04QE00</t>
  </si>
  <si>
    <t>04QG00</t>
  </si>
  <si>
    <t>04QH00</t>
  </si>
  <si>
    <t>04QI00</t>
  </si>
  <si>
    <t>04QJ00</t>
  </si>
  <si>
    <t>04QL00</t>
  </si>
  <si>
    <t>04QM00</t>
  </si>
  <si>
    <t>04QN00</t>
  </si>
  <si>
    <t>04QP00</t>
  </si>
  <si>
    <t>04QQ00</t>
  </si>
  <si>
    <t>04QR00</t>
  </si>
  <si>
    <t>04QT00</t>
  </si>
  <si>
    <t>04QU00</t>
  </si>
  <si>
    <t>04QV00</t>
  </si>
  <si>
    <t>04QX00</t>
  </si>
  <si>
    <t>04QY00</t>
  </si>
  <si>
    <t>04RA00</t>
  </si>
  <si>
    <t>04RC00</t>
  </si>
  <si>
    <t>04RF00</t>
  </si>
  <si>
    <t>04RH00</t>
  </si>
  <si>
    <t>04RI00</t>
  </si>
  <si>
    <t>04RJ00</t>
  </si>
  <si>
    <t>04RK00</t>
  </si>
  <si>
    <t>04RL00</t>
  </si>
  <si>
    <t>04RM00</t>
  </si>
  <si>
    <t>04RO00</t>
  </si>
  <si>
    <t>04RP00</t>
  </si>
  <si>
    <t>04RQ00</t>
  </si>
  <si>
    <t>04RQ02</t>
  </si>
  <si>
    <t>04RS00</t>
  </si>
  <si>
    <t>04RT00</t>
  </si>
  <si>
    <t>04RU00</t>
  </si>
  <si>
    <t>04RV00</t>
  </si>
  <si>
    <t>04RX00</t>
  </si>
  <si>
    <t>04SB00</t>
  </si>
  <si>
    <t>04SC00</t>
  </si>
  <si>
    <t>04SG00</t>
  </si>
  <si>
    <t>04SI00</t>
  </si>
  <si>
    <t>04SJ00</t>
  </si>
  <si>
    <t>04SK00</t>
  </si>
  <si>
    <t>04SL00</t>
  </si>
  <si>
    <t>04SN00</t>
  </si>
  <si>
    <t>04SO00</t>
  </si>
  <si>
    <t>04SP00</t>
  </si>
  <si>
    <t>04SR00</t>
  </si>
  <si>
    <t>04ST00</t>
  </si>
  <si>
    <t>04SV00</t>
  </si>
  <si>
    <t>04SW00</t>
  </si>
  <si>
    <t>04SX00</t>
  </si>
  <si>
    <t>04SY00</t>
  </si>
  <si>
    <t>04TA00</t>
  </si>
  <si>
    <t>04TB00</t>
  </si>
  <si>
    <t>04TC00</t>
  </si>
  <si>
    <t>04TD00</t>
  </si>
  <si>
    <t>04TE00</t>
  </si>
  <si>
    <t>04TF00</t>
  </si>
  <si>
    <t>04TG00</t>
  </si>
  <si>
    <t>04TH00</t>
  </si>
  <si>
    <t>04TJ00</t>
  </si>
  <si>
    <t>04TK00</t>
  </si>
  <si>
    <t>04TL00</t>
  </si>
  <si>
    <t>04TL01</t>
  </si>
  <si>
    <t>04TM00</t>
  </si>
  <si>
    <t>04TN00</t>
  </si>
  <si>
    <t>04TQ00</t>
  </si>
  <si>
    <t>04TT00</t>
  </si>
  <si>
    <t>04TU00</t>
  </si>
  <si>
    <t>04TV00</t>
  </si>
  <si>
    <t>04TW00</t>
  </si>
  <si>
    <t>04TX00</t>
  </si>
  <si>
    <t>04UA00</t>
  </si>
  <si>
    <t>04UB00</t>
  </si>
  <si>
    <t>04UC00</t>
  </si>
  <si>
    <t>04UD00</t>
  </si>
  <si>
    <t>04UF00</t>
  </si>
  <si>
    <t>04UG00</t>
  </si>
  <si>
    <t>04UH00</t>
  </si>
  <si>
    <t>04UI00</t>
  </si>
  <si>
    <t>04UK00</t>
  </si>
  <si>
    <t>04UL00</t>
  </si>
  <si>
    <t>04UN00</t>
  </si>
  <si>
    <t>04UO00</t>
  </si>
  <si>
    <t>04UQ00</t>
  </si>
  <si>
    <t>04UR00</t>
  </si>
  <si>
    <t>04US00</t>
  </si>
  <si>
    <t>04UT00</t>
  </si>
  <si>
    <t>04UU00</t>
  </si>
  <si>
    <t>04UV00</t>
  </si>
  <si>
    <t>04UW00</t>
  </si>
  <si>
    <t>04UZ00</t>
  </si>
  <si>
    <t>04VA00</t>
  </si>
  <si>
    <t>04VD00</t>
  </si>
  <si>
    <t>04VF00</t>
  </si>
  <si>
    <t>04VG00</t>
  </si>
  <si>
    <t>04VH00</t>
  </si>
  <si>
    <t>04VI00</t>
  </si>
  <si>
    <t>04VJ00</t>
  </si>
  <si>
    <t>04VK00</t>
  </si>
  <si>
    <t>04VL00</t>
  </si>
  <si>
    <t>04VM00</t>
  </si>
  <si>
    <t>04VN00</t>
  </si>
  <si>
    <t>04VO00</t>
  </si>
  <si>
    <t>04VQ00</t>
  </si>
  <si>
    <t>04VR00</t>
  </si>
  <si>
    <t>04VS00</t>
  </si>
  <si>
    <t>04VT00</t>
  </si>
  <si>
    <t>04VU00</t>
  </si>
  <si>
    <t>04VV00</t>
  </si>
  <si>
    <t>04VW00</t>
  </si>
  <si>
    <t>04VX00</t>
  </si>
  <si>
    <t>04VY00</t>
  </si>
  <si>
    <t>04WC00</t>
  </si>
  <si>
    <t>04WD00</t>
  </si>
  <si>
    <t>04WG00</t>
  </si>
  <si>
    <t>04WJ00</t>
  </si>
  <si>
    <t>04WK00</t>
  </si>
  <si>
    <t>04WL00</t>
  </si>
  <si>
    <t>04WM00</t>
  </si>
  <si>
    <t>04WO00</t>
  </si>
  <si>
    <t>04WQ00</t>
  </si>
  <si>
    <t>04WR00</t>
  </si>
  <si>
    <t>04WS00</t>
  </si>
  <si>
    <t>04WT00</t>
  </si>
  <si>
    <t>04WU00</t>
  </si>
  <si>
    <t>04WV00</t>
  </si>
  <si>
    <t>04WW00</t>
  </si>
  <si>
    <t>04WX00</t>
  </si>
  <si>
    <t>04XA00</t>
  </si>
  <si>
    <t>04XB00</t>
  </si>
  <si>
    <t>04XC00</t>
  </si>
  <si>
    <t>04XD00</t>
  </si>
  <si>
    <t>04XH00</t>
  </si>
  <si>
    <t>04XL00</t>
  </si>
  <si>
    <t>04XS00</t>
  </si>
  <si>
    <t>04XT00</t>
  </si>
  <si>
    <t>04XW00</t>
  </si>
  <si>
    <t>04XX00</t>
  </si>
  <si>
    <t>04XZ00</t>
  </si>
  <si>
    <t>04YG00</t>
  </si>
  <si>
    <t>04YJ00</t>
  </si>
  <si>
    <t>04YQ00</t>
  </si>
  <si>
    <t>04YR00</t>
  </si>
  <si>
    <t>04YT00</t>
  </si>
  <si>
    <t>04YU00</t>
  </si>
  <si>
    <t>04YY00</t>
  </si>
  <si>
    <t>04YZ00</t>
  </si>
  <si>
    <t>04ZB00</t>
  </si>
  <si>
    <t>04ZF00</t>
  </si>
  <si>
    <t>04ZG00</t>
  </si>
  <si>
    <t>04ZI00</t>
  </si>
  <si>
    <t>04ZM00</t>
  </si>
  <si>
    <t>04ZO00</t>
  </si>
  <si>
    <t>04ZS00</t>
  </si>
  <si>
    <t>04ZT00</t>
  </si>
  <si>
    <t>04ZV00</t>
  </si>
  <si>
    <t>04ZW00</t>
  </si>
  <si>
    <t>04ZX00</t>
  </si>
  <si>
    <t>05AF00</t>
  </si>
  <si>
    <t>05AI00</t>
  </si>
  <si>
    <t>05AO00</t>
  </si>
  <si>
    <t>05AS00</t>
  </si>
  <si>
    <t>05AT00</t>
  </si>
  <si>
    <t>05AU00</t>
  </si>
  <si>
    <t>05AY00</t>
  </si>
  <si>
    <t>05BB00</t>
  </si>
  <si>
    <t>05BC00</t>
  </si>
  <si>
    <t>05BD00</t>
  </si>
  <si>
    <t>05BE00</t>
  </si>
  <si>
    <t>05BF00</t>
  </si>
  <si>
    <t>05BG00</t>
  </si>
  <si>
    <t>05BH00</t>
  </si>
  <si>
    <t>05BI00</t>
  </si>
  <si>
    <t>05BJ00</t>
  </si>
  <si>
    <t>05BK00</t>
  </si>
  <si>
    <t>05BL00</t>
  </si>
  <si>
    <t>05BM00</t>
  </si>
  <si>
    <t>05BN00</t>
  </si>
  <si>
    <t>05BO00</t>
  </si>
  <si>
    <t>05BQ00</t>
  </si>
  <si>
    <t>05BR00</t>
  </si>
  <si>
    <t>05BS00</t>
  </si>
  <si>
    <t>05BT00</t>
  </si>
  <si>
    <t>05BU00</t>
  </si>
  <si>
    <t>05BX00</t>
  </si>
  <si>
    <t>05BY00</t>
  </si>
  <si>
    <t>05CB00</t>
  </si>
  <si>
    <t>05CC00</t>
  </si>
  <si>
    <t>05CD00</t>
  </si>
  <si>
    <t>05CH00</t>
  </si>
  <si>
    <t>05CJ00</t>
  </si>
  <si>
    <t>05CM00</t>
  </si>
  <si>
    <t>05CN00</t>
  </si>
  <si>
    <t>05CO00</t>
  </si>
  <si>
    <t>05CP00</t>
  </si>
  <si>
    <t>05CS00</t>
  </si>
  <si>
    <t>05CT00</t>
  </si>
  <si>
    <t>05CX00</t>
  </si>
  <si>
    <t>05CZ00</t>
  </si>
  <si>
    <t>05DA00</t>
  </si>
  <si>
    <t>05DB00</t>
  </si>
  <si>
    <t>05DC00</t>
  </si>
  <si>
    <t>05DD00</t>
  </si>
  <si>
    <t>05DF00</t>
  </si>
  <si>
    <t>05DG00</t>
  </si>
  <si>
    <t>05DH00</t>
  </si>
  <si>
    <t>05DJ00</t>
  </si>
  <si>
    <t>05DK00</t>
  </si>
  <si>
    <t>05DM00</t>
  </si>
  <si>
    <t>05DN00</t>
  </si>
  <si>
    <t>05DO00</t>
  </si>
  <si>
    <t>05DP00</t>
  </si>
  <si>
    <t>05DQ00</t>
  </si>
  <si>
    <t>05DT00</t>
  </si>
  <si>
    <t>05DU00</t>
  </si>
  <si>
    <t>05DV00</t>
  </si>
  <si>
    <t>05DW00</t>
  </si>
  <si>
    <t>05DX00</t>
  </si>
  <si>
    <t>05ED00</t>
  </si>
  <si>
    <t>05EF00</t>
  </si>
  <si>
    <t>05EG00</t>
  </si>
  <si>
    <t>05EH00</t>
  </si>
  <si>
    <t>05EJ00</t>
  </si>
  <si>
    <t>05EN00</t>
  </si>
  <si>
    <t>05EO00</t>
  </si>
  <si>
    <t>05EP00</t>
  </si>
  <si>
    <t>05ER00</t>
  </si>
  <si>
    <t>05ES00</t>
  </si>
  <si>
    <t>05EV00</t>
  </si>
  <si>
    <t>05EY00</t>
  </si>
  <si>
    <t>05EZ00</t>
  </si>
  <si>
    <t>05FA00</t>
  </si>
  <si>
    <t>05FG00</t>
  </si>
  <si>
    <t>05FH00</t>
  </si>
  <si>
    <t>05FK00</t>
  </si>
  <si>
    <t>05FM00</t>
  </si>
  <si>
    <t>05FP00</t>
  </si>
  <si>
    <t>05FR00</t>
  </si>
  <si>
    <t>05FS00</t>
  </si>
  <si>
    <t>05FU00</t>
  </si>
  <si>
    <t>05FV00</t>
  </si>
  <si>
    <t>05FX00</t>
  </si>
  <si>
    <t>05FZ00</t>
  </si>
  <si>
    <t>05GC00</t>
  </si>
  <si>
    <t>05GE00</t>
  </si>
  <si>
    <t>05GF00</t>
  </si>
  <si>
    <t>05GH00</t>
  </si>
  <si>
    <t>05GJ00</t>
  </si>
  <si>
    <t>05GK00</t>
  </si>
  <si>
    <t>05GL00</t>
  </si>
  <si>
    <t>05GM00</t>
  </si>
  <si>
    <t>05GP00</t>
  </si>
  <si>
    <t>05GQ00</t>
  </si>
  <si>
    <t>05GR00</t>
  </si>
  <si>
    <t>05GU00</t>
  </si>
  <si>
    <t>05GY00</t>
  </si>
  <si>
    <t>05HA00</t>
  </si>
  <si>
    <t>05HC00</t>
  </si>
  <si>
    <t>05HD00</t>
  </si>
  <si>
    <t>05HF00</t>
  </si>
  <si>
    <t>05HH00</t>
  </si>
  <si>
    <t>05HL00</t>
  </si>
  <si>
    <t>05HO00</t>
  </si>
  <si>
    <t>05HU00</t>
  </si>
  <si>
    <t>05HV00</t>
  </si>
  <si>
    <t>05HW00</t>
  </si>
  <si>
    <t>05HZ00</t>
  </si>
  <si>
    <t>05IA00</t>
  </si>
  <si>
    <t>05IB00</t>
  </si>
  <si>
    <t>05ID00</t>
  </si>
  <si>
    <t>05IE00</t>
  </si>
  <si>
    <t>05IF00</t>
  </si>
  <si>
    <t>05IH00</t>
  </si>
  <si>
    <t>05IJ00</t>
  </si>
  <si>
    <t>05IK00</t>
  </si>
  <si>
    <t>05IL00</t>
  </si>
  <si>
    <t>05IM00</t>
  </si>
  <si>
    <t>05IQ00</t>
  </si>
  <si>
    <t>05IS00</t>
  </si>
  <si>
    <t>05IT00</t>
  </si>
  <si>
    <t>05IU00</t>
  </si>
  <si>
    <t>05IV00</t>
  </si>
  <si>
    <t>05IW00</t>
  </si>
  <si>
    <t>05IX00</t>
  </si>
  <si>
    <t>05IZ00</t>
  </si>
  <si>
    <t>05JA00</t>
  </si>
  <si>
    <t>05JC00</t>
  </si>
  <si>
    <t>05JE00</t>
  </si>
  <si>
    <t>05JF00</t>
  </si>
  <si>
    <t>05JG00</t>
  </si>
  <si>
    <t>05JH00</t>
  </si>
  <si>
    <t>05JI00</t>
  </si>
  <si>
    <t>05JJ00</t>
  </si>
  <si>
    <t>05JK00</t>
  </si>
  <si>
    <t>05JL00</t>
  </si>
  <si>
    <t>05JM00</t>
  </si>
  <si>
    <t>05JN00</t>
  </si>
  <si>
    <t>05JO00</t>
  </si>
  <si>
    <t>05JP00</t>
  </si>
  <si>
    <t>05JQ00</t>
  </si>
  <si>
    <t>05JR00</t>
  </si>
  <si>
    <t>05JU00</t>
  </si>
  <si>
    <t>05JV00</t>
  </si>
  <si>
    <t>05JW00</t>
  </si>
  <si>
    <t>05JX00</t>
  </si>
  <si>
    <t>05JY00</t>
  </si>
  <si>
    <t>05JZ00</t>
  </si>
  <si>
    <t>05KA00</t>
  </si>
  <si>
    <t>05KB00</t>
  </si>
  <si>
    <t>05KH00</t>
  </si>
  <si>
    <t>05KK00</t>
  </si>
  <si>
    <t>05KL00</t>
  </si>
  <si>
    <t>05KP00</t>
  </si>
  <si>
    <t>05KQ00</t>
  </si>
  <si>
    <t>05KR00</t>
  </si>
  <si>
    <t>05KT00</t>
  </si>
  <si>
    <t>05KU00</t>
  </si>
  <si>
    <t>05KW00</t>
  </si>
  <si>
    <t>05KX00</t>
  </si>
  <si>
    <t>05KZ00</t>
  </si>
  <si>
    <t>05LB00</t>
  </si>
  <si>
    <t>05LC00</t>
  </si>
  <si>
    <t>05LL00</t>
  </si>
  <si>
    <t>05LN00</t>
  </si>
  <si>
    <t>05LP00</t>
  </si>
  <si>
    <t>05LQ00</t>
  </si>
  <si>
    <t>05LR00</t>
  </si>
  <si>
    <t>05LS00</t>
  </si>
  <si>
    <t>05LT00</t>
  </si>
  <si>
    <t>05LU00</t>
  </si>
  <si>
    <t>05LV00</t>
  </si>
  <si>
    <t>05LX00</t>
  </si>
  <si>
    <t>05LY00</t>
  </si>
  <si>
    <t>05LZ00</t>
  </si>
  <si>
    <t>05MA00</t>
  </si>
  <si>
    <t>05MC00</t>
  </si>
  <si>
    <t>05MD00</t>
  </si>
  <si>
    <t>05ME00</t>
  </si>
  <si>
    <t>05MG00</t>
  </si>
  <si>
    <t>05MH00</t>
  </si>
  <si>
    <t>05MI00</t>
  </si>
  <si>
    <t>05MJ00</t>
  </si>
  <si>
    <t>05MK00</t>
  </si>
  <si>
    <t>05ML00</t>
  </si>
  <si>
    <t>05MM00</t>
  </si>
  <si>
    <t>05MQ00</t>
  </si>
  <si>
    <t>05MT00</t>
  </si>
  <si>
    <t>05MU00</t>
  </si>
  <si>
    <t>05MX00</t>
  </si>
  <si>
    <t>05MY00</t>
  </si>
  <si>
    <t>05NA00</t>
  </si>
  <si>
    <t>05NI00</t>
  </si>
  <si>
    <t>05NJ00</t>
  </si>
  <si>
    <t>05NM00</t>
  </si>
  <si>
    <t>05NN00</t>
  </si>
  <si>
    <t>05NO00</t>
  </si>
  <si>
    <t>05NP00</t>
  </si>
  <si>
    <t>05NQ00</t>
  </si>
  <si>
    <t>05NS00</t>
  </si>
  <si>
    <t>05NT00</t>
  </si>
  <si>
    <t>05NU00</t>
  </si>
  <si>
    <t>05NW00</t>
  </si>
  <si>
    <t>05NY00</t>
  </si>
  <si>
    <t>05OC00</t>
  </si>
  <si>
    <t>05OD00</t>
  </si>
  <si>
    <t>05OF00</t>
  </si>
  <si>
    <t>05OJ00</t>
  </si>
  <si>
    <t>05OK00</t>
  </si>
  <si>
    <t>05OL00</t>
  </si>
  <si>
    <t>05OM00</t>
  </si>
  <si>
    <t>05OM01</t>
  </si>
  <si>
    <t>05ON00</t>
  </si>
  <si>
    <t>05OQ00</t>
  </si>
  <si>
    <t>05OR00</t>
  </si>
  <si>
    <t>05OS00</t>
  </si>
  <si>
    <t>05OU00</t>
  </si>
  <si>
    <t>05OV00</t>
  </si>
  <si>
    <t>05OW00</t>
  </si>
  <si>
    <t>05OY00</t>
  </si>
  <si>
    <t>05OZ00</t>
  </si>
  <si>
    <t>05PA00</t>
  </si>
  <si>
    <t>05PC00</t>
  </si>
  <si>
    <t>05PD00</t>
  </si>
  <si>
    <t>05PF00</t>
  </si>
  <si>
    <t>05PH00</t>
  </si>
  <si>
    <t>05PJ00</t>
  </si>
  <si>
    <t>05PK00</t>
  </si>
  <si>
    <t>05PM00</t>
  </si>
  <si>
    <t>05PO00</t>
  </si>
  <si>
    <t>05PQ00</t>
  </si>
  <si>
    <t>05PR00</t>
  </si>
  <si>
    <t>05PS00</t>
  </si>
  <si>
    <t>05PU00</t>
  </si>
  <si>
    <t>05PV00</t>
  </si>
  <si>
    <t>05PX00</t>
  </si>
  <si>
    <t>05QA00</t>
  </si>
  <si>
    <t>05QB00</t>
  </si>
  <si>
    <t>05QD00</t>
  </si>
  <si>
    <t>05QE00</t>
  </si>
  <si>
    <t>05QF00</t>
  </si>
  <si>
    <t>05QH00</t>
  </si>
  <si>
    <t>05QI00</t>
  </si>
  <si>
    <t>05QJ00</t>
  </si>
  <si>
    <t>05QK00</t>
  </si>
  <si>
    <t>05QM00</t>
  </si>
  <si>
    <t>05QN00</t>
  </si>
  <si>
    <t>05QO00</t>
  </si>
  <si>
    <t>05QP00</t>
  </si>
  <si>
    <t>05QS00</t>
  </si>
  <si>
    <t>05QT00</t>
  </si>
  <si>
    <t>05QU00</t>
  </si>
  <si>
    <t>05QV00</t>
  </si>
  <si>
    <t>05QW00</t>
  </si>
  <si>
    <t>05QX00</t>
  </si>
  <si>
    <t>05RB00</t>
  </si>
  <si>
    <t>05RC00</t>
  </si>
  <si>
    <t>05RD00</t>
  </si>
  <si>
    <t>05RE00</t>
  </si>
  <si>
    <t>05RG00</t>
  </si>
  <si>
    <t>05RH00</t>
  </si>
  <si>
    <t>05RK00</t>
  </si>
  <si>
    <t>05RL00</t>
  </si>
  <si>
    <t>05RM00</t>
  </si>
  <si>
    <t>05RN00</t>
  </si>
  <si>
    <t>05RO00</t>
  </si>
  <si>
    <t>05RR00</t>
  </si>
  <si>
    <t>05RS00</t>
  </si>
  <si>
    <t>05RT00</t>
  </si>
  <si>
    <t>05RV00</t>
  </si>
  <si>
    <t>05RW00</t>
  </si>
  <si>
    <t>05RX00</t>
  </si>
  <si>
    <t>05RY00</t>
  </si>
  <si>
    <t>05RZ00</t>
  </si>
  <si>
    <t>05SB00</t>
  </si>
  <si>
    <t>05SC00</t>
  </si>
  <si>
    <t>05SE00</t>
  </si>
  <si>
    <t>05SF00</t>
  </si>
  <si>
    <t>05SG00</t>
  </si>
  <si>
    <t>05SI00</t>
  </si>
  <si>
    <t>05SJ00</t>
  </si>
  <si>
    <t>05SK00</t>
  </si>
  <si>
    <t>05SL00</t>
  </si>
  <si>
    <t>05SM00</t>
  </si>
  <si>
    <t>05SO00</t>
  </si>
  <si>
    <t>05SP00</t>
  </si>
  <si>
    <t>05SR00</t>
  </si>
  <si>
    <t>05SW00</t>
  </si>
  <si>
    <t>05SX00</t>
  </si>
  <si>
    <t>05SY00</t>
  </si>
  <si>
    <t>05SZ00</t>
  </si>
  <si>
    <t>05TB00</t>
  </si>
  <si>
    <t>05TE00</t>
  </si>
  <si>
    <t>05TF00</t>
  </si>
  <si>
    <t>05TG00</t>
  </si>
  <si>
    <t>05TH00</t>
  </si>
  <si>
    <t>05TI00</t>
  </si>
  <si>
    <t>05TL00</t>
  </si>
  <si>
    <t>05TM00</t>
  </si>
  <si>
    <t>05TN00</t>
  </si>
  <si>
    <t>05TO00</t>
  </si>
  <si>
    <t>05TR00</t>
  </si>
  <si>
    <t>05TS00</t>
  </si>
  <si>
    <t>05TT00</t>
  </si>
  <si>
    <t>05TU00</t>
  </si>
  <si>
    <t>05TV00</t>
  </si>
  <si>
    <t>05TW00</t>
  </si>
  <si>
    <t>05TY00</t>
  </si>
  <si>
    <t>05TZ00</t>
  </si>
  <si>
    <t>05UE00</t>
  </si>
  <si>
    <t>05UF00</t>
  </si>
  <si>
    <t>05UG00</t>
  </si>
  <si>
    <t>05UK00</t>
  </si>
  <si>
    <t>05UL00</t>
  </si>
  <si>
    <t>05UM00</t>
  </si>
  <si>
    <t>05UN00</t>
  </si>
  <si>
    <t>05UO00</t>
  </si>
  <si>
    <t>05UR00</t>
  </si>
  <si>
    <t>05US00</t>
  </si>
  <si>
    <t>05UT00</t>
  </si>
  <si>
    <t>05UU00</t>
  </si>
  <si>
    <t>05UW00</t>
  </si>
  <si>
    <t>05UX00</t>
  </si>
  <si>
    <t>05UY00</t>
  </si>
  <si>
    <t>05VA00</t>
  </si>
  <si>
    <t>05VC00</t>
  </si>
  <si>
    <t>05VD00</t>
  </si>
  <si>
    <t>05VG00</t>
  </si>
  <si>
    <t>05VJ00</t>
  </si>
  <si>
    <t>05VK00</t>
  </si>
  <si>
    <t>05VL00</t>
  </si>
  <si>
    <t>05VM00</t>
  </si>
  <si>
    <t>05VO00</t>
  </si>
  <si>
    <t>05VO01</t>
  </si>
  <si>
    <t>05VP00</t>
  </si>
  <si>
    <t>05VR00</t>
  </si>
  <si>
    <t>05VS00</t>
  </si>
  <si>
    <t>05VT00</t>
  </si>
  <si>
    <t>05VU00</t>
  </si>
  <si>
    <t>05VV00</t>
  </si>
  <si>
    <t>05VW00</t>
  </si>
  <si>
    <t>05VX00</t>
  </si>
  <si>
    <t>05VY00</t>
  </si>
  <si>
    <t>05WB00</t>
  </si>
  <si>
    <t>05WD00</t>
  </si>
  <si>
    <t>05WG00</t>
  </si>
  <si>
    <t>05WH00</t>
  </si>
  <si>
    <t>05WI00</t>
  </si>
  <si>
    <t>05WJ00</t>
  </si>
  <si>
    <t>05WK00</t>
  </si>
  <si>
    <t>05WL00</t>
  </si>
  <si>
    <t>05WM00</t>
  </si>
  <si>
    <t>05WN00</t>
  </si>
  <si>
    <t>05WR00</t>
  </si>
  <si>
    <t>05WS00</t>
  </si>
  <si>
    <t>05WT00</t>
  </si>
  <si>
    <t>05WU00</t>
  </si>
  <si>
    <t>05WV00</t>
  </si>
  <si>
    <t>05WZ00</t>
  </si>
  <si>
    <t>05XB00</t>
  </si>
  <si>
    <t>05XC00</t>
  </si>
  <si>
    <t>05XD00</t>
  </si>
  <si>
    <t>05XE00</t>
  </si>
  <si>
    <t>05XF00</t>
  </si>
  <si>
    <t>05XH00</t>
  </si>
  <si>
    <t>05XI00</t>
  </si>
  <si>
    <t>05XQ00</t>
  </si>
  <si>
    <t>05XR00</t>
  </si>
  <si>
    <t>05XW00</t>
  </si>
  <si>
    <t>05XX00</t>
  </si>
  <si>
    <t>05XZ00</t>
  </si>
  <si>
    <t>05YA00</t>
  </si>
  <si>
    <t>05YC00</t>
  </si>
  <si>
    <t>05YD00</t>
  </si>
  <si>
    <t>05YE00</t>
  </si>
  <si>
    <t>05YK00</t>
  </si>
  <si>
    <t>05YL00</t>
  </si>
  <si>
    <t>05YP00</t>
  </si>
  <si>
    <t>05YQ00</t>
  </si>
  <si>
    <t>05YR00</t>
  </si>
  <si>
    <t>05YS00</t>
  </si>
  <si>
    <t>05YT00</t>
  </si>
  <si>
    <t>05YW00</t>
  </si>
  <si>
    <t>05ZE00</t>
  </si>
  <si>
    <t>05ZF00</t>
  </si>
  <si>
    <t>05ZG00</t>
  </si>
  <si>
    <t>05ZH00</t>
  </si>
  <si>
    <t>05ZI00</t>
  </si>
  <si>
    <t>05ZQ00</t>
  </si>
  <si>
    <t>05ZR00</t>
  </si>
  <si>
    <t>05ZS00</t>
  </si>
  <si>
    <t>05ZT00</t>
  </si>
  <si>
    <t>05ZU00</t>
  </si>
  <si>
    <t>05ZV00</t>
  </si>
  <si>
    <t>05ZW00</t>
  </si>
  <si>
    <t>05ZX00</t>
  </si>
  <si>
    <t>05ZY00</t>
  </si>
  <si>
    <t>05ZZ00</t>
  </si>
  <si>
    <t>06AF00</t>
  </si>
  <si>
    <t>06AG00</t>
  </si>
  <si>
    <t>06AI00</t>
  </si>
  <si>
    <t>06AL00</t>
  </si>
  <si>
    <t>06AM00</t>
  </si>
  <si>
    <t>06AN00</t>
  </si>
  <si>
    <t>06AO00</t>
  </si>
  <si>
    <t>06AP00</t>
  </si>
  <si>
    <t>06AQ00</t>
  </si>
  <si>
    <t>06AY00</t>
  </si>
  <si>
    <t>06AZ00</t>
  </si>
  <si>
    <t>06BA00</t>
  </si>
  <si>
    <t>06BB00</t>
  </si>
  <si>
    <t>06BC00</t>
  </si>
  <si>
    <t>06BD00</t>
  </si>
  <si>
    <t>06BE00</t>
  </si>
  <si>
    <t>06BG00</t>
  </si>
  <si>
    <t>06BH00</t>
  </si>
  <si>
    <t>06BM00</t>
  </si>
  <si>
    <t>06BO00</t>
  </si>
  <si>
    <t>06BP00</t>
  </si>
  <si>
    <t>06BQ00</t>
  </si>
  <si>
    <t>06BR00</t>
  </si>
  <si>
    <t>06BV00</t>
  </si>
  <si>
    <t>06BX00</t>
  </si>
  <si>
    <t>06BY00</t>
  </si>
  <si>
    <t>06CA00</t>
  </si>
  <si>
    <t>06CI00</t>
  </si>
  <si>
    <t>06CK00</t>
  </si>
  <si>
    <t>06CN00</t>
  </si>
  <si>
    <t>06CO00</t>
  </si>
  <si>
    <t>06CP00</t>
  </si>
  <si>
    <t>06CQ00</t>
  </si>
  <si>
    <t>06CS00</t>
  </si>
  <si>
    <t>06CT00</t>
  </si>
  <si>
    <t>06CU00</t>
  </si>
  <si>
    <t>06CX00</t>
  </si>
  <si>
    <t>06CY00</t>
  </si>
  <si>
    <t>06CZ00</t>
  </si>
  <si>
    <t>06DD00</t>
  </si>
  <si>
    <t>06DE00</t>
  </si>
  <si>
    <t>06DF00</t>
  </si>
  <si>
    <t>06DG00</t>
  </si>
  <si>
    <t>06DH00</t>
  </si>
  <si>
    <t>06DJ00</t>
  </si>
  <si>
    <t>06DM00</t>
  </si>
  <si>
    <t>06DN00</t>
  </si>
  <si>
    <t>06DO00</t>
  </si>
  <si>
    <t>06DV00</t>
  </si>
  <si>
    <t>06DW00</t>
  </si>
  <si>
    <t>06DX00</t>
  </si>
  <si>
    <t>06DY00</t>
  </si>
  <si>
    <t>06DZ00</t>
  </si>
  <si>
    <t>06EA00</t>
  </si>
  <si>
    <t>06EB00</t>
  </si>
  <si>
    <t>06EC00</t>
  </si>
  <si>
    <t>06ED00</t>
  </si>
  <si>
    <t>06EE00</t>
  </si>
  <si>
    <t>06EF00</t>
  </si>
  <si>
    <t>06EH00</t>
  </si>
  <si>
    <t>06EI00</t>
  </si>
  <si>
    <t>06EJ00</t>
  </si>
  <si>
    <t>06EK00</t>
  </si>
  <si>
    <t>06EL00</t>
  </si>
  <si>
    <t>06EM00</t>
  </si>
  <si>
    <t>06EN00</t>
  </si>
  <si>
    <t>06EO00</t>
  </si>
  <si>
    <t>06EP00</t>
  </si>
  <si>
    <t>06EQ00</t>
  </si>
  <si>
    <t>06ES00</t>
  </si>
  <si>
    <t>06ET00</t>
  </si>
  <si>
    <t>06EU00</t>
  </si>
  <si>
    <t>06EV00</t>
  </si>
  <si>
    <t>06EX00</t>
  </si>
  <si>
    <t>06EY00</t>
  </si>
  <si>
    <t>06FA00</t>
  </si>
  <si>
    <t>06FB00</t>
  </si>
  <si>
    <t>06FF00</t>
  </si>
  <si>
    <t>06FI00</t>
  </si>
  <si>
    <t>06FJ00</t>
  </si>
  <si>
    <t>06FK00</t>
  </si>
  <si>
    <t>06FM00</t>
  </si>
  <si>
    <t>06FO00</t>
  </si>
  <si>
    <t>06FR00</t>
  </si>
  <si>
    <t>06FT00</t>
  </si>
  <si>
    <t>06FU00</t>
  </si>
  <si>
    <t>06FV00</t>
  </si>
  <si>
    <t>06FW00</t>
  </si>
  <si>
    <t>06FY00</t>
  </si>
  <si>
    <t>06GB00</t>
  </si>
  <si>
    <t>06GD00</t>
  </si>
  <si>
    <t>06GE00</t>
  </si>
  <si>
    <t>06GH00</t>
  </si>
  <si>
    <t>06GK00</t>
  </si>
  <si>
    <t>06GL00</t>
  </si>
  <si>
    <t>06GN00</t>
  </si>
  <si>
    <t>06GP00</t>
  </si>
  <si>
    <t>06GR00</t>
  </si>
  <si>
    <t>06GS00</t>
  </si>
  <si>
    <t>06GU00</t>
  </si>
  <si>
    <t>06GV00</t>
  </si>
  <si>
    <t>06GW00</t>
  </si>
  <si>
    <t>06HC00</t>
  </si>
  <si>
    <t>06HD00</t>
  </si>
  <si>
    <t>06HE00</t>
  </si>
  <si>
    <t>06HG00</t>
  </si>
  <si>
    <t>06HI00</t>
  </si>
  <si>
    <t>06HJ00</t>
  </si>
  <si>
    <t>06HK00</t>
  </si>
  <si>
    <t>06HL00</t>
  </si>
  <si>
    <t>06HM00</t>
  </si>
  <si>
    <t>06HN00</t>
  </si>
  <si>
    <t>06HO00</t>
  </si>
  <si>
    <t>06HP00</t>
  </si>
  <si>
    <t>06HT00</t>
  </si>
  <si>
    <t>06HU00</t>
  </si>
  <si>
    <t>06HV00</t>
  </si>
  <si>
    <t>06HW00</t>
  </si>
  <si>
    <t>06HZ00</t>
  </si>
  <si>
    <t>06IA00</t>
  </si>
  <si>
    <t>06IE00</t>
  </si>
  <si>
    <t>06IH00</t>
  </si>
  <si>
    <t>06IK00</t>
  </si>
  <si>
    <t>06IL00</t>
  </si>
  <si>
    <t>06IN00</t>
  </si>
  <si>
    <t>06IP00</t>
  </si>
  <si>
    <t>06IR00</t>
  </si>
  <si>
    <t>06IS00</t>
  </si>
  <si>
    <t>06IT00</t>
  </si>
  <si>
    <t>06IU00</t>
  </si>
  <si>
    <t>06IW00</t>
  </si>
  <si>
    <t>06IX00</t>
  </si>
  <si>
    <t>06IY00</t>
  </si>
  <si>
    <t>06IZ00</t>
  </si>
  <si>
    <t>06JC00</t>
  </si>
  <si>
    <t>06JD00</t>
  </si>
  <si>
    <t>06JE00</t>
  </si>
  <si>
    <t>06JF00</t>
  </si>
  <si>
    <t>06JG00</t>
  </si>
  <si>
    <t>06JL00</t>
  </si>
  <si>
    <t>06JN00</t>
  </si>
  <si>
    <t>06JO00</t>
  </si>
  <si>
    <t>06JP00</t>
  </si>
  <si>
    <t>06JQ00</t>
  </si>
  <si>
    <t>06JS00</t>
  </si>
  <si>
    <t>06JT00</t>
  </si>
  <si>
    <t>06JV00</t>
  </si>
  <si>
    <t>06JW00</t>
  </si>
  <si>
    <t>06JY00</t>
  </si>
  <si>
    <t>06JZ00</t>
  </si>
  <si>
    <t>06KA00</t>
  </si>
  <si>
    <t>06KB00</t>
  </si>
  <si>
    <t>06KC00</t>
  </si>
  <si>
    <t>06KD00</t>
  </si>
  <si>
    <t>06KE00</t>
  </si>
  <si>
    <t>06KF00</t>
  </si>
  <si>
    <t>06KG00</t>
  </si>
  <si>
    <t>06KH00</t>
  </si>
  <si>
    <t>06KK00</t>
  </si>
  <si>
    <t>06KL00</t>
  </si>
  <si>
    <t>06KM00</t>
  </si>
  <si>
    <t>06KN00</t>
  </si>
  <si>
    <t>06KO00</t>
  </si>
  <si>
    <t>06KO02</t>
  </si>
  <si>
    <t>06KQ00</t>
  </si>
  <si>
    <t>06KS00</t>
  </si>
  <si>
    <t>06KT00</t>
  </si>
  <si>
    <t>06KU00</t>
  </si>
  <si>
    <t>06KV00</t>
  </si>
  <si>
    <t>06KW00</t>
  </si>
  <si>
    <t>06KY00</t>
  </si>
  <si>
    <t>06LA00</t>
  </si>
  <si>
    <t>06LB00</t>
  </si>
  <si>
    <t>06LC00</t>
  </si>
  <si>
    <t>06LD00</t>
  </si>
  <si>
    <t>06LF00</t>
  </si>
  <si>
    <t>06LG00</t>
  </si>
  <si>
    <t>06LH00</t>
  </si>
  <si>
    <t>06LI00</t>
  </si>
  <si>
    <t>06LJ00</t>
  </si>
  <si>
    <t>06LL00</t>
  </si>
  <si>
    <t>06LM00</t>
  </si>
  <si>
    <t>06LO00</t>
  </si>
  <si>
    <t>06LP00</t>
  </si>
  <si>
    <t>06LQ00</t>
  </si>
  <si>
    <t>06LR00</t>
  </si>
  <si>
    <t>06LT00</t>
  </si>
  <si>
    <t>06LU00</t>
  </si>
  <si>
    <t>06LV00</t>
  </si>
  <si>
    <t>06LW00</t>
  </si>
  <si>
    <t>06LX00</t>
  </si>
  <si>
    <t>06LY00</t>
  </si>
  <si>
    <t>06LZ00</t>
  </si>
  <si>
    <t>06MA00</t>
  </si>
  <si>
    <t>06MB00</t>
  </si>
  <si>
    <t>06MC00</t>
  </si>
  <si>
    <t>06MD00</t>
  </si>
  <si>
    <t>06ME00</t>
  </si>
  <si>
    <t>06MF00</t>
  </si>
  <si>
    <t>06MH00</t>
  </si>
  <si>
    <t>06MI00</t>
  </si>
  <si>
    <t>06MJ00</t>
  </si>
  <si>
    <t>06MM00</t>
  </si>
  <si>
    <t>06MQ00</t>
  </si>
  <si>
    <t>06MS00</t>
  </si>
  <si>
    <t>06MU00</t>
  </si>
  <si>
    <t>06MV00</t>
  </si>
  <si>
    <t>06MW00</t>
  </si>
  <si>
    <t>06MY00</t>
  </si>
  <si>
    <t>06MZ00</t>
  </si>
  <si>
    <t>06NB00</t>
  </si>
  <si>
    <t>06NC00</t>
  </si>
  <si>
    <t>06NE00</t>
  </si>
  <si>
    <t>06NG00</t>
  </si>
  <si>
    <t>06NH00</t>
  </si>
  <si>
    <t>06NI00</t>
  </si>
  <si>
    <t>06NJ00</t>
  </si>
  <si>
    <t>06NL00</t>
  </si>
  <si>
    <t>06NM00</t>
  </si>
  <si>
    <t>06NN00</t>
  </si>
  <si>
    <t>06NO00</t>
  </si>
  <si>
    <t>06NR00</t>
  </si>
  <si>
    <t>06NS00</t>
  </si>
  <si>
    <t>06NU00</t>
  </si>
  <si>
    <t>06NX00</t>
  </si>
  <si>
    <t>06NY00</t>
  </si>
  <si>
    <t>06NZ00</t>
  </si>
  <si>
    <t>06OA00</t>
  </si>
  <si>
    <t>06OD00</t>
  </si>
  <si>
    <t>06OF00</t>
  </si>
  <si>
    <t>06OH00</t>
  </si>
  <si>
    <t>06OJ00</t>
  </si>
  <si>
    <t>06OK00</t>
  </si>
  <si>
    <t>06OM00</t>
  </si>
  <si>
    <t>06OP00</t>
  </si>
  <si>
    <t>06OQ00</t>
  </si>
  <si>
    <t>06OR00</t>
  </si>
  <si>
    <t>06OS00</t>
  </si>
  <si>
    <t>06OT00</t>
  </si>
  <si>
    <t>06OU00</t>
  </si>
  <si>
    <t>06OW00</t>
  </si>
  <si>
    <t>06OY00</t>
  </si>
  <si>
    <t>06OZ00</t>
  </si>
  <si>
    <t>06PB00</t>
  </si>
  <si>
    <t>06PC00</t>
  </si>
  <si>
    <t>06PD00</t>
  </si>
  <si>
    <t>06PE00</t>
  </si>
  <si>
    <t>06PF00</t>
  </si>
  <si>
    <t>06PG00</t>
  </si>
  <si>
    <t>06PH00</t>
  </si>
  <si>
    <t>06PI00</t>
  </si>
  <si>
    <t>06PJ00</t>
  </si>
  <si>
    <t>06PL00</t>
  </si>
  <si>
    <t>06PM00</t>
  </si>
  <si>
    <t>06PN00</t>
  </si>
  <si>
    <t>06PO00</t>
  </si>
  <si>
    <t>06PP00</t>
  </si>
  <si>
    <t>06PQ00</t>
  </si>
  <si>
    <t>06PR00</t>
  </si>
  <si>
    <t>06PS00</t>
  </si>
  <si>
    <t>06PT00</t>
  </si>
  <si>
    <t>06PV00</t>
  </si>
  <si>
    <t>06PZ00</t>
  </si>
  <si>
    <t>06QB00</t>
  </si>
  <si>
    <t>06QC00</t>
  </si>
  <si>
    <t>06QE00</t>
  </si>
  <si>
    <t>06QF00</t>
  </si>
  <si>
    <t>06QH00</t>
  </si>
  <si>
    <t>06QI00</t>
  </si>
  <si>
    <t>06QJ00</t>
  </si>
  <si>
    <t>06QK00</t>
  </si>
  <si>
    <t>06QM00</t>
  </si>
  <si>
    <t>06QN00</t>
  </si>
  <si>
    <t>06QO00</t>
  </si>
  <si>
    <t>06QP00</t>
  </si>
  <si>
    <t>06QQ00</t>
  </si>
  <si>
    <t>06QR00</t>
  </si>
  <si>
    <t>06QS00</t>
  </si>
  <si>
    <t>06QT00</t>
  </si>
  <si>
    <t>06QV00</t>
  </si>
  <si>
    <t>06QY00</t>
  </si>
  <si>
    <t>06QZ00</t>
  </si>
  <si>
    <t>06RA00</t>
  </si>
  <si>
    <t>06RD00</t>
  </si>
  <si>
    <t>06RE00</t>
  </si>
  <si>
    <t>06RF00</t>
  </si>
  <si>
    <t>06RG00</t>
  </si>
  <si>
    <t>06RK00</t>
  </si>
  <si>
    <t>06RL00</t>
  </si>
  <si>
    <t>06RM00</t>
  </si>
  <si>
    <t>06RN00</t>
  </si>
  <si>
    <t>06RP00</t>
  </si>
  <si>
    <t>06RQ00</t>
  </si>
  <si>
    <t>06RR00</t>
  </si>
  <si>
    <t>06RS00</t>
  </si>
  <si>
    <t>06RT00</t>
  </si>
  <si>
    <t>06RU00</t>
  </si>
  <si>
    <t>06RW00</t>
  </si>
  <si>
    <t>06RX00</t>
  </si>
  <si>
    <t>06RY00</t>
  </si>
  <si>
    <t>06RZ00</t>
  </si>
  <si>
    <t>06SB00</t>
  </si>
  <si>
    <t>06SC00</t>
  </si>
  <si>
    <t>06SE00</t>
  </si>
  <si>
    <t>06SF00</t>
  </si>
  <si>
    <t>06SG00</t>
  </si>
  <si>
    <t>06SI00</t>
  </si>
  <si>
    <t>06SJ00</t>
  </si>
  <si>
    <t>06SK00</t>
  </si>
  <si>
    <t>06SL00</t>
  </si>
  <si>
    <t>06SM00</t>
  </si>
  <si>
    <t>06SN00</t>
  </si>
  <si>
    <t>06SO00</t>
  </si>
  <si>
    <t>06SQ00</t>
  </si>
  <si>
    <t>06ST00</t>
  </si>
  <si>
    <t>06SW00</t>
  </si>
  <si>
    <t>06SY00</t>
  </si>
  <si>
    <t>06SZ00</t>
  </si>
  <si>
    <t>06TA00</t>
  </si>
  <si>
    <t>06TC00</t>
  </si>
  <si>
    <t>06TD00</t>
  </si>
  <si>
    <t>06TF00</t>
  </si>
  <si>
    <t>06TH00</t>
  </si>
  <si>
    <t>06TK00</t>
  </si>
  <si>
    <t>06TL00</t>
  </si>
  <si>
    <t>06TM00</t>
  </si>
  <si>
    <t>06TN00</t>
  </si>
  <si>
    <t>06TP00</t>
  </si>
  <si>
    <t>06TR00</t>
  </si>
  <si>
    <t>06TT00</t>
  </si>
  <si>
    <t>06TU00</t>
  </si>
  <si>
    <t>06TX00</t>
  </si>
  <si>
    <t>06UB00</t>
  </si>
  <si>
    <t>06UC00</t>
  </si>
  <si>
    <t>06UD00</t>
  </si>
  <si>
    <t>06UE00</t>
  </si>
  <si>
    <t>06UF00</t>
  </si>
  <si>
    <t>06UG00</t>
  </si>
  <si>
    <t>06UI00</t>
  </si>
  <si>
    <t>06UK00</t>
  </si>
  <si>
    <t>06UL00</t>
  </si>
  <si>
    <t>06UN00</t>
  </si>
  <si>
    <t>06UQ00</t>
  </si>
  <si>
    <t>06UR00</t>
  </si>
  <si>
    <t>06UT00</t>
  </si>
  <si>
    <t>06UW00</t>
  </si>
  <si>
    <t>06UX00</t>
  </si>
  <si>
    <t>06UZ00</t>
  </si>
  <si>
    <t>06VA00</t>
  </si>
  <si>
    <t>06VC00</t>
  </si>
  <si>
    <t>06VD00</t>
  </si>
  <si>
    <t>06VF00</t>
  </si>
  <si>
    <t>06VJ00</t>
  </si>
  <si>
    <t>06VL00</t>
  </si>
  <si>
    <t>06VN00</t>
  </si>
  <si>
    <t>06VO00</t>
  </si>
  <si>
    <t>06VP00</t>
  </si>
  <si>
    <t>06VS00</t>
  </si>
  <si>
    <t>06VU00</t>
  </si>
  <si>
    <t>06VV00</t>
  </si>
  <si>
    <t>06VW00</t>
  </si>
  <si>
    <t>06VX00</t>
  </si>
  <si>
    <t>06VY00</t>
  </si>
  <si>
    <t>06WB00</t>
  </si>
  <si>
    <t>06WC00</t>
  </si>
  <si>
    <t>06WD00</t>
  </si>
  <si>
    <t>06WF00</t>
  </si>
  <si>
    <t>06WH00</t>
  </si>
  <si>
    <t>06WI00</t>
  </si>
  <si>
    <t>06WJ00</t>
  </si>
  <si>
    <t>06WL00</t>
  </si>
  <si>
    <t>06WM00</t>
  </si>
  <si>
    <t>06WN00</t>
  </si>
  <si>
    <t>06WO00</t>
  </si>
  <si>
    <t>06WS00</t>
  </si>
  <si>
    <t>06WT00</t>
  </si>
  <si>
    <t>06WU00</t>
  </si>
  <si>
    <t>06WV00</t>
  </si>
  <si>
    <t>06WW00</t>
  </si>
  <si>
    <t>06WX00</t>
  </si>
  <si>
    <t>06WZ00</t>
  </si>
  <si>
    <t>06XB00</t>
  </si>
  <si>
    <t>06XC00</t>
  </si>
  <si>
    <t>06XD00</t>
  </si>
  <si>
    <t>06XE00</t>
  </si>
  <si>
    <t>06XF00</t>
  </si>
  <si>
    <t>06XI00</t>
  </si>
  <si>
    <t>06XJ00</t>
  </si>
  <si>
    <t>06XM00</t>
  </si>
  <si>
    <t>06XO00</t>
  </si>
  <si>
    <t>06XP00</t>
  </si>
  <si>
    <t>06XQ00</t>
  </si>
  <si>
    <t>06XR00</t>
  </si>
  <si>
    <t>06XU00</t>
  </si>
  <si>
    <t>06XW00</t>
  </si>
  <si>
    <t>06XX00</t>
  </si>
  <si>
    <t>06YA00</t>
  </si>
  <si>
    <t>06YB00</t>
  </si>
  <si>
    <t>06YD00</t>
  </si>
  <si>
    <t>06YE00</t>
  </si>
  <si>
    <t>06YF00</t>
  </si>
  <si>
    <t>06YH00</t>
  </si>
  <si>
    <t>06YI00</t>
  </si>
  <si>
    <t>06YJ00</t>
  </si>
  <si>
    <t>06YK00</t>
  </si>
  <si>
    <t>06YL00</t>
  </si>
  <si>
    <t>06YM00</t>
  </si>
  <si>
    <t>06YN00</t>
  </si>
  <si>
    <t>06YO00</t>
  </si>
  <si>
    <t>06YP00</t>
  </si>
  <si>
    <t>06YQ00</t>
  </si>
  <si>
    <t>06YR00</t>
  </si>
  <si>
    <t>06YT00</t>
  </si>
  <si>
    <t>06YU00</t>
  </si>
  <si>
    <t>06YV00</t>
  </si>
  <si>
    <t>06YX00</t>
  </si>
  <si>
    <t>06YY00</t>
  </si>
  <si>
    <t>06YZ00</t>
  </si>
  <si>
    <t>06ZA00</t>
  </si>
  <si>
    <t>06ZB00</t>
  </si>
  <si>
    <t>06ZC00</t>
  </si>
  <si>
    <t>06ZF00</t>
  </si>
  <si>
    <t>06ZH00</t>
  </si>
  <si>
    <t>06ZK00</t>
  </si>
  <si>
    <t>06ZL00</t>
  </si>
  <si>
    <t>06ZN00</t>
  </si>
  <si>
    <t>06ZO00</t>
  </si>
  <si>
    <t>06ZR00</t>
  </si>
  <si>
    <t>06ZS00</t>
  </si>
  <si>
    <t>06ZT00</t>
  </si>
  <si>
    <t>06ZV00</t>
  </si>
  <si>
    <t>06ZX00</t>
  </si>
  <si>
    <t>06ZY00</t>
  </si>
  <si>
    <t>06ZZ00</t>
  </si>
  <si>
    <t>07AA00</t>
  </si>
  <si>
    <t>07AB00</t>
  </si>
  <si>
    <t>07AD00</t>
  </si>
  <si>
    <t>07AE00</t>
  </si>
  <si>
    <t>07AF00</t>
  </si>
  <si>
    <t>07AH00</t>
  </si>
  <si>
    <t>07AI00</t>
  </si>
  <si>
    <t>07AJ00</t>
  </si>
  <si>
    <t>07AK00</t>
  </si>
  <si>
    <t>07AL00</t>
  </si>
  <si>
    <t>07AM00</t>
  </si>
  <si>
    <t>07AO00</t>
  </si>
  <si>
    <t>07AP00</t>
  </si>
  <si>
    <t>07AR00</t>
  </si>
  <si>
    <t>07AU00</t>
  </si>
  <si>
    <t>07AV00</t>
  </si>
  <si>
    <t>07AZ00</t>
  </si>
  <si>
    <t>07BC00</t>
  </si>
  <si>
    <t>07BF00</t>
  </si>
  <si>
    <t>07BH00</t>
  </si>
  <si>
    <t>07BH01</t>
  </si>
  <si>
    <t>07BI00</t>
  </si>
  <si>
    <t>07BJ00</t>
  </si>
  <si>
    <t>07BK00</t>
  </si>
  <si>
    <t>07BL00</t>
  </si>
  <si>
    <t>07BN00</t>
  </si>
  <si>
    <t>07BO00</t>
  </si>
  <si>
    <t>07BP00</t>
  </si>
  <si>
    <t>07BR00</t>
  </si>
  <si>
    <t>07BS00</t>
  </si>
  <si>
    <t>07BT00</t>
  </si>
  <si>
    <t>07BU00</t>
  </si>
  <si>
    <t>07BV00</t>
  </si>
  <si>
    <t>07BW00</t>
  </si>
  <si>
    <t>07BX00</t>
  </si>
  <si>
    <t>07BZ00</t>
  </si>
  <si>
    <t>07CA00</t>
  </si>
  <si>
    <t>07CB00</t>
  </si>
  <si>
    <t>07CC00</t>
  </si>
  <si>
    <t>07CF00</t>
  </si>
  <si>
    <t>07CI00</t>
  </si>
  <si>
    <t>07CJ00</t>
  </si>
  <si>
    <t>07CK00</t>
  </si>
  <si>
    <t>07CL00</t>
  </si>
  <si>
    <t>07CM00</t>
  </si>
  <si>
    <t>07CN00</t>
  </si>
  <si>
    <t>07CO00</t>
  </si>
  <si>
    <t>07CP00</t>
  </si>
  <si>
    <t>07CQ00</t>
  </si>
  <si>
    <t>07CT00</t>
  </si>
  <si>
    <t>07CU00</t>
  </si>
  <si>
    <t>07CW00</t>
  </si>
  <si>
    <t>07CX00</t>
  </si>
  <si>
    <t>07CY00</t>
  </si>
  <si>
    <t>07DA00</t>
  </si>
  <si>
    <t>07DB00</t>
  </si>
  <si>
    <t>07DD00</t>
  </si>
  <si>
    <t>07DE00</t>
  </si>
  <si>
    <t>07DF00</t>
  </si>
  <si>
    <t>07DG00</t>
  </si>
  <si>
    <t>07DH00</t>
  </si>
  <si>
    <t>07DI00</t>
  </si>
  <si>
    <t>07DJ00</t>
  </si>
  <si>
    <t>07DK00</t>
  </si>
  <si>
    <t>07DL00</t>
  </si>
  <si>
    <t>07DM00</t>
  </si>
  <si>
    <t>07DN00</t>
  </si>
  <si>
    <t>07DP00</t>
  </si>
  <si>
    <t>07DQ00</t>
  </si>
  <si>
    <t>07DZ00</t>
  </si>
  <si>
    <t>07EC00</t>
  </si>
  <si>
    <t>07ED00</t>
  </si>
  <si>
    <t>07EE00</t>
  </si>
  <si>
    <t>07EF00</t>
  </si>
  <si>
    <t>07EG00</t>
  </si>
  <si>
    <t>07EI00</t>
  </si>
  <si>
    <t>07EJ00</t>
  </si>
  <si>
    <t>07EK00</t>
  </si>
  <si>
    <t>07EM00</t>
  </si>
  <si>
    <t>07EN00</t>
  </si>
  <si>
    <t>07EP00</t>
  </si>
  <si>
    <t>07EQ00</t>
  </si>
  <si>
    <t>07ER00</t>
  </si>
  <si>
    <t>07ET00</t>
  </si>
  <si>
    <t>07EX00</t>
  </si>
  <si>
    <t>07FA00</t>
  </si>
  <si>
    <t>07FD00</t>
  </si>
  <si>
    <t>07FE00</t>
  </si>
  <si>
    <t>07FI00</t>
  </si>
  <si>
    <t>07FJ00</t>
  </si>
  <si>
    <t>07FK00</t>
  </si>
  <si>
    <t>07FL00</t>
  </si>
  <si>
    <t>07FM00</t>
  </si>
  <si>
    <t>07FU00</t>
  </si>
  <si>
    <t>07FU01</t>
  </si>
  <si>
    <t>07FY00</t>
  </si>
  <si>
    <t>07FZ00</t>
  </si>
  <si>
    <t>07GB00</t>
  </si>
  <si>
    <t>07GC00</t>
  </si>
  <si>
    <t>07GD00</t>
  </si>
  <si>
    <t>07GE00</t>
  </si>
  <si>
    <t>07GF00</t>
  </si>
  <si>
    <t>07GT00</t>
  </si>
  <si>
    <t>07GU00</t>
  </si>
  <si>
    <t>07GX00</t>
  </si>
  <si>
    <t>07GY00</t>
  </si>
  <si>
    <t>07HL00</t>
  </si>
  <si>
    <t>07HN00</t>
  </si>
  <si>
    <t>07HO00</t>
  </si>
  <si>
    <t>07HP00</t>
  </si>
  <si>
    <t>07HQ00</t>
  </si>
  <si>
    <t>07HT00</t>
  </si>
  <si>
    <t>07HV00</t>
  </si>
  <si>
    <t>07HX00</t>
  </si>
  <si>
    <t>07IA00</t>
  </si>
  <si>
    <t>07IH00</t>
  </si>
  <si>
    <t>07IJ00</t>
  </si>
  <si>
    <t>07IK00</t>
  </si>
  <si>
    <t>07IL00</t>
  </si>
  <si>
    <t>07IM00</t>
  </si>
  <si>
    <t>07IP00</t>
  </si>
  <si>
    <t>07IV00</t>
  </si>
  <si>
    <t>07IX00</t>
  </si>
  <si>
    <t>07IY00</t>
  </si>
  <si>
    <t>07IZ00</t>
  </si>
  <si>
    <t>07JC00</t>
  </si>
  <si>
    <t>07JE00</t>
  </si>
  <si>
    <t>07JG00</t>
  </si>
  <si>
    <t>07JH00</t>
  </si>
  <si>
    <t>07JK00</t>
  </si>
  <si>
    <t>07JM00</t>
  </si>
  <si>
    <t>07JN00</t>
  </si>
  <si>
    <t>07JQ00</t>
  </si>
  <si>
    <t>07JR00</t>
  </si>
  <si>
    <t>07JU00</t>
  </si>
  <si>
    <t>07JV00</t>
  </si>
  <si>
    <t>07JX00</t>
  </si>
  <si>
    <t>07KA00</t>
  </si>
  <si>
    <t>07KB00</t>
  </si>
  <si>
    <t>07KC00</t>
  </si>
  <si>
    <t>07KD00</t>
  </si>
  <si>
    <t>07KE00</t>
  </si>
  <si>
    <t>07KF00</t>
  </si>
  <si>
    <t>07KG00</t>
  </si>
  <si>
    <t>07KH00</t>
  </si>
  <si>
    <t>07KI00</t>
  </si>
  <si>
    <t>07KJ00</t>
  </si>
  <si>
    <t>07KK00</t>
  </si>
  <si>
    <t>07KL00</t>
  </si>
  <si>
    <t>07KN00</t>
  </si>
  <si>
    <t>07KO00</t>
  </si>
  <si>
    <t>07KQ00</t>
  </si>
  <si>
    <t>07KQ01</t>
  </si>
  <si>
    <t>07KR00</t>
  </si>
  <si>
    <t>07KS00</t>
  </si>
  <si>
    <t>07KT00</t>
  </si>
  <si>
    <t>07KU00</t>
  </si>
  <si>
    <t>07KV00</t>
  </si>
  <si>
    <t>07KX00</t>
  </si>
  <si>
    <t>07KY00</t>
  </si>
  <si>
    <t>07KZ00</t>
  </si>
  <si>
    <t>07LA00</t>
  </si>
  <si>
    <t>07LB00</t>
  </si>
  <si>
    <t>07LC00</t>
  </si>
  <si>
    <t>07LD00</t>
  </si>
  <si>
    <t>07LF00</t>
  </si>
  <si>
    <t>07LH00</t>
  </si>
  <si>
    <t>07LI00</t>
  </si>
  <si>
    <t>07LJ00</t>
  </si>
  <si>
    <t>07LK00</t>
  </si>
  <si>
    <t>07LM00</t>
  </si>
  <si>
    <t>07LN00</t>
  </si>
  <si>
    <t>07LO00</t>
  </si>
  <si>
    <t>07LP00</t>
  </si>
  <si>
    <t>07LR00</t>
  </si>
  <si>
    <t>07LS00</t>
  </si>
  <si>
    <t>07LT00</t>
  </si>
  <si>
    <t>07LU00</t>
  </si>
  <si>
    <t>07LV00</t>
  </si>
  <si>
    <t>07LW00</t>
  </si>
  <si>
    <t>07LX00</t>
  </si>
  <si>
    <t>07LY00</t>
  </si>
  <si>
    <t>07LZ00</t>
  </si>
  <si>
    <t>07MB00</t>
  </si>
  <si>
    <t>07MC00</t>
  </si>
  <si>
    <t>07MD00</t>
  </si>
  <si>
    <t>07ME00</t>
  </si>
  <si>
    <t>07MF00</t>
  </si>
  <si>
    <t>07MG00</t>
  </si>
  <si>
    <t>07MH00</t>
  </si>
  <si>
    <t>07MJ00</t>
  </si>
  <si>
    <t>07MK00</t>
  </si>
  <si>
    <t>07ML00</t>
  </si>
  <si>
    <t>07MN00</t>
  </si>
  <si>
    <t>07MQ00</t>
  </si>
  <si>
    <t>07MR00</t>
  </si>
  <si>
    <t>07MV00</t>
  </si>
  <si>
    <t>07MX00</t>
  </si>
  <si>
    <t>07MY00</t>
  </si>
  <si>
    <t>07NA00</t>
  </si>
  <si>
    <t>07NB00</t>
  </si>
  <si>
    <t>07ND00</t>
  </si>
  <si>
    <t>07NE00</t>
  </si>
  <si>
    <t>07NF00</t>
  </si>
  <si>
    <t>07NG00</t>
  </si>
  <si>
    <t>07NH00</t>
  </si>
  <si>
    <t>07NI00</t>
  </si>
  <si>
    <t>07NJ00</t>
  </si>
  <si>
    <t>07NK00</t>
  </si>
  <si>
    <t>07NM00</t>
  </si>
  <si>
    <t>07NN00</t>
  </si>
  <si>
    <t>07NP00</t>
  </si>
  <si>
    <t>07NQ00</t>
  </si>
  <si>
    <t>07NR00</t>
  </si>
  <si>
    <t>07NS00</t>
  </si>
  <si>
    <t>07NT00</t>
  </si>
  <si>
    <t>07NU00</t>
  </si>
  <si>
    <t>07NW00</t>
  </si>
  <si>
    <t>07NY00</t>
  </si>
  <si>
    <t>07NZ00</t>
  </si>
  <si>
    <t>07OA00</t>
  </si>
  <si>
    <t>07OB00</t>
  </si>
  <si>
    <t>07OC00</t>
  </si>
  <si>
    <t>07OD00</t>
  </si>
  <si>
    <t>07OE00</t>
  </si>
  <si>
    <t>07OH00</t>
  </si>
  <si>
    <t>07OJ00</t>
  </si>
  <si>
    <t>07OK00</t>
  </si>
  <si>
    <t>07OL00</t>
  </si>
  <si>
    <t>07OM00</t>
  </si>
  <si>
    <t>07OQ00</t>
  </si>
  <si>
    <t>07OT00</t>
  </si>
  <si>
    <t>07OV00</t>
  </si>
  <si>
    <t>07OW00</t>
  </si>
  <si>
    <t>07OX00</t>
  </si>
  <si>
    <t>07OY00</t>
  </si>
  <si>
    <t>07OZ00</t>
  </si>
  <si>
    <t>07PA00</t>
  </si>
  <si>
    <t>07PD00</t>
  </si>
  <si>
    <t>07PE00</t>
  </si>
  <si>
    <t>07PF00</t>
  </si>
  <si>
    <t>07PH00</t>
  </si>
  <si>
    <t>07PI00</t>
  </si>
  <si>
    <t>07PJ00</t>
  </si>
  <si>
    <t>07PM00</t>
  </si>
  <si>
    <t>07PP00</t>
  </si>
  <si>
    <t>07PR00</t>
  </si>
  <si>
    <t>07PV00</t>
  </si>
  <si>
    <t>07PW00</t>
  </si>
  <si>
    <t>07QB00</t>
  </si>
  <si>
    <t>07QF00</t>
  </si>
  <si>
    <t>07QK00</t>
  </si>
  <si>
    <t>07QM00</t>
  </si>
  <si>
    <t>07QO00</t>
  </si>
  <si>
    <t>07QP00</t>
  </si>
  <si>
    <t>07QQ00</t>
  </si>
  <si>
    <t>07QS00</t>
  </si>
  <si>
    <t>07QU00</t>
  </si>
  <si>
    <t>07QV00</t>
  </si>
  <si>
    <t>07QW00</t>
  </si>
  <si>
    <t>07QZ00</t>
  </si>
  <si>
    <t>07RC00</t>
  </si>
  <si>
    <t>07RE00</t>
  </si>
  <si>
    <t>07RF00</t>
  </si>
  <si>
    <t>07RG00</t>
  </si>
  <si>
    <t>07RH00</t>
  </si>
  <si>
    <t>07RI00</t>
  </si>
  <si>
    <t>07RJ00</t>
  </si>
  <si>
    <t>07RK00</t>
  </si>
  <si>
    <t>07RL00</t>
  </si>
  <si>
    <t>07RM00</t>
  </si>
  <si>
    <t>07RO00</t>
  </si>
  <si>
    <t>07RQ00</t>
  </si>
  <si>
    <t>07RS00</t>
  </si>
  <si>
    <t>07RV00</t>
  </si>
  <si>
    <t>07RY00</t>
  </si>
  <si>
    <t>07RZ00</t>
  </si>
  <si>
    <t>07SC00</t>
  </si>
  <si>
    <t>07SE00</t>
  </si>
  <si>
    <t>07SG00</t>
  </si>
  <si>
    <t>07SH00</t>
  </si>
  <si>
    <t>07SI00</t>
  </si>
  <si>
    <t>07SL00</t>
  </si>
  <si>
    <t>07SM00</t>
  </si>
  <si>
    <t>07SN00</t>
  </si>
  <si>
    <t>07SO00</t>
  </si>
  <si>
    <t>07SP00</t>
  </si>
  <si>
    <t>07SQ00</t>
  </si>
  <si>
    <t>07ST00</t>
  </si>
  <si>
    <t>07SY00</t>
  </si>
  <si>
    <t>07SZ00</t>
  </si>
  <si>
    <t>07TA00</t>
  </si>
  <si>
    <t>07TB00</t>
  </si>
  <si>
    <t>07TC00</t>
  </si>
  <si>
    <t>07TE00</t>
  </si>
  <si>
    <t>07TH00</t>
  </si>
  <si>
    <t>07TJ00</t>
  </si>
  <si>
    <t>07TJ02</t>
  </si>
  <si>
    <t>07TK00</t>
  </si>
  <si>
    <t>07TM00</t>
  </si>
  <si>
    <t>07TN00</t>
  </si>
  <si>
    <t>07TO00</t>
  </si>
  <si>
    <t>07TP00</t>
  </si>
  <si>
    <t>07TR00</t>
  </si>
  <si>
    <t>07TT00</t>
  </si>
  <si>
    <t>07TV00</t>
  </si>
  <si>
    <t>07TX00</t>
  </si>
  <si>
    <t>07TY00</t>
  </si>
  <si>
    <t>07TZ00</t>
  </si>
  <si>
    <t>07UA00</t>
  </si>
  <si>
    <t>07UC00</t>
  </si>
  <si>
    <t>07UD00</t>
  </si>
  <si>
    <t>07UF00</t>
  </si>
  <si>
    <t>07UG00</t>
  </si>
  <si>
    <t>07UH00</t>
  </si>
  <si>
    <t>07UK00</t>
  </si>
  <si>
    <t>07UN00</t>
  </si>
  <si>
    <t>07UO00</t>
  </si>
  <si>
    <t>07UQ00</t>
  </si>
  <si>
    <t>07UR00</t>
  </si>
  <si>
    <t>07US00</t>
  </si>
  <si>
    <t>07UU00</t>
  </si>
  <si>
    <t>07UV00</t>
  </si>
  <si>
    <t>07UX00</t>
  </si>
  <si>
    <t>07UY00</t>
  </si>
  <si>
    <t>07VA00</t>
  </si>
  <si>
    <t>07VC00</t>
  </si>
  <si>
    <t>07VD00</t>
  </si>
  <si>
    <t>07VE00</t>
  </si>
  <si>
    <t>07VH00</t>
  </si>
  <si>
    <t>07VI00</t>
  </si>
  <si>
    <t>07VK00</t>
  </si>
  <si>
    <t>07VM00</t>
  </si>
  <si>
    <t>07VO00</t>
  </si>
  <si>
    <t>07VP00</t>
  </si>
  <si>
    <t>07VS00</t>
  </si>
  <si>
    <t>07VT00</t>
  </si>
  <si>
    <t>07VU00</t>
  </si>
  <si>
    <t>07VV00</t>
  </si>
  <si>
    <t>07VW00</t>
  </si>
  <si>
    <t>07VX00</t>
  </si>
  <si>
    <t>07VZ00</t>
  </si>
  <si>
    <t>07WF00</t>
  </si>
  <si>
    <t>07WG00</t>
  </si>
  <si>
    <t>07WK00</t>
  </si>
  <si>
    <t>07WM00</t>
  </si>
  <si>
    <t>07WN00</t>
  </si>
  <si>
    <t>07WO00</t>
  </si>
  <si>
    <t>07WP00</t>
  </si>
  <si>
    <t>07WQ00</t>
  </si>
  <si>
    <t>07WT00</t>
  </si>
  <si>
    <t>07WV00</t>
  </si>
  <si>
    <t>07WX00</t>
  </si>
  <si>
    <t>07WY00</t>
  </si>
  <si>
    <t>07WZ00</t>
  </si>
  <si>
    <t>07XB00</t>
  </si>
  <si>
    <t>07XC00</t>
  </si>
  <si>
    <t>07XG00</t>
  </si>
  <si>
    <t>07XH00</t>
  </si>
  <si>
    <t>07XI00</t>
  </si>
  <si>
    <t>07XL00</t>
  </si>
  <si>
    <t>07XM00</t>
  </si>
  <si>
    <t>07XN00</t>
  </si>
  <si>
    <t>07XO00</t>
  </si>
  <si>
    <t>07XP00</t>
  </si>
  <si>
    <t>07XQ00</t>
  </si>
  <si>
    <t>07XS00</t>
  </si>
  <si>
    <t>07XV00</t>
  </si>
  <si>
    <t>07XX00</t>
  </si>
  <si>
    <t>07XY00</t>
  </si>
  <si>
    <t>07YA00</t>
  </si>
  <si>
    <t>07YC00</t>
  </si>
  <si>
    <t>07YD00</t>
  </si>
  <si>
    <t>07YE00</t>
  </si>
  <si>
    <t>07YK00</t>
  </si>
  <si>
    <t>07YM00</t>
  </si>
  <si>
    <t>07YN00</t>
  </si>
  <si>
    <t>07YO00</t>
  </si>
  <si>
    <t>07YP00</t>
  </si>
  <si>
    <t>07YQ00</t>
  </si>
  <si>
    <t>07YR00</t>
  </si>
  <si>
    <t>07YS00</t>
  </si>
  <si>
    <t>07YW00</t>
  </si>
  <si>
    <t>07YY00</t>
  </si>
  <si>
    <t>07YZ00</t>
  </si>
  <si>
    <t>07ZB00</t>
  </si>
  <si>
    <t>07ZC00</t>
  </si>
  <si>
    <t>07ZE00</t>
  </si>
  <si>
    <t>07ZG00</t>
  </si>
  <si>
    <t>07ZH00</t>
  </si>
  <si>
    <t>07ZJ00</t>
  </si>
  <si>
    <t>07ZL00</t>
  </si>
  <si>
    <t>07ZN00</t>
  </si>
  <si>
    <t>07ZO00</t>
  </si>
  <si>
    <t>07ZP00</t>
  </si>
  <si>
    <t>07ZQ00</t>
  </si>
  <si>
    <t>07ZS00</t>
  </si>
  <si>
    <t>07ZT00</t>
  </si>
  <si>
    <t>07ZU00</t>
  </si>
  <si>
    <t>07ZX00</t>
  </si>
  <si>
    <t>07ZY00</t>
  </si>
  <si>
    <t>07ZZ00</t>
  </si>
  <si>
    <t>08AB00</t>
  </si>
  <si>
    <t>08AD00</t>
  </si>
  <si>
    <t>08AE00</t>
  </si>
  <si>
    <t>08AF00</t>
  </si>
  <si>
    <t>08AG00</t>
  </si>
  <si>
    <t>08AI00</t>
  </si>
  <si>
    <t>08AK00</t>
  </si>
  <si>
    <t>08AL00</t>
  </si>
  <si>
    <t>08AM00</t>
  </si>
  <si>
    <t>08AO00</t>
  </si>
  <si>
    <t>08AP00</t>
  </si>
  <si>
    <t>08AS00</t>
  </si>
  <si>
    <t>08AU00</t>
  </si>
  <si>
    <t>08AV00</t>
  </si>
  <si>
    <t>08AW00</t>
  </si>
  <si>
    <t>08AX00</t>
  </si>
  <si>
    <t>08AY00</t>
  </si>
  <si>
    <t>08AZ00</t>
  </si>
  <si>
    <t>08BA00</t>
  </si>
  <si>
    <t>08BC00</t>
  </si>
  <si>
    <t>08BD00</t>
  </si>
  <si>
    <t>08BF00</t>
  </si>
  <si>
    <t>08BH00</t>
  </si>
  <si>
    <t>08BI00</t>
  </si>
  <si>
    <t>08BJ00</t>
  </si>
  <si>
    <t>08BK00</t>
  </si>
  <si>
    <t>08BL00</t>
  </si>
  <si>
    <t>08BM00</t>
  </si>
  <si>
    <t>08BO00</t>
  </si>
  <si>
    <t>08BP00</t>
  </si>
  <si>
    <t>08BQ00</t>
  </si>
  <si>
    <t>08BS00</t>
  </si>
  <si>
    <t>08BU00</t>
  </si>
  <si>
    <t>08BV00</t>
  </si>
  <si>
    <t>08BW00</t>
  </si>
  <si>
    <t>08BY00</t>
  </si>
  <si>
    <t>08BZ00</t>
  </si>
  <si>
    <t>08CA00</t>
  </si>
  <si>
    <t>08CB00</t>
  </si>
  <si>
    <t>08CC00</t>
  </si>
  <si>
    <t>08CD00</t>
  </si>
  <si>
    <t>08CE00</t>
  </si>
  <si>
    <t>08CF00</t>
  </si>
  <si>
    <t>08CI00</t>
  </si>
  <si>
    <t>08CJ00</t>
  </si>
  <si>
    <t>08CK00</t>
  </si>
  <si>
    <t>08CL00</t>
  </si>
  <si>
    <t>08CM00</t>
  </si>
  <si>
    <t>08CM01</t>
  </si>
  <si>
    <t>08CN00</t>
  </si>
  <si>
    <t>08CO00</t>
  </si>
  <si>
    <t>08CP00</t>
  </si>
  <si>
    <t>08CQ00</t>
  </si>
  <si>
    <t>08CT00</t>
  </si>
  <si>
    <t>08CW00</t>
  </si>
  <si>
    <t>08CX00</t>
  </si>
  <si>
    <t>08CY00</t>
  </si>
  <si>
    <t>08DC00</t>
  </si>
  <si>
    <t>08DD00</t>
  </si>
  <si>
    <t>08DE00</t>
  </si>
  <si>
    <t>08DF00</t>
  </si>
  <si>
    <t>08DF01</t>
  </si>
  <si>
    <t>08DH00</t>
  </si>
  <si>
    <t>08DI00</t>
  </si>
  <si>
    <t>08DJ00</t>
  </si>
  <si>
    <t>08DM00</t>
  </si>
  <si>
    <t>08DN00</t>
  </si>
  <si>
    <t>08DV00</t>
  </si>
  <si>
    <t>08DX00</t>
  </si>
  <si>
    <t>08DZ00</t>
  </si>
  <si>
    <t>08EA00</t>
  </si>
  <si>
    <t>08EC00</t>
  </si>
  <si>
    <t>08ED00</t>
  </si>
  <si>
    <t>08EE00</t>
  </si>
  <si>
    <t>08EM00</t>
  </si>
  <si>
    <t>08EN00</t>
  </si>
  <si>
    <t>08EO00</t>
  </si>
  <si>
    <t>08EP00</t>
  </si>
  <si>
    <t>08ER00</t>
  </si>
  <si>
    <t>08EU00</t>
  </si>
  <si>
    <t>08EV00</t>
  </si>
  <si>
    <t>08EW00</t>
  </si>
  <si>
    <t>08EY00</t>
  </si>
  <si>
    <t>08EZ00</t>
  </si>
  <si>
    <t>08FA00</t>
  </si>
  <si>
    <t>08FC00</t>
  </si>
  <si>
    <t>08FE00</t>
  </si>
  <si>
    <t>08FE01</t>
  </si>
  <si>
    <t>08FF00</t>
  </si>
  <si>
    <t>08FG00</t>
  </si>
  <si>
    <t>08FH00</t>
  </si>
  <si>
    <t>08FI00</t>
  </si>
  <si>
    <t>08FJ00</t>
  </si>
  <si>
    <t>08FQ00</t>
  </si>
  <si>
    <t>08FS00</t>
  </si>
  <si>
    <t>08FU00</t>
  </si>
  <si>
    <t>08FW00</t>
  </si>
  <si>
    <t>08FX00</t>
  </si>
  <si>
    <t>08GE00</t>
  </si>
  <si>
    <t>08GF00</t>
  </si>
  <si>
    <t>08GH00</t>
  </si>
  <si>
    <t>08GK00</t>
  </si>
  <si>
    <t>08GN00</t>
  </si>
  <si>
    <t>08GQ00</t>
  </si>
  <si>
    <t>08GW00</t>
  </si>
  <si>
    <t>08GX00</t>
  </si>
  <si>
    <t>08GY00</t>
  </si>
  <si>
    <t>08GZ00</t>
  </si>
  <si>
    <t>08HA00</t>
  </si>
  <si>
    <t>08HD00</t>
  </si>
  <si>
    <t>08HK00</t>
  </si>
  <si>
    <t>08HM00</t>
  </si>
  <si>
    <t>08HN00</t>
  </si>
  <si>
    <t>08HP00</t>
  </si>
  <si>
    <t>08HQ00</t>
  </si>
  <si>
    <t>08IB00</t>
  </si>
  <si>
    <t>08IC00</t>
  </si>
  <si>
    <t>08IE00</t>
  </si>
  <si>
    <t>08IF00</t>
  </si>
  <si>
    <t>08IH00</t>
  </si>
  <si>
    <t>08IN00</t>
  </si>
  <si>
    <t>08IR00</t>
  </si>
  <si>
    <t>08IS00</t>
  </si>
  <si>
    <t>08IT00</t>
  </si>
  <si>
    <t>08IU00</t>
  </si>
  <si>
    <t>08IV00</t>
  </si>
  <si>
    <t>08IW00</t>
  </si>
  <si>
    <t>08JC00</t>
  </si>
  <si>
    <t>08JE00</t>
  </si>
  <si>
    <t>08JF00</t>
  </si>
  <si>
    <t>08JH00</t>
  </si>
  <si>
    <t>08JH01</t>
  </si>
  <si>
    <t>08JJ00</t>
  </si>
  <si>
    <t>08JL00</t>
  </si>
  <si>
    <t>08JM00</t>
  </si>
  <si>
    <t>08JO00</t>
  </si>
  <si>
    <t>08JP00</t>
  </si>
  <si>
    <t>08JQ00</t>
  </si>
  <si>
    <t>08JS00</t>
  </si>
  <si>
    <t>08JT00</t>
  </si>
  <si>
    <t>08JU00</t>
  </si>
  <si>
    <t>08JV00</t>
  </si>
  <si>
    <t>08JW00</t>
  </si>
  <si>
    <t>08JY00</t>
  </si>
  <si>
    <t>08JZ00</t>
  </si>
  <si>
    <t>08KA00</t>
  </si>
  <si>
    <t>08KC00</t>
  </si>
  <si>
    <t>08KD00</t>
  </si>
  <si>
    <t>08KE00</t>
  </si>
  <si>
    <t>08KF00</t>
  </si>
  <si>
    <t>08KH00</t>
  </si>
  <si>
    <t>08KI00</t>
  </si>
  <si>
    <t>08KJ00</t>
  </si>
  <si>
    <t>08KK00</t>
  </si>
  <si>
    <t>08KN00</t>
  </si>
  <si>
    <t>08KO00</t>
  </si>
  <si>
    <t>08KP00</t>
  </si>
  <si>
    <t>08KQ00</t>
  </si>
  <si>
    <t>08KR00</t>
  </si>
  <si>
    <t>08KT00</t>
  </si>
  <si>
    <t>08KU00</t>
  </si>
  <si>
    <t>08KV00</t>
  </si>
  <si>
    <t>08KX00</t>
  </si>
  <si>
    <t>08LA00</t>
  </si>
  <si>
    <t>08LC00</t>
  </si>
  <si>
    <t>08LE00</t>
  </si>
  <si>
    <t>08LH00</t>
  </si>
  <si>
    <t>08LJ00</t>
  </si>
  <si>
    <t>08LL00</t>
  </si>
  <si>
    <t>08LM00</t>
  </si>
  <si>
    <t>08LQ00</t>
  </si>
  <si>
    <t>08LR00</t>
  </si>
  <si>
    <t>08LS00</t>
  </si>
  <si>
    <t>08LV00</t>
  </si>
  <si>
    <t>08LY00</t>
  </si>
  <si>
    <t>08LZ00</t>
  </si>
  <si>
    <t>08MB00</t>
  </si>
  <si>
    <t>08MD00</t>
  </si>
  <si>
    <t>08ME00</t>
  </si>
  <si>
    <t>08MF00</t>
  </si>
  <si>
    <t>08MJ00</t>
  </si>
  <si>
    <t>08MK00</t>
  </si>
  <si>
    <t>08MN00</t>
  </si>
  <si>
    <t>08MO00</t>
  </si>
  <si>
    <t>08MQ00</t>
  </si>
  <si>
    <t>08MR00</t>
  </si>
  <si>
    <t>08MS00</t>
  </si>
  <si>
    <t>08MU00</t>
  </si>
  <si>
    <t>08MV00</t>
  </si>
  <si>
    <t>08MW00</t>
  </si>
  <si>
    <t>08MX00</t>
  </si>
  <si>
    <t>08MY00</t>
  </si>
  <si>
    <t>08NA00</t>
  </si>
  <si>
    <t>08NB00</t>
  </si>
  <si>
    <t>08NC00</t>
  </si>
  <si>
    <t>08ND00</t>
  </si>
  <si>
    <t>08NF00</t>
  </si>
  <si>
    <t>08NH00</t>
  </si>
  <si>
    <t>08NI00</t>
  </si>
  <si>
    <t>08NJ00</t>
  </si>
  <si>
    <t>08NL00</t>
  </si>
  <si>
    <t>08NM00</t>
  </si>
  <si>
    <t>08NN00</t>
  </si>
  <si>
    <t>08NO00</t>
  </si>
  <si>
    <t>08NP00</t>
  </si>
  <si>
    <t>08NT00</t>
  </si>
  <si>
    <t>08NU00</t>
  </si>
  <si>
    <t>08NV00</t>
  </si>
  <si>
    <t>08NW00</t>
  </si>
  <si>
    <t>08NX00</t>
  </si>
  <si>
    <t>08NZ00</t>
  </si>
  <si>
    <t>08OD00</t>
  </si>
  <si>
    <t>08OF00</t>
  </si>
  <si>
    <t>08OJ00</t>
  </si>
  <si>
    <t>08OM00</t>
  </si>
  <si>
    <t>08ON00</t>
  </si>
  <si>
    <t>08OQ00</t>
  </si>
  <si>
    <t>08OS00</t>
  </si>
  <si>
    <t>08OU00</t>
  </si>
  <si>
    <t>08OW00</t>
  </si>
  <si>
    <t>08OX00</t>
  </si>
  <si>
    <t>08OY00</t>
  </si>
  <si>
    <t>08OZ00</t>
  </si>
  <si>
    <t>08PB00</t>
  </si>
  <si>
    <t>08PE00</t>
  </si>
  <si>
    <t>08PF00</t>
  </si>
  <si>
    <t>08PH00</t>
  </si>
  <si>
    <t>08PI00</t>
  </si>
  <si>
    <t>08PJ00</t>
  </si>
  <si>
    <t>08PK00</t>
  </si>
  <si>
    <t>08PM00</t>
  </si>
  <si>
    <t>08PO00</t>
  </si>
  <si>
    <t>08PP00</t>
  </si>
  <si>
    <t>08PR00</t>
  </si>
  <si>
    <t>08PV00</t>
  </si>
  <si>
    <t>08PW00</t>
  </si>
  <si>
    <t>08PY00</t>
  </si>
  <si>
    <t>08QB00</t>
  </si>
  <si>
    <t>08QG00</t>
  </si>
  <si>
    <t>08QH00</t>
  </si>
  <si>
    <t>08QM00</t>
  </si>
  <si>
    <t>08QN00</t>
  </si>
  <si>
    <t>08QO00</t>
  </si>
  <si>
    <t>08QP00</t>
  </si>
  <si>
    <t>08QS00</t>
  </si>
  <si>
    <t>08QU00</t>
  </si>
  <si>
    <t>08QW00</t>
  </si>
  <si>
    <t>08QX00</t>
  </si>
  <si>
    <t>08QY00</t>
  </si>
  <si>
    <t>08RA00</t>
  </si>
  <si>
    <t>08RC00</t>
  </si>
  <si>
    <t>08RD00</t>
  </si>
  <si>
    <t>08RK00</t>
  </si>
  <si>
    <t>08RL00</t>
  </si>
  <si>
    <t>08RM00</t>
  </si>
  <si>
    <t>08RN00</t>
  </si>
  <si>
    <t>08RO00</t>
  </si>
  <si>
    <t>08RP00</t>
  </si>
  <si>
    <t>08RQ00</t>
  </si>
  <si>
    <t>08RR00</t>
  </si>
  <si>
    <t>08RU00</t>
  </si>
  <si>
    <t>08SE00</t>
  </si>
  <si>
    <t>08SL00</t>
  </si>
  <si>
    <t>08SP00</t>
  </si>
  <si>
    <t>08SQ00</t>
  </si>
  <si>
    <t>08SV00</t>
  </si>
  <si>
    <t>08SW00</t>
  </si>
  <si>
    <t>08SX00</t>
  </si>
  <si>
    <t>08SY00</t>
  </si>
  <si>
    <t>08SY01</t>
  </si>
  <si>
    <t>08TE00</t>
  </si>
  <si>
    <t>08TI00</t>
  </si>
  <si>
    <t>08TJ00</t>
  </si>
  <si>
    <t>08TK00</t>
  </si>
  <si>
    <t>08TL00</t>
  </si>
  <si>
    <t>08TM00</t>
  </si>
  <si>
    <t>08TN00</t>
  </si>
  <si>
    <t>08TO00</t>
  </si>
  <si>
    <t>08TV00</t>
  </si>
  <si>
    <t>08UA00</t>
  </si>
  <si>
    <t>08UC00</t>
  </si>
  <si>
    <t>08UD00</t>
  </si>
  <si>
    <t>08UJ00</t>
  </si>
  <si>
    <t>08UN00</t>
  </si>
  <si>
    <t>08UO00</t>
  </si>
  <si>
    <t>08UP00</t>
  </si>
  <si>
    <t>08US00</t>
  </si>
  <si>
    <t>08UT00</t>
  </si>
  <si>
    <t>08UU00</t>
  </si>
  <si>
    <t>08UW00</t>
  </si>
  <si>
    <t>08UX00</t>
  </si>
  <si>
    <t>08UY00</t>
  </si>
  <si>
    <t>08VA00</t>
  </si>
  <si>
    <t>08VB00</t>
  </si>
  <si>
    <t>08VC00</t>
  </si>
  <si>
    <t>08VE00</t>
  </si>
  <si>
    <t>08VG00</t>
  </si>
  <si>
    <t>08VH00</t>
  </si>
  <si>
    <t>08VI00</t>
  </si>
  <si>
    <t>08VK00</t>
  </si>
  <si>
    <t>08VL00</t>
  </si>
  <si>
    <t>08VM00</t>
  </si>
  <si>
    <t>08VN00</t>
  </si>
  <si>
    <t>08VO00</t>
  </si>
  <si>
    <t>08VP00</t>
  </si>
  <si>
    <t>08VQ00</t>
  </si>
  <si>
    <t>08VR00</t>
  </si>
  <si>
    <t>08VS00</t>
  </si>
  <si>
    <t>08VT00</t>
  </si>
  <si>
    <t>08VV00</t>
  </si>
  <si>
    <t>08VW00</t>
  </si>
  <si>
    <t>08VY00</t>
  </si>
  <si>
    <t>08VZ00</t>
  </si>
  <si>
    <t>08WB00</t>
  </si>
  <si>
    <t>08WC00</t>
  </si>
  <si>
    <t>08WD00</t>
  </si>
  <si>
    <t>08WF00</t>
  </si>
  <si>
    <t>08WG00</t>
  </si>
  <si>
    <t>08WG01</t>
  </si>
  <si>
    <t>08WH00</t>
  </si>
  <si>
    <t>08WK00</t>
  </si>
  <si>
    <t>08WK01</t>
  </si>
  <si>
    <t>08WM00</t>
  </si>
  <si>
    <t>08WO00</t>
  </si>
  <si>
    <t>08WQ00</t>
  </si>
  <si>
    <t>08WR00</t>
  </si>
  <si>
    <t>08WS00</t>
  </si>
  <si>
    <t>08WT00</t>
  </si>
  <si>
    <t>08WU00</t>
  </si>
  <si>
    <t>08WV00</t>
  </si>
  <si>
    <t>08WW00</t>
  </si>
  <si>
    <t>08WY00</t>
  </si>
  <si>
    <t>08WZ00</t>
  </si>
  <si>
    <t>08XB00</t>
  </si>
  <si>
    <t>08XC00</t>
  </si>
  <si>
    <t>08XD00</t>
  </si>
  <si>
    <t>08XF00</t>
  </si>
  <si>
    <t>08XG00</t>
  </si>
  <si>
    <t>08XH00</t>
  </si>
  <si>
    <t>08XI00</t>
  </si>
  <si>
    <t>08XJ00</t>
  </si>
  <si>
    <t>08XL00</t>
  </si>
  <si>
    <t>08XM00</t>
  </si>
  <si>
    <t>08XR00</t>
  </si>
  <si>
    <t>08XS00</t>
  </si>
  <si>
    <t>08XT00</t>
  </si>
  <si>
    <t>08XV00</t>
  </si>
  <si>
    <t>08YA00</t>
  </si>
  <si>
    <t>08YB00</t>
  </si>
  <si>
    <t>08YE00</t>
  </si>
  <si>
    <t>08YI00</t>
  </si>
  <si>
    <t>08YK00</t>
  </si>
  <si>
    <t>08YM00</t>
  </si>
  <si>
    <t>08YN00</t>
  </si>
  <si>
    <t>08YO00</t>
  </si>
  <si>
    <t>08YP00</t>
  </si>
  <si>
    <t>08YR00</t>
  </si>
  <si>
    <t>08YS00</t>
  </si>
  <si>
    <t>08YT00</t>
  </si>
  <si>
    <t>08YU00</t>
  </si>
  <si>
    <t>08YV00</t>
  </si>
  <si>
    <t>08YZ00</t>
  </si>
  <si>
    <t>08ZB00</t>
  </si>
  <si>
    <t>08ZC00</t>
  </si>
  <si>
    <t>08ZD00</t>
  </si>
  <si>
    <t>08ZE00</t>
  </si>
  <si>
    <t>08ZG00</t>
  </si>
  <si>
    <t>08ZI00</t>
  </si>
  <si>
    <t>08ZK00</t>
  </si>
  <si>
    <t>08ZL00</t>
  </si>
  <si>
    <t>08ZN00</t>
  </si>
  <si>
    <t>08ZO00</t>
  </si>
  <si>
    <t>08ZR00</t>
  </si>
  <si>
    <t>08ZS00</t>
  </si>
  <si>
    <t>08ZT00</t>
  </si>
  <si>
    <t>08ZU00</t>
  </si>
  <si>
    <t>08ZV00</t>
  </si>
  <si>
    <t>08ZW00</t>
  </si>
  <si>
    <t>08ZX00</t>
  </si>
  <si>
    <t>09AA00</t>
  </si>
  <si>
    <t>09AB00</t>
  </si>
  <si>
    <t>09AC00</t>
  </si>
  <si>
    <t>09AE00</t>
  </si>
  <si>
    <t>09AF00</t>
  </si>
  <si>
    <t>09AG00</t>
  </si>
  <si>
    <t>09AH00</t>
  </si>
  <si>
    <t>09AI00</t>
  </si>
  <si>
    <t>09AJ00</t>
  </si>
  <si>
    <t>09AK00</t>
  </si>
  <si>
    <t>09AM00</t>
  </si>
  <si>
    <t>09AO00</t>
  </si>
  <si>
    <t>09AP00</t>
  </si>
  <si>
    <t>09AR00</t>
  </si>
  <si>
    <t>09AS00</t>
  </si>
  <si>
    <t>09AT00</t>
  </si>
  <si>
    <t>09AU00</t>
  </si>
  <si>
    <t>09AV00</t>
  </si>
  <si>
    <t>09AW00</t>
  </si>
  <si>
    <t>09AY00</t>
  </si>
  <si>
    <t>09AZ00</t>
  </si>
  <si>
    <t>09BA00</t>
  </si>
  <si>
    <t>09BB00</t>
  </si>
  <si>
    <t>09BC00</t>
  </si>
  <si>
    <t>09BD00</t>
  </si>
  <si>
    <t>09BE00</t>
  </si>
  <si>
    <t>09BH00</t>
  </si>
  <si>
    <t>09BJ00</t>
  </si>
  <si>
    <t>09BK00</t>
  </si>
  <si>
    <t>09BL00</t>
  </si>
  <si>
    <t>09BO00</t>
  </si>
  <si>
    <t>09BP00</t>
  </si>
  <si>
    <t>09BQ00</t>
  </si>
  <si>
    <t>09BR00</t>
  </si>
  <si>
    <t>09BS00</t>
  </si>
  <si>
    <t>09BT00</t>
  </si>
  <si>
    <t>09BU00</t>
  </si>
  <si>
    <t>09BV00</t>
  </si>
  <si>
    <t>09BX00</t>
  </si>
  <si>
    <t>09BY00</t>
  </si>
  <si>
    <t>09CA00</t>
  </si>
  <si>
    <t>09CB00</t>
  </si>
  <si>
    <t>09CD00</t>
  </si>
  <si>
    <t>09CE00</t>
  </si>
  <si>
    <t>09CH00</t>
  </si>
  <si>
    <t>09CJ00</t>
  </si>
  <si>
    <t>09CL00</t>
  </si>
  <si>
    <t>09CO00</t>
  </si>
  <si>
    <t>09CP00</t>
  </si>
  <si>
    <t>09CR00</t>
  </si>
  <si>
    <t>09CS00</t>
  </si>
  <si>
    <t>09CT00</t>
  </si>
  <si>
    <t>09CU00</t>
  </si>
  <si>
    <t>09CV00</t>
  </si>
  <si>
    <t>09CW00</t>
  </si>
  <si>
    <t>09CY00</t>
  </si>
  <si>
    <t>09CZ00</t>
  </si>
  <si>
    <t>09DB00</t>
  </si>
  <si>
    <t>09DC00</t>
  </si>
  <si>
    <t>09DD00</t>
  </si>
  <si>
    <t>09DE00</t>
  </si>
  <si>
    <t>09DF00</t>
  </si>
  <si>
    <t>09DH00</t>
  </si>
  <si>
    <t>09DI00</t>
  </si>
  <si>
    <t>09DL00</t>
  </si>
  <si>
    <t>09DN00</t>
  </si>
  <si>
    <t>09DO00</t>
  </si>
  <si>
    <t>09DP00</t>
  </si>
  <si>
    <t>09DQ00</t>
  </si>
  <si>
    <t>09DS00</t>
  </si>
  <si>
    <t>09DT00</t>
  </si>
  <si>
    <t>09DV00</t>
  </si>
  <si>
    <t>09DW00</t>
  </si>
  <si>
    <t>09ED00</t>
  </si>
  <si>
    <t>09EE00</t>
  </si>
  <si>
    <t>09EG00</t>
  </si>
  <si>
    <t>09EI00</t>
  </si>
  <si>
    <t>09ES00</t>
  </si>
  <si>
    <t>09ET00</t>
  </si>
  <si>
    <t>09EU00</t>
  </si>
  <si>
    <t>09EV00</t>
  </si>
  <si>
    <t>09EZ00</t>
  </si>
  <si>
    <t>09FB00</t>
  </si>
  <si>
    <t>09FC00</t>
  </si>
  <si>
    <t>09FD00</t>
  </si>
  <si>
    <t>09FE00</t>
  </si>
  <si>
    <t>09FF00</t>
  </si>
  <si>
    <t>09FH00</t>
  </si>
  <si>
    <t>09FM00</t>
  </si>
  <si>
    <t>09FN00</t>
  </si>
  <si>
    <t>09FN01</t>
  </si>
  <si>
    <t>09FO00</t>
  </si>
  <si>
    <t>09FV00</t>
  </si>
  <si>
    <t>09FW00</t>
  </si>
  <si>
    <t>09FX00</t>
  </si>
  <si>
    <t>09FY00</t>
  </si>
  <si>
    <t>09GA00</t>
  </si>
  <si>
    <t>09GB00</t>
  </si>
  <si>
    <t>09GJ00</t>
  </si>
  <si>
    <t>09GK00</t>
  </si>
  <si>
    <t>09GM00</t>
  </si>
  <si>
    <t>09GN00</t>
  </si>
  <si>
    <t>09GQ00</t>
  </si>
  <si>
    <t>09GT00</t>
  </si>
  <si>
    <t>09HB00</t>
  </si>
  <si>
    <t>09HC00</t>
  </si>
  <si>
    <t>09HC01</t>
  </si>
  <si>
    <t>09HF00</t>
  </si>
  <si>
    <t>09HG00</t>
  </si>
  <si>
    <t>09HH00</t>
  </si>
  <si>
    <t>09HI00</t>
  </si>
  <si>
    <t>09HP00</t>
  </si>
  <si>
    <t>09HT00</t>
  </si>
  <si>
    <t>09HU00</t>
  </si>
  <si>
    <t>09HW00</t>
  </si>
  <si>
    <t>09HX00</t>
  </si>
  <si>
    <t>09HY00</t>
  </si>
  <si>
    <t>09IE00</t>
  </si>
  <si>
    <t>09IF00</t>
  </si>
  <si>
    <t>09IH00</t>
  </si>
  <si>
    <t>09IJ00</t>
  </si>
  <si>
    <t>09IP00</t>
  </si>
  <si>
    <t>09IQ00</t>
  </si>
  <si>
    <t>09IR00</t>
  </si>
  <si>
    <t>09IS00</t>
  </si>
  <si>
    <t>09IT00</t>
  </si>
  <si>
    <t>09IV00</t>
  </si>
  <si>
    <t>09IW00</t>
  </si>
  <si>
    <t>09JB00</t>
  </si>
  <si>
    <t>09JE00</t>
  </si>
  <si>
    <t>09JG00</t>
  </si>
  <si>
    <t>09JH00</t>
  </si>
  <si>
    <t>09JI00</t>
  </si>
  <si>
    <t>09JJ00</t>
  </si>
  <si>
    <t>09JK00</t>
  </si>
  <si>
    <t>09JL00</t>
  </si>
  <si>
    <t>09JN00</t>
  </si>
  <si>
    <t>09JP00</t>
  </si>
  <si>
    <t>09JQ00</t>
  </si>
  <si>
    <t>09JT00</t>
  </si>
  <si>
    <t>09JU00</t>
  </si>
  <si>
    <t>09JV00</t>
  </si>
  <si>
    <t>09JX00</t>
  </si>
  <si>
    <t>09JY00</t>
  </si>
  <si>
    <t>09JZ00</t>
  </si>
  <si>
    <t>09KA00</t>
  </si>
  <si>
    <t>09KD00</t>
  </si>
  <si>
    <t>09KF00</t>
  </si>
  <si>
    <t>09KG00</t>
  </si>
  <si>
    <t>09KH00</t>
  </si>
  <si>
    <t>09KK00</t>
  </si>
  <si>
    <t>09KL00</t>
  </si>
  <si>
    <t>09KN00</t>
  </si>
  <si>
    <t>09KO00</t>
  </si>
  <si>
    <t>09KQ00</t>
  </si>
  <si>
    <t>09KS00</t>
  </si>
  <si>
    <t>09KU00</t>
  </si>
  <si>
    <t>09KV00</t>
  </si>
  <si>
    <t>09KW00</t>
  </si>
  <si>
    <t>09KZ00</t>
  </si>
  <si>
    <t>09LC00</t>
  </si>
  <si>
    <t>09LD00</t>
  </si>
  <si>
    <t>09LF00</t>
  </si>
  <si>
    <t>09LJ00</t>
  </si>
  <si>
    <t>09LK00</t>
  </si>
  <si>
    <t>09LL00</t>
  </si>
  <si>
    <t>09LM00</t>
  </si>
  <si>
    <t>09LN00</t>
  </si>
  <si>
    <t>09LO00</t>
  </si>
  <si>
    <t>09LP00</t>
  </si>
  <si>
    <t>09LQ00</t>
  </si>
  <si>
    <t>09LR00</t>
  </si>
  <si>
    <t>09LS00</t>
  </si>
  <si>
    <t>09LT00</t>
  </si>
  <si>
    <t>09LU00</t>
  </si>
  <si>
    <t>09LW00</t>
  </si>
  <si>
    <t>09LY00</t>
  </si>
  <si>
    <t>09LZ00</t>
  </si>
  <si>
    <t>09MF00</t>
  </si>
  <si>
    <t>09MG00</t>
  </si>
  <si>
    <t>09MH00</t>
  </si>
  <si>
    <t>09MJ00</t>
  </si>
  <si>
    <t>09MK00</t>
  </si>
  <si>
    <t>09ML00</t>
  </si>
  <si>
    <t>09MN00</t>
  </si>
  <si>
    <t>09MO00</t>
  </si>
  <si>
    <t>09MP00</t>
  </si>
  <si>
    <t>09MQ00</t>
  </si>
  <si>
    <t>09MS00</t>
  </si>
  <si>
    <t>09MT00</t>
  </si>
  <si>
    <t>09MU00</t>
  </si>
  <si>
    <t>09MX00</t>
  </si>
  <si>
    <t>09MY00</t>
  </si>
  <si>
    <t>09MZ00</t>
  </si>
  <si>
    <t>09NC00</t>
  </si>
  <si>
    <t>09ND00</t>
  </si>
  <si>
    <t>09NG00</t>
  </si>
  <si>
    <t>09NH00</t>
  </si>
  <si>
    <t>09NJ00</t>
  </si>
  <si>
    <t>09NL00</t>
  </si>
  <si>
    <t>09NN00</t>
  </si>
  <si>
    <t>09NN01</t>
  </si>
  <si>
    <t>09NO00</t>
  </si>
  <si>
    <t>09NT00</t>
  </si>
  <si>
    <t>09NW00</t>
  </si>
  <si>
    <t>09NZ00</t>
  </si>
  <si>
    <t>09OA00</t>
  </si>
  <si>
    <t>09OB00</t>
  </si>
  <si>
    <t>09OD00</t>
  </si>
  <si>
    <t>09OF00</t>
  </si>
  <si>
    <t>09OV00</t>
  </si>
  <si>
    <t>09PB00</t>
  </si>
  <si>
    <t>09PD00</t>
  </si>
  <si>
    <t>09PE00</t>
  </si>
  <si>
    <t>09PF00</t>
  </si>
  <si>
    <t>09PH00</t>
  </si>
  <si>
    <t>09PI00</t>
  </si>
  <si>
    <t>09PJ00</t>
  </si>
  <si>
    <t>09PM00</t>
  </si>
  <si>
    <t>09PV00</t>
  </si>
  <si>
    <t>09PX00</t>
  </si>
  <si>
    <t>09PZ00</t>
  </si>
  <si>
    <t>09PZ01</t>
  </si>
  <si>
    <t>09QA00</t>
  </si>
  <si>
    <t>09QC00</t>
  </si>
  <si>
    <t>09QG00</t>
  </si>
  <si>
    <t>09QJ00</t>
  </si>
  <si>
    <t>09QP00</t>
  </si>
  <si>
    <t>09QQ00</t>
  </si>
  <si>
    <t>09QR00</t>
  </si>
  <si>
    <t>09QV00</t>
  </si>
  <si>
    <t>09QY00</t>
  </si>
  <si>
    <t>09QZ00</t>
  </si>
  <si>
    <t>09RA00</t>
  </si>
  <si>
    <t>09RC00</t>
  </si>
  <si>
    <t>09RG00</t>
  </si>
  <si>
    <t>09RO00</t>
  </si>
  <si>
    <t>09RP00</t>
  </si>
  <si>
    <t>09RQ00</t>
  </si>
  <si>
    <t>09RR00</t>
  </si>
  <si>
    <t>09RS00</t>
  </si>
  <si>
    <t>09RU00</t>
  </si>
  <si>
    <t>09SF00</t>
  </si>
  <si>
    <t>09SG00</t>
  </si>
  <si>
    <t>09SQ00</t>
  </si>
  <si>
    <t>09ST00</t>
  </si>
  <si>
    <t>09SW00</t>
  </si>
  <si>
    <t>09SX00</t>
  </si>
  <si>
    <t>09SY00</t>
  </si>
  <si>
    <t>09TB00</t>
  </si>
  <si>
    <t>09TC00</t>
  </si>
  <si>
    <t>09TE00</t>
  </si>
  <si>
    <t>09TG00</t>
  </si>
  <si>
    <t>09TH00</t>
  </si>
  <si>
    <t>09TI00</t>
  </si>
  <si>
    <t>09TJ00</t>
  </si>
  <si>
    <t>09TM00</t>
  </si>
  <si>
    <t>09TP00</t>
  </si>
  <si>
    <t>09TV00</t>
  </si>
  <si>
    <t>09TW00</t>
  </si>
  <si>
    <t>09TX00</t>
  </si>
  <si>
    <t>09TY00</t>
  </si>
  <si>
    <t>09TZ00</t>
  </si>
  <si>
    <t>09UA00</t>
  </si>
  <si>
    <t>09UD00</t>
  </si>
  <si>
    <t>09UE00</t>
  </si>
  <si>
    <t>09UG00</t>
  </si>
  <si>
    <t>09UH00</t>
  </si>
  <si>
    <t>09UI00</t>
  </si>
  <si>
    <t>09UJ00</t>
  </si>
  <si>
    <t>09UK00</t>
  </si>
  <si>
    <t>09UL00</t>
  </si>
  <si>
    <t>09UN00</t>
  </si>
  <si>
    <t>09UO00</t>
  </si>
  <si>
    <t>09UQ00</t>
  </si>
  <si>
    <t>09US00</t>
  </si>
  <si>
    <t>09UT00</t>
  </si>
  <si>
    <t>09UU00</t>
  </si>
  <si>
    <t>09UW00</t>
  </si>
  <si>
    <t>09UY00</t>
  </si>
  <si>
    <t>09VB00</t>
  </si>
  <si>
    <t>09VE00</t>
  </si>
  <si>
    <t>09VH00</t>
  </si>
  <si>
    <t>09VI00</t>
  </si>
  <si>
    <t>09VJ00</t>
  </si>
  <si>
    <t>09VO00</t>
  </si>
  <si>
    <t>09VP00</t>
  </si>
  <si>
    <t>09VR00</t>
  </si>
  <si>
    <t>09VU00</t>
  </si>
  <si>
    <t>09VY00</t>
  </si>
  <si>
    <t>09VZ00</t>
  </si>
  <si>
    <t>09WB00</t>
  </si>
  <si>
    <t>09WD00</t>
  </si>
  <si>
    <t>09WE00</t>
  </si>
  <si>
    <t>09WF00</t>
  </si>
  <si>
    <t>09WH00</t>
  </si>
  <si>
    <t>09WL00</t>
  </si>
  <si>
    <t>09WM00</t>
  </si>
  <si>
    <t>09WN00</t>
  </si>
  <si>
    <t>09WO00</t>
  </si>
  <si>
    <t>09WP00</t>
  </si>
  <si>
    <t>09WS00</t>
  </si>
  <si>
    <t>09WT00</t>
  </si>
  <si>
    <t>09WU00</t>
  </si>
  <si>
    <t>09WW00</t>
  </si>
  <si>
    <t>09WX00</t>
  </si>
  <si>
    <t>09WY00</t>
  </si>
  <si>
    <t>09XA00</t>
  </si>
  <si>
    <t>09XB00</t>
  </si>
  <si>
    <t>09XC00</t>
  </si>
  <si>
    <t>09XD00</t>
  </si>
  <si>
    <t>09XF00</t>
  </si>
  <si>
    <t>09XH00</t>
  </si>
  <si>
    <t>09XI00</t>
  </si>
  <si>
    <t>09XJ00</t>
  </si>
  <si>
    <t>09XL00</t>
  </si>
  <si>
    <t>09XO00</t>
  </si>
  <si>
    <t>09XP00</t>
  </si>
  <si>
    <t>09XR00</t>
  </si>
  <si>
    <t>09XS00</t>
  </si>
  <si>
    <t>09XT00</t>
  </si>
  <si>
    <t>09XW00</t>
  </si>
  <si>
    <t>09XZ00</t>
  </si>
  <si>
    <t>09YB00</t>
  </si>
  <si>
    <t>09YE00</t>
  </si>
  <si>
    <t>09YF00</t>
  </si>
  <si>
    <t>09YG00</t>
  </si>
  <si>
    <t>09YH00</t>
  </si>
  <si>
    <t>09YI00</t>
  </si>
  <si>
    <t>09YJ00</t>
  </si>
  <si>
    <t>09YM00</t>
  </si>
  <si>
    <t>09YN00</t>
  </si>
  <si>
    <t>09YO00</t>
  </si>
  <si>
    <t>09YP00</t>
  </si>
  <si>
    <t>09YQ00</t>
  </si>
  <si>
    <t>09YR00</t>
  </si>
  <si>
    <t>09YS00</t>
  </si>
  <si>
    <t>09YT00</t>
  </si>
  <si>
    <t>09YU00</t>
  </si>
  <si>
    <t>09YW00</t>
  </si>
  <si>
    <t>09YY00</t>
  </si>
  <si>
    <t>09YZ00</t>
  </si>
  <si>
    <t>09ZA00</t>
  </si>
  <si>
    <t>09ZD00</t>
  </si>
  <si>
    <t>09ZF00</t>
  </si>
  <si>
    <t>09ZG00</t>
  </si>
  <si>
    <t>09ZG01</t>
  </si>
  <si>
    <t>09ZH00</t>
  </si>
  <si>
    <t>09ZI00</t>
  </si>
  <si>
    <t>09ZJ00</t>
  </si>
  <si>
    <t>09ZN00</t>
  </si>
  <si>
    <t>09ZO00</t>
  </si>
  <si>
    <t>09ZP00</t>
  </si>
  <si>
    <t>09ZQ00</t>
  </si>
  <si>
    <t>09ZS00</t>
  </si>
  <si>
    <t>09ZU00</t>
  </si>
  <si>
    <t>09ZZ00</t>
  </si>
  <si>
    <t>10AA00</t>
  </si>
  <si>
    <t>10AB00</t>
  </si>
  <si>
    <t>10AC00</t>
  </si>
  <si>
    <t>10AD00</t>
  </si>
  <si>
    <t>10AE00</t>
  </si>
  <si>
    <t>10AF00</t>
  </si>
  <si>
    <t>10AG00</t>
  </si>
  <si>
    <t>10AH00</t>
  </si>
  <si>
    <t>10AR00</t>
  </si>
  <si>
    <t>10AS00</t>
  </si>
  <si>
    <t>10AV00</t>
  </si>
  <si>
    <t>10AZ00</t>
  </si>
  <si>
    <t>10BA00</t>
  </si>
  <si>
    <t>10BC00</t>
  </si>
  <si>
    <t>10BD00</t>
  </si>
  <si>
    <t>10BE00</t>
  </si>
  <si>
    <t>10BF00</t>
  </si>
  <si>
    <t>10BG00</t>
  </si>
  <si>
    <t>10BG01</t>
  </si>
  <si>
    <t>10BH00</t>
  </si>
  <si>
    <t>10BI00</t>
  </si>
  <si>
    <t>10BJ00</t>
  </si>
  <si>
    <t>10BK00</t>
  </si>
  <si>
    <t>10BP00</t>
  </si>
  <si>
    <t>10BR00</t>
  </si>
  <si>
    <t>10BS00</t>
  </si>
  <si>
    <t>10BU00</t>
  </si>
  <si>
    <t>10BV00</t>
  </si>
  <si>
    <t>10BZ00</t>
  </si>
  <si>
    <t>10CF00</t>
  </si>
  <si>
    <t>10CH00</t>
  </si>
  <si>
    <t>10CI00</t>
  </si>
  <si>
    <t>10CJ00</t>
  </si>
  <si>
    <t>10CO00</t>
  </si>
  <si>
    <t>10CR00</t>
  </si>
  <si>
    <t>10CS00</t>
  </si>
  <si>
    <t>10CT00</t>
  </si>
  <si>
    <t>10CU00</t>
  </si>
  <si>
    <t>10CV00</t>
  </si>
  <si>
    <t>10CY00</t>
  </si>
  <si>
    <t>10DA00</t>
  </si>
  <si>
    <t>10DC00</t>
  </si>
  <si>
    <t>10DE00</t>
  </si>
  <si>
    <t>10DF00</t>
  </si>
  <si>
    <t>10DG00</t>
  </si>
  <si>
    <t>10DH00</t>
  </si>
  <si>
    <t>10DI00</t>
  </si>
  <si>
    <t>10DJ00</t>
  </si>
  <si>
    <t>10DK00</t>
  </si>
  <si>
    <t>10DL00</t>
  </si>
  <si>
    <t>10DM00</t>
  </si>
  <si>
    <t>10DT00</t>
  </si>
  <si>
    <t>10DU00</t>
  </si>
  <si>
    <t>10DV00</t>
  </si>
  <si>
    <t>10DW00</t>
  </si>
  <si>
    <t>10DX00</t>
  </si>
  <si>
    <t>10DY00</t>
  </si>
  <si>
    <t>10EC00</t>
  </si>
  <si>
    <t>10EE00</t>
  </si>
  <si>
    <t>10EF00</t>
  </si>
  <si>
    <t>10EG00</t>
  </si>
  <si>
    <t>10EH00</t>
  </si>
  <si>
    <t>10EJ00</t>
  </si>
  <si>
    <t>10EL00</t>
  </si>
  <si>
    <t>10EO00</t>
  </si>
  <si>
    <t>10ES00</t>
  </si>
  <si>
    <t>10EU00</t>
  </si>
  <si>
    <t>10EW00</t>
  </si>
  <si>
    <t>10EY00</t>
  </si>
  <si>
    <t>10EZ00</t>
  </si>
  <si>
    <t>10FD00</t>
  </si>
  <si>
    <t>10FF00</t>
  </si>
  <si>
    <t>10FG00</t>
  </si>
  <si>
    <t>10FH00</t>
  </si>
  <si>
    <t>10FI00</t>
  </si>
  <si>
    <t>10FJ00</t>
  </si>
  <si>
    <t>10FL00</t>
  </si>
  <si>
    <t>10FM00</t>
  </si>
  <si>
    <t>10FN00</t>
  </si>
  <si>
    <t>10FO00</t>
  </si>
  <si>
    <t>10FQ00</t>
  </si>
  <si>
    <t>10FU00</t>
  </si>
  <si>
    <t>10FW00</t>
  </si>
  <si>
    <t>10FX00</t>
  </si>
  <si>
    <t>10FY00</t>
  </si>
  <si>
    <t>10FZ00</t>
  </si>
  <si>
    <t>10GA00</t>
  </si>
  <si>
    <t>10GB00</t>
  </si>
  <si>
    <t>10GD00</t>
  </si>
  <si>
    <t>10GE00</t>
  </si>
  <si>
    <t>10GK00</t>
  </si>
  <si>
    <t>10GL00</t>
  </si>
  <si>
    <t>10GM00</t>
  </si>
  <si>
    <t>10GP00</t>
  </si>
  <si>
    <t>10GQ00</t>
  </si>
  <si>
    <t>10GR00</t>
  </si>
  <si>
    <t>10GT00</t>
  </si>
  <si>
    <t>10GV00</t>
  </si>
  <si>
    <t>10GZ00</t>
  </si>
  <si>
    <t>10HA00</t>
  </si>
  <si>
    <t>10HB00</t>
  </si>
  <si>
    <t>10HC00</t>
  </si>
  <si>
    <t>10HD00</t>
  </si>
  <si>
    <t>10HE00</t>
  </si>
  <si>
    <t>10HF00</t>
  </si>
  <si>
    <t>10HG00</t>
  </si>
  <si>
    <t>10HK00</t>
  </si>
  <si>
    <t>10HM00</t>
  </si>
  <si>
    <t>10HN00</t>
  </si>
  <si>
    <t>10HO00</t>
  </si>
  <si>
    <t>10HR00</t>
  </si>
  <si>
    <t>10HT00</t>
  </si>
  <si>
    <t>10HU00</t>
  </si>
  <si>
    <t>10HV00</t>
  </si>
  <si>
    <t>10HX00</t>
  </si>
  <si>
    <t>10HY00</t>
  </si>
  <si>
    <t>10HZ00</t>
  </si>
  <si>
    <t>10IC00</t>
  </si>
  <si>
    <t>10ID00</t>
  </si>
  <si>
    <t>10IE00</t>
  </si>
  <si>
    <t>10IJ00</t>
  </si>
  <si>
    <t>10IK00</t>
  </si>
  <si>
    <t>10IL00</t>
  </si>
  <si>
    <t>10IM00</t>
  </si>
  <si>
    <t>10IU00</t>
  </si>
  <si>
    <t>10IW00</t>
  </si>
  <si>
    <t>10IY00</t>
  </si>
  <si>
    <t>10JF00</t>
  </si>
  <si>
    <t>10JH00</t>
  </si>
  <si>
    <t>10JJ00</t>
  </si>
  <si>
    <t>10JK00</t>
  </si>
  <si>
    <t>10JL00</t>
  </si>
  <si>
    <t>10JM00</t>
  </si>
  <si>
    <t>10JN00</t>
  </si>
  <si>
    <t>10JO00</t>
  </si>
  <si>
    <t>10JP00</t>
  </si>
  <si>
    <t>10JT00</t>
  </si>
  <si>
    <t>10JT01</t>
  </si>
  <si>
    <t>10JU00</t>
  </si>
  <si>
    <t>10JX00</t>
  </si>
  <si>
    <t>10KB00</t>
  </si>
  <si>
    <t>10KD00</t>
  </si>
  <si>
    <t>10KE00</t>
  </si>
  <si>
    <t>10KI00</t>
  </si>
  <si>
    <t>10KN00</t>
  </si>
  <si>
    <t>10KP00</t>
  </si>
  <si>
    <t>10KQ00</t>
  </si>
  <si>
    <t>10KS00</t>
  </si>
  <si>
    <t>10KW00</t>
  </si>
  <si>
    <t>10KX00</t>
  </si>
  <si>
    <t>10KZ00</t>
  </si>
  <si>
    <t>10LI00</t>
  </si>
  <si>
    <t>10LK00</t>
  </si>
  <si>
    <t>10LM00</t>
  </si>
  <si>
    <t>10LV00</t>
  </si>
  <si>
    <t>10LX00</t>
  </si>
  <si>
    <t>10LY00</t>
  </si>
  <si>
    <t>10MA00</t>
  </si>
  <si>
    <t>10MB00</t>
  </si>
  <si>
    <t>10ME00</t>
  </si>
  <si>
    <t>10MI00</t>
  </si>
  <si>
    <t>10MM00</t>
  </si>
  <si>
    <t>10MO00</t>
  </si>
  <si>
    <t>10MP00</t>
  </si>
  <si>
    <t>10MR00</t>
  </si>
  <si>
    <t>10MT00</t>
  </si>
  <si>
    <t>10MV00</t>
  </si>
  <si>
    <t>10MW00</t>
  </si>
  <si>
    <t>10MX00</t>
  </si>
  <si>
    <t>10MX01</t>
  </si>
  <si>
    <t>10MY00</t>
  </si>
  <si>
    <t>10MZ00</t>
  </si>
  <si>
    <t>10NA00</t>
  </si>
  <si>
    <t>10NB00</t>
  </si>
  <si>
    <t>10NC00</t>
  </si>
  <si>
    <t>10NH00</t>
  </si>
  <si>
    <t>10NK00</t>
  </si>
  <si>
    <t>10NL00</t>
  </si>
  <si>
    <t>10NM00</t>
  </si>
  <si>
    <t>10NN00</t>
  </si>
  <si>
    <t>10NO00</t>
  </si>
  <si>
    <t>10NP00</t>
  </si>
  <si>
    <t>10NS00</t>
  </si>
  <si>
    <t>10NW00</t>
  </si>
  <si>
    <t>10NY00</t>
  </si>
  <si>
    <t>10NZ00</t>
  </si>
  <si>
    <t>10OA00</t>
  </si>
  <si>
    <t>10OC00</t>
  </si>
  <si>
    <t>10OD00</t>
  </si>
  <si>
    <t>10OE00</t>
  </si>
  <si>
    <t>10OF00</t>
  </si>
  <si>
    <t>10OK00</t>
  </si>
  <si>
    <t>10OP00</t>
  </si>
  <si>
    <t>10OR00</t>
  </si>
  <si>
    <t>10OU00</t>
  </si>
  <si>
    <t>10OV00</t>
  </si>
  <si>
    <t>10OW00</t>
  </si>
  <si>
    <t>10OY00</t>
  </si>
  <si>
    <t>10PA00</t>
  </si>
  <si>
    <t>10PB00</t>
  </si>
  <si>
    <t>10PC00</t>
  </si>
  <si>
    <t>10PE00</t>
  </si>
  <si>
    <t>10PF00</t>
  </si>
  <si>
    <t>10PG00</t>
  </si>
  <si>
    <t>10PG01</t>
  </si>
  <si>
    <t>10PI00</t>
  </si>
  <si>
    <t>10PM00</t>
  </si>
  <si>
    <t>10PN00</t>
  </si>
  <si>
    <t>10PO00</t>
  </si>
  <si>
    <t>10PS00</t>
  </si>
  <si>
    <t>10PT00</t>
  </si>
  <si>
    <t>10PW00</t>
  </si>
  <si>
    <t>10PX00</t>
  </si>
  <si>
    <t>10PY00</t>
  </si>
  <si>
    <t>10PZ00</t>
  </si>
  <si>
    <t>10QA00</t>
  </si>
  <si>
    <t>10QB00</t>
  </si>
  <si>
    <t>10QC00</t>
  </si>
  <si>
    <t>10QE00</t>
  </si>
  <si>
    <t>10QF00</t>
  </si>
  <si>
    <t>10QL00</t>
  </si>
  <si>
    <t>10QM00</t>
  </si>
  <si>
    <t>10QO00</t>
  </si>
  <si>
    <t>10QP00</t>
  </si>
  <si>
    <t>10QQ00</t>
  </si>
  <si>
    <t>10QR00</t>
  </si>
  <si>
    <t>10QS00</t>
  </si>
  <si>
    <t>10QX00</t>
  </si>
  <si>
    <t>10QX02</t>
  </si>
  <si>
    <t>10QY00</t>
  </si>
  <si>
    <t>10QZ00</t>
  </si>
  <si>
    <t>10RA00</t>
  </si>
  <si>
    <t>10RC00</t>
  </si>
  <si>
    <t>10RD00</t>
  </si>
  <si>
    <t>10RE00</t>
  </si>
  <si>
    <t>10RF00</t>
  </si>
  <si>
    <t>10RG00</t>
  </si>
  <si>
    <t>10RH00</t>
  </si>
  <si>
    <t>10RI00</t>
  </si>
  <si>
    <t>10RJ00</t>
  </si>
  <si>
    <t>10RK00</t>
  </si>
  <si>
    <t>10RL00</t>
  </si>
  <si>
    <t>10RN00</t>
  </si>
  <si>
    <t>10RO00</t>
  </si>
  <si>
    <t>10RR00</t>
  </si>
  <si>
    <t>10RS00</t>
  </si>
  <si>
    <t>10RY00</t>
  </si>
  <si>
    <t>10SG00</t>
  </si>
  <si>
    <t>10SH00</t>
  </si>
  <si>
    <t>10SO00</t>
  </si>
  <si>
    <t>10SO01</t>
  </si>
  <si>
    <t>10SX00</t>
  </si>
  <si>
    <t>10SZ00</t>
  </si>
  <si>
    <t>10TA00</t>
  </si>
  <si>
    <t>10TB00</t>
  </si>
  <si>
    <t>10TC00</t>
  </si>
  <si>
    <t>10TE00</t>
  </si>
  <si>
    <t>10TH00</t>
  </si>
  <si>
    <t>10TO00</t>
  </si>
  <si>
    <t>10TP00</t>
  </si>
  <si>
    <t>10TQ00</t>
  </si>
  <si>
    <t>10TR00</t>
  </si>
  <si>
    <t>10TT00</t>
  </si>
  <si>
    <t>10UA00</t>
  </si>
  <si>
    <t>10UB00</t>
  </si>
  <si>
    <t>10UC00</t>
  </si>
  <si>
    <t>10UD00</t>
  </si>
  <si>
    <t>10UF00</t>
  </si>
  <si>
    <t>10UG00</t>
  </si>
  <si>
    <t>10UJ00</t>
  </si>
  <si>
    <t>10UK00</t>
  </si>
  <si>
    <t>10UN00</t>
  </si>
  <si>
    <t>10UP00</t>
  </si>
  <si>
    <t>10UU00</t>
  </si>
  <si>
    <t>10UV00</t>
  </si>
  <si>
    <t>10UW00</t>
  </si>
  <si>
    <t>10UX00</t>
  </si>
  <si>
    <t>10UZ00</t>
  </si>
  <si>
    <t>10VA00</t>
  </si>
  <si>
    <t>10VB00</t>
  </si>
  <si>
    <t>10VC00</t>
  </si>
  <si>
    <t>10VD00</t>
  </si>
  <si>
    <t>10VH00</t>
  </si>
  <si>
    <t>10VK00</t>
  </si>
  <si>
    <t>10VM00</t>
  </si>
  <si>
    <t>10VP00</t>
  </si>
  <si>
    <t>10VR00</t>
  </si>
  <si>
    <t>10VU00</t>
  </si>
  <si>
    <t>10VV00</t>
  </si>
  <si>
    <t>10WF00</t>
  </si>
  <si>
    <t>10WG00</t>
  </si>
  <si>
    <t>10WH00</t>
  </si>
  <si>
    <t>10WI00</t>
  </si>
  <si>
    <t>10WN00</t>
  </si>
  <si>
    <t>10WO00</t>
  </si>
  <si>
    <t>10WQ00</t>
  </si>
  <si>
    <t>10WT00</t>
  </si>
  <si>
    <t>10WU00</t>
  </si>
  <si>
    <t>10WW00</t>
  </si>
  <si>
    <t>10WZ00</t>
  </si>
  <si>
    <t>10XB00</t>
  </si>
  <si>
    <t>10XC00</t>
  </si>
  <si>
    <t>10XE00</t>
  </si>
  <si>
    <t>10XF00</t>
  </si>
  <si>
    <t>10XG00</t>
  </si>
  <si>
    <t>10XJ00</t>
  </si>
  <si>
    <t>10XK00</t>
  </si>
  <si>
    <t>10XL00</t>
  </si>
  <si>
    <t>10XM00</t>
  </si>
  <si>
    <t>10XO00</t>
  </si>
  <si>
    <t>10XP00</t>
  </si>
  <si>
    <t>10XR00</t>
  </si>
  <si>
    <t>10XS00</t>
  </si>
  <si>
    <t>10XU00</t>
  </si>
  <si>
    <t>10XV00</t>
  </si>
  <si>
    <t>10YA00</t>
  </si>
  <si>
    <t>10YD00</t>
  </si>
  <si>
    <t>10YE00</t>
  </si>
  <si>
    <t>10YF00</t>
  </si>
  <si>
    <t>10YG00</t>
  </si>
  <si>
    <t>10YH00</t>
  </si>
  <si>
    <t>10YI00</t>
  </si>
  <si>
    <t>10YK00</t>
  </si>
  <si>
    <t>10YO00</t>
  </si>
  <si>
    <t>10YP00</t>
  </si>
  <si>
    <t>10YQ00</t>
  </si>
  <si>
    <t>10YR00</t>
  </si>
  <si>
    <t>10YS00</t>
  </si>
  <si>
    <t>10YW00</t>
  </si>
  <si>
    <t>10YZ00</t>
  </si>
  <si>
    <t>10ZF00</t>
  </si>
  <si>
    <t>10ZI00</t>
  </si>
  <si>
    <t>10ZK00</t>
  </si>
  <si>
    <t>10ZM00</t>
  </si>
  <si>
    <t>10ZN00</t>
  </si>
  <si>
    <t>10ZO00</t>
  </si>
  <si>
    <t>10ZO02</t>
  </si>
  <si>
    <t>10ZS00</t>
  </si>
  <si>
    <t>10ZT00</t>
  </si>
  <si>
    <t>10ZU00</t>
  </si>
  <si>
    <t>10ZW00</t>
  </si>
  <si>
    <t>10ZY00</t>
  </si>
  <si>
    <t>10ZZ00</t>
  </si>
  <si>
    <t>11AA00</t>
  </si>
  <si>
    <t>11AK00</t>
  </si>
  <si>
    <t>11AL00</t>
  </si>
  <si>
    <t>11AM00</t>
  </si>
  <si>
    <t>11AO00</t>
  </si>
  <si>
    <t>11AQ00</t>
  </si>
  <si>
    <t>11AT00</t>
  </si>
  <si>
    <t>11AV00</t>
  </si>
  <si>
    <t>11AY00</t>
  </si>
  <si>
    <t>11AZ00</t>
  </si>
  <si>
    <t>11BF00</t>
  </si>
  <si>
    <t>11BL00</t>
  </si>
  <si>
    <t>11BO00</t>
  </si>
  <si>
    <t>11BP00</t>
  </si>
  <si>
    <t>11BQ00</t>
  </si>
  <si>
    <t>11BS00</t>
  </si>
  <si>
    <t>11BT00</t>
  </si>
  <si>
    <t>11BU00</t>
  </si>
  <si>
    <t>11BW00</t>
  </si>
  <si>
    <t>11BY00</t>
  </si>
  <si>
    <t>11CA00</t>
  </si>
  <si>
    <t>11CB00</t>
  </si>
  <si>
    <t>11CC00</t>
  </si>
  <si>
    <t>11CD00</t>
  </si>
  <si>
    <t>11CE00</t>
  </si>
  <si>
    <t>11CF00</t>
  </si>
  <si>
    <t>11CG00</t>
  </si>
  <si>
    <t>11CJ00</t>
  </si>
  <si>
    <t>11CK00</t>
  </si>
  <si>
    <t>11CM00</t>
  </si>
  <si>
    <t>11CO00</t>
  </si>
  <si>
    <t>11CP00</t>
  </si>
  <si>
    <t>11CS00</t>
  </si>
  <si>
    <t>11CT00</t>
  </si>
  <si>
    <t>11CU00</t>
  </si>
  <si>
    <t>11CV00</t>
  </si>
  <si>
    <t>11CY00</t>
  </si>
  <si>
    <t>11CZ00</t>
  </si>
  <si>
    <t>11DA00</t>
  </si>
  <si>
    <t>11DD00</t>
  </si>
  <si>
    <t>11DE00</t>
  </si>
  <si>
    <t>11DG00</t>
  </si>
  <si>
    <t>11DH00</t>
  </si>
  <si>
    <t>11DJ00</t>
  </si>
  <si>
    <t>11DN00</t>
  </si>
  <si>
    <t>11DO00</t>
  </si>
  <si>
    <t>11DS00</t>
  </si>
  <si>
    <t>11DV00</t>
  </si>
  <si>
    <t>11DW00</t>
  </si>
  <si>
    <t>11DX00</t>
  </si>
  <si>
    <t>11DZ00</t>
  </si>
  <si>
    <t>11ED00</t>
  </si>
  <si>
    <t>11EF00</t>
  </si>
  <si>
    <t>11EI00</t>
  </si>
  <si>
    <t>11EL00</t>
  </si>
  <si>
    <t>11EM00</t>
  </si>
  <si>
    <t>11EN00</t>
  </si>
  <si>
    <t>11EO00</t>
  </si>
  <si>
    <t>11ER00</t>
  </si>
  <si>
    <t>11EU00</t>
  </si>
  <si>
    <t>11EW00</t>
  </si>
  <si>
    <t>11EY00</t>
  </si>
  <si>
    <t>11FA00</t>
  </si>
  <si>
    <t>11FB00</t>
  </si>
  <si>
    <t>11FC00</t>
  </si>
  <si>
    <t>11FD00</t>
  </si>
  <si>
    <t>11FE00</t>
  </si>
  <si>
    <t>11FG00</t>
  </si>
  <si>
    <t>11FI00</t>
  </si>
  <si>
    <t>11FK00</t>
  </si>
  <si>
    <t>11FL00</t>
  </si>
  <si>
    <t>11FM00</t>
  </si>
  <si>
    <t>11FO00</t>
  </si>
  <si>
    <t>11FQ00</t>
  </si>
  <si>
    <t>11FR00</t>
  </si>
  <si>
    <t>11FW00</t>
  </si>
  <si>
    <t>11FX00</t>
  </si>
  <si>
    <t>11FY00</t>
  </si>
  <si>
    <t>11FZ00</t>
  </si>
  <si>
    <t>11GC00</t>
  </si>
  <si>
    <t>11GF00</t>
  </si>
  <si>
    <t>11GH00</t>
  </si>
  <si>
    <t>11GK00</t>
  </si>
  <si>
    <t>11GM00</t>
  </si>
  <si>
    <t>11GR00</t>
  </si>
  <si>
    <t>11GS00</t>
  </si>
  <si>
    <t>11GT00</t>
  </si>
  <si>
    <t>11GX00</t>
  </si>
  <si>
    <t>11HC00</t>
  </si>
  <si>
    <t>11HD00</t>
  </si>
  <si>
    <t>11HD01</t>
  </si>
  <si>
    <t>11HF00</t>
  </si>
  <si>
    <t>11HH00</t>
  </si>
  <si>
    <t>11HJ00</t>
  </si>
  <si>
    <t>11HK00</t>
  </si>
  <si>
    <t>11HN00</t>
  </si>
  <si>
    <t>11HR00</t>
  </si>
  <si>
    <t>11HS00</t>
  </si>
  <si>
    <t>11HS01</t>
  </si>
  <si>
    <t>11HU00</t>
  </si>
  <si>
    <t>11HV00</t>
  </si>
  <si>
    <t>11HW00</t>
  </si>
  <si>
    <t>11IF00</t>
  </si>
  <si>
    <t>11IH00</t>
  </si>
  <si>
    <t>11IJ00</t>
  </si>
  <si>
    <t>11IP00</t>
  </si>
  <si>
    <t>11IQ00</t>
  </si>
  <si>
    <t>11IR00</t>
  </si>
  <si>
    <t>11IS00</t>
  </si>
  <si>
    <t>11IZ00</t>
  </si>
  <si>
    <t>11JA00</t>
  </si>
  <si>
    <t>11JD00</t>
  </si>
  <si>
    <t>11JJ00</t>
  </si>
  <si>
    <t>11JK00</t>
  </si>
  <si>
    <t>11JQ00</t>
  </si>
  <si>
    <t>11JR00</t>
  </si>
  <si>
    <t>11JU00</t>
  </si>
  <si>
    <t>11JV00</t>
  </si>
  <si>
    <t>11JX00</t>
  </si>
  <si>
    <t>11KB00</t>
  </si>
  <si>
    <t>11KC00</t>
  </si>
  <si>
    <t>11KE00</t>
  </si>
  <si>
    <t>11KG00</t>
  </si>
  <si>
    <t>11KJ00</t>
  </si>
  <si>
    <t>11KM00</t>
  </si>
  <si>
    <t>11KN00</t>
  </si>
  <si>
    <t>11KO00</t>
  </si>
  <si>
    <t>11KQ00</t>
  </si>
  <si>
    <t>11KR00</t>
  </si>
  <si>
    <t>11KS00</t>
  </si>
  <si>
    <t>11KW00</t>
  </si>
  <si>
    <t>11LB00</t>
  </si>
  <si>
    <t>11LE00</t>
  </si>
  <si>
    <t>11LF00</t>
  </si>
  <si>
    <t>11LG00</t>
  </si>
  <si>
    <t>11LH00</t>
  </si>
  <si>
    <t>11LI00</t>
  </si>
  <si>
    <t>11LJ00</t>
  </si>
  <si>
    <t>11LK00</t>
  </si>
  <si>
    <t>11LL00</t>
  </si>
  <si>
    <t>11LO00</t>
  </si>
  <si>
    <t>11LP00</t>
  </si>
  <si>
    <t>11LR00</t>
  </si>
  <si>
    <t>11LS00</t>
  </si>
  <si>
    <t>11LT00</t>
  </si>
  <si>
    <t>11LX00</t>
  </si>
  <si>
    <t>11LY00</t>
  </si>
  <si>
    <t>11MA00</t>
  </si>
  <si>
    <t>11MB00</t>
  </si>
  <si>
    <t>11MC00</t>
  </si>
  <si>
    <t>11MD00</t>
  </si>
  <si>
    <t>11MG00</t>
  </si>
  <si>
    <t>11MI00</t>
  </si>
  <si>
    <t>11MK00</t>
  </si>
  <si>
    <t>11MN00</t>
  </si>
  <si>
    <t>11MO00</t>
  </si>
  <si>
    <t>11MP00</t>
  </si>
  <si>
    <t>11MQ00</t>
  </si>
  <si>
    <t>11MR00</t>
  </si>
  <si>
    <t>11MS00</t>
  </si>
  <si>
    <t>11MW00</t>
  </si>
  <si>
    <t>11MZ00</t>
  </si>
  <si>
    <t>11NC00</t>
  </si>
  <si>
    <t>11NE00</t>
  </si>
  <si>
    <t>11NH00</t>
  </si>
  <si>
    <t>11NM00</t>
  </si>
  <si>
    <t>11NT00</t>
  </si>
  <si>
    <t>11NU00</t>
  </si>
  <si>
    <t>11OA00</t>
  </si>
  <si>
    <t>11OA03</t>
  </si>
  <si>
    <t>11OA04</t>
  </si>
  <si>
    <t>11OB00</t>
  </si>
  <si>
    <t>11OC00</t>
  </si>
  <si>
    <t>11OD00</t>
  </si>
  <si>
    <t>11OE00</t>
  </si>
  <si>
    <t>11OH00</t>
  </si>
  <si>
    <t>11OJ00</t>
  </si>
  <si>
    <t>11ON00</t>
  </si>
  <si>
    <t>11OR00</t>
  </si>
  <si>
    <t>11OS00</t>
  </si>
  <si>
    <t>11OT00</t>
  </si>
  <si>
    <t>11OU00</t>
  </si>
  <si>
    <t>11OW00</t>
  </si>
  <si>
    <t>11OX00</t>
  </si>
  <si>
    <t>11PD00</t>
  </si>
  <si>
    <t>11PE00</t>
  </si>
  <si>
    <t>11PJ00</t>
  </si>
  <si>
    <t>11PL00</t>
  </si>
  <si>
    <t>11PM00</t>
  </si>
  <si>
    <t>11PN00</t>
  </si>
  <si>
    <t>11PP00</t>
  </si>
  <si>
    <t>11PS00</t>
  </si>
  <si>
    <t>11PT00</t>
  </si>
  <si>
    <t>11PW00</t>
  </si>
  <si>
    <t>11QB00</t>
  </si>
  <si>
    <t>11QC00</t>
  </si>
  <si>
    <t>11QD00</t>
  </si>
  <si>
    <t>11QG00</t>
  </si>
  <si>
    <t>11QH00</t>
  </si>
  <si>
    <t>11QK00</t>
  </si>
  <si>
    <t>11QL00</t>
  </si>
  <si>
    <t>11QN00</t>
  </si>
  <si>
    <t>11QO00</t>
  </si>
  <si>
    <t>11QQ00</t>
  </si>
  <si>
    <t>11QT00</t>
  </si>
  <si>
    <t>11QU00</t>
  </si>
  <si>
    <t>11QV00</t>
  </si>
  <si>
    <t>11QW00</t>
  </si>
  <si>
    <t>11QX00</t>
  </si>
  <si>
    <t>11QY00</t>
  </si>
  <si>
    <t>11QZ00</t>
  </si>
  <si>
    <t>11RC00</t>
  </si>
  <si>
    <t>11RD00</t>
  </si>
  <si>
    <t>11RF00</t>
  </si>
  <si>
    <t>11RG00</t>
  </si>
  <si>
    <t>11RH00</t>
  </si>
  <si>
    <t>11RI00</t>
  </si>
  <si>
    <t>11RJ00</t>
  </si>
  <si>
    <t>11RK00</t>
  </si>
  <si>
    <t>11RL00</t>
  </si>
  <si>
    <t>11RO00</t>
  </si>
  <si>
    <t>11RP00</t>
  </si>
  <si>
    <t>11RR00</t>
  </si>
  <si>
    <t>11RS00</t>
  </si>
  <si>
    <t>11RT00</t>
  </si>
  <si>
    <t>11RU00</t>
  </si>
  <si>
    <t>11RW00</t>
  </si>
  <si>
    <t>11RX00</t>
  </si>
  <si>
    <t>11RY00</t>
  </si>
  <si>
    <t>11RZ00</t>
  </si>
  <si>
    <t>11SI00</t>
  </si>
  <si>
    <t>11SJ00</t>
  </si>
  <si>
    <t>11SK00</t>
  </si>
  <si>
    <t>11SO00</t>
  </si>
  <si>
    <t>11SX00</t>
  </si>
  <si>
    <t>11SY00</t>
  </si>
  <si>
    <t>11TC00</t>
  </si>
  <si>
    <t>11TD00</t>
  </si>
  <si>
    <t>11TI00</t>
  </si>
  <si>
    <t>11TN00</t>
  </si>
  <si>
    <t>11TQ00</t>
  </si>
  <si>
    <t>11TR00</t>
  </si>
  <si>
    <t>11TX00</t>
  </si>
  <si>
    <t>11TY00</t>
  </si>
  <si>
    <t>11TZ00</t>
  </si>
  <si>
    <t>11UA00</t>
  </si>
  <si>
    <t>11UB00</t>
  </si>
  <si>
    <t>11UC00</t>
  </si>
  <si>
    <t>11UD00</t>
  </si>
  <si>
    <t>11UD01</t>
  </si>
  <si>
    <t>11UF00</t>
  </si>
  <si>
    <t>11UG00</t>
  </si>
  <si>
    <t>11UH00</t>
  </si>
  <si>
    <t>11UJ00</t>
  </si>
  <si>
    <t>11UM00</t>
  </si>
  <si>
    <t>11UN00</t>
  </si>
  <si>
    <t>11UO00</t>
  </si>
  <si>
    <t>11UQ00</t>
  </si>
  <si>
    <t>11UQ01</t>
  </si>
  <si>
    <t>11UR00</t>
  </si>
  <si>
    <t>11UY00</t>
  </si>
  <si>
    <t>11UZ00</t>
  </si>
  <si>
    <t>11VA00</t>
  </si>
  <si>
    <t>11VF00</t>
  </si>
  <si>
    <t>11VJ00</t>
  </si>
  <si>
    <t>11VK00</t>
  </si>
  <si>
    <t>11VM00</t>
  </si>
  <si>
    <t>11VN00</t>
  </si>
  <si>
    <t>11VO00</t>
  </si>
  <si>
    <t>11VP00</t>
  </si>
  <si>
    <t>11VQ00</t>
  </si>
  <si>
    <t>11VR00</t>
  </si>
  <si>
    <t>11VU00</t>
  </si>
  <si>
    <t>11VV00</t>
  </si>
  <si>
    <t>11VZ00</t>
  </si>
  <si>
    <t>11WB00</t>
  </si>
  <si>
    <t>11WC00</t>
  </si>
  <si>
    <t>11WD00</t>
  </si>
  <si>
    <t>11WG00</t>
  </si>
  <si>
    <t>11WI00</t>
  </si>
  <si>
    <t>11WN00</t>
  </si>
  <si>
    <t>11WP00</t>
  </si>
  <si>
    <t>11WQ00</t>
  </si>
  <si>
    <t>11WU00</t>
  </si>
  <si>
    <t>11WV00</t>
  </si>
  <si>
    <t>11WZ00</t>
  </si>
  <si>
    <t>11XA00</t>
  </si>
  <si>
    <t>11XF00</t>
  </si>
  <si>
    <t>11XH00</t>
  </si>
  <si>
    <t>11XI00</t>
  </si>
  <si>
    <t>11XJ00</t>
  </si>
  <si>
    <t>11XK00</t>
  </si>
  <si>
    <t>11XL00</t>
  </si>
  <si>
    <t>11XM00</t>
  </si>
  <si>
    <t>11XQ00</t>
  </si>
  <si>
    <t>11XS00</t>
  </si>
  <si>
    <t>11XU00</t>
  </si>
  <si>
    <t>11XY00</t>
  </si>
  <si>
    <t>11XZ00</t>
  </si>
  <si>
    <t>11YA00</t>
  </si>
  <si>
    <t>11YE00</t>
  </si>
  <si>
    <t>11YI00</t>
  </si>
  <si>
    <t>11YJ00</t>
  </si>
  <si>
    <t>11YL00</t>
  </si>
  <si>
    <t>11YP00</t>
  </si>
  <si>
    <t>11YV00</t>
  </si>
  <si>
    <t>11YW00</t>
  </si>
  <si>
    <t>11YX00</t>
  </si>
  <si>
    <t>11ZC00</t>
  </si>
  <si>
    <t>11ZE00</t>
  </si>
  <si>
    <t>11ZI00</t>
  </si>
  <si>
    <t>11ZL00</t>
  </si>
  <si>
    <t>11ZM00</t>
  </si>
  <si>
    <t>11ZP00</t>
  </si>
  <si>
    <t>11ZQ00</t>
  </si>
  <si>
    <t>11ZU00</t>
  </si>
  <si>
    <t>11ZW00</t>
  </si>
  <si>
    <t>12AA00</t>
  </si>
  <si>
    <t>12AC00</t>
  </si>
  <si>
    <t>12AE00</t>
  </si>
  <si>
    <t>12AF00</t>
  </si>
  <si>
    <t>12AH00</t>
  </si>
  <si>
    <t>12AL00</t>
  </si>
  <si>
    <t>12AM00</t>
  </si>
  <si>
    <t>12AP00</t>
  </si>
  <si>
    <t>12AQ00</t>
  </si>
  <si>
    <t>12AR00</t>
  </si>
  <si>
    <t>12AT00</t>
  </si>
  <si>
    <t>12AU00</t>
  </si>
  <si>
    <t>12AV00</t>
  </si>
  <si>
    <t>12AW00</t>
  </si>
  <si>
    <t>12AY00</t>
  </si>
  <si>
    <t>12BF00</t>
  </si>
  <si>
    <t>12BG00</t>
  </si>
  <si>
    <t>12BH00</t>
  </si>
  <si>
    <t>12BI00</t>
  </si>
  <si>
    <t>12BO00</t>
  </si>
  <si>
    <t>12BP00</t>
  </si>
  <si>
    <t>12BR00</t>
  </si>
  <si>
    <t>12BS00</t>
  </si>
  <si>
    <t>12BT00</t>
  </si>
  <si>
    <t>12BV00</t>
  </si>
  <si>
    <t>12BY00</t>
  </si>
  <si>
    <t>12CC00</t>
  </si>
  <si>
    <t>12CF00</t>
  </si>
  <si>
    <t>12CJ00</t>
  </si>
  <si>
    <t>12CK00</t>
  </si>
  <si>
    <t>12CL00</t>
  </si>
  <si>
    <t>12CN00</t>
  </si>
  <si>
    <t>12CO00</t>
  </si>
  <si>
    <t>12CT00</t>
  </si>
  <si>
    <t>12CX00</t>
  </si>
  <si>
    <t>12DC00</t>
  </si>
  <si>
    <t>12DE00</t>
  </si>
  <si>
    <t>12DF00</t>
  </si>
  <si>
    <t>12DG00</t>
  </si>
  <si>
    <t>12DI00</t>
  </si>
  <si>
    <t>12DL00</t>
  </si>
  <si>
    <t>12DO00</t>
  </si>
  <si>
    <t>12DS00</t>
  </si>
  <si>
    <t>12DU00</t>
  </si>
  <si>
    <t>12DX00</t>
  </si>
  <si>
    <t>12DY00</t>
  </si>
  <si>
    <t>12EA00</t>
  </si>
  <si>
    <t>12EB00</t>
  </si>
  <si>
    <t>12ED00</t>
  </si>
  <si>
    <t>12EF00</t>
  </si>
  <si>
    <t>12EG00</t>
  </si>
  <si>
    <t>12EI00</t>
  </si>
  <si>
    <t>12EJ00</t>
  </si>
  <si>
    <t>12ER00</t>
  </si>
  <si>
    <t>12ES00</t>
  </si>
  <si>
    <t>12EV00</t>
  </si>
  <si>
    <t>12EX00</t>
  </si>
  <si>
    <t>12EY00</t>
  </si>
  <si>
    <t>12EZ00</t>
  </si>
  <si>
    <t>12FB00</t>
  </si>
  <si>
    <t>12FD00</t>
  </si>
  <si>
    <t>12FD01</t>
  </si>
  <si>
    <t>12FF00</t>
  </si>
  <si>
    <t>12FL00</t>
  </si>
  <si>
    <t>12FO00</t>
  </si>
  <si>
    <t>12FR00</t>
  </si>
  <si>
    <t>12FT00</t>
  </si>
  <si>
    <t>12FU00</t>
  </si>
  <si>
    <t>12FW00</t>
  </si>
  <si>
    <t>12FX00</t>
  </si>
  <si>
    <t>12FY00</t>
  </si>
  <si>
    <t>12FZ00</t>
  </si>
  <si>
    <t>12GA00</t>
  </si>
  <si>
    <t>12GB00</t>
  </si>
  <si>
    <t>12GC00</t>
  </si>
  <si>
    <t>12GF00</t>
  </si>
  <si>
    <t>12GH00</t>
  </si>
  <si>
    <t>12GJ00</t>
  </si>
  <si>
    <t>12GN00</t>
  </si>
  <si>
    <t>12GQ00</t>
  </si>
  <si>
    <t>12GT00</t>
  </si>
  <si>
    <t>12GU00</t>
  </si>
  <si>
    <t>12GW00</t>
  </si>
  <si>
    <t>12GX00</t>
  </si>
  <si>
    <t>12GZ00</t>
  </si>
  <si>
    <t>12HB00</t>
  </si>
  <si>
    <t>12HC00</t>
  </si>
  <si>
    <t>12HD00</t>
  </si>
  <si>
    <t>12HF00</t>
  </si>
  <si>
    <t>12HG00</t>
  </si>
  <si>
    <t>12HK00</t>
  </si>
  <si>
    <t>12HK01</t>
  </si>
  <si>
    <t>12HM00</t>
  </si>
  <si>
    <t>12HN00</t>
  </si>
  <si>
    <t>12HQ00</t>
  </si>
  <si>
    <t>12HS00</t>
  </si>
  <si>
    <t>12HU00</t>
  </si>
  <si>
    <t>12HY00</t>
  </si>
  <si>
    <t>12HZ00</t>
  </si>
  <si>
    <t>12IC00</t>
  </si>
  <si>
    <t>12ID00</t>
  </si>
  <si>
    <t>12IF00</t>
  </si>
  <si>
    <t>12IL00</t>
  </si>
  <si>
    <t>12IS00</t>
  </si>
  <si>
    <t>12IT00</t>
  </si>
  <si>
    <t>12IT02</t>
  </si>
  <si>
    <t>12IW00</t>
  </si>
  <si>
    <t>12IX00</t>
  </si>
  <si>
    <t>12IY00</t>
  </si>
  <si>
    <t>12JD00</t>
  </si>
  <si>
    <t>12JI00</t>
  </si>
  <si>
    <t>12JJ00</t>
  </si>
  <si>
    <t>12JK00</t>
  </si>
  <si>
    <t>12JL00</t>
  </si>
  <si>
    <t>12JQ00</t>
  </si>
  <si>
    <t>12JS00</t>
  </si>
  <si>
    <t>12JT00</t>
  </si>
  <si>
    <t>12JU00</t>
  </si>
  <si>
    <t>12JW00</t>
  </si>
  <si>
    <t>12JX00</t>
  </si>
  <si>
    <t>12JY00</t>
  </si>
  <si>
    <t>12KB00</t>
  </si>
  <si>
    <t>12KD00</t>
  </si>
  <si>
    <t>12KE00</t>
  </si>
  <si>
    <t>12KG00</t>
  </si>
  <si>
    <t>12KH00</t>
  </si>
  <si>
    <t>12KJ00</t>
  </si>
  <si>
    <t>12KM00</t>
  </si>
  <si>
    <t>12KN00</t>
  </si>
  <si>
    <t>12KO00</t>
  </si>
  <si>
    <t>12KP00</t>
  </si>
  <si>
    <t>12KS00</t>
  </si>
  <si>
    <t>12KT00</t>
  </si>
  <si>
    <t>12KU00</t>
  </si>
  <si>
    <t>12KZ00</t>
  </si>
  <si>
    <t>12LB00</t>
  </si>
  <si>
    <t>12LD00</t>
  </si>
  <si>
    <t>12LF00</t>
  </si>
  <si>
    <t>12LG00</t>
  </si>
  <si>
    <t>12LH00</t>
  </si>
  <si>
    <t>12LJ00</t>
  </si>
  <si>
    <t>12LL00</t>
  </si>
  <si>
    <t>12LM00</t>
  </si>
  <si>
    <t>12LO00</t>
  </si>
  <si>
    <t>12LQ00</t>
  </si>
  <si>
    <t>12LT00</t>
  </si>
  <si>
    <t>12LU00</t>
  </si>
  <si>
    <t>12LV00</t>
  </si>
  <si>
    <t>12LX00</t>
  </si>
  <si>
    <t>12LZ00</t>
  </si>
  <si>
    <t>12ME00</t>
  </si>
  <si>
    <t>12MF00</t>
  </si>
  <si>
    <t>12MN00</t>
  </si>
  <si>
    <t>12MP00</t>
  </si>
  <si>
    <t>12MQ00</t>
  </si>
  <si>
    <t>12MR00</t>
  </si>
  <si>
    <t>12MS00</t>
  </si>
  <si>
    <t>12MT00</t>
  </si>
  <si>
    <t>12MU00</t>
  </si>
  <si>
    <t>12MY00</t>
  </si>
  <si>
    <t>12MZ00</t>
  </si>
  <si>
    <t>12NE00</t>
  </si>
  <si>
    <t>12NF00</t>
  </si>
  <si>
    <t>12NG00</t>
  </si>
  <si>
    <t>12NI00</t>
  </si>
  <si>
    <t>12NK00</t>
  </si>
  <si>
    <t>12NL00</t>
  </si>
  <si>
    <t>12NN00</t>
  </si>
  <si>
    <t>12NO00</t>
  </si>
  <si>
    <t>12NS00</t>
  </si>
  <si>
    <t>12NS01</t>
  </si>
  <si>
    <t>12NT00</t>
  </si>
  <si>
    <t>12NU00</t>
  </si>
  <si>
    <t>12NX00</t>
  </si>
  <si>
    <t>12OC00</t>
  </si>
  <si>
    <t>12OF00</t>
  </si>
  <si>
    <t>12OK00</t>
  </si>
  <si>
    <t>12ON00</t>
  </si>
  <si>
    <t>12OQ00</t>
  </si>
  <si>
    <t>12OR00</t>
  </si>
  <si>
    <t>12OS00</t>
  </si>
  <si>
    <t>12OT00</t>
  </si>
  <si>
    <t>12OX00</t>
  </si>
  <si>
    <t>12OY00</t>
  </si>
  <si>
    <t>12OZ00</t>
  </si>
  <si>
    <t>12PA00</t>
  </si>
  <si>
    <t>12PC00</t>
  </si>
  <si>
    <t>12PC01</t>
  </si>
  <si>
    <t>12PF00</t>
  </si>
  <si>
    <t>12PG00</t>
  </si>
  <si>
    <t>12PH00</t>
  </si>
  <si>
    <t>12PI00</t>
  </si>
  <si>
    <t>12PI02</t>
  </si>
  <si>
    <t>12PJ00</t>
  </si>
  <si>
    <t>12PK00</t>
  </si>
  <si>
    <t>12PL00</t>
  </si>
  <si>
    <t>12PM00</t>
  </si>
  <si>
    <t>12PU00</t>
  </si>
  <si>
    <t>12PV00</t>
  </si>
  <si>
    <t>12PX00</t>
  </si>
  <si>
    <t>12PY00</t>
  </si>
  <si>
    <t>12QA00</t>
  </si>
  <si>
    <t>12QC00</t>
  </si>
  <si>
    <t>12QD00</t>
  </si>
  <si>
    <t>12QF00</t>
  </si>
  <si>
    <t>12QH00</t>
  </si>
  <si>
    <t>12QI00</t>
  </si>
  <si>
    <t>12QK00</t>
  </si>
  <si>
    <t>12QO00</t>
  </si>
  <si>
    <t>12QP00</t>
  </si>
  <si>
    <t>12QQ00</t>
  </si>
  <si>
    <t>12QR00</t>
  </si>
  <si>
    <t>12QU00</t>
  </si>
  <si>
    <t>12QX00</t>
  </si>
  <si>
    <t>12RC00</t>
  </si>
  <si>
    <t>12RD00</t>
  </si>
  <si>
    <t>12RE00</t>
  </si>
  <si>
    <t>12RF00</t>
  </si>
  <si>
    <t>12RH00</t>
  </si>
  <si>
    <t>12RI00</t>
  </si>
  <si>
    <t>12RL00</t>
  </si>
  <si>
    <t>12RM00</t>
  </si>
  <si>
    <t>12RO00</t>
  </si>
  <si>
    <t>12RS00</t>
  </si>
  <si>
    <t>12RU00</t>
  </si>
  <si>
    <t>12RV00</t>
  </si>
  <si>
    <t>12RW00</t>
  </si>
  <si>
    <t>12SE00</t>
  </si>
  <si>
    <t>12SK00</t>
  </si>
  <si>
    <t>12SL00</t>
  </si>
  <si>
    <t>12SL01</t>
  </si>
  <si>
    <t>12SM00</t>
  </si>
  <si>
    <t>12SP00</t>
  </si>
  <si>
    <t>12SR00</t>
  </si>
  <si>
    <t>12ST00</t>
  </si>
  <si>
    <t>12SU00</t>
  </si>
  <si>
    <t>12SW00</t>
  </si>
  <si>
    <t>12SY00</t>
  </si>
  <si>
    <t>12TB00</t>
  </si>
  <si>
    <t>12TD00</t>
  </si>
  <si>
    <t>12TE00</t>
  </si>
  <si>
    <t>12TF00</t>
  </si>
  <si>
    <t>12TH00</t>
  </si>
  <si>
    <t>12TK00</t>
  </si>
  <si>
    <t>12TL00</t>
  </si>
  <si>
    <t>12TM00</t>
  </si>
  <si>
    <t>12TN00</t>
  </si>
  <si>
    <t>12TO00</t>
  </si>
  <si>
    <t>12TP00</t>
  </si>
  <si>
    <t>12TR00</t>
  </si>
  <si>
    <t>12TS00</t>
  </si>
  <si>
    <t>12TT00</t>
  </si>
  <si>
    <t>12TT01</t>
  </si>
  <si>
    <t>12TU00</t>
  </si>
  <si>
    <t>12TV00</t>
  </si>
  <si>
    <t>12TX00</t>
  </si>
  <si>
    <t>12TZ00</t>
  </si>
  <si>
    <t>12UA00</t>
  </si>
  <si>
    <t>12UE00</t>
  </si>
  <si>
    <t>12UM00</t>
  </si>
  <si>
    <t>12UO00</t>
  </si>
  <si>
    <t>12UP00</t>
  </si>
  <si>
    <t>12UR00</t>
  </si>
  <si>
    <t>12UU00</t>
  </si>
  <si>
    <t>12UV00</t>
  </si>
  <si>
    <t>12UZ00</t>
  </si>
  <si>
    <t>12VA00</t>
  </si>
  <si>
    <t>12VB00</t>
  </si>
  <si>
    <t>12VC00</t>
  </si>
  <si>
    <t>12VD00</t>
  </si>
  <si>
    <t>12VE00</t>
  </si>
  <si>
    <t>12VF00</t>
  </si>
  <si>
    <t>12VH00</t>
  </si>
  <si>
    <t>12VJ00</t>
  </si>
  <si>
    <t>12VK00</t>
  </si>
  <si>
    <t>12VM00</t>
  </si>
  <si>
    <t>12VN00</t>
  </si>
  <si>
    <t>12VO00</t>
  </si>
  <si>
    <t>12VQ00</t>
  </si>
  <si>
    <t>12VS00</t>
  </si>
  <si>
    <t>12VU00</t>
  </si>
  <si>
    <t>12VV00</t>
  </si>
  <si>
    <t>12VX00</t>
  </si>
  <si>
    <t>12WB00</t>
  </si>
  <si>
    <t>12WD00</t>
  </si>
  <si>
    <t>12WE00</t>
  </si>
  <si>
    <t>12WF00</t>
  </si>
  <si>
    <t>12WI00</t>
  </si>
  <si>
    <t>12WJ00</t>
  </si>
  <si>
    <t>12WK00</t>
  </si>
  <si>
    <t>12WL00</t>
  </si>
  <si>
    <t>12WM00</t>
  </si>
  <si>
    <t>12WN00</t>
  </si>
  <si>
    <t>12WO00</t>
  </si>
  <si>
    <t>12WS00</t>
  </si>
  <si>
    <t>12WT00</t>
  </si>
  <si>
    <t>12WU00</t>
  </si>
  <si>
    <t>12WY00</t>
  </si>
  <si>
    <t>12WZ00</t>
  </si>
  <si>
    <t>12XA00</t>
  </si>
  <si>
    <t>12XD00</t>
  </si>
  <si>
    <t>12XE00</t>
  </si>
  <si>
    <t>12XF00</t>
  </si>
  <si>
    <t>12XG00</t>
  </si>
  <si>
    <t>12XI00</t>
  </si>
  <si>
    <t>12XL00</t>
  </si>
  <si>
    <t>12XM00</t>
  </si>
  <si>
    <t>12XN00</t>
  </si>
  <si>
    <t>12XO00</t>
  </si>
  <si>
    <t>12XQ00</t>
  </si>
  <si>
    <t>12XS00</t>
  </si>
  <si>
    <t>12XW00</t>
  </si>
  <si>
    <t>12XX00</t>
  </si>
  <si>
    <t>12XY00</t>
  </si>
  <si>
    <t>12YB00</t>
  </si>
  <si>
    <t>12YE00</t>
  </si>
  <si>
    <t>12YF00</t>
  </si>
  <si>
    <t>12YL00</t>
  </si>
  <si>
    <t>12YM00</t>
  </si>
  <si>
    <t>12YO00</t>
  </si>
  <si>
    <t>12YQ00</t>
  </si>
  <si>
    <t>12YU00</t>
  </si>
  <si>
    <t>12YV00</t>
  </si>
  <si>
    <t>12YY00</t>
  </si>
  <si>
    <t>12YZ00</t>
  </si>
  <si>
    <t>12ZA00</t>
  </si>
  <si>
    <t>12ZD00</t>
  </si>
  <si>
    <t>12ZE00</t>
  </si>
  <si>
    <t>12ZG00</t>
  </si>
  <si>
    <t>12ZH00</t>
  </si>
  <si>
    <t>12ZI00</t>
  </si>
  <si>
    <t>12ZJ00</t>
  </si>
  <si>
    <t>12ZL00</t>
  </si>
  <si>
    <t>12ZN00</t>
  </si>
  <si>
    <t>12ZO00</t>
  </si>
  <si>
    <t>12ZQ00</t>
  </si>
  <si>
    <t>12ZR00</t>
  </si>
  <si>
    <t>12ZS00</t>
  </si>
  <si>
    <t>12ZT00</t>
  </si>
  <si>
    <t>12ZW00</t>
  </si>
  <si>
    <t>12ZX00</t>
  </si>
  <si>
    <t>13AA00</t>
  </si>
  <si>
    <t>13AE00</t>
  </si>
  <si>
    <t>13AF00</t>
  </si>
  <si>
    <t>13AK00</t>
  </si>
  <si>
    <t>13AL00</t>
  </si>
  <si>
    <t>13AL01</t>
  </si>
  <si>
    <t>13AN00</t>
  </si>
  <si>
    <t>13AO00</t>
  </si>
  <si>
    <t>13AQ00</t>
  </si>
  <si>
    <t>13AR00</t>
  </si>
  <si>
    <t>13AS00</t>
  </si>
  <si>
    <t>13AT00</t>
  </si>
  <si>
    <t>13AY00</t>
  </si>
  <si>
    <t>13AZ00</t>
  </si>
  <si>
    <t>13AZ01</t>
  </si>
  <si>
    <t>13BC00</t>
  </si>
  <si>
    <t>13BD00</t>
  </si>
  <si>
    <t>13BE00</t>
  </si>
  <si>
    <t>13BF00</t>
  </si>
  <si>
    <t>13BG00</t>
  </si>
  <si>
    <t>13BI00</t>
  </si>
  <si>
    <t>13BK00</t>
  </si>
  <si>
    <t>13BL00</t>
  </si>
  <si>
    <t>13BM00</t>
  </si>
  <si>
    <t>13BP00</t>
  </si>
  <si>
    <t>13BQ00</t>
  </si>
  <si>
    <t>13BR00</t>
  </si>
  <si>
    <t>13BS00</t>
  </si>
  <si>
    <t>13BT00</t>
  </si>
  <si>
    <t>13BU00</t>
  </si>
  <si>
    <t>13BV00</t>
  </si>
  <si>
    <t>13BW00</t>
  </si>
  <si>
    <t>13BY00</t>
  </si>
  <si>
    <t>13BY01</t>
  </si>
  <si>
    <t>13CC00</t>
  </si>
  <si>
    <t>13CD00</t>
  </si>
  <si>
    <t>13CF00</t>
  </si>
  <si>
    <t>13CG00</t>
  </si>
  <si>
    <t>13CH00</t>
  </si>
  <si>
    <t>13CI00</t>
  </si>
  <si>
    <t>13CJ00</t>
  </si>
  <si>
    <t>13CK00</t>
  </si>
  <si>
    <t>13CL00</t>
  </si>
  <si>
    <t>13CM00</t>
  </si>
  <si>
    <t>13CN00</t>
  </si>
  <si>
    <t>13CP00</t>
  </si>
  <si>
    <t>13CQ00</t>
  </si>
  <si>
    <t>13CT00</t>
  </si>
  <si>
    <t>13CU00</t>
  </si>
  <si>
    <t>13CV00</t>
  </si>
  <si>
    <t>13CW00</t>
  </si>
  <si>
    <t>13CY00</t>
  </si>
  <si>
    <t>13DD00</t>
  </si>
  <si>
    <t>13DH00</t>
  </si>
  <si>
    <t>13DK00</t>
  </si>
  <si>
    <t>13DM00</t>
  </si>
  <si>
    <t>13DO00</t>
  </si>
  <si>
    <t>13DR00</t>
  </si>
  <si>
    <t>13DS00</t>
  </si>
  <si>
    <t>13DT00</t>
  </si>
  <si>
    <t>13DW00</t>
  </si>
  <si>
    <t>13EC00</t>
  </si>
  <si>
    <t>13ED00</t>
  </si>
  <si>
    <t>13EH00</t>
  </si>
  <si>
    <t>13EI00</t>
  </si>
  <si>
    <t>13EK00</t>
  </si>
  <si>
    <t>13EN00</t>
  </si>
  <si>
    <t>13EQ00</t>
  </si>
  <si>
    <t>13ER00</t>
  </si>
  <si>
    <t>13ES00</t>
  </si>
  <si>
    <t>13ES01</t>
  </si>
  <si>
    <t>13EZ00</t>
  </si>
  <si>
    <t>13FA00</t>
  </si>
  <si>
    <t>13FE00</t>
  </si>
  <si>
    <t>13FF00</t>
  </si>
  <si>
    <t>13FI00</t>
  </si>
  <si>
    <t>13FK00</t>
  </si>
  <si>
    <t>13FM00</t>
  </si>
  <si>
    <t>13FR00</t>
  </si>
  <si>
    <t>13FU00</t>
  </si>
  <si>
    <t>13FW00</t>
  </si>
  <si>
    <t>13GC00</t>
  </si>
  <si>
    <t>13GD00</t>
  </si>
  <si>
    <t>13GJ00</t>
  </si>
  <si>
    <t>13GL00</t>
  </si>
  <si>
    <t>13GN00</t>
  </si>
  <si>
    <t>13GQ00</t>
  </si>
  <si>
    <t>13GU00</t>
  </si>
  <si>
    <t>13GV00</t>
  </si>
  <si>
    <t>13GW00</t>
  </si>
  <si>
    <t>13HA00</t>
  </si>
  <si>
    <t>13HB00</t>
  </si>
  <si>
    <t>13HC00</t>
  </si>
  <si>
    <t>13HD00</t>
  </si>
  <si>
    <t>13HE00</t>
  </si>
  <si>
    <t>13HI00</t>
  </si>
  <si>
    <t>13HJ00</t>
  </si>
  <si>
    <t>13HM00</t>
  </si>
  <si>
    <t>13HN00</t>
  </si>
  <si>
    <t>13HQ00</t>
  </si>
  <si>
    <t>13HR00</t>
  </si>
  <si>
    <t>13HT00</t>
  </si>
  <si>
    <t>13HU00</t>
  </si>
  <si>
    <t>13HX00</t>
  </si>
  <si>
    <t>13HX02</t>
  </si>
  <si>
    <t>13HY00</t>
  </si>
  <si>
    <t>13IC00</t>
  </si>
  <si>
    <t>13ID00</t>
  </si>
  <si>
    <t>13IE00</t>
  </si>
  <si>
    <t>13IF00</t>
  </si>
  <si>
    <t>13IK00</t>
  </si>
  <si>
    <t>13IL00</t>
  </si>
  <si>
    <t>13IP00</t>
  </si>
  <si>
    <t>13IQ00</t>
  </si>
  <si>
    <t>13IR00</t>
  </si>
  <si>
    <t>13IU00</t>
  </si>
  <si>
    <t>13IV00</t>
  </si>
  <si>
    <t>13IZ00</t>
  </si>
  <si>
    <t>13JA00</t>
  </si>
  <si>
    <t>13JH00</t>
  </si>
  <si>
    <t>13JJ00</t>
  </si>
  <si>
    <t>13JJ01</t>
  </si>
  <si>
    <t>13JJ02</t>
  </si>
  <si>
    <t>13JK00</t>
  </si>
  <si>
    <t>13JK01</t>
  </si>
  <si>
    <t>13JL00</t>
  </si>
  <si>
    <t>13JM00</t>
  </si>
  <si>
    <t>13JP00</t>
  </si>
  <si>
    <t>13JQ00</t>
  </si>
  <si>
    <t>13JR00</t>
  </si>
  <si>
    <t>13JS00</t>
  </si>
  <si>
    <t>13JV00</t>
  </si>
  <si>
    <t>13JX00</t>
  </si>
  <si>
    <t>13JY00</t>
  </si>
  <si>
    <t>13KB00</t>
  </si>
  <si>
    <t>13KD00</t>
  </si>
  <si>
    <t>13KG00</t>
  </si>
  <si>
    <t>13KI00</t>
  </si>
  <si>
    <t>13KK00</t>
  </si>
  <si>
    <t>13KM00</t>
  </si>
  <si>
    <t>13KN00</t>
  </si>
  <si>
    <t>13KQ00</t>
  </si>
  <si>
    <t>13KR00</t>
  </si>
  <si>
    <t>13KS00</t>
  </si>
  <si>
    <t>13KT00</t>
  </si>
  <si>
    <t>13KU00</t>
  </si>
  <si>
    <t>13KV00</t>
  </si>
  <si>
    <t>13KW00</t>
  </si>
  <si>
    <t>13KX00</t>
  </si>
  <si>
    <t>13KZ00</t>
  </si>
  <si>
    <t>13LA00</t>
  </si>
  <si>
    <t>13LB00</t>
  </si>
  <si>
    <t>13LE00</t>
  </si>
  <si>
    <t>13LF00</t>
  </si>
  <si>
    <t>13LI00</t>
  </si>
  <si>
    <t>13LM00</t>
  </si>
  <si>
    <t>13LO00</t>
  </si>
  <si>
    <t>13LR00</t>
  </si>
  <si>
    <t>13LV00</t>
  </si>
  <si>
    <t>13LW00</t>
  </si>
  <si>
    <t>13LY00</t>
  </si>
  <si>
    <t>13MB00</t>
  </si>
  <si>
    <t>13MC00</t>
  </si>
  <si>
    <t>13MF00</t>
  </si>
  <si>
    <t>13MG00</t>
  </si>
  <si>
    <t>13MI00</t>
  </si>
  <si>
    <t>13MJ00</t>
  </si>
  <si>
    <t>13MK00</t>
  </si>
  <si>
    <t>13MM00</t>
  </si>
  <si>
    <t>13MN00</t>
  </si>
  <si>
    <t>13MO00</t>
  </si>
  <si>
    <t>13MP00</t>
  </si>
  <si>
    <t>13MR00</t>
  </si>
  <si>
    <t>13MS00</t>
  </si>
  <si>
    <t>13MS01</t>
  </si>
  <si>
    <t>13MT00</t>
  </si>
  <si>
    <t>13MV00</t>
  </si>
  <si>
    <t>13MW00</t>
  </si>
  <si>
    <t>13MX00</t>
  </si>
  <si>
    <t>13MY00</t>
  </si>
  <si>
    <t>13MZ00</t>
  </si>
  <si>
    <t>13NA00</t>
  </si>
  <si>
    <t>13NB00</t>
  </si>
  <si>
    <t>13NC00</t>
  </si>
  <si>
    <t>13NG00</t>
  </si>
  <si>
    <t>13NH00</t>
  </si>
  <si>
    <t>13NI00</t>
  </si>
  <si>
    <t>13NP00</t>
  </si>
  <si>
    <t>13NU00</t>
  </si>
  <si>
    <t>13NV00</t>
  </si>
  <si>
    <t>13NX00</t>
  </si>
  <si>
    <t>13NZ00</t>
  </si>
  <si>
    <t>13OA00</t>
  </si>
  <si>
    <t>13OD00</t>
  </si>
  <si>
    <t>13OE00</t>
  </si>
  <si>
    <t>13OF00</t>
  </si>
  <si>
    <t>13OJ00</t>
  </si>
  <si>
    <t>13OK00</t>
  </si>
  <si>
    <t>13ON00</t>
  </si>
  <si>
    <t>13OS00</t>
  </si>
  <si>
    <t>13OW00</t>
  </si>
  <si>
    <t>13OY00</t>
  </si>
  <si>
    <t>13PA00</t>
  </si>
  <si>
    <t>13PG00</t>
  </si>
  <si>
    <t>13PH00</t>
  </si>
  <si>
    <t>13PH01</t>
  </si>
  <si>
    <t>13PI00</t>
  </si>
  <si>
    <t>13PK00</t>
  </si>
  <si>
    <t>13PL00</t>
  </si>
  <si>
    <t>13PP00</t>
  </si>
  <si>
    <t>13PQ00</t>
  </si>
  <si>
    <t>13PR00</t>
  </si>
  <si>
    <t>13PS00</t>
  </si>
  <si>
    <t>13PV00</t>
  </si>
  <si>
    <t>13QB00</t>
  </si>
  <si>
    <t>13QD00</t>
  </si>
  <si>
    <t>13QE00</t>
  </si>
  <si>
    <t>13QG00</t>
  </si>
  <si>
    <t>13QJ00</t>
  </si>
  <si>
    <t>13QL00</t>
  </si>
  <si>
    <t>13QM00</t>
  </si>
  <si>
    <t>13QN00</t>
  </si>
  <si>
    <t>13QO00</t>
  </si>
  <si>
    <t>13QP00</t>
  </si>
  <si>
    <t>13QS00</t>
  </si>
  <si>
    <t>13QU00</t>
  </si>
  <si>
    <t>13QV00</t>
  </si>
  <si>
    <t>13QZ00</t>
  </si>
  <si>
    <t>13RA00</t>
  </si>
  <si>
    <t>13RB00</t>
  </si>
  <si>
    <t>13RD00</t>
  </si>
  <si>
    <t>13RF00</t>
  </si>
  <si>
    <t>13RI00</t>
  </si>
  <si>
    <t>13RO00</t>
  </si>
  <si>
    <t>13RP00</t>
  </si>
  <si>
    <t>13RQ00</t>
  </si>
  <si>
    <t>13RS00</t>
  </si>
  <si>
    <t>13RU00</t>
  </si>
  <si>
    <t>13RX00</t>
  </si>
  <si>
    <t>13RY00</t>
  </si>
  <si>
    <t>13RZ00</t>
  </si>
  <si>
    <t>13SB00</t>
  </si>
  <si>
    <t>13SE00</t>
  </si>
  <si>
    <t>13SF00</t>
  </si>
  <si>
    <t>13SI00</t>
  </si>
  <si>
    <t>13SJ00</t>
  </si>
  <si>
    <t>13SN00</t>
  </si>
  <si>
    <t>13SP00</t>
  </si>
  <si>
    <t>13SQ00</t>
  </si>
  <si>
    <t>13ST00</t>
  </si>
  <si>
    <t>13SX00</t>
  </si>
  <si>
    <t>13SY00</t>
  </si>
  <si>
    <t>13SY01</t>
  </si>
  <si>
    <t>13TA00</t>
  </si>
  <si>
    <t>13TB00</t>
  </si>
  <si>
    <t>13TG00</t>
  </si>
  <si>
    <t>13TJ00</t>
  </si>
  <si>
    <t>13TK00</t>
  </si>
  <si>
    <t>13TM00</t>
  </si>
  <si>
    <t>13TN00</t>
  </si>
  <si>
    <t>13TP00</t>
  </si>
  <si>
    <t>13TQ00</t>
  </si>
  <si>
    <t>13TR00</t>
  </si>
  <si>
    <t>13TT00</t>
  </si>
  <si>
    <t>13TU00</t>
  </si>
  <si>
    <t>13TX00</t>
  </si>
  <si>
    <t>13TY00</t>
  </si>
  <si>
    <t>13UB00</t>
  </si>
  <si>
    <t>13UC00</t>
  </si>
  <si>
    <t>13UD00</t>
  </si>
  <si>
    <t>13UE00</t>
  </si>
  <si>
    <t>13UI00</t>
  </si>
  <si>
    <t>13UJ00</t>
  </si>
  <si>
    <t>13UL00</t>
  </si>
  <si>
    <t>13UO00</t>
  </si>
  <si>
    <t>13UP00</t>
  </si>
  <si>
    <t>13UR00</t>
  </si>
  <si>
    <t>13UV00</t>
  </si>
  <si>
    <t>13UW00</t>
  </si>
  <si>
    <t>13UX00</t>
  </si>
  <si>
    <t>13VC00</t>
  </si>
  <si>
    <t>13VG00</t>
  </si>
  <si>
    <t>13VH00</t>
  </si>
  <si>
    <t>13VI00</t>
  </si>
  <si>
    <t>13VN00</t>
  </si>
  <si>
    <t>13VQ00</t>
  </si>
  <si>
    <t>13VR00</t>
  </si>
  <si>
    <t>13VS00</t>
  </si>
  <si>
    <t>13VY00</t>
  </si>
  <si>
    <t>13WB00</t>
  </si>
  <si>
    <t>13WC00</t>
  </si>
  <si>
    <t>13WE00</t>
  </si>
  <si>
    <t>13WI00</t>
  </si>
  <si>
    <t>13WM00</t>
  </si>
  <si>
    <t>13WQ00</t>
  </si>
  <si>
    <t>13WR00</t>
  </si>
  <si>
    <t>13WS00</t>
  </si>
  <si>
    <t>13WT00</t>
  </si>
  <si>
    <t>13WU00</t>
  </si>
  <si>
    <t>13WV00</t>
  </si>
  <si>
    <t>13WW00</t>
  </si>
  <si>
    <t>13WX00</t>
  </si>
  <si>
    <t>13WZ00</t>
  </si>
  <si>
    <t>13XA00</t>
  </si>
  <si>
    <t>13XE00</t>
  </si>
  <si>
    <t>13XF00</t>
  </si>
  <si>
    <t>13XG00</t>
  </si>
  <si>
    <t>13XH00</t>
  </si>
  <si>
    <t>13XI00</t>
  </si>
  <si>
    <t>13XJ00</t>
  </si>
  <si>
    <t>13XL00</t>
  </si>
  <si>
    <t>13XM00</t>
  </si>
  <si>
    <t>13XN00</t>
  </si>
  <si>
    <t>13XP00</t>
  </si>
  <si>
    <t>13XQ00</t>
  </si>
  <si>
    <t>13XS00</t>
  </si>
  <si>
    <t>13XT00</t>
  </si>
  <si>
    <t>13XU00</t>
  </si>
  <si>
    <t>13XW00</t>
  </si>
  <si>
    <t>13XW01</t>
  </si>
  <si>
    <t>13XW02</t>
  </si>
  <si>
    <t>13XX00</t>
  </si>
  <si>
    <t>13YA00</t>
  </si>
  <si>
    <t>13YD00</t>
  </si>
  <si>
    <t>13YH00</t>
  </si>
  <si>
    <t>13YI00</t>
  </si>
  <si>
    <t>13YL00</t>
  </si>
  <si>
    <t>13YM00</t>
  </si>
  <si>
    <t>13YO00</t>
  </si>
  <si>
    <t>13YQ00</t>
  </si>
  <si>
    <t>13YR00</t>
  </si>
  <si>
    <t>13YT00</t>
  </si>
  <si>
    <t>13YV00</t>
  </si>
  <si>
    <t>13YW00</t>
  </si>
  <si>
    <t>13YX00</t>
  </si>
  <si>
    <t>13YZ00</t>
  </si>
  <si>
    <t>13YZ01</t>
  </si>
  <si>
    <t>13ZB00</t>
  </si>
  <si>
    <t>13ZE00</t>
  </si>
  <si>
    <t>13ZF00</t>
  </si>
  <si>
    <t>13ZG00</t>
  </si>
  <si>
    <t>13ZJ00</t>
  </si>
  <si>
    <t>13ZL00</t>
  </si>
  <si>
    <t>13ZM00</t>
  </si>
  <si>
    <t>13ZN00</t>
  </si>
  <si>
    <t>13ZO00</t>
  </si>
  <si>
    <t>13ZR00</t>
  </si>
  <si>
    <t>13ZS00</t>
  </si>
  <si>
    <t>13ZW00</t>
  </si>
  <si>
    <t>13ZY00</t>
  </si>
  <si>
    <t>14AB00</t>
  </si>
  <si>
    <t>14AD00</t>
  </si>
  <si>
    <t>14AE00</t>
  </si>
  <si>
    <t>14AG00</t>
  </si>
  <si>
    <t>14AH00</t>
  </si>
  <si>
    <t>14AI00</t>
  </si>
  <si>
    <t>14AL00</t>
  </si>
  <si>
    <t>14AR00</t>
  </si>
  <si>
    <t>14AS00</t>
  </si>
  <si>
    <t>14AZ00</t>
  </si>
  <si>
    <t>14BB00</t>
  </si>
  <si>
    <t>14BC00</t>
  </si>
  <si>
    <t>14BD00</t>
  </si>
  <si>
    <t>14BG00</t>
  </si>
  <si>
    <t>14BJ00</t>
  </si>
  <si>
    <t>14BL00</t>
  </si>
  <si>
    <t>14BO00</t>
  </si>
  <si>
    <t>14BP00</t>
  </si>
  <si>
    <t>14BQ00</t>
  </si>
  <si>
    <t>14BT00</t>
  </si>
  <si>
    <t>14BV00</t>
  </si>
  <si>
    <t>14BW00</t>
  </si>
  <si>
    <t>14BZ00</t>
  </si>
  <si>
    <t>14CA00</t>
  </si>
  <si>
    <t>14CI00</t>
  </si>
  <si>
    <t>14CL00</t>
  </si>
  <si>
    <t>14CM00</t>
  </si>
  <si>
    <t>14CR00</t>
  </si>
  <si>
    <t>14CW00</t>
  </si>
  <si>
    <t>14CX00</t>
  </si>
  <si>
    <t>14CY00</t>
  </si>
  <si>
    <t>14DF00</t>
  </si>
  <si>
    <t>14DG00</t>
  </si>
  <si>
    <t>14DI00</t>
  </si>
  <si>
    <t>14DJ00</t>
  </si>
  <si>
    <t>14DK00</t>
  </si>
  <si>
    <t>14DL00</t>
  </si>
  <si>
    <t>14DN00</t>
  </si>
  <si>
    <t>14DO00</t>
  </si>
  <si>
    <t>14DP00</t>
  </si>
  <si>
    <t>14DS00</t>
  </si>
  <si>
    <t>14DU00</t>
  </si>
  <si>
    <t>14DW00</t>
  </si>
  <si>
    <t>14DZ00</t>
  </si>
  <si>
    <t>14DZ01</t>
  </si>
  <si>
    <t>14EB00</t>
  </si>
  <si>
    <t>14EC00</t>
  </si>
  <si>
    <t>14EG00</t>
  </si>
  <si>
    <t>14EJ00</t>
  </si>
  <si>
    <t>14EK00</t>
  </si>
  <si>
    <t>14EL00</t>
  </si>
  <si>
    <t>14EP00</t>
  </si>
  <si>
    <t>14EQ00</t>
  </si>
  <si>
    <t>14ER00</t>
  </si>
  <si>
    <t>14ET00</t>
  </si>
  <si>
    <t>14EV00</t>
  </si>
  <si>
    <t>14EW00</t>
  </si>
  <si>
    <t>14EX00</t>
  </si>
  <si>
    <t>14EZ00</t>
  </si>
  <si>
    <t>14FA00</t>
  </si>
  <si>
    <t>14FC00</t>
  </si>
  <si>
    <t>14FD00</t>
  </si>
  <si>
    <t>14FE00</t>
  </si>
  <si>
    <t>14FG00</t>
  </si>
  <si>
    <t>14FH00</t>
  </si>
  <si>
    <t>14FI00</t>
  </si>
  <si>
    <t>14FJ00</t>
  </si>
  <si>
    <t>14FM00</t>
  </si>
  <si>
    <t>14FP00</t>
  </si>
  <si>
    <t>14FQ00</t>
  </si>
  <si>
    <t>14FR00</t>
  </si>
  <si>
    <t>14FS00</t>
  </si>
  <si>
    <t>14FU00</t>
  </si>
  <si>
    <t>14FX00</t>
  </si>
  <si>
    <t>14FY00</t>
  </si>
  <si>
    <t>14GD00</t>
  </si>
  <si>
    <t>14GF00</t>
  </si>
  <si>
    <t>14GK00</t>
  </si>
  <si>
    <t>14GL00</t>
  </si>
  <si>
    <t>14GN00</t>
  </si>
  <si>
    <t>14GQ00</t>
  </si>
  <si>
    <t>14GR00</t>
  </si>
  <si>
    <t>14GU00</t>
  </si>
  <si>
    <t>14GV00</t>
  </si>
  <si>
    <t>14GW00</t>
  </si>
  <si>
    <t>14HA00</t>
  </si>
  <si>
    <t>14HB00</t>
  </si>
  <si>
    <t>14HC00</t>
  </si>
  <si>
    <t>14HD00</t>
  </si>
  <si>
    <t>14HE00</t>
  </si>
  <si>
    <t>14HJ00</t>
  </si>
  <si>
    <t>14HK00</t>
  </si>
  <si>
    <t>14HM00</t>
  </si>
  <si>
    <t>14HO00</t>
  </si>
  <si>
    <t>14HR00</t>
  </si>
  <si>
    <t>14HS00</t>
  </si>
  <si>
    <t>14HT00</t>
  </si>
  <si>
    <t>14HU00</t>
  </si>
  <si>
    <t>14HV00</t>
  </si>
  <si>
    <t>14HY00</t>
  </si>
  <si>
    <t>14HZ00</t>
  </si>
  <si>
    <t>14IA00</t>
  </si>
  <si>
    <t>14IH00</t>
  </si>
  <si>
    <t>14IK00</t>
  </si>
  <si>
    <t>14IM00</t>
  </si>
  <si>
    <t>14IP00</t>
  </si>
  <si>
    <t>14IQ00</t>
  </si>
  <si>
    <t>14IS00</t>
  </si>
  <si>
    <t>14IW00</t>
  </si>
  <si>
    <t>14IX00</t>
  </si>
  <si>
    <t>14IY00</t>
  </si>
  <si>
    <t>14JC00</t>
  </si>
  <si>
    <t>14JC01</t>
  </si>
  <si>
    <t>14JI00</t>
  </si>
  <si>
    <t>14JK00</t>
  </si>
  <si>
    <t>14JR00</t>
  </si>
  <si>
    <t>14JW00</t>
  </si>
  <si>
    <t>14JY00</t>
  </si>
  <si>
    <t>14JZ00</t>
  </si>
  <si>
    <t>14KG00</t>
  </si>
  <si>
    <t>14KH00</t>
  </si>
  <si>
    <t>14KI00</t>
  </si>
  <si>
    <t>14KK00</t>
  </si>
  <si>
    <t>14KM00</t>
  </si>
  <si>
    <t>14KN00</t>
  </si>
  <si>
    <t>14KP00</t>
  </si>
  <si>
    <t>14KQ00</t>
  </si>
  <si>
    <t>14KW00</t>
  </si>
  <si>
    <t>14KY00</t>
  </si>
  <si>
    <t>14LB00</t>
  </si>
  <si>
    <t>14LG00</t>
  </si>
  <si>
    <t>14LL00</t>
  </si>
  <si>
    <t>14LM00</t>
  </si>
  <si>
    <t>14LP00</t>
  </si>
  <si>
    <t>14LQ00</t>
  </si>
  <si>
    <t>14LR00</t>
  </si>
  <si>
    <t>14LT00</t>
  </si>
  <si>
    <t>14LV00</t>
  </si>
  <si>
    <t>14LW00</t>
  </si>
  <si>
    <t>14LZ00</t>
  </si>
  <si>
    <t>14MH00</t>
  </si>
  <si>
    <t>14MK00</t>
  </si>
  <si>
    <t>14ML00</t>
  </si>
  <si>
    <t>14MM00</t>
  </si>
  <si>
    <t>14MN00</t>
  </si>
  <si>
    <t>14MO00</t>
  </si>
  <si>
    <t>14MQ00</t>
  </si>
  <si>
    <t>14MR00</t>
  </si>
  <si>
    <t>14MS00</t>
  </si>
  <si>
    <t>14MT00</t>
  </si>
  <si>
    <t>14MT01</t>
  </si>
  <si>
    <t>14MU00</t>
  </si>
  <si>
    <t>14MW00</t>
  </si>
  <si>
    <t>14MX00</t>
  </si>
  <si>
    <t>14PU00</t>
  </si>
  <si>
    <t>14PZ00</t>
  </si>
  <si>
    <t>14QA00</t>
  </si>
  <si>
    <t>14QC00</t>
  </si>
  <si>
    <t>14QC02</t>
  </si>
  <si>
    <t>14QI00</t>
  </si>
  <si>
    <t>14QJ00</t>
  </si>
  <si>
    <t>14QN00</t>
  </si>
  <si>
    <t>14QQ00</t>
  </si>
  <si>
    <t>14QR00</t>
  </si>
  <si>
    <t>14VM00</t>
  </si>
  <si>
    <t>14XL00</t>
  </si>
  <si>
    <t>14XM00</t>
  </si>
  <si>
    <t>14XP00</t>
  </si>
  <si>
    <t>14XR00</t>
  </si>
  <si>
    <t>14XU00</t>
  </si>
  <si>
    <t>14XW00</t>
  </si>
  <si>
    <t>14XY00</t>
  </si>
  <si>
    <t>14YB00</t>
  </si>
  <si>
    <t>14YF00</t>
  </si>
  <si>
    <t>14YM00</t>
  </si>
  <si>
    <t>14YP00</t>
  </si>
  <si>
    <t>14YR00</t>
  </si>
  <si>
    <t>14YS00</t>
  </si>
  <si>
    <t>14YU00</t>
  </si>
  <si>
    <t>14YV00</t>
  </si>
  <si>
    <t>14YV01</t>
  </si>
  <si>
    <t>14YX00</t>
  </si>
  <si>
    <t>14ZA00</t>
  </si>
  <si>
    <t>14ZB00</t>
  </si>
  <si>
    <t>14ZD00</t>
  </si>
  <si>
    <t>14ZG00</t>
  </si>
  <si>
    <t>14ZJ00</t>
  </si>
  <si>
    <t>14ZK00</t>
  </si>
  <si>
    <t>14ZL00</t>
  </si>
  <si>
    <t>14ZO00</t>
  </si>
  <si>
    <t>14ZP00</t>
  </si>
  <si>
    <t>14ZQ00</t>
  </si>
  <si>
    <t>14ZS00</t>
  </si>
  <si>
    <t>14ZT00</t>
  </si>
  <si>
    <t>14ZV00</t>
  </si>
  <si>
    <t>14ZW00</t>
  </si>
  <si>
    <t>14ZY00</t>
  </si>
  <si>
    <t>14ZZ00</t>
  </si>
  <si>
    <t>15AB00</t>
  </si>
  <si>
    <t>15AH00</t>
  </si>
  <si>
    <t>15AI00</t>
  </si>
  <si>
    <t>15AL00</t>
  </si>
  <si>
    <t>15AN00</t>
  </si>
  <si>
    <t>15AO00</t>
  </si>
  <si>
    <t>15AP00</t>
  </si>
  <si>
    <t>15AS00</t>
  </si>
  <si>
    <t>15AS01</t>
  </si>
  <si>
    <t>15AU00</t>
  </si>
  <si>
    <t>15AV00</t>
  </si>
  <si>
    <t>15AZ00</t>
  </si>
  <si>
    <t>15BD00</t>
  </si>
  <si>
    <t>15BG00</t>
  </si>
  <si>
    <t>15BI00</t>
  </si>
  <si>
    <t>15BO00</t>
  </si>
  <si>
    <t>15BP00</t>
  </si>
  <si>
    <t>15BQ00</t>
  </si>
  <si>
    <t>15BR00</t>
  </si>
  <si>
    <t>15BR01</t>
  </si>
  <si>
    <t>15BT00</t>
  </si>
  <si>
    <t>15BU00</t>
  </si>
  <si>
    <t>15BV00</t>
  </si>
  <si>
    <t>15BW00</t>
  </si>
  <si>
    <t>15BX00</t>
  </si>
  <si>
    <t>15BY00</t>
  </si>
  <si>
    <t>15BZ00</t>
  </si>
  <si>
    <t>15CA00</t>
  </si>
  <si>
    <t>15CB00</t>
  </si>
  <si>
    <t>15CC00</t>
  </si>
  <si>
    <t>15CF00</t>
  </si>
  <si>
    <t>15CG00</t>
  </si>
  <si>
    <t>15CK00</t>
  </si>
  <si>
    <t>15CM00</t>
  </si>
  <si>
    <t>15CO00</t>
  </si>
  <si>
    <t>15CP00</t>
  </si>
  <si>
    <t>15CQ00</t>
  </si>
  <si>
    <t>15CR00</t>
  </si>
  <si>
    <t>15CS00</t>
  </si>
  <si>
    <t>15CT00</t>
  </si>
  <si>
    <t>15CU00</t>
  </si>
  <si>
    <t>15CV00</t>
  </si>
  <si>
    <t>15CX00</t>
  </si>
  <si>
    <t>15CY00</t>
  </si>
  <si>
    <t>15CZ00</t>
  </si>
  <si>
    <t>15DA00</t>
  </si>
  <si>
    <t>15DB00</t>
  </si>
  <si>
    <t>15DC00</t>
  </si>
  <si>
    <t>15DD00</t>
  </si>
  <si>
    <t>15DF00</t>
  </si>
  <si>
    <t>15DI00</t>
  </si>
  <si>
    <t>15DK00</t>
  </si>
  <si>
    <t>15DL00</t>
  </si>
  <si>
    <t>15DM00</t>
  </si>
  <si>
    <t>15DP00</t>
  </si>
  <si>
    <t>15DQ00</t>
  </si>
  <si>
    <t>15DS00</t>
  </si>
  <si>
    <t>15DT00</t>
  </si>
  <si>
    <t>15DU00</t>
  </si>
  <si>
    <t>15DV00</t>
  </si>
  <si>
    <t>15DW00</t>
  </si>
  <si>
    <t>15DY00</t>
  </si>
  <si>
    <t>15ED00</t>
  </si>
  <si>
    <t>15EF00</t>
  </si>
  <si>
    <t>15EG00</t>
  </si>
  <si>
    <t>15EI00</t>
  </si>
  <si>
    <t>15EJ00</t>
  </si>
  <si>
    <t>15EM00</t>
  </si>
  <si>
    <t>15EP00</t>
  </si>
  <si>
    <t>15EQ00</t>
  </si>
  <si>
    <t>15ET00</t>
  </si>
  <si>
    <t>15EV00</t>
  </si>
  <si>
    <t>15EX00</t>
  </si>
  <si>
    <t>15FC00</t>
  </si>
  <si>
    <t>15FD00</t>
  </si>
  <si>
    <t>15FE00</t>
  </si>
  <si>
    <t>15FH00</t>
  </si>
  <si>
    <t>15FJ00</t>
  </si>
  <si>
    <t>15FK00</t>
  </si>
  <si>
    <t>15FL00</t>
  </si>
  <si>
    <t>15FM00</t>
  </si>
  <si>
    <t>15FO00</t>
  </si>
  <si>
    <t>15FO01</t>
  </si>
  <si>
    <t>15FQ00</t>
  </si>
  <si>
    <t>15FR00</t>
  </si>
  <si>
    <t>15FS00</t>
  </si>
  <si>
    <t>15FT00</t>
  </si>
  <si>
    <t>15FT01</t>
  </si>
  <si>
    <t>15FU00</t>
  </si>
  <si>
    <t>15FX00</t>
  </si>
  <si>
    <t>15FZ00</t>
  </si>
  <si>
    <t>15GC00</t>
  </si>
  <si>
    <t>15GF00</t>
  </si>
  <si>
    <t>15GH00</t>
  </si>
  <si>
    <t>15GL00</t>
  </si>
  <si>
    <t>15GR00</t>
  </si>
  <si>
    <t>15GT00</t>
  </si>
  <si>
    <t>15GV00</t>
  </si>
  <si>
    <t>15GX00</t>
  </si>
  <si>
    <t>15GZ00</t>
  </si>
  <si>
    <t>15HB00</t>
  </si>
  <si>
    <t>15HH00</t>
  </si>
  <si>
    <t>15HJ00</t>
  </si>
  <si>
    <t>15HQ00</t>
  </si>
  <si>
    <t>15HR00</t>
  </si>
  <si>
    <t>15HS00</t>
  </si>
  <si>
    <t>15HT00</t>
  </si>
  <si>
    <t>15HV00</t>
  </si>
  <si>
    <t>15HW00</t>
  </si>
  <si>
    <t>15HY00</t>
  </si>
  <si>
    <t>15IB00</t>
  </si>
  <si>
    <t>15IC00</t>
  </si>
  <si>
    <t>15IE00</t>
  </si>
  <si>
    <t>15IF00</t>
  </si>
  <si>
    <t>15IH00</t>
  </si>
  <si>
    <t>15IK00</t>
  </si>
  <si>
    <t>15IL00</t>
  </si>
  <si>
    <t>15IQ00</t>
  </si>
  <si>
    <t>15IR00</t>
  </si>
  <si>
    <t>15IU00</t>
  </si>
  <si>
    <t>15IV00</t>
  </si>
  <si>
    <t>15IX00</t>
  </si>
  <si>
    <t>15IY00</t>
  </si>
  <si>
    <t>15JC00</t>
  </si>
  <si>
    <t>15JD00</t>
  </si>
  <si>
    <t>15JF00</t>
  </si>
  <si>
    <t>15JG00</t>
  </si>
  <si>
    <t>15JI00</t>
  </si>
  <si>
    <t>15JJ00</t>
  </si>
  <si>
    <t>15JN00</t>
  </si>
  <si>
    <t>15JO00</t>
  </si>
  <si>
    <t>15JS00</t>
  </si>
  <si>
    <t>15JT00</t>
  </si>
  <si>
    <t>15JU00</t>
  </si>
  <si>
    <t>15JV00</t>
  </si>
  <si>
    <t>15JW00</t>
  </si>
  <si>
    <t>15JZ00</t>
  </si>
  <si>
    <t>15KA00</t>
  </si>
  <si>
    <t>15KD00</t>
  </si>
  <si>
    <t>15KE00</t>
  </si>
  <si>
    <t>15KG00</t>
  </si>
  <si>
    <t>15KI00</t>
  </si>
  <si>
    <t>15KJ00</t>
  </si>
  <si>
    <t>15KL00</t>
  </si>
  <si>
    <t>15KN00</t>
  </si>
  <si>
    <t>15KQ00</t>
  </si>
  <si>
    <t>15KT00</t>
  </si>
  <si>
    <t>15KU00</t>
  </si>
  <si>
    <t>15KV00</t>
  </si>
  <si>
    <t>15KW00</t>
  </si>
  <si>
    <t>15KX00</t>
  </si>
  <si>
    <t>15LA00</t>
  </si>
  <si>
    <t>15LC00</t>
  </si>
  <si>
    <t>15LE00</t>
  </si>
  <si>
    <t>15LG00</t>
  </si>
  <si>
    <t>15LH00</t>
  </si>
  <si>
    <t>15LL00</t>
  </si>
  <si>
    <t>15LN00</t>
  </si>
  <si>
    <t>15LN01</t>
  </si>
  <si>
    <t>15LQ00</t>
  </si>
  <si>
    <t>15LU00</t>
  </si>
  <si>
    <t>15LV00</t>
  </si>
  <si>
    <t>15LX00</t>
  </si>
  <si>
    <t>15MD00</t>
  </si>
  <si>
    <t>15MH00</t>
  </si>
  <si>
    <t>15ML00</t>
  </si>
  <si>
    <t>15MN00</t>
  </si>
  <si>
    <t>15MO00</t>
  </si>
  <si>
    <t>15MP00</t>
  </si>
  <si>
    <t>15MU00</t>
  </si>
  <si>
    <t>15MW00</t>
  </si>
  <si>
    <t>15NA00</t>
  </si>
  <si>
    <t>15NB00</t>
  </si>
  <si>
    <t>15NB01</t>
  </si>
  <si>
    <t>15ND00</t>
  </si>
  <si>
    <t>15NI00</t>
  </si>
  <si>
    <t>15NJ00</t>
  </si>
  <si>
    <t>15NK00</t>
  </si>
  <si>
    <t>15NM00</t>
  </si>
  <si>
    <t>15NR00</t>
  </si>
  <si>
    <t>15NR01</t>
  </si>
  <si>
    <t>15NS00</t>
  </si>
  <si>
    <t>15NU00</t>
  </si>
  <si>
    <t>15NV00</t>
  </si>
  <si>
    <t>15NX00</t>
  </si>
  <si>
    <t>15NX01</t>
  </si>
  <si>
    <t>15NZ00</t>
  </si>
  <si>
    <t>15OE00</t>
  </si>
  <si>
    <t>15OF00</t>
  </si>
  <si>
    <t>15OH00</t>
  </si>
  <si>
    <t>15OK00</t>
  </si>
  <si>
    <t>15OP00</t>
  </si>
  <si>
    <t>15OQ00</t>
  </si>
  <si>
    <t>15OR00</t>
  </si>
  <si>
    <t>15OU00</t>
  </si>
  <si>
    <t>15OV00</t>
  </si>
  <si>
    <t>15OY00</t>
  </si>
  <si>
    <t>15OZ00</t>
  </si>
  <si>
    <t>15PB00</t>
  </si>
  <si>
    <t>15PD00</t>
  </si>
  <si>
    <t>15PE00</t>
  </si>
  <si>
    <t>15PG00</t>
  </si>
  <si>
    <t>15PJ00</t>
  </si>
  <si>
    <t>15PJ01</t>
  </si>
  <si>
    <t>15PM00</t>
  </si>
  <si>
    <t>15PO00</t>
  </si>
  <si>
    <t>15PP00</t>
  </si>
  <si>
    <t>15PV00</t>
  </si>
  <si>
    <t>15PW00</t>
  </si>
  <si>
    <t>15PX00</t>
  </si>
  <si>
    <t>15PZ00</t>
  </si>
  <si>
    <t>15QA00</t>
  </si>
  <si>
    <t>15QD00</t>
  </si>
  <si>
    <t>15QG00</t>
  </si>
  <si>
    <t>15QK00</t>
  </si>
  <si>
    <t>15QL00</t>
  </si>
  <si>
    <t>15QL02</t>
  </si>
  <si>
    <t>15QM00</t>
  </si>
  <si>
    <t>15QY00</t>
  </si>
  <si>
    <t>15RE00</t>
  </si>
  <si>
    <t>15RG00</t>
  </si>
  <si>
    <t>15RJ00</t>
  </si>
  <si>
    <t>15RK00</t>
  </si>
  <si>
    <t>15RL00</t>
  </si>
  <si>
    <t>15RM00</t>
  </si>
  <si>
    <t>15RP00</t>
  </si>
  <si>
    <t>15RT00</t>
  </si>
  <si>
    <t>15RZ00</t>
  </si>
  <si>
    <t>15SB00</t>
  </si>
  <si>
    <t>15SF00</t>
  </si>
  <si>
    <t>15SG00</t>
  </si>
  <si>
    <t>15SH00</t>
  </si>
  <si>
    <t>15SK00</t>
  </si>
  <si>
    <t>15SM00</t>
  </si>
  <si>
    <t>15SN00</t>
  </si>
  <si>
    <t>15SP00</t>
  </si>
  <si>
    <t>15SQ00</t>
  </si>
  <si>
    <t>15SW00</t>
  </si>
  <si>
    <t>15SY00</t>
  </si>
  <si>
    <t>15SZ00</t>
  </si>
  <si>
    <t>15SZ02</t>
  </si>
  <si>
    <t>15TF00</t>
  </si>
  <si>
    <t>15TG00</t>
  </si>
  <si>
    <t>15TJ00</t>
  </si>
  <si>
    <t>15TL00</t>
  </si>
  <si>
    <t>15TO00</t>
  </si>
  <si>
    <t>15TP00</t>
  </si>
  <si>
    <t>15TT00</t>
  </si>
  <si>
    <t>15TV00</t>
  </si>
  <si>
    <t>15UA00</t>
  </si>
  <si>
    <t>15UB00</t>
  </si>
  <si>
    <t>15UC00</t>
  </si>
  <si>
    <t>15UF00</t>
  </si>
  <si>
    <t>15UJ00</t>
  </si>
  <si>
    <t>15UN00</t>
  </si>
  <si>
    <t>15UO00</t>
  </si>
  <si>
    <t>15UP00</t>
  </si>
  <si>
    <t>15UT00</t>
  </si>
  <si>
    <t>15UU00</t>
  </si>
  <si>
    <t>15UV00</t>
  </si>
  <si>
    <t>15UW00</t>
  </si>
  <si>
    <t>15UZ00</t>
  </si>
  <si>
    <t>15VA00</t>
  </si>
  <si>
    <t>15VC00</t>
  </si>
  <si>
    <t>15VE00</t>
  </si>
  <si>
    <t>15VF00</t>
  </si>
  <si>
    <t>15VF01</t>
  </si>
  <si>
    <t>15VH00</t>
  </si>
  <si>
    <t>15VL00</t>
  </si>
  <si>
    <t>15VM00</t>
  </si>
  <si>
    <t>15VN00</t>
  </si>
  <si>
    <t>15VO00</t>
  </si>
  <si>
    <t>15VR00</t>
  </si>
  <si>
    <t>15VS00</t>
  </si>
  <si>
    <t>15VU00</t>
  </si>
  <si>
    <t>15VY00</t>
  </si>
  <si>
    <t>15VZ00</t>
  </si>
  <si>
    <t>15WF00</t>
  </si>
  <si>
    <t>15WG00</t>
  </si>
  <si>
    <t>15WH00</t>
  </si>
  <si>
    <t>15WI00</t>
  </si>
  <si>
    <t>15WJ00</t>
  </si>
  <si>
    <t>15WK00</t>
  </si>
  <si>
    <t>15WQ00</t>
  </si>
  <si>
    <t>15WT00</t>
  </si>
  <si>
    <t>15WU00</t>
  </si>
  <si>
    <t>15WV00</t>
  </si>
  <si>
    <t>15WW00</t>
  </si>
  <si>
    <t>15WZ00</t>
  </si>
  <si>
    <t>15XA00</t>
  </si>
  <si>
    <t>15XB00</t>
  </si>
  <si>
    <t>15XC00</t>
  </si>
  <si>
    <t>15XD00</t>
  </si>
  <si>
    <t>15XE00</t>
  </si>
  <si>
    <t>15XF00</t>
  </si>
  <si>
    <t>15XH00</t>
  </si>
  <si>
    <t>15XI00</t>
  </si>
  <si>
    <t>15XJ00</t>
  </si>
  <si>
    <t>15XK00</t>
  </si>
  <si>
    <t>15XN00</t>
  </si>
  <si>
    <t>15XO00</t>
  </si>
  <si>
    <t>15XP00</t>
  </si>
  <si>
    <t>15XT00</t>
  </si>
  <si>
    <t>15XW00</t>
  </si>
  <si>
    <t>15XX00</t>
  </si>
  <si>
    <t>15XZ00</t>
  </si>
  <si>
    <t>15YB00</t>
  </si>
  <si>
    <t>15YD00</t>
  </si>
  <si>
    <t>15YE00</t>
  </si>
  <si>
    <t>15YF00</t>
  </si>
  <si>
    <t>15YF01</t>
  </si>
  <si>
    <t>15YG00</t>
  </si>
  <si>
    <t>15YJ00</t>
  </si>
  <si>
    <t>15YO00</t>
  </si>
  <si>
    <t>15YP00</t>
  </si>
  <si>
    <t>15YR00</t>
  </si>
  <si>
    <t>15YU00</t>
  </si>
  <si>
    <t>15YY00</t>
  </si>
  <si>
    <t>15ZB00</t>
  </si>
  <si>
    <t>15ZC00</t>
  </si>
  <si>
    <t>15ZD00</t>
  </si>
  <si>
    <t>15ZE00</t>
  </si>
  <si>
    <t>15ZF00</t>
  </si>
  <si>
    <t>15ZH00</t>
  </si>
  <si>
    <t>15ZJ00</t>
  </si>
  <si>
    <t>15ZK00</t>
  </si>
  <si>
    <t>15ZM00</t>
  </si>
  <si>
    <t>15ZP00</t>
  </si>
  <si>
    <t>15ZQ00</t>
  </si>
  <si>
    <t>15ZW00</t>
  </si>
  <si>
    <t>15ZX00</t>
  </si>
  <si>
    <t>15ZZ00</t>
  </si>
  <si>
    <t>16AA00</t>
  </si>
  <si>
    <t>16AA03</t>
  </si>
  <si>
    <t>16AB00</t>
  </si>
  <si>
    <t>16AD00</t>
  </si>
  <si>
    <t>16AF00</t>
  </si>
  <si>
    <t>16AH00</t>
  </si>
  <si>
    <t>16AJ00</t>
  </si>
  <si>
    <t>16AK00</t>
  </si>
  <si>
    <t>16AP00</t>
  </si>
  <si>
    <t>16AR00</t>
  </si>
  <si>
    <t>16AU00</t>
  </si>
  <si>
    <t>16AY00</t>
  </si>
  <si>
    <t>16AZ00</t>
  </si>
  <si>
    <t>16BA00</t>
  </si>
  <si>
    <t>16BC00</t>
  </si>
  <si>
    <t>16BD00</t>
  </si>
  <si>
    <t>16BE00</t>
  </si>
  <si>
    <t>16BH00</t>
  </si>
  <si>
    <t>16BL00</t>
  </si>
  <si>
    <t>16BL01</t>
  </si>
  <si>
    <t>16BN00</t>
  </si>
  <si>
    <t>16BO00</t>
  </si>
  <si>
    <t>16BO01</t>
  </si>
  <si>
    <t>16BR00</t>
  </si>
  <si>
    <t>16BU00</t>
  </si>
  <si>
    <t>16BX00</t>
  </si>
  <si>
    <t>16BZ00</t>
  </si>
  <si>
    <t>16CA00</t>
  </si>
  <si>
    <t>16CB00</t>
  </si>
  <si>
    <t>16CC00</t>
  </si>
  <si>
    <t>16CF00</t>
  </si>
  <si>
    <t>16CH00</t>
  </si>
  <si>
    <t>16CI00</t>
  </si>
  <si>
    <t>16CN00</t>
  </si>
  <si>
    <t>16CP00</t>
  </si>
  <si>
    <t>16CQ00</t>
  </si>
  <si>
    <t>16CZ00</t>
  </si>
  <si>
    <t>16DA00</t>
  </si>
  <si>
    <t>16DB00</t>
  </si>
  <si>
    <t>16DD00</t>
  </si>
  <si>
    <t>16DE00</t>
  </si>
  <si>
    <t>16DF00</t>
  </si>
  <si>
    <t>16DG00</t>
  </si>
  <si>
    <t>16DH00</t>
  </si>
  <si>
    <t>16DI00</t>
  </si>
  <si>
    <t>16DJ00</t>
  </si>
  <si>
    <t>16DK00</t>
  </si>
  <si>
    <t>16DM00</t>
  </si>
  <si>
    <t>16DS00</t>
  </si>
  <si>
    <t>16DV00</t>
  </si>
  <si>
    <t>16DW00</t>
  </si>
  <si>
    <t>16DX00</t>
  </si>
  <si>
    <t>16DY00</t>
  </si>
  <si>
    <t>16DZ00</t>
  </si>
  <si>
    <t>16EA00</t>
  </si>
  <si>
    <t>16EB00</t>
  </si>
  <si>
    <t>16EC00</t>
  </si>
  <si>
    <t>16EJ00</t>
  </si>
  <si>
    <t>16EL00</t>
  </si>
  <si>
    <t>16EN00</t>
  </si>
  <si>
    <t>16EO00</t>
  </si>
  <si>
    <t>16EP00</t>
  </si>
  <si>
    <t>16EQ00</t>
  </si>
  <si>
    <t>16ET00</t>
  </si>
  <si>
    <t>16FI00</t>
  </si>
  <si>
    <t>16FK00</t>
  </si>
  <si>
    <t>16FL00</t>
  </si>
  <si>
    <t>16FR00</t>
  </si>
  <si>
    <t>16FS00</t>
  </si>
  <si>
    <t>16FT00</t>
  </si>
  <si>
    <t>16FU00</t>
  </si>
  <si>
    <t>16FV00</t>
  </si>
  <si>
    <t>16FW00</t>
  </si>
  <si>
    <t>16GB00</t>
  </si>
  <si>
    <t>16GD00</t>
  </si>
  <si>
    <t>16GH00</t>
  </si>
  <si>
    <t>16GK00</t>
  </si>
  <si>
    <t>16GL00</t>
  </si>
  <si>
    <t>16GN00</t>
  </si>
  <si>
    <t>16GQ00</t>
  </si>
  <si>
    <t>16GT00</t>
  </si>
  <si>
    <t>16GU00</t>
  </si>
  <si>
    <t>16GV00</t>
  </si>
  <si>
    <t>16HB00</t>
  </si>
  <si>
    <t>16HC00</t>
  </si>
  <si>
    <t>16HE00</t>
  </si>
  <si>
    <t>16HF00</t>
  </si>
  <si>
    <t>16HF01</t>
  </si>
  <si>
    <t>16HI00</t>
  </si>
  <si>
    <t>16HJ00</t>
  </si>
  <si>
    <t>16HK00</t>
  </si>
  <si>
    <t>16HL00</t>
  </si>
  <si>
    <t>16HM00</t>
  </si>
  <si>
    <t>16HN00</t>
  </si>
  <si>
    <t>16HS00</t>
  </si>
  <si>
    <t>16HT00</t>
  </si>
  <si>
    <t>16HU00</t>
  </si>
  <si>
    <t>16HV00</t>
  </si>
  <si>
    <t>16IA00</t>
  </si>
  <si>
    <t>16IB00</t>
  </si>
  <si>
    <t>16IC00</t>
  </si>
  <si>
    <t>16IE00</t>
  </si>
  <si>
    <t>16IJ00</t>
  </si>
  <si>
    <t>16IK00</t>
  </si>
  <si>
    <t>16IL00</t>
  </si>
  <si>
    <t>16IP00</t>
  </si>
  <si>
    <t>16IQ00</t>
  </si>
  <si>
    <t>16IR00</t>
  </si>
  <si>
    <t>16IT00</t>
  </si>
  <si>
    <t>16IV00</t>
  </si>
  <si>
    <t>16JB00</t>
  </si>
  <si>
    <t>16JC00</t>
  </si>
  <si>
    <t>16JC01</t>
  </si>
  <si>
    <t>16JI00</t>
  </si>
  <si>
    <t>16JK00</t>
  </si>
  <si>
    <t>16JP00</t>
  </si>
  <si>
    <t>16JQ00</t>
  </si>
  <si>
    <t>16JU00</t>
  </si>
  <si>
    <t>16JV00</t>
  </si>
  <si>
    <t>16JW00</t>
  </si>
  <si>
    <t>16JY00</t>
  </si>
  <si>
    <t>16KA00</t>
  </si>
  <si>
    <t>16KB00</t>
  </si>
  <si>
    <t>16KE00</t>
  </si>
  <si>
    <t>16KG00</t>
  </si>
  <si>
    <t>16KJ00</t>
  </si>
  <si>
    <t>16KK00</t>
  </si>
  <si>
    <t>16KL00</t>
  </si>
  <si>
    <t>16KN00</t>
  </si>
  <si>
    <t>16KR00</t>
  </si>
  <si>
    <t>16KS00</t>
  </si>
  <si>
    <t>16KS01</t>
  </si>
  <si>
    <t>16KV00</t>
  </si>
  <si>
    <t>16KW00</t>
  </si>
  <si>
    <t>16KZ00</t>
  </si>
  <si>
    <t>16LE00</t>
  </si>
  <si>
    <t>16LF00</t>
  </si>
  <si>
    <t>16LI00</t>
  </si>
  <si>
    <t>16LQ00</t>
  </si>
  <si>
    <t>16LV00</t>
  </si>
  <si>
    <t>16LX00</t>
  </si>
  <si>
    <t>16MA00</t>
  </si>
  <si>
    <t>16MB00</t>
  </si>
  <si>
    <t>16MC00</t>
  </si>
  <si>
    <t>16MD00</t>
  </si>
  <si>
    <t>16MI00</t>
  </si>
  <si>
    <t>16ML00</t>
  </si>
  <si>
    <t>16MO00</t>
  </si>
  <si>
    <t>16MW00</t>
  </si>
  <si>
    <t>16MX00</t>
  </si>
  <si>
    <t>16NB00</t>
  </si>
  <si>
    <t>16NC00</t>
  </si>
  <si>
    <t>16ND00</t>
  </si>
  <si>
    <t>16NG00</t>
  </si>
  <si>
    <t>16NG01</t>
  </si>
  <si>
    <t>16NM00</t>
  </si>
  <si>
    <t>16NN00</t>
  </si>
  <si>
    <t>16NR00</t>
  </si>
  <si>
    <t>16NS00</t>
  </si>
  <si>
    <t>16NU00</t>
  </si>
  <si>
    <t>16NV00</t>
  </si>
  <si>
    <t>16OC00</t>
  </si>
  <si>
    <t>16UB00</t>
  </si>
  <si>
    <t>16UC00</t>
  </si>
  <si>
    <t>16UD00</t>
  </si>
  <si>
    <t>16UE00</t>
  </si>
  <si>
    <t>16UG00</t>
  </si>
  <si>
    <t>16UJ00</t>
  </si>
  <si>
    <t>16UK00</t>
  </si>
  <si>
    <t>16UM00</t>
  </si>
  <si>
    <t>16UN00</t>
  </si>
  <si>
    <t>16UO00</t>
  </si>
  <si>
    <t>16UP00</t>
  </si>
  <si>
    <t>16UQ00</t>
  </si>
  <si>
    <t>16US00</t>
  </si>
  <si>
    <t>16UU00</t>
  </si>
  <si>
    <t>16UV00</t>
  </si>
  <si>
    <t>16UW00</t>
  </si>
  <si>
    <t>16UZ00</t>
  </si>
  <si>
    <t>16VH00</t>
  </si>
  <si>
    <t>16VR00</t>
  </si>
  <si>
    <t>16VT00</t>
  </si>
  <si>
    <t>16VU00</t>
  </si>
  <si>
    <t>16VV00</t>
  </si>
  <si>
    <t>16WB00</t>
  </si>
  <si>
    <t>16WG00</t>
  </si>
  <si>
    <t>16WH00</t>
  </si>
  <si>
    <t>16WI00</t>
  </si>
  <si>
    <t>16WL00</t>
  </si>
  <si>
    <t>16WN00</t>
  </si>
  <si>
    <t>16WQ00</t>
  </si>
  <si>
    <t>16WT00</t>
  </si>
  <si>
    <t>16WT01</t>
  </si>
  <si>
    <t>16WU00</t>
  </si>
  <si>
    <t>16WW00</t>
  </si>
  <si>
    <t>16WZ00</t>
  </si>
  <si>
    <t>16XC00</t>
  </si>
  <si>
    <t>16XK00</t>
  </si>
  <si>
    <t>16XM00</t>
  </si>
  <si>
    <t>16XN00</t>
  </si>
  <si>
    <t>16XP00</t>
  </si>
  <si>
    <t>16XQ00</t>
  </si>
  <si>
    <t>16XS00</t>
  </si>
  <si>
    <t>16XT00</t>
  </si>
  <si>
    <t>16XY00</t>
  </si>
  <si>
    <t>16XY03</t>
  </si>
  <si>
    <t>16YA00</t>
  </si>
  <si>
    <t>16YB00</t>
  </si>
  <si>
    <t>16YE00</t>
  </si>
  <si>
    <t>16YF00</t>
  </si>
  <si>
    <t>16YG00</t>
  </si>
  <si>
    <t>16YJ00</t>
  </si>
  <si>
    <t>16YK00</t>
  </si>
  <si>
    <t>16YM00</t>
  </si>
  <si>
    <t>16YQ00</t>
  </si>
  <si>
    <t>16YS00</t>
  </si>
  <si>
    <t>16YS01</t>
  </si>
  <si>
    <t>16YT00</t>
  </si>
  <si>
    <t>16YU00</t>
  </si>
  <si>
    <t>16YW00</t>
  </si>
  <si>
    <t>16YX00</t>
  </si>
  <si>
    <t>16YZ00</t>
  </si>
  <si>
    <t>16ZB00</t>
  </si>
  <si>
    <t>16ZC00</t>
  </si>
  <si>
    <t>16ZD00</t>
  </si>
  <si>
    <t>16ZF00</t>
  </si>
  <si>
    <t>16ZG00</t>
  </si>
  <si>
    <t>16ZJ00</t>
  </si>
  <si>
    <t>16ZM00</t>
  </si>
  <si>
    <t>16ZO00</t>
  </si>
  <si>
    <t>16ZP00</t>
  </si>
  <si>
    <t>16ZQ00</t>
  </si>
  <si>
    <t>16ZS00</t>
  </si>
  <si>
    <t>16ZT00</t>
  </si>
  <si>
    <t>16ZX00</t>
  </si>
  <si>
    <t>16ZY00</t>
  </si>
  <si>
    <t>16ZY01</t>
  </si>
  <si>
    <t>16ZZ00</t>
  </si>
  <si>
    <t>17AB00</t>
  </si>
  <si>
    <t>17AC00</t>
  </si>
  <si>
    <t>17AE00</t>
  </si>
  <si>
    <t>17AH00</t>
  </si>
  <si>
    <t>17AM00</t>
  </si>
  <si>
    <t>17AP00</t>
  </si>
  <si>
    <t>17AV00</t>
  </si>
  <si>
    <t>17BB00</t>
  </si>
  <si>
    <t>17BC00</t>
  </si>
  <si>
    <t>17BH00</t>
  </si>
  <si>
    <t>17BL00</t>
  </si>
  <si>
    <t>17BP00</t>
  </si>
  <si>
    <t>17BT00</t>
  </si>
  <si>
    <t>17BU00</t>
  </si>
  <si>
    <t>17BW00</t>
  </si>
  <si>
    <t>17BY00</t>
  </si>
  <si>
    <t>17CA00</t>
  </si>
  <si>
    <t>17CB00</t>
  </si>
  <si>
    <t>17CI00</t>
  </si>
  <si>
    <t>17CJ00</t>
  </si>
  <si>
    <t>17CL00</t>
  </si>
  <si>
    <t>17CM00</t>
  </si>
  <si>
    <t>17CN00</t>
  </si>
  <si>
    <t>17CT00</t>
  </si>
  <si>
    <t>17CU00</t>
  </si>
  <si>
    <t>17CV00</t>
  </si>
  <si>
    <t>17CW00</t>
  </si>
  <si>
    <t>17CY00</t>
  </si>
  <si>
    <t>17DA00</t>
  </si>
  <si>
    <t>17DA03</t>
  </si>
  <si>
    <t>17DC00</t>
  </si>
  <si>
    <t>17DF00</t>
  </si>
  <si>
    <t>17DG00</t>
  </si>
  <si>
    <t>17DI00</t>
  </si>
  <si>
    <t>17DK00</t>
  </si>
  <si>
    <t>17DP00</t>
  </si>
  <si>
    <t>17DQ00</t>
  </si>
  <si>
    <t>17DR00</t>
  </si>
  <si>
    <t>17DV00</t>
  </si>
  <si>
    <t>17DW00</t>
  </si>
  <si>
    <t>17DX00</t>
  </si>
  <si>
    <t>17DZ00</t>
  </si>
  <si>
    <t>17EA00</t>
  </si>
  <si>
    <t>17EB00</t>
  </si>
  <si>
    <t>17EC00</t>
  </si>
  <si>
    <t>17EF00</t>
  </si>
  <si>
    <t>17EG00</t>
  </si>
  <si>
    <t>17EH00</t>
  </si>
  <si>
    <t>17EJ00</t>
  </si>
  <si>
    <t>17EK00</t>
  </si>
  <si>
    <t>17EK01</t>
  </si>
  <si>
    <t>17EL00</t>
  </si>
  <si>
    <t>17EO00</t>
  </si>
  <si>
    <t>17EP00</t>
  </si>
  <si>
    <t>17EQ00</t>
  </si>
  <si>
    <t>17ER00</t>
  </si>
  <si>
    <t>17ES00</t>
  </si>
  <si>
    <t>17EU00</t>
  </si>
  <si>
    <t>17EV00</t>
  </si>
  <si>
    <t>17EW00</t>
  </si>
  <si>
    <t>17EZ00</t>
  </si>
  <si>
    <t>17FA00</t>
  </si>
  <si>
    <t>17FC00</t>
  </si>
  <si>
    <t>17FE00</t>
  </si>
  <si>
    <t>17FF00</t>
  </si>
  <si>
    <t>17FG00</t>
  </si>
  <si>
    <t>17FH00</t>
  </si>
  <si>
    <t>17FJ00</t>
  </si>
  <si>
    <t>17FK00</t>
  </si>
  <si>
    <t>17FL00</t>
  </si>
  <si>
    <t>17FL01</t>
  </si>
  <si>
    <t>17FN00</t>
  </si>
  <si>
    <t>17FR00</t>
  </si>
  <si>
    <t>17FU00</t>
  </si>
  <si>
    <t>17FV00</t>
  </si>
  <si>
    <t>17FW00</t>
  </si>
  <si>
    <t>17FY00</t>
  </si>
  <si>
    <t>17GU00</t>
  </si>
  <si>
    <t>17JD00</t>
  </si>
  <si>
    <t>17JE00</t>
  </si>
  <si>
    <t>17JG00</t>
  </si>
  <si>
    <t>17JG01</t>
  </si>
  <si>
    <t>17JH00</t>
  </si>
  <si>
    <t>17JH01</t>
  </si>
  <si>
    <t>17JL00</t>
  </si>
  <si>
    <t>17JM00</t>
  </si>
  <si>
    <t>17JN00</t>
  </si>
  <si>
    <t>17JP00</t>
  </si>
  <si>
    <t>17JV00</t>
  </si>
  <si>
    <t>17JX00</t>
  </si>
  <si>
    <t>17KB00</t>
  </si>
  <si>
    <t>17KC00</t>
  </si>
  <si>
    <t>17KD00</t>
  </si>
  <si>
    <t>17KG00</t>
  </si>
  <si>
    <t>17KI00</t>
  </si>
  <si>
    <t>17KJ00</t>
  </si>
  <si>
    <t>17KM00</t>
  </si>
  <si>
    <t>17KU00</t>
  </si>
  <si>
    <t>17KW00</t>
  </si>
  <si>
    <t>17KZ00</t>
  </si>
  <si>
    <t>17LB00</t>
  </si>
  <si>
    <t>17LE00</t>
  </si>
  <si>
    <t>17LF00</t>
  </si>
  <si>
    <t>17LH00</t>
  </si>
  <si>
    <t>17LI00</t>
  </si>
  <si>
    <t>17LM00</t>
  </si>
  <si>
    <t>17LO00</t>
  </si>
  <si>
    <t>17LQ00</t>
  </si>
  <si>
    <t>17LT00</t>
  </si>
  <si>
    <t>17LU00</t>
  </si>
  <si>
    <t>17LW00</t>
  </si>
  <si>
    <t>17LX00</t>
  </si>
  <si>
    <t>17LY00</t>
  </si>
  <si>
    <t>17MC00</t>
  </si>
  <si>
    <t>17MD00</t>
  </si>
  <si>
    <t>17MF00</t>
  </si>
  <si>
    <t>17MH00</t>
  </si>
  <si>
    <t>17MI00</t>
  </si>
  <si>
    <t>17MJ00</t>
  </si>
  <si>
    <t>17MJ01</t>
  </si>
  <si>
    <t>17MK00</t>
  </si>
  <si>
    <t>17MM00</t>
  </si>
  <si>
    <t>17MO00</t>
  </si>
  <si>
    <t>17MQ00</t>
  </si>
  <si>
    <t>17MR00</t>
  </si>
  <si>
    <t>17MS00</t>
  </si>
  <si>
    <t>17MT00</t>
  </si>
  <si>
    <t>17MV00</t>
  </si>
  <si>
    <t>17MX00</t>
  </si>
  <si>
    <t>17MY00</t>
  </si>
  <si>
    <t>17MZ00</t>
  </si>
  <si>
    <t>17NB00</t>
  </si>
  <si>
    <t>17ND00</t>
  </si>
  <si>
    <t>17NF00</t>
  </si>
  <si>
    <t>17NG00</t>
  </si>
  <si>
    <t>17NH00</t>
  </si>
  <si>
    <t>17NI00</t>
  </si>
  <si>
    <t>17NJ00</t>
  </si>
  <si>
    <t>17NM00</t>
  </si>
  <si>
    <t>17NO00</t>
  </si>
  <si>
    <t>17NQ00</t>
  </si>
  <si>
    <t>17NR00</t>
  </si>
  <si>
    <t>17NS00</t>
  </si>
  <si>
    <t>17NT00</t>
  </si>
  <si>
    <t>17NU00</t>
  </si>
  <si>
    <t>17NV00</t>
  </si>
  <si>
    <t>17NW00</t>
  </si>
  <si>
    <t>17NX00</t>
  </si>
  <si>
    <t>17NZ00</t>
  </si>
  <si>
    <t>17OB00</t>
  </si>
  <si>
    <t>17OC00</t>
  </si>
  <si>
    <t>17OF00</t>
  </si>
  <si>
    <t>17OJ00</t>
  </si>
  <si>
    <t>17OM00</t>
  </si>
  <si>
    <t>17ON00</t>
  </si>
  <si>
    <t>17OR00</t>
  </si>
  <si>
    <t>17OS00</t>
  </si>
  <si>
    <t>17OV00</t>
  </si>
  <si>
    <t>17OY00</t>
  </si>
  <si>
    <t>17OZ00</t>
  </si>
  <si>
    <t>17PA00</t>
  </si>
  <si>
    <t>17PB00</t>
  </si>
  <si>
    <t>17PC00</t>
  </si>
  <si>
    <t>17PF00</t>
  </si>
  <si>
    <t>17PG00</t>
  </si>
  <si>
    <t>17PH00</t>
  </si>
  <si>
    <t>17PI00</t>
  </si>
  <si>
    <t>17PJ00</t>
  </si>
  <si>
    <t>17PK00</t>
  </si>
  <si>
    <t>17PN00</t>
  </si>
  <si>
    <t>17PQ00</t>
  </si>
  <si>
    <t>17PR00</t>
  </si>
  <si>
    <t>17PV00</t>
  </si>
  <si>
    <t>17PY00</t>
  </si>
  <si>
    <t>17PZ00</t>
  </si>
  <si>
    <t>17QA00</t>
  </si>
  <si>
    <t>17QE00</t>
  </si>
  <si>
    <t>17QF00</t>
  </si>
  <si>
    <t>17QH00</t>
  </si>
  <si>
    <t>17QJ00</t>
  </si>
  <si>
    <t>17QK00</t>
  </si>
  <si>
    <t>17QL00</t>
  </si>
  <si>
    <t>17QM00</t>
  </si>
  <si>
    <t>17QN00</t>
  </si>
  <si>
    <t>17QQ00</t>
  </si>
  <si>
    <t>17QS00</t>
  </si>
  <si>
    <t>17QV00</t>
  </si>
  <si>
    <t>17QY00</t>
  </si>
  <si>
    <t>17RC00</t>
  </si>
  <si>
    <t>17RD00</t>
  </si>
  <si>
    <t>17RE00</t>
  </si>
  <si>
    <t>17RI00</t>
  </si>
  <si>
    <t>17RJ00</t>
  </si>
  <si>
    <t>17RK00</t>
  </si>
  <si>
    <t>17RK01</t>
  </si>
  <si>
    <t>17RL00</t>
  </si>
  <si>
    <t>17RM00</t>
  </si>
  <si>
    <t>17RN00</t>
  </si>
  <si>
    <t>17RO00</t>
  </si>
  <si>
    <t>17RQ00</t>
  </si>
  <si>
    <t>17RS00</t>
  </si>
  <si>
    <t>17RV00</t>
  </si>
  <si>
    <t>17RX00</t>
  </si>
  <si>
    <t>17RY00</t>
  </si>
  <si>
    <t>17RZ00</t>
  </si>
  <si>
    <t>17SI00</t>
  </si>
  <si>
    <t>17SJ00</t>
  </si>
  <si>
    <t>17SK00</t>
  </si>
  <si>
    <t>17SL00</t>
  </si>
  <si>
    <t>17SP00</t>
  </si>
  <si>
    <t>17SQ00</t>
  </si>
  <si>
    <t>17SR00</t>
  </si>
  <si>
    <t>17ST00</t>
  </si>
  <si>
    <t>17SU00</t>
  </si>
  <si>
    <t>17SW00</t>
  </si>
  <si>
    <t>17SX00</t>
  </si>
  <si>
    <t>17SY00</t>
  </si>
  <si>
    <t>17SZ00</t>
  </si>
  <si>
    <t>17TC00</t>
  </si>
  <si>
    <t>17TD00</t>
  </si>
  <si>
    <t>17TF00</t>
  </si>
  <si>
    <t>17TG00</t>
  </si>
  <si>
    <t>17TI00</t>
  </si>
  <si>
    <t>17TJ00</t>
  </si>
  <si>
    <t>17TK00</t>
  </si>
  <si>
    <t>17TN00</t>
  </si>
  <si>
    <t>17TP00</t>
  </si>
  <si>
    <t>17TQ00</t>
  </si>
  <si>
    <t>17TT00</t>
  </si>
  <si>
    <t>17TU00</t>
  </si>
  <si>
    <t>17TW00</t>
  </si>
  <si>
    <t>17TX00</t>
  </si>
  <si>
    <t>17TY00</t>
  </si>
  <si>
    <t>17TZ00</t>
  </si>
  <si>
    <t>17UA00</t>
  </si>
  <si>
    <t>17UB00</t>
  </si>
  <si>
    <t>17UC00</t>
  </si>
  <si>
    <t>17UD00</t>
  </si>
  <si>
    <t>17UE00</t>
  </si>
  <si>
    <t>17UG00</t>
  </si>
  <si>
    <t>17UH00</t>
  </si>
  <si>
    <t>17VA00</t>
  </si>
  <si>
    <t>17WX00</t>
  </si>
  <si>
    <t>17WY00</t>
  </si>
  <si>
    <t>17WZ00</t>
  </si>
  <si>
    <t>17XB00</t>
  </si>
  <si>
    <t>17XC00</t>
  </si>
  <si>
    <t>17XF00</t>
  </si>
  <si>
    <t>17XI00</t>
  </si>
  <si>
    <t>17XQ00</t>
  </si>
  <si>
    <t>17XT00</t>
  </si>
  <si>
    <t>17XV00</t>
  </si>
  <si>
    <t>17XW00</t>
  </si>
  <si>
    <t>17XX00</t>
  </si>
  <si>
    <t>17XZ00</t>
  </si>
  <si>
    <t>17YA00</t>
  </si>
  <si>
    <t>17YE00</t>
  </si>
  <si>
    <t>17YN00</t>
  </si>
  <si>
    <t>17YO00</t>
  </si>
  <si>
    <t>17YR00</t>
  </si>
  <si>
    <t>17YV00</t>
  </si>
  <si>
    <t>17YV01</t>
  </si>
  <si>
    <t>17YX00</t>
  </si>
  <si>
    <t>17YY00</t>
  </si>
  <si>
    <t>17ZD00</t>
  </si>
  <si>
    <t>17ZF00</t>
  </si>
  <si>
    <t>17ZG00</t>
  </si>
  <si>
    <t>17ZH00</t>
  </si>
  <si>
    <t>17ZI00</t>
  </si>
  <si>
    <t>17ZK00</t>
  </si>
  <si>
    <t>17ZL00</t>
  </si>
  <si>
    <t>17ZM00</t>
  </si>
  <si>
    <t>17ZO00</t>
  </si>
  <si>
    <t>17ZP00</t>
  </si>
  <si>
    <t>17ZQ00</t>
  </si>
  <si>
    <t>17ZR00</t>
  </si>
  <si>
    <t>17ZR02</t>
  </si>
  <si>
    <t>17ZS00</t>
  </si>
  <si>
    <t>17ZU00</t>
  </si>
  <si>
    <t>17ZV00</t>
  </si>
  <si>
    <t>17ZY00</t>
  </si>
  <si>
    <t>17ZZ00</t>
  </si>
  <si>
    <t>18AA00</t>
  </si>
  <si>
    <t>18AB00</t>
  </si>
  <si>
    <t>18AC00</t>
  </si>
  <si>
    <t>18AE00</t>
  </si>
  <si>
    <t>18AF00</t>
  </si>
  <si>
    <t>18AH00</t>
  </si>
  <si>
    <t>18AK00</t>
  </si>
  <si>
    <t>18AP00</t>
  </si>
  <si>
    <t>18AQ00</t>
  </si>
  <si>
    <t>18AR00</t>
  </si>
  <si>
    <t>18AU00</t>
  </si>
  <si>
    <t>18AX00</t>
  </si>
  <si>
    <t>18BA00</t>
  </si>
  <si>
    <t>18BB00</t>
  </si>
  <si>
    <t>18BG00</t>
  </si>
  <si>
    <t>18BJ00</t>
  </si>
  <si>
    <t>18BK00</t>
  </si>
  <si>
    <t>18BL00</t>
  </si>
  <si>
    <t>18BM00</t>
  </si>
  <si>
    <t>18BN00</t>
  </si>
  <si>
    <t>18BO00</t>
  </si>
  <si>
    <t>18CF00</t>
  </si>
  <si>
    <t>18DR00</t>
  </si>
  <si>
    <t>18DS00</t>
  </si>
  <si>
    <t>18DS01</t>
  </si>
  <si>
    <t>18DS02</t>
  </si>
  <si>
    <t>18DS03</t>
  </si>
  <si>
    <t>18DT00</t>
  </si>
  <si>
    <t>18DU00</t>
  </si>
  <si>
    <t>18DW00</t>
  </si>
  <si>
    <t>18DX00</t>
  </si>
  <si>
    <t>18DY00</t>
  </si>
  <si>
    <t>18EA00</t>
  </si>
  <si>
    <t>18EB00</t>
  </si>
  <si>
    <t>18EB01</t>
  </si>
  <si>
    <t>18ED00</t>
  </si>
  <si>
    <t>18EE00</t>
  </si>
  <si>
    <t>18EG00</t>
  </si>
  <si>
    <t>18EH00</t>
  </si>
  <si>
    <t>18EJ00</t>
  </si>
  <si>
    <t>18EK00</t>
  </si>
  <si>
    <t>18EL00</t>
  </si>
  <si>
    <t>18EO00</t>
  </si>
  <si>
    <t>18EP00</t>
  </si>
  <si>
    <t>18ER00</t>
  </si>
  <si>
    <t>18ER01</t>
  </si>
  <si>
    <t>18ES00</t>
  </si>
  <si>
    <t>18ET00</t>
  </si>
  <si>
    <t>18FA00</t>
  </si>
  <si>
    <t>18FC00</t>
  </si>
  <si>
    <t>18FD00</t>
  </si>
  <si>
    <t>18FE00</t>
  </si>
  <si>
    <t>18FF00</t>
  </si>
  <si>
    <t>18FG00</t>
  </si>
  <si>
    <t>18FH00</t>
  </si>
  <si>
    <t>18FI00</t>
  </si>
  <si>
    <t>18FJ00</t>
  </si>
  <si>
    <t>18FK00</t>
  </si>
  <si>
    <t>18FM00</t>
  </si>
  <si>
    <t>18FN00</t>
  </si>
  <si>
    <t>18FU00</t>
  </si>
  <si>
    <t>18FV00</t>
  </si>
  <si>
    <t>18FY00</t>
  </si>
  <si>
    <t>18GA00</t>
  </si>
  <si>
    <t>18GB00</t>
  </si>
  <si>
    <t>18GD00</t>
  </si>
  <si>
    <t>18GF00</t>
  </si>
  <si>
    <t>18GH00</t>
  </si>
  <si>
    <t>18GP00</t>
  </si>
  <si>
    <t>18GQ00</t>
  </si>
  <si>
    <t>18GS00</t>
  </si>
  <si>
    <t>18GT00</t>
  </si>
  <si>
    <t>18GU00</t>
  </si>
  <si>
    <t>18GW00</t>
  </si>
  <si>
    <t>18GW01</t>
  </si>
  <si>
    <t>18GY00</t>
  </si>
  <si>
    <t>18GZ00</t>
  </si>
  <si>
    <t>18HB00</t>
  </si>
  <si>
    <t>18HD00</t>
  </si>
  <si>
    <t>18HF00</t>
  </si>
  <si>
    <t>18HG00</t>
  </si>
  <si>
    <t>18HI00</t>
  </si>
  <si>
    <t>18HK00</t>
  </si>
  <si>
    <t>18HL00</t>
  </si>
  <si>
    <t>18HN00</t>
  </si>
  <si>
    <t>18HO00</t>
  </si>
  <si>
    <t>18HO01</t>
  </si>
  <si>
    <t>18HP00</t>
  </si>
  <si>
    <t>18HQ00</t>
  </si>
  <si>
    <t>18HR00</t>
  </si>
  <si>
    <t>18HS00</t>
  </si>
  <si>
    <t>18HS01</t>
  </si>
  <si>
    <t>18HT00</t>
  </si>
  <si>
    <t>18HX00</t>
  </si>
  <si>
    <t>18IC00</t>
  </si>
  <si>
    <t>18ID00</t>
  </si>
  <si>
    <t>18IE00</t>
  </si>
  <si>
    <t>18IF00</t>
  </si>
  <si>
    <t>18IJ00</t>
  </si>
  <si>
    <t>18IP00</t>
  </si>
  <si>
    <t>18IQ00</t>
  </si>
  <si>
    <t>18IU00</t>
  </si>
  <si>
    <t>18IX00</t>
  </si>
  <si>
    <t>18IY00</t>
  </si>
  <si>
    <t>18IZ00</t>
  </si>
  <si>
    <t>18JB00</t>
  </si>
  <si>
    <t>18JD00</t>
  </si>
  <si>
    <t>18JE00</t>
  </si>
  <si>
    <t>18JF00</t>
  </si>
  <si>
    <t>18JG00</t>
  </si>
  <si>
    <t>18JH00</t>
  </si>
  <si>
    <t>18JI00</t>
  </si>
  <si>
    <t>18JL00</t>
  </si>
  <si>
    <t>18JO00</t>
  </si>
  <si>
    <t>18JU00</t>
  </si>
  <si>
    <t>18JW00</t>
  </si>
  <si>
    <t>18JX00</t>
  </si>
  <si>
    <t>18JY00</t>
  </si>
  <si>
    <t>18KB00</t>
  </si>
  <si>
    <t>18KD00</t>
  </si>
  <si>
    <t>18KF00</t>
  </si>
  <si>
    <t>18KG00</t>
  </si>
  <si>
    <t>18KI00</t>
  </si>
  <si>
    <t>18KJ00</t>
  </si>
  <si>
    <t>18KK00</t>
  </si>
  <si>
    <t>18KO00</t>
  </si>
  <si>
    <t>18KP00</t>
  </si>
  <si>
    <t>18KU00</t>
  </si>
  <si>
    <t>18KV00</t>
  </si>
  <si>
    <t>18KV01</t>
  </si>
  <si>
    <t>18KX00</t>
  </si>
  <si>
    <t>18LB00</t>
  </si>
  <si>
    <t>18LE00</t>
  </si>
  <si>
    <t>18LF00</t>
  </si>
  <si>
    <t>18LH00</t>
  </si>
  <si>
    <t>18LI00</t>
  </si>
  <si>
    <t>18LJ00</t>
  </si>
  <si>
    <t>18LK00</t>
  </si>
  <si>
    <t>18LM00</t>
  </si>
  <si>
    <t>18LN00</t>
  </si>
  <si>
    <t>18LN01</t>
  </si>
  <si>
    <t>18LP00</t>
  </si>
  <si>
    <t>18LQ00</t>
  </si>
  <si>
    <t>18LR00</t>
  </si>
  <si>
    <t>18LS00</t>
  </si>
  <si>
    <t>18LT00</t>
  </si>
  <si>
    <t>18LU00</t>
  </si>
  <si>
    <t>18LX00</t>
  </si>
  <si>
    <t>18LX01</t>
  </si>
  <si>
    <t>18LY00</t>
  </si>
  <si>
    <t>18LZ00</t>
  </si>
  <si>
    <t>18LZ01</t>
  </si>
  <si>
    <t>18MA00</t>
  </si>
  <si>
    <t>18MC00</t>
  </si>
  <si>
    <t>18MF00</t>
  </si>
  <si>
    <t>18MG00</t>
  </si>
  <si>
    <t>18MH00</t>
  </si>
  <si>
    <t>18MJ00</t>
  </si>
  <si>
    <t>18MK00</t>
  </si>
  <si>
    <t>18MM00</t>
  </si>
  <si>
    <t>18MN00</t>
  </si>
  <si>
    <t>18MO00</t>
  </si>
  <si>
    <t>18MQ00</t>
  </si>
  <si>
    <t>18MR00</t>
  </si>
  <si>
    <t>18MS00</t>
  </si>
  <si>
    <t>18MT00</t>
  </si>
  <si>
    <t>18MW00</t>
  </si>
  <si>
    <t>18MX00</t>
  </si>
  <si>
    <t>18MY00</t>
  </si>
  <si>
    <t>18MZ00</t>
  </si>
  <si>
    <t>18NA00</t>
  </si>
  <si>
    <t>18NC00</t>
  </si>
  <si>
    <t>18NF00</t>
  </si>
  <si>
    <t>18NG00</t>
  </si>
  <si>
    <t>18NH00</t>
  </si>
  <si>
    <t>18NI00</t>
  </si>
  <si>
    <t>18NM00</t>
  </si>
  <si>
    <t>18NN00</t>
  </si>
  <si>
    <t>18NQ00</t>
  </si>
  <si>
    <t>18NR00</t>
  </si>
  <si>
    <t>18NS00</t>
  </si>
  <si>
    <t>18NU00</t>
  </si>
  <si>
    <t>18NV00</t>
  </si>
  <si>
    <t>18NW00</t>
  </si>
  <si>
    <t>18NX00</t>
  </si>
  <si>
    <t>18OA00</t>
  </si>
  <si>
    <t>18OD00</t>
  </si>
  <si>
    <t>18OE00</t>
  </si>
  <si>
    <t>18OF00</t>
  </si>
  <si>
    <t>18OH00</t>
  </si>
  <si>
    <t>18OL00</t>
  </si>
  <si>
    <t>18OM00</t>
  </si>
  <si>
    <t>18OP00</t>
  </si>
  <si>
    <t>18OQ00</t>
  </si>
  <si>
    <t>18OR00</t>
  </si>
  <si>
    <t>18OV00</t>
  </si>
  <si>
    <t>18OY00</t>
  </si>
  <si>
    <t>18OZ00</t>
  </si>
  <si>
    <t>18PA00</t>
  </si>
  <si>
    <t>18PC00</t>
  </si>
  <si>
    <t>18PE00</t>
  </si>
  <si>
    <t>18PJ00</t>
  </si>
  <si>
    <t>18PM00</t>
  </si>
  <si>
    <t>18PN00</t>
  </si>
  <si>
    <t>18PP00</t>
  </si>
  <si>
    <t>18PQ00</t>
  </si>
  <si>
    <t>18PT00</t>
  </si>
  <si>
    <t>18PU00</t>
  </si>
  <si>
    <t>18PV00</t>
  </si>
  <si>
    <t>18PW00</t>
  </si>
  <si>
    <t>18PX00</t>
  </si>
  <si>
    <t>18PY00</t>
  </si>
  <si>
    <t>18QA00</t>
  </si>
  <si>
    <t>18QB00</t>
  </si>
  <si>
    <t>18QC00</t>
  </si>
  <si>
    <t>18QD00</t>
  </si>
  <si>
    <t>18QE00</t>
  </si>
  <si>
    <t>18QF00</t>
  </si>
  <si>
    <t>18QG00</t>
  </si>
  <si>
    <t>18QJ00</t>
  </si>
  <si>
    <t>18QK00</t>
  </si>
  <si>
    <t>18QS00</t>
  </si>
  <si>
    <t>18QU00</t>
  </si>
  <si>
    <t>18QW00</t>
  </si>
  <si>
    <t>18QY00</t>
  </si>
  <si>
    <t>18QZ00</t>
  </si>
  <si>
    <t>18QZ01</t>
  </si>
  <si>
    <t>18RA00</t>
  </si>
  <si>
    <t>18RD00</t>
  </si>
  <si>
    <t>18RG00</t>
  </si>
  <si>
    <t>18RI00</t>
  </si>
  <si>
    <t>18RJ00</t>
  </si>
  <si>
    <t>18RK00</t>
  </si>
  <si>
    <t>18RN00</t>
  </si>
  <si>
    <t>18RO00</t>
  </si>
  <si>
    <t>18RQ00</t>
  </si>
  <si>
    <t>18RR00</t>
  </si>
  <si>
    <t>18RU00</t>
  </si>
  <si>
    <t>18RV00</t>
  </si>
  <si>
    <t>18SC00</t>
  </si>
  <si>
    <t>18SE00</t>
  </si>
  <si>
    <t>18SF00</t>
  </si>
  <si>
    <t>18SH00</t>
  </si>
  <si>
    <t>18SI00</t>
  </si>
  <si>
    <t>18SL00</t>
  </si>
  <si>
    <t>18SN00</t>
  </si>
  <si>
    <t>18SO00</t>
  </si>
  <si>
    <t>18SP00</t>
  </si>
  <si>
    <t>18SR00</t>
  </si>
  <si>
    <t>18SU00</t>
  </si>
  <si>
    <t>18SV00</t>
  </si>
  <si>
    <t>18SZ00</t>
  </si>
  <si>
    <t>18TA00</t>
  </si>
  <si>
    <t>18TC00</t>
  </si>
  <si>
    <t>18TF00</t>
  </si>
  <si>
    <t>18TH00</t>
  </si>
  <si>
    <t>18TJ00</t>
  </si>
  <si>
    <t>18TK00</t>
  </si>
  <si>
    <t>18TL00</t>
  </si>
  <si>
    <t>18TM00</t>
  </si>
  <si>
    <t>18TN00</t>
  </si>
  <si>
    <t>18TP00</t>
  </si>
  <si>
    <t>18TQ00</t>
  </si>
  <si>
    <t>18TS00</t>
  </si>
  <si>
    <t>18TV00</t>
  </si>
  <si>
    <t>18TW00</t>
  </si>
  <si>
    <t>18UC00</t>
  </si>
  <si>
    <t>18UD00</t>
  </si>
  <si>
    <t>18UE00</t>
  </si>
  <si>
    <t>18UF00</t>
  </si>
  <si>
    <t>18UG00</t>
  </si>
  <si>
    <t>18UH00</t>
  </si>
  <si>
    <t>18UH01</t>
  </si>
  <si>
    <t>18UK00</t>
  </si>
  <si>
    <t>18UL00</t>
  </si>
  <si>
    <t>18UM00</t>
  </si>
  <si>
    <t>18UQ00</t>
  </si>
  <si>
    <t>18UR00</t>
  </si>
  <si>
    <t>18US00</t>
  </si>
  <si>
    <t>18UT00</t>
  </si>
  <si>
    <t>18UV00</t>
  </si>
  <si>
    <t>18UY00</t>
  </si>
  <si>
    <t>18VB00</t>
  </si>
  <si>
    <t>18VC00</t>
  </si>
  <si>
    <t>18VF00</t>
  </si>
  <si>
    <t>18VI00</t>
  </si>
  <si>
    <t>18VJ00</t>
  </si>
  <si>
    <t>18VM00</t>
  </si>
  <si>
    <t>18VN00</t>
  </si>
  <si>
    <t>18VQ00</t>
  </si>
  <si>
    <t>18VR00</t>
  </si>
  <si>
    <t>18VV00</t>
  </si>
  <si>
    <t>18VW00</t>
  </si>
  <si>
    <t>18VZ00</t>
  </si>
  <si>
    <t>18WD00</t>
  </si>
  <si>
    <t>18WF00</t>
  </si>
  <si>
    <t>18WG00</t>
  </si>
  <si>
    <t>18WH00</t>
  </si>
  <si>
    <t>18WK00</t>
  </si>
  <si>
    <t>18WL00</t>
  </si>
  <si>
    <t>18WN00</t>
  </si>
  <si>
    <t>18WQ00</t>
  </si>
  <si>
    <t>18WR00</t>
  </si>
  <si>
    <t>18WU00</t>
  </si>
  <si>
    <t>18WV00</t>
  </si>
  <si>
    <t>18WW00</t>
  </si>
  <si>
    <t>18WX00</t>
  </si>
  <si>
    <t>18WY00</t>
  </si>
  <si>
    <t>18XB00</t>
  </si>
  <si>
    <t>18XC00</t>
  </si>
  <si>
    <t>18YS00</t>
  </si>
  <si>
    <t>18YT00</t>
  </si>
  <si>
    <t>18YU00</t>
  </si>
  <si>
    <t>18YZ00</t>
  </si>
  <si>
    <t>18ZA00</t>
  </si>
  <si>
    <t>18ZC00</t>
  </si>
  <si>
    <t>18ZG00</t>
  </si>
  <si>
    <t>18ZH00</t>
  </si>
  <si>
    <t>18ZI00</t>
  </si>
  <si>
    <t>18ZL00</t>
  </si>
  <si>
    <t>18ZM00</t>
  </si>
  <si>
    <t>18ZO00</t>
  </si>
  <si>
    <t>18ZQ00</t>
  </si>
  <si>
    <t>18ZU00</t>
  </si>
  <si>
    <t>18ZV00</t>
  </si>
  <si>
    <t>18ZW00</t>
  </si>
  <si>
    <t>18ZX00</t>
  </si>
  <si>
    <t>19AB00</t>
  </si>
  <si>
    <t>19AC00</t>
  </si>
  <si>
    <t>19AF00</t>
  </si>
  <si>
    <t>19AG00</t>
  </si>
  <si>
    <t>19AG01</t>
  </si>
  <si>
    <t>19AI00</t>
  </si>
  <si>
    <t>19AM00</t>
  </si>
  <si>
    <t>19AO00</t>
  </si>
  <si>
    <t>19AQ00</t>
  </si>
  <si>
    <t>19AS00</t>
  </si>
  <si>
    <t>19AT00</t>
  </si>
  <si>
    <t>19AV00</t>
  </si>
  <si>
    <t>19AX00</t>
  </si>
  <si>
    <t>19AZ00</t>
  </si>
  <si>
    <t>19BA00</t>
  </si>
  <si>
    <t>19BB00</t>
  </si>
  <si>
    <t>19BC00</t>
  </si>
  <si>
    <t>19BE00</t>
  </si>
  <si>
    <t>19BF00</t>
  </si>
  <si>
    <t>19BH00</t>
  </si>
  <si>
    <t>19BJ00</t>
  </si>
  <si>
    <t>19BO00</t>
  </si>
  <si>
    <t>19BP00</t>
  </si>
  <si>
    <t>19BQ00</t>
  </si>
  <si>
    <t>19BS00</t>
  </si>
  <si>
    <t>19BT00</t>
  </si>
  <si>
    <t>19BU00</t>
  </si>
  <si>
    <t>19BU01</t>
  </si>
  <si>
    <t>19BV00</t>
  </si>
  <si>
    <t>19BW00</t>
  </si>
  <si>
    <t>19BX00</t>
  </si>
  <si>
    <t>19BZ00</t>
  </si>
  <si>
    <t>19CA00</t>
  </si>
  <si>
    <t>19CB00</t>
  </si>
  <si>
    <t>19CC00</t>
  </si>
  <si>
    <t>19CD00</t>
  </si>
  <si>
    <t>19CF00</t>
  </si>
  <si>
    <t>19CH00</t>
  </si>
  <si>
    <t>19CT00</t>
  </si>
  <si>
    <t>19CY00</t>
  </si>
  <si>
    <t>19DD00</t>
  </si>
  <si>
    <t>19DI00</t>
  </si>
  <si>
    <t>19DK00</t>
  </si>
  <si>
    <t>19DM00</t>
  </si>
  <si>
    <t>19DN00</t>
  </si>
  <si>
    <t>19DN01</t>
  </si>
  <si>
    <t>19DP00</t>
  </si>
  <si>
    <t>19DQ00</t>
  </si>
  <si>
    <t>19DS00</t>
  </si>
  <si>
    <t>19IV00</t>
  </si>
  <si>
    <t>19JG00</t>
  </si>
  <si>
    <t>19JJ00</t>
  </si>
  <si>
    <t>19JK00</t>
  </si>
  <si>
    <t>19JO00</t>
  </si>
  <si>
    <t>19KB00</t>
  </si>
  <si>
    <t>19KD00</t>
  </si>
  <si>
    <t>19KI00</t>
  </si>
  <si>
    <t>19KK00</t>
  </si>
  <si>
    <t>19KV00</t>
  </si>
  <si>
    <t>19KX00</t>
  </si>
  <si>
    <t>19LD00</t>
  </si>
  <si>
    <t>19LE00</t>
  </si>
  <si>
    <t>19LF00</t>
  </si>
  <si>
    <t>19LH00</t>
  </si>
  <si>
    <t>19LI00</t>
  </si>
  <si>
    <t>19LM00</t>
  </si>
  <si>
    <t>19LR00</t>
  </si>
  <si>
    <t>19LU00</t>
  </si>
  <si>
    <t>19LV00</t>
  </si>
  <si>
    <t>19LW00</t>
  </si>
  <si>
    <t>19LY00</t>
  </si>
  <si>
    <t>19LY01</t>
  </si>
  <si>
    <t>19MA00</t>
  </si>
  <si>
    <t>19MD00</t>
  </si>
  <si>
    <t>19MF00</t>
  </si>
  <si>
    <t>19MG00</t>
  </si>
  <si>
    <t>19MH00</t>
  </si>
  <si>
    <t>19ML00</t>
  </si>
  <si>
    <t>19MN00</t>
  </si>
  <si>
    <t>19MP00</t>
  </si>
  <si>
    <t>19MR00</t>
  </si>
  <si>
    <t>19MU00</t>
  </si>
  <si>
    <t>19MW00</t>
  </si>
  <si>
    <t>19MY00</t>
  </si>
  <si>
    <t>19MZ00</t>
  </si>
  <si>
    <t>19NA00</t>
  </si>
  <si>
    <t>19NB00</t>
  </si>
  <si>
    <t>19NE00</t>
  </si>
  <si>
    <t>19NH00</t>
  </si>
  <si>
    <t>19NM00</t>
  </si>
  <si>
    <t>19NM01</t>
  </si>
  <si>
    <t>19NN00</t>
  </si>
  <si>
    <t>19NO00</t>
  </si>
  <si>
    <t>19NP00</t>
  </si>
  <si>
    <t>19NQ00</t>
  </si>
  <si>
    <t>19NR00</t>
  </si>
  <si>
    <t>19NS00</t>
  </si>
  <si>
    <t>19NT00</t>
  </si>
  <si>
    <t>19NV00</t>
  </si>
  <si>
    <t>19NW00</t>
  </si>
  <si>
    <t>19NX00</t>
  </si>
  <si>
    <t>19NZ00</t>
  </si>
  <si>
    <t>19OB00</t>
  </si>
  <si>
    <t>19OC00</t>
  </si>
  <si>
    <t>19OE00</t>
  </si>
  <si>
    <t>19OF00</t>
  </si>
  <si>
    <t>19OM00</t>
  </si>
  <si>
    <t>19OQ00</t>
  </si>
  <si>
    <t>19OR00</t>
  </si>
  <si>
    <t>19OY00</t>
  </si>
  <si>
    <t>19QD00</t>
  </si>
  <si>
    <t>19RD00</t>
  </si>
  <si>
    <t>19RG00</t>
  </si>
  <si>
    <t>19RJ00</t>
  </si>
  <si>
    <t>19RK00</t>
  </si>
  <si>
    <t>19RK01</t>
  </si>
  <si>
    <t>19RY00</t>
  </si>
  <si>
    <t>19SF00</t>
  </si>
  <si>
    <t>19SG00</t>
  </si>
  <si>
    <t>19SI00</t>
  </si>
  <si>
    <t>19SZ00</t>
  </si>
  <si>
    <t>19TA00</t>
  </si>
  <si>
    <t>19TB00</t>
  </si>
  <si>
    <t>19TK00</t>
  </si>
  <si>
    <t>19TL00</t>
  </si>
  <si>
    <t>19TM00</t>
  </si>
  <si>
    <t>19TO00</t>
  </si>
  <si>
    <t>19UB00</t>
  </si>
  <si>
    <t>19UC00</t>
  </si>
  <si>
    <t>19UE00</t>
  </si>
  <si>
    <t>19UF00</t>
  </si>
  <si>
    <t>19UH00</t>
  </si>
  <si>
    <t>19UI00</t>
  </si>
  <si>
    <t>19UJ00</t>
  </si>
  <si>
    <t>19UK00</t>
  </si>
  <si>
    <t>19US00</t>
  </si>
  <si>
    <t>19UU00</t>
  </si>
  <si>
    <t>19UZ00</t>
  </si>
  <si>
    <t>19VA00</t>
  </si>
  <si>
    <t>19VB00</t>
  </si>
  <si>
    <t>19VH00</t>
  </si>
  <si>
    <t>19VI00</t>
  </si>
  <si>
    <t>19VJ00</t>
  </si>
  <si>
    <t>19VL00</t>
  </si>
  <si>
    <t>19VP00</t>
  </si>
  <si>
    <t>19VR00</t>
  </si>
  <si>
    <t>19VU00</t>
  </si>
  <si>
    <t>19VX00</t>
  </si>
  <si>
    <t>19VY00</t>
  </si>
  <si>
    <t>19VY01</t>
  </si>
  <si>
    <t>19WE00</t>
  </si>
  <si>
    <t>19WG00</t>
  </si>
  <si>
    <t>19WO00</t>
  </si>
  <si>
    <t>19XU00</t>
  </si>
  <si>
    <t>19YH00</t>
  </si>
  <si>
    <t>19YL00</t>
  </si>
  <si>
    <t>19YO00</t>
  </si>
  <si>
    <t>19YS00</t>
  </si>
  <si>
    <t>19YX00</t>
  </si>
  <si>
    <t>19ZB00</t>
  </si>
  <si>
    <t>19ZE00</t>
  </si>
  <si>
    <t>19ZF00</t>
  </si>
  <si>
    <t>19ZG00</t>
  </si>
  <si>
    <t>19ZH00</t>
  </si>
  <si>
    <t>19ZJ00</t>
  </si>
  <si>
    <t>20BW00</t>
  </si>
  <si>
    <t>20CB00</t>
  </si>
  <si>
    <t>20CV00</t>
  </si>
  <si>
    <t>20CX00</t>
  </si>
  <si>
    <t>20DJ00</t>
  </si>
  <si>
    <t>20DK00</t>
  </si>
  <si>
    <t>20DV00</t>
  </si>
  <si>
    <t>20EL00</t>
  </si>
  <si>
    <t>20FB00</t>
  </si>
  <si>
    <t>20FE00</t>
  </si>
  <si>
    <t>20FG00</t>
  </si>
  <si>
    <t>20FI00</t>
  </si>
  <si>
    <t>20FK00</t>
  </si>
  <si>
    <t>20GP00</t>
  </si>
  <si>
    <t>20GW00</t>
  </si>
  <si>
    <t>20GY00</t>
  </si>
  <si>
    <t>20HA00</t>
  </si>
  <si>
    <t>20HF00</t>
  </si>
  <si>
    <t>20HH00</t>
  </si>
  <si>
    <t>20HJ00</t>
  </si>
  <si>
    <t>20HK00</t>
  </si>
  <si>
    <t>20HL00</t>
  </si>
  <si>
    <t>20HM00</t>
  </si>
  <si>
    <t>20HQ00</t>
  </si>
  <si>
    <t>20IM00</t>
  </si>
  <si>
    <t>20IN00</t>
  </si>
  <si>
    <t>20IQ00</t>
  </si>
  <si>
    <t>20IR00</t>
  </si>
  <si>
    <t>20IT00</t>
  </si>
  <si>
    <t>20IY00</t>
  </si>
  <si>
    <t>20IZ00</t>
  </si>
  <si>
    <t>20JB00</t>
  </si>
  <si>
    <t>20KF00</t>
  </si>
  <si>
    <t>20KR00</t>
  </si>
  <si>
    <t>20KT00</t>
  </si>
  <si>
    <t>20KW00</t>
  </si>
  <si>
    <t>20OQ00</t>
  </si>
  <si>
    <t>20OW00</t>
  </si>
  <si>
    <t>20PN00</t>
  </si>
  <si>
    <t>20SC00</t>
  </si>
  <si>
    <t>20SE00</t>
  </si>
  <si>
    <t>20SG00</t>
  </si>
  <si>
    <t>20SH00</t>
  </si>
  <si>
    <t>20SJ00</t>
  </si>
  <si>
    <t>20SK00</t>
  </si>
  <si>
    <t>20SL00</t>
  </si>
  <si>
    <t>20SZ00</t>
  </si>
  <si>
    <t>20TD00</t>
  </si>
  <si>
    <t>20TN00</t>
  </si>
  <si>
    <t>20TP00</t>
  </si>
  <si>
    <t>20TQ00</t>
  </si>
  <si>
    <t>20TR00</t>
  </si>
  <si>
    <t>20TS00</t>
  </si>
  <si>
    <t>20TT00</t>
  </si>
  <si>
    <t>20TV00</t>
  </si>
  <si>
    <t>20TW00</t>
  </si>
  <si>
    <t>20TX00</t>
  </si>
  <si>
    <t>20TX01</t>
  </si>
  <si>
    <t>20UL00</t>
  </si>
  <si>
    <t>20UO00</t>
  </si>
  <si>
    <t>20UP00</t>
  </si>
  <si>
    <t>20UU00</t>
  </si>
  <si>
    <t>20UV00</t>
  </si>
  <si>
    <t>20UW00</t>
  </si>
  <si>
    <t>20VA00</t>
  </si>
  <si>
    <t>20VB00</t>
  </si>
  <si>
    <t>20VD00</t>
  </si>
  <si>
    <t>20VE00</t>
  </si>
  <si>
    <t>20VF00</t>
  </si>
  <si>
    <t>20VG00</t>
  </si>
  <si>
    <t>20VI00</t>
  </si>
  <si>
    <t>20VJ00</t>
  </si>
  <si>
    <t>20VK00</t>
  </si>
  <si>
    <t>20VN00</t>
  </si>
  <si>
    <t>20VP00</t>
  </si>
  <si>
    <t>20VP01</t>
  </si>
  <si>
    <t>20VU00</t>
  </si>
  <si>
    <t>20VX00</t>
  </si>
  <si>
    <t>20XA00</t>
  </si>
  <si>
    <t>20XO00</t>
  </si>
  <si>
    <t>20XQ00</t>
  </si>
  <si>
    <t>20XR00</t>
  </si>
  <si>
    <t>20XS00</t>
  </si>
  <si>
    <t>20XT00</t>
  </si>
  <si>
    <t>20XU00</t>
  </si>
  <si>
    <t>20XY00</t>
  </si>
  <si>
    <t>20XZ00</t>
  </si>
  <si>
    <t>20YA00</t>
  </si>
  <si>
    <t>20YF00</t>
  </si>
  <si>
    <t>20YG00</t>
  </si>
  <si>
    <t>20ZB00</t>
  </si>
  <si>
    <t>20ZD00</t>
  </si>
  <si>
    <t>20ZE00</t>
  </si>
  <si>
    <t>20ZG00</t>
  </si>
  <si>
    <t>20ZH00</t>
  </si>
  <si>
    <t>20ZR00</t>
  </si>
  <si>
    <t>20ZT00</t>
  </si>
  <si>
    <t>20ZU00</t>
  </si>
  <si>
    <t>20ZV00</t>
  </si>
  <si>
    <t>20ZW00</t>
  </si>
  <si>
    <t>20ZX00</t>
  </si>
  <si>
    <t>20ZZ00</t>
  </si>
  <si>
    <t>21AD00</t>
  </si>
  <si>
    <t>21AG00</t>
  </si>
  <si>
    <t>21AH00</t>
  </si>
  <si>
    <t>21AI00</t>
  </si>
  <si>
    <t>21BF00</t>
  </si>
  <si>
    <t>21BM00</t>
  </si>
  <si>
    <t>21CX00</t>
  </si>
  <si>
    <t>21CZ00</t>
  </si>
  <si>
    <t>21DA00</t>
  </si>
  <si>
    <t>21DL00</t>
  </si>
  <si>
    <t>21DZ00</t>
  </si>
  <si>
    <t>21EI00</t>
  </si>
  <si>
    <t>21KE00</t>
  </si>
  <si>
    <t>21KO00</t>
  </si>
  <si>
    <t>21LO00</t>
  </si>
  <si>
    <t>21LP00</t>
  </si>
  <si>
    <t>21LS00</t>
  </si>
  <si>
    <t>21LT00</t>
  </si>
  <si>
    <t>21LV00</t>
  </si>
  <si>
    <t>21LW00</t>
  </si>
  <si>
    <t>21LX00</t>
  </si>
  <si>
    <t>21MV00</t>
  </si>
  <si>
    <t>21MX00</t>
  </si>
  <si>
    <t>21MY00</t>
  </si>
  <si>
    <t>21NA00</t>
  </si>
  <si>
    <t>21NB00</t>
  </si>
  <si>
    <t>21ND00</t>
  </si>
  <si>
    <t>21NE00</t>
  </si>
  <si>
    <t>21NF00</t>
  </si>
  <si>
    <t>21NH00</t>
  </si>
  <si>
    <t>21NI00</t>
  </si>
  <si>
    <t>21NK00</t>
  </si>
  <si>
    <t>21NL00</t>
  </si>
  <si>
    <t>21NM00</t>
  </si>
  <si>
    <t>21NN00</t>
  </si>
  <si>
    <t>21NN01</t>
  </si>
  <si>
    <t>21NO00</t>
  </si>
  <si>
    <t>21NP00</t>
  </si>
  <si>
    <t>21NR00</t>
  </si>
  <si>
    <t>21NU00</t>
  </si>
  <si>
    <t>21OM00</t>
  </si>
  <si>
    <t>21ON00</t>
  </si>
  <si>
    <t>21OP00</t>
  </si>
  <si>
    <t>21OQ00</t>
  </si>
  <si>
    <t>21OT00</t>
  </si>
  <si>
    <t>21OU00</t>
  </si>
  <si>
    <t>21OV00</t>
  </si>
  <si>
    <t>21OX00</t>
  </si>
  <si>
    <t>21OY00</t>
  </si>
  <si>
    <t>21OZ00</t>
  </si>
  <si>
    <t>21PA00</t>
  </si>
  <si>
    <t>21PO00</t>
  </si>
  <si>
    <t>21PP00</t>
  </si>
  <si>
    <t>21PQ00</t>
  </si>
  <si>
    <t>21PR00</t>
  </si>
  <si>
    <t>21PS00</t>
  </si>
  <si>
    <t>21PT00</t>
  </si>
  <si>
    <t>21PU00</t>
  </si>
  <si>
    <t>21QE00</t>
  </si>
  <si>
    <t>21QF00</t>
  </si>
  <si>
    <t>21QG00</t>
  </si>
  <si>
    <t>21QH00</t>
  </si>
  <si>
    <t>21QK00</t>
  </si>
  <si>
    <t>21QN00</t>
  </si>
  <si>
    <t>21QT00</t>
  </si>
  <si>
    <t>21QU00</t>
  </si>
  <si>
    <t>21QV00</t>
  </si>
  <si>
    <t>21QZ00</t>
  </si>
  <si>
    <t>21RD00</t>
  </si>
  <si>
    <t>21RE00</t>
  </si>
  <si>
    <t>21RF00</t>
  </si>
  <si>
    <t>21RP00</t>
  </si>
  <si>
    <t>21RQ00</t>
  </si>
  <si>
    <t>21RR00</t>
  </si>
  <si>
    <t>21RS00</t>
  </si>
  <si>
    <t>21RT00</t>
  </si>
  <si>
    <t>21VR00</t>
  </si>
  <si>
    <t>22FC00</t>
  </si>
  <si>
    <t>22FH00</t>
  </si>
  <si>
    <t>22GB00</t>
  </si>
  <si>
    <t>22JB00</t>
  </si>
  <si>
    <t>22JD00</t>
  </si>
  <si>
    <t>22JE00</t>
  </si>
  <si>
    <t>22JG00</t>
  </si>
  <si>
    <t>22JH00</t>
  </si>
  <si>
    <t>22JI00</t>
  </si>
  <si>
    <t>22JJ00</t>
  </si>
  <si>
    <t>22JK00</t>
  </si>
  <si>
    <t>22JM00</t>
  </si>
  <si>
    <t>22JO00</t>
  </si>
  <si>
    <t>22JP00</t>
  </si>
  <si>
    <t>22JQ00</t>
  </si>
  <si>
    <t>22JR00</t>
  </si>
  <si>
    <t>22JV00</t>
  </si>
  <si>
    <t>22JY00</t>
  </si>
  <si>
    <t>22KA00</t>
  </si>
  <si>
    <t>22KB00</t>
  </si>
  <si>
    <t>22KC00</t>
  </si>
  <si>
    <t>22KD00</t>
  </si>
  <si>
    <t>22KE00</t>
  </si>
  <si>
    <t>22KF00</t>
  </si>
  <si>
    <t>22KG00</t>
  </si>
  <si>
    <t>22KH00</t>
  </si>
  <si>
    <t>22KJ00</t>
  </si>
  <si>
    <t>22KK00</t>
  </si>
  <si>
    <t>22KL00</t>
  </si>
  <si>
    <t>22KM00</t>
  </si>
  <si>
    <t>22KN00</t>
  </si>
  <si>
    <t>22KO00</t>
  </si>
  <si>
    <t>22KP00</t>
  </si>
  <si>
    <t>22KS00</t>
  </si>
  <si>
    <t>22KT00</t>
  </si>
  <si>
    <t>22KU00</t>
  </si>
  <si>
    <t>22KV00</t>
  </si>
  <si>
    <t>22KY00</t>
  </si>
  <si>
    <t>22LE00</t>
  </si>
  <si>
    <t>22LI00</t>
  </si>
  <si>
    <t>22LJ00</t>
  </si>
  <si>
    <t>22LK00</t>
  </si>
  <si>
    <t>22LL00</t>
  </si>
  <si>
    <t>22LM00</t>
  </si>
  <si>
    <t>22LN00</t>
  </si>
  <si>
    <t>22LO00</t>
  </si>
  <si>
    <t>22LT00</t>
  </si>
  <si>
    <t>22LV00</t>
  </si>
  <si>
    <t>22LW00</t>
  </si>
  <si>
    <t>22LY00</t>
  </si>
  <si>
    <t>22LZ00</t>
  </si>
  <si>
    <t>22MB00</t>
  </si>
  <si>
    <t>22MD00</t>
  </si>
  <si>
    <t>22MH00</t>
  </si>
  <si>
    <t>22MP00</t>
  </si>
  <si>
    <t>22NL00</t>
  </si>
  <si>
    <t>22NL01</t>
  </si>
  <si>
    <t>22NM00</t>
  </si>
  <si>
    <t>22NT00</t>
  </si>
  <si>
    <t>22NW00</t>
  </si>
  <si>
    <t>22OD00</t>
  </si>
  <si>
    <t>23AK00</t>
  </si>
  <si>
    <t>23AL00</t>
  </si>
  <si>
    <t>23AM00</t>
  </si>
  <si>
    <t>23BP00</t>
  </si>
  <si>
    <t>23BT00</t>
  </si>
  <si>
    <t>23BU00</t>
  </si>
  <si>
    <t>23BW00</t>
  </si>
  <si>
    <t>23BX00</t>
  </si>
  <si>
    <t>23BZ00</t>
  </si>
  <si>
    <t>23CA00</t>
  </si>
  <si>
    <t>23CB00</t>
  </si>
  <si>
    <t>23CC00</t>
  </si>
  <si>
    <t>23CD00</t>
  </si>
  <si>
    <t>23CG00</t>
  </si>
  <si>
    <t>23CH00</t>
  </si>
  <si>
    <t>23CJ00</t>
  </si>
  <si>
    <t>23CK00</t>
  </si>
  <si>
    <t>23CM00</t>
  </si>
  <si>
    <t>23CN00</t>
  </si>
  <si>
    <t>23CR00</t>
  </si>
  <si>
    <t>23CT00</t>
  </si>
  <si>
    <t>23CT01</t>
  </si>
  <si>
    <t>23CW00</t>
  </si>
  <si>
    <t>23CW01</t>
  </si>
  <si>
    <t>23CZ00</t>
  </si>
  <si>
    <t>23DE00</t>
  </si>
  <si>
    <t>23DF00</t>
  </si>
  <si>
    <t>23DH00</t>
  </si>
  <si>
    <t>23DJ00</t>
  </si>
  <si>
    <t>23DK00</t>
  </si>
  <si>
    <t>23DM00</t>
  </si>
  <si>
    <t>23DR00</t>
  </si>
  <si>
    <t>23DU00</t>
  </si>
  <si>
    <t>23DW00</t>
  </si>
  <si>
    <t>23DX00</t>
  </si>
  <si>
    <t>23DY00</t>
  </si>
  <si>
    <t>23DZ00</t>
  </si>
  <si>
    <t>23EA00</t>
  </si>
  <si>
    <t>23EC00</t>
  </si>
  <si>
    <t>23ED00</t>
  </si>
  <si>
    <t>23ED01</t>
  </si>
  <si>
    <t>23EE00</t>
  </si>
  <si>
    <t>23EF00</t>
  </si>
  <si>
    <t>23EK00</t>
  </si>
  <si>
    <t>23EL00</t>
  </si>
  <si>
    <t>23EM00</t>
  </si>
  <si>
    <t>23EN00</t>
  </si>
  <si>
    <t>23EU00</t>
  </si>
  <si>
    <t>23EV00</t>
  </si>
  <si>
    <t>23EW00</t>
  </si>
  <si>
    <t>23EX00</t>
  </si>
  <si>
    <t>23EY00</t>
  </si>
  <si>
    <t>23FB00</t>
  </si>
  <si>
    <t>23FD00</t>
  </si>
  <si>
    <t>23FD01</t>
  </si>
  <si>
    <t>23FE00</t>
  </si>
  <si>
    <t>23FF00</t>
  </si>
  <si>
    <t>23FG00</t>
  </si>
  <si>
    <t>23FH00</t>
  </si>
  <si>
    <t>23FM00</t>
  </si>
  <si>
    <t>23GV00</t>
  </si>
  <si>
    <t>23GW00</t>
  </si>
  <si>
    <t>23HA00</t>
  </si>
  <si>
    <t>23HE00</t>
  </si>
  <si>
    <t>23HR00</t>
  </si>
  <si>
    <t>23JH00</t>
  </si>
  <si>
    <t>23PC00</t>
  </si>
  <si>
    <t>23PD00</t>
  </si>
  <si>
    <t>23PE00</t>
  </si>
  <si>
    <t>23PF00</t>
  </si>
  <si>
    <t>23PG00</t>
  </si>
  <si>
    <t>23PH00</t>
  </si>
  <si>
    <t>23PJ00</t>
  </si>
  <si>
    <t>23PN00</t>
  </si>
  <si>
    <t>23PP00</t>
  </si>
  <si>
    <t>23PR00</t>
  </si>
  <si>
    <t>23PT00</t>
  </si>
  <si>
    <t>23PU00</t>
  </si>
  <si>
    <t>23PV00</t>
  </si>
  <si>
    <t>23PY00</t>
  </si>
  <si>
    <t>23RA00</t>
  </si>
  <si>
    <t>23RC00</t>
  </si>
  <si>
    <t>23RD00</t>
  </si>
  <si>
    <t>23RE00</t>
  </si>
  <si>
    <t>23RF00</t>
  </si>
  <si>
    <t>23RG00</t>
  </si>
  <si>
    <t>23RH00</t>
  </si>
  <si>
    <t>23RJ00</t>
  </si>
  <si>
    <t>23RK00</t>
  </si>
  <si>
    <t>23RL00</t>
  </si>
  <si>
    <t>23RM00</t>
  </si>
  <si>
    <t>23RR00</t>
  </si>
  <si>
    <t>23RT00</t>
  </si>
  <si>
    <t>23RW00</t>
  </si>
  <si>
    <t>23RX00</t>
  </si>
  <si>
    <t>23RY00</t>
  </si>
  <si>
    <t>23TA00</t>
  </si>
  <si>
    <t>23TB00</t>
  </si>
  <si>
    <t>23TE00</t>
  </si>
  <si>
    <t>23TJ00</t>
  </si>
  <si>
    <t>23TK00</t>
  </si>
  <si>
    <t>23TL00</t>
  </si>
  <si>
    <t>23TM00</t>
  </si>
  <si>
    <t>23TN00</t>
  </si>
  <si>
    <t>23TP00</t>
  </si>
  <si>
    <t>23TT00</t>
  </si>
  <si>
    <t>23TW00</t>
  </si>
  <si>
    <t>23TX00</t>
  </si>
  <si>
    <t>23UB00</t>
  </si>
  <si>
    <t>23UC00</t>
  </si>
  <si>
    <t>23UE00</t>
  </si>
  <si>
    <t>23UF00</t>
  </si>
  <si>
    <t>23UG00</t>
  </si>
  <si>
    <t>23UH00</t>
  </si>
  <si>
    <t>23UL00</t>
  </si>
  <si>
    <t>23UN00</t>
  </si>
  <si>
    <t>23UP00</t>
  </si>
  <si>
    <t>23UT00</t>
  </si>
  <si>
    <t>23UW00</t>
  </si>
  <si>
    <t>23UX00</t>
  </si>
  <si>
    <t>23UY00</t>
  </si>
  <si>
    <t>23VF00</t>
  </si>
  <si>
    <t>23VG00</t>
  </si>
  <si>
    <t>23VH00</t>
  </si>
  <si>
    <t>23VU00</t>
  </si>
  <si>
    <t>23WG00</t>
  </si>
  <si>
    <t>23WR00</t>
  </si>
  <si>
    <t>23XP00</t>
  </si>
  <si>
    <t>23ZH00</t>
  </si>
  <si>
    <t>23ZJ00</t>
  </si>
  <si>
    <t>23ZL00</t>
  </si>
  <si>
    <t>23ZM00</t>
  </si>
  <si>
    <t>23ZU00</t>
  </si>
  <si>
    <t>23ZV00</t>
  </si>
  <si>
    <t>23ZW00</t>
  </si>
  <si>
    <t>23ZX00</t>
  </si>
  <si>
    <t>23ZY00</t>
  </si>
  <si>
    <t>23ZZ00</t>
  </si>
  <si>
    <t>24AA00</t>
  </si>
  <si>
    <t>24AB00</t>
  </si>
  <si>
    <t>24AC00</t>
  </si>
  <si>
    <t>24AD00</t>
  </si>
  <si>
    <t>24AE00</t>
  </si>
  <si>
    <t>24AF00</t>
  </si>
  <si>
    <t>24AG00</t>
  </si>
  <si>
    <t>24AM00</t>
  </si>
  <si>
    <t>24AN00</t>
  </si>
  <si>
    <t>24AR00</t>
  </si>
  <si>
    <t>24AY00</t>
  </si>
  <si>
    <t>24AZ00</t>
  </si>
  <si>
    <t>24BA00</t>
  </si>
  <si>
    <t>24BD00</t>
  </si>
  <si>
    <t>24BE00</t>
  </si>
  <si>
    <t>24BF00</t>
  </si>
  <si>
    <t>24BL00</t>
  </si>
  <si>
    <t>24BM00</t>
  </si>
  <si>
    <t>24BN00</t>
  </si>
  <si>
    <t>24BP00</t>
  </si>
  <si>
    <t>24BR00</t>
  </si>
  <si>
    <t>24CN00</t>
  </si>
  <si>
    <t>24CP00</t>
  </si>
  <si>
    <t>24CR00</t>
  </si>
  <si>
    <t>24CT00</t>
  </si>
  <si>
    <t>24CZ00</t>
  </si>
  <si>
    <t>24DA00</t>
  </si>
  <si>
    <t>24DB00</t>
  </si>
  <si>
    <t>24DH00</t>
  </si>
  <si>
    <t>24DP00</t>
  </si>
  <si>
    <t>24DR00</t>
  </si>
  <si>
    <t>24DV00</t>
  </si>
  <si>
    <t>24DW00</t>
  </si>
  <si>
    <t>24DX00</t>
  </si>
  <si>
    <t>24EC00</t>
  </si>
  <si>
    <t>24ED00</t>
  </si>
  <si>
    <t>24EE00</t>
  </si>
  <si>
    <t>24EG00</t>
  </si>
  <si>
    <t>24EJ00</t>
  </si>
  <si>
    <t>24EJ01</t>
  </si>
  <si>
    <t>24EJ02</t>
  </si>
  <si>
    <t>24EL00</t>
  </si>
  <si>
    <t>24ER00</t>
  </si>
  <si>
    <t>24ET00</t>
  </si>
  <si>
    <t>24EY00</t>
  </si>
  <si>
    <t>24FE00</t>
  </si>
  <si>
    <t>24FK00</t>
  </si>
  <si>
    <t>24FP00</t>
  </si>
  <si>
    <t>24JC00</t>
  </si>
  <si>
    <t>24JD00</t>
  </si>
  <si>
    <t>24JJ00</t>
  </si>
  <si>
    <t>24MB00</t>
  </si>
  <si>
    <t>24MK00</t>
  </si>
  <si>
    <t>24MR00</t>
  </si>
  <si>
    <t>24MU00</t>
  </si>
  <si>
    <t>24MW00</t>
  </si>
  <si>
    <t>24MW02</t>
  </si>
  <si>
    <t>24MW04</t>
  </si>
  <si>
    <t>24MY00</t>
  </si>
  <si>
    <t>24MZ00</t>
  </si>
  <si>
    <t>24NB00</t>
  </si>
  <si>
    <t>24NK00</t>
  </si>
  <si>
    <t>24NL00</t>
  </si>
  <si>
    <t>24NM00</t>
  </si>
  <si>
    <t>24NN00</t>
  </si>
  <si>
    <t>24NP00</t>
  </si>
  <si>
    <t>24NT00</t>
  </si>
  <si>
    <t>24NV00</t>
  </si>
  <si>
    <t>24NX00</t>
  </si>
  <si>
    <t>24NY00</t>
  </si>
  <si>
    <t>24NZ00</t>
  </si>
  <si>
    <t>24PA00</t>
  </si>
  <si>
    <t>24PB00</t>
  </si>
  <si>
    <t>24PC00</t>
  </si>
  <si>
    <t>24PE00</t>
  </si>
  <si>
    <t>24PU00</t>
  </si>
  <si>
    <t>24PV00</t>
  </si>
  <si>
    <t>24PX00</t>
  </si>
  <si>
    <t>24RA00</t>
  </si>
  <si>
    <t>24RB00</t>
  </si>
  <si>
    <t>24RH00</t>
  </si>
  <si>
    <t>24RK00</t>
  </si>
  <si>
    <t>24RM00</t>
  </si>
  <si>
    <t>24RN00</t>
  </si>
  <si>
    <t>24RU00</t>
  </si>
  <si>
    <t>24RZ00</t>
  </si>
  <si>
    <t>24TA00</t>
  </si>
  <si>
    <t>24TB00</t>
  </si>
  <si>
    <t>24TC00</t>
  </si>
  <si>
    <t>24TL00</t>
  </si>
  <si>
    <t>24TZ00</t>
  </si>
  <si>
    <t>24UA00</t>
  </si>
  <si>
    <t>24UE00</t>
  </si>
  <si>
    <t>24UN00</t>
  </si>
  <si>
    <t>24ZB00</t>
  </si>
  <si>
    <t>24ZC00</t>
  </si>
  <si>
    <t>24ZD00</t>
  </si>
  <si>
    <t>24ZE00</t>
  </si>
  <si>
    <t>24ZH00</t>
  </si>
  <si>
    <t>24ZJ00</t>
  </si>
  <si>
    <t>24ZK00</t>
  </si>
  <si>
    <t>25CF00</t>
  </si>
  <si>
    <t>25DE00</t>
  </si>
  <si>
    <t>25GH00</t>
  </si>
  <si>
    <t>25GJ00</t>
  </si>
  <si>
    <t>25GK00</t>
  </si>
  <si>
    <t>25GN00</t>
  </si>
  <si>
    <t>25KC00</t>
  </si>
  <si>
    <t>25KD00</t>
  </si>
  <si>
    <t>25KE00</t>
  </si>
  <si>
    <t>25KF00</t>
  </si>
  <si>
    <t>25KG00</t>
  </si>
  <si>
    <t>25KH00</t>
  </si>
  <si>
    <t>25KJ00</t>
  </si>
  <si>
    <t>25KL00</t>
  </si>
  <si>
    <t>25KM00</t>
  </si>
  <si>
    <t>25KN00</t>
  </si>
  <si>
    <t>25KP00</t>
  </si>
  <si>
    <t>25KR00</t>
  </si>
  <si>
    <t>25KT00</t>
  </si>
  <si>
    <t>25KU00</t>
  </si>
  <si>
    <t>25KV00</t>
  </si>
  <si>
    <t>26AA00</t>
  </si>
  <si>
    <t>26AB00</t>
  </si>
  <si>
    <t>26AC00</t>
  </si>
  <si>
    <t>26AD00</t>
  </si>
  <si>
    <t>26AE00</t>
  </si>
  <si>
    <t>26AF00</t>
  </si>
  <si>
    <t>26AG00</t>
  </si>
  <si>
    <t>26AH00</t>
  </si>
  <si>
    <t>26AJ00</t>
  </si>
  <si>
    <t>26AL00</t>
  </si>
  <si>
    <t>26AM00</t>
  </si>
  <si>
    <t>26AN00</t>
  </si>
  <si>
    <t>26AP00</t>
  </si>
  <si>
    <t>26AR00</t>
  </si>
  <si>
    <t>26AT00</t>
  </si>
  <si>
    <t>26AU00</t>
  </si>
  <si>
    <t>26AV00</t>
  </si>
  <si>
    <t>26AW00</t>
  </si>
  <si>
    <t>26AX00</t>
  </si>
  <si>
    <t>26AY00</t>
  </si>
  <si>
    <t>26AZ00</t>
  </si>
  <si>
    <t>26BA00</t>
  </si>
  <si>
    <t>26BB00</t>
  </si>
  <si>
    <t>26BC00</t>
  </si>
  <si>
    <t>26BD00</t>
  </si>
  <si>
    <t>26PD00</t>
  </si>
  <si>
    <t>26PE00</t>
  </si>
  <si>
    <t>26PF00</t>
  </si>
  <si>
    <t>26PH00</t>
  </si>
  <si>
    <t>26PJ00</t>
  </si>
  <si>
    <t>26PK00</t>
  </si>
  <si>
    <t>26PL00</t>
  </si>
  <si>
    <t>26PM00</t>
  </si>
  <si>
    <t>26PN00</t>
  </si>
  <si>
    <t>26PP00</t>
  </si>
  <si>
    <t>26PR00</t>
  </si>
  <si>
    <t>26PT00</t>
  </si>
  <si>
    <t>26PU00</t>
  </si>
  <si>
    <t>26PV00</t>
  </si>
  <si>
    <t>26PW00</t>
  </si>
  <si>
    <t>26PX00</t>
  </si>
  <si>
    <t>26PY00</t>
  </si>
  <si>
    <t>26PZ00</t>
  </si>
  <si>
    <t>26RA00</t>
  </si>
  <si>
    <t>26RK00</t>
  </si>
  <si>
    <t>26ZZ00</t>
  </si>
  <si>
    <t>27AA00</t>
  </si>
  <si>
    <t>27AK00</t>
  </si>
  <si>
    <t>27BM00</t>
  </si>
  <si>
    <t>27BN00</t>
  </si>
  <si>
    <t>27CA00</t>
  </si>
  <si>
    <t>27CB00</t>
  </si>
  <si>
    <t>27CC00</t>
  </si>
  <si>
    <t>27CD00</t>
  </si>
  <si>
    <t>27CE00</t>
  </si>
  <si>
    <t>27CF00</t>
  </si>
  <si>
    <t>27CG00</t>
  </si>
  <si>
    <t>27CH00</t>
  </si>
  <si>
    <t>27CJ00</t>
  </si>
  <si>
    <t>27CK00</t>
  </si>
  <si>
    <t>27CL00</t>
  </si>
  <si>
    <t>27CM00</t>
  </si>
  <si>
    <t>27CN00</t>
  </si>
  <si>
    <t>27CP00</t>
  </si>
  <si>
    <t>27CR00</t>
  </si>
  <si>
    <t>27CT00</t>
  </si>
  <si>
    <t>27JH00</t>
  </si>
  <si>
    <t>27JJ00</t>
  </si>
  <si>
    <t>27JK00</t>
  </si>
  <si>
    <t>27JN00</t>
  </si>
  <si>
    <t>27JP00</t>
  </si>
  <si>
    <t>27JR00</t>
  </si>
  <si>
    <t>27JT00</t>
  </si>
  <si>
    <t>27JU00</t>
  </si>
  <si>
    <t>27JV00</t>
  </si>
  <si>
    <t>27JW00</t>
  </si>
  <si>
    <t>27JX00</t>
  </si>
  <si>
    <t>27KA00</t>
  </si>
  <si>
    <t>27KE00</t>
  </si>
  <si>
    <t>27LH00</t>
  </si>
  <si>
    <t>27LJ00</t>
  </si>
  <si>
    <t>27LR00</t>
  </si>
  <si>
    <t>27LT00</t>
  </si>
  <si>
    <t>27LU00</t>
  </si>
  <si>
    <t>27LV00</t>
  </si>
  <si>
    <t>27LW00</t>
  </si>
  <si>
    <t>27LX00</t>
  </si>
  <si>
    <t>27LY00</t>
  </si>
  <si>
    <t>27LZ00</t>
  </si>
  <si>
    <t>27MA00</t>
  </si>
  <si>
    <t>27MB00</t>
  </si>
  <si>
    <t>27MC00</t>
  </si>
  <si>
    <t>27ME00</t>
  </si>
  <si>
    <t>27MG00</t>
  </si>
  <si>
    <t>27MH00</t>
  </si>
  <si>
    <t>27ML00</t>
  </si>
  <si>
    <t>27NL00</t>
  </si>
  <si>
    <t>27NM00</t>
  </si>
  <si>
    <t>27NN00</t>
  </si>
  <si>
    <t>27NP00</t>
  </si>
  <si>
    <t>27NR00</t>
  </si>
  <si>
    <t>27NT00</t>
  </si>
  <si>
    <t>27NU00</t>
  </si>
  <si>
    <t>27NV00</t>
  </si>
  <si>
    <t>27NW00</t>
  </si>
  <si>
    <t>27NX00</t>
  </si>
  <si>
    <t>27NY00</t>
  </si>
  <si>
    <t>27NZ00</t>
  </si>
  <si>
    <t>27PA00</t>
  </si>
  <si>
    <t>27PB00</t>
  </si>
  <si>
    <t>27PC00</t>
  </si>
  <si>
    <t>27PD00</t>
  </si>
  <si>
    <t>27PE00</t>
  </si>
  <si>
    <t>27PF00</t>
  </si>
  <si>
    <t>27PG00</t>
  </si>
  <si>
    <t>27PH00</t>
  </si>
  <si>
    <t>27PK00</t>
  </si>
  <si>
    <t>27PN00</t>
  </si>
  <si>
    <t>27PR00</t>
  </si>
  <si>
    <t>27PR02</t>
  </si>
  <si>
    <t>27PT00</t>
  </si>
  <si>
    <t>27PU00</t>
  </si>
  <si>
    <t>27PW00</t>
  </si>
  <si>
    <t>27PX00</t>
  </si>
  <si>
    <t>27RK00</t>
  </si>
  <si>
    <t>27RL00</t>
  </si>
  <si>
    <t>27RM00</t>
  </si>
  <si>
    <t>27RN00</t>
  </si>
  <si>
    <t>27RP00</t>
  </si>
  <si>
    <t>27RT00</t>
  </si>
  <si>
    <t>27RU00</t>
  </si>
  <si>
    <t>27TZ00</t>
  </si>
  <si>
    <t>27UA00</t>
  </si>
  <si>
    <t>27UB00</t>
  </si>
  <si>
    <t>27UC00</t>
  </si>
  <si>
    <t>27UE00</t>
  </si>
  <si>
    <t>27UZ00</t>
  </si>
  <si>
    <t>27VA00</t>
  </si>
  <si>
    <t>27WY00</t>
  </si>
  <si>
    <t>27WZ00</t>
  </si>
  <si>
    <t>27XA00</t>
  </si>
  <si>
    <t>27XB00</t>
  </si>
  <si>
    <t>27XC00</t>
  </si>
  <si>
    <t>27XD00</t>
  </si>
  <si>
    <t>27XE00</t>
  </si>
  <si>
    <t>27XG00</t>
  </si>
  <si>
    <t>27XH00</t>
  </si>
  <si>
    <t>27XJ00</t>
  </si>
  <si>
    <t>27XK00</t>
  </si>
  <si>
    <t>27YB00</t>
  </si>
  <si>
    <t>27YC00</t>
  </si>
  <si>
    <t>27YD00</t>
  </si>
  <si>
    <t>27YE00</t>
  </si>
  <si>
    <t>27YF00</t>
  </si>
  <si>
    <t>27YG00</t>
  </si>
  <si>
    <t>27YH00</t>
  </si>
  <si>
    <t>27YJ00</t>
  </si>
  <si>
    <t>27YK00</t>
  </si>
  <si>
    <t>27YN00</t>
  </si>
  <si>
    <t>27YP00</t>
  </si>
  <si>
    <t>27YV00</t>
  </si>
  <si>
    <t>27YW00</t>
  </si>
  <si>
    <t>27YZ00</t>
  </si>
  <si>
    <t>27ZA00</t>
  </si>
  <si>
    <t>28AE00</t>
  </si>
  <si>
    <t>28AF00</t>
  </si>
  <si>
    <t>28AG00</t>
  </si>
  <si>
    <t>28AJ00</t>
  </si>
  <si>
    <t>28AK00</t>
  </si>
  <si>
    <t>28AL00</t>
  </si>
  <si>
    <t>28AM00</t>
  </si>
  <si>
    <t>28AN00</t>
  </si>
  <si>
    <t>28AP00</t>
  </si>
  <si>
    <t>28AU00</t>
  </si>
  <si>
    <t>28AV00</t>
  </si>
  <si>
    <t>28AW00</t>
  </si>
  <si>
    <t>28BA00</t>
  </si>
  <si>
    <t>28BC00</t>
  </si>
  <si>
    <t>28BF00</t>
  </si>
  <si>
    <t>28BG00</t>
  </si>
  <si>
    <t>28BH00</t>
  </si>
  <si>
    <t>28BJ00</t>
  </si>
  <si>
    <t>28BL00</t>
  </si>
  <si>
    <t>28BP00</t>
  </si>
  <si>
    <t>28BZ00</t>
  </si>
  <si>
    <t>28CD00</t>
  </si>
  <si>
    <t>28CE00</t>
  </si>
  <si>
    <t>28CF00</t>
  </si>
  <si>
    <t>28CG00</t>
  </si>
  <si>
    <t>28CH00</t>
  </si>
  <si>
    <t>28CK00</t>
  </si>
  <si>
    <t>28CL00</t>
  </si>
  <si>
    <t>28CY00</t>
  </si>
  <si>
    <t>28CZ00</t>
  </si>
  <si>
    <t>28DA00</t>
  </si>
  <si>
    <t>28DC00</t>
  </si>
  <si>
    <t>28DD00</t>
  </si>
  <si>
    <t>29RV00</t>
  </si>
  <si>
    <t>29TM00</t>
  </si>
  <si>
    <t>29TN00</t>
  </si>
  <si>
    <t>29TZ00</t>
  </si>
  <si>
    <t>29UA00</t>
  </si>
  <si>
    <t>29UB00</t>
  </si>
  <si>
    <t>29UC00</t>
  </si>
  <si>
    <t>29UG00</t>
  </si>
  <si>
    <t>29UL00</t>
  </si>
  <si>
    <t>29UM00</t>
  </si>
  <si>
    <t>29XB00</t>
  </si>
  <si>
    <t>29XC00</t>
  </si>
  <si>
    <t>29XE00</t>
  </si>
  <si>
    <t>29XF00</t>
  </si>
  <si>
    <t>29XG00</t>
  </si>
  <si>
    <t>29XH00</t>
  </si>
  <si>
    <t>29XJ00</t>
  </si>
  <si>
    <t>29XL00</t>
  </si>
  <si>
    <t>29XN00</t>
  </si>
  <si>
    <t>29XP00</t>
  </si>
  <si>
    <t>29XR00</t>
  </si>
  <si>
    <t>29XV00</t>
  </si>
  <si>
    <t>29XW00</t>
  </si>
  <si>
    <t>29XY00</t>
  </si>
  <si>
    <t>29XZ00</t>
  </si>
  <si>
    <t>29YC00</t>
  </si>
  <si>
    <t>29YC01</t>
  </si>
  <si>
    <t>29YD00</t>
  </si>
  <si>
    <t>29YF00</t>
  </si>
  <si>
    <t>29YJ00</t>
  </si>
  <si>
    <t>30AF00</t>
  </si>
  <si>
    <t>30AG00</t>
  </si>
  <si>
    <t>30AH00</t>
  </si>
  <si>
    <t>30AJ00</t>
  </si>
  <si>
    <t>30AK00</t>
  </si>
  <si>
    <t>30AL00</t>
  </si>
  <si>
    <t>30AR00</t>
  </si>
  <si>
    <t>30AZ00</t>
  </si>
  <si>
    <t>30BA00</t>
  </si>
  <si>
    <t>30BB00</t>
  </si>
  <si>
    <t>30FG00</t>
  </si>
  <si>
    <t>30FL00</t>
  </si>
  <si>
    <t>30FM00</t>
  </si>
  <si>
    <t>30FU00</t>
  </si>
  <si>
    <t>30FV00</t>
  </si>
  <si>
    <t>30FX00</t>
  </si>
  <si>
    <t>30FY00</t>
  </si>
  <si>
    <t>30FZ00</t>
  </si>
  <si>
    <t>30GF00</t>
  </si>
  <si>
    <t>30GJ00</t>
  </si>
  <si>
    <t>30GY00</t>
  </si>
  <si>
    <t>30JP00</t>
  </si>
  <si>
    <t>30JR00</t>
  </si>
  <si>
    <t>30JU00</t>
  </si>
  <si>
    <t>30JV00</t>
  </si>
  <si>
    <t>30JZ00</t>
  </si>
  <si>
    <t>30KD00</t>
  </si>
  <si>
    <t>30KE00</t>
  </si>
  <si>
    <t>30KF00</t>
  </si>
  <si>
    <t>30KN00</t>
  </si>
  <si>
    <t>30PE00</t>
  </si>
  <si>
    <t>30PF00</t>
  </si>
  <si>
    <t>30PM00</t>
  </si>
  <si>
    <t>30PW00</t>
  </si>
  <si>
    <t>30RD00</t>
  </si>
  <si>
    <t>30RE00</t>
  </si>
  <si>
    <t>30RH00</t>
  </si>
  <si>
    <t>30RJ00</t>
  </si>
  <si>
    <t>30RL00</t>
  </si>
  <si>
    <t>30TE00</t>
  </si>
  <si>
    <t>30TF00</t>
  </si>
  <si>
    <t>30UE00</t>
  </si>
  <si>
    <t>30UF00</t>
  </si>
  <si>
    <t>30UN00</t>
  </si>
  <si>
    <t>30UP00</t>
  </si>
  <si>
    <t>30UR00</t>
  </si>
  <si>
    <t>30UT00</t>
  </si>
  <si>
    <t>30UX00</t>
  </si>
  <si>
    <t>30UY00</t>
  </si>
  <si>
    <t>30UZ00</t>
  </si>
  <si>
    <t>30VA00</t>
  </si>
  <si>
    <t>30VB00</t>
  </si>
  <si>
    <t>30VC00</t>
  </si>
  <si>
    <t>30VD00</t>
  </si>
  <si>
    <t>30VE00</t>
  </si>
  <si>
    <t>30WX00</t>
  </si>
  <si>
    <t>30WY00</t>
  </si>
  <si>
    <t>30WZ00</t>
  </si>
  <si>
    <t>30XB00</t>
  </si>
  <si>
    <t>30XC00</t>
  </si>
  <si>
    <t>30XD00</t>
  </si>
  <si>
    <t>30XK00</t>
  </si>
  <si>
    <t>30XM00</t>
  </si>
  <si>
    <t>30XT00</t>
  </si>
  <si>
    <t>31AE00</t>
  </si>
  <si>
    <t>31AG00</t>
  </si>
  <si>
    <t>31AH00</t>
  </si>
  <si>
    <t>31AW00</t>
  </si>
  <si>
    <t>31AX00</t>
  </si>
  <si>
    <t>31AZ00</t>
  </si>
  <si>
    <t>31BJ00</t>
  </si>
  <si>
    <t>31BK00</t>
  </si>
  <si>
    <t>31BR00</t>
  </si>
  <si>
    <t>31CJ00</t>
  </si>
  <si>
    <t>31DE00</t>
  </si>
  <si>
    <t>31DF00</t>
  </si>
  <si>
    <t>31DH00</t>
  </si>
  <si>
    <t>31DJ00</t>
  </si>
  <si>
    <t>31DM00</t>
  </si>
  <si>
    <t>31DN00</t>
  </si>
  <si>
    <t>31DP00</t>
  </si>
  <si>
    <t>31DV00</t>
  </si>
  <si>
    <t>31EC00</t>
  </si>
  <si>
    <t>31ET00</t>
  </si>
  <si>
    <t>31FJ00</t>
  </si>
  <si>
    <t>31FK00</t>
  </si>
  <si>
    <t>31FM00</t>
  </si>
  <si>
    <t>31FN00</t>
  </si>
  <si>
    <t>31FT00</t>
  </si>
  <si>
    <t>31FU00</t>
  </si>
  <si>
    <t>31GH00</t>
  </si>
  <si>
    <t>cd_inu</t>
  </si>
  <si>
    <t>00AP</t>
  </si>
  <si>
    <t>00AR</t>
  </si>
  <si>
    <t>00AV</t>
  </si>
  <si>
    <t>00AZ</t>
  </si>
  <si>
    <t>00BA</t>
  </si>
  <si>
    <t>00BB</t>
  </si>
  <si>
    <t>00BS</t>
  </si>
  <si>
    <t>00BW</t>
  </si>
  <si>
    <t>00CD</t>
  </si>
  <si>
    <t>00CG</t>
  </si>
  <si>
    <t>00CS</t>
  </si>
  <si>
    <t>00CU</t>
  </si>
  <si>
    <t>00CV</t>
  </si>
  <si>
    <t>00DA</t>
  </si>
  <si>
    <t>00DD</t>
  </si>
  <si>
    <t>00DM</t>
  </si>
  <si>
    <t>00DN</t>
  </si>
  <si>
    <t>00DO</t>
  </si>
  <si>
    <t>00DW</t>
  </si>
  <si>
    <t>00DX</t>
  </si>
  <si>
    <t>00DY</t>
  </si>
  <si>
    <t>00DZ</t>
  </si>
  <si>
    <t>00EB</t>
  </si>
  <si>
    <t>00EI</t>
  </si>
  <si>
    <t>00FE</t>
  </si>
  <si>
    <t>00FG</t>
  </si>
  <si>
    <t>00FI</t>
  </si>
  <si>
    <t>00FQ</t>
  </si>
  <si>
    <t>00GQ</t>
  </si>
  <si>
    <t>00GR</t>
  </si>
  <si>
    <t>00GV</t>
  </si>
  <si>
    <t>00GX</t>
  </si>
  <si>
    <t>00GZ</t>
  </si>
  <si>
    <t>00HA</t>
  </si>
  <si>
    <t>00HH</t>
  </si>
  <si>
    <t>00HZ</t>
  </si>
  <si>
    <t>00IF</t>
  </si>
  <si>
    <t>00IJ</t>
  </si>
  <si>
    <t>00IM</t>
  </si>
  <si>
    <t>01VE</t>
  </si>
  <si>
    <t>01VG</t>
  </si>
  <si>
    <t>01VI</t>
  </si>
  <si>
    <t>01VQ</t>
  </si>
  <si>
    <t>01VR</t>
  </si>
  <si>
    <t>01VY</t>
  </si>
  <si>
    <t>01WQ</t>
  </si>
  <si>
    <t>01WU</t>
  </si>
  <si>
    <t>01XH</t>
  </si>
  <si>
    <t>01XU</t>
  </si>
  <si>
    <t>02ZF</t>
  </si>
  <si>
    <t>02ZW</t>
  </si>
  <si>
    <t>02ZY</t>
  </si>
  <si>
    <t>03AG</t>
  </si>
  <si>
    <t>03AH</t>
  </si>
  <si>
    <t>03AI</t>
  </si>
  <si>
    <t>03AN</t>
  </si>
  <si>
    <t>03AP</t>
  </si>
  <si>
    <t>03AZ</t>
  </si>
  <si>
    <t>03BA</t>
  </si>
  <si>
    <t>03BR</t>
  </si>
  <si>
    <t>03BS</t>
  </si>
  <si>
    <t>03BT</t>
  </si>
  <si>
    <t>03BU</t>
  </si>
  <si>
    <t>03BV</t>
  </si>
  <si>
    <t>03BX</t>
  </si>
  <si>
    <t>03BY</t>
  </si>
  <si>
    <t>03CJ</t>
  </si>
  <si>
    <t>03CL</t>
  </si>
  <si>
    <t>03CO</t>
  </si>
  <si>
    <t>03CT</t>
  </si>
  <si>
    <t>03CV</t>
  </si>
  <si>
    <t>03CW</t>
  </si>
  <si>
    <t>03DF</t>
  </si>
  <si>
    <t>03DG</t>
  </si>
  <si>
    <t>03DH</t>
  </si>
  <si>
    <t>03DJ</t>
  </si>
  <si>
    <t>03DK</t>
  </si>
  <si>
    <t>03DV</t>
  </si>
  <si>
    <t>03DW</t>
  </si>
  <si>
    <t>03DX</t>
  </si>
  <si>
    <t>03EE</t>
  </si>
  <si>
    <t>03EH</t>
  </si>
  <si>
    <t>03EI</t>
  </si>
  <si>
    <t>03EJ</t>
  </si>
  <si>
    <t>03ES</t>
  </si>
  <si>
    <t>03ET</t>
  </si>
  <si>
    <t>03EU</t>
  </si>
  <si>
    <t>03EV</t>
  </si>
  <si>
    <t>03FH</t>
  </si>
  <si>
    <t>03FJ</t>
  </si>
  <si>
    <t>03FS</t>
  </si>
  <si>
    <t>03FT</t>
  </si>
  <si>
    <t>03FU</t>
  </si>
  <si>
    <t>03GD</t>
  </si>
  <si>
    <t>03GE</t>
  </si>
  <si>
    <t>03GJ</t>
  </si>
  <si>
    <t>03GL</t>
  </si>
  <si>
    <t>03GP</t>
  </si>
  <si>
    <t>03GR</t>
  </si>
  <si>
    <t>03GT</t>
  </si>
  <si>
    <t>03GW</t>
  </si>
  <si>
    <t>03HA</t>
  </si>
  <si>
    <t>03HB</t>
  </si>
  <si>
    <t>03HC</t>
  </si>
  <si>
    <t>03HD</t>
  </si>
  <si>
    <t>03HE</t>
  </si>
  <si>
    <t>03HF</t>
  </si>
  <si>
    <t>03HG</t>
  </si>
  <si>
    <t>03HH</t>
  </si>
  <si>
    <t>03HI</t>
  </si>
  <si>
    <t>03HK</t>
  </si>
  <si>
    <t>03HL</t>
  </si>
  <si>
    <t>03HM</t>
  </si>
  <si>
    <t>03HO</t>
  </si>
  <si>
    <t>03HP</t>
  </si>
  <si>
    <t>03HQ</t>
  </si>
  <si>
    <t>03HR</t>
  </si>
  <si>
    <t>03HS</t>
  </si>
  <si>
    <t>03HU</t>
  </si>
  <si>
    <t>03HV</t>
  </si>
  <si>
    <t>03HY</t>
  </si>
  <si>
    <t>03HZ</t>
  </si>
  <si>
    <t>03IA</t>
  </si>
  <si>
    <t>03IB</t>
  </si>
  <si>
    <t>03IC</t>
  </si>
  <si>
    <t>03IH</t>
  </si>
  <si>
    <t>03IK</t>
  </si>
  <si>
    <t>03IV</t>
  </si>
  <si>
    <t>03IW</t>
  </si>
  <si>
    <t>03IX</t>
  </si>
  <si>
    <t>03IY</t>
  </si>
  <si>
    <t>03IZ</t>
  </si>
  <si>
    <t>03JB</t>
  </si>
  <si>
    <t>03JC</t>
  </si>
  <si>
    <t>03JD</t>
  </si>
  <si>
    <t>03JE</t>
  </si>
  <si>
    <t>03JG</t>
  </si>
  <si>
    <t>03JH</t>
  </si>
  <si>
    <t>03JI</t>
  </si>
  <si>
    <t>03JL</t>
  </si>
  <si>
    <t>03JP</t>
  </si>
  <si>
    <t>03JQ</t>
  </si>
  <si>
    <t>03JS</t>
  </si>
  <si>
    <t>03JW</t>
  </si>
  <si>
    <t>03JX</t>
  </si>
  <si>
    <t>03KA</t>
  </si>
  <si>
    <t>03KF</t>
  </si>
  <si>
    <t>03KI</t>
  </si>
  <si>
    <t>03KJ</t>
  </si>
  <si>
    <t>03KM</t>
  </si>
  <si>
    <t>03KP</t>
  </si>
  <si>
    <t>03KR</t>
  </si>
  <si>
    <t>03KS</t>
  </si>
  <si>
    <t>03KT</t>
  </si>
  <si>
    <t>03KV</t>
  </si>
  <si>
    <t>03KW</t>
  </si>
  <si>
    <t>03KX</t>
  </si>
  <si>
    <t>03LA</t>
  </si>
  <si>
    <t>03LC</t>
  </si>
  <si>
    <t>03LD</t>
  </si>
  <si>
    <t>03LE</t>
  </si>
  <si>
    <t>03LK</t>
  </si>
  <si>
    <t>03LN</t>
  </si>
  <si>
    <t>03LQ</t>
  </si>
  <si>
    <t>03LR</t>
  </si>
  <si>
    <t>03LS</t>
  </si>
  <si>
    <t>03LT</t>
  </si>
  <si>
    <t>03LX</t>
  </si>
  <si>
    <t>03LY</t>
  </si>
  <si>
    <t>03MA</t>
  </si>
  <si>
    <t>03MF</t>
  </si>
  <si>
    <t>03MH</t>
  </si>
  <si>
    <t>03MI</t>
  </si>
  <si>
    <t>03MJ</t>
  </si>
  <si>
    <t>03MK</t>
  </si>
  <si>
    <t>03ML</t>
  </si>
  <si>
    <t>03MO</t>
  </si>
  <si>
    <t>03MQ</t>
  </si>
  <si>
    <t>03MR</t>
  </si>
  <si>
    <t>03MT</t>
  </si>
  <si>
    <t>03MW</t>
  </si>
  <si>
    <t>03MX</t>
  </si>
  <si>
    <t>03NB</t>
  </si>
  <si>
    <t>03NC</t>
  </si>
  <si>
    <t>03NE</t>
  </si>
  <si>
    <t>03NF</t>
  </si>
  <si>
    <t>03NH</t>
  </si>
  <si>
    <t>03NI</t>
  </si>
  <si>
    <t>03NJ</t>
  </si>
  <si>
    <t>03NN</t>
  </si>
  <si>
    <t>03NO</t>
  </si>
  <si>
    <t>03NP</t>
  </si>
  <si>
    <t>03NR</t>
  </si>
  <si>
    <t>03NT</t>
  </si>
  <si>
    <t>03NU</t>
  </si>
  <si>
    <t>03NW</t>
  </si>
  <si>
    <t>03NY</t>
  </si>
  <si>
    <t>03NZ</t>
  </si>
  <si>
    <t>03OA</t>
  </si>
  <si>
    <t>03OB</t>
  </si>
  <si>
    <t>03OC</t>
  </si>
  <si>
    <t>03OJ</t>
  </si>
  <si>
    <t>03OK</t>
  </si>
  <si>
    <t>03OM</t>
  </si>
  <si>
    <t>03ON</t>
  </si>
  <si>
    <t>03OP</t>
  </si>
  <si>
    <t>03OR</t>
  </si>
  <si>
    <t>03OT</t>
  </si>
  <si>
    <t>03OU</t>
  </si>
  <si>
    <t>03PC</t>
  </si>
  <si>
    <t>03PD</t>
  </si>
  <si>
    <t>03PF</t>
  </si>
  <si>
    <t>03PH</t>
  </si>
  <si>
    <t>03PJ</t>
  </si>
  <si>
    <t>03PK</t>
  </si>
  <si>
    <t>03PL</t>
  </si>
  <si>
    <t>03PM</t>
  </si>
  <si>
    <t>03PN</t>
  </si>
  <si>
    <t>03PP</t>
  </si>
  <si>
    <t>03PQ</t>
  </si>
  <si>
    <t>03PS</t>
  </si>
  <si>
    <t>03PV</t>
  </si>
  <si>
    <t>03PW</t>
  </si>
  <si>
    <t>03PX</t>
  </si>
  <si>
    <t>03PY</t>
  </si>
  <si>
    <t>03QA</t>
  </si>
  <si>
    <t>03QB</t>
  </si>
  <si>
    <t>03QC</t>
  </si>
  <si>
    <t>03QD</t>
  </si>
  <si>
    <t>03QE</t>
  </si>
  <si>
    <t>03QF</t>
  </si>
  <si>
    <t>03QI</t>
  </si>
  <si>
    <t>03QJ</t>
  </si>
  <si>
    <t>03QK</t>
  </si>
  <si>
    <t>03QL</t>
  </si>
  <si>
    <t>03QN</t>
  </si>
  <si>
    <t>03QO</t>
  </si>
  <si>
    <t>03QP</t>
  </si>
  <si>
    <t>03QQ</t>
  </si>
  <si>
    <t>03QR</t>
  </si>
  <si>
    <t>03QS</t>
  </si>
  <si>
    <t>03QT</t>
  </si>
  <si>
    <t>03QW</t>
  </si>
  <si>
    <t>03QY</t>
  </si>
  <si>
    <t>03QZ</t>
  </si>
  <si>
    <t>03RA</t>
  </si>
  <si>
    <t>03RC</t>
  </si>
  <si>
    <t>03RD</t>
  </si>
  <si>
    <t>03RE</t>
  </si>
  <si>
    <t>03RG</t>
  </si>
  <si>
    <t>03RK</t>
  </si>
  <si>
    <t>03RL</t>
  </si>
  <si>
    <t>03RN</t>
  </si>
  <si>
    <t>03RO</t>
  </si>
  <si>
    <t>03RP</t>
  </si>
  <si>
    <t>03RQ</t>
  </si>
  <si>
    <t>03RS</t>
  </si>
  <si>
    <t>03RT</t>
  </si>
  <si>
    <t>03RV</t>
  </si>
  <si>
    <t>03RW</t>
  </si>
  <si>
    <t>03RX</t>
  </si>
  <si>
    <t>03RY</t>
  </si>
  <si>
    <t>03RZ</t>
  </si>
  <si>
    <t>03SB</t>
  </si>
  <si>
    <t>03SC</t>
  </si>
  <si>
    <t>03SE</t>
  </si>
  <si>
    <t>03SF</t>
  </si>
  <si>
    <t>03SG</t>
  </si>
  <si>
    <t>03SH</t>
  </si>
  <si>
    <t>03SJ</t>
  </si>
  <si>
    <t>03SK</t>
  </si>
  <si>
    <t>03SL</t>
  </si>
  <si>
    <t>03SM</t>
  </si>
  <si>
    <t>03SN</t>
  </si>
  <si>
    <t>03SO</t>
  </si>
  <si>
    <t>03SR</t>
  </si>
  <si>
    <t>03ST</t>
  </si>
  <si>
    <t>03SV</t>
  </si>
  <si>
    <t>03SW</t>
  </si>
  <si>
    <t>03SY</t>
  </si>
  <si>
    <t>03TA</t>
  </si>
  <si>
    <t>03TB</t>
  </si>
  <si>
    <t>03TC</t>
  </si>
  <si>
    <t>03TD</t>
  </si>
  <si>
    <t>03TF</t>
  </si>
  <si>
    <t>03TG</t>
  </si>
  <si>
    <t>03TH</t>
  </si>
  <si>
    <t>03TJ</t>
  </si>
  <si>
    <t>03TL</t>
  </si>
  <si>
    <t>03TM</t>
  </si>
  <si>
    <t>03TN</t>
  </si>
  <si>
    <t>03TO</t>
  </si>
  <si>
    <t>03TP</t>
  </si>
  <si>
    <t>03TQ</t>
  </si>
  <si>
    <t>03TR</t>
  </si>
  <si>
    <t>03TS</t>
  </si>
  <si>
    <t>03TT</t>
  </si>
  <si>
    <t>03TW</t>
  </si>
  <si>
    <t>03TX</t>
  </si>
  <si>
    <t>03TY</t>
  </si>
  <si>
    <t>03TZ</t>
  </si>
  <si>
    <t>03UA</t>
  </si>
  <si>
    <t>03UB</t>
  </si>
  <si>
    <t>03UC</t>
  </si>
  <si>
    <t>03UE</t>
  </si>
  <si>
    <t>03UG</t>
  </si>
  <si>
    <t>03UJ</t>
  </si>
  <si>
    <t>03UL</t>
  </si>
  <si>
    <t>03UM</t>
  </si>
  <si>
    <t>03UN</t>
  </si>
  <si>
    <t>03UQ</t>
  </si>
  <si>
    <t>03UR</t>
  </si>
  <si>
    <t>03US</t>
  </si>
  <si>
    <t>03UU</t>
  </si>
  <si>
    <t>03UW</t>
  </si>
  <si>
    <t>03UY</t>
  </si>
  <si>
    <t>03UZ</t>
  </si>
  <si>
    <t>03VA</t>
  </si>
  <si>
    <t>03VB</t>
  </si>
  <si>
    <t>03VC</t>
  </si>
  <si>
    <t>03VD</t>
  </si>
  <si>
    <t>03VE</t>
  </si>
  <si>
    <t>03VG</t>
  </si>
  <si>
    <t>03VH</t>
  </si>
  <si>
    <t>03VI</t>
  </si>
  <si>
    <t>03VK</t>
  </si>
  <si>
    <t>03VL</t>
  </si>
  <si>
    <t>03VP</t>
  </si>
  <si>
    <t>03VQ</t>
  </si>
  <si>
    <t>03VR</t>
  </si>
  <si>
    <t>03VS</t>
  </si>
  <si>
    <t>03VT</t>
  </si>
  <si>
    <t>03VV</t>
  </si>
  <si>
    <t>03VW</t>
  </si>
  <si>
    <t>03VX</t>
  </si>
  <si>
    <t>03VZ</t>
  </si>
  <si>
    <t>03WD</t>
  </si>
  <si>
    <t>03WE</t>
  </si>
  <si>
    <t>03WF</t>
  </si>
  <si>
    <t>03WG</t>
  </si>
  <si>
    <t>03WH</t>
  </si>
  <si>
    <t>03WI</t>
  </si>
  <si>
    <t>03WK</t>
  </si>
  <si>
    <t>03WL</t>
  </si>
  <si>
    <t>03WM</t>
  </si>
  <si>
    <t>03WN</t>
  </si>
  <si>
    <t>03WT</t>
  </si>
  <si>
    <t>03WU</t>
  </si>
  <si>
    <t>03WV</t>
  </si>
  <si>
    <t>03WX</t>
  </si>
  <si>
    <t>03WY</t>
  </si>
  <si>
    <t>03XA</t>
  </si>
  <si>
    <t>03XB</t>
  </si>
  <si>
    <t>03XC</t>
  </si>
  <si>
    <t>03XE</t>
  </si>
  <si>
    <t>03XH</t>
  </si>
  <si>
    <t>03XI</t>
  </si>
  <si>
    <t>03XJ</t>
  </si>
  <si>
    <t>03XN</t>
  </si>
  <si>
    <t>03XO</t>
  </si>
  <si>
    <t>03XP</t>
  </si>
  <si>
    <t>03XQ</t>
  </si>
  <si>
    <t>03XT</t>
  </si>
  <si>
    <t>03XV</t>
  </si>
  <si>
    <t>03XW</t>
  </si>
  <si>
    <t>03XX</t>
  </si>
  <si>
    <t>03XY</t>
  </si>
  <si>
    <t>03XZ</t>
  </si>
  <si>
    <t>03YB</t>
  </si>
  <si>
    <t>03YC</t>
  </si>
  <si>
    <t>03YG</t>
  </si>
  <si>
    <t>03YH</t>
  </si>
  <si>
    <t>03YI</t>
  </si>
  <si>
    <t>03YJ</t>
  </si>
  <si>
    <t>03YL</t>
  </si>
  <si>
    <t>03YM</t>
  </si>
  <si>
    <t>03YN</t>
  </si>
  <si>
    <t>03YO</t>
  </si>
  <si>
    <t>03YP</t>
  </si>
  <si>
    <t>03YS</t>
  </si>
  <si>
    <t>03YW</t>
  </si>
  <si>
    <t>03YY</t>
  </si>
  <si>
    <t>03YZ</t>
  </si>
  <si>
    <t>03ZB</t>
  </si>
  <si>
    <t>03ZD</t>
  </si>
  <si>
    <t>03ZE</t>
  </si>
  <si>
    <t>03ZF</t>
  </si>
  <si>
    <t>03ZH</t>
  </si>
  <si>
    <t>03ZJ</t>
  </si>
  <si>
    <t>03ZV</t>
  </si>
  <si>
    <t>04AA</t>
  </si>
  <si>
    <t>04AJ</t>
  </si>
  <si>
    <t>04AM</t>
  </si>
  <si>
    <t>04AW</t>
  </si>
  <si>
    <t>04AZ</t>
  </si>
  <si>
    <t>04BD</t>
  </si>
  <si>
    <t>04BK</t>
  </si>
  <si>
    <t>04BT</t>
  </si>
  <si>
    <t>04CN</t>
  </si>
  <si>
    <t>04CT</t>
  </si>
  <si>
    <t>04DE</t>
  </si>
  <si>
    <t>04DG</t>
  </si>
  <si>
    <t>04DT</t>
  </si>
  <si>
    <t>04DZ</t>
  </si>
  <si>
    <t>04EC</t>
  </si>
  <si>
    <t>04ED</t>
  </si>
  <si>
    <t>04EN</t>
  </si>
  <si>
    <t>04EV</t>
  </si>
  <si>
    <t>04FB</t>
  </si>
  <si>
    <t>04FD</t>
  </si>
  <si>
    <t>04FE</t>
  </si>
  <si>
    <t>04FF</t>
  </si>
  <si>
    <t>04FH</t>
  </si>
  <si>
    <t>04FI</t>
  </si>
  <si>
    <t>04FJ</t>
  </si>
  <si>
    <t>04FM</t>
  </si>
  <si>
    <t>04FQ</t>
  </si>
  <si>
    <t>04FT</t>
  </si>
  <si>
    <t>04FV</t>
  </si>
  <si>
    <t>04FX</t>
  </si>
  <si>
    <t>04GB</t>
  </si>
  <si>
    <t>04GD</t>
  </si>
  <si>
    <t>04GF</t>
  </si>
  <si>
    <t>04GH</t>
  </si>
  <si>
    <t>04GK</t>
  </si>
  <si>
    <t>04GX</t>
  </si>
  <si>
    <t>04HB</t>
  </si>
  <si>
    <t>04HC</t>
  </si>
  <si>
    <t>04HD</t>
  </si>
  <si>
    <t>04HM</t>
  </si>
  <si>
    <t>04HO</t>
  </si>
  <si>
    <t>04HS</t>
  </si>
  <si>
    <t>04HT</t>
  </si>
  <si>
    <t>04HU</t>
  </si>
  <si>
    <t>04HW</t>
  </si>
  <si>
    <t>04HX</t>
  </si>
  <si>
    <t>04HY</t>
  </si>
  <si>
    <t>04HZ</t>
  </si>
  <si>
    <t>04IA</t>
  </si>
  <si>
    <t>04IB</t>
  </si>
  <si>
    <t>04IM</t>
  </si>
  <si>
    <t>04IP</t>
  </si>
  <si>
    <t>04IQ</t>
  </si>
  <si>
    <t>04IR</t>
  </si>
  <si>
    <t>04IT</t>
  </si>
  <si>
    <t>04IU</t>
  </si>
  <si>
    <t>04IY</t>
  </si>
  <si>
    <t>04IZ</t>
  </si>
  <si>
    <t>04JA</t>
  </si>
  <si>
    <t>04JF</t>
  </si>
  <si>
    <t>04JG</t>
  </si>
  <si>
    <t>04JI</t>
  </si>
  <si>
    <t>04JJ</t>
  </si>
  <si>
    <t>04JO</t>
  </si>
  <si>
    <t>04JR</t>
  </si>
  <si>
    <t>04JS</t>
  </si>
  <si>
    <t>04JU</t>
  </si>
  <si>
    <t>04JV</t>
  </si>
  <si>
    <t>04JW</t>
  </si>
  <si>
    <t>04JX</t>
  </si>
  <si>
    <t>04JZ</t>
  </si>
  <si>
    <t>04KA</t>
  </si>
  <si>
    <t>04KC</t>
  </si>
  <si>
    <t>04KD</t>
  </si>
  <si>
    <t>04KH</t>
  </si>
  <si>
    <t>04KI</t>
  </si>
  <si>
    <t>04KJ</t>
  </si>
  <si>
    <t>04KM</t>
  </si>
  <si>
    <t>04KN</t>
  </si>
  <si>
    <t>04KT</t>
  </si>
  <si>
    <t>04KU</t>
  </si>
  <si>
    <t>04KY</t>
  </si>
  <si>
    <t>04KZ</t>
  </si>
  <si>
    <t>04LA</t>
  </si>
  <si>
    <t>04LB</t>
  </si>
  <si>
    <t>04LD</t>
  </si>
  <si>
    <t>04LG</t>
  </si>
  <si>
    <t>04LI</t>
  </si>
  <si>
    <t>04LJ</t>
  </si>
  <si>
    <t>04LK</t>
  </si>
  <si>
    <t>04LL</t>
  </si>
  <si>
    <t>04LM</t>
  </si>
  <si>
    <t>04LN</t>
  </si>
  <si>
    <t>04LO</t>
  </si>
  <si>
    <t>04LP</t>
  </si>
  <si>
    <t>04LR</t>
  </si>
  <si>
    <t>04LV</t>
  </si>
  <si>
    <t>04LW</t>
  </si>
  <si>
    <t>04LX</t>
  </si>
  <si>
    <t>04LY</t>
  </si>
  <si>
    <t>04MA</t>
  </si>
  <si>
    <t>04MB</t>
  </si>
  <si>
    <t>04MD</t>
  </si>
  <si>
    <t>04MF</t>
  </si>
  <si>
    <t>04MG</t>
  </si>
  <si>
    <t>04MJ</t>
  </si>
  <si>
    <t>04MK</t>
  </si>
  <si>
    <t>04ML</t>
  </si>
  <si>
    <t>04MN</t>
  </si>
  <si>
    <t>04MO</t>
  </si>
  <si>
    <t>04MS</t>
  </si>
  <si>
    <t>04MU</t>
  </si>
  <si>
    <t>04MV</t>
  </si>
  <si>
    <t>04MY</t>
  </si>
  <si>
    <t>04MZ</t>
  </si>
  <si>
    <t>04NA</t>
  </si>
  <si>
    <t>04NB</t>
  </si>
  <si>
    <t>04NC</t>
  </si>
  <si>
    <t>04ND</t>
  </si>
  <si>
    <t>04NH</t>
  </si>
  <si>
    <t>04NI</t>
  </si>
  <si>
    <t>04NN</t>
  </si>
  <si>
    <t>04NO</t>
  </si>
  <si>
    <t>04NP</t>
  </si>
  <si>
    <t>04NR</t>
  </si>
  <si>
    <t>04NS</t>
  </si>
  <si>
    <t>04NT</t>
  </si>
  <si>
    <t>04NU</t>
  </si>
  <si>
    <t>04NV</t>
  </si>
  <si>
    <t>04NW</t>
  </si>
  <si>
    <t>04OA</t>
  </si>
  <si>
    <t>04OB</t>
  </si>
  <si>
    <t>04OC</t>
  </si>
  <si>
    <t>04OE</t>
  </si>
  <si>
    <t>04OF</t>
  </si>
  <si>
    <t>04OH</t>
  </si>
  <si>
    <t>04OL</t>
  </si>
  <si>
    <t>04OM</t>
  </si>
  <si>
    <t>04ON</t>
  </si>
  <si>
    <t>04OR</t>
  </si>
  <si>
    <t>04OS</t>
  </si>
  <si>
    <t>04OT</t>
  </si>
  <si>
    <t>04OV</t>
  </si>
  <si>
    <t>04OW</t>
  </si>
  <si>
    <t>04PA</t>
  </si>
  <si>
    <t>04PE</t>
  </si>
  <si>
    <t>04PF</t>
  </si>
  <si>
    <t>04PH</t>
  </si>
  <si>
    <t>04PI</t>
  </si>
  <si>
    <t>04PJ</t>
  </si>
  <si>
    <t>04PK</t>
  </si>
  <si>
    <t>04PL</t>
  </si>
  <si>
    <t>04PN</t>
  </si>
  <si>
    <t>04PO</t>
  </si>
  <si>
    <t>04PP</t>
  </si>
  <si>
    <t>04PQ</t>
  </si>
  <si>
    <t>04PR</t>
  </si>
  <si>
    <t>04PS</t>
  </si>
  <si>
    <t>04PT</t>
  </si>
  <si>
    <t>04PV</t>
  </si>
  <si>
    <t>04PW</t>
  </si>
  <si>
    <t>04PX</t>
  </si>
  <si>
    <t>04PY</t>
  </si>
  <si>
    <t>04PZ</t>
  </si>
  <si>
    <t>04QC</t>
  </si>
  <si>
    <t>04QD</t>
  </si>
  <si>
    <t>04QE</t>
  </si>
  <si>
    <t>04QG</t>
  </si>
  <si>
    <t>04QH</t>
  </si>
  <si>
    <t>04QI</t>
  </si>
  <si>
    <t>04QJ</t>
  </si>
  <si>
    <t>04QL</t>
  </si>
  <si>
    <t>04QM</t>
  </si>
  <si>
    <t>04QN</t>
  </si>
  <si>
    <t>04QP</t>
  </si>
  <si>
    <t>04QQ</t>
  </si>
  <si>
    <t>04QR</t>
  </si>
  <si>
    <t>04QT</t>
  </si>
  <si>
    <t>04QU</t>
  </si>
  <si>
    <t>04QV</t>
  </si>
  <si>
    <t>04QX</t>
  </si>
  <si>
    <t>04QY</t>
  </si>
  <si>
    <t>04RA</t>
  </si>
  <si>
    <t>04RC</t>
  </si>
  <si>
    <t>04RF</t>
  </si>
  <si>
    <t>04RH</t>
  </si>
  <si>
    <t>04RI</t>
  </si>
  <si>
    <t>04RJ</t>
  </si>
  <si>
    <t>04RK</t>
  </si>
  <si>
    <t>04RL</t>
  </si>
  <si>
    <t>04RM</t>
  </si>
  <si>
    <t>04RO</t>
  </si>
  <si>
    <t>04RP</t>
  </si>
  <si>
    <t>04RQ</t>
  </si>
  <si>
    <t>04RS</t>
  </si>
  <si>
    <t>04RT</t>
  </si>
  <si>
    <t>04RU</t>
  </si>
  <si>
    <t>04RV</t>
  </si>
  <si>
    <t>04RX</t>
  </si>
  <si>
    <t>04SB</t>
  </si>
  <si>
    <t>04SC</t>
  </si>
  <si>
    <t>04SG</t>
  </si>
  <si>
    <t>04SI</t>
  </si>
  <si>
    <t>04SJ</t>
  </si>
  <si>
    <t>04SK</t>
  </si>
  <si>
    <t>04SL</t>
  </si>
  <si>
    <t>04SN</t>
  </si>
  <si>
    <t>04SO</t>
  </si>
  <si>
    <t>04SP</t>
  </si>
  <si>
    <t>04SR</t>
  </si>
  <si>
    <t>04ST</t>
  </si>
  <si>
    <t>04SV</t>
  </si>
  <si>
    <t>04SW</t>
  </si>
  <si>
    <t>04SX</t>
  </si>
  <si>
    <t>04SY</t>
  </si>
  <si>
    <t>04TA</t>
  </si>
  <si>
    <t>04TB</t>
  </si>
  <si>
    <t>04TC</t>
  </si>
  <si>
    <t>04TD</t>
  </si>
  <si>
    <t>04TE</t>
  </si>
  <si>
    <t>04TF</t>
  </si>
  <si>
    <t>04TG</t>
  </si>
  <si>
    <t>04TH</t>
  </si>
  <si>
    <t>04TJ</t>
  </si>
  <si>
    <t>04TK</t>
  </si>
  <si>
    <t>04TL</t>
  </si>
  <si>
    <t>04TM</t>
  </si>
  <si>
    <t>04TN</t>
  </si>
  <si>
    <t>04TQ</t>
  </si>
  <si>
    <t>04TT</t>
  </si>
  <si>
    <t>04TU</t>
  </si>
  <si>
    <t>04TV</t>
  </si>
  <si>
    <t>04TW</t>
  </si>
  <si>
    <t>04TX</t>
  </si>
  <si>
    <t>04UA</t>
  </si>
  <si>
    <t>04UB</t>
  </si>
  <si>
    <t>04UC</t>
  </si>
  <si>
    <t>04UD</t>
  </si>
  <si>
    <t>04UF</t>
  </si>
  <si>
    <t>04UG</t>
  </si>
  <si>
    <t>04UH</t>
  </si>
  <si>
    <t>04UI</t>
  </si>
  <si>
    <t>04UK</t>
  </si>
  <si>
    <t>04UL</t>
  </si>
  <si>
    <t>04UN</t>
  </si>
  <si>
    <t>04UO</t>
  </si>
  <si>
    <t>04UQ</t>
  </si>
  <si>
    <t>04UR</t>
  </si>
  <si>
    <t>04US</t>
  </si>
  <si>
    <t>04UT</t>
  </si>
  <si>
    <t>04UU</t>
  </si>
  <si>
    <t>04UV</t>
  </si>
  <si>
    <t>04UW</t>
  </si>
  <si>
    <t>04UZ</t>
  </si>
  <si>
    <t>04VA</t>
  </si>
  <si>
    <t>04VD</t>
  </si>
  <si>
    <t>04VF</t>
  </si>
  <si>
    <t>04VG</t>
  </si>
  <si>
    <t>04VH</t>
  </si>
  <si>
    <t>04VI</t>
  </si>
  <si>
    <t>04VJ</t>
  </si>
  <si>
    <t>04VK</t>
  </si>
  <si>
    <t>04VL</t>
  </si>
  <si>
    <t>04VM</t>
  </si>
  <si>
    <t>04VN</t>
  </si>
  <si>
    <t>04VO</t>
  </si>
  <si>
    <t>04VQ</t>
  </si>
  <si>
    <t>04VR</t>
  </si>
  <si>
    <t>04VS</t>
  </si>
  <si>
    <t>04VT</t>
  </si>
  <si>
    <t>04VU</t>
  </si>
  <si>
    <t>04VV</t>
  </si>
  <si>
    <t>04VW</t>
  </si>
  <si>
    <t>04VX</t>
  </si>
  <si>
    <t>04VY</t>
  </si>
  <si>
    <t>04WC</t>
  </si>
  <si>
    <t>04WD</t>
  </si>
  <si>
    <t>04WG</t>
  </si>
  <si>
    <t>04WJ</t>
  </si>
  <si>
    <t>04WK</t>
  </si>
  <si>
    <t>04WL</t>
  </si>
  <si>
    <t>04WM</t>
  </si>
  <si>
    <t>04WO</t>
  </si>
  <si>
    <t>04WQ</t>
  </si>
  <si>
    <t>04WR</t>
  </si>
  <si>
    <t>04WS</t>
  </si>
  <si>
    <t>04WT</t>
  </si>
  <si>
    <t>04WU</t>
  </si>
  <si>
    <t>04WV</t>
  </si>
  <si>
    <t>04WW</t>
  </si>
  <si>
    <t>04WX</t>
  </si>
  <si>
    <t>04XA</t>
  </si>
  <si>
    <t>04XB</t>
  </si>
  <si>
    <t>04XC</t>
  </si>
  <si>
    <t>04XD</t>
  </si>
  <si>
    <t>04XH</t>
  </si>
  <si>
    <t>04XL</t>
  </si>
  <si>
    <t>04XS</t>
  </si>
  <si>
    <t>04XT</t>
  </si>
  <si>
    <t>04XW</t>
  </si>
  <si>
    <t>04XX</t>
  </si>
  <si>
    <t>04XZ</t>
  </si>
  <si>
    <t>04YG</t>
  </si>
  <si>
    <t>04YJ</t>
  </si>
  <si>
    <t>04YQ</t>
  </si>
  <si>
    <t>04YR</t>
  </si>
  <si>
    <t>04YT</t>
  </si>
  <si>
    <t>04YU</t>
  </si>
  <si>
    <t>04YY</t>
  </si>
  <si>
    <t>04YZ</t>
  </si>
  <si>
    <t>04ZB</t>
  </si>
  <si>
    <t>04ZF</t>
  </si>
  <si>
    <t>04ZG</t>
  </si>
  <si>
    <t>04ZI</t>
  </si>
  <si>
    <t>04ZM</t>
  </si>
  <si>
    <t>04ZO</t>
  </si>
  <si>
    <t>04ZS</t>
  </si>
  <si>
    <t>04ZT</t>
  </si>
  <si>
    <t>04ZV</t>
  </si>
  <si>
    <t>04ZW</t>
  </si>
  <si>
    <t>04ZX</t>
  </si>
  <si>
    <t>05AF</t>
  </si>
  <si>
    <t>05AI</t>
  </si>
  <si>
    <t>05AO</t>
  </si>
  <si>
    <t>05AS</t>
  </si>
  <si>
    <t>05AT</t>
  </si>
  <si>
    <t>05AU</t>
  </si>
  <si>
    <t>05AY</t>
  </si>
  <si>
    <t>05BB</t>
  </si>
  <si>
    <t>05BC</t>
  </si>
  <si>
    <t>05BD</t>
  </si>
  <si>
    <t>05BE</t>
  </si>
  <si>
    <t>05BF</t>
  </si>
  <si>
    <t>05BG</t>
  </si>
  <si>
    <t>05BH</t>
  </si>
  <si>
    <t>05BI</t>
  </si>
  <si>
    <t>05BJ</t>
  </si>
  <si>
    <t>05BK</t>
  </si>
  <si>
    <t>05BL</t>
  </si>
  <si>
    <t>05BM</t>
  </si>
  <si>
    <t>05BN</t>
  </si>
  <si>
    <t>05BO</t>
  </si>
  <si>
    <t>05BQ</t>
  </si>
  <si>
    <t>05BR</t>
  </si>
  <si>
    <t>05BS</t>
  </si>
  <si>
    <t>05BT</t>
  </si>
  <si>
    <t>05BU</t>
  </si>
  <si>
    <t>05BX</t>
  </si>
  <si>
    <t>05BY</t>
  </si>
  <si>
    <t>05CB</t>
  </si>
  <si>
    <t>05CC</t>
  </si>
  <si>
    <t>05CD</t>
  </si>
  <si>
    <t>05CH</t>
  </si>
  <si>
    <t>05CJ</t>
  </si>
  <si>
    <t>05CM</t>
  </si>
  <si>
    <t>05CN</t>
  </si>
  <si>
    <t>05CO</t>
  </si>
  <si>
    <t>05CP</t>
  </si>
  <si>
    <t>05CS</t>
  </si>
  <si>
    <t>05CT</t>
  </si>
  <si>
    <t>05CX</t>
  </si>
  <si>
    <t>05CZ</t>
  </si>
  <si>
    <t>05DA</t>
  </si>
  <si>
    <t>05DB</t>
  </si>
  <si>
    <t>05DC</t>
  </si>
  <si>
    <t>05DD</t>
  </si>
  <si>
    <t>05DF</t>
  </si>
  <si>
    <t>05DG</t>
  </si>
  <si>
    <t>05DH</t>
  </si>
  <si>
    <t>05DJ</t>
  </si>
  <si>
    <t>05DK</t>
  </si>
  <si>
    <t>05DM</t>
  </si>
  <si>
    <t>05DN</t>
  </si>
  <si>
    <t>05DO</t>
  </si>
  <si>
    <t>05DP</t>
  </si>
  <si>
    <t>05DQ</t>
  </si>
  <si>
    <t>05DT</t>
  </si>
  <si>
    <t>05DU</t>
  </si>
  <si>
    <t>05DV</t>
  </si>
  <si>
    <t>05DW</t>
  </si>
  <si>
    <t>05DX</t>
  </si>
  <si>
    <t>05ED</t>
  </si>
  <si>
    <t>05EF</t>
  </si>
  <si>
    <t>05EG</t>
  </si>
  <si>
    <t>05EH</t>
  </si>
  <si>
    <t>05EJ</t>
  </si>
  <si>
    <t>05EN</t>
  </si>
  <si>
    <t>05EO</t>
  </si>
  <si>
    <t>05EP</t>
  </si>
  <si>
    <t>05ER</t>
  </si>
  <si>
    <t>05ES</t>
  </si>
  <si>
    <t>05EV</t>
  </si>
  <si>
    <t>05EY</t>
  </si>
  <si>
    <t>05EZ</t>
  </si>
  <si>
    <t>05FA</t>
  </si>
  <si>
    <t>05FG</t>
  </si>
  <si>
    <t>05FH</t>
  </si>
  <si>
    <t>05FK</t>
  </si>
  <si>
    <t>05FM</t>
  </si>
  <si>
    <t>05FP</t>
  </si>
  <si>
    <t>05FR</t>
  </si>
  <si>
    <t>05FS</t>
  </si>
  <si>
    <t>05FU</t>
  </si>
  <si>
    <t>05FV</t>
  </si>
  <si>
    <t>05FX</t>
  </si>
  <si>
    <t>05FZ</t>
  </si>
  <si>
    <t>05GC</t>
  </si>
  <si>
    <t>05GE</t>
  </si>
  <si>
    <t>05GF</t>
  </si>
  <si>
    <t>05GH</t>
  </si>
  <si>
    <t>05GJ</t>
  </si>
  <si>
    <t>05GK</t>
  </si>
  <si>
    <t>05GL</t>
  </si>
  <si>
    <t>05GM</t>
  </si>
  <si>
    <t>05GP</t>
  </si>
  <si>
    <t>05GQ</t>
  </si>
  <si>
    <t>05GR</t>
  </si>
  <si>
    <t>05GU</t>
  </si>
  <si>
    <t>05GY</t>
  </si>
  <si>
    <t>05HA</t>
  </si>
  <si>
    <t>05HC</t>
  </si>
  <si>
    <t>05HD</t>
  </si>
  <si>
    <t>05HF</t>
  </si>
  <si>
    <t>05HH</t>
  </si>
  <si>
    <t>05HL</t>
  </si>
  <si>
    <t>05HO</t>
  </si>
  <si>
    <t>05HU</t>
  </si>
  <si>
    <t>05HV</t>
  </si>
  <si>
    <t>05HW</t>
  </si>
  <si>
    <t>05HZ</t>
  </si>
  <si>
    <t>05IA</t>
  </si>
  <si>
    <t>05IB</t>
  </si>
  <si>
    <t>05ID</t>
  </si>
  <si>
    <t>05IE</t>
  </si>
  <si>
    <t>05IF</t>
  </si>
  <si>
    <t>05IH</t>
  </si>
  <si>
    <t>05IJ</t>
  </si>
  <si>
    <t>05IK</t>
  </si>
  <si>
    <t>05IL</t>
  </si>
  <si>
    <t>05IM</t>
  </si>
  <si>
    <t>05IQ</t>
  </si>
  <si>
    <t>05IS</t>
  </si>
  <si>
    <t>05IT</t>
  </si>
  <si>
    <t>05IU</t>
  </si>
  <si>
    <t>05IV</t>
  </si>
  <si>
    <t>05IW</t>
  </si>
  <si>
    <t>05IX</t>
  </si>
  <si>
    <t>05IZ</t>
  </si>
  <si>
    <t>05JA</t>
  </si>
  <si>
    <t>05JC</t>
  </si>
  <si>
    <t>05JE</t>
  </si>
  <si>
    <t>05JF</t>
  </si>
  <si>
    <t>05JG</t>
  </si>
  <si>
    <t>05JH</t>
  </si>
  <si>
    <t>05JI</t>
  </si>
  <si>
    <t>05JJ</t>
  </si>
  <si>
    <t>05JK</t>
  </si>
  <si>
    <t>05JL</t>
  </si>
  <si>
    <t>05JM</t>
  </si>
  <si>
    <t>05JN</t>
  </si>
  <si>
    <t>05JO</t>
  </si>
  <si>
    <t>05JP</t>
  </si>
  <si>
    <t>05JQ</t>
  </si>
  <si>
    <t>05JR</t>
  </si>
  <si>
    <t>05JU</t>
  </si>
  <si>
    <t>05JV</t>
  </si>
  <si>
    <t>05JW</t>
  </si>
  <si>
    <t>05JX</t>
  </si>
  <si>
    <t>05JY</t>
  </si>
  <si>
    <t>05JZ</t>
  </si>
  <si>
    <t>05KA</t>
  </si>
  <si>
    <t>05KB</t>
  </si>
  <si>
    <t>05KH</t>
  </si>
  <si>
    <t>05KK</t>
  </si>
  <si>
    <t>05KL</t>
  </si>
  <si>
    <t>05KP</t>
  </si>
  <si>
    <t>05KQ</t>
  </si>
  <si>
    <t>05KR</t>
  </si>
  <si>
    <t>05KT</t>
  </si>
  <si>
    <t>05KU</t>
  </si>
  <si>
    <t>05KW</t>
  </si>
  <si>
    <t>05KX</t>
  </si>
  <si>
    <t>05KZ</t>
  </si>
  <si>
    <t>05LB</t>
  </si>
  <si>
    <t>05LC</t>
  </si>
  <si>
    <t>05LL</t>
  </si>
  <si>
    <t>05LN</t>
  </si>
  <si>
    <t>05LP</t>
  </si>
  <si>
    <t>05LQ</t>
  </si>
  <si>
    <t>05LR</t>
  </si>
  <si>
    <t>05LS</t>
  </si>
  <si>
    <t>05LT</t>
  </si>
  <si>
    <t>05LU</t>
  </si>
  <si>
    <t>05LV</t>
  </si>
  <si>
    <t>05LX</t>
  </si>
  <si>
    <t>05LY</t>
  </si>
  <si>
    <t>05LZ</t>
  </si>
  <si>
    <t>05MA</t>
  </si>
  <si>
    <t>05MC</t>
  </si>
  <si>
    <t>05MD</t>
  </si>
  <si>
    <t>05ME</t>
  </si>
  <si>
    <t>05MG</t>
  </si>
  <si>
    <t>05MH</t>
  </si>
  <si>
    <t>05MI</t>
  </si>
  <si>
    <t>05MJ</t>
  </si>
  <si>
    <t>05MK</t>
  </si>
  <si>
    <t>05ML</t>
  </si>
  <si>
    <t>05MM</t>
  </si>
  <si>
    <t>05MQ</t>
  </si>
  <si>
    <t>05MT</t>
  </si>
  <si>
    <t>05MU</t>
  </si>
  <si>
    <t>05MX</t>
  </si>
  <si>
    <t>05MY</t>
  </si>
  <si>
    <t>05NA</t>
  </si>
  <si>
    <t>05NI</t>
  </si>
  <si>
    <t>05NJ</t>
  </si>
  <si>
    <t>05NM</t>
  </si>
  <si>
    <t>05NN</t>
  </si>
  <si>
    <t>05NO</t>
  </si>
  <si>
    <t>05NP</t>
  </si>
  <si>
    <t>05NQ</t>
  </si>
  <si>
    <t>05NS</t>
  </si>
  <si>
    <t>05NT</t>
  </si>
  <si>
    <t>05NU</t>
  </si>
  <si>
    <t>05NW</t>
  </si>
  <si>
    <t>05NY</t>
  </si>
  <si>
    <t>05OC</t>
  </si>
  <si>
    <t>05OD</t>
  </si>
  <si>
    <t>05OF</t>
  </si>
  <si>
    <t>05OJ</t>
  </si>
  <si>
    <t>05OK</t>
  </si>
  <si>
    <t>05OL</t>
  </si>
  <si>
    <t>05OM</t>
  </si>
  <si>
    <t>05ON</t>
  </si>
  <si>
    <t>05OQ</t>
  </si>
  <si>
    <t>05OR</t>
  </si>
  <si>
    <t>05OS</t>
  </si>
  <si>
    <t>05OU</t>
  </si>
  <si>
    <t>05OV</t>
  </si>
  <si>
    <t>05OW</t>
  </si>
  <si>
    <t>05OY</t>
  </si>
  <si>
    <t>05OZ</t>
  </si>
  <si>
    <t>05PA</t>
  </si>
  <si>
    <t>05PC</t>
  </si>
  <si>
    <t>05PD</t>
  </si>
  <si>
    <t>05PF</t>
  </si>
  <si>
    <t>05PH</t>
  </si>
  <si>
    <t>05PJ</t>
  </si>
  <si>
    <t>05PK</t>
  </si>
  <si>
    <t>05PM</t>
  </si>
  <si>
    <t>05PO</t>
  </si>
  <si>
    <t>05PQ</t>
  </si>
  <si>
    <t>05PR</t>
  </si>
  <si>
    <t>05PS</t>
  </si>
  <si>
    <t>05PU</t>
  </si>
  <si>
    <t>05PV</t>
  </si>
  <si>
    <t>05PX</t>
  </si>
  <si>
    <t>05QA</t>
  </si>
  <si>
    <t>05QB</t>
  </si>
  <si>
    <t>05QD</t>
  </si>
  <si>
    <t>05QE</t>
  </si>
  <si>
    <t>05QF</t>
  </si>
  <si>
    <t>05QH</t>
  </si>
  <si>
    <t>05QI</t>
  </si>
  <si>
    <t>05QJ</t>
  </si>
  <si>
    <t>05QK</t>
  </si>
  <si>
    <t>05QM</t>
  </si>
  <si>
    <t>05QN</t>
  </si>
  <si>
    <t>05QO</t>
  </si>
  <si>
    <t>05QP</t>
  </si>
  <si>
    <t>05QS</t>
  </si>
  <si>
    <t>05QT</t>
  </si>
  <si>
    <t>05QU</t>
  </si>
  <si>
    <t>05QV</t>
  </si>
  <si>
    <t>05QW</t>
  </si>
  <si>
    <t>05QX</t>
  </si>
  <si>
    <t>05RB</t>
  </si>
  <si>
    <t>05RC</t>
  </si>
  <si>
    <t>05RD</t>
  </si>
  <si>
    <t>05RE</t>
  </si>
  <si>
    <t>05RG</t>
  </si>
  <si>
    <t>05RH</t>
  </si>
  <si>
    <t>05RK</t>
  </si>
  <si>
    <t>05RL</t>
  </si>
  <si>
    <t>05RM</t>
  </si>
  <si>
    <t>05RN</t>
  </si>
  <si>
    <t>05RO</t>
  </si>
  <si>
    <t>05RR</t>
  </si>
  <si>
    <t>05RS</t>
  </si>
  <si>
    <t>05RT</t>
  </si>
  <si>
    <t>05RV</t>
  </si>
  <si>
    <t>05RW</t>
  </si>
  <si>
    <t>05RX</t>
  </si>
  <si>
    <t>05RY</t>
  </si>
  <si>
    <t>05RZ</t>
  </si>
  <si>
    <t>05SB</t>
  </si>
  <si>
    <t>05SC</t>
  </si>
  <si>
    <t>05SE</t>
  </si>
  <si>
    <t>05SF</t>
  </si>
  <si>
    <t>05SG</t>
  </si>
  <si>
    <t>05SI</t>
  </si>
  <si>
    <t>05SJ</t>
  </si>
  <si>
    <t>05SK</t>
  </si>
  <si>
    <t>05SL</t>
  </si>
  <si>
    <t>05SM</t>
  </si>
  <si>
    <t>05SO</t>
  </si>
  <si>
    <t>05SP</t>
  </si>
  <si>
    <t>05SR</t>
  </si>
  <si>
    <t>05SW</t>
  </si>
  <si>
    <t>05SX</t>
  </si>
  <si>
    <t>05SY</t>
  </si>
  <si>
    <t>05SZ</t>
  </si>
  <si>
    <t>05TB</t>
  </si>
  <si>
    <t>05TE</t>
  </si>
  <si>
    <t>05TF</t>
  </si>
  <si>
    <t>05TG</t>
  </si>
  <si>
    <t>05TH</t>
  </si>
  <si>
    <t>05TI</t>
  </si>
  <si>
    <t>05TL</t>
  </si>
  <si>
    <t>05TM</t>
  </si>
  <si>
    <t>05TN</t>
  </si>
  <si>
    <t>05TO</t>
  </si>
  <si>
    <t>05TR</t>
  </si>
  <si>
    <t>05TS</t>
  </si>
  <si>
    <t>05TT</t>
  </si>
  <si>
    <t>05TU</t>
  </si>
  <si>
    <t>05TV</t>
  </si>
  <si>
    <t>05TW</t>
  </si>
  <si>
    <t>05TY</t>
  </si>
  <si>
    <t>05TZ</t>
  </si>
  <si>
    <t>05UE</t>
  </si>
  <si>
    <t>05UF</t>
  </si>
  <si>
    <t>05UG</t>
  </si>
  <si>
    <t>05UK</t>
  </si>
  <si>
    <t>05UL</t>
  </si>
  <si>
    <t>05UM</t>
  </si>
  <si>
    <t>05UN</t>
  </si>
  <si>
    <t>05UO</t>
  </si>
  <si>
    <t>05UR</t>
  </si>
  <si>
    <t>05US</t>
  </si>
  <si>
    <t>05UT</t>
  </si>
  <si>
    <t>05UU</t>
  </si>
  <si>
    <t>05UW</t>
  </si>
  <si>
    <t>05UX</t>
  </si>
  <si>
    <t>05UY</t>
  </si>
  <si>
    <t>05VA</t>
  </si>
  <si>
    <t>05VC</t>
  </si>
  <si>
    <t>05VD</t>
  </si>
  <si>
    <t>05VG</t>
  </si>
  <si>
    <t>05VJ</t>
  </si>
  <si>
    <t>05VK</t>
  </si>
  <si>
    <t>05VL</t>
  </si>
  <si>
    <t>05VM</t>
  </si>
  <si>
    <t>05VO</t>
  </si>
  <si>
    <t>05VP</t>
  </si>
  <si>
    <t>05VR</t>
  </si>
  <si>
    <t>05VS</t>
  </si>
  <si>
    <t>05VT</t>
  </si>
  <si>
    <t>05VU</t>
  </si>
  <si>
    <t>05VV</t>
  </si>
  <si>
    <t>05VW</t>
  </si>
  <si>
    <t>05VX</t>
  </si>
  <si>
    <t>05VY</t>
  </si>
  <si>
    <t>05WB</t>
  </si>
  <si>
    <t>05WD</t>
  </si>
  <si>
    <t>05WG</t>
  </si>
  <si>
    <t>05WH</t>
  </si>
  <si>
    <t>05WI</t>
  </si>
  <si>
    <t>05WJ</t>
  </si>
  <si>
    <t>05WK</t>
  </si>
  <si>
    <t>05WL</t>
  </si>
  <si>
    <t>05WM</t>
  </si>
  <si>
    <t>05WN</t>
  </si>
  <si>
    <t>05WR</t>
  </si>
  <si>
    <t>05WS</t>
  </si>
  <si>
    <t>05WT</t>
  </si>
  <si>
    <t>05WU</t>
  </si>
  <si>
    <t>05WV</t>
  </si>
  <si>
    <t>05WZ</t>
  </si>
  <si>
    <t>05XB</t>
  </si>
  <si>
    <t>05XC</t>
  </si>
  <si>
    <t>05XD</t>
  </si>
  <si>
    <t>05XE</t>
  </si>
  <si>
    <t>05XF</t>
  </si>
  <si>
    <t>05XH</t>
  </si>
  <si>
    <t>05XI</t>
  </si>
  <si>
    <t>05XQ</t>
  </si>
  <si>
    <t>05XR</t>
  </si>
  <si>
    <t>05XW</t>
  </si>
  <si>
    <t>05XX</t>
  </si>
  <si>
    <t>05XZ</t>
  </si>
  <si>
    <t>05YA</t>
  </si>
  <si>
    <t>05YC</t>
  </si>
  <si>
    <t>05YD</t>
  </si>
  <si>
    <t>05YE</t>
  </si>
  <si>
    <t>05YK</t>
  </si>
  <si>
    <t>05YL</t>
  </si>
  <si>
    <t>05YP</t>
  </si>
  <si>
    <t>05YQ</t>
  </si>
  <si>
    <t>05YR</t>
  </si>
  <si>
    <t>05YS</t>
  </si>
  <si>
    <t>05YT</t>
  </si>
  <si>
    <t>05YW</t>
  </si>
  <si>
    <t>05ZE</t>
  </si>
  <si>
    <t>05ZF</t>
  </si>
  <si>
    <t>05ZG</t>
  </si>
  <si>
    <t>05ZH</t>
  </si>
  <si>
    <t>05ZI</t>
  </si>
  <si>
    <t>05ZQ</t>
  </si>
  <si>
    <t>05ZR</t>
  </si>
  <si>
    <t>05ZS</t>
  </si>
  <si>
    <t>05ZT</t>
  </si>
  <si>
    <t>05ZU</t>
  </si>
  <si>
    <t>05ZV</t>
  </si>
  <si>
    <t>05ZW</t>
  </si>
  <si>
    <t>05ZX</t>
  </si>
  <si>
    <t>05ZY</t>
  </si>
  <si>
    <t>05ZZ</t>
  </si>
  <si>
    <t>06AF</t>
  </si>
  <si>
    <t>06AG</t>
  </si>
  <si>
    <t>06AI</t>
  </si>
  <si>
    <t>06AL</t>
  </si>
  <si>
    <t>06AM</t>
  </si>
  <si>
    <t>06AN</t>
  </si>
  <si>
    <t>06AO</t>
  </si>
  <si>
    <t>06AP</t>
  </si>
  <si>
    <t>06AQ</t>
  </si>
  <si>
    <t>06AY</t>
  </si>
  <si>
    <t>06AZ</t>
  </si>
  <si>
    <t>06BA</t>
  </si>
  <si>
    <t>06BB</t>
  </si>
  <si>
    <t>06BC</t>
  </si>
  <si>
    <t>06BD</t>
  </si>
  <si>
    <t>06BE</t>
  </si>
  <si>
    <t>06BG</t>
  </si>
  <si>
    <t>06BH</t>
  </si>
  <si>
    <t>06BM</t>
  </si>
  <si>
    <t>06BO</t>
  </si>
  <si>
    <t>06BP</t>
  </si>
  <si>
    <t>06BQ</t>
  </si>
  <si>
    <t>06BR</t>
  </si>
  <si>
    <t>06BV</t>
  </si>
  <si>
    <t>06BX</t>
  </si>
  <si>
    <t>06BY</t>
  </si>
  <si>
    <t>06CA</t>
  </si>
  <si>
    <t>06CI</t>
  </si>
  <si>
    <t>06CK</t>
  </si>
  <si>
    <t>06CN</t>
  </si>
  <si>
    <t>06CO</t>
  </si>
  <si>
    <t>06CP</t>
  </si>
  <si>
    <t>06CQ</t>
  </si>
  <si>
    <t>06CS</t>
  </si>
  <si>
    <t>06CT</t>
  </si>
  <si>
    <t>06CU</t>
  </si>
  <si>
    <t>06CX</t>
  </si>
  <si>
    <t>06CY</t>
  </si>
  <si>
    <t>06CZ</t>
  </si>
  <si>
    <t>06DD</t>
  </si>
  <si>
    <t>06DE</t>
  </si>
  <si>
    <t>06DF</t>
  </si>
  <si>
    <t>06DG</t>
  </si>
  <si>
    <t>06DH</t>
  </si>
  <si>
    <t>06DJ</t>
  </si>
  <si>
    <t>06DM</t>
  </si>
  <si>
    <t>06DN</t>
  </si>
  <si>
    <t>06DO</t>
  </si>
  <si>
    <t>06DV</t>
  </si>
  <si>
    <t>06DW</t>
  </si>
  <si>
    <t>06DX</t>
  </si>
  <si>
    <t>06DY</t>
  </si>
  <si>
    <t>06DZ</t>
  </si>
  <si>
    <t>06EA</t>
  </si>
  <si>
    <t>06EB</t>
  </si>
  <si>
    <t>06EC</t>
  </si>
  <si>
    <t>06ED</t>
  </si>
  <si>
    <t>06EE</t>
  </si>
  <si>
    <t>06EF</t>
  </si>
  <si>
    <t>06EH</t>
  </si>
  <si>
    <t>06EI</t>
  </si>
  <si>
    <t>06EJ</t>
  </si>
  <si>
    <t>06EK</t>
  </si>
  <si>
    <t>06EL</t>
  </si>
  <si>
    <t>06EM</t>
  </si>
  <si>
    <t>06EN</t>
  </si>
  <si>
    <t>06EO</t>
  </si>
  <si>
    <t>06EP</t>
  </si>
  <si>
    <t>06EQ</t>
  </si>
  <si>
    <t>06ES</t>
  </si>
  <si>
    <t>06ET</t>
  </si>
  <si>
    <t>06EU</t>
  </si>
  <si>
    <t>06EV</t>
  </si>
  <si>
    <t>06EX</t>
  </si>
  <si>
    <t>06EY</t>
  </si>
  <si>
    <t>06FA</t>
  </si>
  <si>
    <t>06FB</t>
  </si>
  <si>
    <t>06FF</t>
  </si>
  <si>
    <t>06FI</t>
  </si>
  <si>
    <t>06FJ</t>
  </si>
  <si>
    <t>06FK</t>
  </si>
  <si>
    <t>06FM</t>
  </si>
  <si>
    <t>06FO</t>
  </si>
  <si>
    <t>06FR</t>
  </si>
  <si>
    <t>06FT</t>
  </si>
  <si>
    <t>06FU</t>
  </si>
  <si>
    <t>06FV</t>
  </si>
  <si>
    <t>06FW</t>
  </si>
  <si>
    <t>06FY</t>
  </si>
  <si>
    <t>06GB</t>
  </si>
  <si>
    <t>06GD</t>
  </si>
  <si>
    <t>06GE</t>
  </si>
  <si>
    <t>06GH</t>
  </si>
  <si>
    <t>06GK</t>
  </si>
  <si>
    <t>06GL</t>
  </si>
  <si>
    <t>06GN</t>
  </si>
  <si>
    <t>06GP</t>
  </si>
  <si>
    <t>06GR</t>
  </si>
  <si>
    <t>06GS</t>
  </si>
  <si>
    <t>06GU</t>
  </si>
  <si>
    <t>06GV</t>
  </si>
  <si>
    <t>06GW</t>
  </si>
  <si>
    <t>06HC</t>
  </si>
  <si>
    <t>06HD</t>
  </si>
  <si>
    <t>06HE</t>
  </si>
  <si>
    <t>06HG</t>
  </si>
  <si>
    <t>06HI</t>
  </si>
  <si>
    <t>06HJ</t>
  </si>
  <si>
    <t>06HK</t>
  </si>
  <si>
    <t>06HL</t>
  </si>
  <si>
    <t>06HM</t>
  </si>
  <si>
    <t>06HN</t>
  </si>
  <si>
    <t>06HO</t>
  </si>
  <si>
    <t>06HP</t>
  </si>
  <si>
    <t>06HT</t>
  </si>
  <si>
    <t>06HU</t>
  </si>
  <si>
    <t>06HV</t>
  </si>
  <si>
    <t>06HW</t>
  </si>
  <si>
    <t>06HZ</t>
  </si>
  <si>
    <t>06IA</t>
  </si>
  <si>
    <t>06IE</t>
  </si>
  <si>
    <t>06IH</t>
  </si>
  <si>
    <t>06IK</t>
  </si>
  <si>
    <t>06IL</t>
  </si>
  <si>
    <t>06IN</t>
  </si>
  <si>
    <t>06IP</t>
  </si>
  <si>
    <t>06IR</t>
  </si>
  <si>
    <t>06IS</t>
  </si>
  <si>
    <t>06IT</t>
  </si>
  <si>
    <t>06IU</t>
  </si>
  <si>
    <t>06IW</t>
  </si>
  <si>
    <t>06IX</t>
  </si>
  <si>
    <t>06IY</t>
  </si>
  <si>
    <t>06IZ</t>
  </si>
  <si>
    <t>06JC</t>
  </si>
  <si>
    <t>06JD</t>
  </si>
  <si>
    <t>06JE</t>
  </si>
  <si>
    <t>06JF</t>
  </si>
  <si>
    <t>06JG</t>
  </si>
  <si>
    <t>06JL</t>
  </si>
  <si>
    <t>06JN</t>
  </si>
  <si>
    <t>06JO</t>
  </si>
  <si>
    <t>06JP</t>
  </si>
  <si>
    <t>06JQ</t>
  </si>
  <si>
    <t>06JS</t>
  </si>
  <si>
    <t>06JT</t>
  </si>
  <si>
    <t>06JV</t>
  </si>
  <si>
    <t>06JW</t>
  </si>
  <si>
    <t>06JY</t>
  </si>
  <si>
    <t>06JZ</t>
  </si>
  <si>
    <t>06KA</t>
  </si>
  <si>
    <t>06KB</t>
  </si>
  <si>
    <t>06KC</t>
  </si>
  <si>
    <t>06KD</t>
  </si>
  <si>
    <t>06KE</t>
  </si>
  <si>
    <t>06KF</t>
  </si>
  <si>
    <t>06KG</t>
  </si>
  <si>
    <t>06KH</t>
  </si>
  <si>
    <t>06KK</t>
  </si>
  <si>
    <t>06KL</t>
  </si>
  <si>
    <t>06KM</t>
  </si>
  <si>
    <t>06KN</t>
  </si>
  <si>
    <t>06KO</t>
  </si>
  <si>
    <t>06KQ</t>
  </si>
  <si>
    <t>06KS</t>
  </si>
  <si>
    <t>06KT</t>
  </si>
  <si>
    <t>06KU</t>
  </si>
  <si>
    <t>06KV</t>
  </si>
  <si>
    <t>06KW</t>
  </si>
  <si>
    <t>06KY</t>
  </si>
  <si>
    <t>06LA</t>
  </si>
  <si>
    <t>06LB</t>
  </si>
  <si>
    <t>06LC</t>
  </si>
  <si>
    <t>06LD</t>
  </si>
  <si>
    <t>06LF</t>
  </si>
  <si>
    <t>06LG</t>
  </si>
  <si>
    <t>06LH</t>
  </si>
  <si>
    <t>06LI</t>
  </si>
  <si>
    <t>06LJ</t>
  </si>
  <si>
    <t>06LL</t>
  </si>
  <si>
    <t>06LM</t>
  </si>
  <si>
    <t>06LO</t>
  </si>
  <si>
    <t>06LP</t>
  </si>
  <si>
    <t>06LQ</t>
  </si>
  <si>
    <t>06LR</t>
  </si>
  <si>
    <t>06LT</t>
  </si>
  <si>
    <t>06LU</t>
  </si>
  <si>
    <t>06LV</t>
  </si>
  <si>
    <t>06LW</t>
  </si>
  <si>
    <t>06LX</t>
  </si>
  <si>
    <t>06LY</t>
  </si>
  <si>
    <t>06LZ</t>
  </si>
  <si>
    <t>06MA</t>
  </si>
  <si>
    <t>06MB</t>
  </si>
  <si>
    <t>06MC</t>
  </si>
  <si>
    <t>06MD</t>
  </si>
  <si>
    <t>06ME</t>
  </si>
  <si>
    <t>06MF</t>
  </si>
  <si>
    <t>06MH</t>
  </si>
  <si>
    <t>06MI</t>
  </si>
  <si>
    <t>06MJ</t>
  </si>
  <si>
    <t>06MM</t>
  </si>
  <si>
    <t>06MQ</t>
  </si>
  <si>
    <t>06MS</t>
  </si>
  <si>
    <t>06MU</t>
  </si>
  <si>
    <t>06MV</t>
  </si>
  <si>
    <t>06MW</t>
  </si>
  <si>
    <t>06MY</t>
  </si>
  <si>
    <t>06MZ</t>
  </si>
  <si>
    <t>06NB</t>
  </si>
  <si>
    <t>06NC</t>
  </si>
  <si>
    <t>06NE</t>
  </si>
  <si>
    <t>06NG</t>
  </si>
  <si>
    <t>06NH</t>
  </si>
  <si>
    <t>06NI</t>
  </si>
  <si>
    <t>06NJ</t>
  </si>
  <si>
    <t>06NL</t>
  </si>
  <si>
    <t>06NM</t>
  </si>
  <si>
    <t>06NN</t>
  </si>
  <si>
    <t>06NO</t>
  </si>
  <si>
    <t>06NR</t>
  </si>
  <si>
    <t>06NS</t>
  </si>
  <si>
    <t>06NU</t>
  </si>
  <si>
    <t>06NX</t>
  </si>
  <si>
    <t>06NY</t>
  </si>
  <si>
    <t>06NZ</t>
  </si>
  <si>
    <t>06OA</t>
  </si>
  <si>
    <t>06OD</t>
  </si>
  <si>
    <t>06OF</t>
  </si>
  <si>
    <t>06OH</t>
  </si>
  <si>
    <t>06OJ</t>
  </si>
  <si>
    <t>06OK</t>
  </si>
  <si>
    <t>06OM</t>
  </si>
  <si>
    <t>06OP</t>
  </si>
  <si>
    <t>06OQ</t>
  </si>
  <si>
    <t>06OR</t>
  </si>
  <si>
    <t>06OS</t>
  </si>
  <si>
    <t>06OT</t>
  </si>
  <si>
    <t>06OU</t>
  </si>
  <si>
    <t>06OW</t>
  </si>
  <si>
    <t>06OY</t>
  </si>
  <si>
    <t>06OZ</t>
  </si>
  <si>
    <t>06PB</t>
  </si>
  <si>
    <t>06PC</t>
  </si>
  <si>
    <t>06PD</t>
  </si>
  <si>
    <t>06PE</t>
  </si>
  <si>
    <t>06PF</t>
  </si>
  <si>
    <t>06PG</t>
  </si>
  <si>
    <t>06PH</t>
  </si>
  <si>
    <t>06PI</t>
  </si>
  <si>
    <t>06PJ</t>
  </si>
  <si>
    <t>06PL</t>
  </si>
  <si>
    <t>06PM</t>
  </si>
  <si>
    <t>06PN</t>
  </si>
  <si>
    <t>06PO</t>
  </si>
  <si>
    <t>06PP</t>
  </si>
  <si>
    <t>06PQ</t>
  </si>
  <si>
    <t>06PR</t>
  </si>
  <si>
    <t>06PS</t>
  </si>
  <si>
    <t>06PT</t>
  </si>
  <si>
    <t>06PV</t>
  </si>
  <si>
    <t>06PZ</t>
  </si>
  <si>
    <t>06QB</t>
  </si>
  <si>
    <t>06QC</t>
  </si>
  <si>
    <t>06QE</t>
  </si>
  <si>
    <t>06QF</t>
  </si>
  <si>
    <t>06QH</t>
  </si>
  <si>
    <t>06QI</t>
  </si>
  <si>
    <t>06QJ</t>
  </si>
  <si>
    <t>06QK</t>
  </si>
  <si>
    <t>06QM</t>
  </si>
  <si>
    <t>06QN</t>
  </si>
  <si>
    <t>06QO</t>
  </si>
  <si>
    <t>06QP</t>
  </si>
  <si>
    <t>06QQ</t>
  </si>
  <si>
    <t>06QR</t>
  </si>
  <si>
    <t>06QS</t>
  </si>
  <si>
    <t>06QT</t>
  </si>
  <si>
    <t>06QV</t>
  </si>
  <si>
    <t>06QY</t>
  </si>
  <si>
    <t>06QZ</t>
  </si>
  <si>
    <t>06RA</t>
  </si>
  <si>
    <t>06RD</t>
  </si>
  <si>
    <t>06RE</t>
  </si>
  <si>
    <t>06RF</t>
  </si>
  <si>
    <t>06RG</t>
  </si>
  <si>
    <t>06RK</t>
  </si>
  <si>
    <t>06RL</t>
  </si>
  <si>
    <t>06RM</t>
  </si>
  <si>
    <t>06RN</t>
  </si>
  <si>
    <t>06RP</t>
  </si>
  <si>
    <t>06RQ</t>
  </si>
  <si>
    <t>06RR</t>
  </si>
  <si>
    <t>06RS</t>
  </si>
  <si>
    <t>06RT</t>
  </si>
  <si>
    <t>06RU</t>
  </si>
  <si>
    <t>06RW</t>
  </si>
  <si>
    <t>06RX</t>
  </si>
  <si>
    <t>06RY</t>
  </si>
  <si>
    <t>06RZ</t>
  </si>
  <si>
    <t>06SB</t>
  </si>
  <si>
    <t>06SC</t>
  </si>
  <si>
    <t>06SE</t>
  </si>
  <si>
    <t>06SF</t>
  </si>
  <si>
    <t>06SG</t>
  </si>
  <si>
    <t>06SI</t>
  </si>
  <si>
    <t>06SJ</t>
  </si>
  <si>
    <t>06SK</t>
  </si>
  <si>
    <t>06SL</t>
  </si>
  <si>
    <t>06SM</t>
  </si>
  <si>
    <t>06SN</t>
  </si>
  <si>
    <t>06SO</t>
  </si>
  <si>
    <t>06SQ</t>
  </si>
  <si>
    <t>06ST</t>
  </si>
  <si>
    <t>06SW</t>
  </si>
  <si>
    <t>06SY</t>
  </si>
  <si>
    <t>06SZ</t>
  </si>
  <si>
    <t>06TA</t>
  </si>
  <si>
    <t>06TC</t>
  </si>
  <si>
    <t>06TD</t>
  </si>
  <si>
    <t>06TF</t>
  </si>
  <si>
    <t>06TH</t>
  </si>
  <si>
    <t>06TK</t>
  </si>
  <si>
    <t>06TL</t>
  </si>
  <si>
    <t>06TM</t>
  </si>
  <si>
    <t>06TN</t>
  </si>
  <si>
    <t>06TP</t>
  </si>
  <si>
    <t>06TR</t>
  </si>
  <si>
    <t>06TT</t>
  </si>
  <si>
    <t>06TU</t>
  </si>
  <si>
    <t>06TX</t>
  </si>
  <si>
    <t>06UB</t>
  </si>
  <si>
    <t>06UC</t>
  </si>
  <si>
    <t>06UD</t>
  </si>
  <si>
    <t>06UE</t>
  </si>
  <si>
    <t>06UF</t>
  </si>
  <si>
    <t>06UG</t>
  </si>
  <si>
    <t>06UI</t>
  </si>
  <si>
    <t>06UK</t>
  </si>
  <si>
    <t>06UL</t>
  </si>
  <si>
    <t>06UN</t>
  </si>
  <si>
    <t>06UQ</t>
  </si>
  <si>
    <t>06UR</t>
  </si>
  <si>
    <t>06UT</t>
  </si>
  <si>
    <t>06UW</t>
  </si>
  <si>
    <t>06UX</t>
  </si>
  <si>
    <t>06UZ</t>
  </si>
  <si>
    <t>06VA</t>
  </si>
  <si>
    <t>06VC</t>
  </si>
  <si>
    <t>06VD</t>
  </si>
  <si>
    <t>06VF</t>
  </si>
  <si>
    <t>06VJ</t>
  </si>
  <si>
    <t>06VL</t>
  </si>
  <si>
    <t>06VN</t>
  </si>
  <si>
    <t>06VO</t>
  </si>
  <si>
    <t>06VP</t>
  </si>
  <si>
    <t>06VS</t>
  </si>
  <si>
    <t>06VU</t>
  </si>
  <si>
    <t>06VV</t>
  </si>
  <si>
    <t>06VW</t>
  </si>
  <si>
    <t>06VX</t>
  </si>
  <si>
    <t>06VY</t>
  </si>
  <si>
    <t>06WB</t>
  </si>
  <si>
    <t>06WC</t>
  </si>
  <si>
    <t>06WD</t>
  </si>
  <si>
    <t>06WF</t>
  </si>
  <si>
    <t>06WH</t>
  </si>
  <si>
    <t>06WI</t>
  </si>
  <si>
    <t>06WJ</t>
  </si>
  <si>
    <t>06WL</t>
  </si>
  <si>
    <t>06WM</t>
  </si>
  <si>
    <t>06WN</t>
  </si>
  <si>
    <t>06WO</t>
  </si>
  <si>
    <t>06WS</t>
  </si>
  <si>
    <t>06WT</t>
  </si>
  <si>
    <t>06WU</t>
  </si>
  <si>
    <t>06WV</t>
  </si>
  <si>
    <t>06WW</t>
  </si>
  <si>
    <t>06WX</t>
  </si>
  <si>
    <t>06WZ</t>
  </si>
  <si>
    <t>06XB</t>
  </si>
  <si>
    <t>06XC</t>
  </si>
  <si>
    <t>06XD</t>
  </si>
  <si>
    <t>06XE</t>
  </si>
  <si>
    <t>06XF</t>
  </si>
  <si>
    <t>06XI</t>
  </si>
  <si>
    <t>06XJ</t>
  </si>
  <si>
    <t>06XM</t>
  </si>
  <si>
    <t>06XO</t>
  </si>
  <si>
    <t>06XP</t>
  </si>
  <si>
    <t>06XQ</t>
  </si>
  <si>
    <t>06XR</t>
  </si>
  <si>
    <t>06XU</t>
  </si>
  <si>
    <t>06XW</t>
  </si>
  <si>
    <t>06XX</t>
  </si>
  <si>
    <t>06YA</t>
  </si>
  <si>
    <t>06YB</t>
  </si>
  <si>
    <t>06YD</t>
  </si>
  <si>
    <t>06YE</t>
  </si>
  <si>
    <t>06YF</t>
  </si>
  <si>
    <t>06YH</t>
  </si>
  <si>
    <t>06YI</t>
  </si>
  <si>
    <t>06YJ</t>
  </si>
  <si>
    <t>06YK</t>
  </si>
  <si>
    <t>06YL</t>
  </si>
  <si>
    <t>06YM</t>
  </si>
  <si>
    <t>06YN</t>
  </si>
  <si>
    <t>06YO</t>
  </si>
  <si>
    <t>06YP</t>
  </si>
  <si>
    <t>06YQ</t>
  </si>
  <si>
    <t>06YR</t>
  </si>
  <si>
    <t>06YT</t>
  </si>
  <si>
    <t>06YU</t>
  </si>
  <si>
    <t>06YV</t>
  </si>
  <si>
    <t>06YX</t>
  </si>
  <si>
    <t>06YY</t>
  </si>
  <si>
    <t>06YZ</t>
  </si>
  <si>
    <t>06ZA</t>
  </si>
  <si>
    <t>06ZB</t>
  </si>
  <si>
    <t>06ZC</t>
  </si>
  <si>
    <t>06ZF</t>
  </si>
  <si>
    <t>06ZH</t>
  </si>
  <si>
    <t>06ZK</t>
  </si>
  <si>
    <t>06ZL</t>
  </si>
  <si>
    <t>06ZN</t>
  </si>
  <si>
    <t>06ZO</t>
  </si>
  <si>
    <t>06ZR</t>
  </si>
  <si>
    <t>06ZS</t>
  </si>
  <si>
    <t>06ZT</t>
  </si>
  <si>
    <t>06ZV</t>
  </si>
  <si>
    <t>06ZX</t>
  </si>
  <si>
    <t>06ZY</t>
  </si>
  <si>
    <t>06ZZ</t>
  </si>
  <si>
    <t>07AA</t>
  </si>
  <si>
    <t>07AB</t>
  </si>
  <si>
    <t>07AD</t>
  </si>
  <si>
    <t>07AE</t>
  </si>
  <si>
    <t>07AF</t>
  </si>
  <si>
    <t>07AH</t>
  </si>
  <si>
    <t>07AI</t>
  </si>
  <si>
    <t>07AJ</t>
  </si>
  <si>
    <t>07AK</t>
  </si>
  <si>
    <t>07AL</t>
  </si>
  <si>
    <t>07AM</t>
  </si>
  <si>
    <t>07AO</t>
  </si>
  <si>
    <t>07AP</t>
  </si>
  <si>
    <t>07AR</t>
  </si>
  <si>
    <t>07AU</t>
  </si>
  <si>
    <t>07AV</t>
  </si>
  <si>
    <t>07AZ</t>
  </si>
  <si>
    <t>07BC</t>
  </si>
  <si>
    <t>07BF</t>
  </si>
  <si>
    <t>07BH</t>
  </si>
  <si>
    <t>07BI</t>
  </si>
  <si>
    <t>07BJ</t>
  </si>
  <si>
    <t>07BK</t>
  </si>
  <si>
    <t>07BL</t>
  </si>
  <si>
    <t>07BN</t>
  </si>
  <si>
    <t>07BO</t>
  </si>
  <si>
    <t>07BP</t>
  </si>
  <si>
    <t>07BR</t>
  </si>
  <si>
    <t>07BS</t>
  </si>
  <si>
    <t>07BT</t>
  </si>
  <si>
    <t>07BU</t>
  </si>
  <si>
    <t>07BV</t>
  </si>
  <si>
    <t>07BW</t>
  </si>
  <si>
    <t>07BX</t>
  </si>
  <si>
    <t>07BZ</t>
  </si>
  <si>
    <t>07CA</t>
  </si>
  <si>
    <t>07CB</t>
  </si>
  <si>
    <t>07CC</t>
  </si>
  <si>
    <t>07CF</t>
  </si>
  <si>
    <t>07CI</t>
  </si>
  <si>
    <t>07CJ</t>
  </si>
  <si>
    <t>07CK</t>
  </si>
  <si>
    <t>07CL</t>
  </si>
  <si>
    <t>07CM</t>
  </si>
  <si>
    <t>07CN</t>
  </si>
  <si>
    <t>07CO</t>
  </si>
  <si>
    <t>07CP</t>
  </si>
  <si>
    <t>07CQ</t>
  </si>
  <si>
    <t>07CT</t>
  </si>
  <si>
    <t>07CU</t>
  </si>
  <si>
    <t>07CW</t>
  </si>
  <si>
    <t>07CX</t>
  </si>
  <si>
    <t>07CY</t>
  </si>
  <si>
    <t>07DA</t>
  </si>
  <si>
    <t>07DB</t>
  </si>
  <si>
    <t>07DD</t>
  </si>
  <si>
    <t>07DE</t>
  </si>
  <si>
    <t>07DF</t>
  </si>
  <si>
    <t>07DG</t>
  </si>
  <si>
    <t>07DH</t>
  </si>
  <si>
    <t>07DI</t>
  </si>
  <si>
    <t>07DJ</t>
  </si>
  <si>
    <t>07DK</t>
  </si>
  <si>
    <t>07DL</t>
  </si>
  <si>
    <t>07DM</t>
  </si>
  <si>
    <t>07DN</t>
  </si>
  <si>
    <t>07DP</t>
  </si>
  <si>
    <t>07DQ</t>
  </si>
  <si>
    <t>07DZ</t>
  </si>
  <si>
    <t>07EC</t>
  </si>
  <si>
    <t>07ED</t>
  </si>
  <si>
    <t>07EE</t>
  </si>
  <si>
    <t>07EF</t>
  </si>
  <si>
    <t>07EG</t>
  </si>
  <si>
    <t>07EI</t>
  </si>
  <si>
    <t>07EJ</t>
  </si>
  <si>
    <t>07EK</t>
  </si>
  <si>
    <t>07EM</t>
  </si>
  <si>
    <t>07EN</t>
  </si>
  <si>
    <t>07EP</t>
  </si>
  <si>
    <t>07EQ</t>
  </si>
  <si>
    <t>07ER</t>
  </si>
  <si>
    <t>07ET</t>
  </si>
  <si>
    <t>07EX</t>
  </si>
  <si>
    <t>07FA</t>
  </si>
  <si>
    <t>07FD</t>
  </si>
  <si>
    <t>07FE</t>
  </si>
  <si>
    <t>07FI</t>
  </si>
  <si>
    <t>07FJ</t>
  </si>
  <si>
    <t>07FK</t>
  </si>
  <si>
    <t>07FL</t>
  </si>
  <si>
    <t>07FM</t>
  </si>
  <si>
    <t>07FU</t>
  </si>
  <si>
    <t>07FY</t>
  </si>
  <si>
    <t>07FZ</t>
  </si>
  <si>
    <t>07GB</t>
  </si>
  <si>
    <t>07GC</t>
  </si>
  <si>
    <t>07GD</t>
  </si>
  <si>
    <t>07GE</t>
  </si>
  <si>
    <t>07GF</t>
  </si>
  <si>
    <t>07GT</t>
  </si>
  <si>
    <t>07GU</t>
  </si>
  <si>
    <t>07GX</t>
  </si>
  <si>
    <t>07GY</t>
  </si>
  <si>
    <t>07HL</t>
  </si>
  <si>
    <t>07HN</t>
  </si>
  <si>
    <t>07HO</t>
  </si>
  <si>
    <t>07HP</t>
  </si>
  <si>
    <t>07HQ</t>
  </si>
  <si>
    <t>07HT</t>
  </si>
  <si>
    <t>07HV</t>
  </si>
  <si>
    <t>07HX</t>
  </si>
  <si>
    <t>07IA</t>
  </si>
  <si>
    <t>07IH</t>
  </si>
  <si>
    <t>07IJ</t>
  </si>
  <si>
    <t>07IK</t>
  </si>
  <si>
    <t>07IL</t>
  </si>
  <si>
    <t>07IM</t>
  </si>
  <si>
    <t>07IP</t>
  </si>
  <si>
    <t>07IV</t>
  </si>
  <si>
    <t>07IX</t>
  </si>
  <si>
    <t>07IY</t>
  </si>
  <si>
    <t>07IZ</t>
  </si>
  <si>
    <t>07JC</t>
  </si>
  <si>
    <t>07JE</t>
  </si>
  <si>
    <t>07JG</t>
  </si>
  <si>
    <t>07JH</t>
  </si>
  <si>
    <t>07JK</t>
  </si>
  <si>
    <t>07JM</t>
  </si>
  <si>
    <t>07JN</t>
  </si>
  <si>
    <t>07JQ</t>
  </si>
  <si>
    <t>07JR</t>
  </si>
  <si>
    <t>07JU</t>
  </si>
  <si>
    <t>07JV</t>
  </si>
  <si>
    <t>07JX</t>
  </si>
  <si>
    <t>07KA</t>
  </si>
  <si>
    <t>07KB</t>
  </si>
  <si>
    <t>07KC</t>
  </si>
  <si>
    <t>07KD</t>
  </si>
  <si>
    <t>07KE</t>
  </si>
  <si>
    <t>07KF</t>
  </si>
  <si>
    <t>07KG</t>
  </si>
  <si>
    <t>07KH</t>
  </si>
  <si>
    <t>07KI</t>
  </si>
  <si>
    <t>07KJ</t>
  </si>
  <si>
    <t>07KK</t>
  </si>
  <si>
    <t>07KL</t>
  </si>
  <si>
    <t>07KN</t>
  </si>
  <si>
    <t>07KO</t>
  </si>
  <si>
    <t>07KQ</t>
  </si>
  <si>
    <t>07KR</t>
  </si>
  <si>
    <t>07KS</t>
  </si>
  <si>
    <t>07KT</t>
  </si>
  <si>
    <t>07KU</t>
  </si>
  <si>
    <t>07KV</t>
  </si>
  <si>
    <t>07KX</t>
  </si>
  <si>
    <t>07KY</t>
  </si>
  <si>
    <t>07KZ</t>
  </si>
  <si>
    <t>07LA</t>
  </si>
  <si>
    <t>07LB</t>
  </si>
  <si>
    <t>07LC</t>
  </si>
  <si>
    <t>07LD</t>
  </si>
  <si>
    <t>07LF</t>
  </si>
  <si>
    <t>07LH</t>
  </si>
  <si>
    <t>07LI</t>
  </si>
  <si>
    <t>07LJ</t>
  </si>
  <si>
    <t>07LK</t>
  </si>
  <si>
    <t>07LM</t>
  </si>
  <si>
    <t>07LN</t>
  </si>
  <si>
    <t>07LO</t>
  </si>
  <si>
    <t>07LP</t>
  </si>
  <si>
    <t>07LR</t>
  </si>
  <si>
    <t>07LS</t>
  </si>
  <si>
    <t>07LT</t>
  </si>
  <si>
    <t>07LU</t>
  </si>
  <si>
    <t>07LV</t>
  </si>
  <si>
    <t>07LW</t>
  </si>
  <si>
    <t>07LX</t>
  </si>
  <si>
    <t>07LY</t>
  </si>
  <si>
    <t>07LZ</t>
  </si>
  <si>
    <t>07MB</t>
  </si>
  <si>
    <t>07MC</t>
  </si>
  <si>
    <t>07MD</t>
  </si>
  <si>
    <t>07ME</t>
  </si>
  <si>
    <t>07MF</t>
  </si>
  <si>
    <t>07MG</t>
  </si>
  <si>
    <t>07MH</t>
  </si>
  <si>
    <t>07MJ</t>
  </si>
  <si>
    <t>07MK</t>
  </si>
  <si>
    <t>07ML</t>
  </si>
  <si>
    <t>07MN</t>
  </si>
  <si>
    <t>07MQ</t>
  </si>
  <si>
    <t>07MR</t>
  </si>
  <si>
    <t>07MV</t>
  </si>
  <si>
    <t>07MX</t>
  </si>
  <si>
    <t>07MY</t>
  </si>
  <si>
    <t>07NA</t>
  </si>
  <si>
    <t>07NB</t>
  </si>
  <si>
    <t>07ND</t>
  </si>
  <si>
    <t>07NE</t>
  </si>
  <si>
    <t>07NF</t>
  </si>
  <si>
    <t>07NG</t>
  </si>
  <si>
    <t>07NH</t>
  </si>
  <si>
    <t>07NI</t>
  </si>
  <si>
    <t>07NJ</t>
  </si>
  <si>
    <t>07NK</t>
  </si>
  <si>
    <t>07NM</t>
  </si>
  <si>
    <t>07NN</t>
  </si>
  <si>
    <t>07NP</t>
  </si>
  <si>
    <t>07NQ</t>
  </si>
  <si>
    <t>07NR</t>
  </si>
  <si>
    <t>07NS</t>
  </si>
  <si>
    <t>07NT</t>
  </si>
  <si>
    <t>07NU</t>
  </si>
  <si>
    <t>07NW</t>
  </si>
  <si>
    <t>07NY</t>
  </si>
  <si>
    <t>07NZ</t>
  </si>
  <si>
    <t>07OA</t>
  </si>
  <si>
    <t>07OB</t>
  </si>
  <si>
    <t>07OC</t>
  </si>
  <si>
    <t>07OD</t>
  </si>
  <si>
    <t>07OE</t>
  </si>
  <si>
    <t>07OH</t>
  </si>
  <si>
    <t>07OJ</t>
  </si>
  <si>
    <t>07OK</t>
  </si>
  <si>
    <t>07OL</t>
  </si>
  <si>
    <t>07OM</t>
  </si>
  <si>
    <t>07OQ</t>
  </si>
  <si>
    <t>07OT</t>
  </si>
  <si>
    <t>07OV</t>
  </si>
  <si>
    <t>07OW</t>
  </si>
  <si>
    <t>07OX</t>
  </si>
  <si>
    <t>07OY</t>
  </si>
  <si>
    <t>07OZ</t>
  </si>
  <si>
    <t>07PA</t>
  </si>
  <si>
    <t>07PD</t>
  </si>
  <si>
    <t>07PE</t>
  </si>
  <si>
    <t>07PF</t>
  </si>
  <si>
    <t>07PH</t>
  </si>
  <si>
    <t>07PI</t>
  </si>
  <si>
    <t>07PJ</t>
  </si>
  <si>
    <t>07PM</t>
  </si>
  <si>
    <t>07PP</t>
  </si>
  <si>
    <t>07PR</t>
  </si>
  <si>
    <t>07PV</t>
  </si>
  <si>
    <t>07PW</t>
  </si>
  <si>
    <t>07QB</t>
  </si>
  <si>
    <t>07QF</t>
  </si>
  <si>
    <t>07QK</t>
  </si>
  <si>
    <t>07QM</t>
  </si>
  <si>
    <t>07QO</t>
  </si>
  <si>
    <t>07QP</t>
  </si>
  <si>
    <t>07QQ</t>
  </si>
  <si>
    <t>07QS</t>
  </si>
  <si>
    <t>07QU</t>
  </si>
  <si>
    <t>07QV</t>
  </si>
  <si>
    <t>07QW</t>
  </si>
  <si>
    <t>07QZ</t>
  </si>
  <si>
    <t>07RC</t>
  </si>
  <si>
    <t>07RE</t>
  </si>
  <si>
    <t>07RF</t>
  </si>
  <si>
    <t>07RG</t>
  </si>
  <si>
    <t>07RH</t>
  </si>
  <si>
    <t>07RI</t>
  </si>
  <si>
    <t>07RJ</t>
  </si>
  <si>
    <t>07RK</t>
  </si>
  <si>
    <t>07RL</t>
  </si>
  <si>
    <t>07RM</t>
  </si>
  <si>
    <t>07RO</t>
  </si>
  <si>
    <t>07RQ</t>
  </si>
  <si>
    <t>07RS</t>
  </si>
  <si>
    <t>07RV</t>
  </si>
  <si>
    <t>07RY</t>
  </si>
  <si>
    <t>07RZ</t>
  </si>
  <si>
    <t>07SC</t>
  </si>
  <si>
    <t>07SE</t>
  </si>
  <si>
    <t>07SG</t>
  </si>
  <si>
    <t>07SH</t>
  </si>
  <si>
    <t>07SI</t>
  </si>
  <si>
    <t>07SL</t>
  </si>
  <si>
    <t>07SM</t>
  </si>
  <si>
    <t>07SN</t>
  </si>
  <si>
    <t>07SO</t>
  </si>
  <si>
    <t>07SP</t>
  </si>
  <si>
    <t>07SQ</t>
  </si>
  <si>
    <t>07ST</t>
  </si>
  <si>
    <t>07SY</t>
  </si>
  <si>
    <t>07SZ</t>
  </si>
  <si>
    <t>07TA</t>
  </si>
  <si>
    <t>07TB</t>
  </si>
  <si>
    <t>07TC</t>
  </si>
  <si>
    <t>07TE</t>
  </si>
  <si>
    <t>07TH</t>
  </si>
  <si>
    <t>07TJ</t>
  </si>
  <si>
    <t>07TK</t>
  </si>
  <si>
    <t>07TM</t>
  </si>
  <si>
    <t>07TN</t>
  </si>
  <si>
    <t>07TO</t>
  </si>
  <si>
    <t>07TP</t>
  </si>
  <si>
    <t>07TR</t>
  </si>
  <si>
    <t>07TT</t>
  </si>
  <si>
    <t>07TV</t>
  </si>
  <si>
    <t>07TX</t>
  </si>
  <si>
    <t>07TY</t>
  </si>
  <si>
    <t>07TZ</t>
  </si>
  <si>
    <t>07UA</t>
  </si>
  <si>
    <t>07UC</t>
  </si>
  <si>
    <t>07UD</t>
  </si>
  <si>
    <t>07UF</t>
  </si>
  <si>
    <t>07UG</t>
  </si>
  <si>
    <t>07UH</t>
  </si>
  <si>
    <t>07UK</t>
  </si>
  <si>
    <t>07UN</t>
  </si>
  <si>
    <t>07UO</t>
  </si>
  <si>
    <t>07UQ</t>
  </si>
  <si>
    <t>07UR</t>
  </si>
  <si>
    <t>07US</t>
  </si>
  <si>
    <t>07UU</t>
  </si>
  <si>
    <t>07UV</t>
  </si>
  <si>
    <t>07UX</t>
  </si>
  <si>
    <t>07UY</t>
  </si>
  <si>
    <t>07VA</t>
  </si>
  <si>
    <t>07VC</t>
  </si>
  <si>
    <t>07VD</t>
  </si>
  <si>
    <t>07VE</t>
  </si>
  <si>
    <t>07VH</t>
  </si>
  <si>
    <t>07VI</t>
  </si>
  <si>
    <t>07VK</t>
  </si>
  <si>
    <t>07VM</t>
  </si>
  <si>
    <t>07VO</t>
  </si>
  <si>
    <t>07VP</t>
  </si>
  <si>
    <t>07VS</t>
  </si>
  <si>
    <t>07VT</t>
  </si>
  <si>
    <t>07VU</t>
  </si>
  <si>
    <t>07VV</t>
  </si>
  <si>
    <t>07VW</t>
  </si>
  <si>
    <t>07VX</t>
  </si>
  <si>
    <t>07VZ</t>
  </si>
  <si>
    <t>07WF</t>
  </si>
  <si>
    <t>07WG</t>
  </si>
  <si>
    <t>07WK</t>
  </si>
  <si>
    <t>07WM</t>
  </si>
  <si>
    <t>07WN</t>
  </si>
  <si>
    <t>07WO</t>
  </si>
  <si>
    <t>07WP</t>
  </si>
  <si>
    <t>07WQ</t>
  </si>
  <si>
    <t>07WT</t>
  </si>
  <si>
    <t>07WV</t>
  </si>
  <si>
    <t>07WX</t>
  </si>
  <si>
    <t>07WY</t>
  </si>
  <si>
    <t>07WZ</t>
  </si>
  <si>
    <t>07XB</t>
  </si>
  <si>
    <t>07XC</t>
  </si>
  <si>
    <t>07XG</t>
  </si>
  <si>
    <t>07XH</t>
  </si>
  <si>
    <t>07XI</t>
  </si>
  <si>
    <t>07XL</t>
  </si>
  <si>
    <t>07XM</t>
  </si>
  <si>
    <t>07XN</t>
  </si>
  <si>
    <t>07XO</t>
  </si>
  <si>
    <t>07XP</t>
  </si>
  <si>
    <t>07XQ</t>
  </si>
  <si>
    <t>07XS</t>
  </si>
  <si>
    <t>07XV</t>
  </si>
  <si>
    <t>07XX</t>
  </si>
  <si>
    <t>07XY</t>
  </si>
  <si>
    <t>07YA</t>
  </si>
  <si>
    <t>07YC</t>
  </si>
  <si>
    <t>07YD</t>
  </si>
  <si>
    <t>07YE</t>
  </si>
  <si>
    <t>07YK</t>
  </si>
  <si>
    <t>07YM</t>
  </si>
  <si>
    <t>07YN</t>
  </si>
  <si>
    <t>07YO</t>
  </si>
  <si>
    <t>07YP</t>
  </si>
  <si>
    <t>07YQ</t>
  </si>
  <si>
    <t>07YR</t>
  </si>
  <si>
    <t>07YS</t>
  </si>
  <si>
    <t>07YW</t>
  </si>
  <si>
    <t>07YY</t>
  </si>
  <si>
    <t>07YZ</t>
  </si>
  <si>
    <t>07ZB</t>
  </si>
  <si>
    <t>07ZC</t>
  </si>
  <si>
    <t>07ZE</t>
  </si>
  <si>
    <t>07ZG</t>
  </si>
  <si>
    <t>07ZH</t>
  </si>
  <si>
    <t>07ZJ</t>
  </si>
  <si>
    <t>07ZL</t>
  </si>
  <si>
    <t>07ZN</t>
  </si>
  <si>
    <t>07ZO</t>
  </si>
  <si>
    <t>07ZP</t>
  </si>
  <si>
    <t>07ZQ</t>
  </si>
  <si>
    <t>07ZS</t>
  </si>
  <si>
    <t>07ZT</t>
  </si>
  <si>
    <t>07ZU</t>
  </si>
  <si>
    <t>07ZX</t>
  </si>
  <si>
    <t>07ZY</t>
  </si>
  <si>
    <t>07ZZ</t>
  </si>
  <si>
    <t>08AB</t>
  </si>
  <si>
    <t>08AD</t>
  </si>
  <si>
    <t>08AE</t>
  </si>
  <si>
    <t>08AF</t>
  </si>
  <si>
    <t>08AG</t>
  </si>
  <si>
    <t>08AI</t>
  </si>
  <si>
    <t>08AK</t>
  </si>
  <si>
    <t>08AL</t>
  </si>
  <si>
    <t>08AM</t>
  </si>
  <si>
    <t>08AO</t>
  </si>
  <si>
    <t>08AP</t>
  </si>
  <si>
    <t>08AS</t>
  </si>
  <si>
    <t>08AU</t>
  </si>
  <si>
    <t>08AV</t>
  </si>
  <si>
    <t>08AW</t>
  </si>
  <si>
    <t>08AX</t>
  </si>
  <si>
    <t>08AY</t>
  </si>
  <si>
    <t>08AZ</t>
  </si>
  <si>
    <t>08BA</t>
  </si>
  <si>
    <t>08BC</t>
  </si>
  <si>
    <t>08BD</t>
  </si>
  <si>
    <t>08BF</t>
  </si>
  <si>
    <t>08BH</t>
  </si>
  <si>
    <t>08BI</t>
  </si>
  <si>
    <t>08BJ</t>
  </si>
  <si>
    <t>08BK</t>
  </si>
  <si>
    <t>08BL</t>
  </si>
  <si>
    <t>08BM</t>
  </si>
  <si>
    <t>08BO</t>
  </si>
  <si>
    <t>08BP</t>
  </si>
  <si>
    <t>08BQ</t>
  </si>
  <si>
    <t>08BS</t>
  </si>
  <si>
    <t>08BU</t>
  </si>
  <si>
    <t>08BV</t>
  </si>
  <si>
    <t>08BW</t>
  </si>
  <si>
    <t>08BY</t>
  </si>
  <si>
    <t>08BZ</t>
  </si>
  <si>
    <t>08CA</t>
  </si>
  <si>
    <t>08CB</t>
  </si>
  <si>
    <t>08CC</t>
  </si>
  <si>
    <t>08CD</t>
  </si>
  <si>
    <t>08CE</t>
  </si>
  <si>
    <t>08CF</t>
  </si>
  <si>
    <t>08CI</t>
  </si>
  <si>
    <t>08CJ</t>
  </si>
  <si>
    <t>08CK</t>
  </si>
  <si>
    <t>08CL</t>
  </si>
  <si>
    <t>08CM</t>
  </si>
  <si>
    <t>08CN</t>
  </si>
  <si>
    <t>08CO</t>
  </si>
  <si>
    <t>08CP</t>
  </si>
  <si>
    <t>08CQ</t>
  </si>
  <si>
    <t>08CT</t>
  </si>
  <si>
    <t>08CW</t>
  </si>
  <si>
    <t>08CX</t>
  </si>
  <si>
    <t>08CY</t>
  </si>
  <si>
    <t>08DC</t>
  </si>
  <si>
    <t>08DD</t>
  </si>
  <si>
    <t>08DE</t>
  </si>
  <si>
    <t>08DF</t>
  </si>
  <si>
    <t>08DH</t>
  </si>
  <si>
    <t>08DI</t>
  </si>
  <si>
    <t>08DJ</t>
  </si>
  <si>
    <t>08DM</t>
  </si>
  <si>
    <t>08DN</t>
  </si>
  <si>
    <t>08DV</t>
  </si>
  <si>
    <t>08DX</t>
  </si>
  <si>
    <t>08DZ</t>
  </si>
  <si>
    <t>08EA</t>
  </si>
  <si>
    <t>08EC</t>
  </si>
  <si>
    <t>08ED</t>
  </si>
  <si>
    <t>08EE</t>
  </si>
  <si>
    <t>08EM</t>
  </si>
  <si>
    <t>08EN</t>
  </si>
  <si>
    <t>08EO</t>
  </si>
  <si>
    <t>08EP</t>
  </si>
  <si>
    <t>08ER</t>
  </si>
  <si>
    <t>08EU</t>
  </si>
  <si>
    <t>08EV</t>
  </si>
  <si>
    <t>08EW</t>
  </si>
  <si>
    <t>08EY</t>
  </si>
  <si>
    <t>08EZ</t>
  </si>
  <si>
    <t>08FA</t>
  </si>
  <si>
    <t>08FC</t>
  </si>
  <si>
    <t>08FE</t>
  </si>
  <si>
    <t>08FF</t>
  </si>
  <si>
    <t>08FG</t>
  </si>
  <si>
    <t>08FH</t>
  </si>
  <si>
    <t>08FI</t>
  </si>
  <si>
    <t>08FJ</t>
  </si>
  <si>
    <t>08FQ</t>
  </si>
  <si>
    <t>08FS</t>
  </si>
  <si>
    <t>08FU</t>
  </si>
  <si>
    <t>08FW</t>
  </si>
  <si>
    <t>08FX</t>
  </si>
  <si>
    <t>08GE</t>
  </si>
  <si>
    <t>08GF</t>
  </si>
  <si>
    <t>08GH</t>
  </si>
  <si>
    <t>08GK</t>
  </si>
  <si>
    <t>08GN</t>
  </si>
  <si>
    <t>08GQ</t>
  </si>
  <si>
    <t>08GW</t>
  </si>
  <si>
    <t>08GX</t>
  </si>
  <si>
    <t>08GY</t>
  </si>
  <si>
    <t>08GZ</t>
  </si>
  <si>
    <t>08HA</t>
  </si>
  <si>
    <t>08HD</t>
  </si>
  <si>
    <t>08HK</t>
  </si>
  <si>
    <t>08HM</t>
  </si>
  <si>
    <t>08HN</t>
  </si>
  <si>
    <t>08HP</t>
  </si>
  <si>
    <t>08HQ</t>
  </si>
  <si>
    <t>08IB</t>
  </si>
  <si>
    <t>08IC</t>
  </si>
  <si>
    <t>08IE</t>
  </si>
  <si>
    <t>08IF</t>
  </si>
  <si>
    <t>08IH</t>
  </si>
  <si>
    <t>08IN</t>
  </si>
  <si>
    <t>08IR</t>
  </si>
  <si>
    <t>08IS</t>
  </si>
  <si>
    <t>08IT</t>
  </si>
  <si>
    <t>08IU</t>
  </si>
  <si>
    <t>08IV</t>
  </si>
  <si>
    <t>08IW</t>
  </si>
  <si>
    <t>08JC</t>
  </si>
  <si>
    <t>08JE</t>
  </si>
  <si>
    <t>08JF</t>
  </si>
  <si>
    <t>08JH</t>
  </si>
  <si>
    <t>08JJ</t>
  </si>
  <si>
    <t>08JL</t>
  </si>
  <si>
    <t>08JM</t>
  </si>
  <si>
    <t>08JO</t>
  </si>
  <si>
    <t>08JP</t>
  </si>
  <si>
    <t>08JQ</t>
  </si>
  <si>
    <t>08JS</t>
  </si>
  <si>
    <t>08JT</t>
  </si>
  <si>
    <t>08JU</t>
  </si>
  <si>
    <t>08JV</t>
  </si>
  <si>
    <t>08JW</t>
  </si>
  <si>
    <t>08JY</t>
  </si>
  <si>
    <t>08JZ</t>
  </si>
  <si>
    <t>08KA</t>
  </si>
  <si>
    <t>08KC</t>
  </si>
  <si>
    <t>08KD</t>
  </si>
  <si>
    <t>08KE</t>
  </si>
  <si>
    <t>08KF</t>
  </si>
  <si>
    <t>08KH</t>
  </si>
  <si>
    <t>08KI</t>
  </si>
  <si>
    <t>08KJ</t>
  </si>
  <si>
    <t>08KK</t>
  </si>
  <si>
    <t>08KN</t>
  </si>
  <si>
    <t>08KO</t>
  </si>
  <si>
    <t>08KP</t>
  </si>
  <si>
    <t>08KQ</t>
  </si>
  <si>
    <t>08KR</t>
  </si>
  <si>
    <t>08KT</t>
  </si>
  <si>
    <t>08KU</t>
  </si>
  <si>
    <t>08KV</t>
  </si>
  <si>
    <t>08KX</t>
  </si>
  <si>
    <t>08LA</t>
  </si>
  <si>
    <t>08LC</t>
  </si>
  <si>
    <t>08LE</t>
  </si>
  <si>
    <t>08LH</t>
  </si>
  <si>
    <t>08LJ</t>
  </si>
  <si>
    <t>08LL</t>
  </si>
  <si>
    <t>08LM</t>
  </si>
  <si>
    <t>08LQ</t>
  </si>
  <si>
    <t>08LR</t>
  </si>
  <si>
    <t>08LS</t>
  </si>
  <si>
    <t>08LV</t>
  </si>
  <si>
    <t>08LY</t>
  </si>
  <si>
    <t>08LZ</t>
  </si>
  <si>
    <t>08MB</t>
  </si>
  <si>
    <t>08MD</t>
  </si>
  <si>
    <t>08ME</t>
  </si>
  <si>
    <t>08MF</t>
  </si>
  <si>
    <t>08MJ</t>
  </si>
  <si>
    <t>08MK</t>
  </si>
  <si>
    <t>08MN</t>
  </si>
  <si>
    <t>08MO</t>
  </si>
  <si>
    <t>08MQ</t>
  </si>
  <si>
    <t>08MR</t>
  </si>
  <si>
    <t>08MS</t>
  </si>
  <si>
    <t>08MU</t>
  </si>
  <si>
    <t>08MV</t>
  </si>
  <si>
    <t>08MW</t>
  </si>
  <si>
    <t>08MX</t>
  </si>
  <si>
    <t>08MY</t>
  </si>
  <si>
    <t>08NA</t>
  </si>
  <si>
    <t>08NB</t>
  </si>
  <si>
    <t>08NC</t>
  </si>
  <si>
    <t>08ND</t>
  </si>
  <si>
    <t>08NF</t>
  </si>
  <si>
    <t>08NH</t>
  </si>
  <si>
    <t>08NI</t>
  </si>
  <si>
    <t>08NJ</t>
  </si>
  <si>
    <t>08NL</t>
  </si>
  <si>
    <t>08NM</t>
  </si>
  <si>
    <t>08NN</t>
  </si>
  <si>
    <t>08NO</t>
  </si>
  <si>
    <t>08NP</t>
  </si>
  <si>
    <t>08NT</t>
  </si>
  <si>
    <t>08NU</t>
  </si>
  <si>
    <t>08NV</t>
  </si>
  <si>
    <t>08NW</t>
  </si>
  <si>
    <t>08NX</t>
  </si>
  <si>
    <t>08NZ</t>
  </si>
  <si>
    <t>08OD</t>
  </si>
  <si>
    <t>08OF</t>
  </si>
  <si>
    <t>08OJ</t>
  </si>
  <si>
    <t>08OM</t>
  </si>
  <si>
    <t>08ON</t>
  </si>
  <si>
    <t>08OQ</t>
  </si>
  <si>
    <t>08OS</t>
  </si>
  <si>
    <t>08OU</t>
  </si>
  <si>
    <t>08OW</t>
  </si>
  <si>
    <t>08OX</t>
  </si>
  <si>
    <t>08OY</t>
  </si>
  <si>
    <t>08OZ</t>
  </si>
  <si>
    <t>08PB</t>
  </si>
  <si>
    <t>08PE</t>
  </si>
  <si>
    <t>08PF</t>
  </si>
  <si>
    <t>08PH</t>
  </si>
  <si>
    <t>08PI</t>
  </si>
  <si>
    <t>08PJ</t>
  </si>
  <si>
    <t>08PK</t>
  </si>
  <si>
    <t>08PM</t>
  </si>
  <si>
    <t>08PO</t>
  </si>
  <si>
    <t>08PP</t>
  </si>
  <si>
    <t>08PR</t>
  </si>
  <si>
    <t>08PV</t>
  </si>
  <si>
    <t>08PW</t>
  </si>
  <si>
    <t>08PY</t>
  </si>
  <si>
    <t>08QB</t>
  </si>
  <si>
    <t>08QG</t>
  </si>
  <si>
    <t>08QH</t>
  </si>
  <si>
    <t>08QM</t>
  </si>
  <si>
    <t>08QN</t>
  </si>
  <si>
    <t>08QO</t>
  </si>
  <si>
    <t>08QP</t>
  </si>
  <si>
    <t>08QS</t>
  </si>
  <si>
    <t>08QU</t>
  </si>
  <si>
    <t>08QW</t>
  </si>
  <si>
    <t>08QX</t>
  </si>
  <si>
    <t>08QY</t>
  </si>
  <si>
    <t>08RA</t>
  </si>
  <si>
    <t>08RC</t>
  </si>
  <si>
    <t>08RD</t>
  </si>
  <si>
    <t>08RK</t>
  </si>
  <si>
    <t>08RL</t>
  </si>
  <si>
    <t>08RM</t>
  </si>
  <si>
    <t>08RN</t>
  </si>
  <si>
    <t>08RO</t>
  </si>
  <si>
    <t>08RP</t>
  </si>
  <si>
    <t>08RQ</t>
  </si>
  <si>
    <t>08RR</t>
  </si>
  <si>
    <t>08RU</t>
  </si>
  <si>
    <t>08SE</t>
  </si>
  <si>
    <t>08SL</t>
  </si>
  <si>
    <t>08SP</t>
  </si>
  <si>
    <t>08SQ</t>
  </si>
  <si>
    <t>08SV</t>
  </si>
  <si>
    <t>08SW</t>
  </si>
  <si>
    <t>08SX</t>
  </si>
  <si>
    <t>08SY</t>
  </si>
  <si>
    <t>08TE</t>
  </si>
  <si>
    <t>08TI</t>
  </si>
  <si>
    <t>08TJ</t>
  </si>
  <si>
    <t>08TK</t>
  </si>
  <si>
    <t>08TL</t>
  </si>
  <si>
    <t>08TM</t>
  </si>
  <si>
    <t>08TN</t>
  </si>
  <si>
    <t>08TO</t>
  </si>
  <si>
    <t>08TV</t>
  </si>
  <si>
    <t>08UA</t>
  </si>
  <si>
    <t>08UC</t>
  </si>
  <si>
    <t>08UD</t>
  </si>
  <si>
    <t>08UJ</t>
  </si>
  <si>
    <t>08UN</t>
  </si>
  <si>
    <t>08UO</t>
  </si>
  <si>
    <t>08UP</t>
  </si>
  <si>
    <t>08US</t>
  </si>
  <si>
    <t>08UT</t>
  </si>
  <si>
    <t>08UU</t>
  </si>
  <si>
    <t>08UW</t>
  </si>
  <si>
    <t>08UX</t>
  </si>
  <si>
    <t>08UY</t>
  </si>
  <si>
    <t>08VA</t>
  </si>
  <si>
    <t>08VB</t>
  </si>
  <si>
    <t>08VC</t>
  </si>
  <si>
    <t>08VE</t>
  </si>
  <si>
    <t>08VG</t>
  </si>
  <si>
    <t>08VH</t>
  </si>
  <si>
    <t>08VI</t>
  </si>
  <si>
    <t>08VK</t>
  </si>
  <si>
    <t>08VL</t>
  </si>
  <si>
    <t>08VM</t>
  </si>
  <si>
    <t>08VN</t>
  </si>
  <si>
    <t>08VO</t>
  </si>
  <si>
    <t>08VP</t>
  </si>
  <si>
    <t>08VQ</t>
  </si>
  <si>
    <t>08VR</t>
  </si>
  <si>
    <t>08VS</t>
  </si>
  <si>
    <t>08VT</t>
  </si>
  <si>
    <t>08VV</t>
  </si>
  <si>
    <t>08VW</t>
  </si>
  <si>
    <t>08VY</t>
  </si>
  <si>
    <t>08VZ</t>
  </si>
  <si>
    <t>08WB</t>
  </si>
  <si>
    <t>08WC</t>
  </si>
  <si>
    <t>08WD</t>
  </si>
  <si>
    <t>08WF</t>
  </si>
  <si>
    <t>08WG</t>
  </si>
  <si>
    <t>08WH</t>
  </si>
  <si>
    <t>08WK</t>
  </si>
  <si>
    <t>08WM</t>
  </si>
  <si>
    <t>08WO</t>
  </si>
  <si>
    <t>08WQ</t>
  </si>
  <si>
    <t>08WR</t>
  </si>
  <si>
    <t>08WS</t>
  </si>
  <si>
    <t>08WT</t>
  </si>
  <si>
    <t>08WU</t>
  </si>
  <si>
    <t>08WV</t>
  </si>
  <si>
    <t>08WW</t>
  </si>
  <si>
    <t>08WY</t>
  </si>
  <si>
    <t>08WZ</t>
  </si>
  <si>
    <t>08XB</t>
  </si>
  <si>
    <t>08XC</t>
  </si>
  <si>
    <t>08XD</t>
  </si>
  <si>
    <t>08XF</t>
  </si>
  <si>
    <t>08XG</t>
  </si>
  <si>
    <t>08XH</t>
  </si>
  <si>
    <t>08XI</t>
  </si>
  <si>
    <t>08XJ</t>
  </si>
  <si>
    <t>08XL</t>
  </si>
  <si>
    <t>08XM</t>
  </si>
  <si>
    <t>08XR</t>
  </si>
  <si>
    <t>08XS</t>
  </si>
  <si>
    <t>08XT</t>
  </si>
  <si>
    <t>08XV</t>
  </si>
  <si>
    <t>08YA</t>
  </si>
  <si>
    <t>08YB</t>
  </si>
  <si>
    <t>08YE</t>
  </si>
  <si>
    <t>08YI</t>
  </si>
  <si>
    <t>08YK</t>
  </si>
  <si>
    <t>08YM</t>
  </si>
  <si>
    <t>08YN</t>
  </si>
  <si>
    <t>08YO</t>
  </si>
  <si>
    <t>08YP</t>
  </si>
  <si>
    <t>08YR</t>
  </si>
  <si>
    <t>08YS</t>
  </si>
  <si>
    <t>08YT</t>
  </si>
  <si>
    <t>08YU</t>
  </si>
  <si>
    <t>08YV</t>
  </si>
  <si>
    <t>08YZ</t>
  </si>
  <si>
    <t>08ZB</t>
  </si>
  <si>
    <t>08ZC</t>
  </si>
  <si>
    <t>08ZD</t>
  </si>
  <si>
    <t>08ZE</t>
  </si>
  <si>
    <t>08ZG</t>
  </si>
  <si>
    <t>08ZI</t>
  </si>
  <si>
    <t>08ZK</t>
  </si>
  <si>
    <t>08ZL</t>
  </si>
  <si>
    <t>08ZN</t>
  </si>
  <si>
    <t>08ZO</t>
  </si>
  <si>
    <t>08ZR</t>
  </si>
  <si>
    <t>08ZS</t>
  </si>
  <si>
    <t>08ZT</t>
  </si>
  <si>
    <t>08ZU</t>
  </si>
  <si>
    <t>08ZV</t>
  </si>
  <si>
    <t>08ZW</t>
  </si>
  <si>
    <t>08ZX</t>
  </si>
  <si>
    <t>09AA</t>
  </si>
  <si>
    <t>09AB</t>
  </si>
  <si>
    <t>09AC</t>
  </si>
  <si>
    <t>09AE</t>
  </si>
  <si>
    <t>09AF</t>
  </si>
  <si>
    <t>09AG</t>
  </si>
  <si>
    <t>09AH</t>
  </si>
  <si>
    <t>09AI</t>
  </si>
  <si>
    <t>09AJ</t>
  </si>
  <si>
    <t>09AK</t>
  </si>
  <si>
    <t>09AM</t>
  </si>
  <si>
    <t>09AO</t>
  </si>
  <si>
    <t>09AP</t>
  </si>
  <si>
    <t>09AR</t>
  </si>
  <si>
    <t>09AS</t>
  </si>
  <si>
    <t>09AT</t>
  </si>
  <si>
    <t>09AU</t>
  </si>
  <si>
    <t>09AV</t>
  </si>
  <si>
    <t>09AW</t>
  </si>
  <si>
    <t>09AY</t>
  </si>
  <si>
    <t>09AZ</t>
  </si>
  <si>
    <t>09BA</t>
  </si>
  <si>
    <t>09BB</t>
  </si>
  <si>
    <t>09BC</t>
  </si>
  <si>
    <t>09BD</t>
  </si>
  <si>
    <t>09BE</t>
  </si>
  <si>
    <t>09BH</t>
  </si>
  <si>
    <t>09BJ</t>
  </si>
  <si>
    <t>09BK</t>
  </si>
  <si>
    <t>09BL</t>
  </si>
  <si>
    <t>09BO</t>
  </si>
  <si>
    <t>09BP</t>
  </si>
  <si>
    <t>09BQ</t>
  </si>
  <si>
    <t>09BR</t>
  </si>
  <si>
    <t>09BS</t>
  </si>
  <si>
    <t>09BT</t>
  </si>
  <si>
    <t>09BU</t>
  </si>
  <si>
    <t>09BV</t>
  </si>
  <si>
    <t>09BX</t>
  </si>
  <si>
    <t>09BY</t>
  </si>
  <si>
    <t>09CA</t>
  </si>
  <si>
    <t>09CB</t>
  </si>
  <si>
    <t>09CD</t>
  </si>
  <si>
    <t>09CE</t>
  </si>
  <si>
    <t>09CH</t>
  </si>
  <si>
    <t>09CJ</t>
  </si>
  <si>
    <t>09CL</t>
  </si>
  <si>
    <t>09CO</t>
  </si>
  <si>
    <t>09CP</t>
  </si>
  <si>
    <t>09CR</t>
  </si>
  <si>
    <t>09CS</t>
  </si>
  <si>
    <t>09CT</t>
  </si>
  <si>
    <t>09CU</t>
  </si>
  <si>
    <t>09CV</t>
  </si>
  <si>
    <t>09CW</t>
  </si>
  <si>
    <t>09CY</t>
  </si>
  <si>
    <t>09CZ</t>
  </si>
  <si>
    <t>09DB</t>
  </si>
  <si>
    <t>09DC</t>
  </si>
  <si>
    <t>09DD</t>
  </si>
  <si>
    <t>09DE</t>
  </si>
  <si>
    <t>09DF</t>
  </si>
  <si>
    <t>09DH</t>
  </si>
  <si>
    <t>09DI</t>
  </si>
  <si>
    <t>09DL</t>
  </si>
  <si>
    <t>09DN</t>
  </si>
  <si>
    <t>09DO</t>
  </si>
  <si>
    <t>09DP</t>
  </si>
  <si>
    <t>09DQ</t>
  </si>
  <si>
    <t>09DS</t>
  </si>
  <si>
    <t>09DT</t>
  </si>
  <si>
    <t>09DV</t>
  </si>
  <si>
    <t>09DW</t>
  </si>
  <si>
    <t>09ED</t>
  </si>
  <si>
    <t>09EE</t>
  </si>
  <si>
    <t>09EG</t>
  </si>
  <si>
    <t>09EI</t>
  </si>
  <si>
    <t>09ES</t>
  </si>
  <si>
    <t>09ET</t>
  </si>
  <si>
    <t>09EU</t>
  </si>
  <si>
    <t>09EV</t>
  </si>
  <si>
    <t>09EZ</t>
  </si>
  <si>
    <t>09FB</t>
  </si>
  <si>
    <t>09FC</t>
  </si>
  <si>
    <t>09FD</t>
  </si>
  <si>
    <t>09FE</t>
  </si>
  <si>
    <t>09FF</t>
  </si>
  <si>
    <t>09FH</t>
  </si>
  <si>
    <t>09FM</t>
  </si>
  <si>
    <t>09FN</t>
  </si>
  <si>
    <t>09FO</t>
  </si>
  <si>
    <t>09FV</t>
  </si>
  <si>
    <t>09FW</t>
  </si>
  <si>
    <t>09FX</t>
  </si>
  <si>
    <t>09FY</t>
  </si>
  <si>
    <t>09GA</t>
  </si>
  <si>
    <t>09GB</t>
  </si>
  <si>
    <t>09GJ</t>
  </si>
  <si>
    <t>09GK</t>
  </si>
  <si>
    <t>09GM</t>
  </si>
  <si>
    <t>09GN</t>
  </si>
  <si>
    <t>09GQ</t>
  </si>
  <si>
    <t>09GT</t>
  </si>
  <si>
    <t>09HB</t>
  </si>
  <si>
    <t>09HC</t>
  </si>
  <si>
    <t>09HF</t>
  </si>
  <si>
    <t>09HG</t>
  </si>
  <si>
    <t>09HH</t>
  </si>
  <si>
    <t>09HI</t>
  </si>
  <si>
    <t>09HP</t>
  </si>
  <si>
    <t>09HT</t>
  </si>
  <si>
    <t>09HU</t>
  </si>
  <si>
    <t>09HW</t>
  </si>
  <si>
    <t>09HX</t>
  </si>
  <si>
    <t>09HY</t>
  </si>
  <si>
    <t>09IE</t>
  </si>
  <si>
    <t>09IF</t>
  </si>
  <si>
    <t>09IH</t>
  </si>
  <si>
    <t>09IJ</t>
  </si>
  <si>
    <t>09IP</t>
  </si>
  <si>
    <t>09IQ</t>
  </si>
  <si>
    <t>09IR</t>
  </si>
  <si>
    <t>09IS</t>
  </si>
  <si>
    <t>09IT</t>
  </si>
  <si>
    <t>09IV</t>
  </si>
  <si>
    <t>09IW</t>
  </si>
  <si>
    <t>09JB</t>
  </si>
  <si>
    <t>09JE</t>
  </si>
  <si>
    <t>09JG</t>
  </si>
  <si>
    <t>09JH</t>
  </si>
  <si>
    <t>09JI</t>
  </si>
  <si>
    <t>09JJ</t>
  </si>
  <si>
    <t>09JK</t>
  </si>
  <si>
    <t>09JL</t>
  </si>
  <si>
    <t>09JN</t>
  </si>
  <si>
    <t>09JP</t>
  </si>
  <si>
    <t>09JQ</t>
  </si>
  <si>
    <t>09JT</t>
  </si>
  <si>
    <t>09JU</t>
  </si>
  <si>
    <t>09JV</t>
  </si>
  <si>
    <t>09JX</t>
  </si>
  <si>
    <t>09JY</t>
  </si>
  <si>
    <t>09JZ</t>
  </si>
  <si>
    <t>09KA</t>
  </si>
  <si>
    <t>09KD</t>
  </si>
  <si>
    <t>09KF</t>
  </si>
  <si>
    <t>09KG</t>
  </si>
  <si>
    <t>09KH</t>
  </si>
  <si>
    <t>09KK</t>
  </si>
  <si>
    <t>09KL</t>
  </si>
  <si>
    <t>09KN</t>
  </si>
  <si>
    <t>09KO</t>
  </si>
  <si>
    <t>09KQ</t>
  </si>
  <si>
    <t>09KS</t>
  </si>
  <si>
    <t>09KU</t>
  </si>
  <si>
    <t>09KV</t>
  </si>
  <si>
    <t>09KW</t>
  </si>
  <si>
    <t>09KZ</t>
  </si>
  <si>
    <t>09LC</t>
  </si>
  <si>
    <t>09LD</t>
  </si>
  <si>
    <t>09LF</t>
  </si>
  <si>
    <t>09LJ</t>
  </si>
  <si>
    <t>09LK</t>
  </si>
  <si>
    <t>09LL</t>
  </si>
  <si>
    <t>09LM</t>
  </si>
  <si>
    <t>09LN</t>
  </si>
  <si>
    <t>09LO</t>
  </si>
  <si>
    <t>09LP</t>
  </si>
  <si>
    <t>09LQ</t>
  </si>
  <si>
    <t>09LR</t>
  </si>
  <si>
    <t>09LS</t>
  </si>
  <si>
    <t>09LT</t>
  </si>
  <si>
    <t>09LU</t>
  </si>
  <si>
    <t>09LW</t>
  </si>
  <si>
    <t>09LY</t>
  </si>
  <si>
    <t>09LZ</t>
  </si>
  <si>
    <t>09MF</t>
  </si>
  <si>
    <t>09MG</t>
  </si>
  <si>
    <t>09MH</t>
  </si>
  <si>
    <t>09MJ</t>
  </si>
  <si>
    <t>09MK</t>
  </si>
  <si>
    <t>09ML</t>
  </si>
  <si>
    <t>09MN</t>
  </si>
  <si>
    <t>09MO</t>
  </si>
  <si>
    <t>09MP</t>
  </si>
  <si>
    <t>09MQ</t>
  </si>
  <si>
    <t>09MS</t>
  </si>
  <si>
    <t>09MT</t>
  </si>
  <si>
    <t>09MU</t>
  </si>
  <si>
    <t>09MX</t>
  </si>
  <si>
    <t>09MY</t>
  </si>
  <si>
    <t>09MZ</t>
  </si>
  <si>
    <t>09NC</t>
  </si>
  <si>
    <t>09ND</t>
  </si>
  <si>
    <t>09NG</t>
  </si>
  <si>
    <t>09NH</t>
  </si>
  <si>
    <t>09NJ</t>
  </si>
  <si>
    <t>09NL</t>
  </si>
  <si>
    <t>09NN</t>
  </si>
  <si>
    <t>09NO</t>
  </si>
  <si>
    <t>09NT</t>
  </si>
  <si>
    <t>09NW</t>
  </si>
  <si>
    <t>09NZ</t>
  </si>
  <si>
    <t>09OA</t>
  </si>
  <si>
    <t>09OB</t>
  </si>
  <si>
    <t>09OD</t>
  </si>
  <si>
    <t>09OF</t>
  </si>
  <si>
    <t>09OV</t>
  </si>
  <si>
    <t>09PB</t>
  </si>
  <si>
    <t>09PD</t>
  </si>
  <si>
    <t>09PE</t>
  </si>
  <si>
    <t>09PF</t>
  </si>
  <si>
    <t>09PH</t>
  </si>
  <si>
    <t>09PI</t>
  </si>
  <si>
    <t>09PJ</t>
  </si>
  <si>
    <t>09PM</t>
  </si>
  <si>
    <t>09PV</t>
  </si>
  <si>
    <t>09PX</t>
  </si>
  <si>
    <t>09PZ</t>
  </si>
  <si>
    <t>09QA</t>
  </si>
  <si>
    <t>09QC</t>
  </si>
  <si>
    <t>09QG</t>
  </si>
  <si>
    <t>09QJ</t>
  </si>
  <si>
    <t>09QP</t>
  </si>
  <si>
    <t>09QQ</t>
  </si>
  <si>
    <t>09QR</t>
  </si>
  <si>
    <t>09QV</t>
  </si>
  <si>
    <t>09QY</t>
  </si>
  <si>
    <t>09QZ</t>
  </si>
  <si>
    <t>09RA</t>
  </si>
  <si>
    <t>09RC</t>
  </si>
  <si>
    <t>09RG</t>
  </si>
  <si>
    <t>09RO</t>
  </si>
  <si>
    <t>09RP</t>
  </si>
  <si>
    <t>09RQ</t>
  </si>
  <si>
    <t>09RR</t>
  </si>
  <si>
    <t>09RS</t>
  </si>
  <si>
    <t>09RU</t>
  </si>
  <si>
    <t>09SF</t>
  </si>
  <si>
    <t>09SG</t>
  </si>
  <si>
    <t>09SQ</t>
  </si>
  <si>
    <t>09ST</t>
  </si>
  <si>
    <t>09SW</t>
  </si>
  <si>
    <t>09SX</t>
  </si>
  <si>
    <t>09SY</t>
  </si>
  <si>
    <t>09TB</t>
  </si>
  <si>
    <t>09TC</t>
  </si>
  <si>
    <t>09TE</t>
  </si>
  <si>
    <t>09TG</t>
  </si>
  <si>
    <t>09TH</t>
  </si>
  <si>
    <t>09TI</t>
  </si>
  <si>
    <t>09TJ</t>
  </si>
  <si>
    <t>09TM</t>
  </si>
  <si>
    <t>09TP</t>
  </si>
  <si>
    <t>09TV</t>
  </si>
  <si>
    <t>09TW</t>
  </si>
  <si>
    <t>09TX</t>
  </si>
  <si>
    <t>09TY</t>
  </si>
  <si>
    <t>09TZ</t>
  </si>
  <si>
    <t>09UA</t>
  </si>
  <si>
    <t>09UD</t>
  </si>
  <si>
    <t>09UE</t>
  </si>
  <si>
    <t>09UG</t>
  </si>
  <si>
    <t>09UH</t>
  </si>
  <si>
    <t>09UI</t>
  </si>
  <si>
    <t>09UJ</t>
  </si>
  <si>
    <t>09UK</t>
  </si>
  <si>
    <t>09UL</t>
  </si>
  <si>
    <t>09UN</t>
  </si>
  <si>
    <t>09UO</t>
  </si>
  <si>
    <t>09UQ</t>
  </si>
  <si>
    <t>09US</t>
  </si>
  <si>
    <t>09UT</t>
  </si>
  <si>
    <t>09UU</t>
  </si>
  <si>
    <t>09UW</t>
  </si>
  <si>
    <t>09UY</t>
  </si>
  <si>
    <t>09VB</t>
  </si>
  <si>
    <t>09VE</t>
  </si>
  <si>
    <t>09VH</t>
  </si>
  <si>
    <t>09VI</t>
  </si>
  <si>
    <t>09VJ</t>
  </si>
  <si>
    <t>09VO</t>
  </si>
  <si>
    <t>09VP</t>
  </si>
  <si>
    <t>09VR</t>
  </si>
  <si>
    <t>09VU</t>
  </si>
  <si>
    <t>09VY</t>
  </si>
  <si>
    <t>09VZ</t>
  </si>
  <si>
    <t>09WB</t>
  </si>
  <si>
    <t>09WD</t>
  </si>
  <si>
    <t>09WE</t>
  </si>
  <si>
    <t>09WF</t>
  </si>
  <si>
    <t>09WH</t>
  </si>
  <si>
    <t>09WL</t>
  </si>
  <si>
    <t>09WM</t>
  </si>
  <si>
    <t>09WN</t>
  </si>
  <si>
    <t>09WO</t>
  </si>
  <si>
    <t>09WP</t>
  </si>
  <si>
    <t>09WS</t>
  </si>
  <si>
    <t>09WT</t>
  </si>
  <si>
    <t>09WU</t>
  </si>
  <si>
    <t>09WW</t>
  </si>
  <si>
    <t>09WX</t>
  </si>
  <si>
    <t>09WY</t>
  </si>
  <si>
    <t>09XA</t>
  </si>
  <si>
    <t>09XB</t>
  </si>
  <si>
    <t>09XC</t>
  </si>
  <si>
    <t>09XD</t>
  </si>
  <si>
    <t>09XF</t>
  </si>
  <si>
    <t>09XH</t>
  </si>
  <si>
    <t>09XI</t>
  </si>
  <si>
    <t>09XJ</t>
  </si>
  <si>
    <t>09XL</t>
  </si>
  <si>
    <t>09XO</t>
  </si>
  <si>
    <t>09XP</t>
  </si>
  <si>
    <t>09XR</t>
  </si>
  <si>
    <t>09XS</t>
  </si>
  <si>
    <t>09XT</t>
  </si>
  <si>
    <t>09XW</t>
  </si>
  <si>
    <t>09XZ</t>
  </si>
  <si>
    <t>09YB</t>
  </si>
  <si>
    <t>09YE</t>
  </si>
  <si>
    <t>09YF</t>
  </si>
  <si>
    <t>09YG</t>
  </si>
  <si>
    <t>09YH</t>
  </si>
  <si>
    <t>09YI</t>
  </si>
  <si>
    <t>09YJ</t>
  </si>
  <si>
    <t>09YM</t>
  </si>
  <si>
    <t>09YN</t>
  </si>
  <si>
    <t>09YO</t>
  </si>
  <si>
    <t>09YP</t>
  </si>
  <si>
    <t>09YQ</t>
  </si>
  <si>
    <t>09YR</t>
  </si>
  <si>
    <t>09YS</t>
  </si>
  <si>
    <t>09YT</t>
  </si>
  <si>
    <t>09YU</t>
  </si>
  <si>
    <t>09YW</t>
  </si>
  <si>
    <t>09YY</t>
  </si>
  <si>
    <t>09YZ</t>
  </si>
  <si>
    <t>09ZA</t>
  </si>
  <si>
    <t>09ZD</t>
  </si>
  <si>
    <t>09ZF</t>
  </si>
  <si>
    <t>09ZG</t>
  </si>
  <si>
    <t>09ZH</t>
  </si>
  <si>
    <t>09ZI</t>
  </si>
  <si>
    <t>09ZJ</t>
  </si>
  <si>
    <t>09ZN</t>
  </si>
  <si>
    <t>09ZO</t>
  </si>
  <si>
    <t>09ZP</t>
  </si>
  <si>
    <t>09ZQ</t>
  </si>
  <si>
    <t>09ZS</t>
  </si>
  <si>
    <t>09ZU</t>
  </si>
  <si>
    <t>09ZZ</t>
  </si>
  <si>
    <t>10AA</t>
  </si>
  <si>
    <t>10AB</t>
  </si>
  <si>
    <t>10AC</t>
  </si>
  <si>
    <t>10AD</t>
  </si>
  <si>
    <t>10AE</t>
  </si>
  <si>
    <t>10AF</t>
  </si>
  <si>
    <t>10AG</t>
  </si>
  <si>
    <t>10AH</t>
  </si>
  <si>
    <t>10AR</t>
  </si>
  <si>
    <t>10AS</t>
  </si>
  <si>
    <t>10AV</t>
  </si>
  <si>
    <t>10AZ</t>
  </si>
  <si>
    <t>10BA</t>
  </si>
  <si>
    <t>10BC</t>
  </si>
  <si>
    <t>10BD</t>
  </si>
  <si>
    <t>10BE</t>
  </si>
  <si>
    <t>10BF</t>
  </si>
  <si>
    <t>10BG</t>
  </si>
  <si>
    <t>10BH</t>
  </si>
  <si>
    <t>10BI</t>
  </si>
  <si>
    <t>10BJ</t>
  </si>
  <si>
    <t>10BK</t>
  </si>
  <si>
    <t>10BP</t>
  </si>
  <si>
    <t>10BR</t>
  </si>
  <si>
    <t>10BS</t>
  </si>
  <si>
    <t>10BU</t>
  </si>
  <si>
    <t>10BV</t>
  </si>
  <si>
    <t>10BZ</t>
  </si>
  <si>
    <t>10CF</t>
  </si>
  <si>
    <t>10CH</t>
  </si>
  <si>
    <t>10CI</t>
  </si>
  <si>
    <t>10CJ</t>
  </si>
  <si>
    <t>10CO</t>
  </si>
  <si>
    <t>10CR</t>
  </si>
  <si>
    <t>10CS</t>
  </si>
  <si>
    <t>10CT</t>
  </si>
  <si>
    <t>10CU</t>
  </si>
  <si>
    <t>10CV</t>
  </si>
  <si>
    <t>10CY</t>
  </si>
  <si>
    <t>10DA</t>
  </si>
  <si>
    <t>10DC</t>
  </si>
  <si>
    <t>10DE</t>
  </si>
  <si>
    <t>10DF</t>
  </si>
  <si>
    <t>10DG</t>
  </si>
  <si>
    <t>10DH</t>
  </si>
  <si>
    <t>10DI</t>
  </si>
  <si>
    <t>10DJ</t>
  </si>
  <si>
    <t>10DK</t>
  </si>
  <si>
    <t>10DL</t>
  </si>
  <si>
    <t>10DM</t>
  </si>
  <si>
    <t>10DT</t>
  </si>
  <si>
    <t>10DU</t>
  </si>
  <si>
    <t>10DV</t>
  </si>
  <si>
    <t>10DW</t>
  </si>
  <si>
    <t>10DX</t>
  </si>
  <si>
    <t>10DY</t>
  </si>
  <si>
    <t>10EC</t>
  </si>
  <si>
    <t>10EE</t>
  </si>
  <si>
    <t>10EF</t>
  </si>
  <si>
    <t>10EG</t>
  </si>
  <si>
    <t>10EH</t>
  </si>
  <si>
    <t>10EJ</t>
  </si>
  <si>
    <t>10EL</t>
  </si>
  <si>
    <t>10EO</t>
  </si>
  <si>
    <t>10ES</t>
  </si>
  <si>
    <t>10EU</t>
  </si>
  <si>
    <t>10EW</t>
  </si>
  <si>
    <t>10EY</t>
  </si>
  <si>
    <t>10EZ</t>
  </si>
  <si>
    <t>10FD</t>
  </si>
  <si>
    <t>10FF</t>
  </si>
  <si>
    <t>10FG</t>
  </si>
  <si>
    <t>10FH</t>
  </si>
  <si>
    <t>10FI</t>
  </si>
  <si>
    <t>10FJ</t>
  </si>
  <si>
    <t>10FL</t>
  </si>
  <si>
    <t>10FM</t>
  </si>
  <si>
    <t>10FN</t>
  </si>
  <si>
    <t>10FO</t>
  </si>
  <si>
    <t>10FQ</t>
  </si>
  <si>
    <t>10FU</t>
  </si>
  <si>
    <t>10FW</t>
  </si>
  <si>
    <t>10FX</t>
  </si>
  <si>
    <t>10FY</t>
  </si>
  <si>
    <t>10FZ</t>
  </si>
  <si>
    <t>10GA</t>
  </si>
  <si>
    <t>10GB</t>
  </si>
  <si>
    <t>10GD</t>
  </si>
  <si>
    <t>10GE</t>
  </si>
  <si>
    <t>10GK</t>
  </si>
  <si>
    <t>10GL</t>
  </si>
  <si>
    <t>10GM</t>
  </si>
  <si>
    <t>10GP</t>
  </si>
  <si>
    <t>10GQ</t>
  </si>
  <si>
    <t>10GR</t>
  </si>
  <si>
    <t>10GT</t>
  </si>
  <si>
    <t>10GV</t>
  </si>
  <si>
    <t>10GZ</t>
  </si>
  <si>
    <t>10HA</t>
  </si>
  <si>
    <t>10HB</t>
  </si>
  <si>
    <t>10HC</t>
  </si>
  <si>
    <t>10HD</t>
  </si>
  <si>
    <t>10HE</t>
  </si>
  <si>
    <t>10HF</t>
  </si>
  <si>
    <t>10HG</t>
  </si>
  <si>
    <t>10HK</t>
  </si>
  <si>
    <t>10HM</t>
  </si>
  <si>
    <t>10HN</t>
  </si>
  <si>
    <t>10HO</t>
  </si>
  <si>
    <t>10HR</t>
  </si>
  <si>
    <t>10HT</t>
  </si>
  <si>
    <t>10HU</t>
  </si>
  <si>
    <t>10HV</t>
  </si>
  <si>
    <t>10HX</t>
  </si>
  <si>
    <t>10HY</t>
  </si>
  <si>
    <t>10HZ</t>
  </si>
  <si>
    <t>10IC</t>
  </si>
  <si>
    <t>10ID</t>
  </si>
  <si>
    <t>10IE</t>
  </si>
  <si>
    <t>10IJ</t>
  </si>
  <si>
    <t>10IK</t>
  </si>
  <si>
    <t>10IL</t>
  </si>
  <si>
    <t>10IM</t>
  </si>
  <si>
    <t>10IU</t>
  </si>
  <si>
    <t>10IW</t>
  </si>
  <si>
    <t>10IY</t>
  </si>
  <si>
    <t>10JF</t>
  </si>
  <si>
    <t>10JH</t>
  </si>
  <si>
    <t>10JJ</t>
  </si>
  <si>
    <t>10JK</t>
  </si>
  <si>
    <t>10JL</t>
  </si>
  <si>
    <t>10JM</t>
  </si>
  <si>
    <t>10JN</t>
  </si>
  <si>
    <t>10JO</t>
  </si>
  <si>
    <t>10JP</t>
  </si>
  <si>
    <t>10JT</t>
  </si>
  <si>
    <t>10JU</t>
  </si>
  <si>
    <t>10JX</t>
  </si>
  <si>
    <t>10KB</t>
  </si>
  <si>
    <t>10KD</t>
  </si>
  <si>
    <t>10KE</t>
  </si>
  <si>
    <t>10KI</t>
  </si>
  <si>
    <t>10KN</t>
  </si>
  <si>
    <t>10KP</t>
  </si>
  <si>
    <t>10KQ</t>
  </si>
  <si>
    <t>10KS</t>
  </si>
  <si>
    <t>10KW</t>
  </si>
  <si>
    <t>10KX</t>
  </si>
  <si>
    <t>10KZ</t>
  </si>
  <si>
    <t>10LI</t>
  </si>
  <si>
    <t>10LK</t>
  </si>
  <si>
    <t>10LM</t>
  </si>
  <si>
    <t>10LV</t>
  </si>
  <si>
    <t>10LX</t>
  </si>
  <si>
    <t>10LY</t>
  </si>
  <si>
    <t>10MA</t>
  </si>
  <si>
    <t>10MB</t>
  </si>
  <si>
    <t>10ME</t>
  </si>
  <si>
    <t>10MI</t>
  </si>
  <si>
    <t>10MM</t>
  </si>
  <si>
    <t>10MO</t>
  </si>
  <si>
    <t>10MP</t>
  </si>
  <si>
    <t>10MR</t>
  </si>
  <si>
    <t>10MT</t>
  </si>
  <si>
    <t>10MV</t>
  </si>
  <si>
    <t>10MW</t>
  </si>
  <si>
    <t>10MX</t>
  </si>
  <si>
    <t>10MY</t>
  </si>
  <si>
    <t>10MZ</t>
  </si>
  <si>
    <t>10NA</t>
  </si>
  <si>
    <t>10NB</t>
  </si>
  <si>
    <t>10NC</t>
  </si>
  <si>
    <t>10NH</t>
  </si>
  <si>
    <t>10NK</t>
  </si>
  <si>
    <t>10NL</t>
  </si>
  <si>
    <t>10NM</t>
  </si>
  <si>
    <t>10NN</t>
  </si>
  <si>
    <t>10NO</t>
  </si>
  <si>
    <t>10NP</t>
  </si>
  <si>
    <t>10NS</t>
  </si>
  <si>
    <t>10NW</t>
  </si>
  <si>
    <t>10NY</t>
  </si>
  <si>
    <t>10NZ</t>
  </si>
  <si>
    <t>10OA</t>
  </si>
  <si>
    <t>10OC</t>
  </si>
  <si>
    <t>10OD</t>
  </si>
  <si>
    <t>10OE</t>
  </si>
  <si>
    <t>10OF</t>
  </si>
  <si>
    <t>10OK</t>
  </si>
  <si>
    <t>10OP</t>
  </si>
  <si>
    <t>10OR</t>
  </si>
  <si>
    <t>10OU</t>
  </si>
  <si>
    <t>10OV</t>
  </si>
  <si>
    <t>10OW</t>
  </si>
  <si>
    <t>10OY</t>
  </si>
  <si>
    <t>10PA</t>
  </si>
  <si>
    <t>10PB</t>
  </si>
  <si>
    <t>10PC</t>
  </si>
  <si>
    <t>10PE</t>
  </si>
  <si>
    <t>10PF</t>
  </si>
  <si>
    <t>10PG</t>
  </si>
  <si>
    <t>10PI</t>
  </si>
  <si>
    <t>10PM</t>
  </si>
  <si>
    <t>10PN</t>
  </si>
  <si>
    <t>10PO</t>
  </si>
  <si>
    <t>10PS</t>
  </si>
  <si>
    <t>10PT</t>
  </si>
  <si>
    <t>10PW</t>
  </si>
  <si>
    <t>10PX</t>
  </si>
  <si>
    <t>10PY</t>
  </si>
  <si>
    <t>10PZ</t>
  </si>
  <si>
    <t>10QA</t>
  </si>
  <si>
    <t>10QB</t>
  </si>
  <si>
    <t>10QC</t>
  </si>
  <si>
    <t>10QE</t>
  </si>
  <si>
    <t>10QF</t>
  </si>
  <si>
    <t>10QL</t>
  </si>
  <si>
    <t>10QM</t>
  </si>
  <si>
    <t>10QO</t>
  </si>
  <si>
    <t>10QP</t>
  </si>
  <si>
    <t>10QQ</t>
  </si>
  <si>
    <t>10QR</t>
  </si>
  <si>
    <t>10QS</t>
  </si>
  <si>
    <t>10QX</t>
  </si>
  <si>
    <t>10QY</t>
  </si>
  <si>
    <t>10QZ</t>
  </si>
  <si>
    <t>10RA</t>
  </si>
  <si>
    <t>10RC</t>
  </si>
  <si>
    <t>10RD</t>
  </si>
  <si>
    <t>10RE</t>
  </si>
  <si>
    <t>10RF</t>
  </si>
  <si>
    <t>10RG</t>
  </si>
  <si>
    <t>10RH</t>
  </si>
  <si>
    <t>10RI</t>
  </si>
  <si>
    <t>10RJ</t>
  </si>
  <si>
    <t>10RK</t>
  </si>
  <si>
    <t>10RL</t>
  </si>
  <si>
    <t>10RN</t>
  </si>
  <si>
    <t>10RO</t>
  </si>
  <si>
    <t>10RR</t>
  </si>
  <si>
    <t>10RS</t>
  </si>
  <si>
    <t>10RY</t>
  </si>
  <si>
    <t>10SG</t>
  </si>
  <si>
    <t>10SH</t>
  </si>
  <si>
    <t>10SO</t>
  </si>
  <si>
    <t>10SX</t>
  </si>
  <si>
    <t>10SZ</t>
  </si>
  <si>
    <t>10TA</t>
  </si>
  <si>
    <t>10TB</t>
  </si>
  <si>
    <t>10TC</t>
  </si>
  <si>
    <t>10TE</t>
  </si>
  <si>
    <t>10TH</t>
  </si>
  <si>
    <t>10TO</t>
  </si>
  <si>
    <t>10TP</t>
  </si>
  <si>
    <t>10TQ</t>
  </si>
  <si>
    <t>10TR</t>
  </si>
  <si>
    <t>10TT</t>
  </si>
  <si>
    <t>10UA</t>
  </si>
  <si>
    <t>10UB</t>
  </si>
  <si>
    <t>10UC</t>
  </si>
  <si>
    <t>10UD</t>
  </si>
  <si>
    <t>10UF</t>
  </si>
  <si>
    <t>10UG</t>
  </si>
  <si>
    <t>10UJ</t>
  </si>
  <si>
    <t>10UK</t>
  </si>
  <si>
    <t>10UN</t>
  </si>
  <si>
    <t>10UP</t>
  </si>
  <si>
    <t>10UU</t>
  </si>
  <si>
    <t>10UV</t>
  </si>
  <si>
    <t>10UW</t>
  </si>
  <si>
    <t>10UX</t>
  </si>
  <si>
    <t>10UZ</t>
  </si>
  <si>
    <t>10VA</t>
  </si>
  <si>
    <t>10VB</t>
  </si>
  <si>
    <t>10VC</t>
  </si>
  <si>
    <t>10VD</t>
  </si>
  <si>
    <t>10VH</t>
  </si>
  <si>
    <t>10VK</t>
  </si>
  <si>
    <t>10VM</t>
  </si>
  <si>
    <t>10VP</t>
  </si>
  <si>
    <t>10VR</t>
  </si>
  <si>
    <t>10VU</t>
  </si>
  <si>
    <t>10VV</t>
  </si>
  <si>
    <t>10WF</t>
  </si>
  <si>
    <t>10WG</t>
  </si>
  <si>
    <t>10WH</t>
  </si>
  <si>
    <t>10WI</t>
  </si>
  <si>
    <t>10WN</t>
  </si>
  <si>
    <t>10WO</t>
  </si>
  <si>
    <t>10WQ</t>
  </si>
  <si>
    <t>10WT</t>
  </si>
  <si>
    <t>10WU</t>
  </si>
  <si>
    <t>10WW</t>
  </si>
  <si>
    <t>10WZ</t>
  </si>
  <si>
    <t>10XB</t>
  </si>
  <si>
    <t>10XC</t>
  </si>
  <si>
    <t>10XE</t>
  </si>
  <si>
    <t>10XF</t>
  </si>
  <si>
    <t>10XG</t>
  </si>
  <si>
    <t>10XJ</t>
  </si>
  <si>
    <t>10XK</t>
  </si>
  <si>
    <t>10XL</t>
  </si>
  <si>
    <t>10XM</t>
  </si>
  <si>
    <t>10XO</t>
  </si>
  <si>
    <t>10XP</t>
  </si>
  <si>
    <t>10XR</t>
  </si>
  <si>
    <t>10XS</t>
  </si>
  <si>
    <t>10XU</t>
  </si>
  <si>
    <t>10XV</t>
  </si>
  <si>
    <t>10YA</t>
  </si>
  <si>
    <t>10YD</t>
  </si>
  <si>
    <t>10YE</t>
  </si>
  <si>
    <t>10YF</t>
  </si>
  <si>
    <t>10YG</t>
  </si>
  <si>
    <t>10YH</t>
  </si>
  <si>
    <t>10YI</t>
  </si>
  <si>
    <t>10YK</t>
  </si>
  <si>
    <t>10YO</t>
  </si>
  <si>
    <t>10YP</t>
  </si>
  <si>
    <t>10YQ</t>
  </si>
  <si>
    <t>10YR</t>
  </si>
  <si>
    <t>10YS</t>
  </si>
  <si>
    <t>10YW</t>
  </si>
  <si>
    <t>10YZ</t>
  </si>
  <si>
    <t>10ZF</t>
  </si>
  <si>
    <t>10ZI</t>
  </si>
  <si>
    <t>10ZK</t>
  </si>
  <si>
    <t>10ZM</t>
  </si>
  <si>
    <t>10ZN</t>
  </si>
  <si>
    <t>10ZO</t>
  </si>
  <si>
    <t>10ZS</t>
  </si>
  <si>
    <t>10ZT</t>
  </si>
  <si>
    <t>10ZU</t>
  </si>
  <si>
    <t>10ZW</t>
  </si>
  <si>
    <t>10ZY</t>
  </si>
  <si>
    <t>10ZZ</t>
  </si>
  <si>
    <t>11AA</t>
  </si>
  <si>
    <t>11AK</t>
  </si>
  <si>
    <t>11AL</t>
  </si>
  <si>
    <t>11AM</t>
  </si>
  <si>
    <t>11AO</t>
  </si>
  <si>
    <t>11AQ</t>
  </si>
  <si>
    <t>11AT</t>
  </si>
  <si>
    <t>11AV</t>
  </si>
  <si>
    <t>11AY</t>
  </si>
  <si>
    <t>11AZ</t>
  </si>
  <si>
    <t>11BF</t>
  </si>
  <si>
    <t>11BL</t>
  </si>
  <si>
    <t>11BO</t>
  </si>
  <si>
    <t>11BP</t>
  </si>
  <si>
    <t>11BQ</t>
  </si>
  <si>
    <t>11BS</t>
  </si>
  <si>
    <t>11BT</t>
  </si>
  <si>
    <t>11BU</t>
  </si>
  <si>
    <t>11BW</t>
  </si>
  <si>
    <t>11BY</t>
  </si>
  <si>
    <t>11CA</t>
  </si>
  <si>
    <t>11CB</t>
  </si>
  <si>
    <t>11CC</t>
  </si>
  <si>
    <t>11CD</t>
  </si>
  <si>
    <t>11CE</t>
  </si>
  <si>
    <t>11CF</t>
  </si>
  <si>
    <t>11CG</t>
  </si>
  <si>
    <t>11CJ</t>
  </si>
  <si>
    <t>11CK</t>
  </si>
  <si>
    <t>11CM</t>
  </si>
  <si>
    <t>11CO</t>
  </si>
  <si>
    <t>11CP</t>
  </si>
  <si>
    <t>11CS</t>
  </si>
  <si>
    <t>11CT</t>
  </si>
  <si>
    <t>11CU</t>
  </si>
  <si>
    <t>11CV</t>
  </si>
  <si>
    <t>11CY</t>
  </si>
  <si>
    <t>11CZ</t>
  </si>
  <si>
    <t>11DA</t>
  </si>
  <si>
    <t>11DD</t>
  </si>
  <si>
    <t>11DE</t>
  </si>
  <si>
    <t>11DG</t>
  </si>
  <si>
    <t>11DH</t>
  </si>
  <si>
    <t>11DJ</t>
  </si>
  <si>
    <t>11DN</t>
  </si>
  <si>
    <t>11DO</t>
  </si>
  <si>
    <t>11DS</t>
  </si>
  <si>
    <t>11DV</t>
  </si>
  <si>
    <t>11DW</t>
  </si>
  <si>
    <t>11DX</t>
  </si>
  <si>
    <t>11DZ</t>
  </si>
  <si>
    <t>11ED</t>
  </si>
  <si>
    <t>11EF</t>
  </si>
  <si>
    <t>11EI</t>
  </si>
  <si>
    <t>11EL</t>
  </si>
  <si>
    <t>11EM</t>
  </si>
  <si>
    <t>11EN</t>
  </si>
  <si>
    <t>11EO</t>
  </si>
  <si>
    <t>11ER</t>
  </si>
  <si>
    <t>11EU</t>
  </si>
  <si>
    <t>11EW</t>
  </si>
  <si>
    <t>11EY</t>
  </si>
  <si>
    <t>11FA</t>
  </si>
  <si>
    <t>11FB</t>
  </si>
  <si>
    <t>11FC</t>
  </si>
  <si>
    <t>11FD</t>
  </si>
  <si>
    <t>11FE</t>
  </si>
  <si>
    <t>11FG</t>
  </si>
  <si>
    <t>11FI</t>
  </si>
  <si>
    <t>11FK</t>
  </si>
  <si>
    <t>11FL</t>
  </si>
  <si>
    <t>11FM</t>
  </si>
  <si>
    <t>11FO</t>
  </si>
  <si>
    <t>11FQ</t>
  </si>
  <si>
    <t>11FR</t>
  </si>
  <si>
    <t>11FW</t>
  </si>
  <si>
    <t>11FX</t>
  </si>
  <si>
    <t>11FY</t>
  </si>
  <si>
    <t>11FZ</t>
  </si>
  <si>
    <t>11GC</t>
  </si>
  <si>
    <t>11GF</t>
  </si>
  <si>
    <t>11GH</t>
  </si>
  <si>
    <t>11GK</t>
  </si>
  <si>
    <t>11GM</t>
  </si>
  <si>
    <t>11GR</t>
  </si>
  <si>
    <t>11GS</t>
  </si>
  <si>
    <t>11GT</t>
  </si>
  <si>
    <t>11GX</t>
  </si>
  <si>
    <t>11HC</t>
  </si>
  <si>
    <t>11HD</t>
  </si>
  <si>
    <t>11HF</t>
  </si>
  <si>
    <t>11HH</t>
  </si>
  <si>
    <t>11HJ</t>
  </si>
  <si>
    <t>11HK</t>
  </si>
  <si>
    <t>11HN</t>
  </si>
  <si>
    <t>11HR</t>
  </si>
  <si>
    <t>11HS</t>
  </si>
  <si>
    <t>11HU</t>
  </si>
  <si>
    <t>11HV</t>
  </si>
  <si>
    <t>11HW</t>
  </si>
  <si>
    <t>11IF</t>
  </si>
  <si>
    <t>11IH</t>
  </si>
  <si>
    <t>11IJ</t>
  </si>
  <si>
    <t>11IP</t>
  </si>
  <si>
    <t>11IQ</t>
  </si>
  <si>
    <t>11IR</t>
  </si>
  <si>
    <t>11IS</t>
  </si>
  <si>
    <t>11IZ</t>
  </si>
  <si>
    <t>11JA</t>
  </si>
  <si>
    <t>11JD</t>
  </si>
  <si>
    <t>11JJ</t>
  </si>
  <si>
    <t>11JK</t>
  </si>
  <si>
    <t>11JQ</t>
  </si>
  <si>
    <t>11JR</t>
  </si>
  <si>
    <t>11JU</t>
  </si>
  <si>
    <t>11JV</t>
  </si>
  <si>
    <t>11JX</t>
  </si>
  <si>
    <t>11KB</t>
  </si>
  <si>
    <t>11KC</t>
  </si>
  <si>
    <t>11KE</t>
  </si>
  <si>
    <t>11KG</t>
  </si>
  <si>
    <t>11KJ</t>
  </si>
  <si>
    <t>11KM</t>
  </si>
  <si>
    <t>11KN</t>
  </si>
  <si>
    <t>11KO</t>
  </si>
  <si>
    <t>11KQ</t>
  </si>
  <si>
    <t>11KR</t>
  </si>
  <si>
    <t>11KS</t>
  </si>
  <si>
    <t>11KW</t>
  </si>
  <si>
    <t>11LB</t>
  </si>
  <si>
    <t>11LE</t>
  </si>
  <si>
    <t>11LF</t>
  </si>
  <si>
    <t>11LG</t>
  </si>
  <si>
    <t>11LH</t>
  </si>
  <si>
    <t>11LI</t>
  </si>
  <si>
    <t>11LJ</t>
  </si>
  <si>
    <t>11LK</t>
  </si>
  <si>
    <t>11LL</t>
  </si>
  <si>
    <t>11LO</t>
  </si>
  <si>
    <t>11LP</t>
  </si>
  <si>
    <t>11LR</t>
  </si>
  <si>
    <t>11LS</t>
  </si>
  <si>
    <t>11LT</t>
  </si>
  <si>
    <t>11LX</t>
  </si>
  <si>
    <t>11LY</t>
  </si>
  <si>
    <t>11MA</t>
  </si>
  <si>
    <t>11MB</t>
  </si>
  <si>
    <t>11MC</t>
  </si>
  <si>
    <t>11MD</t>
  </si>
  <si>
    <t>11MG</t>
  </si>
  <si>
    <t>11MI</t>
  </si>
  <si>
    <t>11MK</t>
  </si>
  <si>
    <t>11MN</t>
  </si>
  <si>
    <t>11MO</t>
  </si>
  <si>
    <t>11MP</t>
  </si>
  <si>
    <t>11MQ</t>
  </si>
  <si>
    <t>11MR</t>
  </si>
  <si>
    <t>11MS</t>
  </si>
  <si>
    <t>11MW</t>
  </si>
  <si>
    <t>11MZ</t>
  </si>
  <si>
    <t>11NC</t>
  </si>
  <si>
    <t>11NE</t>
  </si>
  <si>
    <t>11NH</t>
  </si>
  <si>
    <t>11NM</t>
  </si>
  <si>
    <t>11NT</t>
  </si>
  <si>
    <t>11NU</t>
  </si>
  <si>
    <t>11OA</t>
  </si>
  <si>
    <t>11OB</t>
  </si>
  <si>
    <t>11OC</t>
  </si>
  <si>
    <t>11OD</t>
  </si>
  <si>
    <t>11OE</t>
  </si>
  <si>
    <t>11OH</t>
  </si>
  <si>
    <t>11OJ</t>
  </si>
  <si>
    <t>11ON</t>
  </si>
  <si>
    <t>11OR</t>
  </si>
  <si>
    <t>11OS</t>
  </si>
  <si>
    <t>11OT</t>
  </si>
  <si>
    <t>11OU</t>
  </si>
  <si>
    <t>11OW</t>
  </si>
  <si>
    <t>11OX</t>
  </si>
  <si>
    <t>11PD</t>
  </si>
  <si>
    <t>11PE</t>
  </si>
  <si>
    <t>11PJ</t>
  </si>
  <si>
    <t>11PL</t>
  </si>
  <si>
    <t>11PM</t>
  </si>
  <si>
    <t>11PN</t>
  </si>
  <si>
    <t>11PP</t>
  </si>
  <si>
    <t>11PS</t>
  </si>
  <si>
    <t>11PT</t>
  </si>
  <si>
    <t>11PW</t>
  </si>
  <si>
    <t>11QB</t>
  </si>
  <si>
    <t>11QC</t>
  </si>
  <si>
    <t>11QD</t>
  </si>
  <si>
    <t>11QG</t>
  </si>
  <si>
    <t>11QH</t>
  </si>
  <si>
    <t>11QK</t>
  </si>
  <si>
    <t>11QL</t>
  </si>
  <si>
    <t>11QN</t>
  </si>
  <si>
    <t>11QO</t>
  </si>
  <si>
    <t>11QQ</t>
  </si>
  <si>
    <t>11QT</t>
  </si>
  <si>
    <t>11QU</t>
  </si>
  <si>
    <t>11QV</t>
  </si>
  <si>
    <t>11QW</t>
  </si>
  <si>
    <t>11QX</t>
  </si>
  <si>
    <t>11QY</t>
  </si>
  <si>
    <t>11QZ</t>
  </si>
  <si>
    <t>11RC</t>
  </si>
  <si>
    <t>11RD</t>
  </si>
  <si>
    <t>11RF</t>
  </si>
  <si>
    <t>11RG</t>
  </si>
  <si>
    <t>11RH</t>
  </si>
  <si>
    <t>11RI</t>
  </si>
  <si>
    <t>11RJ</t>
  </si>
  <si>
    <t>11RK</t>
  </si>
  <si>
    <t>11RL</t>
  </si>
  <si>
    <t>11RO</t>
  </si>
  <si>
    <t>11RP</t>
  </si>
  <si>
    <t>11RR</t>
  </si>
  <si>
    <t>11RS</t>
  </si>
  <si>
    <t>11RT</t>
  </si>
  <si>
    <t>11RU</t>
  </si>
  <si>
    <t>11RW</t>
  </si>
  <si>
    <t>11RX</t>
  </si>
  <si>
    <t>11RY</t>
  </si>
  <si>
    <t>11RZ</t>
  </si>
  <si>
    <t>11SI</t>
  </si>
  <si>
    <t>11SJ</t>
  </si>
  <si>
    <t>11SK</t>
  </si>
  <si>
    <t>11SO</t>
  </si>
  <si>
    <t>11SX</t>
  </si>
  <si>
    <t>11SY</t>
  </si>
  <si>
    <t>11TC</t>
  </si>
  <si>
    <t>11TD</t>
  </si>
  <si>
    <t>11TI</t>
  </si>
  <si>
    <t>11TN</t>
  </si>
  <si>
    <t>11TQ</t>
  </si>
  <si>
    <t>11TR</t>
  </si>
  <si>
    <t>11TX</t>
  </si>
  <si>
    <t>11TY</t>
  </si>
  <si>
    <t>11TZ</t>
  </si>
  <si>
    <t>11UA</t>
  </si>
  <si>
    <t>11UB</t>
  </si>
  <si>
    <t>11UC</t>
  </si>
  <si>
    <t>11UD</t>
  </si>
  <si>
    <t>11UF</t>
  </si>
  <si>
    <t>11UG</t>
  </si>
  <si>
    <t>11UH</t>
  </si>
  <si>
    <t>11UJ</t>
  </si>
  <si>
    <t>11UM</t>
  </si>
  <si>
    <t>11UN</t>
  </si>
  <si>
    <t>11UO</t>
  </si>
  <si>
    <t>11UQ</t>
  </si>
  <si>
    <t>11UR</t>
  </si>
  <si>
    <t>11UY</t>
  </si>
  <si>
    <t>11UZ</t>
  </si>
  <si>
    <t>11VA</t>
  </si>
  <si>
    <t>11VF</t>
  </si>
  <si>
    <t>11VJ</t>
  </si>
  <si>
    <t>11VK</t>
  </si>
  <si>
    <t>11VM</t>
  </si>
  <si>
    <t>11VN</t>
  </si>
  <si>
    <t>11VO</t>
  </si>
  <si>
    <t>11VP</t>
  </si>
  <si>
    <t>11VQ</t>
  </si>
  <si>
    <t>11VR</t>
  </si>
  <si>
    <t>11VU</t>
  </si>
  <si>
    <t>11VV</t>
  </si>
  <si>
    <t>11VZ</t>
  </si>
  <si>
    <t>11WB</t>
  </si>
  <si>
    <t>11WC</t>
  </si>
  <si>
    <t>11WD</t>
  </si>
  <si>
    <t>11WG</t>
  </si>
  <si>
    <t>11WI</t>
  </si>
  <si>
    <t>11WN</t>
  </si>
  <si>
    <t>11WP</t>
  </si>
  <si>
    <t>11WQ</t>
  </si>
  <si>
    <t>11WU</t>
  </si>
  <si>
    <t>11WV</t>
  </si>
  <si>
    <t>11WZ</t>
  </si>
  <si>
    <t>11XA</t>
  </si>
  <si>
    <t>11XF</t>
  </si>
  <si>
    <t>11XH</t>
  </si>
  <si>
    <t>11XI</t>
  </si>
  <si>
    <t>11XJ</t>
  </si>
  <si>
    <t>11XK</t>
  </si>
  <si>
    <t>11XL</t>
  </si>
  <si>
    <t>11XM</t>
  </si>
  <si>
    <t>11XQ</t>
  </si>
  <si>
    <t>11XS</t>
  </si>
  <si>
    <t>11XU</t>
  </si>
  <si>
    <t>11XY</t>
  </si>
  <si>
    <t>11XZ</t>
  </si>
  <si>
    <t>11YA</t>
  </si>
  <si>
    <t>11YE</t>
  </si>
  <si>
    <t>11YI</t>
  </si>
  <si>
    <t>11YJ</t>
  </si>
  <si>
    <t>11YL</t>
  </si>
  <si>
    <t>11YP</t>
  </si>
  <si>
    <t>11YV</t>
  </si>
  <si>
    <t>11YW</t>
  </si>
  <si>
    <t>11YX</t>
  </si>
  <si>
    <t>11ZC</t>
  </si>
  <si>
    <t>11ZE</t>
  </si>
  <si>
    <t>11ZI</t>
  </si>
  <si>
    <t>11ZL</t>
  </si>
  <si>
    <t>11ZM</t>
  </si>
  <si>
    <t>11ZP</t>
  </si>
  <si>
    <t>11ZQ</t>
  </si>
  <si>
    <t>11ZU</t>
  </si>
  <si>
    <t>11ZW</t>
  </si>
  <si>
    <t>12AA</t>
  </si>
  <si>
    <t>12AC</t>
  </si>
  <si>
    <t>12AE</t>
  </si>
  <si>
    <t>12AF</t>
  </si>
  <si>
    <t>12AH</t>
  </si>
  <si>
    <t>12AL</t>
  </si>
  <si>
    <t>12AM</t>
  </si>
  <si>
    <t>12AP</t>
  </si>
  <si>
    <t>12AQ</t>
  </si>
  <si>
    <t>12AR</t>
  </si>
  <si>
    <t>12AT</t>
  </si>
  <si>
    <t>12AU</t>
  </si>
  <si>
    <t>12AV</t>
  </si>
  <si>
    <t>12AW</t>
  </si>
  <si>
    <t>12AY</t>
  </si>
  <si>
    <t>12BF</t>
  </si>
  <si>
    <t>12BG</t>
  </si>
  <si>
    <t>12BH</t>
  </si>
  <si>
    <t>12BI</t>
  </si>
  <si>
    <t>12BO</t>
  </si>
  <si>
    <t>12BP</t>
  </si>
  <si>
    <t>12BR</t>
  </si>
  <si>
    <t>12BS</t>
  </si>
  <si>
    <t>12BT</t>
  </si>
  <si>
    <t>12BV</t>
  </si>
  <si>
    <t>12BY</t>
  </si>
  <si>
    <t>12CC</t>
  </si>
  <si>
    <t>12CF</t>
  </si>
  <si>
    <t>12CJ</t>
  </si>
  <si>
    <t>12CK</t>
  </si>
  <si>
    <t>12CL</t>
  </si>
  <si>
    <t>12CN</t>
  </si>
  <si>
    <t>12CO</t>
  </si>
  <si>
    <t>12CT</t>
  </si>
  <si>
    <t>12CX</t>
  </si>
  <si>
    <t>12DC</t>
  </si>
  <si>
    <t>12DE</t>
  </si>
  <si>
    <t>12DF</t>
  </si>
  <si>
    <t>12DG</t>
  </si>
  <si>
    <t>12DI</t>
  </si>
  <si>
    <t>12DL</t>
  </si>
  <si>
    <t>12DO</t>
  </si>
  <si>
    <t>12DS</t>
  </si>
  <si>
    <t>12DU</t>
  </si>
  <si>
    <t>12DX</t>
  </si>
  <si>
    <t>12DY</t>
  </si>
  <si>
    <t>12EA</t>
  </si>
  <si>
    <t>12EB</t>
  </si>
  <si>
    <t>12ED</t>
  </si>
  <si>
    <t>12EF</t>
  </si>
  <si>
    <t>12EG</t>
  </si>
  <si>
    <t>12EI</t>
  </si>
  <si>
    <t>12EJ</t>
  </si>
  <si>
    <t>12ER</t>
  </si>
  <si>
    <t>12ES</t>
  </si>
  <si>
    <t>12EV</t>
  </si>
  <si>
    <t>12EX</t>
  </si>
  <si>
    <t>12EY</t>
  </si>
  <si>
    <t>12EZ</t>
  </si>
  <si>
    <t>12FB</t>
  </si>
  <si>
    <t>12FD</t>
  </si>
  <si>
    <t>12FF</t>
  </si>
  <si>
    <t>12FL</t>
  </si>
  <si>
    <t>12FO</t>
  </si>
  <si>
    <t>12FR</t>
  </si>
  <si>
    <t>12FT</t>
  </si>
  <si>
    <t>12FU</t>
  </si>
  <si>
    <t>12FW</t>
  </si>
  <si>
    <t>12FX</t>
  </si>
  <si>
    <t>12FY</t>
  </si>
  <si>
    <t>12FZ</t>
  </si>
  <si>
    <t>12GA</t>
  </si>
  <si>
    <t>12GB</t>
  </si>
  <si>
    <t>12GC</t>
  </si>
  <si>
    <t>12GF</t>
  </si>
  <si>
    <t>12GH</t>
  </si>
  <si>
    <t>12GJ</t>
  </si>
  <si>
    <t>12GN</t>
  </si>
  <si>
    <t>12GQ</t>
  </si>
  <si>
    <t>12GT</t>
  </si>
  <si>
    <t>12GU</t>
  </si>
  <si>
    <t>12GW</t>
  </si>
  <si>
    <t>12GX</t>
  </si>
  <si>
    <t>12GZ</t>
  </si>
  <si>
    <t>12HB</t>
  </si>
  <si>
    <t>12HC</t>
  </si>
  <si>
    <t>12HD</t>
  </si>
  <si>
    <t>12HF</t>
  </si>
  <si>
    <t>12HG</t>
  </si>
  <si>
    <t>12HK</t>
  </si>
  <si>
    <t>12HM</t>
  </si>
  <si>
    <t>12HN</t>
  </si>
  <si>
    <t>12HQ</t>
  </si>
  <si>
    <t>12HS</t>
  </si>
  <si>
    <t>12HU</t>
  </si>
  <si>
    <t>12HY</t>
  </si>
  <si>
    <t>12HZ</t>
  </si>
  <si>
    <t>12IC</t>
  </si>
  <si>
    <t>12ID</t>
  </si>
  <si>
    <t>12IF</t>
  </si>
  <si>
    <t>12IL</t>
  </si>
  <si>
    <t>12IS</t>
  </si>
  <si>
    <t>12IT</t>
  </si>
  <si>
    <t>12IW</t>
  </si>
  <si>
    <t>12IX</t>
  </si>
  <si>
    <t>12IY</t>
  </si>
  <si>
    <t>12JD</t>
  </si>
  <si>
    <t>12JI</t>
  </si>
  <si>
    <t>12JJ</t>
  </si>
  <si>
    <t>12JK</t>
  </si>
  <si>
    <t>12JL</t>
  </si>
  <si>
    <t>12JQ</t>
  </si>
  <si>
    <t>12JS</t>
  </si>
  <si>
    <t>12JT</t>
  </si>
  <si>
    <t>12JU</t>
  </si>
  <si>
    <t>12JW</t>
  </si>
  <si>
    <t>12JX</t>
  </si>
  <si>
    <t>12JY</t>
  </si>
  <si>
    <t>12KB</t>
  </si>
  <si>
    <t>12KD</t>
  </si>
  <si>
    <t>12KE</t>
  </si>
  <si>
    <t>12KG</t>
  </si>
  <si>
    <t>12KH</t>
  </si>
  <si>
    <t>12KJ</t>
  </si>
  <si>
    <t>12KM</t>
  </si>
  <si>
    <t>12KN</t>
  </si>
  <si>
    <t>12KO</t>
  </si>
  <si>
    <t>12KP</t>
  </si>
  <si>
    <t>12KS</t>
  </si>
  <si>
    <t>12KT</t>
  </si>
  <si>
    <t>12KU</t>
  </si>
  <si>
    <t>12KZ</t>
  </si>
  <si>
    <t>12LB</t>
  </si>
  <si>
    <t>12LD</t>
  </si>
  <si>
    <t>12LF</t>
  </si>
  <si>
    <t>12LG</t>
  </si>
  <si>
    <t>12LH</t>
  </si>
  <si>
    <t>12LJ</t>
  </si>
  <si>
    <t>12LL</t>
  </si>
  <si>
    <t>12LM</t>
  </si>
  <si>
    <t>12LO</t>
  </si>
  <si>
    <t>12LQ</t>
  </si>
  <si>
    <t>12LT</t>
  </si>
  <si>
    <t>12LU</t>
  </si>
  <si>
    <t>12LV</t>
  </si>
  <si>
    <t>12LX</t>
  </si>
  <si>
    <t>12LZ</t>
  </si>
  <si>
    <t>12ME</t>
  </si>
  <si>
    <t>12MF</t>
  </si>
  <si>
    <t>12MN</t>
  </si>
  <si>
    <t>12MP</t>
  </si>
  <si>
    <t>12MQ</t>
  </si>
  <si>
    <t>12MR</t>
  </si>
  <si>
    <t>12MS</t>
  </si>
  <si>
    <t>12MT</t>
  </si>
  <si>
    <t>12MU</t>
  </si>
  <si>
    <t>12MY</t>
  </si>
  <si>
    <t>12MZ</t>
  </si>
  <si>
    <t>12NE</t>
  </si>
  <si>
    <t>12NF</t>
  </si>
  <si>
    <t>12NG</t>
  </si>
  <si>
    <t>12NI</t>
  </si>
  <si>
    <t>12NK</t>
  </si>
  <si>
    <t>12NL</t>
  </si>
  <si>
    <t>12NN</t>
  </si>
  <si>
    <t>12NO</t>
  </si>
  <si>
    <t>12NS</t>
  </si>
  <si>
    <t>12NT</t>
  </si>
  <si>
    <t>12NU</t>
  </si>
  <si>
    <t>12NX</t>
  </si>
  <si>
    <t>12OC</t>
  </si>
  <si>
    <t>12OF</t>
  </si>
  <si>
    <t>12OK</t>
  </si>
  <si>
    <t>12ON</t>
  </si>
  <si>
    <t>12OQ</t>
  </si>
  <si>
    <t>12OR</t>
  </si>
  <si>
    <t>12OS</t>
  </si>
  <si>
    <t>12OT</t>
  </si>
  <si>
    <t>12OX</t>
  </si>
  <si>
    <t>12OY</t>
  </si>
  <si>
    <t>12OZ</t>
  </si>
  <si>
    <t>12PA</t>
  </si>
  <si>
    <t>12PC</t>
  </si>
  <si>
    <t>12PF</t>
  </si>
  <si>
    <t>12PG</t>
  </si>
  <si>
    <t>12PH</t>
  </si>
  <si>
    <t>12PI</t>
  </si>
  <si>
    <t>12PJ</t>
  </si>
  <si>
    <t>12PK</t>
  </si>
  <si>
    <t>12PL</t>
  </si>
  <si>
    <t>12PM</t>
  </si>
  <si>
    <t>12PU</t>
  </si>
  <si>
    <t>12PV</t>
  </si>
  <si>
    <t>12PX</t>
  </si>
  <si>
    <t>12PY</t>
  </si>
  <si>
    <t>12QA</t>
  </si>
  <si>
    <t>12QC</t>
  </si>
  <si>
    <t>12QD</t>
  </si>
  <si>
    <t>12QF</t>
  </si>
  <si>
    <t>12QH</t>
  </si>
  <si>
    <t>12QI</t>
  </si>
  <si>
    <t>12QK</t>
  </si>
  <si>
    <t>12QO</t>
  </si>
  <si>
    <t>12QP</t>
  </si>
  <si>
    <t>12QQ</t>
  </si>
  <si>
    <t>12QR</t>
  </si>
  <si>
    <t>12QU</t>
  </si>
  <si>
    <t>12QX</t>
  </si>
  <si>
    <t>12RC</t>
  </si>
  <si>
    <t>12RD</t>
  </si>
  <si>
    <t>12RE</t>
  </si>
  <si>
    <t>12RF</t>
  </si>
  <si>
    <t>12RH</t>
  </si>
  <si>
    <t>12RI</t>
  </si>
  <si>
    <t>12RL</t>
  </si>
  <si>
    <t>12RM</t>
  </si>
  <si>
    <t>12RO</t>
  </si>
  <si>
    <t>12RS</t>
  </si>
  <si>
    <t>12RU</t>
  </si>
  <si>
    <t>12RV</t>
  </si>
  <si>
    <t>12RW</t>
  </si>
  <si>
    <t>12SE</t>
  </si>
  <si>
    <t>12SK</t>
  </si>
  <si>
    <t>12SL</t>
  </si>
  <si>
    <t>12SM</t>
  </si>
  <si>
    <t>12SP</t>
  </si>
  <si>
    <t>12SR</t>
  </si>
  <si>
    <t>12ST</t>
  </si>
  <si>
    <t>12SU</t>
  </si>
  <si>
    <t>12SW</t>
  </si>
  <si>
    <t>12SY</t>
  </si>
  <si>
    <t>12TB</t>
  </si>
  <si>
    <t>12TD</t>
  </si>
  <si>
    <t>12TE</t>
  </si>
  <si>
    <t>12TF</t>
  </si>
  <si>
    <t>12TH</t>
  </si>
  <si>
    <t>12TK</t>
  </si>
  <si>
    <t>12TL</t>
  </si>
  <si>
    <t>12TM</t>
  </si>
  <si>
    <t>12TN</t>
  </si>
  <si>
    <t>12TO</t>
  </si>
  <si>
    <t>12TP</t>
  </si>
  <si>
    <t>12TR</t>
  </si>
  <si>
    <t>12TS</t>
  </si>
  <si>
    <t>12TT</t>
  </si>
  <si>
    <t>12TU</t>
  </si>
  <si>
    <t>12TV</t>
  </si>
  <si>
    <t>12TX</t>
  </si>
  <si>
    <t>12TZ</t>
  </si>
  <si>
    <t>12UA</t>
  </si>
  <si>
    <t>12UE</t>
  </si>
  <si>
    <t>12UM</t>
  </si>
  <si>
    <t>12UO</t>
  </si>
  <si>
    <t>12UP</t>
  </si>
  <si>
    <t>12UR</t>
  </si>
  <si>
    <t>12UU</t>
  </si>
  <si>
    <t>12UV</t>
  </si>
  <si>
    <t>12UZ</t>
  </si>
  <si>
    <t>12VA</t>
  </si>
  <si>
    <t>12VB</t>
  </si>
  <si>
    <t>12VC</t>
  </si>
  <si>
    <t>12VD</t>
  </si>
  <si>
    <t>12VE</t>
  </si>
  <si>
    <t>12VF</t>
  </si>
  <si>
    <t>12VH</t>
  </si>
  <si>
    <t>12VJ</t>
  </si>
  <si>
    <t>12VK</t>
  </si>
  <si>
    <t>12VM</t>
  </si>
  <si>
    <t>12VN</t>
  </si>
  <si>
    <t>12VO</t>
  </si>
  <si>
    <t>12VQ</t>
  </si>
  <si>
    <t>12VS</t>
  </si>
  <si>
    <t>12VU</t>
  </si>
  <si>
    <t>12VV</t>
  </si>
  <si>
    <t>12VX</t>
  </si>
  <si>
    <t>12WB</t>
  </si>
  <si>
    <t>12WD</t>
  </si>
  <si>
    <t>12WE</t>
  </si>
  <si>
    <t>12WF</t>
  </si>
  <si>
    <t>12WI</t>
  </si>
  <si>
    <t>12WJ</t>
  </si>
  <si>
    <t>12WK</t>
  </si>
  <si>
    <t>12WL</t>
  </si>
  <si>
    <t>12WM</t>
  </si>
  <si>
    <t>12WN</t>
  </si>
  <si>
    <t>12WO</t>
  </si>
  <si>
    <t>12WS</t>
  </si>
  <si>
    <t>12WT</t>
  </si>
  <si>
    <t>12WU</t>
  </si>
  <si>
    <t>12WY</t>
  </si>
  <si>
    <t>12WZ</t>
  </si>
  <si>
    <t>12XA</t>
  </si>
  <si>
    <t>12XD</t>
  </si>
  <si>
    <t>12XE</t>
  </si>
  <si>
    <t>12XF</t>
  </si>
  <si>
    <t>12XG</t>
  </si>
  <si>
    <t>12XI</t>
  </si>
  <si>
    <t>12XL</t>
  </si>
  <si>
    <t>12XM</t>
  </si>
  <si>
    <t>12XN</t>
  </si>
  <si>
    <t>12XO</t>
  </si>
  <si>
    <t>12XQ</t>
  </si>
  <si>
    <t>12XS</t>
  </si>
  <si>
    <t>12XW</t>
  </si>
  <si>
    <t>12XX</t>
  </si>
  <si>
    <t>12XY</t>
  </si>
  <si>
    <t>12YB</t>
  </si>
  <si>
    <t>12YE</t>
  </si>
  <si>
    <t>12YF</t>
  </si>
  <si>
    <t>12YL</t>
  </si>
  <si>
    <t>12YM</t>
  </si>
  <si>
    <t>12YO</t>
  </si>
  <si>
    <t>12YQ</t>
  </si>
  <si>
    <t>12YU</t>
  </si>
  <si>
    <t>12YV</t>
  </si>
  <si>
    <t>12YY</t>
  </si>
  <si>
    <t>12YZ</t>
  </si>
  <si>
    <t>12ZA</t>
  </si>
  <si>
    <t>12ZD</t>
  </si>
  <si>
    <t>12ZE</t>
  </si>
  <si>
    <t>12ZG</t>
  </si>
  <si>
    <t>12ZH</t>
  </si>
  <si>
    <t>12ZI</t>
  </si>
  <si>
    <t>12ZJ</t>
  </si>
  <si>
    <t>12ZL</t>
  </si>
  <si>
    <t>12ZN</t>
  </si>
  <si>
    <t>12ZO</t>
  </si>
  <si>
    <t>12ZQ</t>
  </si>
  <si>
    <t>12ZR</t>
  </si>
  <si>
    <t>12ZS</t>
  </si>
  <si>
    <t>12ZT</t>
  </si>
  <si>
    <t>12ZW</t>
  </si>
  <si>
    <t>12ZX</t>
  </si>
  <si>
    <t>13AA</t>
  </si>
  <si>
    <t>13AE</t>
  </si>
  <si>
    <t>13AF</t>
  </si>
  <si>
    <t>13AK</t>
  </si>
  <si>
    <t>13AL</t>
  </si>
  <si>
    <t>13AN</t>
  </si>
  <si>
    <t>13AO</t>
  </si>
  <si>
    <t>13AQ</t>
  </si>
  <si>
    <t>13AR</t>
  </si>
  <si>
    <t>13AS</t>
  </si>
  <si>
    <t>13AT</t>
  </si>
  <si>
    <t>13AY</t>
  </si>
  <si>
    <t>13AZ</t>
  </si>
  <si>
    <t>13BC</t>
  </si>
  <si>
    <t>13BD</t>
  </si>
  <si>
    <t>13BE</t>
  </si>
  <si>
    <t>13BF</t>
  </si>
  <si>
    <t>13BG</t>
  </si>
  <si>
    <t>13BI</t>
  </si>
  <si>
    <t>13BK</t>
  </si>
  <si>
    <t>13BL</t>
  </si>
  <si>
    <t>13BM</t>
  </si>
  <si>
    <t>13BP</t>
  </si>
  <si>
    <t>13BQ</t>
  </si>
  <si>
    <t>13BR</t>
  </si>
  <si>
    <t>13BS</t>
  </si>
  <si>
    <t>13BT</t>
  </si>
  <si>
    <t>13BU</t>
  </si>
  <si>
    <t>13BV</t>
  </si>
  <si>
    <t>13BW</t>
  </si>
  <si>
    <t>13BY</t>
  </si>
  <si>
    <t>13CC</t>
  </si>
  <si>
    <t>13CD</t>
  </si>
  <si>
    <t>13CF</t>
  </si>
  <si>
    <t>13CG</t>
  </si>
  <si>
    <t>13CH</t>
  </si>
  <si>
    <t>13CI</t>
  </si>
  <si>
    <t>13CJ</t>
  </si>
  <si>
    <t>13CK</t>
  </si>
  <si>
    <t>13CL</t>
  </si>
  <si>
    <t>13CM</t>
  </si>
  <si>
    <t>13CN</t>
  </si>
  <si>
    <t>13CP</t>
  </si>
  <si>
    <t>13CQ</t>
  </si>
  <si>
    <t>13CT</t>
  </si>
  <si>
    <t>13CU</t>
  </si>
  <si>
    <t>13CV</t>
  </si>
  <si>
    <t>13CW</t>
  </si>
  <si>
    <t>13CY</t>
  </si>
  <si>
    <t>13DD</t>
  </si>
  <si>
    <t>13DH</t>
  </si>
  <si>
    <t>13DK</t>
  </si>
  <si>
    <t>13DM</t>
  </si>
  <si>
    <t>13DO</t>
  </si>
  <si>
    <t>13DR</t>
  </si>
  <si>
    <t>13DS</t>
  </si>
  <si>
    <t>13DT</t>
  </si>
  <si>
    <t>13DW</t>
  </si>
  <si>
    <t>13EC</t>
  </si>
  <si>
    <t>13ED</t>
  </si>
  <si>
    <t>13EH</t>
  </si>
  <si>
    <t>13EI</t>
  </si>
  <si>
    <t>13EK</t>
  </si>
  <si>
    <t>13EN</t>
  </si>
  <si>
    <t>13EQ</t>
  </si>
  <si>
    <t>13ER</t>
  </si>
  <si>
    <t>13ES</t>
  </si>
  <si>
    <t>13EZ</t>
  </si>
  <si>
    <t>13FA</t>
  </si>
  <si>
    <t>13FE</t>
  </si>
  <si>
    <t>13FF</t>
  </si>
  <si>
    <t>13FI</t>
  </si>
  <si>
    <t>13FK</t>
  </si>
  <si>
    <t>13FM</t>
  </si>
  <si>
    <t>13FR</t>
  </si>
  <si>
    <t>13FU</t>
  </si>
  <si>
    <t>13FW</t>
  </si>
  <si>
    <t>13GC</t>
  </si>
  <si>
    <t>13GD</t>
  </si>
  <si>
    <t>13GJ</t>
  </si>
  <si>
    <t>13GL</t>
  </si>
  <si>
    <t>13GN</t>
  </si>
  <si>
    <t>13GQ</t>
  </si>
  <si>
    <t>13GU</t>
  </si>
  <si>
    <t>13GV</t>
  </si>
  <si>
    <t>13GW</t>
  </si>
  <si>
    <t>13HA</t>
  </si>
  <si>
    <t>13HB</t>
  </si>
  <si>
    <t>13HC</t>
  </si>
  <si>
    <t>13HD</t>
  </si>
  <si>
    <t>13HE</t>
  </si>
  <si>
    <t>13HI</t>
  </si>
  <si>
    <t>13HJ</t>
  </si>
  <si>
    <t>13HM</t>
  </si>
  <si>
    <t>13HN</t>
  </si>
  <si>
    <t>13HQ</t>
  </si>
  <si>
    <t>13HR</t>
  </si>
  <si>
    <t>13HT</t>
  </si>
  <si>
    <t>13HU</t>
  </si>
  <si>
    <t>13HX</t>
  </si>
  <si>
    <t>13HY</t>
  </si>
  <si>
    <t>13IC</t>
  </si>
  <si>
    <t>13ID</t>
  </si>
  <si>
    <t>13IE</t>
  </si>
  <si>
    <t>13IF</t>
  </si>
  <si>
    <t>13IK</t>
  </si>
  <si>
    <t>13IL</t>
  </si>
  <si>
    <t>13IP</t>
  </si>
  <si>
    <t>13IQ</t>
  </si>
  <si>
    <t>13IR</t>
  </si>
  <si>
    <t>13IU</t>
  </si>
  <si>
    <t>13IV</t>
  </si>
  <si>
    <t>13IZ</t>
  </si>
  <si>
    <t>13JA</t>
  </si>
  <si>
    <t>13JH</t>
  </si>
  <si>
    <t>13JJ</t>
  </si>
  <si>
    <t>13JK</t>
  </si>
  <si>
    <t>13JL</t>
  </si>
  <si>
    <t>13JM</t>
  </si>
  <si>
    <t>13JP</t>
  </si>
  <si>
    <t>13JQ</t>
  </si>
  <si>
    <t>13JR</t>
  </si>
  <si>
    <t>13JS</t>
  </si>
  <si>
    <t>13JV</t>
  </si>
  <si>
    <t>13JX</t>
  </si>
  <si>
    <t>13JY</t>
  </si>
  <si>
    <t>13KB</t>
  </si>
  <si>
    <t>13KD</t>
  </si>
  <si>
    <t>13KG</t>
  </si>
  <si>
    <t>13KI</t>
  </si>
  <si>
    <t>13KK</t>
  </si>
  <si>
    <t>13KM</t>
  </si>
  <si>
    <t>13KN</t>
  </si>
  <si>
    <t>13KQ</t>
  </si>
  <si>
    <t>13KR</t>
  </si>
  <si>
    <t>13KS</t>
  </si>
  <si>
    <t>13KT</t>
  </si>
  <si>
    <t>13KU</t>
  </si>
  <si>
    <t>13KV</t>
  </si>
  <si>
    <t>13KW</t>
  </si>
  <si>
    <t>13KX</t>
  </si>
  <si>
    <t>13KZ</t>
  </si>
  <si>
    <t>13LA</t>
  </si>
  <si>
    <t>13LB</t>
  </si>
  <si>
    <t>13LE</t>
  </si>
  <si>
    <t>13LF</t>
  </si>
  <si>
    <t>13LI</t>
  </si>
  <si>
    <t>13LM</t>
  </si>
  <si>
    <t>13LO</t>
  </si>
  <si>
    <t>13LR</t>
  </si>
  <si>
    <t>13LV</t>
  </si>
  <si>
    <t>13LW</t>
  </si>
  <si>
    <t>13LY</t>
  </si>
  <si>
    <t>13MB</t>
  </si>
  <si>
    <t>13MC</t>
  </si>
  <si>
    <t>13MF</t>
  </si>
  <si>
    <t>13MG</t>
  </si>
  <si>
    <t>13MI</t>
  </si>
  <si>
    <t>13MJ</t>
  </si>
  <si>
    <t>13MK</t>
  </si>
  <si>
    <t>13MM</t>
  </si>
  <si>
    <t>13MN</t>
  </si>
  <si>
    <t>13MO</t>
  </si>
  <si>
    <t>13MP</t>
  </si>
  <si>
    <t>13MR</t>
  </si>
  <si>
    <t>13MS</t>
  </si>
  <si>
    <t>13MT</t>
  </si>
  <si>
    <t>13MV</t>
  </si>
  <si>
    <t>13MW</t>
  </si>
  <si>
    <t>13MX</t>
  </si>
  <si>
    <t>13MY</t>
  </si>
  <si>
    <t>13MZ</t>
  </si>
  <si>
    <t>13NA</t>
  </si>
  <si>
    <t>13NB</t>
  </si>
  <si>
    <t>13NC</t>
  </si>
  <si>
    <t>13NG</t>
  </si>
  <si>
    <t>13NH</t>
  </si>
  <si>
    <t>13NI</t>
  </si>
  <si>
    <t>13NP</t>
  </si>
  <si>
    <t>13NU</t>
  </si>
  <si>
    <t>13NV</t>
  </si>
  <si>
    <t>13NX</t>
  </si>
  <si>
    <t>13NZ</t>
  </si>
  <si>
    <t>13OA</t>
  </si>
  <si>
    <t>13OD</t>
  </si>
  <si>
    <t>13OE</t>
  </si>
  <si>
    <t>13OF</t>
  </si>
  <si>
    <t>13OJ</t>
  </si>
  <si>
    <t>13OK</t>
  </si>
  <si>
    <t>13ON</t>
  </si>
  <si>
    <t>13OS</t>
  </si>
  <si>
    <t>13OW</t>
  </si>
  <si>
    <t>13OY</t>
  </si>
  <si>
    <t>13PA</t>
  </si>
  <si>
    <t>13PG</t>
  </si>
  <si>
    <t>13PH</t>
  </si>
  <si>
    <t>13PI</t>
  </si>
  <si>
    <t>13PK</t>
  </si>
  <si>
    <t>13PL</t>
  </si>
  <si>
    <t>13PP</t>
  </si>
  <si>
    <t>13PQ</t>
  </si>
  <si>
    <t>13PR</t>
  </si>
  <si>
    <t>13PS</t>
  </si>
  <si>
    <t>13PV</t>
  </si>
  <si>
    <t>13QB</t>
  </si>
  <si>
    <t>13QD</t>
  </si>
  <si>
    <t>13QE</t>
  </si>
  <si>
    <t>13QG</t>
  </si>
  <si>
    <t>13QJ</t>
  </si>
  <si>
    <t>13QL</t>
  </si>
  <si>
    <t>13QM</t>
  </si>
  <si>
    <t>13QN</t>
  </si>
  <si>
    <t>13QO</t>
  </si>
  <si>
    <t>13QP</t>
  </si>
  <si>
    <t>13QS</t>
  </si>
  <si>
    <t>13QU</t>
  </si>
  <si>
    <t>13QV</t>
  </si>
  <si>
    <t>13QZ</t>
  </si>
  <si>
    <t>13RA</t>
  </si>
  <si>
    <t>13RB</t>
  </si>
  <si>
    <t>13RD</t>
  </si>
  <si>
    <t>13RF</t>
  </si>
  <si>
    <t>13RI</t>
  </si>
  <si>
    <t>13RO</t>
  </si>
  <si>
    <t>13RP</t>
  </si>
  <si>
    <t>13RQ</t>
  </si>
  <si>
    <t>13RS</t>
  </si>
  <si>
    <t>13RU</t>
  </si>
  <si>
    <t>13RX</t>
  </si>
  <si>
    <t>13RY</t>
  </si>
  <si>
    <t>13RZ</t>
  </si>
  <si>
    <t>13SB</t>
  </si>
  <si>
    <t>13SE</t>
  </si>
  <si>
    <t>13SF</t>
  </si>
  <si>
    <t>13SI</t>
  </si>
  <si>
    <t>13SJ</t>
  </si>
  <si>
    <t>13SN</t>
  </si>
  <si>
    <t>13SP</t>
  </si>
  <si>
    <t>13SQ</t>
  </si>
  <si>
    <t>13ST</t>
  </si>
  <si>
    <t>13SX</t>
  </si>
  <si>
    <t>13SY</t>
  </si>
  <si>
    <t>13TA</t>
  </si>
  <si>
    <t>13TB</t>
  </si>
  <si>
    <t>13TG</t>
  </si>
  <si>
    <t>13TJ</t>
  </si>
  <si>
    <t>13TK</t>
  </si>
  <si>
    <t>13TM</t>
  </si>
  <si>
    <t>13TN</t>
  </si>
  <si>
    <t>13TP</t>
  </si>
  <si>
    <t>13TQ</t>
  </si>
  <si>
    <t>13TR</t>
  </si>
  <si>
    <t>13TT</t>
  </si>
  <si>
    <t>13TU</t>
  </si>
  <si>
    <t>13TX</t>
  </si>
  <si>
    <t>13TY</t>
  </si>
  <si>
    <t>13UB</t>
  </si>
  <si>
    <t>13UC</t>
  </si>
  <si>
    <t>13UD</t>
  </si>
  <si>
    <t>13UE</t>
  </si>
  <si>
    <t>13UI</t>
  </si>
  <si>
    <t>13UJ</t>
  </si>
  <si>
    <t>13UL</t>
  </si>
  <si>
    <t>13UO</t>
  </si>
  <si>
    <t>13UP</t>
  </si>
  <si>
    <t>13UR</t>
  </si>
  <si>
    <t>13UV</t>
  </si>
  <si>
    <t>13UW</t>
  </si>
  <si>
    <t>13UX</t>
  </si>
  <si>
    <t>13VC</t>
  </si>
  <si>
    <t>13VG</t>
  </si>
  <si>
    <t>13VH</t>
  </si>
  <si>
    <t>13VI</t>
  </si>
  <si>
    <t>13VN</t>
  </si>
  <si>
    <t>13VQ</t>
  </si>
  <si>
    <t>13VR</t>
  </si>
  <si>
    <t>13VS</t>
  </si>
  <si>
    <t>13VY</t>
  </si>
  <si>
    <t>13WB</t>
  </si>
  <si>
    <t>13WC</t>
  </si>
  <si>
    <t>13WE</t>
  </si>
  <si>
    <t>13WI</t>
  </si>
  <si>
    <t>13WM</t>
  </si>
  <si>
    <t>13WQ</t>
  </si>
  <si>
    <t>13WR</t>
  </si>
  <si>
    <t>13WS</t>
  </si>
  <si>
    <t>13WT</t>
  </si>
  <si>
    <t>13WU</t>
  </si>
  <si>
    <t>13WV</t>
  </si>
  <si>
    <t>13WW</t>
  </si>
  <si>
    <t>13WX</t>
  </si>
  <si>
    <t>13WZ</t>
  </si>
  <si>
    <t>13XA</t>
  </si>
  <si>
    <t>13XE</t>
  </si>
  <si>
    <t>13XF</t>
  </si>
  <si>
    <t>13XG</t>
  </si>
  <si>
    <t>13XH</t>
  </si>
  <si>
    <t>13XI</t>
  </si>
  <si>
    <t>13XJ</t>
  </si>
  <si>
    <t>13XL</t>
  </si>
  <si>
    <t>13XM</t>
  </si>
  <si>
    <t>13XN</t>
  </si>
  <si>
    <t>13XP</t>
  </si>
  <si>
    <t>13XQ</t>
  </si>
  <si>
    <t>13XS</t>
  </si>
  <si>
    <t>13XT</t>
  </si>
  <si>
    <t>13XU</t>
  </si>
  <si>
    <t>13XW</t>
  </si>
  <si>
    <t>13XX</t>
  </si>
  <si>
    <t>13YA</t>
  </si>
  <si>
    <t>13YD</t>
  </si>
  <si>
    <t>13YH</t>
  </si>
  <si>
    <t>13YI</t>
  </si>
  <si>
    <t>13YL</t>
  </si>
  <si>
    <t>13YM</t>
  </si>
  <si>
    <t>13YO</t>
  </si>
  <si>
    <t>13YQ</t>
  </si>
  <si>
    <t>13YR</t>
  </si>
  <si>
    <t>13YT</t>
  </si>
  <si>
    <t>13YV</t>
  </si>
  <si>
    <t>13YW</t>
  </si>
  <si>
    <t>13YX</t>
  </si>
  <si>
    <t>13YZ</t>
  </si>
  <si>
    <t>13ZB</t>
  </si>
  <si>
    <t>13ZE</t>
  </si>
  <si>
    <t>13ZF</t>
  </si>
  <si>
    <t>13ZG</t>
  </si>
  <si>
    <t>13ZJ</t>
  </si>
  <si>
    <t>13ZL</t>
  </si>
  <si>
    <t>13ZM</t>
  </si>
  <si>
    <t>13ZN</t>
  </si>
  <si>
    <t>13ZO</t>
  </si>
  <si>
    <t>13ZR</t>
  </si>
  <si>
    <t>13ZS</t>
  </si>
  <si>
    <t>13ZW</t>
  </si>
  <si>
    <t>13ZY</t>
  </si>
  <si>
    <t>14AB</t>
  </si>
  <si>
    <t>14AD</t>
  </si>
  <si>
    <t>14AE</t>
  </si>
  <si>
    <t>14AG</t>
  </si>
  <si>
    <t>14AH</t>
  </si>
  <si>
    <t>14AI</t>
  </si>
  <si>
    <t>14AL</t>
  </si>
  <si>
    <t>14AR</t>
  </si>
  <si>
    <t>14AS</t>
  </si>
  <si>
    <t>14AZ</t>
  </si>
  <si>
    <t>14BB</t>
  </si>
  <si>
    <t>14BC</t>
  </si>
  <si>
    <t>14BD</t>
  </si>
  <si>
    <t>14BG</t>
  </si>
  <si>
    <t>14BJ</t>
  </si>
  <si>
    <t>14BL</t>
  </si>
  <si>
    <t>14BO</t>
  </si>
  <si>
    <t>14BP</t>
  </si>
  <si>
    <t>14BQ</t>
  </si>
  <si>
    <t>14BT</t>
  </si>
  <si>
    <t>14BV</t>
  </si>
  <si>
    <t>14BW</t>
  </si>
  <si>
    <t>14BZ</t>
  </si>
  <si>
    <t>14CA</t>
  </si>
  <si>
    <t>14CI</t>
  </si>
  <si>
    <t>14CL</t>
  </si>
  <si>
    <t>14CM</t>
  </si>
  <si>
    <t>14CR</t>
  </si>
  <si>
    <t>14CW</t>
  </si>
  <si>
    <t>14CX</t>
  </si>
  <si>
    <t>14CY</t>
  </si>
  <si>
    <t>14DF</t>
  </si>
  <si>
    <t>14DG</t>
  </si>
  <si>
    <t>14DI</t>
  </si>
  <si>
    <t>14DJ</t>
  </si>
  <si>
    <t>14DK</t>
  </si>
  <si>
    <t>14DL</t>
  </si>
  <si>
    <t>14DN</t>
  </si>
  <si>
    <t>14DO</t>
  </si>
  <si>
    <t>14DP</t>
  </si>
  <si>
    <t>14DS</t>
  </si>
  <si>
    <t>14DU</t>
  </si>
  <si>
    <t>14DW</t>
  </si>
  <si>
    <t>14DZ</t>
  </si>
  <si>
    <t>14EB</t>
  </si>
  <si>
    <t>14EC</t>
  </si>
  <si>
    <t>14EG</t>
  </si>
  <si>
    <t>14EJ</t>
  </si>
  <si>
    <t>14EK</t>
  </si>
  <si>
    <t>14EL</t>
  </si>
  <si>
    <t>14EP</t>
  </si>
  <si>
    <t>14EQ</t>
  </si>
  <si>
    <t>14ER</t>
  </si>
  <si>
    <t>14ET</t>
  </si>
  <si>
    <t>14EV</t>
  </si>
  <si>
    <t>14EW</t>
  </si>
  <si>
    <t>14EX</t>
  </si>
  <si>
    <t>14EZ</t>
  </si>
  <si>
    <t>14FA</t>
  </si>
  <si>
    <t>14FC</t>
  </si>
  <si>
    <t>14FD</t>
  </si>
  <si>
    <t>14FE</t>
  </si>
  <si>
    <t>14FG</t>
  </si>
  <si>
    <t>14FH</t>
  </si>
  <si>
    <t>14FI</t>
  </si>
  <si>
    <t>14FJ</t>
  </si>
  <si>
    <t>14FM</t>
  </si>
  <si>
    <t>14FP</t>
  </si>
  <si>
    <t>14FQ</t>
  </si>
  <si>
    <t>14FR</t>
  </si>
  <si>
    <t>14FS</t>
  </si>
  <si>
    <t>14FU</t>
  </si>
  <si>
    <t>14FX</t>
  </si>
  <si>
    <t>14FY</t>
  </si>
  <si>
    <t>14GD</t>
  </si>
  <si>
    <t>14GF</t>
  </si>
  <si>
    <t>14GK</t>
  </si>
  <si>
    <t>14GL</t>
  </si>
  <si>
    <t>14GN</t>
  </si>
  <si>
    <t>14GQ</t>
  </si>
  <si>
    <t>14GR</t>
  </si>
  <si>
    <t>14GU</t>
  </si>
  <si>
    <t>14GV</t>
  </si>
  <si>
    <t>14GW</t>
  </si>
  <si>
    <t>14HA</t>
  </si>
  <si>
    <t>14HB</t>
  </si>
  <si>
    <t>14HC</t>
  </si>
  <si>
    <t>14HD</t>
  </si>
  <si>
    <t>14HE</t>
  </si>
  <si>
    <t>14HJ</t>
  </si>
  <si>
    <t>14HK</t>
  </si>
  <si>
    <t>14HM</t>
  </si>
  <si>
    <t>14HO</t>
  </si>
  <si>
    <t>14HR</t>
  </si>
  <si>
    <t>14HS</t>
  </si>
  <si>
    <t>14HT</t>
  </si>
  <si>
    <t>14HU</t>
  </si>
  <si>
    <t>14HV</t>
  </si>
  <si>
    <t>14HY</t>
  </si>
  <si>
    <t>14HZ</t>
  </si>
  <si>
    <t>14IA</t>
  </si>
  <si>
    <t>14IH</t>
  </si>
  <si>
    <t>14IK</t>
  </si>
  <si>
    <t>14IM</t>
  </si>
  <si>
    <t>14IP</t>
  </si>
  <si>
    <t>14IQ</t>
  </si>
  <si>
    <t>14IS</t>
  </si>
  <si>
    <t>14IW</t>
  </si>
  <si>
    <t>14IX</t>
  </si>
  <si>
    <t>14IY</t>
  </si>
  <si>
    <t>14JC</t>
  </si>
  <si>
    <t>14JI</t>
  </si>
  <si>
    <t>14JK</t>
  </si>
  <si>
    <t>14JR</t>
  </si>
  <si>
    <t>14JW</t>
  </si>
  <si>
    <t>14JY</t>
  </si>
  <si>
    <t>14JZ</t>
  </si>
  <si>
    <t>14KG</t>
  </si>
  <si>
    <t>14KH</t>
  </si>
  <si>
    <t>14KI</t>
  </si>
  <si>
    <t>14KK</t>
  </si>
  <si>
    <t>14KM</t>
  </si>
  <si>
    <t>14KN</t>
  </si>
  <si>
    <t>14KP</t>
  </si>
  <si>
    <t>14KQ</t>
  </si>
  <si>
    <t>14KW</t>
  </si>
  <si>
    <t>14KY</t>
  </si>
  <si>
    <t>14LB</t>
  </si>
  <si>
    <t>14LG</t>
  </si>
  <si>
    <t>14LL</t>
  </si>
  <si>
    <t>14LM</t>
  </si>
  <si>
    <t>14LP</t>
  </si>
  <si>
    <t>14LQ</t>
  </si>
  <si>
    <t>14LR</t>
  </si>
  <si>
    <t>14LT</t>
  </si>
  <si>
    <t>14LV</t>
  </si>
  <si>
    <t>14LW</t>
  </si>
  <si>
    <t>14LZ</t>
  </si>
  <si>
    <t>14MH</t>
  </si>
  <si>
    <t>14MK</t>
  </si>
  <si>
    <t>14ML</t>
  </si>
  <si>
    <t>14MM</t>
  </si>
  <si>
    <t>14MN</t>
  </si>
  <si>
    <t>14MO</t>
  </si>
  <si>
    <t>14MQ</t>
  </si>
  <si>
    <t>14MR</t>
  </si>
  <si>
    <t>14MS</t>
  </si>
  <si>
    <t>14MT</t>
  </si>
  <si>
    <t>14MU</t>
  </si>
  <si>
    <t>14MW</t>
  </si>
  <si>
    <t>14MX</t>
  </si>
  <si>
    <t>14PU</t>
  </si>
  <si>
    <t>14PZ</t>
  </si>
  <si>
    <t>14QA</t>
  </si>
  <si>
    <t>14QC</t>
  </si>
  <si>
    <t>14QI</t>
  </si>
  <si>
    <t>14QJ</t>
  </si>
  <si>
    <t>14QN</t>
  </si>
  <si>
    <t>14QQ</t>
  </si>
  <si>
    <t>14QR</t>
  </si>
  <si>
    <t>14VM</t>
  </si>
  <si>
    <t>14XL</t>
  </si>
  <si>
    <t>14XM</t>
  </si>
  <si>
    <t>14XP</t>
  </si>
  <si>
    <t>14XR</t>
  </si>
  <si>
    <t>14XU</t>
  </si>
  <si>
    <t>14XW</t>
  </si>
  <si>
    <t>14XY</t>
  </si>
  <si>
    <t>14YB</t>
  </si>
  <si>
    <t>14YF</t>
  </si>
  <si>
    <t>14YM</t>
  </si>
  <si>
    <t>14YP</t>
  </si>
  <si>
    <t>14YR</t>
  </si>
  <si>
    <t>14YS</t>
  </si>
  <si>
    <t>14YU</t>
  </si>
  <si>
    <t>14YV</t>
  </si>
  <si>
    <t>14YX</t>
  </si>
  <si>
    <t>14ZA</t>
  </si>
  <si>
    <t>14ZB</t>
  </si>
  <si>
    <t>14ZD</t>
  </si>
  <si>
    <t>14ZG</t>
  </si>
  <si>
    <t>14ZJ</t>
  </si>
  <si>
    <t>14ZK</t>
  </si>
  <si>
    <t>14ZL</t>
  </si>
  <si>
    <t>14ZO</t>
  </si>
  <si>
    <t>14ZP</t>
  </si>
  <si>
    <t>14ZQ</t>
  </si>
  <si>
    <t>14ZS</t>
  </si>
  <si>
    <t>14ZT</t>
  </si>
  <si>
    <t>14ZV</t>
  </si>
  <si>
    <t>14ZW</t>
  </si>
  <si>
    <t>14ZY</t>
  </si>
  <si>
    <t>14ZZ</t>
  </si>
  <si>
    <t>15AB</t>
  </si>
  <si>
    <t>15AH</t>
  </si>
  <si>
    <t>15AI</t>
  </si>
  <si>
    <t>15AL</t>
  </si>
  <si>
    <t>15AN</t>
  </si>
  <si>
    <t>15AO</t>
  </si>
  <si>
    <t>15AP</t>
  </si>
  <si>
    <t>15AS</t>
  </si>
  <si>
    <t>15AU</t>
  </si>
  <si>
    <t>15AV</t>
  </si>
  <si>
    <t>15AZ</t>
  </si>
  <si>
    <t>15BD</t>
  </si>
  <si>
    <t>15BG</t>
  </si>
  <si>
    <t>15BI</t>
  </si>
  <si>
    <t>15BO</t>
  </si>
  <si>
    <t>15BP</t>
  </si>
  <si>
    <t>15BQ</t>
  </si>
  <si>
    <t>15BR</t>
  </si>
  <si>
    <t>15BT</t>
  </si>
  <si>
    <t>15BU</t>
  </si>
  <si>
    <t>15BV</t>
  </si>
  <si>
    <t>15BW</t>
  </si>
  <si>
    <t>15BX</t>
  </si>
  <si>
    <t>15BY</t>
  </si>
  <si>
    <t>15BZ</t>
  </si>
  <si>
    <t>15CA</t>
  </si>
  <si>
    <t>15CB</t>
  </si>
  <si>
    <t>15CC</t>
  </si>
  <si>
    <t>15CF</t>
  </si>
  <si>
    <t>15CG</t>
  </si>
  <si>
    <t>15CK</t>
  </si>
  <si>
    <t>15CM</t>
  </si>
  <si>
    <t>15CO</t>
  </si>
  <si>
    <t>15CP</t>
  </si>
  <si>
    <t>15CQ</t>
  </si>
  <si>
    <t>15CR</t>
  </si>
  <si>
    <t>15CS</t>
  </si>
  <si>
    <t>15CT</t>
  </si>
  <si>
    <t>15CU</t>
  </si>
  <si>
    <t>15CV</t>
  </si>
  <si>
    <t>15CX</t>
  </si>
  <si>
    <t>15CY</t>
  </si>
  <si>
    <t>15CZ</t>
  </si>
  <si>
    <t>15DA</t>
  </si>
  <si>
    <t>15DB</t>
  </si>
  <si>
    <t>15DC</t>
  </si>
  <si>
    <t>15DD</t>
  </si>
  <si>
    <t>15DF</t>
  </si>
  <si>
    <t>15DI</t>
  </si>
  <si>
    <t>15DK</t>
  </si>
  <si>
    <t>15DL</t>
  </si>
  <si>
    <t>15DM</t>
  </si>
  <si>
    <t>15DP</t>
  </si>
  <si>
    <t>15DQ</t>
  </si>
  <si>
    <t>15DS</t>
  </si>
  <si>
    <t>15DT</t>
  </si>
  <si>
    <t>15DU</t>
  </si>
  <si>
    <t>15DV</t>
  </si>
  <si>
    <t>15DW</t>
  </si>
  <si>
    <t>15DY</t>
  </si>
  <si>
    <t>15ED</t>
  </si>
  <si>
    <t>15EF</t>
  </si>
  <si>
    <t>15EG</t>
  </si>
  <si>
    <t>15EI</t>
  </si>
  <si>
    <t>15EJ</t>
  </si>
  <si>
    <t>15EM</t>
  </si>
  <si>
    <t>15EP</t>
  </si>
  <si>
    <t>15EQ</t>
  </si>
  <si>
    <t>15ET</t>
  </si>
  <si>
    <t>15EV</t>
  </si>
  <si>
    <t>15EX</t>
  </si>
  <si>
    <t>15FC</t>
  </si>
  <si>
    <t>15FD</t>
  </si>
  <si>
    <t>15FE</t>
  </si>
  <si>
    <t>15FH</t>
  </si>
  <si>
    <t>15FJ</t>
  </si>
  <si>
    <t>15FK</t>
  </si>
  <si>
    <t>15FL</t>
  </si>
  <si>
    <t>15FM</t>
  </si>
  <si>
    <t>15FO</t>
  </si>
  <si>
    <t>15FQ</t>
  </si>
  <si>
    <t>15FR</t>
  </si>
  <si>
    <t>15FS</t>
  </si>
  <si>
    <t>15FT</t>
  </si>
  <si>
    <t>15FU</t>
  </si>
  <si>
    <t>15FX</t>
  </si>
  <si>
    <t>15FZ</t>
  </si>
  <si>
    <t>15GC</t>
  </si>
  <si>
    <t>15GF</t>
  </si>
  <si>
    <t>15GH</t>
  </si>
  <si>
    <t>15GL</t>
  </si>
  <si>
    <t>15GR</t>
  </si>
  <si>
    <t>15GT</t>
  </si>
  <si>
    <t>15GV</t>
  </si>
  <si>
    <t>15GX</t>
  </si>
  <si>
    <t>15GZ</t>
  </si>
  <si>
    <t>15HB</t>
  </si>
  <si>
    <t>15HH</t>
  </si>
  <si>
    <t>15HJ</t>
  </si>
  <si>
    <t>15HQ</t>
  </si>
  <si>
    <t>15HR</t>
  </si>
  <si>
    <t>15HS</t>
  </si>
  <si>
    <t>15HT</t>
  </si>
  <si>
    <t>15HV</t>
  </si>
  <si>
    <t>15HW</t>
  </si>
  <si>
    <t>15HY</t>
  </si>
  <si>
    <t>15IB</t>
  </si>
  <si>
    <t>15IC</t>
  </si>
  <si>
    <t>15IE</t>
  </si>
  <si>
    <t>15IF</t>
  </si>
  <si>
    <t>15IH</t>
  </si>
  <si>
    <t>15IK</t>
  </si>
  <si>
    <t>15IL</t>
  </si>
  <si>
    <t>15IQ</t>
  </si>
  <si>
    <t>15IR</t>
  </si>
  <si>
    <t>15IU</t>
  </si>
  <si>
    <t>15IV</t>
  </si>
  <si>
    <t>15IX</t>
  </si>
  <si>
    <t>15IY</t>
  </si>
  <si>
    <t>15JC</t>
  </si>
  <si>
    <t>15JD</t>
  </si>
  <si>
    <t>15JF</t>
  </si>
  <si>
    <t>15JG</t>
  </si>
  <si>
    <t>15JI</t>
  </si>
  <si>
    <t>15JJ</t>
  </si>
  <si>
    <t>15JN</t>
  </si>
  <si>
    <t>15JO</t>
  </si>
  <si>
    <t>15JS</t>
  </si>
  <si>
    <t>15JT</t>
  </si>
  <si>
    <t>15JU</t>
  </si>
  <si>
    <t>15JV</t>
  </si>
  <si>
    <t>15JW</t>
  </si>
  <si>
    <t>15JZ</t>
  </si>
  <si>
    <t>15KA</t>
  </si>
  <si>
    <t>15KD</t>
  </si>
  <si>
    <t>15KE</t>
  </si>
  <si>
    <t>15KG</t>
  </si>
  <si>
    <t>15KI</t>
  </si>
  <si>
    <t>15KJ</t>
  </si>
  <si>
    <t>15KL</t>
  </si>
  <si>
    <t>15KN</t>
  </si>
  <si>
    <t>15KQ</t>
  </si>
  <si>
    <t>15KT</t>
  </si>
  <si>
    <t>15KU</t>
  </si>
  <si>
    <t>15KV</t>
  </si>
  <si>
    <t>15KW</t>
  </si>
  <si>
    <t>15KX</t>
  </si>
  <si>
    <t>15LA</t>
  </si>
  <si>
    <t>15LC</t>
  </si>
  <si>
    <t>15LE</t>
  </si>
  <si>
    <t>15LG</t>
  </si>
  <si>
    <t>15LH</t>
  </si>
  <si>
    <t>15LL</t>
  </si>
  <si>
    <t>15LN</t>
  </si>
  <si>
    <t>15LQ</t>
  </si>
  <si>
    <t>15LU</t>
  </si>
  <si>
    <t>15LV</t>
  </si>
  <si>
    <t>15LX</t>
  </si>
  <si>
    <t>15MD</t>
  </si>
  <si>
    <t>15MH</t>
  </si>
  <si>
    <t>15ML</t>
  </si>
  <si>
    <t>15MN</t>
  </si>
  <si>
    <t>15MO</t>
  </si>
  <si>
    <t>15MP</t>
  </si>
  <si>
    <t>15MU</t>
  </si>
  <si>
    <t>15MW</t>
  </si>
  <si>
    <t>15NA</t>
  </si>
  <si>
    <t>15NB</t>
  </si>
  <si>
    <t>15ND</t>
  </si>
  <si>
    <t>15NI</t>
  </si>
  <si>
    <t>15NJ</t>
  </si>
  <si>
    <t>15NK</t>
  </si>
  <si>
    <t>15NM</t>
  </si>
  <si>
    <t>15NR</t>
  </si>
  <si>
    <t>15NS</t>
  </si>
  <si>
    <t>15NU</t>
  </si>
  <si>
    <t>15NV</t>
  </si>
  <si>
    <t>15NX</t>
  </si>
  <si>
    <t>15NZ</t>
  </si>
  <si>
    <t>15OE</t>
  </si>
  <si>
    <t>15OF</t>
  </si>
  <si>
    <t>15OH</t>
  </si>
  <si>
    <t>15OK</t>
  </si>
  <si>
    <t>15OP</t>
  </si>
  <si>
    <t>15OQ</t>
  </si>
  <si>
    <t>15OR</t>
  </si>
  <si>
    <t>15OU</t>
  </si>
  <si>
    <t>15OV</t>
  </si>
  <si>
    <t>15OY</t>
  </si>
  <si>
    <t>15OZ</t>
  </si>
  <si>
    <t>15PB</t>
  </si>
  <si>
    <t>15PD</t>
  </si>
  <si>
    <t>15PE</t>
  </si>
  <si>
    <t>15PG</t>
  </si>
  <si>
    <t>15PJ</t>
  </si>
  <si>
    <t>15PM</t>
  </si>
  <si>
    <t>15PO</t>
  </si>
  <si>
    <t>15PP</t>
  </si>
  <si>
    <t>15PV</t>
  </si>
  <si>
    <t>15PW</t>
  </si>
  <si>
    <t>15PX</t>
  </si>
  <si>
    <t>15PZ</t>
  </si>
  <si>
    <t>15QA</t>
  </si>
  <si>
    <t>15QD</t>
  </si>
  <si>
    <t>15QG</t>
  </si>
  <si>
    <t>15QK</t>
  </si>
  <si>
    <t>15QL</t>
  </si>
  <si>
    <t>15QM</t>
  </si>
  <si>
    <t>15QY</t>
  </si>
  <si>
    <t>15RE</t>
  </si>
  <si>
    <t>15RG</t>
  </si>
  <si>
    <t>15RJ</t>
  </si>
  <si>
    <t>15RK</t>
  </si>
  <si>
    <t>15RL</t>
  </si>
  <si>
    <t>15RM</t>
  </si>
  <si>
    <t>15RP</t>
  </si>
  <si>
    <t>15RT</t>
  </si>
  <si>
    <t>15RZ</t>
  </si>
  <si>
    <t>15SB</t>
  </si>
  <si>
    <t>15SF</t>
  </si>
  <si>
    <t>15SG</t>
  </si>
  <si>
    <t>15SH</t>
  </si>
  <si>
    <t>15SK</t>
  </si>
  <si>
    <t>15SM</t>
  </si>
  <si>
    <t>15SN</t>
  </si>
  <si>
    <t>15SP</t>
  </si>
  <si>
    <t>15SQ</t>
  </si>
  <si>
    <t>15SW</t>
  </si>
  <si>
    <t>15SY</t>
  </si>
  <si>
    <t>15SZ</t>
  </si>
  <si>
    <t>15TF</t>
  </si>
  <si>
    <t>15TG</t>
  </si>
  <si>
    <t>15TJ</t>
  </si>
  <si>
    <t>15TL</t>
  </si>
  <si>
    <t>15TO</t>
  </si>
  <si>
    <t>15TP</t>
  </si>
  <si>
    <t>15TT</t>
  </si>
  <si>
    <t>15TV</t>
  </si>
  <si>
    <t>15UA</t>
  </si>
  <si>
    <t>15UB</t>
  </si>
  <si>
    <t>15UC</t>
  </si>
  <si>
    <t>15UF</t>
  </si>
  <si>
    <t>15UJ</t>
  </si>
  <si>
    <t>15UN</t>
  </si>
  <si>
    <t>15UO</t>
  </si>
  <si>
    <t>15UP</t>
  </si>
  <si>
    <t>15UT</t>
  </si>
  <si>
    <t>15UU</t>
  </si>
  <si>
    <t>15UV</t>
  </si>
  <si>
    <t>15UW</t>
  </si>
  <si>
    <t>15UZ</t>
  </si>
  <si>
    <t>15VA</t>
  </si>
  <si>
    <t>15VC</t>
  </si>
  <si>
    <t>15VE</t>
  </si>
  <si>
    <t>15VF</t>
  </si>
  <si>
    <t>15VH</t>
  </si>
  <si>
    <t>15VL</t>
  </si>
  <si>
    <t>15VM</t>
  </si>
  <si>
    <t>15VN</t>
  </si>
  <si>
    <t>15VO</t>
  </si>
  <si>
    <t>15VR</t>
  </si>
  <si>
    <t>15VS</t>
  </si>
  <si>
    <t>15VU</t>
  </si>
  <si>
    <t>15VY</t>
  </si>
  <si>
    <t>15VZ</t>
  </si>
  <si>
    <t>15WF</t>
  </si>
  <si>
    <t>15WG</t>
  </si>
  <si>
    <t>15WH</t>
  </si>
  <si>
    <t>15WI</t>
  </si>
  <si>
    <t>15WJ</t>
  </si>
  <si>
    <t>15WK</t>
  </si>
  <si>
    <t>15WQ</t>
  </si>
  <si>
    <t>15WT</t>
  </si>
  <si>
    <t>15WU</t>
  </si>
  <si>
    <t>15WV</t>
  </si>
  <si>
    <t>15WW</t>
  </si>
  <si>
    <t>15WZ</t>
  </si>
  <si>
    <t>15XA</t>
  </si>
  <si>
    <t>15XB</t>
  </si>
  <si>
    <t>15XC</t>
  </si>
  <si>
    <t>15XD</t>
  </si>
  <si>
    <t>15XE</t>
  </si>
  <si>
    <t>15XF</t>
  </si>
  <si>
    <t>15XH</t>
  </si>
  <si>
    <t>15XI</t>
  </si>
  <si>
    <t>15XJ</t>
  </si>
  <si>
    <t>15XK</t>
  </si>
  <si>
    <t>15XN</t>
  </si>
  <si>
    <t>15XO</t>
  </si>
  <si>
    <t>15XP</t>
  </si>
  <si>
    <t>15XT</t>
  </si>
  <si>
    <t>15XW</t>
  </si>
  <si>
    <t>15XX</t>
  </si>
  <si>
    <t>15XZ</t>
  </si>
  <si>
    <t>15YB</t>
  </si>
  <si>
    <t>15YD</t>
  </si>
  <si>
    <t>15YE</t>
  </si>
  <si>
    <t>15YF</t>
  </si>
  <si>
    <t>15YG</t>
  </si>
  <si>
    <t>15YJ</t>
  </si>
  <si>
    <t>15YO</t>
  </si>
  <si>
    <t>15YP</t>
  </si>
  <si>
    <t>15YR</t>
  </si>
  <si>
    <t>15YU</t>
  </si>
  <si>
    <t>15YY</t>
  </si>
  <si>
    <t>15ZB</t>
  </si>
  <si>
    <t>15ZC</t>
  </si>
  <si>
    <t>15ZD</t>
  </si>
  <si>
    <t>15ZE</t>
  </si>
  <si>
    <t>15ZF</t>
  </si>
  <si>
    <t>15ZH</t>
  </si>
  <si>
    <t>15ZJ</t>
  </si>
  <si>
    <t>15ZK</t>
  </si>
  <si>
    <t>15ZM</t>
  </si>
  <si>
    <t>15ZP</t>
  </si>
  <si>
    <t>15ZQ</t>
  </si>
  <si>
    <t>15ZW</t>
  </si>
  <si>
    <t>15ZX</t>
  </si>
  <si>
    <t>15ZZ</t>
  </si>
  <si>
    <t>16AA</t>
  </si>
  <si>
    <t>16AB</t>
  </si>
  <si>
    <t>16AD</t>
  </si>
  <si>
    <t>16AF</t>
  </si>
  <si>
    <t>16AH</t>
  </si>
  <si>
    <t>16AJ</t>
  </si>
  <si>
    <t>16AK</t>
  </si>
  <si>
    <t>16AP</t>
  </si>
  <si>
    <t>16AR</t>
  </si>
  <si>
    <t>16AU</t>
  </si>
  <si>
    <t>16AY</t>
  </si>
  <si>
    <t>16AZ</t>
  </si>
  <si>
    <t>16BA</t>
  </si>
  <si>
    <t>16BC</t>
  </si>
  <si>
    <t>16BD</t>
  </si>
  <si>
    <t>16BE</t>
  </si>
  <si>
    <t>16BH</t>
  </si>
  <si>
    <t>16BL</t>
  </si>
  <si>
    <t>16BN</t>
  </si>
  <si>
    <t>16BO</t>
  </si>
  <si>
    <t>16BR</t>
  </si>
  <si>
    <t>16BU</t>
  </si>
  <si>
    <t>16BX</t>
  </si>
  <si>
    <t>16BZ</t>
  </si>
  <si>
    <t>16CA</t>
  </si>
  <si>
    <t>16CB</t>
  </si>
  <si>
    <t>16CC</t>
  </si>
  <si>
    <t>16CF</t>
  </si>
  <si>
    <t>16CH</t>
  </si>
  <si>
    <t>16CI</t>
  </si>
  <si>
    <t>16CN</t>
  </si>
  <si>
    <t>16CP</t>
  </si>
  <si>
    <t>16CQ</t>
  </si>
  <si>
    <t>16CZ</t>
  </si>
  <si>
    <t>16DA</t>
  </si>
  <si>
    <t>16DB</t>
  </si>
  <si>
    <t>16DD</t>
  </si>
  <si>
    <t>16DE</t>
  </si>
  <si>
    <t>16DF</t>
  </si>
  <si>
    <t>16DG</t>
  </si>
  <si>
    <t>16DH</t>
  </si>
  <si>
    <t>16DI</t>
  </si>
  <si>
    <t>16DJ</t>
  </si>
  <si>
    <t>16DK</t>
  </si>
  <si>
    <t>16DM</t>
  </si>
  <si>
    <t>16DS</t>
  </si>
  <si>
    <t>16DV</t>
  </si>
  <si>
    <t>16DW</t>
  </si>
  <si>
    <t>16DX</t>
  </si>
  <si>
    <t>16DY</t>
  </si>
  <si>
    <t>16DZ</t>
  </si>
  <si>
    <t>16EA</t>
  </si>
  <si>
    <t>16EB</t>
  </si>
  <si>
    <t>16EC</t>
  </si>
  <si>
    <t>16EJ</t>
  </si>
  <si>
    <t>16EL</t>
  </si>
  <si>
    <t>16EN</t>
  </si>
  <si>
    <t>16EO</t>
  </si>
  <si>
    <t>16EP</t>
  </si>
  <si>
    <t>16EQ</t>
  </si>
  <si>
    <t>16ET</t>
  </si>
  <si>
    <t>16FI</t>
  </si>
  <si>
    <t>16FK</t>
  </si>
  <si>
    <t>16FL</t>
  </si>
  <si>
    <t>16FR</t>
  </si>
  <si>
    <t>16FS</t>
  </si>
  <si>
    <t>16FT</t>
  </si>
  <si>
    <t>16FU</t>
  </si>
  <si>
    <t>16FV</t>
  </si>
  <si>
    <t>16FW</t>
  </si>
  <si>
    <t>16GB</t>
  </si>
  <si>
    <t>16GD</t>
  </si>
  <si>
    <t>16GH</t>
  </si>
  <si>
    <t>16GK</t>
  </si>
  <si>
    <t>16GL</t>
  </si>
  <si>
    <t>16GN</t>
  </si>
  <si>
    <t>16GQ</t>
  </si>
  <si>
    <t>16GT</t>
  </si>
  <si>
    <t>16GU</t>
  </si>
  <si>
    <t>16GV</t>
  </si>
  <si>
    <t>16HB</t>
  </si>
  <si>
    <t>16HC</t>
  </si>
  <si>
    <t>16HE</t>
  </si>
  <si>
    <t>16HF</t>
  </si>
  <si>
    <t>16HI</t>
  </si>
  <si>
    <t>16HJ</t>
  </si>
  <si>
    <t>16HK</t>
  </si>
  <si>
    <t>16HL</t>
  </si>
  <si>
    <t>16HM</t>
  </si>
  <si>
    <t>16HN</t>
  </si>
  <si>
    <t>16HS</t>
  </si>
  <si>
    <t>16HT</t>
  </si>
  <si>
    <t>16HU</t>
  </si>
  <si>
    <t>16HV</t>
  </si>
  <si>
    <t>16IA</t>
  </si>
  <si>
    <t>16IB</t>
  </si>
  <si>
    <t>16IC</t>
  </si>
  <si>
    <t>16IE</t>
  </si>
  <si>
    <t>16IJ</t>
  </si>
  <si>
    <t>16IK</t>
  </si>
  <si>
    <t>16IL</t>
  </si>
  <si>
    <t>16IP</t>
  </si>
  <si>
    <t>16IQ</t>
  </si>
  <si>
    <t>16IR</t>
  </si>
  <si>
    <t>16IT</t>
  </si>
  <si>
    <t>16IV</t>
  </si>
  <si>
    <t>16JB</t>
  </si>
  <si>
    <t>16JC</t>
  </si>
  <si>
    <t>16JI</t>
  </si>
  <si>
    <t>16JK</t>
  </si>
  <si>
    <t>16JP</t>
  </si>
  <si>
    <t>16JQ</t>
  </si>
  <si>
    <t>16JU</t>
  </si>
  <si>
    <t>16JV</t>
  </si>
  <si>
    <t>16JW</t>
  </si>
  <si>
    <t>16JY</t>
  </si>
  <si>
    <t>16KA</t>
  </si>
  <si>
    <t>16KB</t>
  </si>
  <si>
    <t>16KE</t>
  </si>
  <si>
    <t>16KG</t>
  </si>
  <si>
    <t>16KJ</t>
  </si>
  <si>
    <t>16KK</t>
  </si>
  <si>
    <t>16KL</t>
  </si>
  <si>
    <t>16KN</t>
  </si>
  <si>
    <t>16KR</t>
  </si>
  <si>
    <t>16KS</t>
  </si>
  <si>
    <t>16KV</t>
  </si>
  <si>
    <t>16KW</t>
  </si>
  <si>
    <t>16KZ</t>
  </si>
  <si>
    <t>16LE</t>
  </si>
  <si>
    <t>16LF</t>
  </si>
  <si>
    <t>16LI</t>
  </si>
  <si>
    <t>16LQ</t>
  </si>
  <si>
    <t>16LV</t>
  </si>
  <si>
    <t>16LX</t>
  </si>
  <si>
    <t>16MA</t>
  </si>
  <si>
    <t>16MB</t>
  </si>
  <si>
    <t>16MC</t>
  </si>
  <si>
    <t>16MD</t>
  </si>
  <si>
    <t>16MI</t>
  </si>
  <si>
    <t>16ML</t>
  </si>
  <si>
    <t>16MO</t>
  </si>
  <si>
    <t>16MW</t>
  </si>
  <si>
    <t>16MX</t>
  </si>
  <si>
    <t>16NB</t>
  </si>
  <si>
    <t>16NC</t>
  </si>
  <si>
    <t>16ND</t>
  </si>
  <si>
    <t>16NG</t>
  </si>
  <si>
    <t>16NM</t>
  </si>
  <si>
    <t>16NN</t>
  </si>
  <si>
    <t>16NR</t>
  </si>
  <si>
    <t>16NS</t>
  </si>
  <si>
    <t>16NU</t>
  </si>
  <si>
    <t>16NV</t>
  </si>
  <si>
    <t>16OC</t>
  </si>
  <si>
    <t>16UB</t>
  </si>
  <si>
    <t>16UC</t>
  </si>
  <si>
    <t>16UD</t>
  </si>
  <si>
    <t>16UE</t>
  </si>
  <si>
    <t>16UG</t>
  </si>
  <si>
    <t>16UJ</t>
  </si>
  <si>
    <t>16UK</t>
  </si>
  <si>
    <t>16UM</t>
  </si>
  <si>
    <t>16UN</t>
  </si>
  <si>
    <t>16UO</t>
  </si>
  <si>
    <t>16UP</t>
  </si>
  <si>
    <t>16UQ</t>
  </si>
  <si>
    <t>16US</t>
  </si>
  <si>
    <t>16UU</t>
  </si>
  <si>
    <t>16UV</t>
  </si>
  <si>
    <t>16UW</t>
  </si>
  <si>
    <t>16UZ</t>
  </si>
  <si>
    <t>16VH</t>
  </si>
  <si>
    <t>16VR</t>
  </si>
  <si>
    <t>16VT</t>
  </si>
  <si>
    <t>16VU</t>
  </si>
  <si>
    <t>16VV</t>
  </si>
  <si>
    <t>16WB</t>
  </si>
  <si>
    <t>16WG</t>
  </si>
  <si>
    <t>16WH</t>
  </si>
  <si>
    <t>16WI</t>
  </si>
  <si>
    <t>16WL</t>
  </si>
  <si>
    <t>16WN</t>
  </si>
  <si>
    <t>16WQ</t>
  </si>
  <si>
    <t>16WT</t>
  </si>
  <si>
    <t>16WU</t>
  </si>
  <si>
    <t>16WW</t>
  </si>
  <si>
    <t>16WZ</t>
  </si>
  <si>
    <t>16XC</t>
  </si>
  <si>
    <t>16XK</t>
  </si>
  <si>
    <t>16XM</t>
  </si>
  <si>
    <t>16XN</t>
  </si>
  <si>
    <t>16XP</t>
  </si>
  <si>
    <t>16XQ</t>
  </si>
  <si>
    <t>16XS</t>
  </si>
  <si>
    <t>16XT</t>
  </si>
  <si>
    <t>16XY</t>
  </si>
  <si>
    <t>16YA</t>
  </si>
  <si>
    <t>16YB</t>
  </si>
  <si>
    <t>16YE</t>
  </si>
  <si>
    <t>16YF</t>
  </si>
  <si>
    <t>16YG</t>
  </si>
  <si>
    <t>16YJ</t>
  </si>
  <si>
    <t>16YK</t>
  </si>
  <si>
    <t>16YM</t>
  </si>
  <si>
    <t>16YQ</t>
  </si>
  <si>
    <t>16YS</t>
  </si>
  <si>
    <t>16YT</t>
  </si>
  <si>
    <t>16YU</t>
  </si>
  <si>
    <t>16YW</t>
  </si>
  <si>
    <t>16YX</t>
  </si>
  <si>
    <t>16YZ</t>
  </si>
  <si>
    <t>16ZB</t>
  </si>
  <si>
    <t>16ZC</t>
  </si>
  <si>
    <t>16ZD</t>
  </si>
  <si>
    <t>16ZF</t>
  </si>
  <si>
    <t>16ZG</t>
  </si>
  <si>
    <t>16ZJ</t>
  </si>
  <si>
    <t>16ZM</t>
  </si>
  <si>
    <t>16ZO</t>
  </si>
  <si>
    <t>16ZP</t>
  </si>
  <si>
    <t>16ZQ</t>
  </si>
  <si>
    <t>16ZS</t>
  </si>
  <si>
    <t>16ZT</t>
  </si>
  <si>
    <t>16ZX</t>
  </si>
  <si>
    <t>16ZY</t>
  </si>
  <si>
    <t>16ZZ</t>
  </si>
  <si>
    <t>17AB</t>
  </si>
  <si>
    <t>17AC</t>
  </si>
  <si>
    <t>17AE</t>
  </si>
  <si>
    <t>17AH</t>
  </si>
  <si>
    <t>17AM</t>
  </si>
  <si>
    <t>17AP</t>
  </si>
  <si>
    <t>17AV</t>
  </si>
  <si>
    <t>17BB</t>
  </si>
  <si>
    <t>17BC</t>
  </si>
  <si>
    <t>17BH</t>
  </si>
  <si>
    <t>17BL</t>
  </si>
  <si>
    <t>17BP</t>
  </si>
  <si>
    <t>17BT</t>
  </si>
  <si>
    <t>17BU</t>
  </si>
  <si>
    <t>17BW</t>
  </si>
  <si>
    <t>17BY</t>
  </si>
  <si>
    <t>17CA</t>
  </si>
  <si>
    <t>17CB</t>
  </si>
  <si>
    <t>17CI</t>
  </si>
  <si>
    <t>17CJ</t>
  </si>
  <si>
    <t>17CL</t>
  </si>
  <si>
    <t>17CM</t>
  </si>
  <si>
    <t>17CN</t>
  </si>
  <si>
    <t>17CT</t>
  </si>
  <si>
    <t>17CU</t>
  </si>
  <si>
    <t>17CV</t>
  </si>
  <si>
    <t>17CW</t>
  </si>
  <si>
    <t>17CY</t>
  </si>
  <si>
    <t>17DA</t>
  </si>
  <si>
    <t>17DC</t>
  </si>
  <si>
    <t>17DF</t>
  </si>
  <si>
    <t>17DG</t>
  </si>
  <si>
    <t>17DI</t>
  </si>
  <si>
    <t>17DK</t>
  </si>
  <si>
    <t>17DP</t>
  </si>
  <si>
    <t>17DQ</t>
  </si>
  <si>
    <t>17DR</t>
  </si>
  <si>
    <t>17DV</t>
  </si>
  <si>
    <t>17DW</t>
  </si>
  <si>
    <t>17DX</t>
  </si>
  <si>
    <t>17DZ</t>
  </si>
  <si>
    <t>17EA</t>
  </si>
  <si>
    <t>17EB</t>
  </si>
  <si>
    <t>17EC</t>
  </si>
  <si>
    <t>17EF</t>
  </si>
  <si>
    <t>17EG</t>
  </si>
  <si>
    <t>17EH</t>
  </si>
  <si>
    <t>17EJ</t>
  </si>
  <si>
    <t>17EK</t>
  </si>
  <si>
    <t>17EL</t>
  </si>
  <si>
    <t>17EO</t>
  </si>
  <si>
    <t>17EP</t>
  </si>
  <si>
    <t>17EQ</t>
  </si>
  <si>
    <t>17ER</t>
  </si>
  <si>
    <t>17ES</t>
  </si>
  <si>
    <t>17EU</t>
  </si>
  <si>
    <t>17EV</t>
  </si>
  <si>
    <t>17EW</t>
  </si>
  <si>
    <t>17EZ</t>
  </si>
  <si>
    <t>17FA</t>
  </si>
  <si>
    <t>17FC</t>
  </si>
  <si>
    <t>17FE</t>
  </si>
  <si>
    <t>17FF</t>
  </si>
  <si>
    <t>17FG</t>
  </si>
  <si>
    <t>17FH</t>
  </si>
  <si>
    <t>17FJ</t>
  </si>
  <si>
    <t>17FK</t>
  </si>
  <si>
    <t>17FL</t>
  </si>
  <si>
    <t>17FN</t>
  </si>
  <si>
    <t>17FR</t>
  </si>
  <si>
    <t>17FU</t>
  </si>
  <si>
    <t>17FV</t>
  </si>
  <si>
    <t>17FW</t>
  </si>
  <si>
    <t>17FY</t>
  </si>
  <si>
    <t>17GU</t>
  </si>
  <si>
    <t>17JD</t>
  </si>
  <si>
    <t>17JE</t>
  </si>
  <si>
    <t>17JG</t>
  </si>
  <si>
    <t>17JH</t>
  </si>
  <si>
    <t>17JL</t>
  </si>
  <si>
    <t>17JM</t>
  </si>
  <si>
    <t>17JN</t>
  </si>
  <si>
    <t>17JP</t>
  </si>
  <si>
    <t>17JV</t>
  </si>
  <si>
    <t>17JX</t>
  </si>
  <si>
    <t>17KB</t>
  </si>
  <si>
    <t>17KC</t>
  </si>
  <si>
    <t>17KD</t>
  </si>
  <si>
    <t>17KG</t>
  </si>
  <si>
    <t>17KI</t>
  </si>
  <si>
    <t>17KJ</t>
  </si>
  <si>
    <t>17KM</t>
  </si>
  <si>
    <t>17KU</t>
  </si>
  <si>
    <t>17KW</t>
  </si>
  <si>
    <t>17KZ</t>
  </si>
  <si>
    <t>17LB</t>
  </si>
  <si>
    <t>17LE</t>
  </si>
  <si>
    <t>17LF</t>
  </si>
  <si>
    <t>17LH</t>
  </si>
  <si>
    <t>17LI</t>
  </si>
  <si>
    <t>17LM</t>
  </si>
  <si>
    <t>17LO</t>
  </si>
  <si>
    <t>17LQ</t>
  </si>
  <si>
    <t>17LT</t>
  </si>
  <si>
    <t>17LU</t>
  </si>
  <si>
    <t>17LW</t>
  </si>
  <si>
    <t>17LX</t>
  </si>
  <si>
    <t>17LY</t>
  </si>
  <si>
    <t>17MC</t>
  </si>
  <si>
    <t>17MD</t>
  </si>
  <si>
    <t>17MF</t>
  </si>
  <si>
    <t>17MH</t>
  </si>
  <si>
    <t>17MI</t>
  </si>
  <si>
    <t>17MJ</t>
  </si>
  <si>
    <t>17MK</t>
  </si>
  <si>
    <t>17MM</t>
  </si>
  <si>
    <t>17MO</t>
  </si>
  <si>
    <t>17MQ</t>
  </si>
  <si>
    <t>17MR</t>
  </si>
  <si>
    <t>17MS</t>
  </si>
  <si>
    <t>17MT</t>
  </si>
  <si>
    <t>17MV</t>
  </si>
  <si>
    <t>17MX</t>
  </si>
  <si>
    <t>17MY</t>
  </si>
  <si>
    <t>17MZ</t>
  </si>
  <si>
    <t>17NB</t>
  </si>
  <si>
    <t>17ND</t>
  </si>
  <si>
    <t>17NF</t>
  </si>
  <si>
    <t>17NG</t>
  </si>
  <si>
    <t>17NH</t>
  </si>
  <si>
    <t>17NI</t>
  </si>
  <si>
    <t>17NJ</t>
  </si>
  <si>
    <t>17NM</t>
  </si>
  <si>
    <t>17NO</t>
  </si>
  <si>
    <t>17NQ</t>
  </si>
  <si>
    <t>17NR</t>
  </si>
  <si>
    <t>17NS</t>
  </si>
  <si>
    <t>17NT</t>
  </si>
  <si>
    <t>17NU</t>
  </si>
  <si>
    <t>17NV</t>
  </si>
  <si>
    <t>17NW</t>
  </si>
  <si>
    <t>17NX</t>
  </si>
  <si>
    <t>17NZ</t>
  </si>
  <si>
    <t>17OB</t>
  </si>
  <si>
    <t>17OC</t>
  </si>
  <si>
    <t>17OF</t>
  </si>
  <si>
    <t>17OJ</t>
  </si>
  <si>
    <t>17OM</t>
  </si>
  <si>
    <t>17ON</t>
  </si>
  <si>
    <t>17OR</t>
  </si>
  <si>
    <t>17OS</t>
  </si>
  <si>
    <t>17OV</t>
  </si>
  <si>
    <t>17OY</t>
  </si>
  <si>
    <t>17OZ</t>
  </si>
  <si>
    <t>17PA</t>
  </si>
  <si>
    <t>17PB</t>
  </si>
  <si>
    <t>17PC</t>
  </si>
  <si>
    <t>17PF</t>
  </si>
  <si>
    <t>17PG</t>
  </si>
  <si>
    <t>17PH</t>
  </si>
  <si>
    <t>17PI</t>
  </si>
  <si>
    <t>17PJ</t>
  </si>
  <si>
    <t>17PK</t>
  </si>
  <si>
    <t>17PN</t>
  </si>
  <si>
    <t>17PQ</t>
  </si>
  <si>
    <t>17PR</t>
  </si>
  <si>
    <t>17PV</t>
  </si>
  <si>
    <t>17PY</t>
  </si>
  <si>
    <t>17PZ</t>
  </si>
  <si>
    <t>17QA</t>
  </si>
  <si>
    <t>17QE</t>
  </si>
  <si>
    <t>17QF</t>
  </si>
  <si>
    <t>17QH</t>
  </si>
  <si>
    <t>17QJ</t>
  </si>
  <si>
    <t>17QK</t>
  </si>
  <si>
    <t>17QL</t>
  </si>
  <si>
    <t>17QM</t>
  </si>
  <si>
    <t>17QN</t>
  </si>
  <si>
    <t>17QQ</t>
  </si>
  <si>
    <t>17QS</t>
  </si>
  <si>
    <t>17QV</t>
  </si>
  <si>
    <t>17QY</t>
  </si>
  <si>
    <t>17RC</t>
  </si>
  <si>
    <t>17RD</t>
  </si>
  <si>
    <t>17RE</t>
  </si>
  <si>
    <t>17RI</t>
  </si>
  <si>
    <t>17RJ</t>
  </si>
  <si>
    <t>17RK</t>
  </si>
  <si>
    <t>17RL</t>
  </si>
  <si>
    <t>17RM</t>
  </si>
  <si>
    <t>17RN</t>
  </si>
  <si>
    <t>17RO</t>
  </si>
  <si>
    <t>17RQ</t>
  </si>
  <si>
    <t>17RS</t>
  </si>
  <si>
    <t>17RV</t>
  </si>
  <si>
    <t>17RX</t>
  </si>
  <si>
    <t>17RY</t>
  </si>
  <si>
    <t>17RZ</t>
  </si>
  <si>
    <t>17SI</t>
  </si>
  <si>
    <t>17SJ</t>
  </si>
  <si>
    <t>17SK</t>
  </si>
  <si>
    <t>17SL</t>
  </si>
  <si>
    <t>17SP</t>
  </si>
  <si>
    <t>17SQ</t>
  </si>
  <si>
    <t>17SR</t>
  </si>
  <si>
    <t>17ST</t>
  </si>
  <si>
    <t>17SU</t>
  </si>
  <si>
    <t>17SW</t>
  </si>
  <si>
    <t>17SX</t>
  </si>
  <si>
    <t>17SY</t>
  </si>
  <si>
    <t>17SZ</t>
  </si>
  <si>
    <t>17TC</t>
  </si>
  <si>
    <t>17TD</t>
  </si>
  <si>
    <t>17TF</t>
  </si>
  <si>
    <t>17TG</t>
  </si>
  <si>
    <t>17TI</t>
  </si>
  <si>
    <t>17TJ</t>
  </si>
  <si>
    <t>17TK</t>
  </si>
  <si>
    <t>17TN</t>
  </si>
  <si>
    <t>17TP</t>
  </si>
  <si>
    <t>17TQ</t>
  </si>
  <si>
    <t>17TT</t>
  </si>
  <si>
    <t>17TU</t>
  </si>
  <si>
    <t>17TW</t>
  </si>
  <si>
    <t>17TX</t>
  </si>
  <si>
    <t>17TY</t>
  </si>
  <si>
    <t>17TZ</t>
  </si>
  <si>
    <t>17UA</t>
  </si>
  <si>
    <t>17UB</t>
  </si>
  <si>
    <t>17UC</t>
  </si>
  <si>
    <t>17UD</t>
  </si>
  <si>
    <t>17UE</t>
  </si>
  <si>
    <t>17UG</t>
  </si>
  <si>
    <t>17UH</t>
  </si>
  <si>
    <t>17VA</t>
  </si>
  <si>
    <t>17WX</t>
  </si>
  <si>
    <t>17WY</t>
  </si>
  <si>
    <t>17WZ</t>
  </si>
  <si>
    <t>17XB</t>
  </si>
  <si>
    <t>17XC</t>
  </si>
  <si>
    <t>17XF</t>
  </si>
  <si>
    <t>17XI</t>
  </si>
  <si>
    <t>17XQ</t>
  </si>
  <si>
    <t>17XT</t>
  </si>
  <si>
    <t>17XV</t>
  </si>
  <si>
    <t>17XW</t>
  </si>
  <si>
    <t>17XX</t>
  </si>
  <si>
    <t>17XZ</t>
  </si>
  <si>
    <t>17YA</t>
  </si>
  <si>
    <t>17YE</t>
  </si>
  <si>
    <t>17YN</t>
  </si>
  <si>
    <t>17YO</t>
  </si>
  <si>
    <t>17YR</t>
  </si>
  <si>
    <t>17YV</t>
  </si>
  <si>
    <t>17YX</t>
  </si>
  <si>
    <t>17YY</t>
  </si>
  <si>
    <t>17ZD</t>
  </si>
  <si>
    <t>17ZF</t>
  </si>
  <si>
    <t>17ZG</t>
  </si>
  <si>
    <t>17ZH</t>
  </si>
  <si>
    <t>17ZI</t>
  </si>
  <si>
    <t>17ZK</t>
  </si>
  <si>
    <t>17ZL</t>
  </si>
  <si>
    <t>17ZM</t>
  </si>
  <si>
    <t>17ZO</t>
  </si>
  <si>
    <t>17ZP</t>
  </si>
  <si>
    <t>17ZQ</t>
  </si>
  <si>
    <t>17ZR</t>
  </si>
  <si>
    <t>17ZS</t>
  </si>
  <si>
    <t>17ZU</t>
  </si>
  <si>
    <t>17ZV</t>
  </si>
  <si>
    <t>17ZY</t>
  </si>
  <si>
    <t>17ZZ</t>
  </si>
  <si>
    <t>18AA</t>
  </si>
  <si>
    <t>18AB</t>
  </si>
  <si>
    <t>18AC</t>
  </si>
  <si>
    <t>18AE</t>
  </si>
  <si>
    <t>18AF</t>
  </si>
  <si>
    <t>18AH</t>
  </si>
  <si>
    <t>18AK</t>
  </si>
  <si>
    <t>18AP</t>
  </si>
  <si>
    <t>18AQ</t>
  </si>
  <si>
    <t>18AR</t>
  </si>
  <si>
    <t>18AU</t>
  </si>
  <si>
    <t>18AX</t>
  </si>
  <si>
    <t>18BA</t>
  </si>
  <si>
    <t>18BB</t>
  </si>
  <si>
    <t>18BG</t>
  </si>
  <si>
    <t>18BJ</t>
  </si>
  <si>
    <t>18BK</t>
  </si>
  <si>
    <t>18BL</t>
  </si>
  <si>
    <t>18BM</t>
  </si>
  <si>
    <t>18BN</t>
  </si>
  <si>
    <t>18BO</t>
  </si>
  <si>
    <t>18CF</t>
  </si>
  <si>
    <t>18DR</t>
  </si>
  <si>
    <t>18DS</t>
  </si>
  <si>
    <t>18DT</t>
  </si>
  <si>
    <t>18DU</t>
  </si>
  <si>
    <t>18DW</t>
  </si>
  <si>
    <t>18DX</t>
  </si>
  <si>
    <t>18DY</t>
  </si>
  <si>
    <t>18EA</t>
  </si>
  <si>
    <t>18EB</t>
  </si>
  <si>
    <t>18ED</t>
  </si>
  <si>
    <t>18EE</t>
  </si>
  <si>
    <t>18EG</t>
  </si>
  <si>
    <t>18EH</t>
  </si>
  <si>
    <t>18EJ</t>
  </si>
  <si>
    <t>18EK</t>
  </si>
  <si>
    <t>18EL</t>
  </si>
  <si>
    <t>18EO</t>
  </si>
  <si>
    <t>18EP</t>
  </si>
  <si>
    <t>18ER</t>
  </si>
  <si>
    <t>18ES</t>
  </si>
  <si>
    <t>18ET</t>
  </si>
  <si>
    <t>18FA</t>
  </si>
  <si>
    <t>18FC</t>
  </si>
  <si>
    <t>18FD</t>
  </si>
  <si>
    <t>18FE</t>
  </si>
  <si>
    <t>18FF</t>
  </si>
  <si>
    <t>18FG</t>
  </si>
  <si>
    <t>18FH</t>
  </si>
  <si>
    <t>18FI</t>
  </si>
  <si>
    <t>18FJ</t>
  </si>
  <si>
    <t>18FK</t>
  </si>
  <si>
    <t>18FM</t>
  </si>
  <si>
    <t>18FN</t>
  </si>
  <si>
    <t>18FU</t>
  </si>
  <si>
    <t>18FV</t>
  </si>
  <si>
    <t>18FY</t>
  </si>
  <si>
    <t>18GA</t>
  </si>
  <si>
    <t>18GB</t>
  </si>
  <si>
    <t>18GD</t>
  </si>
  <si>
    <t>18GF</t>
  </si>
  <si>
    <t>18GH</t>
  </si>
  <si>
    <t>18GP</t>
  </si>
  <si>
    <t>18GQ</t>
  </si>
  <si>
    <t>18GS</t>
  </si>
  <si>
    <t>18GT</t>
  </si>
  <si>
    <t>18GU</t>
  </si>
  <si>
    <t>18GW</t>
  </si>
  <si>
    <t>18GY</t>
  </si>
  <si>
    <t>18GZ</t>
  </si>
  <si>
    <t>18HB</t>
  </si>
  <si>
    <t>18HD</t>
  </si>
  <si>
    <t>18HF</t>
  </si>
  <si>
    <t>18HG</t>
  </si>
  <si>
    <t>18HI</t>
  </si>
  <si>
    <t>18HK</t>
  </si>
  <si>
    <t>18HL</t>
  </si>
  <si>
    <t>18HN</t>
  </si>
  <si>
    <t>18HO</t>
  </si>
  <si>
    <t>18HP</t>
  </si>
  <si>
    <t>18HQ</t>
  </si>
  <si>
    <t>18HR</t>
  </si>
  <si>
    <t>18HS</t>
  </si>
  <si>
    <t>18HT</t>
  </si>
  <si>
    <t>18HX</t>
  </si>
  <si>
    <t>18IC</t>
  </si>
  <si>
    <t>18ID</t>
  </si>
  <si>
    <t>18IE</t>
  </si>
  <si>
    <t>18IF</t>
  </si>
  <si>
    <t>18IJ</t>
  </si>
  <si>
    <t>18IP</t>
  </si>
  <si>
    <t>18IQ</t>
  </si>
  <si>
    <t>18IU</t>
  </si>
  <si>
    <t>18IX</t>
  </si>
  <si>
    <t>18IY</t>
  </si>
  <si>
    <t>18IZ</t>
  </si>
  <si>
    <t>18JB</t>
  </si>
  <si>
    <t>18JD</t>
  </si>
  <si>
    <t>18JE</t>
  </si>
  <si>
    <t>18JF</t>
  </si>
  <si>
    <t>18JG</t>
  </si>
  <si>
    <t>18JH</t>
  </si>
  <si>
    <t>18JI</t>
  </si>
  <si>
    <t>18JL</t>
  </si>
  <si>
    <t>18JO</t>
  </si>
  <si>
    <t>18JU</t>
  </si>
  <si>
    <t>18JW</t>
  </si>
  <si>
    <t>18JX</t>
  </si>
  <si>
    <t>18JY</t>
  </si>
  <si>
    <t>18KB</t>
  </si>
  <si>
    <t>18KD</t>
  </si>
  <si>
    <t>18KF</t>
  </si>
  <si>
    <t>18KG</t>
  </si>
  <si>
    <t>18KI</t>
  </si>
  <si>
    <t>18KJ</t>
  </si>
  <si>
    <t>18KK</t>
  </si>
  <si>
    <t>18KO</t>
  </si>
  <si>
    <t>18KP</t>
  </si>
  <si>
    <t>18KU</t>
  </si>
  <si>
    <t>18KV</t>
  </si>
  <si>
    <t>18KX</t>
  </si>
  <si>
    <t>18LB</t>
  </si>
  <si>
    <t>18LE</t>
  </si>
  <si>
    <t>18LF</t>
  </si>
  <si>
    <t>18LH</t>
  </si>
  <si>
    <t>18LI</t>
  </si>
  <si>
    <t>18LJ</t>
  </si>
  <si>
    <t>18LK</t>
  </si>
  <si>
    <t>18LM</t>
  </si>
  <si>
    <t>18LN</t>
  </si>
  <si>
    <t>18LP</t>
  </si>
  <si>
    <t>18LQ</t>
  </si>
  <si>
    <t>18LR</t>
  </si>
  <si>
    <t>18LS</t>
  </si>
  <si>
    <t>18LT</t>
  </si>
  <si>
    <t>18LU</t>
  </si>
  <si>
    <t>18LX</t>
  </si>
  <si>
    <t>18LY</t>
  </si>
  <si>
    <t>18LZ</t>
  </si>
  <si>
    <t>18MA</t>
  </si>
  <si>
    <t>18MC</t>
  </si>
  <si>
    <t>18MF</t>
  </si>
  <si>
    <t>18MG</t>
  </si>
  <si>
    <t>18MH</t>
  </si>
  <si>
    <t>18MJ</t>
  </si>
  <si>
    <t>18MK</t>
  </si>
  <si>
    <t>18MM</t>
  </si>
  <si>
    <t>18MN</t>
  </si>
  <si>
    <t>18MO</t>
  </si>
  <si>
    <t>18MQ</t>
  </si>
  <si>
    <t>18MR</t>
  </si>
  <si>
    <t>18MS</t>
  </si>
  <si>
    <t>18MT</t>
  </si>
  <si>
    <t>18MW</t>
  </si>
  <si>
    <t>18MX</t>
  </si>
  <si>
    <t>18MY</t>
  </si>
  <si>
    <t>18MZ</t>
  </si>
  <si>
    <t>18NA</t>
  </si>
  <si>
    <t>18NC</t>
  </si>
  <si>
    <t>18NF</t>
  </si>
  <si>
    <t>18NG</t>
  </si>
  <si>
    <t>18NH</t>
  </si>
  <si>
    <t>18NI</t>
  </si>
  <si>
    <t>18NM</t>
  </si>
  <si>
    <t>18NN</t>
  </si>
  <si>
    <t>18NQ</t>
  </si>
  <si>
    <t>18NR</t>
  </si>
  <si>
    <t>18NS</t>
  </si>
  <si>
    <t>18NU</t>
  </si>
  <si>
    <t>18NV</t>
  </si>
  <si>
    <t>18NW</t>
  </si>
  <si>
    <t>18NX</t>
  </si>
  <si>
    <t>18OA</t>
  </si>
  <si>
    <t>18OD</t>
  </si>
  <si>
    <t>18OE</t>
  </si>
  <si>
    <t>18OF</t>
  </si>
  <si>
    <t>18OH</t>
  </si>
  <si>
    <t>18OL</t>
  </si>
  <si>
    <t>18OM</t>
  </si>
  <si>
    <t>18OP</t>
  </si>
  <si>
    <t>18OQ</t>
  </si>
  <si>
    <t>18OR</t>
  </si>
  <si>
    <t>18OV</t>
  </si>
  <si>
    <t>18OY</t>
  </si>
  <si>
    <t>18OZ</t>
  </si>
  <si>
    <t>18PA</t>
  </si>
  <si>
    <t>18PC</t>
  </si>
  <si>
    <t>18PE</t>
  </si>
  <si>
    <t>18PJ</t>
  </si>
  <si>
    <t>18PM</t>
  </si>
  <si>
    <t>18PN</t>
  </si>
  <si>
    <t>18PP</t>
  </si>
  <si>
    <t>18PQ</t>
  </si>
  <si>
    <t>18PT</t>
  </si>
  <si>
    <t>18PU</t>
  </si>
  <si>
    <t>18PV</t>
  </si>
  <si>
    <t>18PW</t>
  </si>
  <si>
    <t>18PX</t>
  </si>
  <si>
    <t>18PY</t>
  </si>
  <si>
    <t>18QA</t>
  </si>
  <si>
    <t>18QB</t>
  </si>
  <si>
    <t>18QC</t>
  </si>
  <si>
    <t>18QD</t>
  </si>
  <si>
    <t>18QE</t>
  </si>
  <si>
    <t>18QF</t>
  </si>
  <si>
    <t>18QG</t>
  </si>
  <si>
    <t>18QJ</t>
  </si>
  <si>
    <t>18QK</t>
  </si>
  <si>
    <t>18QS</t>
  </si>
  <si>
    <t>18QU</t>
  </si>
  <si>
    <t>18QW</t>
  </si>
  <si>
    <t>18QY</t>
  </si>
  <si>
    <t>18QZ</t>
  </si>
  <si>
    <t>18RA</t>
  </si>
  <si>
    <t>18RD</t>
  </si>
  <si>
    <t>18RG</t>
  </si>
  <si>
    <t>18RI</t>
  </si>
  <si>
    <t>18RJ</t>
  </si>
  <si>
    <t>18RK</t>
  </si>
  <si>
    <t>18RN</t>
  </si>
  <si>
    <t>18RO</t>
  </si>
  <si>
    <t>18RQ</t>
  </si>
  <si>
    <t>18RR</t>
  </si>
  <si>
    <t>18RU</t>
  </si>
  <si>
    <t>18RV</t>
  </si>
  <si>
    <t>18SC</t>
  </si>
  <si>
    <t>18SE</t>
  </si>
  <si>
    <t>18SF</t>
  </si>
  <si>
    <t>18SH</t>
  </si>
  <si>
    <t>18SI</t>
  </si>
  <si>
    <t>18SL</t>
  </si>
  <si>
    <t>18SN</t>
  </si>
  <si>
    <t>18SO</t>
  </si>
  <si>
    <t>18SP</t>
  </si>
  <si>
    <t>18SR</t>
  </si>
  <si>
    <t>18SU</t>
  </si>
  <si>
    <t>18SV</t>
  </si>
  <si>
    <t>18SZ</t>
  </si>
  <si>
    <t>18TA</t>
  </si>
  <si>
    <t>18TC</t>
  </si>
  <si>
    <t>18TF</t>
  </si>
  <si>
    <t>18TH</t>
  </si>
  <si>
    <t>18TJ</t>
  </si>
  <si>
    <t>18TK</t>
  </si>
  <si>
    <t>18TL</t>
  </si>
  <si>
    <t>18TM</t>
  </si>
  <si>
    <t>18TN</t>
  </si>
  <si>
    <t>18TP</t>
  </si>
  <si>
    <t>18TQ</t>
  </si>
  <si>
    <t>18TS</t>
  </si>
  <si>
    <t>18TV</t>
  </si>
  <si>
    <t>18TW</t>
  </si>
  <si>
    <t>18UC</t>
  </si>
  <si>
    <t>18UD</t>
  </si>
  <si>
    <t>18UE</t>
  </si>
  <si>
    <t>18UF</t>
  </si>
  <si>
    <t>18UG</t>
  </si>
  <si>
    <t>18UH</t>
  </si>
  <si>
    <t>18UK</t>
  </si>
  <si>
    <t>18UL</t>
  </si>
  <si>
    <t>18UM</t>
  </si>
  <si>
    <t>18UQ</t>
  </si>
  <si>
    <t>18UR</t>
  </si>
  <si>
    <t>18US</t>
  </si>
  <si>
    <t>18UT</t>
  </si>
  <si>
    <t>18UV</t>
  </si>
  <si>
    <t>18UY</t>
  </si>
  <si>
    <t>18VB</t>
  </si>
  <si>
    <t>18VC</t>
  </si>
  <si>
    <t>18VF</t>
  </si>
  <si>
    <t>18VI</t>
  </si>
  <si>
    <t>18VJ</t>
  </si>
  <si>
    <t>18VM</t>
  </si>
  <si>
    <t>18VN</t>
  </si>
  <si>
    <t>18VQ</t>
  </si>
  <si>
    <t>18VR</t>
  </si>
  <si>
    <t>18VV</t>
  </si>
  <si>
    <t>18VW</t>
  </si>
  <si>
    <t>18VZ</t>
  </si>
  <si>
    <t>18WD</t>
  </si>
  <si>
    <t>18WF</t>
  </si>
  <si>
    <t>18WG</t>
  </si>
  <si>
    <t>18WH</t>
  </si>
  <si>
    <t>18WK</t>
  </si>
  <si>
    <t>18WL</t>
  </si>
  <si>
    <t>18WN</t>
  </si>
  <si>
    <t>18WQ</t>
  </si>
  <si>
    <t>18WR</t>
  </si>
  <si>
    <t>18WU</t>
  </si>
  <si>
    <t>18WV</t>
  </si>
  <si>
    <t>18WW</t>
  </si>
  <si>
    <t>18WX</t>
  </si>
  <si>
    <t>18WY</t>
  </si>
  <si>
    <t>18XB</t>
  </si>
  <si>
    <t>18XC</t>
  </si>
  <si>
    <t>18YS</t>
  </si>
  <si>
    <t>18YT</t>
  </si>
  <si>
    <t>18YU</t>
  </si>
  <si>
    <t>18YZ</t>
  </si>
  <si>
    <t>18ZA</t>
  </si>
  <si>
    <t>18ZC</t>
  </si>
  <si>
    <t>18ZG</t>
  </si>
  <si>
    <t>18ZH</t>
  </si>
  <si>
    <t>18ZI</t>
  </si>
  <si>
    <t>18ZL</t>
  </si>
  <si>
    <t>18ZM</t>
  </si>
  <si>
    <t>18ZO</t>
  </si>
  <si>
    <t>18ZQ</t>
  </si>
  <si>
    <t>18ZU</t>
  </si>
  <si>
    <t>18ZV</t>
  </si>
  <si>
    <t>18ZW</t>
  </si>
  <si>
    <t>18ZX</t>
  </si>
  <si>
    <t>19AB</t>
  </si>
  <si>
    <t>19AC</t>
  </si>
  <si>
    <t>19AF</t>
  </si>
  <si>
    <t>19AG</t>
  </si>
  <si>
    <t>19AI</t>
  </si>
  <si>
    <t>19AM</t>
  </si>
  <si>
    <t>19AO</t>
  </si>
  <si>
    <t>19AQ</t>
  </si>
  <si>
    <t>19AS</t>
  </si>
  <si>
    <t>19AT</t>
  </si>
  <si>
    <t>19AV</t>
  </si>
  <si>
    <t>19AX</t>
  </si>
  <si>
    <t>19AZ</t>
  </si>
  <si>
    <t>19BA</t>
  </si>
  <si>
    <t>19BB</t>
  </si>
  <si>
    <t>19BC</t>
  </si>
  <si>
    <t>19BE</t>
  </si>
  <si>
    <t>19BF</t>
  </si>
  <si>
    <t>19BH</t>
  </si>
  <si>
    <t>19BJ</t>
  </si>
  <si>
    <t>19BO</t>
  </si>
  <si>
    <t>19BP</t>
  </si>
  <si>
    <t>19BQ</t>
  </si>
  <si>
    <t>19BS</t>
  </si>
  <si>
    <t>19BT</t>
  </si>
  <si>
    <t>19BU</t>
  </si>
  <si>
    <t>19BV</t>
  </si>
  <si>
    <t>19BW</t>
  </si>
  <si>
    <t>19BX</t>
  </si>
  <si>
    <t>19BZ</t>
  </si>
  <si>
    <t>19CA</t>
  </si>
  <si>
    <t>19CB</t>
  </si>
  <si>
    <t>19CC</t>
  </si>
  <si>
    <t>19CD</t>
  </si>
  <si>
    <t>19CF</t>
  </si>
  <si>
    <t>19CH</t>
  </si>
  <si>
    <t>19CT</t>
  </si>
  <si>
    <t>19CY</t>
  </si>
  <si>
    <t>19DD</t>
  </si>
  <si>
    <t>19DI</t>
  </si>
  <si>
    <t>19DK</t>
  </si>
  <si>
    <t>19DM</t>
  </si>
  <si>
    <t>19DN</t>
  </si>
  <si>
    <t>19DP</t>
  </si>
  <si>
    <t>19DQ</t>
  </si>
  <si>
    <t>19DS</t>
  </si>
  <si>
    <t>19IV</t>
  </si>
  <si>
    <t>19JG</t>
  </si>
  <si>
    <t>19JJ</t>
  </si>
  <si>
    <t>19JK</t>
  </si>
  <si>
    <t>19JO</t>
  </si>
  <si>
    <t>19KB</t>
  </si>
  <si>
    <t>19KD</t>
  </si>
  <si>
    <t>19KI</t>
  </si>
  <si>
    <t>19KK</t>
  </si>
  <si>
    <t>19KV</t>
  </si>
  <si>
    <t>19KX</t>
  </si>
  <si>
    <t>19LD</t>
  </si>
  <si>
    <t>19LE</t>
  </si>
  <si>
    <t>19LF</t>
  </si>
  <si>
    <t>19LH</t>
  </si>
  <si>
    <t>19LI</t>
  </si>
  <si>
    <t>19LM</t>
  </si>
  <si>
    <t>19LR</t>
  </si>
  <si>
    <t>19LU</t>
  </si>
  <si>
    <t>19LV</t>
  </si>
  <si>
    <t>19LW</t>
  </si>
  <si>
    <t>19LY</t>
  </si>
  <si>
    <t>19MA</t>
  </si>
  <si>
    <t>19MD</t>
  </si>
  <si>
    <t>19MF</t>
  </si>
  <si>
    <t>19MG</t>
  </si>
  <si>
    <t>19MH</t>
  </si>
  <si>
    <t>19ML</t>
  </si>
  <si>
    <t>19MN</t>
  </si>
  <si>
    <t>19MP</t>
  </si>
  <si>
    <t>19MR</t>
  </si>
  <si>
    <t>19MU</t>
  </si>
  <si>
    <t>19MW</t>
  </si>
  <si>
    <t>19MY</t>
  </si>
  <si>
    <t>19MZ</t>
  </si>
  <si>
    <t>19NA</t>
  </si>
  <si>
    <t>19NB</t>
  </si>
  <si>
    <t>19NE</t>
  </si>
  <si>
    <t>19NH</t>
  </si>
  <si>
    <t>19NM</t>
  </si>
  <si>
    <t>19NN</t>
  </si>
  <si>
    <t>19NO</t>
  </si>
  <si>
    <t>19NP</t>
  </si>
  <si>
    <t>19NQ</t>
  </si>
  <si>
    <t>19NR</t>
  </si>
  <si>
    <t>19NS</t>
  </si>
  <si>
    <t>19NT</t>
  </si>
  <si>
    <t>19NV</t>
  </si>
  <si>
    <t>19NW</t>
  </si>
  <si>
    <t>19NX</t>
  </si>
  <si>
    <t>19NZ</t>
  </si>
  <si>
    <t>19OB</t>
  </si>
  <si>
    <t>19OC</t>
  </si>
  <si>
    <t>19OE</t>
  </si>
  <si>
    <t>19OF</t>
  </si>
  <si>
    <t>19OM</t>
  </si>
  <si>
    <t>19OQ</t>
  </si>
  <si>
    <t>19OR</t>
  </si>
  <si>
    <t>19OY</t>
  </si>
  <si>
    <t>19QD</t>
  </si>
  <si>
    <t>19RD</t>
  </si>
  <si>
    <t>19RG</t>
  </si>
  <si>
    <t>19RJ</t>
  </si>
  <si>
    <t>19RK</t>
  </si>
  <si>
    <t>19RY</t>
  </si>
  <si>
    <t>19SF</t>
  </si>
  <si>
    <t>19SG</t>
  </si>
  <si>
    <t>19SI</t>
  </si>
  <si>
    <t>19SZ</t>
  </si>
  <si>
    <t>19TA</t>
  </si>
  <si>
    <t>19TB</t>
  </si>
  <si>
    <t>19TK</t>
  </si>
  <si>
    <t>19TL</t>
  </si>
  <si>
    <t>19TM</t>
  </si>
  <si>
    <t>19TO</t>
  </si>
  <si>
    <t>19UB</t>
  </si>
  <si>
    <t>19UC</t>
  </si>
  <si>
    <t>19UE</t>
  </si>
  <si>
    <t>19UF</t>
  </si>
  <si>
    <t>19UH</t>
  </si>
  <si>
    <t>19UI</t>
  </si>
  <si>
    <t>19UJ</t>
  </si>
  <si>
    <t>19UK</t>
  </si>
  <si>
    <t>19US</t>
  </si>
  <si>
    <t>19UU</t>
  </si>
  <si>
    <t>19UZ</t>
  </si>
  <si>
    <t>19VA</t>
  </si>
  <si>
    <t>19VB</t>
  </si>
  <si>
    <t>19VH</t>
  </si>
  <si>
    <t>19VI</t>
  </si>
  <si>
    <t>19VJ</t>
  </si>
  <si>
    <t>19VL</t>
  </si>
  <si>
    <t>19VP</t>
  </si>
  <si>
    <t>19VR</t>
  </si>
  <si>
    <t>19VU</t>
  </si>
  <si>
    <t>19VX</t>
  </si>
  <si>
    <t>19VY</t>
  </si>
  <si>
    <t>19WE</t>
  </si>
  <si>
    <t>19WG</t>
  </si>
  <si>
    <t>19WO</t>
  </si>
  <si>
    <t>19XU</t>
  </si>
  <si>
    <t>19YH</t>
  </si>
  <si>
    <t>19YL</t>
  </si>
  <si>
    <t>19YO</t>
  </si>
  <si>
    <t>19YS</t>
  </si>
  <si>
    <t>19YX</t>
  </si>
  <si>
    <t>19ZB</t>
  </si>
  <si>
    <t>19ZE</t>
  </si>
  <si>
    <t>19ZF</t>
  </si>
  <si>
    <t>19ZG</t>
  </si>
  <si>
    <t>19ZH</t>
  </si>
  <si>
    <t>19ZJ</t>
  </si>
  <si>
    <t>20BW</t>
  </si>
  <si>
    <t>20CB</t>
  </si>
  <si>
    <t>20CV</t>
  </si>
  <si>
    <t>20CX</t>
  </si>
  <si>
    <t>20DJ</t>
  </si>
  <si>
    <t>20DK</t>
  </si>
  <si>
    <t>20DV</t>
  </si>
  <si>
    <t>20EL</t>
  </si>
  <si>
    <t>20FB</t>
  </si>
  <si>
    <t>20FE</t>
  </si>
  <si>
    <t>20FG</t>
  </si>
  <si>
    <t>20FI</t>
  </si>
  <si>
    <t>20FK</t>
  </si>
  <si>
    <t>20GP</t>
  </si>
  <si>
    <t>20GW</t>
  </si>
  <si>
    <t>20GY</t>
  </si>
  <si>
    <t>20HA</t>
  </si>
  <si>
    <t>20HF</t>
  </si>
  <si>
    <t>20HH</t>
  </si>
  <si>
    <t>20HJ</t>
  </si>
  <si>
    <t>20HK</t>
  </si>
  <si>
    <t>20HL</t>
  </si>
  <si>
    <t>20HM</t>
  </si>
  <si>
    <t>20HQ</t>
  </si>
  <si>
    <t>20IM</t>
  </si>
  <si>
    <t>20IN</t>
  </si>
  <si>
    <t>20IQ</t>
  </si>
  <si>
    <t>20IR</t>
  </si>
  <si>
    <t>20IT</t>
  </si>
  <si>
    <t>20IY</t>
  </si>
  <si>
    <t>20IZ</t>
  </si>
  <si>
    <t>20JB</t>
  </si>
  <si>
    <t>20KF</t>
  </si>
  <si>
    <t>20KR</t>
  </si>
  <si>
    <t>20KT</t>
  </si>
  <si>
    <t>20KW</t>
  </si>
  <si>
    <t>20OQ</t>
  </si>
  <si>
    <t>20OW</t>
  </si>
  <si>
    <t>20PN</t>
  </si>
  <si>
    <t>20SC</t>
  </si>
  <si>
    <t>20SE</t>
  </si>
  <si>
    <t>20SG</t>
  </si>
  <si>
    <t>20SH</t>
  </si>
  <si>
    <t>20SJ</t>
  </si>
  <si>
    <t>20SK</t>
  </si>
  <si>
    <t>20SL</t>
  </si>
  <si>
    <t>20SZ</t>
  </si>
  <si>
    <t>20TD</t>
  </si>
  <si>
    <t>20TN</t>
  </si>
  <si>
    <t>20TP</t>
  </si>
  <si>
    <t>20TQ</t>
  </si>
  <si>
    <t>20TR</t>
  </si>
  <si>
    <t>20TS</t>
  </si>
  <si>
    <t>20TT</t>
  </si>
  <si>
    <t>20TV</t>
  </si>
  <si>
    <t>20TW</t>
  </si>
  <si>
    <t>20TX</t>
  </si>
  <si>
    <t>20UL</t>
  </si>
  <si>
    <t>20UO</t>
  </si>
  <si>
    <t>20UP</t>
  </si>
  <si>
    <t>20UU</t>
  </si>
  <si>
    <t>20UV</t>
  </si>
  <si>
    <t>20UW</t>
  </si>
  <si>
    <t>20VA</t>
  </si>
  <si>
    <t>20VB</t>
  </si>
  <si>
    <t>20VD</t>
  </si>
  <si>
    <t>20VE</t>
  </si>
  <si>
    <t>20VF</t>
  </si>
  <si>
    <t>20VG</t>
  </si>
  <si>
    <t>20VI</t>
  </si>
  <si>
    <t>20VJ</t>
  </si>
  <si>
    <t>20VK</t>
  </si>
  <si>
    <t>20VN</t>
  </si>
  <si>
    <t>20VP</t>
  </si>
  <si>
    <t>20VU</t>
  </si>
  <si>
    <t>20VX</t>
  </si>
  <si>
    <t>20XA</t>
  </si>
  <si>
    <t>20XO</t>
  </si>
  <si>
    <t>20XQ</t>
  </si>
  <si>
    <t>20XR</t>
  </si>
  <si>
    <t>20XS</t>
  </si>
  <si>
    <t>20XT</t>
  </si>
  <si>
    <t>20XU</t>
  </si>
  <si>
    <t>20XY</t>
  </si>
  <si>
    <t>20XZ</t>
  </si>
  <si>
    <t>20YA</t>
  </si>
  <si>
    <t>20YF</t>
  </si>
  <si>
    <t>20YG</t>
  </si>
  <si>
    <t>20ZB</t>
  </si>
  <si>
    <t>20ZD</t>
  </si>
  <si>
    <t>20ZE</t>
  </si>
  <si>
    <t>20ZG</t>
  </si>
  <si>
    <t>20ZH</t>
  </si>
  <si>
    <t>20ZR</t>
  </si>
  <si>
    <t>20ZT</t>
  </si>
  <si>
    <t>20ZU</t>
  </si>
  <si>
    <t>20ZV</t>
  </si>
  <si>
    <t>20ZW</t>
  </si>
  <si>
    <t>20ZX</t>
  </si>
  <si>
    <t>20ZZ</t>
  </si>
  <si>
    <t>21AD</t>
  </si>
  <si>
    <t>21AG</t>
  </si>
  <si>
    <t>21AH</t>
  </si>
  <si>
    <t>21AI</t>
  </si>
  <si>
    <t>21BF</t>
  </si>
  <si>
    <t>21BM</t>
  </si>
  <si>
    <t>21CX</t>
  </si>
  <si>
    <t>21CZ</t>
  </si>
  <si>
    <t>21DA</t>
  </si>
  <si>
    <t>21DL</t>
  </si>
  <si>
    <t>21DZ</t>
  </si>
  <si>
    <t>21EI</t>
  </si>
  <si>
    <t>21KE</t>
  </si>
  <si>
    <t>21KO</t>
  </si>
  <si>
    <t>21LO</t>
  </si>
  <si>
    <t>21LP</t>
  </si>
  <si>
    <t>21LS</t>
  </si>
  <si>
    <t>21LT</t>
  </si>
  <si>
    <t>21LV</t>
  </si>
  <si>
    <t>21LW</t>
  </si>
  <si>
    <t>21LX</t>
  </si>
  <si>
    <t>21MV</t>
  </si>
  <si>
    <t>21MX</t>
  </si>
  <si>
    <t>21MY</t>
  </si>
  <si>
    <t>21NA</t>
  </si>
  <si>
    <t>21NB</t>
  </si>
  <si>
    <t>21ND</t>
  </si>
  <si>
    <t>21NE</t>
  </si>
  <si>
    <t>21NF</t>
  </si>
  <si>
    <t>21NH</t>
  </si>
  <si>
    <t>21NI</t>
  </si>
  <si>
    <t>21NK</t>
  </si>
  <si>
    <t>21NL</t>
  </si>
  <si>
    <t>21NM</t>
  </si>
  <si>
    <t>21NN</t>
  </si>
  <si>
    <t>21NO</t>
  </si>
  <si>
    <t>21NP</t>
  </si>
  <si>
    <t>21NR</t>
  </si>
  <si>
    <t>21NU</t>
  </si>
  <si>
    <t>21OM</t>
  </si>
  <si>
    <t>21ON</t>
  </si>
  <si>
    <t>21OP</t>
  </si>
  <si>
    <t>21OQ</t>
  </si>
  <si>
    <t>21OT</t>
  </si>
  <si>
    <t>21OU</t>
  </si>
  <si>
    <t>21OV</t>
  </si>
  <si>
    <t>21OX</t>
  </si>
  <si>
    <t>21OY</t>
  </si>
  <si>
    <t>21OZ</t>
  </si>
  <si>
    <t>21PA</t>
  </si>
  <si>
    <t>21PO</t>
  </si>
  <si>
    <t>21PP</t>
  </si>
  <si>
    <t>21PQ</t>
  </si>
  <si>
    <t>21PR</t>
  </si>
  <si>
    <t>21PS</t>
  </si>
  <si>
    <t>21PT</t>
  </si>
  <si>
    <t>21PU</t>
  </si>
  <si>
    <t>21QE</t>
  </si>
  <si>
    <t>21QF</t>
  </si>
  <si>
    <t>21QG</t>
  </si>
  <si>
    <t>21QH</t>
  </si>
  <si>
    <t>21QK</t>
  </si>
  <si>
    <t>21QN</t>
  </si>
  <si>
    <t>21QT</t>
  </si>
  <si>
    <t>21QU</t>
  </si>
  <si>
    <t>21QV</t>
  </si>
  <si>
    <t>21QZ</t>
  </si>
  <si>
    <t>21RD</t>
  </si>
  <si>
    <t>21RE</t>
  </si>
  <si>
    <t>21RF</t>
  </si>
  <si>
    <t>21RP</t>
  </si>
  <si>
    <t>21RQ</t>
  </si>
  <si>
    <t>21RR</t>
  </si>
  <si>
    <t>21RS</t>
  </si>
  <si>
    <t>21RT</t>
  </si>
  <si>
    <t>21VR</t>
  </si>
  <si>
    <t>22FC</t>
  </si>
  <si>
    <t>22FH</t>
  </si>
  <si>
    <t>22GB</t>
  </si>
  <si>
    <t>22JB</t>
  </si>
  <si>
    <t>22JD</t>
  </si>
  <si>
    <t>22JE</t>
  </si>
  <si>
    <t>22JG</t>
  </si>
  <si>
    <t>22JH</t>
  </si>
  <si>
    <t>22JI</t>
  </si>
  <si>
    <t>22JJ</t>
  </si>
  <si>
    <t>22JK</t>
  </si>
  <si>
    <t>22JM</t>
  </si>
  <si>
    <t>22JO</t>
  </si>
  <si>
    <t>22JP</t>
  </si>
  <si>
    <t>22JQ</t>
  </si>
  <si>
    <t>22JR</t>
  </si>
  <si>
    <t>22JV</t>
  </si>
  <si>
    <t>22JY</t>
  </si>
  <si>
    <t>22KA</t>
  </si>
  <si>
    <t>22KB</t>
  </si>
  <si>
    <t>22KC</t>
  </si>
  <si>
    <t>22KD</t>
  </si>
  <si>
    <t>22KE</t>
  </si>
  <si>
    <t>22KF</t>
  </si>
  <si>
    <t>22KG</t>
  </si>
  <si>
    <t>22KH</t>
  </si>
  <si>
    <t>22KJ</t>
  </si>
  <si>
    <t>22KK</t>
  </si>
  <si>
    <t>22KL</t>
  </si>
  <si>
    <t>22KM</t>
  </si>
  <si>
    <t>22KN</t>
  </si>
  <si>
    <t>22KO</t>
  </si>
  <si>
    <t>22KP</t>
  </si>
  <si>
    <t>22KS</t>
  </si>
  <si>
    <t>22KT</t>
  </si>
  <si>
    <t>22KU</t>
  </si>
  <si>
    <t>22KV</t>
  </si>
  <si>
    <t>22KY</t>
  </si>
  <si>
    <t>22LE</t>
  </si>
  <si>
    <t>22LI</t>
  </si>
  <si>
    <t>22LJ</t>
  </si>
  <si>
    <t>22LK</t>
  </si>
  <si>
    <t>22LL</t>
  </si>
  <si>
    <t>22LM</t>
  </si>
  <si>
    <t>22LN</t>
  </si>
  <si>
    <t>22LO</t>
  </si>
  <si>
    <t>22LT</t>
  </si>
  <si>
    <t>22LV</t>
  </si>
  <si>
    <t>22LW</t>
  </si>
  <si>
    <t>22LY</t>
  </si>
  <si>
    <t>22LZ</t>
  </si>
  <si>
    <t>22MB</t>
  </si>
  <si>
    <t>22MD</t>
  </si>
  <si>
    <t>22MH</t>
  </si>
  <si>
    <t>22MP</t>
  </si>
  <si>
    <t>22NL</t>
  </si>
  <si>
    <t>22NM</t>
  </si>
  <si>
    <t>22NT</t>
  </si>
  <si>
    <t>22NW</t>
  </si>
  <si>
    <t>22OD</t>
  </si>
  <si>
    <t>23AK</t>
  </si>
  <si>
    <t>23AL</t>
  </si>
  <si>
    <t>23AM</t>
  </si>
  <si>
    <t>23BP</t>
  </si>
  <si>
    <t>23BT</t>
  </si>
  <si>
    <t>23BU</t>
  </si>
  <si>
    <t>23BW</t>
  </si>
  <si>
    <t>23BX</t>
  </si>
  <si>
    <t>23BZ</t>
  </si>
  <si>
    <t>23CA</t>
  </si>
  <si>
    <t>23CB</t>
  </si>
  <si>
    <t>23CC</t>
  </si>
  <si>
    <t>23CD</t>
  </si>
  <si>
    <t>23CG</t>
  </si>
  <si>
    <t>23CH</t>
  </si>
  <si>
    <t>23CJ</t>
  </si>
  <si>
    <t>23CK</t>
  </si>
  <si>
    <t>23CM</t>
  </si>
  <si>
    <t>23CN</t>
  </si>
  <si>
    <t>23CR</t>
  </si>
  <si>
    <t>23CT</t>
  </si>
  <si>
    <t>23CW</t>
  </si>
  <si>
    <t>23CZ</t>
  </si>
  <si>
    <t>23DE</t>
  </si>
  <si>
    <t>23DF</t>
  </si>
  <si>
    <t>23DH</t>
  </si>
  <si>
    <t>23DJ</t>
  </si>
  <si>
    <t>23DK</t>
  </si>
  <si>
    <t>23DM</t>
  </si>
  <si>
    <t>23DR</t>
  </si>
  <si>
    <t>23DU</t>
  </si>
  <si>
    <t>23DW</t>
  </si>
  <si>
    <t>23DX</t>
  </si>
  <si>
    <t>23DY</t>
  </si>
  <si>
    <t>23DZ</t>
  </si>
  <si>
    <t>23EA</t>
  </si>
  <si>
    <t>23EC</t>
  </si>
  <si>
    <t>23ED</t>
  </si>
  <si>
    <t>23EE</t>
  </si>
  <si>
    <t>23EF</t>
  </si>
  <si>
    <t>23EK</t>
  </si>
  <si>
    <t>23EL</t>
  </si>
  <si>
    <t>23EM</t>
  </si>
  <si>
    <t>23EN</t>
  </si>
  <si>
    <t>23EU</t>
  </si>
  <si>
    <t>23EV</t>
  </si>
  <si>
    <t>23EW</t>
  </si>
  <si>
    <t>23EX</t>
  </si>
  <si>
    <t>23EY</t>
  </si>
  <si>
    <t>23FB</t>
  </si>
  <si>
    <t>23FD</t>
  </si>
  <si>
    <t>23FE</t>
  </si>
  <si>
    <t>23FF</t>
  </si>
  <si>
    <t>23FG</t>
  </si>
  <si>
    <t>23FH</t>
  </si>
  <si>
    <t>23FM</t>
  </si>
  <si>
    <t>23GV</t>
  </si>
  <si>
    <t>23GW</t>
  </si>
  <si>
    <t>23HA</t>
  </si>
  <si>
    <t>23HE</t>
  </si>
  <si>
    <t>23HR</t>
  </si>
  <si>
    <t>23JH</t>
  </si>
  <si>
    <t>23PC</t>
  </si>
  <si>
    <t>23PD</t>
  </si>
  <si>
    <t>23PE</t>
  </si>
  <si>
    <t>23PF</t>
  </si>
  <si>
    <t>23PG</t>
  </si>
  <si>
    <t>23PH</t>
  </si>
  <si>
    <t>23PJ</t>
  </si>
  <si>
    <t>23PN</t>
  </si>
  <si>
    <t>23PP</t>
  </si>
  <si>
    <t>23PR</t>
  </si>
  <si>
    <t>23PT</t>
  </si>
  <si>
    <t>23PU</t>
  </si>
  <si>
    <t>23PV</t>
  </si>
  <si>
    <t>23PY</t>
  </si>
  <si>
    <t>23RA</t>
  </si>
  <si>
    <t>23RC</t>
  </si>
  <si>
    <t>23RD</t>
  </si>
  <si>
    <t>23RE</t>
  </si>
  <si>
    <t>23RF</t>
  </si>
  <si>
    <t>23RG</t>
  </si>
  <si>
    <t>23RH</t>
  </si>
  <si>
    <t>23RJ</t>
  </si>
  <si>
    <t>23RK</t>
  </si>
  <si>
    <t>23RL</t>
  </si>
  <si>
    <t>23RM</t>
  </si>
  <si>
    <t>23RR</t>
  </si>
  <si>
    <t>23RT</t>
  </si>
  <si>
    <t>23RW</t>
  </si>
  <si>
    <t>23RX</t>
  </si>
  <si>
    <t>23RY</t>
  </si>
  <si>
    <t>23TA</t>
  </si>
  <si>
    <t>23TB</t>
  </si>
  <si>
    <t>23TE</t>
  </si>
  <si>
    <t>23TJ</t>
  </si>
  <si>
    <t>23TK</t>
  </si>
  <si>
    <t>23TL</t>
  </si>
  <si>
    <t>23TM</t>
  </si>
  <si>
    <t>23TN</t>
  </si>
  <si>
    <t>23TP</t>
  </si>
  <si>
    <t>23TT</t>
  </si>
  <si>
    <t>23TW</t>
  </si>
  <si>
    <t>23TX</t>
  </si>
  <si>
    <t>23UB</t>
  </si>
  <si>
    <t>23UC</t>
  </si>
  <si>
    <t>23UE</t>
  </si>
  <si>
    <t>23UF</t>
  </si>
  <si>
    <t>23UG</t>
  </si>
  <si>
    <t>23UH</t>
  </si>
  <si>
    <t>23UL</t>
  </si>
  <si>
    <t>23UN</t>
  </si>
  <si>
    <t>23UP</t>
  </si>
  <si>
    <t>23UT</t>
  </si>
  <si>
    <t>23UW</t>
  </si>
  <si>
    <t>23UX</t>
  </si>
  <si>
    <t>23UY</t>
  </si>
  <si>
    <t>23VF</t>
  </si>
  <si>
    <t>23VG</t>
  </si>
  <si>
    <t>23VH</t>
  </si>
  <si>
    <t>23VU</t>
  </si>
  <si>
    <t>23WG</t>
  </si>
  <si>
    <t>23WR</t>
  </si>
  <si>
    <t>23XP</t>
  </si>
  <si>
    <t>23ZH</t>
  </si>
  <si>
    <t>23ZJ</t>
  </si>
  <si>
    <t>23ZL</t>
  </si>
  <si>
    <t>23ZM</t>
  </si>
  <si>
    <t>23ZU</t>
  </si>
  <si>
    <t>23ZV</t>
  </si>
  <si>
    <t>23ZW</t>
  </si>
  <si>
    <t>23ZX</t>
  </si>
  <si>
    <t>23ZY</t>
  </si>
  <si>
    <t>23ZZ</t>
  </si>
  <si>
    <t>24AA</t>
  </si>
  <si>
    <t>24AB</t>
  </si>
  <si>
    <t>24AC</t>
  </si>
  <si>
    <t>24AD</t>
  </si>
  <si>
    <t>24AE</t>
  </si>
  <si>
    <t>24AF</t>
  </si>
  <si>
    <t>24AG</t>
  </si>
  <si>
    <t>24AM</t>
  </si>
  <si>
    <t>24AN</t>
  </si>
  <si>
    <t>24AR</t>
  </si>
  <si>
    <t>24AY</t>
  </si>
  <si>
    <t>24AZ</t>
  </si>
  <si>
    <t>24BA</t>
  </si>
  <si>
    <t>24BD</t>
  </si>
  <si>
    <t>24BE</t>
  </si>
  <si>
    <t>24BF</t>
  </si>
  <si>
    <t>24BL</t>
  </si>
  <si>
    <t>24BM</t>
  </si>
  <si>
    <t>24BN</t>
  </si>
  <si>
    <t>24BP</t>
  </si>
  <si>
    <t>24BR</t>
  </si>
  <si>
    <t>24CN</t>
  </si>
  <si>
    <t>24CP</t>
  </si>
  <si>
    <t>24CR</t>
  </si>
  <si>
    <t>24CT</t>
  </si>
  <si>
    <t>24CZ</t>
  </si>
  <si>
    <t>24DA</t>
  </si>
  <si>
    <t>24DB</t>
  </si>
  <si>
    <t>24DH</t>
  </si>
  <si>
    <t>24DP</t>
  </si>
  <si>
    <t>24DR</t>
  </si>
  <si>
    <t>24DV</t>
  </si>
  <si>
    <t>24DW</t>
  </si>
  <si>
    <t>24DX</t>
  </si>
  <si>
    <t>24EC</t>
  </si>
  <si>
    <t>24ED</t>
  </si>
  <si>
    <t>24EE</t>
  </si>
  <si>
    <t>24EG</t>
  </si>
  <si>
    <t>24EJ</t>
  </si>
  <si>
    <t>24EL</t>
  </si>
  <si>
    <t>24ER</t>
  </si>
  <si>
    <t>24ET</t>
  </si>
  <si>
    <t>24EY</t>
  </si>
  <si>
    <t>24FE</t>
  </si>
  <si>
    <t>24FK</t>
  </si>
  <si>
    <t>24FP</t>
  </si>
  <si>
    <t>24JC</t>
  </si>
  <si>
    <t>24JD</t>
  </si>
  <si>
    <t>24JJ</t>
  </si>
  <si>
    <t>24MB</t>
  </si>
  <si>
    <t>24MK</t>
  </si>
  <si>
    <t>24MR</t>
  </si>
  <si>
    <t>24MU</t>
  </si>
  <si>
    <t>24MW</t>
  </si>
  <si>
    <t>24MY</t>
  </si>
  <si>
    <t>24MZ</t>
  </si>
  <si>
    <t>24NB</t>
  </si>
  <si>
    <t>24NK</t>
  </si>
  <si>
    <t>24NL</t>
  </si>
  <si>
    <t>24NM</t>
  </si>
  <si>
    <t>24NN</t>
  </si>
  <si>
    <t>24NP</t>
  </si>
  <si>
    <t>24NT</t>
  </si>
  <si>
    <t>24NV</t>
  </si>
  <si>
    <t>24NX</t>
  </si>
  <si>
    <t>24NY</t>
  </si>
  <si>
    <t>24NZ</t>
  </si>
  <si>
    <t>24PA</t>
  </si>
  <si>
    <t>24PB</t>
  </si>
  <si>
    <t>24PC</t>
  </si>
  <si>
    <t>24PE</t>
  </si>
  <si>
    <t>24PU</t>
  </si>
  <si>
    <t>24PV</t>
  </si>
  <si>
    <t>24PX</t>
  </si>
  <si>
    <t>24RA</t>
  </si>
  <si>
    <t>24RB</t>
  </si>
  <si>
    <t>24RH</t>
  </si>
  <si>
    <t>24RK</t>
  </si>
  <si>
    <t>24RM</t>
  </si>
  <si>
    <t>24RN</t>
  </si>
  <si>
    <t>24RU</t>
  </si>
  <si>
    <t>24RZ</t>
  </si>
  <si>
    <t>24TA</t>
  </si>
  <si>
    <t>24TB</t>
  </si>
  <si>
    <t>24TC</t>
  </si>
  <si>
    <t>24TL</t>
  </si>
  <si>
    <t>24TZ</t>
  </si>
  <si>
    <t>24UA</t>
  </si>
  <si>
    <t>24UE</t>
  </si>
  <si>
    <t>24UN</t>
  </si>
  <si>
    <t>24ZB</t>
  </si>
  <si>
    <t>24ZC</t>
  </si>
  <si>
    <t>24ZD</t>
  </si>
  <si>
    <t>24ZE</t>
  </si>
  <si>
    <t>24ZH</t>
  </si>
  <si>
    <t>24ZJ</t>
  </si>
  <si>
    <t>24ZK</t>
  </si>
  <si>
    <t>25CF</t>
  </si>
  <si>
    <t>25DE</t>
  </si>
  <si>
    <t>25GH</t>
  </si>
  <si>
    <t>25GJ</t>
  </si>
  <si>
    <t>25GK</t>
  </si>
  <si>
    <t>25GN</t>
  </si>
  <si>
    <t>25KC</t>
  </si>
  <si>
    <t>25KD</t>
  </si>
  <si>
    <t>25KE</t>
  </si>
  <si>
    <t>25KF</t>
  </si>
  <si>
    <t>25KG</t>
  </si>
  <si>
    <t>25KH</t>
  </si>
  <si>
    <t>25KJ</t>
  </si>
  <si>
    <t>25KL</t>
  </si>
  <si>
    <t>25KM</t>
  </si>
  <si>
    <t>25KN</t>
  </si>
  <si>
    <t>25KP</t>
  </si>
  <si>
    <t>25KR</t>
  </si>
  <si>
    <t>25KT</t>
  </si>
  <si>
    <t>25KU</t>
  </si>
  <si>
    <t>25KV</t>
  </si>
  <si>
    <t>26AA</t>
  </si>
  <si>
    <t>26AB</t>
  </si>
  <si>
    <t>26AC</t>
  </si>
  <si>
    <t>26AD</t>
  </si>
  <si>
    <t>26AE</t>
  </si>
  <si>
    <t>26AF</t>
  </si>
  <si>
    <t>26AG</t>
  </si>
  <si>
    <t>26AH</t>
  </si>
  <si>
    <t>26AJ</t>
  </si>
  <si>
    <t>26AL</t>
  </si>
  <si>
    <t>26AM</t>
  </si>
  <si>
    <t>26AN</t>
  </si>
  <si>
    <t>26AP</t>
  </si>
  <si>
    <t>26AR</t>
  </si>
  <si>
    <t>26AT</t>
  </si>
  <si>
    <t>26AU</t>
  </si>
  <si>
    <t>26AV</t>
  </si>
  <si>
    <t>26AW</t>
  </si>
  <si>
    <t>26AX</t>
  </si>
  <si>
    <t>26AY</t>
  </si>
  <si>
    <t>26AZ</t>
  </si>
  <si>
    <t>26BA</t>
  </si>
  <si>
    <t>26BB</t>
  </si>
  <si>
    <t>26BC</t>
  </si>
  <si>
    <t>26BD</t>
  </si>
  <si>
    <t>26PD</t>
  </si>
  <si>
    <t>26PE</t>
  </si>
  <si>
    <t>26PF</t>
  </si>
  <si>
    <t>26PH</t>
  </si>
  <si>
    <t>26PJ</t>
  </si>
  <si>
    <t>26PK</t>
  </si>
  <si>
    <t>26PL</t>
  </si>
  <si>
    <t>26PM</t>
  </si>
  <si>
    <t>26PN</t>
  </si>
  <si>
    <t>26PP</t>
  </si>
  <si>
    <t>26PR</t>
  </si>
  <si>
    <t>26PT</t>
  </si>
  <si>
    <t>26PU</t>
  </si>
  <si>
    <t>26PV</t>
  </si>
  <si>
    <t>26PW</t>
  </si>
  <si>
    <t>26PX</t>
  </si>
  <si>
    <t>26PY</t>
  </si>
  <si>
    <t>26PZ</t>
  </si>
  <si>
    <t>26RA</t>
  </si>
  <si>
    <t>26RK</t>
  </si>
  <si>
    <t>26ZZ</t>
  </si>
  <si>
    <t>27AA</t>
  </si>
  <si>
    <t>27AK</t>
  </si>
  <si>
    <t>27BM</t>
  </si>
  <si>
    <t>27BN</t>
  </si>
  <si>
    <t>27CA</t>
  </si>
  <si>
    <t>27CB</t>
  </si>
  <si>
    <t>27CC</t>
  </si>
  <si>
    <t>27CD</t>
  </si>
  <si>
    <t>27CE</t>
  </si>
  <si>
    <t>27CF</t>
  </si>
  <si>
    <t>27CG</t>
  </si>
  <si>
    <t>27CH</t>
  </si>
  <si>
    <t>27CJ</t>
  </si>
  <si>
    <t>27CK</t>
  </si>
  <si>
    <t>27CL</t>
  </si>
  <si>
    <t>27CM</t>
  </si>
  <si>
    <t>27CN</t>
  </si>
  <si>
    <t>27CP</t>
  </si>
  <si>
    <t>27CR</t>
  </si>
  <si>
    <t>27CT</t>
  </si>
  <si>
    <t>27JH</t>
  </si>
  <si>
    <t>27JJ</t>
  </si>
  <si>
    <t>27JK</t>
  </si>
  <si>
    <t>27JN</t>
  </si>
  <si>
    <t>27JP</t>
  </si>
  <si>
    <t>27JR</t>
  </si>
  <si>
    <t>27JT</t>
  </si>
  <si>
    <t>27JU</t>
  </si>
  <si>
    <t>27JV</t>
  </si>
  <si>
    <t>27JW</t>
  </si>
  <si>
    <t>27JX</t>
  </si>
  <si>
    <t>27KA</t>
  </si>
  <si>
    <t>27KE</t>
  </si>
  <si>
    <t>27LH</t>
  </si>
  <si>
    <t>27LJ</t>
  </si>
  <si>
    <t>27LR</t>
  </si>
  <si>
    <t>27LT</t>
  </si>
  <si>
    <t>27LU</t>
  </si>
  <si>
    <t>27LV</t>
  </si>
  <si>
    <t>27LW</t>
  </si>
  <si>
    <t>27LX</t>
  </si>
  <si>
    <t>27LY</t>
  </si>
  <si>
    <t>27LZ</t>
  </si>
  <si>
    <t>27MA</t>
  </si>
  <si>
    <t>27MB</t>
  </si>
  <si>
    <t>27MC</t>
  </si>
  <si>
    <t>27ME</t>
  </si>
  <si>
    <t>27MG</t>
  </si>
  <si>
    <t>27MH</t>
  </si>
  <si>
    <t>27ML</t>
  </si>
  <si>
    <t>27NL</t>
  </si>
  <si>
    <t>27NM</t>
  </si>
  <si>
    <t>27NN</t>
  </si>
  <si>
    <t>27NP</t>
  </si>
  <si>
    <t>27NR</t>
  </si>
  <si>
    <t>27NT</t>
  </si>
  <si>
    <t>27NU</t>
  </si>
  <si>
    <t>27NV</t>
  </si>
  <si>
    <t>27NW</t>
  </si>
  <si>
    <t>27NX</t>
  </si>
  <si>
    <t>27NY</t>
  </si>
  <si>
    <t>27NZ</t>
  </si>
  <si>
    <t>27PA</t>
  </si>
  <si>
    <t>27PB</t>
  </si>
  <si>
    <t>27PC</t>
  </si>
  <si>
    <t>27PD</t>
  </si>
  <si>
    <t>27PE</t>
  </si>
  <si>
    <t>27PF</t>
  </si>
  <si>
    <t>27PG</t>
  </si>
  <si>
    <t>27PH</t>
  </si>
  <si>
    <t>27PK</t>
  </si>
  <si>
    <t>27PN</t>
  </si>
  <si>
    <t>27PR</t>
  </si>
  <si>
    <t>27PT</t>
  </si>
  <si>
    <t>27PU</t>
  </si>
  <si>
    <t>27PW</t>
  </si>
  <si>
    <t>27PX</t>
  </si>
  <si>
    <t>27RK</t>
  </si>
  <si>
    <t>27RL</t>
  </si>
  <si>
    <t>27RM</t>
  </si>
  <si>
    <t>27RN</t>
  </si>
  <si>
    <t>27RP</t>
  </si>
  <si>
    <t>27RT</t>
  </si>
  <si>
    <t>27RU</t>
  </si>
  <si>
    <t>27TZ</t>
  </si>
  <si>
    <t>27UA</t>
  </si>
  <si>
    <t>27UB</t>
  </si>
  <si>
    <t>27UC</t>
  </si>
  <si>
    <t>27UE</t>
  </si>
  <si>
    <t>27UZ</t>
  </si>
  <si>
    <t>27VA</t>
  </si>
  <si>
    <t>27WY</t>
  </si>
  <si>
    <t>27WZ</t>
  </si>
  <si>
    <t>27XA</t>
  </si>
  <si>
    <t>27XB</t>
  </si>
  <si>
    <t>27XC</t>
  </si>
  <si>
    <t>27XD</t>
  </si>
  <si>
    <t>27XE</t>
  </si>
  <si>
    <t>27XG</t>
  </si>
  <si>
    <t>27XH</t>
  </si>
  <si>
    <t>27XJ</t>
  </si>
  <si>
    <t>27XK</t>
  </si>
  <si>
    <t>27YB</t>
  </si>
  <si>
    <t>27YC</t>
  </si>
  <si>
    <t>27YD</t>
  </si>
  <si>
    <t>27YE</t>
  </si>
  <si>
    <t>27YF</t>
  </si>
  <si>
    <t>27YG</t>
  </si>
  <si>
    <t>27YH</t>
  </si>
  <si>
    <t>27YJ</t>
  </si>
  <si>
    <t>27YK</t>
  </si>
  <si>
    <t>27YN</t>
  </si>
  <si>
    <t>27YP</t>
  </si>
  <si>
    <t>27YV</t>
  </si>
  <si>
    <t>27YW</t>
  </si>
  <si>
    <t>27YZ</t>
  </si>
  <si>
    <t>27ZA</t>
  </si>
  <si>
    <t>28AE</t>
  </si>
  <si>
    <t>28AF</t>
  </si>
  <si>
    <t>28AG</t>
  </si>
  <si>
    <t>28AJ</t>
  </si>
  <si>
    <t>28AK</t>
  </si>
  <si>
    <t>28AL</t>
  </si>
  <si>
    <t>28AM</t>
  </si>
  <si>
    <t>28AN</t>
  </si>
  <si>
    <t>28AP</t>
  </si>
  <si>
    <t>28AU</t>
  </si>
  <si>
    <t>28AV</t>
  </si>
  <si>
    <t>28AW</t>
  </si>
  <si>
    <t>28BA</t>
  </si>
  <si>
    <t>28BC</t>
  </si>
  <si>
    <t>28BF</t>
  </si>
  <si>
    <t>28BG</t>
  </si>
  <si>
    <t>28BH</t>
  </si>
  <si>
    <t>28BJ</t>
  </si>
  <si>
    <t>28BL</t>
  </si>
  <si>
    <t>28BP</t>
  </si>
  <si>
    <t>28BZ</t>
  </si>
  <si>
    <t>28CD</t>
  </si>
  <si>
    <t>28CE</t>
  </si>
  <si>
    <t>28CF</t>
  </si>
  <si>
    <t>28CG</t>
  </si>
  <si>
    <t>28CH</t>
  </si>
  <si>
    <t>28CK</t>
  </si>
  <si>
    <t>28CL</t>
  </si>
  <si>
    <t>28CY</t>
  </si>
  <si>
    <t>28CZ</t>
  </si>
  <si>
    <t>28DA</t>
  </si>
  <si>
    <t>28DC</t>
  </si>
  <si>
    <t>28DD</t>
  </si>
  <si>
    <t>29RV</t>
  </si>
  <si>
    <t>29TM</t>
  </si>
  <si>
    <t>29TN</t>
  </si>
  <si>
    <t>29TZ</t>
  </si>
  <si>
    <t>29UA</t>
  </si>
  <si>
    <t>29UB</t>
  </si>
  <si>
    <t>29UC</t>
  </si>
  <si>
    <t>29UG</t>
  </si>
  <si>
    <t>29UL</t>
  </si>
  <si>
    <t>29UM</t>
  </si>
  <si>
    <t>29XB</t>
  </si>
  <si>
    <t>29XC</t>
  </si>
  <si>
    <t>29XE</t>
  </si>
  <si>
    <t>29XF</t>
  </si>
  <si>
    <t>29XG</t>
  </si>
  <si>
    <t>29XH</t>
  </si>
  <si>
    <t>29XJ</t>
  </si>
  <si>
    <t>29XL</t>
  </si>
  <si>
    <t>29XN</t>
  </si>
  <si>
    <t>29XP</t>
  </si>
  <si>
    <t>29XR</t>
  </si>
  <si>
    <t>29XV</t>
  </si>
  <si>
    <t>29XW</t>
  </si>
  <si>
    <t>29XY</t>
  </si>
  <si>
    <t>29XZ</t>
  </si>
  <si>
    <t>29YC</t>
  </si>
  <si>
    <t>29YD</t>
  </si>
  <si>
    <t>29YF</t>
  </si>
  <si>
    <t>29YJ</t>
  </si>
  <si>
    <t>30AF</t>
  </si>
  <si>
    <t>30AG</t>
  </si>
  <si>
    <t>30AH</t>
  </si>
  <si>
    <t>30AJ</t>
  </si>
  <si>
    <t>30AK</t>
  </si>
  <si>
    <t>30AL</t>
  </si>
  <si>
    <t>30AR</t>
  </si>
  <si>
    <t>30AZ</t>
  </si>
  <si>
    <t>30BA</t>
  </si>
  <si>
    <t>30BB</t>
  </si>
  <si>
    <t>30FG</t>
  </si>
  <si>
    <t>30FL</t>
  </si>
  <si>
    <t>30FM</t>
  </si>
  <si>
    <t>30FU</t>
  </si>
  <si>
    <t>30FV</t>
  </si>
  <si>
    <t>30FX</t>
  </si>
  <si>
    <t>30FY</t>
  </si>
  <si>
    <t>30FZ</t>
  </si>
  <si>
    <t>30GF</t>
  </si>
  <si>
    <t>30GJ</t>
  </si>
  <si>
    <t>30GY</t>
  </si>
  <si>
    <t>30JP</t>
  </si>
  <si>
    <t>30JR</t>
  </si>
  <si>
    <t>30JU</t>
  </si>
  <si>
    <t>30JV</t>
  </si>
  <si>
    <t>30JZ</t>
  </si>
  <si>
    <t>30KD</t>
  </si>
  <si>
    <t>30KE</t>
  </si>
  <si>
    <t>30KF</t>
  </si>
  <si>
    <t>30KN</t>
  </si>
  <si>
    <t>30PE</t>
  </si>
  <si>
    <t>30PF</t>
  </si>
  <si>
    <t>30PM</t>
  </si>
  <si>
    <t>30PW</t>
  </si>
  <si>
    <t>30RD</t>
  </si>
  <si>
    <t>30RE</t>
  </si>
  <si>
    <t>30RH</t>
  </si>
  <si>
    <t>30RJ</t>
  </si>
  <si>
    <t>30RL</t>
  </si>
  <si>
    <t>30TE</t>
  </si>
  <si>
    <t>30TF</t>
  </si>
  <si>
    <t>30UE</t>
  </si>
  <si>
    <t>30UF</t>
  </si>
  <si>
    <t>30UN</t>
  </si>
  <si>
    <t>30UP</t>
  </si>
  <si>
    <t>30UR</t>
  </si>
  <si>
    <t>30UT</t>
  </si>
  <si>
    <t>30UX</t>
  </si>
  <si>
    <t>30UY</t>
  </si>
  <si>
    <t>30UZ</t>
  </si>
  <si>
    <t>30VA</t>
  </si>
  <si>
    <t>30VB</t>
  </si>
  <si>
    <t>30VC</t>
  </si>
  <si>
    <t>30VD</t>
  </si>
  <si>
    <t>30VE</t>
  </si>
  <si>
    <t>30WX</t>
  </si>
  <si>
    <t>30WY</t>
  </si>
  <si>
    <t>30WZ</t>
  </si>
  <si>
    <t>30XB</t>
  </si>
  <si>
    <t>30XC</t>
  </si>
  <si>
    <t>30XD</t>
  </si>
  <si>
    <t>30XK</t>
  </si>
  <si>
    <t>30XM</t>
  </si>
  <si>
    <t>30XT</t>
  </si>
  <si>
    <t>31AE</t>
  </si>
  <si>
    <t>31AG</t>
  </si>
  <si>
    <t>31AH</t>
  </si>
  <si>
    <t>31AW</t>
  </si>
  <si>
    <t>31AX</t>
  </si>
  <si>
    <t>31AZ</t>
  </si>
  <si>
    <t>31BJ</t>
  </si>
  <si>
    <t>31BK</t>
  </si>
  <si>
    <t>31BR</t>
  </si>
  <si>
    <t>31CJ</t>
  </si>
  <si>
    <t>31DE</t>
  </si>
  <si>
    <t>31DF</t>
  </si>
  <si>
    <t>31DH</t>
  </si>
  <si>
    <t>31DJ</t>
  </si>
  <si>
    <t>31DM</t>
  </si>
  <si>
    <t>31DN</t>
  </si>
  <si>
    <t>31DP</t>
  </si>
  <si>
    <t>31DV</t>
  </si>
  <si>
    <t>31EC</t>
  </si>
  <si>
    <t>31ET</t>
  </si>
  <si>
    <t>31FJ</t>
  </si>
  <si>
    <t>31FK</t>
  </si>
  <si>
    <t>31FM</t>
  </si>
  <si>
    <t>31FN</t>
  </si>
  <si>
    <t>31FT</t>
  </si>
  <si>
    <t>31FU</t>
  </si>
  <si>
    <t>31GH</t>
  </si>
  <si>
    <t>bestuur</t>
  </si>
  <si>
    <t>Totaal aan Achterstandsscores</t>
  </si>
  <si>
    <t>Prijs per Achterstandseenheid</t>
  </si>
  <si>
    <t>Bedrag huidige regeling</t>
  </si>
  <si>
    <t>Bedrag nieuwe regeling</t>
  </si>
  <si>
    <t>bestuursnr.</t>
  </si>
  <si>
    <t>Verschil %</t>
  </si>
  <si>
    <t>Verschil €</t>
  </si>
  <si>
    <t>Stichting BOOR</t>
  </si>
  <si>
    <t>R'damse Ver. v. Kath. Onderw.</t>
  </si>
  <si>
    <t>De Haagse Scholen</t>
  </si>
  <si>
    <t>Stichting Lucas Onderwijs</t>
  </si>
  <si>
    <t>Stg. PC Basis-/Orthop. Onderw.</t>
  </si>
  <si>
    <t>Stg. OBO Westelijke Tuinsteden</t>
  </si>
  <si>
    <t>AMOS</t>
  </si>
  <si>
    <t>Kath. Scholenstichting Utrecht</t>
  </si>
  <si>
    <t>Stg. Christ. Onderw. Haaglndn</t>
  </si>
  <si>
    <t>Stg. Chr. Ond. Eindhov. e.o.</t>
  </si>
  <si>
    <t>AWBR stichting voor OPO</t>
  </si>
  <si>
    <t>Stg. Pr. Chr. Onderw. Utrecht</t>
  </si>
  <si>
    <t>Onderwijsstichting MOVARE</t>
  </si>
  <si>
    <t>Stg. Openb. Prim. Ond. Utrecht</t>
  </si>
  <si>
    <t>Stg. Kind en Onderw. Rotterdam</t>
  </si>
  <si>
    <t>Stichting Signum</t>
  </si>
  <si>
    <t>SOON</t>
  </si>
  <si>
    <t>Stichting Sirius</t>
  </si>
  <si>
    <t>Samen tussen Amstel en IJ Stg.</t>
  </si>
  <si>
    <t>ASKO</t>
  </si>
  <si>
    <t>SIPOR</t>
  </si>
  <si>
    <t>Stichting Bijzonderwijs</t>
  </si>
  <si>
    <t>Stichting Conexus</t>
  </si>
  <si>
    <t>De Basis</t>
  </si>
  <si>
    <t>Laurentius Stichting</t>
  </si>
  <si>
    <t>Stichting Primo Schiedam</t>
  </si>
  <si>
    <t>Stichting Tangent</t>
  </si>
  <si>
    <t>Stg. Swalm &amp; Roer v. Ond./Opv.</t>
  </si>
  <si>
    <t>Stichting Consent</t>
  </si>
  <si>
    <t>Stichting Xpect Primair</t>
  </si>
  <si>
    <t>Stichting Spaarnesant</t>
  </si>
  <si>
    <t>INOS, Stg. Kath. Onderw. Breda</t>
  </si>
  <si>
    <t>Stg ISA</t>
  </si>
  <si>
    <t>Stg. 'Prim. Ond. Dordrecht'</t>
  </si>
  <si>
    <t>Stichting Islamitisch College</t>
  </si>
  <si>
    <t>Stg. Onderw. op Isl. grondslag</t>
  </si>
  <si>
    <t>ASG</t>
  </si>
  <si>
    <t>Gemeente Emmen</t>
  </si>
  <si>
    <t>Stg SchOOL</t>
  </si>
  <si>
    <t>Stichting UN1EK onderwijs</t>
  </si>
  <si>
    <t>Stg. Kindante, leren leven</t>
  </si>
  <si>
    <t>Stichting Noor</t>
  </si>
  <si>
    <t>Stichting Zaan Primair</t>
  </si>
  <si>
    <t>Stichting Aves</t>
  </si>
  <si>
    <t>Stichting O2G2</t>
  </si>
  <si>
    <t>Sticht. Islam. Scholen El-Amal</t>
  </si>
  <si>
    <t>Stichting KBA NW West</t>
  </si>
  <si>
    <t>Innovo, St. voor Kath. Onderw.</t>
  </si>
  <si>
    <t>Stichting ARCHIPEL SCHOLEN</t>
  </si>
  <si>
    <t>Stg. Meerkring OPO Amersfoort</t>
  </si>
  <si>
    <t>Stichting Klasse</t>
  </si>
  <si>
    <t>S I P O</t>
  </si>
  <si>
    <t>Lowys Porquinstichting</t>
  </si>
  <si>
    <t>ISNO Yunus Emre Den Haag</t>
  </si>
  <si>
    <t>MosaLira Stg. leren, ond./opv.</t>
  </si>
  <si>
    <t>Stg. Openb. Prim. Ond. Almelo</t>
  </si>
  <si>
    <t>St. Openb. Ond. Rijn-/Heuvell.</t>
  </si>
  <si>
    <t>Stg. Kath. Prim. Ond. R'daal</t>
  </si>
  <si>
    <t>Agora, Stg. voor BPO Z'streek</t>
  </si>
  <si>
    <t>Sticht. QliQ Primair Onderwijs</t>
  </si>
  <si>
    <t>Stg. Kathol. Onderw. Enschede</t>
  </si>
  <si>
    <t>Delta, stg. Kath./P.-C. p. o.</t>
  </si>
  <si>
    <t>SALTO</t>
  </si>
  <si>
    <t>Stg. Ede Isl. Onderw./Opvoed.</t>
  </si>
  <si>
    <t>St.Kath. Onderwijs 'Sint Bavo'</t>
  </si>
  <si>
    <t>Stg. PC-Primair Ond. M-Brabant</t>
  </si>
  <si>
    <t>Stichting Wijzer in onderwijs</t>
  </si>
  <si>
    <t>Stichting ATO</t>
  </si>
  <si>
    <t>Stg. Openb. Prim. Ond. Furore</t>
  </si>
  <si>
    <t>Stichting Sint Josephscholen</t>
  </si>
  <si>
    <t>Stg. Isl. Schol. Rijn en Gouwe</t>
  </si>
  <si>
    <t>Stichting SMART Limburg</t>
  </si>
  <si>
    <t>Stichting IJsselgraaf</t>
  </si>
  <si>
    <t>Stg. Openb. Prim. Ond. A'doorn</t>
  </si>
  <si>
    <t>Kerobei, Stg. v. K/OPO Beesel</t>
  </si>
  <si>
    <t>Stg. Openb. Prim. Ond. Z'meer</t>
  </si>
  <si>
    <t>Stichting O.P.O. IJmond</t>
  </si>
  <si>
    <t>Stichting Primenius</t>
  </si>
  <si>
    <t>Stg. Meerwerf Basisscholen</t>
  </si>
  <si>
    <t>S K O B A</t>
  </si>
  <si>
    <t>Scholengroep Opron</t>
  </si>
  <si>
    <t>Stichting OOZ</t>
  </si>
  <si>
    <t>St. Openb. Prim. Ond. Deventer</t>
  </si>
  <si>
    <t>Quo Vadis Stichting voor B.o.</t>
  </si>
  <si>
    <t>Stg. Openb. Prim. Ond. H'veen</t>
  </si>
  <si>
    <t>Stg. Kathol. Bas.onderw. Oss</t>
  </si>
  <si>
    <t>St Op. Prim./Spec. Ond. Leiden</t>
  </si>
  <si>
    <t>Stg. Openb. Onderw. Oost Gron.</t>
  </si>
  <si>
    <t>SCOL</t>
  </si>
  <si>
    <t>Stichting School met de Bijbel</t>
  </si>
  <si>
    <t>Stichting PROKIND scholengroep</t>
  </si>
  <si>
    <t>Stichting Fortior,</t>
  </si>
  <si>
    <t>St. Talent, Openb. Bas.onderw.</t>
  </si>
  <si>
    <t>Stg. Kath. Onderw. Tilburg ZO-</t>
  </si>
  <si>
    <t>Stichting Archipel</t>
  </si>
  <si>
    <t>Stichting OPOR</t>
  </si>
  <si>
    <t>Sticht. Unicoz onderwijsgroep</t>
  </si>
  <si>
    <t>Stichting BLICK op onderwijs</t>
  </si>
  <si>
    <t>Stg OZHW voor PO &amp; VO</t>
  </si>
  <si>
    <t>St. OPO Albl.'waard/Vijfh.lnd.</t>
  </si>
  <si>
    <t>Stg. Alkmaarse Kath. Scholen</t>
  </si>
  <si>
    <t>Stg. v. Interc. &amp; Kath. Ond.</t>
  </si>
  <si>
    <t>Stg. Samenw.sch. Rivierenwijk</t>
  </si>
  <si>
    <t>Ver Sch EBG Amsterdam</t>
  </si>
  <si>
    <t>Stg. Islamit. Onderwijs Iqra</t>
  </si>
  <si>
    <t>Stichting Opmaat</t>
  </si>
  <si>
    <t>Onderwijsstichting ARCADE</t>
  </si>
  <si>
    <t>Stichting S.P.H. Bernadette</t>
  </si>
  <si>
    <t>Stichting AKKOORD!</t>
  </si>
  <si>
    <t>Stichting Eem-Vallei Educatief</t>
  </si>
  <si>
    <t>Borgesiusstichting</t>
  </si>
  <si>
    <t>Stg. Smw.best. Prim. Onderwijs</t>
  </si>
  <si>
    <t>Stg. Chr. Prim. Onderw. Betuwe</t>
  </si>
  <si>
    <t>Stichting Katholiek Onderwijs</t>
  </si>
  <si>
    <t>Stg v PCBO Midden Zeeuws-Vlnd</t>
  </si>
  <si>
    <t>Stg. Prim. Openb. Onderw. Ede</t>
  </si>
  <si>
    <t>Bisschop Möller Stichting</t>
  </si>
  <si>
    <t>Onderwijsgroep Perspecto</t>
  </si>
  <si>
    <t>Stichting VCO Oost Nederland</t>
  </si>
  <si>
    <t>Kom Leren</t>
  </si>
  <si>
    <t>Stg. Openb. Basisond. H'sum</t>
  </si>
  <si>
    <t>Gemeente Hoogezand-Sappemeer</t>
  </si>
  <si>
    <t>St. Openb. Bas.ond. West-Brab.</t>
  </si>
  <si>
    <t>TRIADE St. Kath. prim. onderw.</t>
  </si>
  <si>
    <t>Stg. Chr. Onderw.groep Drenthe</t>
  </si>
  <si>
    <t>Stg H3O</t>
  </si>
  <si>
    <t>Stichting Proloog Leeuwarden</t>
  </si>
  <si>
    <t>Stichting Tabijn</t>
  </si>
  <si>
    <t>Stg Plateau opb ondw Assen</t>
  </si>
  <si>
    <t>Stg. Openb. Onderw. Marenland</t>
  </si>
  <si>
    <t>Ver. v. Chr. Onderw. Groningen</t>
  </si>
  <si>
    <t>Stichting Markant Onderwijs</t>
  </si>
  <si>
    <t>SCO Delft e.o.</t>
  </si>
  <si>
    <t>Ver. Pr. Chr. Onderwijs H'veen</t>
  </si>
  <si>
    <t>Stg. Islamit. Onderw. Zaanstad</t>
  </si>
  <si>
    <t>Stg Hindoe Onderwijs Nederland</t>
  </si>
  <si>
    <t>Stichting Prisma</t>
  </si>
  <si>
    <t>Salomo, Stg. CPO Z-Kennemerlnd</t>
  </si>
  <si>
    <t>Sticht. Nederl. Islam. Scholen</t>
  </si>
  <si>
    <t>Stg. Librijn Openb. onderwijs</t>
  </si>
  <si>
    <t>Stg. Interconf. BO R'dam eo</t>
  </si>
  <si>
    <t>Stichting Delta Onderwijs</t>
  </si>
  <si>
    <t>Stg. ROBO IJsselstein &amp; N'gein</t>
  </si>
  <si>
    <t>Dr. Schaepmanstichting</t>
  </si>
  <si>
    <t>Stichting 5xO</t>
  </si>
  <si>
    <t>Stg. OBO Duin- en Bollenstreek</t>
  </si>
  <si>
    <t>Stg. Prot. Chr. B.O. A'doorn</t>
  </si>
  <si>
    <t>SIO Noord-Holland</t>
  </si>
  <si>
    <t>Stg. v. OVO in G'chem en Regio</t>
  </si>
  <si>
    <t>Stichting PPO De Link</t>
  </si>
  <si>
    <t>Stichting Proo Noord-Veluwe</t>
  </si>
  <si>
    <t>Stg. Kathol. Onderw. NO Twente</t>
  </si>
  <si>
    <t>Stg. voor P.C.B.O. Amersfoort</t>
  </si>
  <si>
    <t>Stg. Op. Basis Onderw. Dronten</t>
  </si>
  <si>
    <t>St. Openbaar Onderw. ad Amstel</t>
  </si>
  <si>
    <t>Ver. voor Christel. Onderwijs</t>
  </si>
  <si>
    <t>SKOR</t>
  </si>
  <si>
    <t>Stg. Openb. B.s. Helmond</t>
  </si>
  <si>
    <t>SCPO Lelystad</t>
  </si>
  <si>
    <t>Scholengroep Perspectief</t>
  </si>
  <si>
    <t>Stg. Overvecht Zuid Kath. Ond.</t>
  </si>
  <si>
    <t>Gemeente Vlagtwedde</t>
  </si>
  <si>
    <t>Stichting Oog</t>
  </si>
  <si>
    <t>Stichting Kopwerk</t>
  </si>
  <si>
    <t>Sticht. Islam. Scholen Helmond</t>
  </si>
  <si>
    <t>Stichting Nutsscholen Geldrop</t>
  </si>
  <si>
    <t>SIOU</t>
  </si>
  <si>
    <t>De Groeiling</t>
  </si>
  <si>
    <t>Stichting PANTA RHEI</t>
  </si>
  <si>
    <t>Stg. Chr. Onderw. Noord Twente</t>
  </si>
  <si>
    <t>Stg. C.O. Harderwijk-Hierden</t>
  </si>
  <si>
    <t>Sticht. Scholengr. Veluwezoom</t>
  </si>
  <si>
    <t>Stg. Islam. Educ. Zd-Oost Ned.</t>
  </si>
  <si>
    <t>Stg. CPO voor Veenendaal e.o.</t>
  </si>
  <si>
    <t>Stichting BRAVOO</t>
  </si>
  <si>
    <t>Stichting Comprix</t>
  </si>
  <si>
    <t>Stichting Viviani</t>
  </si>
  <si>
    <t>Sticht. o.p. en s.o. Purmerend</t>
  </si>
  <si>
    <t>Stichting Ronduit</t>
  </si>
  <si>
    <t>Stg. OPO Papendrecht-Sliedr.</t>
  </si>
  <si>
    <t>Stg. Invitare Openb. Onderwijs</t>
  </si>
  <si>
    <t>Stichting ROOBOL</t>
  </si>
  <si>
    <t>Stichting Fedra</t>
  </si>
  <si>
    <t>Jong Leren, stg. conf. onderw.</t>
  </si>
  <si>
    <t>Stichting OPO Haarlemmermeer</t>
  </si>
  <si>
    <t>Stg. Kath. Bo De Goede Herder</t>
  </si>
  <si>
    <t>De Eenbes</t>
  </si>
  <si>
    <t>Stichting Leerrijk!</t>
  </si>
  <si>
    <t>Stichting Onderwijs Pr1mair</t>
  </si>
  <si>
    <t>Algemen Hindoeschool</t>
  </si>
  <si>
    <t>Stichting Scholengroep Primato</t>
  </si>
  <si>
    <t>Stg. Interconfess. Onderwijs</t>
  </si>
  <si>
    <t>SKIPOV</t>
  </si>
  <si>
    <t>stg. Primair Onderwijs Nobego</t>
  </si>
  <si>
    <t>Stg. Samen Onderw. Maken (SOM)</t>
  </si>
  <si>
    <t>Stg. Kath. Prim. Ond. A'foort</t>
  </si>
  <si>
    <t>Scholengroep Holland</t>
  </si>
  <si>
    <t>Stichting Trinamiek</t>
  </si>
  <si>
    <t>Stichting Op Kop</t>
  </si>
  <si>
    <t>Stichting Spoor</t>
  </si>
  <si>
    <t>Stg. Alg. Bijz. Basis Onderw.</t>
  </si>
  <si>
    <t>St. PCO H'berg-Schiebroek</t>
  </si>
  <si>
    <t>Ver. v. PC B.o. Leeuwarden eo</t>
  </si>
  <si>
    <t>St. J.A. Alberdingk Thijm P.O.</t>
  </si>
  <si>
    <t>Noordkwartier CPO</t>
  </si>
  <si>
    <t>Sticht. Atlant Basisonderwijs</t>
  </si>
  <si>
    <t>Stichting PRODAS</t>
  </si>
  <si>
    <t>Stichting PCPOW</t>
  </si>
  <si>
    <t>Stichting ROOS</t>
  </si>
  <si>
    <t>Stg. voor Kath. BO Gelderland</t>
  </si>
  <si>
    <t>Stg STROOMM</t>
  </si>
  <si>
    <t>OPTIMUS primair onderwijs</t>
  </si>
  <si>
    <t>Stg. Auro v. Openb. Prim. Ond.</t>
  </si>
  <si>
    <t>Stg. Chr.Onderw. Twenterand eo</t>
  </si>
  <si>
    <t>Ver. Chr. Onderw. Haren/Onnen</t>
  </si>
  <si>
    <t>Stichting Eduquaat</t>
  </si>
  <si>
    <t>Het Sticht</t>
  </si>
  <si>
    <t>Onderwijsgroep Fier</t>
  </si>
  <si>
    <t>Talent Primair</t>
  </si>
  <si>
    <t>Onze Wijs</t>
  </si>
  <si>
    <t>LOGOS Stg. Prot. Chr. Onderw.</t>
  </si>
  <si>
    <t>Stg. Onderwijsgroep PRIMOvpr</t>
  </si>
  <si>
    <t>Stichting Catent</t>
  </si>
  <si>
    <t>SCO</t>
  </si>
  <si>
    <t>Stichting Noventa Onderwijs</t>
  </si>
  <si>
    <t>Vivente, Stg. Chr. Prim. Ond.</t>
  </si>
  <si>
    <t>VGPO-WN</t>
  </si>
  <si>
    <t>St. Proceon Prot.Chr.Ond. Gooi</t>
  </si>
  <si>
    <t>Stichting K.P.O. Oost-Veluwe</t>
  </si>
  <si>
    <t>Ver. Chr. Nat. S.O. te Helmond</t>
  </si>
  <si>
    <t>Stichting Promes</t>
  </si>
  <si>
    <t>Stg. Chr. Nat. Schoolond. Ede</t>
  </si>
  <si>
    <t>Stg. KPC BO Vught Leijestroom</t>
  </si>
  <si>
    <t>Stg. Kath. Ond. Vierlingsbeek</t>
  </si>
  <si>
    <t>Sticht. Onderwijsgroep SPOENK</t>
  </si>
  <si>
    <t>Best.knt. Alg. Bijz. Schol.gr.</t>
  </si>
  <si>
    <t>Stg. Prot. Ond. 'Geld. Vallei'</t>
  </si>
  <si>
    <t>Stichting Filios Scholengroep</t>
  </si>
  <si>
    <t>Stichting Floréo</t>
  </si>
  <si>
    <t>Stg. Op. Pr. Onderwijs W'wijk</t>
  </si>
  <si>
    <t>Stg. Prot. Chr. Onderwijs LEV</t>
  </si>
  <si>
    <t>Stg OPO Borger-Odoorn</t>
  </si>
  <si>
    <t>Stg. Prim. Onderw. Achterhoek</t>
  </si>
  <si>
    <t>'Stichting SKOzoK'</t>
  </si>
  <si>
    <t>Stg. De Vier Windstreken</t>
  </si>
  <si>
    <t>St. Samenw.best. p.o. Gearhing</t>
  </si>
  <si>
    <t>Fluenta, Stg. PCO reg. Utrecht</t>
  </si>
  <si>
    <t>Stichting Kiem Onderwijs</t>
  </si>
  <si>
    <t>Stichting Trivium</t>
  </si>
  <si>
    <t>Stichting Best Onderwijs</t>
  </si>
  <si>
    <t>Stg. v. openb. onderw. Odyssee</t>
  </si>
  <si>
    <t>Stichting Sarkon</t>
  </si>
  <si>
    <t>De Mare, stg. Op. bas.onderw.</t>
  </si>
  <si>
    <t>Stichting Essentius</t>
  </si>
  <si>
    <t>Stichting Scala</t>
  </si>
  <si>
    <t>Stichting Flore</t>
  </si>
  <si>
    <t>Stichting Proles</t>
  </si>
  <si>
    <t>St. O.b. Primair O.w. De Basis</t>
  </si>
  <si>
    <t>Sticht. Openbaar Onderw. Prim.</t>
  </si>
  <si>
    <t>Reflexis</t>
  </si>
  <si>
    <t>Stg. Herv. Scholen v. Bas.ond.</t>
  </si>
  <si>
    <t>Stichting IBPL</t>
  </si>
  <si>
    <t>Ver. P-C BO Smallingerland eo</t>
  </si>
  <si>
    <t>Vereniging Suringar</t>
  </si>
  <si>
    <t>Stg. Kath. Onderwijs Soest</t>
  </si>
  <si>
    <t>Stichting Meer Primair</t>
  </si>
  <si>
    <t>Stichting Palludara</t>
  </si>
  <si>
    <t>Stg. Scholengroep GelderVeste</t>
  </si>
  <si>
    <t>Ver. Chr. Prim. Ond. N.-Gron.</t>
  </si>
  <si>
    <t>OPO Noordoost Achterhoek</t>
  </si>
  <si>
    <t>Stichting Marcant-BSV</t>
  </si>
  <si>
    <t>S K &amp; K</t>
  </si>
  <si>
    <t>Stichting St.-Christoffel</t>
  </si>
  <si>
    <t>Vereniging PCBO Coevorden</t>
  </si>
  <si>
    <t>Stg. Openbaar Onderwijs Kampen</t>
  </si>
  <si>
    <t>Meerderweert, Stg. Pr. Onderw.</t>
  </si>
  <si>
    <t>Stg. Evangelische Basisscholen</t>
  </si>
  <si>
    <t>Stichting PCO Accrete</t>
  </si>
  <si>
    <t>Stichting Nieuwe Wijken</t>
  </si>
  <si>
    <t>Sticht. Lotus Prim. Onderwijs</t>
  </si>
  <si>
    <t>CBO Noardwest Fryslân</t>
  </si>
  <si>
    <t>Stg. KOC/KBS Bisschop Bekkers</t>
  </si>
  <si>
    <t>Stichting De Waarden</t>
  </si>
  <si>
    <t>Stg. Openb. Basisond. Zeewolde</t>
  </si>
  <si>
    <t>Schoolbest L&amp;E Nrd Groningen</t>
  </si>
  <si>
    <t>Iris, Ver. voor Chr. Onderwijs</t>
  </si>
  <si>
    <t>Stg. Onderwijsgr. Amstelland</t>
  </si>
  <si>
    <t>Ver. Basisond. Ref. Gr.sl.</t>
  </si>
  <si>
    <t>Stg. Prot.Chr. BO Baarn-Soest</t>
  </si>
  <si>
    <t>Stichting OBASE</t>
  </si>
  <si>
    <t>Sticht. Onderwijsgroep Primus</t>
  </si>
  <si>
    <t>Gem Noordenveld</t>
  </si>
  <si>
    <t>Stg. v Ch. O.w. N- &amp; O-Drenthe</t>
  </si>
  <si>
    <t>Stichting Cosmicus Onderwijs</t>
  </si>
  <si>
    <t>Stg. Openb. Prim. Ond. H.I.A.</t>
  </si>
  <si>
    <t>St. Conf. Prim. Ond. Waterland</t>
  </si>
  <si>
    <t>Stichting SPOM</t>
  </si>
  <si>
    <t>S T O P O Z</t>
  </si>
  <si>
    <t>Ver. Prot. Chr. Onderwijs EN3</t>
  </si>
  <si>
    <t>Stichting Accent</t>
  </si>
  <si>
    <t>Stichting CBO Zeist e.o.</t>
  </si>
  <si>
    <t>S.P.O.G.</t>
  </si>
  <si>
    <t>Stichting Omnisscholen</t>
  </si>
  <si>
    <t>Sticht. 'van der Huchtscholen'</t>
  </si>
  <si>
    <t>Stg. Openb. Onderwijs Present</t>
  </si>
  <si>
    <t>Stichting R.O.B. Surplus</t>
  </si>
  <si>
    <t>Stichting Nije Gaast</t>
  </si>
  <si>
    <t>Ver. v. P-C B.o. te Vroomshoop</t>
  </si>
  <si>
    <t>Stg. Fluvium, Stg. openb. b.o.</t>
  </si>
  <si>
    <t>Stg. Prot.Chr.Onderw. Roosend.</t>
  </si>
  <si>
    <t>Stg. Op. Primair Onderwijs G-O</t>
  </si>
  <si>
    <t>Stg. R.K. Prim. Ond. Culemborg</t>
  </si>
  <si>
    <t>Intergem. Stg. Openb. Onderw.</t>
  </si>
  <si>
    <t>Stichting Monton</t>
  </si>
  <si>
    <t>VCO Voorne-Putten Rozenburg</t>
  </si>
  <si>
    <t>Alpha Scholengroep</t>
  </si>
  <si>
    <t>Stichting LeerSaam</t>
  </si>
  <si>
    <t>Onderwijsstichting KempenKind</t>
  </si>
  <si>
    <t>'Spirit', Stg. Conf. Onderwijs</t>
  </si>
  <si>
    <t>Ver. Nat. Sch.onderw. A'dam</t>
  </si>
  <si>
    <t>Stichting voor PCBO Meppel</t>
  </si>
  <si>
    <t>Octant, stg. v. chr. basisond.</t>
  </si>
  <si>
    <t>Stg. Openbaar Basisonderwijs</t>
  </si>
  <si>
    <t>Sticht. Interconf. BO Uithoorn</t>
  </si>
  <si>
    <t>Sticht. Verstrekk. Basisond.</t>
  </si>
  <si>
    <t>Stichting O.B.O. Harlingen</t>
  </si>
  <si>
    <t>Stichting Penta</t>
  </si>
  <si>
    <t>Stg. Kath. Ond. West-Friesland</t>
  </si>
  <si>
    <t>Stg. KBO Alphen aan den Rijn</t>
  </si>
  <si>
    <t>Stichting Escalda Scholen</t>
  </si>
  <si>
    <t>Ver.Chr.Nat.Onderw.Papendrecht</t>
  </si>
  <si>
    <t>Ver. voor Chr. Prim. Onderwijs</t>
  </si>
  <si>
    <t>Stg. Veldvest bijzond. onderw.</t>
  </si>
  <si>
    <t>Westlandse Stg. Kath. Onderw.</t>
  </si>
  <si>
    <t>ALLURE, Stg. openb. prim. ond.</t>
  </si>
  <si>
    <t>SCPO Noordoostpolder</t>
  </si>
  <si>
    <t>Stg. Primair Onderwijs Zundert</t>
  </si>
  <si>
    <t>Ver. 'Scholen met de Bijbel'</t>
  </si>
  <si>
    <t>Stg. VO in Leusden Achterveld</t>
  </si>
  <si>
    <t>Stg. ter bev. van het n.b.o.</t>
  </si>
  <si>
    <t>Sophia Stichting</t>
  </si>
  <si>
    <t>Stichting Uniek</t>
  </si>
  <si>
    <t>ZICHT, Stg. Primair Onderwijs</t>
  </si>
  <si>
    <t>Stichting Nuwelijn</t>
  </si>
  <si>
    <t>Stg. Prot. Chr. Ond. Katwijk</t>
  </si>
  <si>
    <t>Stg. primair onderwijs Fluvius</t>
  </si>
  <si>
    <t>ACIS Stg.Openb.Prim.Onderw. HW</t>
  </si>
  <si>
    <t>AmstelWijs, stichting</t>
  </si>
  <si>
    <t>Stichting Oeverwal</t>
  </si>
  <si>
    <t>Stg BOOM</t>
  </si>
  <si>
    <t>Stichting P.C.P.O. Groene Hart</t>
  </si>
  <si>
    <t>Stichting PrimAH</t>
  </si>
  <si>
    <t>Stg. Kindergem.sch. Schweitzer</t>
  </si>
  <si>
    <t>Ver. v. PCPO id Oldebroek e.o.</t>
  </si>
  <si>
    <t>Stg. Delta De Bilt Prim. Ond.</t>
  </si>
  <si>
    <t>Dordtse Schoolver. Bo op A.G.</t>
  </si>
  <si>
    <t>Ver. Prot. Chr. Onderw. Rhenen</t>
  </si>
  <si>
    <t>Stg Openb Onderw Land v Altena</t>
  </si>
  <si>
    <t>Ver. Stg. Scholen Bijbel</t>
  </si>
  <si>
    <t>RADAR, VPCO Schouwen-Duiveland</t>
  </si>
  <si>
    <t>Kerkr der Geref Gemeente</t>
  </si>
  <si>
    <t>Stichting ProCon</t>
  </si>
  <si>
    <t>Stg. Kalisto Boei. Bas.onderw.</t>
  </si>
  <si>
    <t>Stg. Kathol. Onderwijs Borsele</t>
  </si>
  <si>
    <t>SKOPOS</t>
  </si>
  <si>
    <t>St. RK Onderwijs Bommelerwaard</t>
  </si>
  <si>
    <t>Stichting Openbaar Onderwijs</t>
  </si>
  <si>
    <t>Stichting Cambium</t>
  </si>
  <si>
    <t>Stichting Schooltij</t>
  </si>
  <si>
    <t>Stg. K. B.o.w. Haarlem-Schoten</t>
  </si>
  <si>
    <t>Stg Instandhouding Scholen</t>
  </si>
  <si>
    <t>Stg. Atrium Kath. Pr. Onderw.</t>
  </si>
  <si>
    <t>Stg. Kath. Bas.onderw. Goirle</t>
  </si>
  <si>
    <t>Lijn 83</t>
  </si>
  <si>
    <t>Stichting Arlanta</t>
  </si>
  <si>
    <t>Stichting Pallas</t>
  </si>
  <si>
    <t>OCTHO, Stg. Openb. Prim. Ond.</t>
  </si>
  <si>
    <t>Openbaar Prim. Onderw. Oegstg.</t>
  </si>
  <si>
    <t>CORDEO</t>
  </si>
  <si>
    <t>Ver.Prot.Chr. B.O.,Dantumadiel</t>
  </si>
  <si>
    <t>Stichting Facetscholen v. opo</t>
  </si>
  <si>
    <t>Vereniging P.C.B.O. 'Ichthus'</t>
  </si>
  <si>
    <t>Stichting Vrijescholen Athena</t>
  </si>
  <si>
    <t>Stichting Keender</t>
  </si>
  <si>
    <t>St.Initia,Kath.Prim.Ond.Dongen</t>
  </si>
  <si>
    <t>De Stroming, VPCO Land van H&amp;A</t>
  </si>
  <si>
    <t>Sticht. Kathol. Onderw. Hulst</t>
  </si>
  <si>
    <t>SKOVV</t>
  </si>
  <si>
    <t>St. Openb. Ond. Hof van Twente</t>
  </si>
  <si>
    <t>Stichting Westerwijs</t>
  </si>
  <si>
    <t>Ver. Hervormde Scholen Ede</t>
  </si>
  <si>
    <t>Ver. PC PO Vechtstreek &amp; Venen</t>
  </si>
  <si>
    <t>Stg. PCPO-GO</t>
  </si>
  <si>
    <t>Stichting v. Brienenoordschool</t>
  </si>
  <si>
    <t>Stichting voor P-C-O te Ermelo</t>
  </si>
  <si>
    <t>Stg. Instituut Van Kinsbergen</t>
  </si>
  <si>
    <t>Ver. P.C.P.O. Krimpenerwaard</t>
  </si>
  <si>
    <t>Stichting BasisBuren,</t>
  </si>
  <si>
    <t>V. t. Stg. &amp; I.h. C.N.S. Gouda</t>
  </si>
  <si>
    <t>Ver. Prot. Chr. Prim. Onderw.</t>
  </si>
  <si>
    <t>Ver. P.C.B. Tytsjerksteradiel</t>
  </si>
  <si>
    <t>Ver. Stg. Chr. Scholen Wekerom</t>
  </si>
  <si>
    <t>Sticht. Dynamiek Scholengroep</t>
  </si>
  <si>
    <t>Ver Stg Insth School</t>
  </si>
  <si>
    <t>Ver. v. Chr. Nat. Basisonderw.</t>
  </si>
  <si>
    <t>Stg. P.C. Onderwijs CHRONO</t>
  </si>
  <si>
    <t>St. Montessori-onderw. ZO Ned.</t>
  </si>
  <si>
    <t>Stichting PCO Nieuwleusen</t>
  </si>
  <si>
    <t>Stg. Kathol. Onderw. Drimmelen</t>
  </si>
  <si>
    <t>Stg. Confessioneel Bas.onderw.</t>
  </si>
  <si>
    <t>Stg. Ger. Onderwijs Barneveld</t>
  </si>
  <si>
    <t>SWTO</t>
  </si>
  <si>
    <t>Ver. P.C. B.o. Ferwerderadeel</t>
  </si>
  <si>
    <t>Primas-Scholengroep</t>
  </si>
  <si>
    <t>Stichting Penta Primair</t>
  </si>
  <si>
    <t>Stg. PCPO C.ad.IJ. en K.ad.IJ.</t>
  </si>
  <si>
    <t>Ver. Verstr. b.o. op RG Nop eo</t>
  </si>
  <si>
    <t>Stichting PIT-O</t>
  </si>
  <si>
    <t>Kerk. Lich. Ger. Gem Barneveld</t>
  </si>
  <si>
    <t>Sch Best J Calvijnschool</t>
  </si>
  <si>
    <t>Sticht. Kathol. Onderw. Losser</t>
  </si>
  <si>
    <t>Stg. Evangelisch Onderwijs Ede</t>
  </si>
  <si>
    <t>Stg. Deventer en Almelose M.s.</t>
  </si>
  <si>
    <t>Stg CPO in het Vechtdal</t>
  </si>
  <si>
    <t>Ver. Prot. Chr. Ond. Garderen</t>
  </si>
  <si>
    <t>Stichting ATOS</t>
  </si>
  <si>
    <t>St. Openb. Pr. Ond. Slochteren</t>
  </si>
  <si>
    <t>Ver. Prot./Chr. Prim. Onderw.</t>
  </si>
  <si>
    <t>P.C.O. Bunschoten</t>
  </si>
  <si>
    <t>Ver. Herv. Chr. Schoolonderw.</t>
  </si>
  <si>
    <t>CBO Meilân</t>
  </si>
  <si>
    <t>Stichting KPO Sint Antonius</t>
  </si>
  <si>
    <t>Vereniging v. GPO NoorderBasis</t>
  </si>
  <si>
    <t>St. De Kempen op./alg. onderw.</t>
  </si>
  <si>
    <t>Stichting PlatOO</t>
  </si>
  <si>
    <t>Stg. Kath. Onderw. Bussum e.o.</t>
  </si>
  <si>
    <t>Stg. Kathol. Onderw. Volendam</t>
  </si>
  <si>
    <t>Stg. Montessori-/Tradit. B.O.</t>
  </si>
  <si>
    <t>Stg. Verstr. Christ. Onderwijs</t>
  </si>
  <si>
    <t>St. Kath. Ond. Echt-Maasbracht</t>
  </si>
  <si>
    <t>V.P.C.O. Alteveer/Kerkenveld</t>
  </si>
  <si>
    <t>Stg. Prim. Onderw. De Liemers</t>
  </si>
  <si>
    <t>Ver. Basisond. te Notter-Zuna</t>
  </si>
  <si>
    <t>Stg. kath/interc. PO Gem. S.M.</t>
  </si>
  <si>
    <t>St. Kath. Onderwijs De Beerzen</t>
  </si>
  <si>
    <t>Ver. Verstr. Ond. Ger. Gr.slag</t>
  </si>
  <si>
    <t>Ver. een School met de Bijbel</t>
  </si>
  <si>
    <t>Ver. P-C B.o. Morra-Lioessens</t>
  </si>
  <si>
    <t>St. Samenw. Basissch. Alkemade</t>
  </si>
  <si>
    <t>Ver. Ger. Pr. Onderw. Oosthoek</t>
  </si>
  <si>
    <t>Stichting Kits Primair</t>
  </si>
  <si>
    <t>De Meent, Stg. PCPO id Elburg</t>
  </si>
  <si>
    <t>Stg. Herv. Schol. voor bvo KaZ</t>
  </si>
  <si>
    <t>Schoolbestuur npo L&amp;E-sticht.</t>
  </si>
  <si>
    <t>Stichting P.C.O. Etten-Leur</t>
  </si>
  <si>
    <t>Ver.Sch. md Bijbel, Geref.Gr.</t>
  </si>
  <si>
    <t>Ver. Wilhelminascholen</t>
  </si>
  <si>
    <t>Vereniging CNS te Nunspeet</t>
  </si>
  <si>
    <t>Sticht. Reformatorisch Onderw.</t>
  </si>
  <si>
    <t>Stg. Interc. PC RK Bo Naarden</t>
  </si>
  <si>
    <t>Stichting Radius</t>
  </si>
  <si>
    <t>Stg. Openb. Onderwijs Westland</t>
  </si>
  <si>
    <t>Stg. Kathol. Onderw. Pijnacker</t>
  </si>
  <si>
    <t>Vereniging Eben Haezerschool</t>
  </si>
  <si>
    <t>Stg Insth Sch md Bybel</t>
  </si>
  <si>
    <t>Ver. Chr. B.O. Kollumerland ca</t>
  </si>
  <si>
    <t>Stg en Instandh Sch CNS</t>
  </si>
  <si>
    <t>Stg. Maharishi Onderwijs Ned.</t>
  </si>
  <si>
    <t>Ver. Chr. Onderw. Ref. Gr.slag</t>
  </si>
  <si>
    <t>Stg. Samenw. sch. Kop van N-H</t>
  </si>
  <si>
    <t>Ned. Hervormde Scholenverening</t>
  </si>
  <si>
    <t>Stg. St. Martinus v. Onderw.</t>
  </si>
  <si>
    <t>Stg. Jenaplan Onderw. Uithoorn</t>
  </si>
  <si>
    <t>Zelfst Onderd GG Elspeet</t>
  </si>
  <si>
    <t>Ver Stg Insth Chr School</t>
  </si>
  <si>
    <t>Stg. Montessori Onderw. Houten</t>
  </si>
  <si>
    <t>Onderwijsstichting Esprit</t>
  </si>
  <si>
    <t>Stichting Vrijescholen Ithaka</t>
  </si>
  <si>
    <t>Stichting De Blauwe Loper</t>
  </si>
  <si>
    <t>Ver. Ger. Pr. Onderw. Accretio</t>
  </si>
  <si>
    <t>Vereniging Chr Bo Tynje</t>
  </si>
  <si>
    <t>Stichting K.P.O. Etten-Leur</t>
  </si>
  <si>
    <t>Stichting SPOLT</t>
  </si>
  <si>
    <t>Ver. Basisond. te Oldebroek</t>
  </si>
  <si>
    <t>Stg. Bel. 'Sch. Bijb.' Rhenen</t>
  </si>
  <si>
    <t>Ver Chr BO op Ref GRSL</t>
  </si>
  <si>
    <t>VSI Scholen met de Bijbel E.H.</t>
  </si>
  <si>
    <t>Stichting Nutsscholen Breda</t>
  </si>
  <si>
    <t>Ver. Prot. Chr. B.O. Rheden</t>
  </si>
  <si>
    <t>Mantum onderwijs</t>
  </si>
  <si>
    <t>Ver. CO op Ref. grondsl. O-Fr.</t>
  </si>
  <si>
    <t>St. Prot. Chr. Onderw. Boxmeer</t>
  </si>
  <si>
    <t>C.N.S. Ommerkanaal</t>
  </si>
  <si>
    <t>Stg. Kath. Ond. Midden-Twente</t>
  </si>
  <si>
    <t>STG. PRIMAIR ONDERWIJS CONDOR</t>
  </si>
  <si>
    <t>Mij. tot Nut v Algem Oldenzaal</t>
  </si>
  <si>
    <t>StisamO</t>
  </si>
  <si>
    <t>Stg. Chr. BO Reform. Grondsl.</t>
  </si>
  <si>
    <t>Stg Evangelisch Ondw Deventer</t>
  </si>
  <si>
    <t>Stg Sch md Bijbel Aalst Brakel</t>
  </si>
  <si>
    <t>Ver. Onderw. Geref. Grondslag</t>
  </si>
  <si>
    <t>Ver. Scholen md Bijbel De Valk</t>
  </si>
  <si>
    <t>Stg. Kath. Onderw. Rijsbergen</t>
  </si>
  <si>
    <t>Stg. Onderw. Kerkgenootsch.</t>
  </si>
  <si>
    <t>School Ver. Onderwijs Casimir</t>
  </si>
  <si>
    <t>Ver. De v. Oldenbarneveltsch.</t>
  </si>
  <si>
    <t>Ver. Ond. op Geref. Grondsl.</t>
  </si>
  <si>
    <t>Ver.Chr.Prim.Onderw.Reform.Gr.</t>
  </si>
  <si>
    <t>St. Alg. Basisonderw. Comenius</t>
  </si>
  <si>
    <t>Ver. Jenaplanonderwijs Noord</t>
  </si>
  <si>
    <t>Ver. Ger. Prim. Onderw. NO-NL</t>
  </si>
  <si>
    <t>Educatis</t>
  </si>
  <si>
    <t>Stichting Vrije School Zwolle</t>
  </si>
  <si>
    <t>Gemeente Terschelling</t>
  </si>
  <si>
    <t>Veren. S.m.d.B. Alblasserwaard</t>
  </si>
  <si>
    <t>Ver Chr BO Bildt Leeuwarderadl</t>
  </si>
  <si>
    <t>Stichting Poolsterscholen</t>
  </si>
  <si>
    <t>CBO De Greiden</t>
  </si>
  <si>
    <t>Stg. Prim. Onderwijs De Linge</t>
  </si>
  <si>
    <t>Ver. Prot. Chr. Ond. Rijssen</t>
  </si>
  <si>
    <t>Stg. Vrije School Amersfoort</t>
  </si>
  <si>
    <t>Herv. Schoolveren. te Nijkerk</t>
  </si>
  <si>
    <t>VCOG</t>
  </si>
  <si>
    <t>Stg. v. Kath. Onderw. Aalsm.</t>
  </si>
  <si>
    <t>Chr. Basisschool 'De Bornput'</t>
  </si>
  <si>
    <t>Sticht. Islam. Basisscholen</t>
  </si>
  <si>
    <t>Ver. voor Chr. Nat. Schoolond.</t>
  </si>
  <si>
    <t>Stichting KIO</t>
  </si>
  <si>
    <t>Ver. Prot. Chr. Basisonderwijs</t>
  </si>
  <si>
    <t>Stg. Scholen v/h Rozenkruis</t>
  </si>
  <si>
    <t>Stichting de Vrije School</t>
  </si>
  <si>
    <t>Leeuwarder Schoolvereniging</t>
  </si>
  <si>
    <t>De Vlissingse Schoolvereniging</t>
  </si>
  <si>
    <t>Ver. CPO in Zuidwest Drenthe</t>
  </si>
  <si>
    <t>Stichting De Tjongerwerven CPO</t>
  </si>
  <si>
    <t>Stichting Jenapleinschool</t>
  </si>
  <si>
    <t>Stg. Prim./voortgez. onderwijs</t>
  </si>
  <si>
    <t>Stichting Vrije School Breda</t>
  </si>
  <si>
    <t>Ver. Geref. Onderwijs M. Brab.</t>
  </si>
  <si>
    <t>De Capelse Schoolvereniging</t>
  </si>
  <si>
    <t>Stichting Geert Groote School</t>
  </si>
  <si>
    <t>Gemeente Vlieland</t>
  </si>
  <si>
    <t>Gemeente Eijsden-Margraten</t>
  </si>
  <si>
    <t>BC Master Frankeskoalle</t>
  </si>
  <si>
    <t>BC Openb BO Ameland</t>
  </si>
  <si>
    <t>Ver. Chr. Ond. Ref. Grondsl.</t>
  </si>
  <si>
    <t>Stichting Matthijsje</t>
  </si>
  <si>
    <t>Ver Stg Insth Ned Herv</t>
  </si>
  <si>
    <t>Ver. Jenaplanonderw. Oudewater</t>
  </si>
  <si>
    <t>Ver. Basisond. te Aagtekerke</t>
  </si>
  <si>
    <t>Vereniging Instituut Schreuder</t>
  </si>
  <si>
    <t>A'damse Sch.ver. Ond. en Ond.</t>
  </si>
  <si>
    <t>St. Joodse Schol.gem.schap JBO</t>
  </si>
  <si>
    <t>S O O V</t>
  </si>
  <si>
    <t>V. Laat de kind. tot Mij komen</t>
  </si>
  <si>
    <t>Ver. Verstr. Ond. op GG Lisse</t>
  </si>
  <si>
    <t>Ver. Opr/Inst Vansch. GG Zeist</t>
  </si>
  <si>
    <t>Schoolvereniging 'Willemspark'</t>
  </si>
  <si>
    <t>Ver. tot het verstr. van bo/rg</t>
  </si>
  <si>
    <t>Ver. Kl.-/Bas.onderw. Nunspeet</t>
  </si>
  <si>
    <t>Ver t Stg Insth Sch</t>
  </si>
  <si>
    <t>Ver. v. Prot.-CPO Koningssch.</t>
  </si>
  <si>
    <t>Ver. verstr. bo op Ger. Gr.sl.</t>
  </si>
  <si>
    <t>Amersfoortse Schoolvereniging</t>
  </si>
  <si>
    <t>Stichting K.M.O. Bussum</t>
  </si>
  <si>
    <t>Ver. Bas.ond. Geref. Grondslag</t>
  </si>
  <si>
    <t>St. Verstr. van BO/Ger. Gr.sl.</t>
  </si>
  <si>
    <t>Vereniging C.B.O. Lochem-Laren</t>
  </si>
  <si>
    <t>Ver. v. b.o. op G.g.s. Speuld</t>
  </si>
  <si>
    <t>Ver. Bev. C. Nat. ond. Hollum</t>
  </si>
  <si>
    <t>Ver. Sch.ond. d'Uylenborch</t>
  </si>
  <si>
    <t>Stg. Kathol. Onderw. Batavorum</t>
  </si>
  <si>
    <t>de Vrije School N en O Nederl.</t>
  </si>
  <si>
    <t>Stg. Kathol. Onderw. De Streek</t>
  </si>
  <si>
    <t>Stg Openlsch vh gezonde kind</t>
  </si>
  <si>
    <t>Ver. Verstr. BO op R. Grondsl.</t>
  </si>
  <si>
    <t>Ver. School Evang. Broedergem.</t>
  </si>
  <si>
    <t>Ver. onderwijs Geref. Grondsl</t>
  </si>
  <si>
    <t>Stichting R.K. Scholen Diemen</t>
  </si>
  <si>
    <t>Ver. Oecumen. Onderw. in Maarn</t>
  </si>
  <si>
    <t>Sticht. Schoolbest. St. Jozef</t>
  </si>
  <si>
    <t>Ver P-C Basisonderw. Bakkeveen</t>
  </si>
  <si>
    <t>Montessori-Vereniging Tholen</t>
  </si>
  <si>
    <t>Ver. basisond. Ger. grondslag</t>
  </si>
  <si>
    <t>Ver.Chr.Onderw. Hoeksche Waard</t>
  </si>
  <si>
    <t>Stg. Ond. Gereform. Grondslag</t>
  </si>
  <si>
    <t>Stg. onderw. Ger. grondslag</t>
  </si>
  <si>
    <t>Stg Buitenv Montessori</t>
  </si>
  <si>
    <t>SKOZ</t>
  </si>
  <si>
    <t>Stg. Herv. Sch. te Voorthuiz.</t>
  </si>
  <si>
    <t>St. Alg. Bijz. Onderw. H'stede</t>
  </si>
  <si>
    <t>Stg. Basisonderwijs Middelburg</t>
  </si>
  <si>
    <t>Stg. Algemeen B.o. Rijnwaarden</t>
  </si>
  <si>
    <t>Ver. Montessori-Ond. Westland</t>
  </si>
  <si>
    <t>St. Chr Bas.ond. Ref. Grondsl.</t>
  </si>
  <si>
    <t>Stg. Montessori Basisond.</t>
  </si>
  <si>
    <t>Ver. P-C Basisonderw. te Beesd</t>
  </si>
  <si>
    <t>Stichting Kievietschool</t>
  </si>
  <si>
    <t>V. st.&amp;i.st.h. sch. m. Bijbel</t>
  </si>
  <si>
    <t>Stg. Montessorisch. Hoogeveen</t>
  </si>
  <si>
    <t>Delftse Ver. Montess.-Onderw.</t>
  </si>
  <si>
    <t>Ver. CN Schoolond. te Lunteren</t>
  </si>
  <si>
    <t>Ver. Pr. Chr. BO Duinoordsch.</t>
  </si>
  <si>
    <t>Ver. ond. Geref. grondslag</t>
  </si>
  <si>
    <t>Vereniging De Gooische School</t>
  </si>
  <si>
    <t>Ver. verstr. OoG g.s. Borssele</t>
  </si>
  <si>
    <t>Het Timpaan</t>
  </si>
  <si>
    <t>St. Kath. Ond. Het Groene Lint</t>
  </si>
  <si>
    <t>Ver. Stg. School met de Bijbel</t>
  </si>
  <si>
    <t>St. RK Bs Vleuten,De Mrn, H.z.</t>
  </si>
  <si>
    <t>Stg. Kath. Onderwijs Ginneken</t>
  </si>
  <si>
    <t>Ver. Inst./Bst. JdeWitteschool</t>
  </si>
  <si>
    <t>Christ. Schoolveren. 'Obadja'</t>
  </si>
  <si>
    <t>Ver Eben Haezer Chr Sch</t>
  </si>
  <si>
    <t>Edese Schoolvereniging</t>
  </si>
  <si>
    <t>Schoolveren. 'Agatha Snellen'</t>
  </si>
  <si>
    <t>Stg. Muz.inst. Kath. Sint Bavo</t>
  </si>
  <si>
    <t>Ver. Stg. Scholen met Bijbel</t>
  </si>
  <si>
    <t>Hallsche Schoolvereniging</t>
  </si>
  <si>
    <t>Ver v BSO Gooiland</t>
  </si>
  <si>
    <t>Stichting 't Sterrenpad</t>
  </si>
  <si>
    <t>Stg. Basisonderw. Ger. Gr.slag</t>
  </si>
  <si>
    <t>Ver Chr Inst Gr v Pr</t>
  </si>
  <si>
    <t>Stg. Rehobothschool Uddel</t>
  </si>
  <si>
    <t>Ver. Voorbereidend Onderwijs</t>
  </si>
  <si>
    <t>Ver. Montessorisch. Bilthoven</t>
  </si>
  <si>
    <t>Ver. Chr. Nat. Schoolonderwijs</t>
  </si>
  <si>
    <t>Geref. Schoolver. Westerniel.</t>
  </si>
  <si>
    <t>Vereniging Hofdijckschool</t>
  </si>
  <si>
    <t>Ver Nieuwe Baarnsche School</t>
  </si>
  <si>
    <t>De Bussumse Montessorisch.ver.</t>
  </si>
  <si>
    <t>Ver. voor Prot. Chr. Onderwijs</t>
  </si>
  <si>
    <t>Stg. Neutr. Onderw. Wilhelmina</t>
  </si>
  <si>
    <t>Sticht. schoolbestuur Laetare</t>
  </si>
  <si>
    <t>Ver. Stg./school met de Bijbel</t>
  </si>
  <si>
    <t>Ver. Stg. Chr. Sch. Doornspijk</t>
  </si>
  <si>
    <t>Ver. tot het Verstr. van OGG</t>
  </si>
  <si>
    <t>Ver. Verstr. Bas.ond. Ger. Gr.</t>
  </si>
  <si>
    <t>Stichting Kruislandse Scholen</t>
  </si>
  <si>
    <t>Ver. Nutsschool Wassenaar</t>
  </si>
  <si>
    <t>Stg. Onderw.gem.schap De Hoeve</t>
  </si>
  <si>
    <t>Stg. Mont.school De Triangel</t>
  </si>
  <si>
    <t>Stg. Montess.sch. Veenendaal</t>
  </si>
  <si>
    <t>Stg. Jenapl. B.s. Vlinderbos</t>
  </si>
  <si>
    <t>Stg. Bas.sch. Icarus Heemstede</t>
  </si>
  <si>
    <t>Ver. v. Chr. Onderw. te V'burg</t>
  </si>
  <si>
    <t>SABO Flevoland, primair &amp; v.o.</t>
  </si>
  <si>
    <t>Ver. Onderwijs te Ridderkerk</t>
  </si>
  <si>
    <t>Vereniging Ibogo</t>
  </si>
  <si>
    <t>VAB Montessoriond. Haaksbergen</t>
  </si>
  <si>
    <t>Stg. Alg. Bijz. Onderw. Hoorn</t>
  </si>
  <si>
    <t>Stichting De Kosmos</t>
  </si>
  <si>
    <t>Ver. School md Bijbel Stolwijk</t>
  </si>
  <si>
    <t>PCSV</t>
  </si>
  <si>
    <t>Stg. Montessorisch. Enkhuizen</t>
  </si>
  <si>
    <t>Ver. Prot. BO Hollandscheveld</t>
  </si>
  <si>
    <t>Stichting Willem van Oranje</t>
  </si>
  <si>
    <t>Stg. Alg. Bijz. BO 't Gooi</t>
  </si>
  <si>
    <t>Stg Kath &amp; Opb Onderwijs</t>
  </si>
  <si>
    <t>Stg. Bijzond. Scholen voor OAG</t>
  </si>
  <si>
    <t>Ver. Prot.-Chr. Onderw. Tholen</t>
  </si>
  <si>
    <t>Ver. interconfession. onderw.</t>
  </si>
  <si>
    <t>mijnplein, stg. bpo in Salland</t>
  </si>
  <si>
    <t>'De Oude Vrijheid', S.K.O.H.</t>
  </si>
  <si>
    <t>Stg. Primair Ond. WIJ de Venen</t>
  </si>
  <si>
    <t>Stg. Evangel. Basisscholen II</t>
  </si>
  <si>
    <t>Stg. Kath. Prim. Onderw. Novum</t>
  </si>
  <si>
    <t>Stg. Groning. Schoolvereniging</t>
  </si>
  <si>
    <t>Montessori Stg. Vreugd en Rust</t>
  </si>
  <si>
    <t>CSG De Waard</t>
  </si>
  <si>
    <t>Sticht. Evangelisch Onderwijs</t>
  </si>
  <si>
    <t>Ver. P.C. Basisonderw. Wilnis</t>
  </si>
  <si>
    <t>Stg. Prot.-Christ. Bas.onderw.</t>
  </si>
  <si>
    <t>Stg. Montessori-Onderwijs Z-H</t>
  </si>
  <si>
    <t>Ver. voor Prot. Chr. Onderw.</t>
  </si>
  <si>
    <t>Stg. Vrije Scholen Rijnstreek</t>
  </si>
  <si>
    <t>Stg. PCPO  Duin-/Bollenstreek</t>
  </si>
  <si>
    <t>Ver v PC PO TriVia</t>
  </si>
  <si>
    <t>Stg. CO Over- en Midden-Betuwe</t>
  </si>
  <si>
    <t>Stg.Openb.Prim.Ond. Albr.waard</t>
  </si>
  <si>
    <t>Vereniging De Oorsprong</t>
  </si>
  <si>
    <t>Spectrum Stg. Pr. Chr. Onderw.</t>
  </si>
  <si>
    <t>Stg. H'sumse Montessori Schol.</t>
  </si>
  <si>
    <t>Ver. Montessorisch. Kralingen</t>
  </si>
  <si>
    <t>Vereniging De Rotterdamse</t>
  </si>
  <si>
    <t>Kath. Stg. Bas.ond. Silvolde</t>
  </si>
  <si>
    <t>Ver. Chr. Schoolonderwijs Well</t>
  </si>
  <si>
    <t>Sticht. De Noordwijkse School</t>
  </si>
  <si>
    <t>VPCO De Viermaster</t>
  </si>
  <si>
    <t>Stg. Jenaplan Onderw. Epe e.o.</t>
  </si>
  <si>
    <t>Stg. OBS Gemeenschap Leiderdrp</t>
  </si>
  <si>
    <t>St. Kath. Onderw. St-Oedenrode</t>
  </si>
  <si>
    <t>Stichting Lerend Leven</t>
  </si>
  <si>
    <t>Stichting ABS Oegstgeest</t>
  </si>
  <si>
    <t>Ver. Chr. Ond.w. Ger. Grondsl.</t>
  </si>
  <si>
    <t>Stg. Scholen met Bijbel Betuwe</t>
  </si>
  <si>
    <t>Stg. Prim. Onderwijs Wassenaar</t>
  </si>
  <si>
    <t>Stichting PriMA</t>
  </si>
  <si>
    <t>Stg. Openb. B.s. de Regenboog</t>
  </si>
  <si>
    <t>Stg. Openbaar onderwijs Baasis</t>
  </si>
  <si>
    <t>Ver.Geref. Schoolond. L-Zuthem</t>
  </si>
  <si>
    <t>Stg. Openbaar Onderwijs Houten</t>
  </si>
  <si>
    <t>Stichting Talent Westerveld</t>
  </si>
  <si>
    <t>Stichting o.p.o. Wolderwijs</t>
  </si>
  <si>
    <t>Ver. Onderw. Reform. Grondsl.</t>
  </si>
  <si>
    <t>Stg Conf Onderwijs R'IJssel</t>
  </si>
  <si>
    <t>SIBZ</t>
  </si>
  <si>
    <t>Ver. tot st./instandh. Scholen</t>
  </si>
  <si>
    <t>Stg. V'schotense Openb. School</t>
  </si>
  <si>
    <t>Ver Stg SmB Gr Ammers Langerak</t>
  </si>
  <si>
    <t>Stg. Kathol. Onderw. Breukelen</t>
  </si>
  <si>
    <t>Stg. Kathol. Onderwijs Maasdal</t>
  </si>
  <si>
    <t>Stichting Casa School</t>
  </si>
  <si>
    <t>Stg Codenz</t>
  </si>
  <si>
    <t>BOOG</t>
  </si>
  <si>
    <t>Stg. Sam.werk.sch. Yn de mande</t>
  </si>
  <si>
    <t>Stichting Abol</t>
  </si>
  <si>
    <t>De Vallei</t>
  </si>
  <si>
    <t>Stichting De Verwondering</t>
  </si>
  <si>
    <t>Stichting Kronenburgh</t>
  </si>
  <si>
    <t>Stg Sch of Understanding Ned</t>
  </si>
  <si>
    <t>Stg Jenaplansch Antonius Abt</t>
  </si>
  <si>
    <t>VCPOZ</t>
  </si>
  <si>
    <t>Stichting De Buitenkans</t>
  </si>
  <si>
    <t>Stg Samenwsch Voorne-Putten</t>
  </si>
  <si>
    <t>Ver. bo ger. grondsl. Yerseke</t>
  </si>
  <si>
    <t>VCORG te Zwijndrecht</t>
  </si>
  <si>
    <t>Stg. Reform. Ondw. Woerden eo</t>
  </si>
  <si>
    <t>Kath. Scholenstichting Fectio</t>
  </si>
  <si>
    <t>Ver. CO op RG te Barendrecht</t>
  </si>
  <si>
    <t>Schoolvereniging G.G. Kampen</t>
  </si>
  <si>
    <t>Stg. Kathol. Onderw. Raamsdonk</t>
  </si>
  <si>
    <t>Ver. verstr. basisonderw. G.G.</t>
  </si>
  <si>
    <t>Ver. 'Een School met de Bijb.'</t>
  </si>
  <si>
    <t>Hervormde Ver. Chr. Onderwijs</t>
  </si>
  <si>
    <t>Stg. De Werf ogv pers.heidsv.</t>
  </si>
  <si>
    <t>St. Onderw. Allerh. Drieeenh.</t>
  </si>
  <si>
    <t>Stg. voor PCBO id Gem. Voorst</t>
  </si>
  <si>
    <t>Ver. verstr. ond. ger. grndslg</t>
  </si>
  <si>
    <t>Ver. Instandh. Scholen Bijbel</t>
  </si>
  <si>
    <t>Sticht. Nutsschool Voorschoten</t>
  </si>
  <si>
    <t>Ver. vrstr. Cbo/rm gs Boazsch.</t>
  </si>
  <si>
    <t>Stg. R'damse Schoolvereniging</t>
  </si>
  <si>
    <t>Stg. LIMA Kath. Prim. Onderw.</t>
  </si>
  <si>
    <t>Sticht. 'Het Rijnlands Lyceum'</t>
  </si>
  <si>
    <t>Stg. Kath. Bas.onderw. Borculo</t>
  </si>
  <si>
    <t>Ver. St. Scholen met de Bijbel</t>
  </si>
  <si>
    <t>Ver. Ond. op Reform. Grondsl.</t>
  </si>
  <si>
    <t>Ver. tot Verstrek. Bas.onderw.</t>
  </si>
  <si>
    <t>Stg. de Amsterdamse Mont.sch.</t>
  </si>
  <si>
    <t>Utrechtse Schoolvereniging</t>
  </si>
  <si>
    <t>Ver. voor Gereform. Onderwijs</t>
  </si>
  <si>
    <t>Ver. Basisond. te Ureterp</t>
  </si>
  <si>
    <t>Stg. Onderw. Geref. Grondslag</t>
  </si>
  <si>
    <t>Stichting TOF Onderwijs</t>
  </si>
  <si>
    <t>Scholensticht. Pastoor Ariëns</t>
  </si>
  <si>
    <t>Stg. Kathol. Onderw. Babberich</t>
  </si>
  <si>
    <t>Vereniging Rehoboth</t>
  </si>
  <si>
    <t>Stichting De Hoeksteen</t>
  </si>
  <si>
    <t>Stg. R.K. Onderwijs Naarden</t>
  </si>
  <si>
    <t>Ver. Schol. m.d. Bijb. te Veen</t>
  </si>
  <si>
    <t>Stg. Onderw. St. Willibrordus</t>
  </si>
  <si>
    <t>Stg. Best. RK Sch. Schalkhaar</t>
  </si>
  <si>
    <t>Ver.  Chr. Ond. Ref. Grondslag</t>
  </si>
  <si>
    <t>Schoolvereniging Peetersschool</t>
  </si>
  <si>
    <t>Stg. Basisschool De Ridderslag</t>
  </si>
  <si>
    <t>Chr. Onderw. Reform. Grondslag</t>
  </si>
  <si>
    <t>Ver. PC Bas.ond. Albrandswaard</t>
  </si>
  <si>
    <t>Stg. Vrije School De Vuurvogel</t>
  </si>
  <si>
    <t>Sticht. Kathol. Onderw. Haaren</t>
  </si>
  <si>
    <t>Ver. Prot.-Chr. Basisonderwijs</t>
  </si>
  <si>
    <t>Ver. Verstr. BO Ger. Grondslag</t>
  </si>
  <si>
    <t>Stg. Samenw.sch. Kranenburg eo</t>
  </si>
  <si>
    <t>Stg Verstr Ond Reform Grondsl</t>
  </si>
  <si>
    <t>Ned. Geref. Schoolvereniging</t>
  </si>
  <si>
    <t>Stg. Vrije School Amstelveen</t>
  </si>
  <si>
    <t>Stg. Samenw. Vrijesch. Z-Holl.</t>
  </si>
  <si>
    <t>Ver. Opr. School met de Bijbel</t>
  </si>
  <si>
    <t>Stg. 'De Vrije School Almere'</t>
  </si>
  <si>
    <t>Stg. Kathol. Onderw. Maasland</t>
  </si>
  <si>
    <t>Schoolver. B.o. in Wageningen</t>
  </si>
  <si>
    <t>'t Blokhuus</t>
  </si>
  <si>
    <t>K. Stg. v. Onderw. Oude Tonge</t>
  </si>
  <si>
    <t>Stg. Kath. Onderw. Achterveld</t>
  </si>
  <si>
    <t>Stg. Kathol. Onderw. Wassenaar</t>
  </si>
  <si>
    <t>Stg. Kath. Onderw. Twenterand</t>
  </si>
  <si>
    <t>Ver. Reformatorisch Onderwijs</t>
  </si>
  <si>
    <t>Kath Stg Willibrordus</t>
  </si>
  <si>
    <t>Ver. Jenaplan Stichtsevecht</t>
  </si>
  <si>
    <t>Ver. v. Prot.-Chr. Basisond.</t>
  </si>
  <si>
    <t>St Verstr. CO op GGU Ger. Goes</t>
  </si>
  <si>
    <t>R.K. Ondw.stg. Giesbeek-Lathum</t>
  </si>
  <si>
    <t>Deventer Leerschool</t>
  </si>
  <si>
    <t>Vereniging 'De Opbouw'</t>
  </si>
  <si>
    <t>Stg. voor Freinetonderw. Utr.</t>
  </si>
  <si>
    <t>Ver. St./I.h. School md Bijbel</t>
  </si>
  <si>
    <t>Sticht. Prim. Onderw. Peelraam</t>
  </si>
  <si>
    <t>Coöperatie De Vrije School UA</t>
  </si>
  <si>
    <t>Ver. Willem de Zwijgerschool</t>
  </si>
  <si>
    <t>Stg. R.K. Onderwijs Aerdenhout</t>
  </si>
  <si>
    <t>Ver. Stg./Ih Scholen md Bijbel</t>
  </si>
  <si>
    <t>Ver. Jenaplanschool Gorkum</t>
  </si>
  <si>
    <t>Stichting Sint Albertus</t>
  </si>
  <si>
    <t>Nicolaas-Stichting</t>
  </si>
  <si>
    <t>Stg. R. Kath. Onderwijs Huizen</t>
  </si>
  <si>
    <t>Ver. v. Prot.-Chr. Onderwijs</t>
  </si>
  <si>
    <t>Ver. Basisonderw. GG Berkenw.</t>
  </si>
  <si>
    <t>Stg. Kath. Bas.ond. Meijel</t>
  </si>
  <si>
    <t>Ver. Prot.-Chr. B.O. Sleeuwijk</t>
  </si>
  <si>
    <t>Ver. St./Inst.houd. SmdB Bo GG</t>
  </si>
  <si>
    <t>Stg. Kath. Scholen Oegstgeest</t>
  </si>
  <si>
    <t>Ver. voor Bijz. Onderwijs</t>
  </si>
  <si>
    <t>Herv. Sch.Ver. Gr.sl. Elspeet</t>
  </si>
  <si>
    <t>Stg. de Vr. School Zeeland</t>
  </si>
  <si>
    <t>Stg. Bas.onderw. Ref. Grondsl.</t>
  </si>
  <si>
    <t>Stg. Werkpl. Kindergemeenschap</t>
  </si>
  <si>
    <t>Sticht. Rooms Kathol. Onderw.</t>
  </si>
  <si>
    <t>Stg ICOB</t>
  </si>
  <si>
    <t>Stg. Kathol. Onderw. De Kwakel</t>
  </si>
  <si>
    <t>Ned. Inst. v. Kath. Kerkmuziek</t>
  </si>
  <si>
    <t>Stg. Joodse Kindergem. Cheider</t>
  </si>
  <si>
    <t>Stichting Het Zonnewiel</t>
  </si>
  <si>
    <t>Montessori Ver. Haarlemmermeer</t>
  </si>
  <si>
    <t>Stg. Montessori Ond. Purmerend</t>
  </si>
  <si>
    <t>Ver. Montess.-Onderw. Leusden</t>
  </si>
  <si>
    <t>Groenekanse Sch.ver. Nijepoort</t>
  </si>
  <si>
    <t>Ver. v. Prot.-CBO te Rijnsburg</t>
  </si>
  <si>
    <t>Vereniging v. PCBO de Schakel</t>
  </si>
  <si>
    <t>Vereniging P.C.B. 'Jonathan'</t>
  </si>
  <si>
    <t>Chr. Schoolver. Amsterdam-Zuid</t>
  </si>
  <si>
    <t>Stg. Bas.ond. Geref. Grondsl.</t>
  </si>
  <si>
    <t>Ver. tot St.&amp;Inst.hd. S.m.d.B.</t>
  </si>
  <si>
    <t>Stg. Chr. B.s. De Klokkenberg</t>
  </si>
  <si>
    <t>Stg. Jenaplanscholen Boll.str.</t>
  </si>
  <si>
    <t>Stg. Interconf. Smw.sch. Meddo</t>
  </si>
  <si>
    <t>Vereniging Nieuwe School Edam</t>
  </si>
  <si>
    <t>Stichting Vrije School Michael</t>
  </si>
  <si>
    <t>Ver. bevordering Chr. Onderw.</t>
  </si>
  <si>
    <t>Ver. voor Christelijk Onderw.</t>
  </si>
  <si>
    <t>Ver. Scholen met den Bijbel</t>
  </si>
  <si>
    <t>Ver v Prot Chr Basisonderwijs</t>
  </si>
  <si>
    <t>Stg. Herv. Scholen de Drieslag</t>
  </si>
  <si>
    <t>Ver. Prot.-Christ. Ond. Holten</t>
  </si>
  <si>
    <t>Instituut Coolsma</t>
  </si>
  <si>
    <t>Ver. v. P-C Onderw. te Eerbeek</t>
  </si>
  <si>
    <t>Vereniging v. PCBO 'Rehoboth'</t>
  </si>
  <si>
    <t>Ver. Jenaplanschool Gouda</t>
  </si>
  <si>
    <t>Stichting Freinetschool Heiloo</t>
  </si>
  <si>
    <t>Stichting 'De Nieuwe Kring'</t>
  </si>
  <si>
    <t>Ver. Herv. Sch.gem. Onderw.</t>
  </si>
  <si>
    <t>Ver. Evang. Het Mosterdzaadje</t>
  </si>
  <si>
    <t>Ver. Basisond. Sprang-Capelle</t>
  </si>
  <si>
    <t>Stg. 'Ieder kind telt' C.P.O.</t>
  </si>
  <si>
    <t>Ver. v PCO 'Het Mosterdzaadje'</t>
  </si>
  <si>
    <t>Ver. Basisond. te Hulshorst</t>
  </si>
  <si>
    <t>VBG Schoolonderw. te Kockengen</t>
  </si>
  <si>
    <t>Stg Insth Sch md Bijbel</t>
  </si>
  <si>
    <t>Ver. School met de Bijbel</t>
  </si>
  <si>
    <t>Ver. Chr. onderwijs Neerl.br.</t>
  </si>
  <si>
    <t>Ver v PC Bo Nieuwendijk</t>
  </si>
  <si>
    <t>Ver. Sch. met de Bijbel N'loos</t>
  </si>
  <si>
    <t>Ver. Basisond. te Oostkapelle</t>
  </si>
  <si>
    <t>Ver Verstr Ond Ref Grond</t>
  </si>
  <si>
    <t>Ver. Prot. Chr. Onderw. Putten</t>
  </si>
  <si>
    <t>Ver. Bas.ond. Reform. Grondsl.</t>
  </si>
  <si>
    <t>Ver. Stg. Herv. Schol. Rouveen</t>
  </si>
  <si>
    <t>Ver Stg Insth Smdb</t>
  </si>
  <si>
    <t>Chr Geref Sch Ver</t>
  </si>
  <si>
    <t>School met de Bijbel</t>
  </si>
  <si>
    <t>Ver. t/h Verstr. SO Ref.gr.sl.</t>
  </si>
  <si>
    <t>Ver. Prot. Chr. Basond. V'veen</t>
  </si>
  <si>
    <t>Ver. St./Inst.hd. Sch. Bijbel</t>
  </si>
  <si>
    <t>Chr. Ver. Prim.Ond. op Tersch.</t>
  </si>
  <si>
    <t>Ver SmdB Wierden-Enter</t>
  </si>
  <si>
    <t>Ver. C.N.B. te Driesum</t>
  </si>
  <si>
    <t>Stg. Nutsscholen Aalst-Waalre</t>
  </si>
  <si>
    <t>Schoolver. Aerdenhout-Bentveld</t>
  </si>
  <si>
    <t>Stg. Nieuwe Schoolvereniging</t>
  </si>
  <si>
    <t>Stg. Beverwijkse Montess. Sch.</t>
  </si>
  <si>
    <t>Bloemendaalse Schoolvereniging</t>
  </si>
  <si>
    <t>Delftsche Schoolvereeniging</t>
  </si>
  <si>
    <t>Enschedese Schoolvereniging</t>
  </si>
  <si>
    <t>Schoolvereniging Wolters</t>
  </si>
  <si>
    <t>Stg. Haagsche Schoolvereenig.</t>
  </si>
  <si>
    <t>Ver. Montessorisch. Waalsdorp</t>
  </si>
  <si>
    <t>Stg. Vrijescholen ZW Nederland</t>
  </si>
  <si>
    <t>De Haarlemse Montessorischool</t>
  </si>
  <si>
    <t>Hilversumse Schoolvereniging</t>
  </si>
  <si>
    <t>Godelinde Schoolvereniging</t>
  </si>
  <si>
    <t>Ver De Flevoschool te Huizen</t>
  </si>
  <si>
    <t>Eerste Leidse Schoolvereniging</t>
  </si>
  <si>
    <t>Ver. Basisond. te Nij Beets</t>
  </si>
  <si>
    <t>De Kralingsche School</t>
  </si>
  <si>
    <t>Stg. Jan Ligthartgroep Tilburg</t>
  </si>
  <si>
    <t>Wageningse Schoolvereniging</t>
  </si>
  <si>
    <t>Ver. Montessorisch. Wassenaar</t>
  </si>
  <si>
    <t>Ver. tot Opr. &amp; Inst.houd. NBS</t>
  </si>
  <si>
    <t>Zeister Schoolvereeniging</t>
  </si>
  <si>
    <t>Stg De Zeister Vrije School</t>
  </si>
  <si>
    <t>Ver. voor PCBO te Beerzerveld</t>
  </si>
  <si>
    <t>St. Chr. Onderw. De Roerganger</t>
  </si>
  <si>
    <t>Effecten op bestuursniveau</t>
  </si>
  <si>
    <t>Effecten op vestigingsniveau</t>
  </si>
  <si>
    <t>15OB</t>
  </si>
  <si>
    <t>15OB00</t>
  </si>
  <si>
    <t>09VD</t>
  </si>
  <si>
    <t>09VD00</t>
  </si>
  <si>
    <t>08XO</t>
  </si>
  <si>
    <t>08XO00</t>
  </si>
  <si>
    <t>06WP</t>
  </si>
  <si>
    <t>06WP00</t>
  </si>
  <si>
    <t>07DI01</t>
  </si>
  <si>
    <t>14AI01</t>
  </si>
  <si>
    <t>07IR</t>
  </si>
  <si>
    <t>07IR00</t>
  </si>
  <si>
    <t>13VU</t>
  </si>
  <si>
    <t>13VU00</t>
  </si>
  <si>
    <t>15NW</t>
  </si>
  <si>
    <t>15NW00</t>
  </si>
  <si>
    <t>29YA</t>
  </si>
  <si>
    <t>29YA00</t>
  </si>
  <si>
    <t>27XF</t>
  </si>
  <si>
    <t>27XF00</t>
  </si>
  <si>
    <t>11QK02</t>
  </si>
  <si>
    <t>05XT</t>
  </si>
  <si>
    <t>05XT00</t>
  </si>
  <si>
    <t>06ZD</t>
  </si>
  <si>
    <t>06ZD00</t>
  </si>
  <si>
    <t>06NN01</t>
  </si>
  <si>
    <t>06PA</t>
  </si>
  <si>
    <t>06PA00</t>
  </si>
  <si>
    <t>08LT</t>
  </si>
  <si>
    <t>08LT00</t>
  </si>
  <si>
    <t>11LU</t>
  </si>
  <si>
    <t>11LU00</t>
  </si>
  <si>
    <t>03WW</t>
  </si>
  <si>
    <t>03WW00</t>
  </si>
  <si>
    <t>11XW</t>
  </si>
  <si>
    <t>11XW00</t>
  </si>
  <si>
    <t>05KD</t>
  </si>
  <si>
    <t>05KD00</t>
  </si>
  <si>
    <t>11FU</t>
  </si>
  <si>
    <t>11FU00</t>
  </si>
  <si>
    <t>10QU</t>
  </si>
  <si>
    <t>10QU00</t>
  </si>
  <si>
    <t>07CZ</t>
  </si>
  <si>
    <t>07CZ00</t>
  </si>
  <si>
    <t>12BK</t>
  </si>
  <si>
    <t>12BK00</t>
  </si>
  <si>
    <t>05FW</t>
  </si>
  <si>
    <t>05FW00</t>
  </si>
  <si>
    <t>07CH</t>
  </si>
  <si>
    <t>07CH00</t>
  </si>
  <si>
    <t>04BE</t>
  </si>
  <si>
    <t>04BE00</t>
  </si>
  <si>
    <t>13IH</t>
  </si>
  <si>
    <t>13IH00</t>
  </si>
  <si>
    <t>10WK</t>
  </si>
  <si>
    <t>10WK00</t>
  </si>
  <si>
    <t>06TO</t>
  </si>
  <si>
    <t>06TO00</t>
  </si>
  <si>
    <t>06ZU</t>
  </si>
  <si>
    <t>06ZU00</t>
  </si>
  <si>
    <t>06SX</t>
  </si>
  <si>
    <t>06SX00</t>
  </si>
  <si>
    <t>08KS</t>
  </si>
  <si>
    <t>08KS00</t>
  </si>
  <si>
    <t>11PX</t>
  </si>
  <si>
    <t>11PX00</t>
  </si>
  <si>
    <t>10QX03</t>
  </si>
  <si>
    <t>11LM</t>
  </si>
  <si>
    <t>11LM00</t>
  </si>
  <si>
    <t>06TY</t>
  </si>
  <si>
    <t>06TY00</t>
  </si>
  <si>
    <t>10XN</t>
  </si>
  <si>
    <t>10XN00</t>
  </si>
  <si>
    <t>30XJ</t>
  </si>
  <si>
    <t>30XJ00</t>
  </si>
  <si>
    <t>30XH</t>
  </si>
  <si>
    <t>30XH00</t>
  </si>
  <si>
    <t>11OQ</t>
  </si>
  <si>
    <t>11OQ00</t>
  </si>
  <si>
    <t>05CY</t>
  </si>
  <si>
    <t>05CY00</t>
  </si>
  <si>
    <t>15YR01</t>
  </si>
  <si>
    <t>04GE</t>
  </si>
  <si>
    <t>04GE00</t>
  </si>
  <si>
    <t>30RP</t>
  </si>
  <si>
    <t>30RP00</t>
  </si>
  <si>
    <t>07SR</t>
  </si>
  <si>
    <t>07SR00</t>
  </si>
  <si>
    <t>15OJ</t>
  </si>
  <si>
    <t>15OJ00</t>
  </si>
  <si>
    <t>03ZX</t>
  </si>
  <si>
    <t>03ZX00</t>
  </si>
  <si>
    <t>11HL</t>
  </si>
  <si>
    <t>11HL00</t>
  </si>
  <si>
    <t>07ZR</t>
  </si>
  <si>
    <t>07ZR00</t>
  </si>
  <si>
    <t>14EM</t>
  </si>
  <si>
    <t>14EM00</t>
  </si>
  <si>
    <t>16WP</t>
  </si>
  <si>
    <t>16WP00</t>
  </si>
  <si>
    <t>05NZ</t>
  </si>
  <si>
    <t>05NZ00</t>
  </si>
  <si>
    <t>14LD</t>
  </si>
  <si>
    <t>14LD00</t>
  </si>
  <si>
    <t>29XU</t>
  </si>
  <si>
    <t>29XU00</t>
  </si>
  <si>
    <t>16NF</t>
  </si>
  <si>
    <t>16NF00</t>
  </si>
  <si>
    <t>10BB</t>
  </si>
  <si>
    <t>10BB00</t>
  </si>
  <si>
    <t>10ND</t>
  </si>
  <si>
    <t>10ND00</t>
  </si>
  <si>
    <t>10UI</t>
  </si>
  <si>
    <t>10UI00</t>
  </si>
  <si>
    <t>10TG</t>
  </si>
  <si>
    <t>10TG00</t>
  </si>
  <si>
    <t>00GU</t>
  </si>
  <si>
    <t>00GU00</t>
  </si>
  <si>
    <t>18MB</t>
  </si>
  <si>
    <t>18MB00</t>
  </si>
  <si>
    <t>09FN02</t>
  </si>
  <si>
    <t>18QH</t>
  </si>
  <si>
    <t>18QH00</t>
  </si>
  <si>
    <t>11NN</t>
  </si>
  <si>
    <t>11NN00</t>
  </si>
  <si>
    <t>12UW</t>
  </si>
  <si>
    <t>12UW00</t>
  </si>
  <si>
    <t>30KL</t>
  </si>
  <si>
    <t>30KL00</t>
  </si>
  <si>
    <t>23AD</t>
  </si>
  <si>
    <t>23AD00</t>
  </si>
  <si>
    <t>03ID</t>
  </si>
  <si>
    <t>03ID00</t>
  </si>
  <si>
    <t>05XU</t>
  </si>
  <si>
    <t>05XU00</t>
  </si>
  <si>
    <t>04NG</t>
  </si>
  <si>
    <t>04NG00</t>
  </si>
  <si>
    <t>07DC</t>
  </si>
  <si>
    <t>07DC00</t>
  </si>
  <si>
    <t>20TX03</t>
  </si>
  <si>
    <t>20TX02</t>
  </si>
  <si>
    <t>13LX</t>
  </si>
  <si>
    <t>13LX00</t>
  </si>
  <si>
    <t>15ME</t>
  </si>
  <si>
    <t>15ME00</t>
  </si>
  <si>
    <t>15JP</t>
  </si>
  <si>
    <t>15JP00</t>
  </si>
  <si>
    <t>18VY</t>
  </si>
  <si>
    <t>18VY00</t>
  </si>
  <si>
    <t>16XX</t>
  </si>
  <si>
    <t>16XX00</t>
  </si>
  <si>
    <t>13BC01</t>
  </si>
  <si>
    <t>16ZH</t>
  </si>
  <si>
    <t>16ZH00</t>
  </si>
  <si>
    <t>03XD</t>
  </si>
  <si>
    <t>03XD00</t>
  </si>
  <si>
    <t>05PW</t>
  </si>
  <si>
    <t>05PW00</t>
  </si>
  <si>
    <t>23ET</t>
  </si>
  <si>
    <t>23ET00</t>
  </si>
  <si>
    <t>21NC</t>
  </si>
  <si>
    <t>21NC00</t>
  </si>
  <si>
    <t>17MH02</t>
  </si>
  <si>
    <t>15WE</t>
  </si>
  <si>
    <t>15WE00</t>
  </si>
  <si>
    <t>10LN</t>
  </si>
  <si>
    <t>10LN00</t>
  </si>
  <si>
    <t>07OU</t>
  </si>
  <si>
    <t>07OU00</t>
  </si>
  <si>
    <t>04WE</t>
  </si>
  <si>
    <t>04WE00</t>
  </si>
  <si>
    <t>24BG</t>
  </si>
  <si>
    <t>24BG02</t>
  </si>
  <si>
    <t>24BG00</t>
  </si>
  <si>
    <t>18IK</t>
  </si>
  <si>
    <t>18IK00</t>
  </si>
  <si>
    <t>12NA</t>
  </si>
  <si>
    <t>12NA00</t>
  </si>
  <si>
    <t>18DZ</t>
  </si>
  <si>
    <t>18DZ00</t>
  </si>
  <si>
    <t>13BB</t>
  </si>
  <si>
    <t>13BB00</t>
  </si>
  <si>
    <t>15QQ</t>
  </si>
  <si>
    <t>15QQ00</t>
  </si>
  <si>
    <t>13OT</t>
  </si>
  <si>
    <t>13OT00</t>
  </si>
  <si>
    <t>18QQ</t>
  </si>
  <si>
    <t>18QQ00</t>
  </si>
  <si>
    <t>10NV</t>
  </si>
  <si>
    <t>10NV00</t>
  </si>
  <si>
    <t>17YJ</t>
  </si>
  <si>
    <t>17YJ01</t>
  </si>
  <si>
    <t>17YJ00</t>
  </si>
  <si>
    <t>11SZ</t>
  </si>
  <si>
    <t>11SZ00</t>
  </si>
  <si>
    <t>15DX</t>
  </si>
  <si>
    <t>15DX00</t>
  </si>
  <si>
    <t>05VI</t>
  </si>
  <si>
    <t>05VI00</t>
  </si>
  <si>
    <t>13ZV</t>
  </si>
  <si>
    <t>13ZV00</t>
  </si>
  <si>
    <t>19JK01</t>
  </si>
  <si>
    <t>05UD</t>
  </si>
  <si>
    <t>05UD00</t>
  </si>
  <si>
    <t>10VL</t>
  </si>
  <si>
    <t>10VL00</t>
  </si>
  <si>
    <t>09SR</t>
  </si>
  <si>
    <t>09SR00</t>
  </si>
  <si>
    <t>09CG</t>
  </si>
  <si>
    <t>09CG00</t>
  </si>
  <si>
    <t>19VV</t>
  </si>
  <si>
    <t>19VV00</t>
  </si>
  <si>
    <t>18DV</t>
  </si>
  <si>
    <t>18DV00</t>
  </si>
  <si>
    <t>08BX</t>
  </si>
  <si>
    <t>08BX00</t>
  </si>
  <si>
    <t>17AS</t>
  </si>
  <si>
    <t>17AS00</t>
  </si>
  <si>
    <t>18PH</t>
  </si>
  <si>
    <t>18PH00</t>
  </si>
  <si>
    <t>18KT</t>
  </si>
  <si>
    <t>18KT00</t>
  </si>
  <si>
    <t>10BL</t>
  </si>
  <si>
    <t>10BL00</t>
  </si>
  <si>
    <t>08FJ01</t>
  </si>
  <si>
    <t>20PG</t>
  </si>
  <si>
    <t>20PG00</t>
  </si>
  <si>
    <t>15HR01</t>
  </si>
  <si>
    <t>18OC</t>
  </si>
  <si>
    <t>18OC00</t>
  </si>
  <si>
    <t>21DQ</t>
  </si>
  <si>
    <t>21DQ00</t>
  </si>
  <si>
    <t>14MC</t>
  </si>
  <si>
    <t>14MC00</t>
  </si>
  <si>
    <t>16JT</t>
  </si>
  <si>
    <t>16JT00</t>
  </si>
  <si>
    <t>12QL</t>
  </si>
  <si>
    <t>12QL00</t>
  </si>
  <si>
    <t>06AK</t>
  </si>
  <si>
    <t>06AK00</t>
  </si>
  <si>
    <t>05KC</t>
  </si>
  <si>
    <t>05KC00</t>
  </si>
  <si>
    <t>14GE</t>
  </si>
  <si>
    <t>14GE00</t>
  </si>
  <si>
    <t>09JO</t>
  </si>
  <si>
    <t>09JO00</t>
  </si>
  <si>
    <t>04GC</t>
  </si>
  <si>
    <t>04GC00</t>
  </si>
  <si>
    <t>12LK</t>
  </si>
  <si>
    <t>12LK00</t>
  </si>
  <si>
    <t>19DR</t>
  </si>
  <si>
    <t>19DR00</t>
  </si>
  <si>
    <t>11MZ01</t>
  </si>
  <si>
    <t>11GD</t>
  </si>
  <si>
    <t>11GD00</t>
  </si>
  <si>
    <t>04HC01</t>
  </si>
  <si>
    <t>12UL</t>
  </si>
  <si>
    <t>12UL00</t>
  </si>
  <si>
    <t>09TU</t>
  </si>
  <si>
    <t>09TU00</t>
  </si>
  <si>
    <t>08DG</t>
  </si>
  <si>
    <t>08DG00</t>
  </si>
  <si>
    <t>11SF</t>
  </si>
  <si>
    <t>11SF00</t>
  </si>
  <si>
    <t>05MS</t>
  </si>
  <si>
    <t>05MS00</t>
  </si>
  <si>
    <t>07XA</t>
  </si>
  <si>
    <t>07XA00</t>
  </si>
  <si>
    <t>12VT</t>
  </si>
  <si>
    <t>12VT00</t>
  </si>
  <si>
    <t>10NQ</t>
  </si>
  <si>
    <t>10NQ00</t>
  </si>
  <si>
    <t>09FZ</t>
  </si>
  <si>
    <t>09FZ00</t>
  </si>
  <si>
    <t>06UM</t>
  </si>
  <si>
    <t>06UM00</t>
  </si>
  <si>
    <t>12MJ</t>
  </si>
  <si>
    <t>12MJ00</t>
  </si>
  <si>
    <t>15JE</t>
  </si>
  <si>
    <t>15JE00</t>
  </si>
  <si>
    <t>09KX</t>
  </si>
  <si>
    <t>09KX00</t>
  </si>
  <si>
    <t>22LM02</t>
  </si>
  <si>
    <t>13XV</t>
  </si>
  <si>
    <t>13XV00</t>
  </si>
  <si>
    <t>14EH</t>
  </si>
  <si>
    <t>14EH00</t>
  </si>
  <si>
    <t>10QG</t>
  </si>
  <si>
    <t>10QG00</t>
  </si>
  <si>
    <t>12IH</t>
  </si>
  <si>
    <t>12IH00</t>
  </si>
  <si>
    <t>03EH01</t>
  </si>
  <si>
    <t>17TH</t>
  </si>
  <si>
    <t>17TH00</t>
  </si>
  <si>
    <t>04KO</t>
  </si>
  <si>
    <t>04KO00</t>
  </si>
  <si>
    <t>13HV</t>
  </si>
  <si>
    <t>13HV00</t>
  </si>
  <si>
    <t>15YX</t>
  </si>
  <si>
    <t>15YX00</t>
  </si>
  <si>
    <t>10DS</t>
  </si>
  <si>
    <t>10DS00</t>
  </si>
  <si>
    <t>07EO</t>
  </si>
  <si>
    <t>07EO00</t>
  </si>
  <si>
    <t>05RP</t>
  </si>
  <si>
    <t>05RP00</t>
  </si>
  <si>
    <t>19VT</t>
  </si>
  <si>
    <t>19VT00</t>
  </si>
  <si>
    <t>12PB</t>
  </si>
  <si>
    <t>12PB00</t>
  </si>
  <si>
    <t>08AQ</t>
  </si>
  <si>
    <t>08AQ00</t>
  </si>
  <si>
    <t>03LJ</t>
  </si>
  <si>
    <t>03LJ00</t>
  </si>
  <si>
    <t>16NP</t>
  </si>
  <si>
    <t>16NP00</t>
  </si>
  <si>
    <t>10KC</t>
  </si>
  <si>
    <t>10KC00</t>
  </si>
  <si>
    <t>04XE</t>
  </si>
  <si>
    <t>04XE00</t>
  </si>
  <si>
    <t>14ZN</t>
  </si>
  <si>
    <t>14ZN00</t>
  </si>
  <si>
    <t>04WP</t>
  </si>
  <si>
    <t>04WP00</t>
  </si>
  <si>
    <t>01WR</t>
  </si>
  <si>
    <t>01WR00</t>
  </si>
  <si>
    <t>13FP</t>
  </si>
  <si>
    <t>13FP00</t>
  </si>
  <si>
    <t>09VX</t>
  </si>
  <si>
    <t>09VX00</t>
  </si>
  <si>
    <t>09VT</t>
  </si>
  <si>
    <t>09VT00</t>
  </si>
  <si>
    <t>03NX</t>
  </si>
  <si>
    <t>03NX00</t>
  </si>
  <si>
    <t>08QV</t>
  </si>
  <si>
    <t>08QV00</t>
  </si>
  <si>
    <t>16GC</t>
  </si>
  <si>
    <t>16GC00</t>
  </si>
  <si>
    <t>16EW</t>
  </si>
  <si>
    <t>16EW00</t>
  </si>
  <si>
    <t>16AL</t>
  </si>
  <si>
    <t>16AL00</t>
  </si>
  <si>
    <t>15VG</t>
  </si>
  <si>
    <t>15VG00</t>
  </si>
  <si>
    <t>09LF01</t>
  </si>
  <si>
    <t>11KV</t>
  </si>
  <si>
    <t>11KV00</t>
  </si>
  <si>
    <t>07TQ</t>
  </si>
  <si>
    <t>07TQ00</t>
  </si>
  <si>
    <t>03QM</t>
  </si>
  <si>
    <t>03QM00</t>
  </si>
  <si>
    <t>10BT</t>
  </si>
  <si>
    <t>10BT00</t>
  </si>
  <si>
    <t>17LA</t>
  </si>
  <si>
    <t>17LA00</t>
  </si>
  <si>
    <t>06GC</t>
  </si>
  <si>
    <t>06GC00</t>
  </si>
  <si>
    <t>03NQ</t>
  </si>
  <si>
    <t>03NQ00</t>
  </si>
  <si>
    <t>23GW02</t>
  </si>
  <si>
    <t>14YT</t>
  </si>
  <si>
    <t>14YT00</t>
  </si>
  <si>
    <t>12RQ</t>
  </si>
  <si>
    <t>12RQ00</t>
  </si>
  <si>
    <t>12JF</t>
  </si>
  <si>
    <t>12JF00</t>
  </si>
  <si>
    <t>17EI</t>
  </si>
  <si>
    <t>17EI00</t>
  </si>
  <si>
    <t>22LX</t>
  </si>
  <si>
    <t>22LX00</t>
  </si>
  <si>
    <t>09SV</t>
  </si>
  <si>
    <t>09SV00</t>
  </si>
  <si>
    <t>18LG</t>
  </si>
  <si>
    <t>18LG00</t>
  </si>
  <si>
    <t>24NM05</t>
  </si>
  <si>
    <t>10CZ</t>
  </si>
  <si>
    <t>10CZ00</t>
  </si>
  <si>
    <t>16MS</t>
  </si>
  <si>
    <t>16MS00</t>
  </si>
  <si>
    <t>05NR</t>
  </si>
  <si>
    <t>05NR00</t>
  </si>
  <si>
    <t>15PL</t>
  </si>
  <si>
    <t>15PL00</t>
  </si>
  <si>
    <t>14JG</t>
  </si>
  <si>
    <t>14JG00</t>
  </si>
  <si>
    <t>16UA</t>
  </si>
  <si>
    <t>16UA00</t>
  </si>
  <si>
    <t>verschil %</t>
  </si>
  <si>
    <t>verschil €</t>
  </si>
  <si>
    <t>FINANCIELE EFFECTEN NIEUWE GEWICHTENREGELING 2018/2019</t>
  </si>
  <si>
    <t>FINANCIELE EFFECTEN NIEUWE GEWICHTENREGELING 2017/2018</t>
  </si>
  <si>
    <t>Totale budget Onderwijsachterstanden 2018/2019</t>
  </si>
  <si>
    <t>teldatum 1 oktober 2017</t>
  </si>
  <si>
    <t>teldatum 1 oktober 2016</t>
  </si>
  <si>
    <t>Totale budget Onderwijsachterstanden</t>
  </si>
  <si>
    <t>Achterstandsscore o.b.v. teldatum 1-10-2017</t>
  </si>
  <si>
    <t>Verschil</t>
  </si>
  <si>
    <t xml:space="preserve">Huidige middelen </t>
  </si>
  <si>
    <t>Nieuwe middelen</t>
  </si>
  <si>
    <t>verschil ten opzichte van 2017/2018</t>
  </si>
  <si>
    <t>Bedrag huidige regeling 2018/19</t>
  </si>
  <si>
    <t>Bedrag nieuwe regeling 2018/19</t>
  </si>
  <si>
    <t>Bedrag huidige regeling 2017/18</t>
  </si>
  <si>
    <t>Bedrag nieuwe regeling 2017/18</t>
  </si>
  <si>
    <t>Per schooljaar 2019/2020 (teldatum 1 oktober 2018) zal de gewichtenregeling worden herzien. Zie ook:</t>
  </si>
  <si>
    <t>https://www.rijksoverheid.nl/documenten/publicaties/2018/04/26/indicatie-bedragen-voor-schoolbesturen</t>
  </si>
  <si>
    <t>Dit overzicht bevat indicatieve bedragen waaraan geen rechten kunnen worden ontleeend.</t>
  </si>
  <si>
    <t>https://www.poraad.nl/nieuws-en-achtergronden/ocw-belooft-meer-informatie-over-herverdeling-oab</t>
  </si>
  <si>
    <t>versie 27jun2018</t>
  </si>
  <si>
    <t>PO-sector</t>
  </si>
  <si>
    <t xml:space="preserve">zou hebben ontvangen als de herziening van de gewichtenregeling per 2018/2019 zou zijn ingevoerd. Hierbij wordt een </t>
  </si>
  <si>
    <t>Voor meer info, zie:</t>
  </si>
  <si>
    <t>indicatie gegeven van de mogelijke financiële effecten van de nieuwe regeling op zowel bestuursniveau als per verstiging.</t>
  </si>
  <si>
    <t>Indicatie herziening gewichtenregeling 2018-19 (o.b.v. teldatum 1-10-2017)</t>
  </si>
  <si>
    <t xml:space="preserve">Achterstands-score </t>
  </si>
  <si>
    <t>Om een indicatie te geven van de financiële consequenties van deze aanpassing, is in dit model de huidige gewichten-</t>
  </si>
  <si>
    <t>regeling (o.b.v. regeling bekostiging personeel 2018/2019, maart 2018) afgezet tegen het bedrag dat een schoolbestuur</t>
  </si>
  <si>
    <t xml:space="preserve">In het "Bedrag huidige regeling 2018/19" is de  gewichtencontrole verwerkt.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</si>
</sst>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quot;€&quot;\ * #,##0_ ;_ &quot;€&quot;\ * \-#,##0_ ;_ &quot;€&quot;\ * &quot;-&quot;_ ;_ @_ "/>
    <numFmt numFmtId="44" formatCode="_ &quot;€&quot;\ * #,##0.00_ ;_ &quot;€&quot;\ * \-#,##0.00_ ;_ &quot;€&quot;\ * &quot;-&quot;??_ ;_ @_ "/>
    <numFmt numFmtId="164" formatCode="&quot;€&quot;\ #,##0.00"/>
    <numFmt numFmtId="165" formatCode="0.0%"/>
    <numFmt numFmtId="166" formatCode="_ &quot;€&quot;\ * #,##0_ ;_ &quot;€&quot;\ * \-#,##0_ ;_ &quot;€&quot;\ * &quot;-&quot;??_ ;_ @_ "/>
    <numFmt numFmtId="167" formatCode="&quot;€&quot;\ #,##0.000000"/>
    <numFmt numFmtId="168" formatCode="&quot;€&quot;\ #,##0"/>
    <numFmt numFmtId="169" formatCode="#,##0.00_ ;\-#,##0.00\ "/>
    <numFmt numFmtId="170" formatCode="#,##0_ ;\-#,##0\ "/>
  </numFmts>
  <fonts count="16" x14ac:knownFonts="1">
    <font>
      <sz val="11"/>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b/>
      <sz val="8"/>
      <color theme="1"/>
      <name val="Calibri"/>
      <family val="2"/>
      <scheme val="minor"/>
    </font>
    <font>
      <sz val="9"/>
      <color rgb="FFC00000"/>
      <name val="Calibri"/>
      <family val="2"/>
      <scheme val="minor"/>
    </font>
    <font>
      <sz val="8"/>
      <color rgb="FF002060"/>
      <name val="Calibri"/>
      <family val="2"/>
      <scheme val="minor"/>
    </font>
    <font>
      <sz val="8"/>
      <color rgb="FF002060"/>
      <name val="Calibri"/>
      <family val="2"/>
    </font>
    <font>
      <sz val="14"/>
      <color rgb="FFC00000"/>
      <name val="Calibri"/>
      <family val="2"/>
      <scheme val="minor"/>
    </font>
    <font>
      <sz val="9"/>
      <color indexed="81"/>
      <name val="Tahoma"/>
      <family val="2"/>
    </font>
    <font>
      <sz val="8"/>
      <color indexed="81"/>
      <name val="Tahoma"/>
      <family val="2"/>
    </font>
    <font>
      <b/>
      <sz val="8"/>
      <color indexed="81"/>
      <name val="Tahoma"/>
      <family val="2"/>
    </font>
    <font>
      <u/>
      <sz val="11"/>
      <color theme="10"/>
      <name val="Calibri"/>
      <family val="2"/>
      <scheme val="minor"/>
    </font>
    <font>
      <u/>
      <sz val="10"/>
      <color theme="10"/>
      <name val="Calibri"/>
      <family val="2"/>
      <scheme val="minor"/>
    </font>
    <font>
      <sz val="10"/>
      <color rgb="FF000000"/>
      <name val="Calibri"/>
      <family val="2"/>
      <scheme val="minor"/>
    </font>
    <font>
      <sz val="12"/>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s>
  <borders count="12">
    <border>
      <left/>
      <right/>
      <top/>
      <bottom/>
      <diagonal/>
    </border>
    <border>
      <left/>
      <right/>
      <top/>
      <bottom style="double">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cellStyleXfs>
  <cellXfs count="122">
    <xf numFmtId="0" fontId="0" fillId="0" borderId="0" xfId="0"/>
    <xf numFmtId="0" fontId="2" fillId="2" borderId="2" xfId="0" applyFont="1" applyFill="1" applyBorder="1"/>
    <xf numFmtId="0" fontId="2" fillId="2" borderId="2" xfId="0" applyFont="1" applyFill="1" applyBorder="1" applyAlignment="1">
      <alignment horizontal="left"/>
    </xf>
    <xf numFmtId="42" fontId="2" fillId="2" borderId="2" xfId="0" applyNumberFormat="1" applyFont="1" applyFill="1" applyBorder="1"/>
    <xf numFmtId="0" fontId="2" fillId="2" borderId="2" xfId="0" applyFont="1" applyFill="1" applyBorder="1" applyAlignment="1">
      <alignment horizontal="center" vertical="top" wrapText="1"/>
    </xf>
    <xf numFmtId="42" fontId="2" fillId="4" borderId="2" xfId="0" applyNumberFormat="1" applyFont="1" applyFill="1" applyBorder="1"/>
    <xf numFmtId="0" fontId="2" fillId="2" borderId="2" xfId="0" applyFont="1" applyFill="1" applyBorder="1" applyAlignment="1">
      <alignment vertical="top"/>
    </xf>
    <xf numFmtId="0" fontId="2" fillId="2" borderId="2"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2" xfId="0" applyFont="1" applyFill="1" applyBorder="1" applyAlignment="1">
      <alignment vertical="top" wrapText="1"/>
    </xf>
    <xf numFmtId="0" fontId="3" fillId="3" borderId="0" xfId="0" applyFont="1" applyFill="1" applyBorder="1" applyAlignment="1">
      <alignment vertical="top"/>
    </xf>
    <xf numFmtId="166" fontId="2" fillId="2" borderId="2" xfId="1" applyNumberFormat="1" applyFont="1" applyFill="1" applyBorder="1" applyAlignment="1">
      <alignment horizontal="center" vertical="top" wrapText="1"/>
    </xf>
    <xf numFmtId="166" fontId="3" fillId="3" borderId="0" xfId="1" applyNumberFormat="1" applyFont="1" applyFill="1" applyBorder="1" applyAlignment="1">
      <alignment vertical="top"/>
    </xf>
    <xf numFmtId="0" fontId="4" fillId="2" borderId="2" xfId="0" applyFont="1" applyFill="1" applyBorder="1" applyAlignment="1">
      <alignment horizontal="left" vertical="top"/>
    </xf>
    <xf numFmtId="0" fontId="5" fillId="2" borderId="4" xfId="0" applyFont="1" applyFill="1" applyBorder="1" applyAlignment="1">
      <alignment vertical="top"/>
    </xf>
    <xf numFmtId="0" fontId="2" fillId="3" borderId="5" xfId="0" applyFont="1" applyFill="1" applyBorder="1"/>
    <xf numFmtId="42" fontId="2" fillId="3" borderId="5" xfId="0" applyNumberFormat="1" applyFont="1" applyFill="1" applyBorder="1"/>
    <xf numFmtId="0" fontId="2" fillId="3" borderId="5" xfId="0" applyFont="1" applyFill="1" applyBorder="1" applyAlignment="1">
      <alignment horizontal="left"/>
    </xf>
    <xf numFmtId="0" fontId="2" fillId="3" borderId="7" xfId="0" applyFont="1" applyFill="1" applyBorder="1"/>
    <xf numFmtId="42" fontId="2" fillId="3" borderId="7" xfId="0" applyNumberFormat="1" applyFont="1" applyFill="1" applyBorder="1"/>
    <xf numFmtId="0" fontId="2" fillId="3" borderId="7" xfId="0" applyFont="1" applyFill="1" applyBorder="1" applyAlignment="1">
      <alignment horizontal="left"/>
    </xf>
    <xf numFmtId="0" fontId="2" fillId="3" borderId="8" xfId="0" applyFont="1" applyFill="1" applyBorder="1"/>
    <xf numFmtId="0" fontId="2" fillId="3" borderId="9" xfId="0" applyFont="1" applyFill="1" applyBorder="1"/>
    <xf numFmtId="9" fontId="2" fillId="5" borderId="2" xfId="2" applyFont="1" applyFill="1" applyBorder="1"/>
    <xf numFmtId="42" fontId="2" fillId="5" borderId="2" xfId="0" applyNumberFormat="1" applyFont="1" applyFill="1" applyBorder="1"/>
    <xf numFmtId="42" fontId="2" fillId="4" borderId="2" xfId="0" applyNumberFormat="1" applyFont="1" applyFill="1" applyBorder="1" applyAlignment="1">
      <alignment horizontal="center"/>
    </xf>
    <xf numFmtId="165" fontId="2" fillId="5" borderId="2" xfId="2" applyNumberFormat="1" applyFont="1" applyFill="1" applyBorder="1"/>
    <xf numFmtId="0" fontId="6" fillId="3" borderId="5" xfId="0" applyFont="1" applyFill="1" applyBorder="1"/>
    <xf numFmtId="42" fontId="2" fillId="2" borderId="2" xfId="0" applyNumberFormat="1" applyFont="1" applyFill="1" applyBorder="1" applyAlignment="1">
      <alignment horizontal="center"/>
    </xf>
    <xf numFmtId="0" fontId="7" fillId="3" borderId="0" xfId="0" applyFont="1" applyFill="1" applyAlignment="1">
      <alignment vertical="center"/>
    </xf>
    <xf numFmtId="0" fontId="2" fillId="3" borderId="10" xfId="0" applyFont="1" applyFill="1" applyBorder="1"/>
    <xf numFmtId="42" fontId="2" fillId="3" borderId="10" xfId="0" applyNumberFormat="1" applyFont="1" applyFill="1" applyBorder="1"/>
    <xf numFmtId="0" fontId="2" fillId="3" borderId="10" xfId="0" applyFont="1" applyFill="1" applyBorder="1" applyAlignment="1">
      <alignment horizontal="left"/>
    </xf>
    <xf numFmtId="0" fontId="2" fillId="3" borderId="5" xfId="0" applyFont="1" applyFill="1" applyBorder="1" applyAlignment="1">
      <alignment horizontal="center" vertical="top"/>
    </xf>
    <xf numFmtId="0" fontId="2" fillId="3" borderId="8" xfId="0" applyFont="1" applyFill="1" applyBorder="1" applyAlignment="1">
      <alignment horizontal="center" vertical="top"/>
    </xf>
    <xf numFmtId="0" fontId="2" fillId="3" borderId="6" xfId="0" applyFont="1" applyFill="1" applyBorder="1"/>
    <xf numFmtId="42" fontId="2" fillId="3" borderId="6" xfId="0" applyNumberFormat="1" applyFont="1" applyFill="1" applyBorder="1"/>
    <xf numFmtId="0" fontId="2" fillId="3" borderId="6" xfId="0" applyFont="1" applyFill="1" applyBorder="1" applyAlignment="1">
      <alignment horizontal="left"/>
    </xf>
    <xf numFmtId="0" fontId="2" fillId="3" borderId="0" xfId="0" applyFont="1" applyFill="1" applyBorder="1"/>
    <xf numFmtId="0" fontId="2" fillId="3" borderId="0" xfId="0" applyFont="1" applyFill="1" applyBorder="1" applyAlignment="1">
      <alignment horizontal="left"/>
    </xf>
    <xf numFmtId="42" fontId="2" fillId="3" borderId="0" xfId="0" applyNumberFormat="1" applyFont="1" applyFill="1" applyBorder="1"/>
    <xf numFmtId="42" fontId="2" fillId="2" borderId="2" xfId="0" applyNumberFormat="1" applyFont="1" applyFill="1" applyBorder="1" applyAlignment="1">
      <alignment horizontal="center" vertical="top" wrapText="1"/>
    </xf>
    <xf numFmtId="9" fontId="2" fillId="2" borderId="2" xfId="2" applyFont="1" applyFill="1" applyBorder="1" applyAlignment="1">
      <alignment vertical="top" wrapText="1"/>
    </xf>
    <xf numFmtId="42" fontId="2" fillId="4" borderId="2" xfId="0" applyNumberFormat="1" applyFont="1" applyFill="1" applyBorder="1" applyAlignment="1">
      <alignment horizontal="center" vertical="top"/>
    </xf>
    <xf numFmtId="42" fontId="2" fillId="5" borderId="2" xfId="0" applyNumberFormat="1" applyFont="1" applyFill="1" applyBorder="1" applyAlignment="1">
      <alignment vertical="top"/>
    </xf>
    <xf numFmtId="9" fontId="2" fillId="5" borderId="2" xfId="2" applyFont="1" applyFill="1" applyBorder="1" applyAlignment="1">
      <alignment vertical="top"/>
    </xf>
    <xf numFmtId="0" fontId="0" fillId="0" borderId="0" xfId="0" applyFont="1" applyAlignment="1">
      <alignment vertical="top"/>
    </xf>
    <xf numFmtId="0" fontId="8" fillId="3" borderId="0" xfId="0" applyFont="1" applyFill="1" applyBorder="1" applyAlignment="1">
      <alignment vertical="top"/>
    </xf>
    <xf numFmtId="164" fontId="0" fillId="0" borderId="0" xfId="0" applyNumberFormat="1" applyAlignment="1">
      <alignment horizontal="center"/>
    </xf>
    <xf numFmtId="4" fontId="0" fillId="0" borderId="1" xfId="0" applyNumberFormat="1" applyBorder="1" applyAlignment="1">
      <alignment horizontal="center"/>
    </xf>
    <xf numFmtId="167" fontId="0" fillId="0" borderId="0" xfId="0" applyNumberFormat="1"/>
    <xf numFmtId="164" fontId="0" fillId="0" borderId="0" xfId="0" applyNumberFormat="1"/>
    <xf numFmtId="0" fontId="0" fillId="0" borderId="11" xfId="0" applyBorder="1"/>
    <xf numFmtId="0" fontId="0" fillId="0" borderId="11" xfId="0" applyBorder="1" applyAlignment="1">
      <alignment horizontal="left"/>
    </xf>
    <xf numFmtId="0" fontId="0" fillId="0" borderId="11" xfId="0" applyBorder="1" applyAlignment="1">
      <alignment horizontal="center"/>
    </xf>
    <xf numFmtId="0" fontId="0" fillId="0" borderId="0" xfId="0" applyFill="1" applyBorder="1" applyAlignment="1">
      <alignment horizontal="center"/>
    </xf>
    <xf numFmtId="0" fontId="0" fillId="0" borderId="0" xfId="0" applyAlignment="1">
      <alignment horizontal="left"/>
    </xf>
    <xf numFmtId="0" fontId="0" fillId="0" borderId="0" xfId="0" applyAlignment="1">
      <alignment horizontal="center"/>
    </xf>
    <xf numFmtId="168" fontId="0" fillId="0" borderId="0" xfId="0" applyNumberFormat="1" applyAlignment="1">
      <alignment horizontal="center"/>
    </xf>
    <xf numFmtId="0" fontId="2" fillId="4" borderId="2" xfId="0" applyFont="1" applyFill="1" applyBorder="1" applyAlignment="1">
      <alignment horizontal="center"/>
    </xf>
    <xf numFmtId="0" fontId="3" fillId="0" borderId="0" xfId="0" applyFont="1"/>
    <xf numFmtId="0" fontId="13" fillId="0" borderId="0" xfId="3" applyFont="1"/>
    <xf numFmtId="0" fontId="14" fillId="0" borderId="0" xfId="0" applyFont="1"/>
    <xf numFmtId="0" fontId="15" fillId="0" borderId="0" xfId="0" applyFont="1"/>
    <xf numFmtId="0" fontId="2" fillId="0" borderId="0" xfId="0" applyFont="1" applyAlignment="1" applyProtection="1">
      <alignment horizontal="left"/>
    </xf>
    <xf numFmtId="44" fontId="2" fillId="4" borderId="0" xfId="1" applyFont="1" applyFill="1" applyAlignment="1" applyProtection="1">
      <alignment horizontal="left"/>
    </xf>
    <xf numFmtId="0" fontId="0" fillId="0" borderId="0" xfId="0" applyFill="1" applyProtection="1"/>
    <xf numFmtId="0" fontId="2" fillId="0" borderId="1" xfId="0" applyFont="1" applyBorder="1" applyAlignment="1" applyProtection="1">
      <alignment horizontal="left"/>
    </xf>
    <xf numFmtId="44" fontId="2" fillId="4" borderId="1" xfId="1" applyFont="1" applyFill="1" applyBorder="1" applyAlignment="1" applyProtection="1">
      <alignment horizontal="left"/>
    </xf>
    <xf numFmtId="44" fontId="2" fillId="5" borderId="0" xfId="1" applyFont="1" applyFill="1" applyAlignment="1" applyProtection="1">
      <alignment horizontal="left"/>
    </xf>
    <xf numFmtId="0" fontId="2" fillId="0" borderId="0" xfId="0" applyFont="1" applyFill="1" applyBorder="1" applyAlignment="1" applyProtection="1">
      <alignment horizontal="center"/>
    </xf>
    <xf numFmtId="0" fontId="2" fillId="0" borderId="0" xfId="0" applyFont="1" applyFill="1" applyBorder="1" applyProtection="1"/>
    <xf numFmtId="0" fontId="8" fillId="0" borderId="0" xfId="0" applyFont="1" applyAlignment="1" applyProtection="1">
      <alignment vertical="top"/>
    </xf>
    <xf numFmtId="0" fontId="3" fillId="0" borderId="0" xfId="0" applyFont="1" applyAlignment="1" applyProtection="1">
      <alignment vertical="top"/>
    </xf>
    <xf numFmtId="166" fontId="3" fillId="0" borderId="0" xfId="1" applyNumberFormat="1" applyFont="1" applyAlignment="1" applyProtection="1">
      <alignment vertical="top"/>
    </xf>
    <xf numFmtId="0" fontId="0" fillId="0" borderId="0" xfId="0" applyFont="1" applyAlignment="1" applyProtection="1">
      <alignment vertical="top"/>
    </xf>
    <xf numFmtId="0" fontId="2" fillId="2" borderId="2" xfId="0" applyFont="1" applyFill="1" applyBorder="1" applyAlignment="1" applyProtection="1">
      <alignment vertical="top"/>
    </xf>
    <xf numFmtId="0" fontId="2" fillId="2" borderId="2" xfId="0" applyFont="1" applyFill="1" applyBorder="1" applyAlignment="1" applyProtection="1">
      <alignment horizontal="left" vertical="top"/>
    </xf>
    <xf numFmtId="166" fontId="2" fillId="2" borderId="2" xfId="1" applyNumberFormat="1" applyFont="1" applyFill="1" applyBorder="1" applyAlignment="1" applyProtection="1">
      <alignment vertical="top"/>
    </xf>
    <xf numFmtId="42" fontId="2" fillId="2" borderId="2" xfId="0" applyNumberFormat="1" applyFont="1" applyFill="1" applyBorder="1" applyAlignment="1" applyProtection="1">
      <alignment vertical="top"/>
    </xf>
    <xf numFmtId="0" fontId="3" fillId="2" borderId="2" xfId="0" applyFont="1" applyFill="1" applyBorder="1" applyAlignment="1" applyProtection="1">
      <alignment vertical="top"/>
    </xf>
    <xf numFmtId="0" fontId="3" fillId="2" borderId="4" xfId="0" applyFont="1" applyFill="1" applyBorder="1" applyAlignment="1" applyProtection="1">
      <alignment vertical="top"/>
    </xf>
    <xf numFmtId="0" fontId="5" fillId="2" borderId="4" xfId="0" applyFont="1" applyFill="1" applyBorder="1" applyAlignment="1" applyProtection="1">
      <alignment vertical="top"/>
    </xf>
    <xf numFmtId="166" fontId="3" fillId="2" borderId="4" xfId="1" applyNumberFormat="1" applyFont="1" applyFill="1" applyBorder="1" applyAlignment="1" applyProtection="1">
      <alignment vertical="top"/>
    </xf>
    <xf numFmtId="164" fontId="3" fillId="2" borderId="4" xfId="0" applyNumberFormat="1" applyFont="1" applyFill="1" applyBorder="1" applyAlignment="1" applyProtection="1">
      <alignment vertical="top"/>
    </xf>
    <xf numFmtId="0" fontId="4" fillId="2" borderId="2" xfId="0" applyFont="1" applyFill="1" applyBorder="1" applyAlignment="1" applyProtection="1">
      <alignment horizontal="left" vertical="top"/>
    </xf>
    <xf numFmtId="166" fontId="2" fillId="2" borderId="2" xfId="1" applyNumberFormat="1" applyFont="1" applyFill="1" applyBorder="1" applyAlignment="1" applyProtection="1">
      <alignment horizontal="center" vertical="top" wrapText="1"/>
    </xf>
    <xf numFmtId="0" fontId="2" fillId="2" borderId="2" xfId="0" applyFont="1" applyFill="1" applyBorder="1" applyAlignment="1" applyProtection="1">
      <alignment horizontal="center" vertical="top" wrapText="1"/>
    </xf>
    <xf numFmtId="0" fontId="2" fillId="2" borderId="3" xfId="0" applyFont="1" applyFill="1" applyBorder="1" applyAlignment="1" applyProtection="1">
      <alignment horizontal="left" vertical="top"/>
    </xf>
    <xf numFmtId="0" fontId="2" fillId="0" borderId="0" xfId="0" applyFont="1" applyAlignment="1" applyProtection="1">
      <alignment vertical="top"/>
    </xf>
    <xf numFmtId="0" fontId="2" fillId="3" borderId="2" xfId="0" applyFont="1" applyFill="1" applyBorder="1" applyAlignment="1" applyProtection="1">
      <alignment horizontal="center" vertical="top"/>
    </xf>
    <xf numFmtId="166" fontId="2" fillId="4" borderId="2" xfId="1" applyNumberFormat="1" applyFont="1" applyFill="1" applyBorder="1" applyAlignment="1" applyProtection="1">
      <alignment vertical="top"/>
    </xf>
    <xf numFmtId="166" fontId="2" fillId="5" borderId="2" xfId="1" applyNumberFormat="1" applyFont="1" applyFill="1" applyBorder="1" applyAlignment="1" applyProtection="1">
      <alignment vertical="top"/>
    </xf>
    <xf numFmtId="165" fontId="2" fillId="5" borderId="2" xfId="2" applyNumberFormat="1" applyFont="1" applyFill="1" applyBorder="1" applyAlignment="1" applyProtection="1">
      <alignment horizontal="center" vertical="top"/>
    </xf>
    <xf numFmtId="0" fontId="2" fillId="2" borderId="3" xfId="0" applyFont="1" applyFill="1" applyBorder="1" applyAlignment="1" applyProtection="1">
      <alignment vertical="top"/>
    </xf>
    <xf numFmtId="166" fontId="2" fillId="2" borderId="3" xfId="1" applyNumberFormat="1" applyFont="1" applyFill="1" applyBorder="1" applyAlignment="1" applyProtection="1">
      <alignment vertical="top"/>
    </xf>
    <xf numFmtId="42" fontId="2" fillId="2" borderId="3" xfId="0" applyNumberFormat="1" applyFont="1" applyFill="1" applyBorder="1" applyAlignment="1" applyProtection="1">
      <alignment vertical="top"/>
    </xf>
    <xf numFmtId="0" fontId="3" fillId="2" borderId="3" xfId="0" applyFont="1" applyFill="1" applyBorder="1" applyAlignment="1" applyProtection="1">
      <alignment vertical="top"/>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166" fontId="2" fillId="4" borderId="0" xfId="0" applyNumberFormat="1" applyFont="1" applyFill="1" applyAlignment="1" applyProtection="1">
      <alignment vertical="top"/>
    </xf>
    <xf numFmtId="42" fontId="2" fillId="2" borderId="0" xfId="0" applyNumberFormat="1" applyFont="1" applyFill="1" applyBorder="1" applyAlignment="1" applyProtection="1">
      <alignment vertical="top"/>
    </xf>
    <xf numFmtId="166" fontId="2" fillId="2" borderId="0" xfId="1" applyNumberFormat="1" applyFont="1" applyFill="1" applyBorder="1" applyAlignment="1" applyProtection="1">
      <alignment vertical="top"/>
    </xf>
    <xf numFmtId="0" fontId="3" fillId="2" borderId="0" xfId="0" applyFont="1" applyFill="1" applyBorder="1" applyAlignment="1" applyProtection="1">
      <alignment vertical="top"/>
    </xf>
    <xf numFmtId="0" fontId="3" fillId="3" borderId="0" xfId="0" applyFont="1" applyFill="1" applyBorder="1" applyAlignment="1" applyProtection="1">
      <alignment vertical="top"/>
    </xf>
    <xf numFmtId="166" fontId="3" fillId="3" borderId="0" xfId="1" applyNumberFormat="1" applyFont="1" applyFill="1" applyBorder="1" applyAlignment="1" applyProtection="1">
      <alignment vertical="top"/>
    </xf>
    <xf numFmtId="0" fontId="2" fillId="2" borderId="2" xfId="0" applyFont="1" applyFill="1" applyBorder="1" applyAlignment="1" applyProtection="1">
      <alignment horizontal="left" vertical="top" wrapText="1"/>
    </xf>
    <xf numFmtId="0" fontId="2" fillId="2" borderId="2" xfId="0" applyFont="1" applyFill="1" applyBorder="1" applyAlignment="1" applyProtection="1">
      <alignment vertical="top" wrapText="1"/>
    </xf>
    <xf numFmtId="0" fontId="3" fillId="2" borderId="2" xfId="0" applyFont="1" applyFill="1" applyBorder="1" applyAlignment="1" applyProtection="1">
      <alignment horizontal="center" vertical="top"/>
    </xf>
    <xf numFmtId="0" fontId="3" fillId="0" borderId="0" xfId="0" applyFont="1" applyFill="1" applyBorder="1" applyAlignment="1" applyProtection="1">
      <alignment horizontal="center" vertical="top"/>
    </xf>
    <xf numFmtId="166" fontId="2" fillId="4" borderId="2" xfId="1" applyNumberFormat="1" applyFont="1" applyFill="1" applyBorder="1" applyAlignment="1" applyProtection="1">
      <alignment horizontal="center" vertical="top"/>
    </xf>
    <xf numFmtId="0" fontId="2" fillId="4" borderId="2" xfId="0" applyFont="1" applyFill="1" applyBorder="1" applyAlignment="1" applyProtection="1">
      <alignment horizontal="center" vertical="top"/>
    </xf>
    <xf numFmtId="166" fontId="2" fillId="5" borderId="2" xfId="1" applyNumberFormat="1" applyFont="1" applyFill="1" applyBorder="1" applyAlignment="1" applyProtection="1">
      <alignment horizontal="center" vertical="top"/>
    </xf>
    <xf numFmtId="164" fontId="3" fillId="2" borderId="2" xfId="0" applyNumberFormat="1" applyFont="1" applyFill="1" applyBorder="1" applyAlignment="1" applyProtection="1">
      <alignment vertical="top"/>
    </xf>
    <xf numFmtId="164" fontId="3" fillId="0" borderId="0" xfId="0" applyNumberFormat="1" applyFont="1" applyAlignment="1" applyProtection="1">
      <alignment vertical="top"/>
    </xf>
    <xf numFmtId="2" fontId="2" fillId="4" borderId="2" xfId="0" applyNumberFormat="1" applyFont="1" applyFill="1" applyBorder="1" applyAlignment="1" applyProtection="1">
      <alignment horizontal="center" vertical="top"/>
    </xf>
    <xf numFmtId="169" fontId="2" fillId="4" borderId="2" xfId="1" applyNumberFormat="1" applyFont="1" applyFill="1" applyBorder="1" applyAlignment="1" applyProtection="1">
      <alignment horizontal="center" vertical="top"/>
    </xf>
    <xf numFmtId="166" fontId="3" fillId="2" borderId="2" xfId="1" applyNumberFormat="1" applyFont="1" applyFill="1" applyBorder="1" applyAlignment="1" applyProtection="1">
      <alignment vertical="top"/>
    </xf>
    <xf numFmtId="42" fontId="2" fillId="5" borderId="2" xfId="0" applyNumberFormat="1" applyFont="1" applyFill="1" applyBorder="1" applyAlignment="1">
      <alignment horizontal="center"/>
    </xf>
    <xf numFmtId="170" fontId="2" fillId="4" borderId="2" xfId="0" applyNumberFormat="1" applyFont="1" applyFill="1" applyBorder="1" applyAlignment="1" applyProtection="1">
      <alignment horizontal="center" vertical="top"/>
    </xf>
    <xf numFmtId="0" fontId="0" fillId="0" borderId="0" xfId="0" applyAlignment="1">
      <alignment horizontal="left"/>
    </xf>
    <xf numFmtId="0" fontId="0" fillId="0" borderId="1" xfId="0" applyBorder="1" applyAlignment="1">
      <alignment horizontal="left"/>
    </xf>
  </cellXfs>
  <cellStyles count="4">
    <cellStyle name="Hyperlink" xfId="3" builtinId="8"/>
    <cellStyle name="Procent" xfId="2" builtinId="5"/>
    <cellStyle name="Standaard" xfId="0" builtinId="0"/>
    <cellStyle name="Valuta" xfId="1" builtinId="4"/>
  </cellStyles>
  <dxfs count="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xdr:col>
      <xdr:colOff>127000</xdr:colOff>
      <xdr:row>6</xdr:row>
      <xdr:rowOff>6350</xdr:rowOff>
    </xdr:from>
    <xdr:to>
      <xdr:col>19</xdr:col>
      <xdr:colOff>254000</xdr:colOff>
      <xdr:row>11</xdr:row>
      <xdr:rowOff>114300</xdr:rowOff>
    </xdr:to>
    <xdr:sp macro="" textlink="">
      <xdr:nvSpPr>
        <xdr:cNvPr id="2" name="Tekstvak 1"/>
        <xdr:cNvSpPr txBox="1"/>
      </xdr:nvSpPr>
      <xdr:spPr>
        <a:xfrm>
          <a:off x="5746750" y="933450"/>
          <a:ext cx="4394200" cy="11493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800" b="0" u="none"/>
        </a:p>
        <a:p>
          <a:r>
            <a:rPr lang="nl-NL" sz="800" b="0" u="none"/>
            <a:t>In het overzicht zijn de effecten weergegeven op basis van schooljaar 2017 – 2018 o.b.v. telling 1 oktober 2016. Overigens zijn de uitkomsten van de gewichtencontrole hier nog niet in verwerkt. Reden hiervoor is omdat we met de gegevens wilde aansluiten bij de vorige kamerbrief van januari dit jaar om consequent te blijven. Op dat moment waren de uitkomsten nog niet bekend.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10</xdr:col>
      <xdr:colOff>381000</xdr:colOff>
      <xdr:row>5</xdr:row>
      <xdr:rowOff>133350</xdr:rowOff>
    </xdr:to>
    <xdr:sp macro="" textlink="">
      <xdr:nvSpPr>
        <xdr:cNvPr id="2" name="Tekstvak 1"/>
        <xdr:cNvSpPr txBox="1"/>
      </xdr:nvSpPr>
      <xdr:spPr>
        <a:xfrm>
          <a:off x="47625" y="47625"/>
          <a:ext cx="11179175" cy="100647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u="sng"/>
            <a:t>Overzicht van bedragen</a:t>
          </a:r>
          <a:r>
            <a:rPr lang="nl-NL" sz="1100" b="1" u="sng" baseline="0"/>
            <a:t> van de nieuwe verdeelsystematiek voor onderwijsachterstanden  </a:t>
          </a:r>
          <a:r>
            <a:rPr lang="nl-NL" sz="1100" b="1" u="sng" baseline="0">
              <a:solidFill>
                <a:schemeClr val="dk1"/>
              </a:solidFill>
              <a:effectLst/>
              <a:latin typeface="+mn-lt"/>
              <a:ea typeface="+mn-ea"/>
              <a:cs typeface="+mn-cs"/>
            </a:rPr>
            <a:t>per BRIN6 (vestiging)  op basis van teldatum 1-10-2017.</a:t>
          </a:r>
          <a:endParaRPr lang="nl-NL" sz="1100" b="0" u="none" baseline="0">
            <a:solidFill>
              <a:schemeClr val="dk1"/>
            </a:solidFill>
            <a:effectLst/>
            <a:latin typeface="+mn-lt"/>
            <a:ea typeface="+mn-ea"/>
            <a:cs typeface="+mn-cs"/>
          </a:endParaRPr>
        </a:p>
        <a:p>
          <a:r>
            <a:rPr lang="nl-NL" sz="1100" b="0" u="none" baseline="0">
              <a:solidFill>
                <a:schemeClr val="dk1"/>
              </a:solidFill>
              <a:effectLst/>
              <a:latin typeface="+mn-lt"/>
              <a:ea typeface="+mn-ea"/>
              <a:cs typeface="+mn-cs"/>
            </a:rPr>
            <a:t>Hierbij is in het bedrag huidige regeling de meest recente  gewichtencontrole verwerkt. Daarnaast is het totale budget gelijk gehouden aan het budget voor onderwijsachterstanden in schooljaaar 2018-2019 op prijsniveau van maart 2018. De prijs per achterstandseenheid is berekend door het totale budget te delen door het totaal aan achterstandsscores. Het bedrag in de nieuwe regeling is de achterstandsscore van de vestiging vermenigvuldigd met de de prijs per achterstandseenheid.</a:t>
          </a:r>
        </a:p>
        <a:p>
          <a:r>
            <a:rPr lang="nl-NL" sz="1100" b="0" u="none" baseline="0">
              <a:solidFill>
                <a:schemeClr val="dk1"/>
              </a:solidFill>
              <a:effectLst/>
              <a:latin typeface="+mn-lt"/>
              <a:ea typeface="+mn-ea"/>
              <a:cs typeface="+mn-cs"/>
            </a:rPr>
            <a:t>Dit overzicht bevat indicatieve bedragen waaraan geen rechten kunnen worden ontleeend.</a:t>
          </a:r>
          <a:endParaRPr lang="nl-NL" sz="1100" b="1"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66675</xdr:rowOff>
    </xdr:from>
    <xdr:to>
      <xdr:col>6</xdr:col>
      <xdr:colOff>0</xdr:colOff>
      <xdr:row>5</xdr:row>
      <xdr:rowOff>85725</xdr:rowOff>
    </xdr:to>
    <xdr:sp macro="" textlink="">
      <xdr:nvSpPr>
        <xdr:cNvPr id="2" name="Tekstvak 1"/>
        <xdr:cNvSpPr txBox="1"/>
      </xdr:nvSpPr>
      <xdr:spPr>
        <a:xfrm>
          <a:off x="47625" y="66675"/>
          <a:ext cx="4537075" cy="6858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Overzicht van de effecten op vestigingsniveau</a:t>
          </a:r>
          <a:r>
            <a:rPr lang="nl-NL" sz="1100" baseline="0"/>
            <a:t> van de nieuwe verdeling van de onderwijsachtertandsmiddelen. Deze zijn gebaseerd op schooljaar 2017-2018 op basis van teldatum 1 oktober 2016.</a:t>
          </a:r>
          <a:endParaRPr lang="nl-NL" sz="1100"/>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oraad.nl/nieuws-en-achtergronden/ocw-belooft-meer-informatie-over-herverdeling-oab" TargetMode="External"/><Relationship Id="rId1" Type="http://schemas.openxmlformats.org/officeDocument/2006/relationships/hyperlink" Target="https://www.rijksoverheid.nl/documenten/publicaties/2018/04/26/indicatie-bedragen-voor-schoolbesturen"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82"/>
  <sheetViews>
    <sheetView tabSelected="1" zoomScaleNormal="100" zoomScaleSheetLayoutView="100" workbookViewId="0">
      <selection activeCell="B2" sqref="B2"/>
    </sheetView>
  </sheetViews>
  <sheetFormatPr defaultRowHeight="14.4" x14ac:dyDescent="0.3"/>
  <cols>
    <col min="1" max="1" width="3.5546875" customWidth="1"/>
    <col min="2" max="2" width="2.6640625" customWidth="1"/>
    <col min="3" max="3" width="11.5546875" customWidth="1"/>
    <col min="12" max="12" width="10.5546875" customWidth="1"/>
    <col min="13" max="13" width="2.6640625" customWidth="1"/>
  </cols>
  <sheetData>
    <row r="1" spans="3:12" ht="12" customHeight="1" x14ac:dyDescent="0.3"/>
    <row r="2" spans="3:12" ht="12" customHeight="1" x14ac:dyDescent="0.3"/>
    <row r="3" spans="3:12" ht="15.6" x14ac:dyDescent="0.3">
      <c r="C3" s="63" t="s">
        <v>13996</v>
      </c>
    </row>
    <row r="4" spans="3:12" ht="12" customHeight="1" x14ac:dyDescent="0.3">
      <c r="C4" s="60" t="s">
        <v>13991</v>
      </c>
    </row>
    <row r="5" spans="3:12" ht="12" customHeight="1" x14ac:dyDescent="0.3">
      <c r="C5" s="60"/>
    </row>
    <row r="6" spans="3:12" ht="12" customHeight="1" x14ac:dyDescent="0.3">
      <c r="C6" s="60"/>
      <c r="D6" s="60"/>
      <c r="E6" s="60"/>
      <c r="F6" s="60"/>
      <c r="G6" s="60"/>
      <c r="H6" s="60"/>
      <c r="I6" s="60"/>
      <c r="J6" s="60"/>
      <c r="K6" s="60"/>
      <c r="L6" s="60"/>
    </row>
    <row r="7" spans="3:12" ht="12" customHeight="1" x14ac:dyDescent="0.3">
      <c r="C7" s="60" t="s">
        <v>13987</v>
      </c>
      <c r="D7" s="60"/>
      <c r="E7" s="60"/>
      <c r="F7" s="60"/>
      <c r="G7" s="60"/>
      <c r="H7" s="60"/>
      <c r="I7" s="60"/>
      <c r="J7" s="60"/>
      <c r="K7" s="60"/>
      <c r="L7" s="60"/>
    </row>
    <row r="8" spans="3:12" ht="12" customHeight="1" x14ac:dyDescent="0.3">
      <c r="C8" s="61" t="s">
        <v>13988</v>
      </c>
      <c r="D8" s="60"/>
      <c r="E8" s="60"/>
      <c r="F8" s="60"/>
      <c r="G8" s="60"/>
      <c r="H8" s="60"/>
      <c r="I8" s="60"/>
      <c r="J8" s="60"/>
      <c r="K8" s="60"/>
      <c r="L8" s="60"/>
    </row>
    <row r="9" spans="3:12" ht="12" customHeight="1" x14ac:dyDescent="0.3">
      <c r="C9" s="60"/>
      <c r="D9" s="60"/>
      <c r="E9" s="60"/>
      <c r="F9" s="60"/>
      <c r="G9" s="60"/>
      <c r="H9" s="60"/>
      <c r="I9" s="60"/>
      <c r="J9" s="60"/>
      <c r="K9" s="60"/>
      <c r="L9" s="60"/>
    </row>
    <row r="10" spans="3:12" ht="12" customHeight="1" x14ac:dyDescent="0.3">
      <c r="C10" s="60" t="s">
        <v>13998</v>
      </c>
      <c r="D10" s="60"/>
      <c r="E10" s="60"/>
      <c r="F10" s="60"/>
      <c r="G10" s="60"/>
      <c r="H10" s="60"/>
      <c r="I10" s="60"/>
      <c r="J10" s="60"/>
      <c r="K10" s="60"/>
      <c r="L10" s="60"/>
    </row>
    <row r="11" spans="3:12" ht="12" customHeight="1" x14ac:dyDescent="0.3">
      <c r="C11" s="60" t="s">
        <v>13999</v>
      </c>
      <c r="D11" s="60"/>
      <c r="E11" s="60"/>
      <c r="F11" s="60"/>
      <c r="G11" s="60"/>
      <c r="H11" s="60"/>
      <c r="I11" s="60"/>
      <c r="J11" s="60"/>
      <c r="K11" s="60"/>
      <c r="L11" s="60"/>
    </row>
    <row r="12" spans="3:12" ht="12" customHeight="1" x14ac:dyDescent="0.3">
      <c r="C12" s="60" t="s">
        <v>13993</v>
      </c>
      <c r="D12" s="60"/>
      <c r="E12" s="60"/>
      <c r="F12" s="60"/>
      <c r="G12" s="60"/>
      <c r="H12" s="60"/>
      <c r="I12" s="60"/>
      <c r="J12" s="60"/>
      <c r="K12" s="60"/>
      <c r="L12" s="60"/>
    </row>
    <row r="13" spans="3:12" ht="12" customHeight="1" x14ac:dyDescent="0.3">
      <c r="C13" s="60" t="s">
        <v>13995</v>
      </c>
      <c r="D13" s="60"/>
      <c r="E13" s="60"/>
      <c r="F13" s="60"/>
      <c r="G13" s="60"/>
      <c r="H13" s="60"/>
      <c r="I13" s="60"/>
      <c r="J13" s="60"/>
      <c r="K13" s="60"/>
      <c r="L13" s="60"/>
    </row>
    <row r="14" spans="3:12" ht="12" customHeight="1" x14ac:dyDescent="0.3">
      <c r="C14" s="60"/>
      <c r="D14" s="60"/>
      <c r="E14" s="60"/>
      <c r="F14" s="60"/>
      <c r="G14" s="60"/>
      <c r="H14" s="60"/>
      <c r="I14" s="60"/>
      <c r="J14" s="60"/>
      <c r="K14" s="60"/>
      <c r="L14" s="60"/>
    </row>
    <row r="15" spans="3:12" ht="12" customHeight="1" x14ac:dyDescent="0.3">
      <c r="C15" s="60" t="s">
        <v>14000</v>
      </c>
      <c r="D15" s="60"/>
      <c r="E15" s="60"/>
      <c r="F15" s="60"/>
      <c r="G15" s="60"/>
      <c r="H15" s="60"/>
      <c r="I15" s="60"/>
      <c r="J15" s="60"/>
      <c r="K15" s="60"/>
      <c r="L15" s="60"/>
    </row>
    <row r="16" spans="3:12" ht="12" customHeight="1" x14ac:dyDescent="0.3">
      <c r="C16" s="60"/>
      <c r="D16" s="60"/>
      <c r="E16" s="60"/>
      <c r="F16" s="60"/>
      <c r="G16" s="60"/>
      <c r="H16" s="60"/>
      <c r="I16" s="60"/>
      <c r="J16" s="60"/>
      <c r="K16" s="60"/>
      <c r="L16" s="60"/>
    </row>
    <row r="17" spans="3:12" ht="12" customHeight="1" x14ac:dyDescent="0.3">
      <c r="C17" s="60" t="s">
        <v>13994</v>
      </c>
      <c r="D17" s="60"/>
      <c r="E17" s="60"/>
      <c r="F17" s="60"/>
      <c r="G17" s="60"/>
      <c r="H17" s="60"/>
      <c r="I17" s="60"/>
      <c r="J17" s="60"/>
      <c r="K17" s="60"/>
      <c r="L17" s="60"/>
    </row>
    <row r="18" spans="3:12" ht="12" customHeight="1" x14ac:dyDescent="0.3">
      <c r="C18" s="61" t="s">
        <v>13990</v>
      </c>
      <c r="D18" s="60"/>
      <c r="E18" s="60"/>
      <c r="F18" s="60"/>
      <c r="G18" s="60"/>
      <c r="H18" s="60"/>
      <c r="I18" s="60"/>
      <c r="J18" s="60"/>
      <c r="K18" s="60"/>
      <c r="L18" s="60"/>
    </row>
    <row r="19" spans="3:12" ht="12" customHeight="1" x14ac:dyDescent="0.3">
      <c r="C19" s="60"/>
      <c r="D19" s="60"/>
      <c r="E19" s="60"/>
      <c r="F19" s="60"/>
      <c r="G19" s="60"/>
      <c r="H19" s="60"/>
      <c r="I19" s="60"/>
      <c r="J19" s="60"/>
      <c r="K19" s="60"/>
      <c r="L19" s="60"/>
    </row>
    <row r="20" spans="3:12" ht="12" customHeight="1" x14ac:dyDescent="0.3">
      <c r="C20" s="62" t="s">
        <v>13989</v>
      </c>
    </row>
    <row r="21" spans="3:12" ht="12" customHeight="1" x14ac:dyDescent="0.3"/>
    <row r="22" spans="3:12" ht="12" customHeight="1" x14ac:dyDescent="0.3"/>
    <row r="23" spans="3:12" ht="12" customHeight="1" x14ac:dyDescent="0.3"/>
    <row r="24" spans="3:12" ht="12" customHeight="1" x14ac:dyDescent="0.3"/>
    <row r="25" spans="3:12" ht="12" customHeight="1" x14ac:dyDescent="0.3"/>
    <row r="26" spans="3:12" ht="12" customHeight="1" x14ac:dyDescent="0.3"/>
    <row r="27" spans="3:12" ht="12" customHeight="1" x14ac:dyDescent="0.3"/>
    <row r="28" spans="3:12" ht="12" customHeight="1" x14ac:dyDescent="0.3"/>
    <row r="29" spans="3:12" ht="12" customHeight="1" x14ac:dyDescent="0.3"/>
    <row r="30" spans="3:12" ht="12" customHeight="1" x14ac:dyDescent="0.3"/>
    <row r="31" spans="3:12" ht="12" customHeight="1" x14ac:dyDescent="0.3"/>
    <row r="32" spans="3:12" ht="12" customHeight="1" x14ac:dyDescent="0.3"/>
    <row r="33" ht="12" customHeight="1" x14ac:dyDescent="0.3"/>
    <row r="34" ht="12" customHeight="1" x14ac:dyDescent="0.3"/>
    <row r="35" ht="12" customHeight="1" x14ac:dyDescent="0.3"/>
    <row r="36" ht="12" customHeight="1" x14ac:dyDescent="0.3"/>
    <row r="37" ht="12" customHeight="1" x14ac:dyDescent="0.3"/>
    <row r="38" ht="12" customHeight="1" x14ac:dyDescent="0.3"/>
    <row r="39" ht="12" customHeight="1" x14ac:dyDescent="0.3"/>
    <row r="40" ht="12" customHeight="1" x14ac:dyDescent="0.3"/>
    <row r="41" ht="12" customHeight="1" x14ac:dyDescent="0.3"/>
    <row r="42" ht="12" customHeight="1" x14ac:dyDescent="0.3"/>
    <row r="43" ht="12" customHeight="1" x14ac:dyDescent="0.3"/>
    <row r="44" ht="12" customHeight="1" x14ac:dyDescent="0.3"/>
    <row r="45" ht="12" customHeight="1" x14ac:dyDescent="0.3"/>
    <row r="46" ht="12" customHeight="1" x14ac:dyDescent="0.3"/>
    <row r="47" ht="12" customHeight="1" x14ac:dyDescent="0.3"/>
    <row r="48" ht="12" customHeight="1" x14ac:dyDescent="0.3"/>
    <row r="49" ht="12" customHeight="1" x14ac:dyDescent="0.3"/>
    <row r="50" ht="12" customHeight="1" x14ac:dyDescent="0.3"/>
    <row r="51" ht="12" customHeight="1" x14ac:dyDescent="0.3"/>
    <row r="52" ht="12" customHeight="1" x14ac:dyDescent="0.3"/>
    <row r="53" ht="12" customHeight="1" x14ac:dyDescent="0.3"/>
    <row r="54" ht="12" customHeight="1" x14ac:dyDescent="0.3"/>
    <row r="55" ht="12" customHeight="1" x14ac:dyDescent="0.3"/>
    <row r="56" ht="12" customHeight="1" x14ac:dyDescent="0.3"/>
    <row r="57" ht="12" customHeight="1" x14ac:dyDescent="0.3"/>
    <row r="58" ht="12" customHeight="1" x14ac:dyDescent="0.3"/>
    <row r="59" ht="12" customHeight="1" x14ac:dyDescent="0.3"/>
    <row r="60" ht="12" customHeight="1" x14ac:dyDescent="0.3"/>
    <row r="61" ht="12" customHeight="1" x14ac:dyDescent="0.3"/>
    <row r="62" ht="12" customHeight="1" x14ac:dyDescent="0.3"/>
    <row r="63" ht="12" customHeight="1" x14ac:dyDescent="0.3"/>
    <row r="64" ht="12" customHeight="1" x14ac:dyDescent="0.3"/>
    <row r="65" ht="12" customHeight="1" x14ac:dyDescent="0.3"/>
    <row r="66" ht="12" customHeight="1" x14ac:dyDescent="0.3"/>
    <row r="67" ht="12" customHeight="1" x14ac:dyDescent="0.3"/>
    <row r="68" ht="12" customHeight="1" x14ac:dyDescent="0.3"/>
    <row r="69" ht="12" customHeight="1" x14ac:dyDescent="0.3"/>
    <row r="70" ht="12" customHeight="1" x14ac:dyDescent="0.3"/>
    <row r="71" ht="12" customHeight="1" x14ac:dyDescent="0.3"/>
    <row r="72" ht="12" customHeight="1" x14ac:dyDescent="0.3"/>
    <row r="73" ht="12" customHeight="1" x14ac:dyDescent="0.3"/>
    <row r="74" ht="12" customHeight="1" x14ac:dyDescent="0.3"/>
    <row r="75" ht="12" customHeight="1" x14ac:dyDescent="0.3"/>
    <row r="76" ht="12" customHeight="1" x14ac:dyDescent="0.3"/>
    <row r="77" ht="12" customHeight="1" x14ac:dyDescent="0.3"/>
    <row r="78" ht="12" customHeight="1" x14ac:dyDescent="0.3"/>
    <row r="79" ht="12" customHeight="1" x14ac:dyDescent="0.3"/>
    <row r="80" ht="12" customHeight="1" x14ac:dyDescent="0.3"/>
    <row r="81" ht="12" customHeight="1" x14ac:dyDescent="0.3"/>
    <row r="82" ht="12" customHeight="1" x14ac:dyDescent="0.3"/>
  </sheetData>
  <hyperlinks>
    <hyperlink ref="C8" r:id="rId1"/>
    <hyperlink ref="C18" r:id="rId2"/>
  </hyperlinks>
  <pageMargins left="0.7" right="0.7" top="0.75" bottom="0.75" header="0.3" footer="0.3"/>
  <pageSetup paperSize="9" scale="90"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3:V6426"/>
  <sheetViews>
    <sheetView showGridLines="0" zoomScaleNormal="100" workbookViewId="0">
      <selection activeCell="A3" sqref="A3"/>
    </sheetView>
  </sheetViews>
  <sheetFormatPr defaultColWidth="8.77734375" defaultRowHeight="10.050000000000001" customHeight="1" x14ac:dyDescent="0.3"/>
  <cols>
    <col min="1" max="3" width="2.6640625" style="73" customWidth="1"/>
    <col min="4" max="6" width="8.6640625" style="73" customWidth="1"/>
    <col min="7" max="8" width="10.6640625" style="74" customWidth="1"/>
    <col min="9" max="9" width="10.6640625" style="73" customWidth="1"/>
    <col min="10" max="10" width="10.6640625" style="74" customWidth="1"/>
    <col min="11" max="11" width="8.6640625" style="73" customWidth="1"/>
    <col min="12" max="13" width="2.6640625" style="73" customWidth="1"/>
    <col min="14" max="21" width="8.77734375" style="73"/>
    <col min="22" max="22" width="9.5546875" style="73" bestFit="1" customWidth="1"/>
    <col min="23" max="25" width="8.77734375" style="73"/>
    <col min="26" max="26" width="12" style="73" customWidth="1"/>
    <col min="27" max="16384" width="8.77734375" style="73"/>
  </cols>
  <sheetData>
    <row r="3" spans="3:22" ht="19.95" customHeight="1" x14ac:dyDescent="0.3">
      <c r="C3" s="72" t="s">
        <v>13972</v>
      </c>
    </row>
    <row r="4" spans="3:22" ht="13.05" customHeight="1" x14ac:dyDescent="0.3">
      <c r="C4" s="75" t="s">
        <v>13975</v>
      </c>
    </row>
    <row r="8" spans="3:22" ht="10.050000000000001" customHeight="1" x14ac:dyDescent="0.3">
      <c r="C8" s="76"/>
      <c r="D8" s="77"/>
      <c r="E8" s="76"/>
      <c r="F8" s="76"/>
      <c r="G8" s="78"/>
      <c r="H8" s="78"/>
      <c r="I8" s="79"/>
      <c r="J8" s="78"/>
      <c r="K8" s="76"/>
      <c r="L8" s="80"/>
    </row>
    <row r="9" spans="3:22" ht="12.45" customHeight="1" x14ac:dyDescent="0.3">
      <c r="C9" s="81"/>
      <c r="D9" s="82" t="s">
        <v>13581</v>
      </c>
      <c r="E9" s="81"/>
      <c r="F9" s="81"/>
      <c r="G9" s="83"/>
      <c r="H9" s="83"/>
      <c r="I9" s="84"/>
      <c r="J9" s="83"/>
      <c r="K9" s="84"/>
      <c r="L9" s="81"/>
    </row>
    <row r="10" spans="3:22" ht="10.050000000000001" customHeight="1" x14ac:dyDescent="0.3">
      <c r="C10" s="76"/>
      <c r="D10" s="77"/>
      <c r="E10" s="76"/>
      <c r="F10" s="76"/>
      <c r="G10" s="78"/>
      <c r="H10" s="78"/>
      <c r="I10" s="79"/>
      <c r="J10" s="78"/>
      <c r="K10" s="76"/>
      <c r="L10" s="80"/>
    </row>
    <row r="11" spans="3:22" ht="31.95" customHeight="1" x14ac:dyDescent="0.3">
      <c r="C11" s="76"/>
      <c r="D11" s="85" t="str">
        <f>VLOOKUP(E12,geg!A8:B922,2,FALSE)</f>
        <v>PO-sector</v>
      </c>
      <c r="E11" s="76"/>
      <c r="F11" s="76"/>
      <c r="G11" s="86" t="s">
        <v>13983</v>
      </c>
      <c r="H11" s="86" t="s">
        <v>13984</v>
      </c>
      <c r="I11" s="87" t="s">
        <v>13997</v>
      </c>
      <c r="J11" s="86" t="s">
        <v>12679</v>
      </c>
      <c r="K11" s="87" t="s">
        <v>12678</v>
      </c>
      <c r="L11" s="80"/>
    </row>
    <row r="12" spans="3:22" ht="10.050000000000001" customHeight="1" x14ac:dyDescent="0.3">
      <c r="C12" s="76"/>
      <c r="D12" s="77" t="s">
        <v>12677</v>
      </c>
      <c r="E12" s="90">
        <v>10000</v>
      </c>
      <c r="F12" s="76"/>
      <c r="G12" s="91">
        <f>SUMIF($D$21:$D$6510,$E$12,G21:G6510)</f>
        <v>262920251.08000004</v>
      </c>
      <c r="H12" s="91">
        <f>SUMIF($D$21:$D$6510,$E$12,H21:H6510)</f>
        <v>262918110.49999949</v>
      </c>
      <c r="I12" s="119">
        <f>SUMIF($D$21:$D$6510,$E$12,I21:I6510)</f>
        <v>541518.59999999951</v>
      </c>
      <c r="J12" s="92">
        <f>SUMIF($D$21:$D$6510,$E$12,J21:J6510)</f>
        <v>-2140.5800005495548</v>
      </c>
      <c r="K12" s="93">
        <f>IF(J12=0,0,J12/G12)</f>
        <v>-8.1415562010026766E-6</v>
      </c>
      <c r="L12" s="80"/>
      <c r="V12" s="89"/>
    </row>
    <row r="13" spans="3:22" ht="10.050000000000001" customHeight="1" x14ac:dyDescent="0.3">
      <c r="C13" s="94"/>
      <c r="D13" s="88"/>
      <c r="E13" s="94"/>
      <c r="F13" s="94"/>
      <c r="G13" s="95"/>
      <c r="H13" s="95"/>
      <c r="I13" s="96"/>
      <c r="J13" s="95"/>
      <c r="K13" s="94"/>
      <c r="L13" s="97"/>
    </row>
    <row r="14" spans="3:22" ht="10.050000000000001" hidden="1" customHeight="1" x14ac:dyDescent="0.3">
      <c r="C14" s="98"/>
      <c r="D14" s="99" t="s">
        <v>13982</v>
      </c>
      <c r="E14" s="98"/>
      <c r="F14" s="98"/>
      <c r="G14" s="100">
        <f>G12-'17-18'!G11</f>
        <v>-14274482.477799952</v>
      </c>
      <c r="H14" s="100">
        <f>H12-'17-18'!H11</f>
        <v>-14276623.057800204</v>
      </c>
      <c r="I14" s="101"/>
      <c r="J14" s="102"/>
      <c r="K14" s="98"/>
      <c r="L14" s="103"/>
    </row>
    <row r="15" spans="3:22" ht="10.050000000000001" hidden="1" customHeight="1" x14ac:dyDescent="0.3">
      <c r="C15" s="98"/>
      <c r="D15" s="99"/>
      <c r="E15" s="98"/>
      <c r="F15" s="98"/>
      <c r="G15" s="102"/>
      <c r="H15" s="102"/>
      <c r="I15" s="101"/>
      <c r="J15" s="102"/>
      <c r="K15" s="98"/>
      <c r="L15" s="103"/>
    </row>
    <row r="16" spans="3:22" s="104" customFormat="1" ht="10.050000000000001" customHeight="1" x14ac:dyDescent="0.3">
      <c r="G16" s="105"/>
      <c r="H16" s="105"/>
      <c r="J16" s="105"/>
    </row>
    <row r="17" spans="3:15" ht="10.050000000000001" customHeight="1" x14ac:dyDescent="0.3">
      <c r="C17" s="81"/>
      <c r="D17" s="81"/>
      <c r="E17" s="81"/>
      <c r="F17" s="81"/>
      <c r="G17" s="83"/>
      <c r="H17" s="83"/>
      <c r="I17" s="84"/>
      <c r="J17" s="83"/>
      <c r="K17" s="84"/>
      <c r="L17" s="81"/>
    </row>
    <row r="18" spans="3:15" ht="12.45" customHeight="1" x14ac:dyDescent="0.3">
      <c r="C18" s="81"/>
      <c r="D18" s="82" t="s">
        <v>13582</v>
      </c>
      <c r="E18" s="81"/>
      <c r="F18" s="81"/>
      <c r="G18" s="83"/>
      <c r="H18" s="83"/>
      <c r="I18" s="84"/>
      <c r="J18" s="83"/>
      <c r="K18" s="84"/>
      <c r="L18" s="81"/>
    </row>
    <row r="19" spans="3:15" ht="10.050000000000001" customHeight="1" x14ac:dyDescent="0.3">
      <c r="C19" s="81"/>
      <c r="D19" s="81"/>
      <c r="E19" s="81"/>
      <c r="F19" s="81"/>
      <c r="G19" s="83"/>
      <c r="H19" s="83"/>
      <c r="I19" s="84"/>
      <c r="J19" s="83"/>
      <c r="K19" s="84"/>
      <c r="L19" s="81"/>
    </row>
    <row r="20" spans="3:15" ht="33" customHeight="1" x14ac:dyDescent="0.3">
      <c r="C20" s="80"/>
      <c r="D20" s="106" t="s">
        <v>12672</v>
      </c>
      <c r="E20" s="106" t="s">
        <v>6405</v>
      </c>
      <c r="F20" s="107" t="s">
        <v>0</v>
      </c>
      <c r="G20" s="86" t="s">
        <v>13983</v>
      </c>
      <c r="H20" s="86" t="s">
        <v>13984</v>
      </c>
      <c r="I20" s="87" t="s">
        <v>13997</v>
      </c>
      <c r="J20" s="86" t="s">
        <v>12679</v>
      </c>
      <c r="K20" s="87" t="s">
        <v>12678</v>
      </c>
      <c r="L20" s="108"/>
      <c r="M20" s="109"/>
      <c r="N20" s="109"/>
      <c r="O20" s="109"/>
    </row>
    <row r="21" spans="3:15" ht="10.050000000000001" customHeight="1" x14ac:dyDescent="0.3">
      <c r="C21" s="80"/>
      <c r="D21" s="77">
        <v>41646</v>
      </c>
      <c r="E21" s="76" t="s">
        <v>6406</v>
      </c>
      <c r="F21" s="76" t="s">
        <v>1</v>
      </c>
      <c r="G21" s="110">
        <v>0</v>
      </c>
      <c r="H21" s="110">
        <v>0</v>
      </c>
      <c r="I21" s="111">
        <v>0</v>
      </c>
      <c r="J21" s="112">
        <f>H21-G21</f>
        <v>0</v>
      </c>
      <c r="K21" s="93" t="str">
        <f t="shared" ref="K21:K25" si="0">IF(J21=0,"-",(IF(G21=0,"--",J21/G21)))</f>
        <v>-</v>
      </c>
      <c r="L21" s="113"/>
      <c r="N21" s="114"/>
    </row>
    <row r="22" spans="3:15" ht="10.050000000000001" customHeight="1" x14ac:dyDescent="0.3">
      <c r="C22" s="80"/>
      <c r="D22" s="77">
        <v>41797</v>
      </c>
      <c r="E22" s="76" t="s">
        <v>6407</v>
      </c>
      <c r="F22" s="76" t="s">
        <v>2</v>
      </c>
      <c r="G22" s="110">
        <v>0</v>
      </c>
      <c r="H22" s="110">
        <v>0</v>
      </c>
      <c r="I22" s="111">
        <v>0</v>
      </c>
      <c r="J22" s="112">
        <f t="shared" ref="J22:J85" si="1">H22-G22</f>
        <v>0</v>
      </c>
      <c r="K22" s="93" t="str">
        <f t="shared" si="0"/>
        <v>-</v>
      </c>
      <c r="L22" s="113"/>
      <c r="N22" s="114"/>
    </row>
    <row r="23" spans="3:15" ht="10.050000000000001" customHeight="1" x14ac:dyDescent="0.3">
      <c r="C23" s="80"/>
      <c r="D23" s="77">
        <v>41646</v>
      </c>
      <c r="E23" s="76" t="s">
        <v>6408</v>
      </c>
      <c r="F23" s="76" t="s">
        <v>3</v>
      </c>
      <c r="G23" s="110">
        <v>14784</v>
      </c>
      <c r="H23" s="110">
        <v>0</v>
      </c>
      <c r="I23" s="111">
        <v>0</v>
      </c>
      <c r="J23" s="112">
        <f t="shared" si="1"/>
        <v>-14784</v>
      </c>
      <c r="K23" s="93">
        <f t="shared" si="0"/>
        <v>-1</v>
      </c>
      <c r="L23" s="113"/>
      <c r="N23" s="114"/>
    </row>
    <row r="24" spans="3:15" ht="10.050000000000001" customHeight="1" x14ac:dyDescent="0.3">
      <c r="C24" s="80"/>
      <c r="D24" s="77">
        <v>41638</v>
      </c>
      <c r="E24" s="76" t="s">
        <v>6409</v>
      </c>
      <c r="F24" s="76" t="s">
        <v>4</v>
      </c>
      <c r="G24" s="110">
        <v>21242.79</v>
      </c>
      <c r="H24" s="110">
        <v>19017.82</v>
      </c>
      <c r="I24" s="115">
        <v>39.17</v>
      </c>
      <c r="J24" s="112">
        <f t="shared" si="1"/>
        <v>-2224.9700000000012</v>
      </c>
      <c r="K24" s="93">
        <f t="shared" si="0"/>
        <v>-0.10474000825691922</v>
      </c>
      <c r="L24" s="113"/>
      <c r="N24" s="114"/>
    </row>
    <row r="25" spans="3:15" ht="10.050000000000001" customHeight="1" x14ac:dyDescent="0.3">
      <c r="C25" s="80"/>
      <c r="D25" s="77">
        <v>41530</v>
      </c>
      <c r="E25" s="76" t="s">
        <v>6410</v>
      </c>
      <c r="F25" s="76" t="s">
        <v>5</v>
      </c>
      <c r="G25" s="110">
        <v>3626.43</v>
      </c>
      <c r="H25" s="110">
        <v>0</v>
      </c>
      <c r="I25" s="111">
        <v>0</v>
      </c>
      <c r="J25" s="112">
        <f t="shared" si="1"/>
        <v>-3626.43</v>
      </c>
      <c r="K25" s="93">
        <f t="shared" si="0"/>
        <v>-1</v>
      </c>
      <c r="L25" s="113"/>
      <c r="N25" s="114"/>
    </row>
    <row r="26" spans="3:15" ht="10.050000000000001" customHeight="1" x14ac:dyDescent="0.3">
      <c r="C26" s="80"/>
      <c r="D26" s="77">
        <v>41613</v>
      </c>
      <c r="E26" s="76" t="s">
        <v>6411</v>
      </c>
      <c r="F26" s="76" t="s">
        <v>6</v>
      </c>
      <c r="G26" s="110">
        <v>0</v>
      </c>
      <c r="H26" s="110">
        <v>3015.08</v>
      </c>
      <c r="I26" s="111">
        <v>6.21</v>
      </c>
      <c r="J26" s="112">
        <f t="shared" si="1"/>
        <v>3015.08</v>
      </c>
      <c r="K26" s="93" t="str">
        <f>IF(J26=0,"-",(IF(G26=0,"--",J26/G26)))</f>
        <v>--</v>
      </c>
      <c r="L26" s="113"/>
      <c r="N26" s="114"/>
    </row>
    <row r="27" spans="3:15" ht="10.050000000000001" customHeight="1" x14ac:dyDescent="0.3">
      <c r="C27" s="80"/>
      <c r="D27" s="77">
        <v>41632</v>
      </c>
      <c r="E27" s="76" t="s">
        <v>6412</v>
      </c>
      <c r="F27" s="76" t="s">
        <v>7</v>
      </c>
      <c r="G27" s="110">
        <v>0</v>
      </c>
      <c r="H27" s="110">
        <v>0</v>
      </c>
      <c r="I27" s="111">
        <v>0</v>
      </c>
      <c r="J27" s="112">
        <f t="shared" si="1"/>
        <v>0</v>
      </c>
      <c r="K27" s="93" t="str">
        <f t="shared" ref="K27:K90" si="2">IF(J27=0,"-",(IF(G27=0,"--",J27/G27)))</f>
        <v>-</v>
      </c>
      <c r="L27" s="113"/>
      <c r="N27" s="114"/>
    </row>
    <row r="28" spans="3:15" ht="10.050000000000001" customHeight="1" x14ac:dyDescent="0.3">
      <c r="C28" s="80"/>
      <c r="D28" s="77">
        <v>41516</v>
      </c>
      <c r="E28" s="76" t="s">
        <v>6413</v>
      </c>
      <c r="F28" s="76" t="s">
        <v>8</v>
      </c>
      <c r="G28" s="110">
        <v>0</v>
      </c>
      <c r="H28" s="110">
        <v>0</v>
      </c>
      <c r="I28" s="111">
        <v>0</v>
      </c>
      <c r="J28" s="112">
        <f t="shared" si="1"/>
        <v>0</v>
      </c>
      <c r="K28" s="93" t="str">
        <f t="shared" si="2"/>
        <v>-</v>
      </c>
      <c r="L28" s="113"/>
      <c r="N28" s="114"/>
    </row>
    <row r="29" spans="3:15" ht="10.050000000000001" customHeight="1" x14ac:dyDescent="0.3">
      <c r="C29" s="80"/>
      <c r="D29" s="77">
        <v>41228</v>
      </c>
      <c r="E29" s="76" t="s">
        <v>6414</v>
      </c>
      <c r="F29" s="76" t="s">
        <v>9</v>
      </c>
      <c r="G29" s="110">
        <v>0</v>
      </c>
      <c r="H29" s="110">
        <v>0</v>
      </c>
      <c r="I29" s="111">
        <v>0</v>
      </c>
      <c r="J29" s="112">
        <f t="shared" si="1"/>
        <v>0</v>
      </c>
      <c r="K29" s="93" t="str">
        <f t="shared" si="2"/>
        <v>-</v>
      </c>
      <c r="L29" s="113"/>
      <c r="N29" s="114"/>
    </row>
    <row r="30" spans="3:15" ht="10.050000000000001" customHeight="1" x14ac:dyDescent="0.3">
      <c r="C30" s="80"/>
      <c r="D30" s="77">
        <v>41516</v>
      </c>
      <c r="E30" s="76" t="s">
        <v>6415</v>
      </c>
      <c r="F30" s="76" t="s">
        <v>10</v>
      </c>
      <c r="G30" s="110">
        <v>33264</v>
      </c>
      <c r="H30" s="110">
        <v>52470.15</v>
      </c>
      <c r="I30" s="111">
        <v>108.07</v>
      </c>
      <c r="J30" s="112">
        <f t="shared" si="1"/>
        <v>19206.150000000001</v>
      </c>
      <c r="K30" s="93">
        <f t="shared" si="2"/>
        <v>0.57738546176046179</v>
      </c>
      <c r="L30" s="113"/>
      <c r="N30" s="114"/>
    </row>
    <row r="31" spans="3:15" ht="10.050000000000001" customHeight="1" x14ac:dyDescent="0.3">
      <c r="C31" s="80"/>
      <c r="D31" s="77">
        <v>41025</v>
      </c>
      <c r="E31" s="76" t="s">
        <v>6416</v>
      </c>
      <c r="F31" s="76" t="s">
        <v>11</v>
      </c>
      <c r="G31" s="110">
        <v>0</v>
      </c>
      <c r="H31" s="110">
        <v>0</v>
      </c>
      <c r="I31" s="111">
        <v>0</v>
      </c>
      <c r="J31" s="112">
        <f t="shared" si="1"/>
        <v>0</v>
      </c>
      <c r="K31" s="93" t="str">
        <f t="shared" si="2"/>
        <v>-</v>
      </c>
      <c r="L31" s="113"/>
      <c r="N31" s="114"/>
    </row>
    <row r="32" spans="3:15" ht="10.050000000000001" customHeight="1" x14ac:dyDescent="0.3">
      <c r="C32" s="80"/>
      <c r="D32" s="77">
        <v>41246</v>
      </c>
      <c r="E32" s="76" t="s">
        <v>6417</v>
      </c>
      <c r="F32" s="76" t="s">
        <v>12</v>
      </c>
      <c r="G32" s="110">
        <v>0</v>
      </c>
      <c r="H32" s="110">
        <v>0</v>
      </c>
      <c r="I32" s="111">
        <v>0</v>
      </c>
      <c r="J32" s="112">
        <f t="shared" si="1"/>
        <v>0</v>
      </c>
      <c r="K32" s="93" t="str">
        <f t="shared" si="2"/>
        <v>-</v>
      </c>
      <c r="L32" s="113"/>
      <c r="N32" s="114"/>
    </row>
    <row r="33" spans="3:14" ht="10.050000000000001" customHeight="1" x14ac:dyDescent="0.3">
      <c r="C33" s="80"/>
      <c r="D33" s="77">
        <v>20210</v>
      </c>
      <c r="E33" s="76" t="s">
        <v>6418</v>
      </c>
      <c r="F33" s="76" t="s">
        <v>13</v>
      </c>
      <c r="G33" s="110">
        <v>0</v>
      </c>
      <c r="H33" s="110">
        <v>1616.78</v>
      </c>
      <c r="I33" s="111">
        <v>3.33</v>
      </c>
      <c r="J33" s="112">
        <f t="shared" si="1"/>
        <v>1616.78</v>
      </c>
      <c r="K33" s="93" t="str">
        <f t="shared" si="2"/>
        <v>--</v>
      </c>
      <c r="L33" s="113"/>
      <c r="N33" s="114"/>
    </row>
    <row r="34" spans="3:14" ht="10.050000000000001" customHeight="1" x14ac:dyDescent="0.3">
      <c r="C34" s="80"/>
      <c r="D34" s="77">
        <v>30051</v>
      </c>
      <c r="E34" s="76" t="s">
        <v>6419</v>
      </c>
      <c r="F34" s="76" t="s">
        <v>14</v>
      </c>
      <c r="G34" s="110">
        <v>0</v>
      </c>
      <c r="H34" s="110">
        <v>3845.32</v>
      </c>
      <c r="I34" s="111">
        <v>7.92</v>
      </c>
      <c r="J34" s="112">
        <f t="shared" si="1"/>
        <v>3845.32</v>
      </c>
      <c r="K34" s="93" t="str">
        <f t="shared" si="2"/>
        <v>--</v>
      </c>
      <c r="L34" s="113"/>
      <c r="N34" s="114"/>
    </row>
    <row r="35" spans="3:14" ht="10.050000000000001" customHeight="1" x14ac:dyDescent="0.3">
      <c r="C35" s="80"/>
      <c r="D35" s="77">
        <v>30090</v>
      </c>
      <c r="E35" s="76" t="s">
        <v>6420</v>
      </c>
      <c r="F35" s="76" t="s">
        <v>15</v>
      </c>
      <c r="G35" s="110">
        <v>3544.18</v>
      </c>
      <c r="H35" s="110">
        <v>0</v>
      </c>
      <c r="I35" s="111">
        <v>0</v>
      </c>
      <c r="J35" s="112">
        <f t="shared" si="1"/>
        <v>-3544.18</v>
      </c>
      <c r="K35" s="93">
        <f t="shared" si="2"/>
        <v>-1</v>
      </c>
      <c r="L35" s="113"/>
      <c r="N35" s="114"/>
    </row>
    <row r="36" spans="3:14" ht="10.050000000000001" customHeight="1" x14ac:dyDescent="0.3">
      <c r="C36" s="80"/>
      <c r="D36" s="77">
        <v>75388</v>
      </c>
      <c r="E36" s="76" t="s">
        <v>6421</v>
      </c>
      <c r="F36" s="76" t="s">
        <v>16</v>
      </c>
      <c r="G36" s="110">
        <v>0</v>
      </c>
      <c r="H36" s="110">
        <v>0</v>
      </c>
      <c r="I36" s="111">
        <v>0</v>
      </c>
      <c r="J36" s="112">
        <f t="shared" si="1"/>
        <v>0</v>
      </c>
      <c r="K36" s="93" t="str">
        <f t="shared" si="2"/>
        <v>-</v>
      </c>
      <c r="L36" s="113"/>
      <c r="N36" s="114"/>
    </row>
    <row r="37" spans="3:14" ht="10.050000000000001" customHeight="1" x14ac:dyDescent="0.3">
      <c r="C37" s="80"/>
      <c r="D37" s="77">
        <v>42669</v>
      </c>
      <c r="E37" s="76" t="s">
        <v>6422</v>
      </c>
      <c r="F37" s="76" t="s">
        <v>17</v>
      </c>
      <c r="G37" s="110">
        <v>0</v>
      </c>
      <c r="H37" s="110">
        <v>0</v>
      </c>
      <c r="I37" s="111">
        <v>0</v>
      </c>
      <c r="J37" s="112">
        <f t="shared" si="1"/>
        <v>0</v>
      </c>
      <c r="K37" s="93" t="str">
        <f t="shared" si="2"/>
        <v>-</v>
      </c>
      <c r="L37" s="113"/>
      <c r="N37" s="114"/>
    </row>
    <row r="38" spans="3:14" ht="10.050000000000001" customHeight="1" x14ac:dyDescent="0.3">
      <c r="C38" s="80"/>
      <c r="D38" s="77">
        <v>41775</v>
      </c>
      <c r="E38" s="76" t="s">
        <v>6423</v>
      </c>
      <c r="F38" s="76" t="s">
        <v>18</v>
      </c>
      <c r="G38" s="110">
        <v>20580.68</v>
      </c>
      <c r="H38" s="110">
        <v>28548.58</v>
      </c>
      <c r="I38" s="111">
        <v>58.8</v>
      </c>
      <c r="J38" s="112">
        <f t="shared" si="1"/>
        <v>7967.9000000000015</v>
      </c>
      <c r="K38" s="93">
        <f t="shared" si="2"/>
        <v>0.3871543603029638</v>
      </c>
      <c r="L38" s="113"/>
      <c r="N38" s="114"/>
    </row>
    <row r="39" spans="3:14" ht="10.050000000000001" customHeight="1" x14ac:dyDescent="0.3">
      <c r="C39" s="80"/>
      <c r="D39" s="77">
        <v>61284</v>
      </c>
      <c r="E39" s="76" t="s">
        <v>6424</v>
      </c>
      <c r="F39" s="76" t="s">
        <v>19</v>
      </c>
      <c r="G39" s="110">
        <v>0</v>
      </c>
      <c r="H39" s="110">
        <v>0</v>
      </c>
      <c r="I39" s="111">
        <v>0</v>
      </c>
      <c r="J39" s="112">
        <f t="shared" si="1"/>
        <v>0</v>
      </c>
      <c r="K39" s="93" t="str">
        <f t="shared" si="2"/>
        <v>-</v>
      </c>
      <c r="L39" s="113"/>
      <c r="N39" s="114"/>
    </row>
    <row r="40" spans="3:14" ht="10.050000000000001" customHeight="1" x14ac:dyDescent="0.3">
      <c r="C40" s="80"/>
      <c r="D40" s="77">
        <v>77456</v>
      </c>
      <c r="E40" s="76" t="s">
        <v>6425</v>
      </c>
      <c r="F40" s="76" t="s">
        <v>20</v>
      </c>
      <c r="G40" s="110">
        <v>1848</v>
      </c>
      <c r="H40" s="110">
        <v>0</v>
      </c>
      <c r="I40" s="111">
        <v>0</v>
      </c>
      <c r="J40" s="112">
        <f t="shared" si="1"/>
        <v>-1848</v>
      </c>
      <c r="K40" s="93">
        <f t="shared" si="2"/>
        <v>-1</v>
      </c>
      <c r="L40" s="113"/>
      <c r="N40" s="114"/>
    </row>
    <row r="41" spans="3:14" ht="10.050000000000001" customHeight="1" x14ac:dyDescent="0.3">
      <c r="C41" s="80"/>
      <c r="D41" s="77">
        <v>41632</v>
      </c>
      <c r="E41" s="76" t="s">
        <v>6426</v>
      </c>
      <c r="F41" s="76" t="s">
        <v>21</v>
      </c>
      <c r="G41" s="110">
        <v>0</v>
      </c>
      <c r="H41" s="110">
        <v>0</v>
      </c>
      <c r="I41" s="111">
        <v>0</v>
      </c>
      <c r="J41" s="112">
        <f t="shared" si="1"/>
        <v>0</v>
      </c>
      <c r="K41" s="93" t="str">
        <f t="shared" si="2"/>
        <v>-</v>
      </c>
      <c r="L41" s="113"/>
      <c r="N41" s="114"/>
    </row>
    <row r="42" spans="3:14" ht="10.050000000000001" customHeight="1" x14ac:dyDescent="0.3">
      <c r="C42" s="80"/>
      <c r="D42" s="77">
        <v>40950</v>
      </c>
      <c r="E42" s="76" t="s">
        <v>6427</v>
      </c>
      <c r="F42" s="76" t="s">
        <v>22</v>
      </c>
      <c r="G42" s="110">
        <v>0</v>
      </c>
      <c r="H42" s="110">
        <v>0</v>
      </c>
      <c r="I42" s="111">
        <v>0</v>
      </c>
      <c r="J42" s="112">
        <f t="shared" si="1"/>
        <v>0</v>
      </c>
      <c r="K42" s="93" t="str">
        <f t="shared" si="2"/>
        <v>-</v>
      </c>
      <c r="L42" s="113"/>
      <c r="N42" s="114"/>
    </row>
    <row r="43" spans="3:14" ht="10.050000000000001" customHeight="1" x14ac:dyDescent="0.3">
      <c r="C43" s="80"/>
      <c r="D43" s="77">
        <v>48348</v>
      </c>
      <c r="E43" s="76" t="s">
        <v>6428</v>
      </c>
      <c r="F43" s="76" t="s">
        <v>23</v>
      </c>
      <c r="G43" s="110">
        <v>0</v>
      </c>
      <c r="H43" s="110">
        <v>0</v>
      </c>
      <c r="I43" s="111">
        <v>0</v>
      </c>
      <c r="J43" s="112">
        <f t="shared" si="1"/>
        <v>0</v>
      </c>
      <c r="K43" s="93" t="str">
        <f t="shared" si="2"/>
        <v>-</v>
      </c>
      <c r="L43" s="113"/>
      <c r="N43" s="114"/>
    </row>
    <row r="44" spans="3:14" ht="10.050000000000001" customHeight="1" x14ac:dyDescent="0.3">
      <c r="C44" s="80"/>
      <c r="D44" s="77">
        <v>30133</v>
      </c>
      <c r="E44" s="76" t="s">
        <v>6429</v>
      </c>
      <c r="F44" s="76" t="s">
        <v>24</v>
      </c>
      <c r="G44" s="110">
        <v>0</v>
      </c>
      <c r="H44" s="110">
        <v>0</v>
      </c>
      <c r="I44" s="111">
        <v>0</v>
      </c>
      <c r="J44" s="112">
        <f t="shared" si="1"/>
        <v>0</v>
      </c>
      <c r="K44" s="93" t="str">
        <f t="shared" si="2"/>
        <v>-</v>
      </c>
      <c r="L44" s="113"/>
      <c r="N44" s="114"/>
    </row>
    <row r="45" spans="3:14" ht="10.050000000000001" customHeight="1" x14ac:dyDescent="0.3">
      <c r="C45" s="80"/>
      <c r="D45" s="77">
        <v>41646</v>
      </c>
      <c r="E45" s="76" t="s">
        <v>6430</v>
      </c>
      <c r="F45" s="76" t="s">
        <v>25</v>
      </c>
      <c r="G45" s="110">
        <v>0</v>
      </c>
      <c r="H45" s="110">
        <v>0</v>
      </c>
      <c r="I45" s="111">
        <v>0</v>
      </c>
      <c r="J45" s="112">
        <f t="shared" si="1"/>
        <v>0</v>
      </c>
      <c r="K45" s="93" t="str">
        <f t="shared" si="2"/>
        <v>-</v>
      </c>
      <c r="L45" s="113"/>
      <c r="N45" s="114"/>
    </row>
    <row r="46" spans="3:14" ht="10.050000000000001" customHeight="1" x14ac:dyDescent="0.3">
      <c r="C46" s="80"/>
      <c r="D46" s="77">
        <v>41624</v>
      </c>
      <c r="E46" s="76" t="s">
        <v>6431</v>
      </c>
      <c r="F46" s="76" t="s">
        <v>26</v>
      </c>
      <c r="G46" s="110">
        <v>5544</v>
      </c>
      <c r="H46" s="110">
        <v>0</v>
      </c>
      <c r="I46" s="111">
        <v>0</v>
      </c>
      <c r="J46" s="112">
        <f t="shared" si="1"/>
        <v>-5544</v>
      </c>
      <c r="K46" s="93">
        <f t="shared" si="2"/>
        <v>-1</v>
      </c>
      <c r="L46" s="113"/>
      <c r="N46" s="114"/>
    </row>
    <row r="47" spans="3:14" ht="10.050000000000001" customHeight="1" x14ac:dyDescent="0.3">
      <c r="C47" s="80"/>
      <c r="D47" s="77">
        <v>45000</v>
      </c>
      <c r="E47" s="76" t="s">
        <v>6432</v>
      </c>
      <c r="F47" s="76" t="s">
        <v>27</v>
      </c>
      <c r="G47" s="110">
        <v>0</v>
      </c>
      <c r="H47" s="110">
        <v>19226.59</v>
      </c>
      <c r="I47" s="111">
        <v>39.6</v>
      </c>
      <c r="J47" s="112">
        <f t="shared" si="1"/>
        <v>19226.59</v>
      </c>
      <c r="K47" s="93" t="str">
        <f t="shared" si="2"/>
        <v>--</v>
      </c>
      <c r="L47" s="113"/>
      <c r="N47" s="114"/>
    </row>
    <row r="48" spans="3:14" ht="10.050000000000001" customHeight="1" x14ac:dyDescent="0.3">
      <c r="C48" s="80"/>
      <c r="D48" s="77">
        <v>30124</v>
      </c>
      <c r="E48" s="76" t="s">
        <v>6433</v>
      </c>
      <c r="F48" s="76" t="s">
        <v>28</v>
      </c>
      <c r="G48" s="110">
        <v>0</v>
      </c>
      <c r="H48" s="110">
        <v>0</v>
      </c>
      <c r="I48" s="111">
        <v>0</v>
      </c>
      <c r="J48" s="112">
        <f t="shared" si="1"/>
        <v>0</v>
      </c>
      <c r="K48" s="93" t="str">
        <f t="shared" si="2"/>
        <v>-</v>
      </c>
      <c r="L48" s="113"/>
      <c r="N48" s="114"/>
    </row>
    <row r="49" spans="3:14" ht="10.050000000000001" customHeight="1" x14ac:dyDescent="0.3">
      <c r="C49" s="80"/>
      <c r="D49" s="77">
        <v>20183</v>
      </c>
      <c r="E49" s="76" t="s">
        <v>6434</v>
      </c>
      <c r="F49" s="76" t="s">
        <v>29</v>
      </c>
      <c r="G49" s="110">
        <v>0</v>
      </c>
      <c r="H49" s="110">
        <v>0</v>
      </c>
      <c r="I49" s="111">
        <v>0</v>
      </c>
      <c r="J49" s="112">
        <f t="shared" si="1"/>
        <v>0</v>
      </c>
      <c r="K49" s="93" t="str">
        <f t="shared" si="2"/>
        <v>-</v>
      </c>
      <c r="L49" s="113"/>
      <c r="N49" s="114"/>
    </row>
    <row r="50" spans="3:14" ht="10.050000000000001" customHeight="1" x14ac:dyDescent="0.3">
      <c r="C50" s="80"/>
      <c r="D50" s="77">
        <v>41632</v>
      </c>
      <c r="E50" s="76" t="s">
        <v>6435</v>
      </c>
      <c r="F50" s="76" t="s">
        <v>30</v>
      </c>
      <c r="G50" s="110">
        <v>0</v>
      </c>
      <c r="H50" s="110">
        <v>0</v>
      </c>
      <c r="I50" s="111">
        <v>0</v>
      </c>
      <c r="J50" s="112">
        <f t="shared" si="1"/>
        <v>0</v>
      </c>
      <c r="K50" s="93" t="str">
        <f t="shared" si="2"/>
        <v>-</v>
      </c>
      <c r="L50" s="113"/>
      <c r="N50" s="114"/>
    </row>
    <row r="51" spans="3:14" ht="10.050000000000001" customHeight="1" x14ac:dyDescent="0.3">
      <c r="C51" s="80"/>
      <c r="D51" s="77">
        <v>50949</v>
      </c>
      <c r="E51" s="76" t="s">
        <v>6436</v>
      </c>
      <c r="F51" s="76" t="s">
        <v>31</v>
      </c>
      <c r="G51" s="110">
        <v>0</v>
      </c>
      <c r="H51" s="110">
        <v>0</v>
      </c>
      <c r="I51" s="111">
        <v>0</v>
      </c>
      <c r="J51" s="112">
        <f t="shared" si="1"/>
        <v>0</v>
      </c>
      <c r="K51" s="93" t="str">
        <f t="shared" si="2"/>
        <v>-</v>
      </c>
      <c r="L51" s="113"/>
      <c r="N51" s="114"/>
    </row>
    <row r="52" spans="3:14" ht="10.050000000000001" customHeight="1" x14ac:dyDescent="0.3">
      <c r="C52" s="80"/>
      <c r="D52" s="77">
        <v>28147</v>
      </c>
      <c r="E52" s="76" t="s">
        <v>6437</v>
      </c>
      <c r="F52" s="76" t="s">
        <v>32</v>
      </c>
      <c r="G52" s="110">
        <v>0</v>
      </c>
      <c r="H52" s="110">
        <v>0</v>
      </c>
      <c r="I52" s="111">
        <v>0</v>
      </c>
      <c r="J52" s="112">
        <f t="shared" si="1"/>
        <v>0</v>
      </c>
      <c r="K52" s="93" t="str">
        <f t="shared" si="2"/>
        <v>-</v>
      </c>
      <c r="L52" s="113"/>
      <c r="N52" s="114"/>
    </row>
    <row r="53" spans="3:14" ht="10.050000000000001" customHeight="1" x14ac:dyDescent="0.3">
      <c r="C53" s="80"/>
      <c r="D53" s="77">
        <v>41335</v>
      </c>
      <c r="E53" s="76" t="s">
        <v>6438</v>
      </c>
      <c r="F53" s="76" t="s">
        <v>33</v>
      </c>
      <c r="G53" s="110">
        <v>11088</v>
      </c>
      <c r="H53" s="110">
        <v>20964.75</v>
      </c>
      <c r="I53" s="111">
        <v>43.18</v>
      </c>
      <c r="J53" s="112">
        <f t="shared" si="1"/>
        <v>9876.75</v>
      </c>
      <c r="K53" s="93">
        <f t="shared" si="2"/>
        <v>0.8907602813852814</v>
      </c>
      <c r="L53" s="113"/>
      <c r="N53" s="114"/>
    </row>
    <row r="54" spans="3:14" ht="10.050000000000001" customHeight="1" x14ac:dyDescent="0.3">
      <c r="C54" s="80"/>
      <c r="D54" s="77">
        <v>30128</v>
      </c>
      <c r="E54" s="76" t="s">
        <v>6439</v>
      </c>
      <c r="F54" s="76" t="s">
        <v>34</v>
      </c>
      <c r="G54" s="110">
        <v>0</v>
      </c>
      <c r="H54" s="110">
        <v>0</v>
      </c>
      <c r="I54" s="111">
        <v>0</v>
      </c>
      <c r="J54" s="112">
        <f t="shared" si="1"/>
        <v>0</v>
      </c>
      <c r="K54" s="93" t="str">
        <f t="shared" si="2"/>
        <v>-</v>
      </c>
      <c r="L54" s="113"/>
      <c r="N54" s="114"/>
    </row>
    <row r="55" spans="3:14" ht="10.050000000000001" customHeight="1" x14ac:dyDescent="0.3">
      <c r="C55" s="80"/>
      <c r="D55" s="77">
        <v>41670</v>
      </c>
      <c r="E55" s="76" t="s">
        <v>6440</v>
      </c>
      <c r="F55" s="76" t="s">
        <v>35</v>
      </c>
      <c r="G55" s="110">
        <v>0</v>
      </c>
      <c r="H55" s="110">
        <v>0</v>
      </c>
      <c r="I55" s="111">
        <v>0</v>
      </c>
      <c r="J55" s="112">
        <f t="shared" si="1"/>
        <v>0</v>
      </c>
      <c r="K55" s="93" t="str">
        <f t="shared" si="2"/>
        <v>-</v>
      </c>
      <c r="L55" s="113"/>
      <c r="N55" s="114"/>
    </row>
    <row r="56" spans="3:14" ht="10.050000000000001" customHeight="1" x14ac:dyDescent="0.3">
      <c r="C56" s="80"/>
      <c r="D56" s="77">
        <v>20252</v>
      </c>
      <c r="E56" s="76" t="s">
        <v>6441</v>
      </c>
      <c r="F56" s="76" t="s">
        <v>36</v>
      </c>
      <c r="G56" s="110">
        <v>0</v>
      </c>
      <c r="H56" s="110">
        <v>0</v>
      </c>
      <c r="I56" s="111">
        <v>0</v>
      </c>
      <c r="J56" s="112">
        <f t="shared" si="1"/>
        <v>0</v>
      </c>
      <c r="K56" s="93" t="str">
        <f t="shared" si="2"/>
        <v>-</v>
      </c>
      <c r="L56" s="113"/>
      <c r="N56" s="114"/>
    </row>
    <row r="57" spans="3:14" ht="10.050000000000001" customHeight="1" x14ac:dyDescent="0.3">
      <c r="C57" s="80"/>
      <c r="D57" s="77">
        <v>50949</v>
      </c>
      <c r="E57" s="76" t="s">
        <v>6442</v>
      </c>
      <c r="F57" s="76" t="s">
        <v>37</v>
      </c>
      <c r="G57" s="110">
        <v>0</v>
      </c>
      <c r="H57" s="110">
        <v>0</v>
      </c>
      <c r="I57" s="111">
        <v>0</v>
      </c>
      <c r="J57" s="112">
        <f t="shared" si="1"/>
        <v>0</v>
      </c>
      <c r="K57" s="93" t="str">
        <f t="shared" si="2"/>
        <v>-</v>
      </c>
      <c r="L57" s="113"/>
      <c r="N57" s="114"/>
    </row>
    <row r="58" spans="3:14" ht="10.050000000000001" customHeight="1" x14ac:dyDescent="0.3">
      <c r="C58" s="80"/>
      <c r="D58" s="77">
        <v>85600</v>
      </c>
      <c r="E58" s="76" t="s">
        <v>6443</v>
      </c>
      <c r="F58" s="76" t="s">
        <v>38</v>
      </c>
      <c r="G58" s="110">
        <v>0</v>
      </c>
      <c r="H58" s="110">
        <v>0</v>
      </c>
      <c r="I58" s="111">
        <v>0</v>
      </c>
      <c r="J58" s="112">
        <f t="shared" si="1"/>
        <v>0</v>
      </c>
      <c r="K58" s="93" t="str">
        <f t="shared" si="2"/>
        <v>-</v>
      </c>
      <c r="L58" s="113"/>
      <c r="N58" s="114"/>
    </row>
    <row r="59" spans="3:14" ht="10.050000000000001" customHeight="1" x14ac:dyDescent="0.3">
      <c r="C59" s="80"/>
      <c r="D59" s="77">
        <v>30145</v>
      </c>
      <c r="E59" s="76" t="s">
        <v>6444</v>
      </c>
      <c r="F59" s="76" t="s">
        <v>39</v>
      </c>
      <c r="G59" s="110">
        <v>0</v>
      </c>
      <c r="H59" s="110">
        <v>0</v>
      </c>
      <c r="I59" s="111">
        <v>0</v>
      </c>
      <c r="J59" s="112">
        <f t="shared" si="1"/>
        <v>0</v>
      </c>
      <c r="K59" s="93" t="str">
        <f t="shared" si="2"/>
        <v>-</v>
      </c>
      <c r="L59" s="113"/>
      <c r="N59" s="114"/>
    </row>
    <row r="60" spans="3:14" ht="10.050000000000001" customHeight="1" x14ac:dyDescent="0.3">
      <c r="C60" s="80"/>
      <c r="D60" s="77">
        <v>40945</v>
      </c>
      <c r="E60" s="76" t="s">
        <v>6445</v>
      </c>
      <c r="F60" s="76" t="s">
        <v>40</v>
      </c>
      <c r="G60" s="110">
        <v>0</v>
      </c>
      <c r="H60" s="110">
        <v>0</v>
      </c>
      <c r="I60" s="111">
        <v>0</v>
      </c>
      <c r="J60" s="112">
        <f t="shared" si="1"/>
        <v>0</v>
      </c>
      <c r="K60" s="93" t="str">
        <f t="shared" si="2"/>
        <v>-</v>
      </c>
      <c r="L60" s="113"/>
      <c r="N60" s="114"/>
    </row>
    <row r="61" spans="3:14" ht="10.050000000000001" customHeight="1" x14ac:dyDescent="0.3">
      <c r="C61" s="80"/>
      <c r="D61" s="77">
        <v>40865</v>
      </c>
      <c r="E61" s="76" t="s">
        <v>6446</v>
      </c>
      <c r="F61" s="76" t="s">
        <v>41</v>
      </c>
      <c r="G61" s="110">
        <v>9240</v>
      </c>
      <c r="H61" s="110">
        <v>0</v>
      </c>
      <c r="I61" s="111">
        <v>0</v>
      </c>
      <c r="J61" s="112">
        <f t="shared" si="1"/>
        <v>-9240</v>
      </c>
      <c r="K61" s="93">
        <f t="shared" si="2"/>
        <v>-1</v>
      </c>
      <c r="L61" s="113"/>
      <c r="N61" s="114"/>
    </row>
    <row r="62" spans="3:14" ht="10.050000000000001" customHeight="1" x14ac:dyDescent="0.3">
      <c r="C62" s="80"/>
      <c r="D62" s="77">
        <v>40865</v>
      </c>
      <c r="E62" s="76" t="s">
        <v>6446</v>
      </c>
      <c r="F62" s="76" t="s">
        <v>42</v>
      </c>
      <c r="G62" s="110">
        <v>0</v>
      </c>
      <c r="H62" s="110">
        <v>0</v>
      </c>
      <c r="I62" s="111">
        <v>0</v>
      </c>
      <c r="J62" s="112">
        <f t="shared" si="1"/>
        <v>0</v>
      </c>
      <c r="K62" s="93" t="str">
        <f t="shared" si="2"/>
        <v>-</v>
      </c>
      <c r="L62" s="113"/>
      <c r="N62" s="114"/>
    </row>
    <row r="63" spans="3:14" ht="10.050000000000001" customHeight="1" x14ac:dyDescent="0.3">
      <c r="C63" s="80"/>
      <c r="D63" s="77">
        <v>30010</v>
      </c>
      <c r="E63" s="76" t="s">
        <v>6447</v>
      </c>
      <c r="F63" s="76" t="s">
        <v>43</v>
      </c>
      <c r="G63" s="110">
        <v>53711.19</v>
      </c>
      <c r="H63" s="110">
        <v>63370.07</v>
      </c>
      <c r="I63" s="111">
        <v>130.52000000000001</v>
      </c>
      <c r="J63" s="112">
        <f t="shared" si="1"/>
        <v>9658.8799999999974</v>
      </c>
      <c r="K63" s="93">
        <f t="shared" si="2"/>
        <v>0.17982993860311039</v>
      </c>
      <c r="L63" s="113"/>
      <c r="N63" s="114"/>
    </row>
    <row r="64" spans="3:14" ht="10.050000000000001" customHeight="1" x14ac:dyDescent="0.3">
      <c r="C64" s="80"/>
      <c r="D64" s="77">
        <v>40257</v>
      </c>
      <c r="E64" s="76" t="s">
        <v>6448</v>
      </c>
      <c r="F64" s="76" t="s">
        <v>44</v>
      </c>
      <c r="G64" s="110">
        <v>0</v>
      </c>
      <c r="H64" s="110">
        <v>0</v>
      </c>
      <c r="I64" s="111">
        <v>0</v>
      </c>
      <c r="J64" s="112">
        <f t="shared" si="1"/>
        <v>0</v>
      </c>
      <c r="K64" s="93" t="str">
        <f t="shared" si="2"/>
        <v>-</v>
      </c>
      <c r="L64" s="113"/>
      <c r="N64" s="114"/>
    </row>
    <row r="65" spans="3:14" ht="10.050000000000001" customHeight="1" x14ac:dyDescent="0.3">
      <c r="C65" s="80"/>
      <c r="D65" s="77">
        <v>41226</v>
      </c>
      <c r="E65" s="76" t="s">
        <v>6449</v>
      </c>
      <c r="F65" s="76" t="s">
        <v>45</v>
      </c>
      <c r="G65" s="110">
        <v>0</v>
      </c>
      <c r="H65" s="110">
        <v>0</v>
      </c>
      <c r="I65" s="111">
        <v>0</v>
      </c>
      <c r="J65" s="112">
        <f t="shared" si="1"/>
        <v>0</v>
      </c>
      <c r="K65" s="93" t="str">
        <f t="shared" si="2"/>
        <v>-</v>
      </c>
      <c r="L65" s="113"/>
      <c r="N65" s="114"/>
    </row>
    <row r="66" spans="3:14" ht="10.050000000000001" customHeight="1" x14ac:dyDescent="0.3">
      <c r="C66" s="80"/>
      <c r="D66" s="77">
        <v>41638</v>
      </c>
      <c r="E66" s="76" t="s">
        <v>6450</v>
      </c>
      <c r="F66" s="76" t="s">
        <v>46</v>
      </c>
      <c r="G66" s="110">
        <v>3507.4</v>
      </c>
      <c r="H66" s="110">
        <v>0</v>
      </c>
      <c r="I66" s="111">
        <v>0</v>
      </c>
      <c r="J66" s="112">
        <f t="shared" si="1"/>
        <v>-3507.4</v>
      </c>
      <c r="K66" s="93">
        <f t="shared" si="2"/>
        <v>-1</v>
      </c>
      <c r="L66" s="113"/>
      <c r="N66" s="114"/>
    </row>
    <row r="67" spans="3:14" ht="10.050000000000001" customHeight="1" x14ac:dyDescent="0.3">
      <c r="C67" s="80"/>
      <c r="D67" s="77">
        <v>42607</v>
      </c>
      <c r="E67" s="76" t="s">
        <v>6451</v>
      </c>
      <c r="F67" s="76" t="s">
        <v>47</v>
      </c>
      <c r="G67" s="110">
        <v>0</v>
      </c>
      <c r="H67" s="110">
        <v>0</v>
      </c>
      <c r="I67" s="111">
        <v>0</v>
      </c>
      <c r="J67" s="112">
        <f t="shared" si="1"/>
        <v>0</v>
      </c>
      <c r="K67" s="93" t="str">
        <f t="shared" si="2"/>
        <v>-</v>
      </c>
      <c r="L67" s="113"/>
      <c r="N67" s="114"/>
    </row>
    <row r="68" spans="3:14" ht="10.050000000000001" customHeight="1" x14ac:dyDescent="0.3">
      <c r="C68" s="80"/>
      <c r="D68" s="77">
        <v>30027</v>
      </c>
      <c r="E68" s="76" t="s">
        <v>6452</v>
      </c>
      <c r="F68" s="76" t="s">
        <v>48</v>
      </c>
      <c r="G68" s="110">
        <v>1848</v>
      </c>
      <c r="H68" s="110">
        <v>0</v>
      </c>
      <c r="I68" s="111">
        <v>0</v>
      </c>
      <c r="J68" s="112">
        <f t="shared" si="1"/>
        <v>-1848</v>
      </c>
      <c r="K68" s="93">
        <f t="shared" si="2"/>
        <v>-1</v>
      </c>
      <c r="L68" s="113"/>
      <c r="N68" s="114"/>
    </row>
    <row r="69" spans="3:14" ht="10.050000000000001" customHeight="1" x14ac:dyDescent="0.3">
      <c r="C69" s="80"/>
      <c r="D69" s="77">
        <v>41638</v>
      </c>
      <c r="E69" s="76" t="s">
        <v>6453</v>
      </c>
      <c r="F69" s="76" t="s">
        <v>49</v>
      </c>
      <c r="G69" s="110">
        <v>7177.64</v>
      </c>
      <c r="H69" s="110">
        <v>0</v>
      </c>
      <c r="I69" s="111">
        <v>0</v>
      </c>
      <c r="J69" s="112">
        <f t="shared" si="1"/>
        <v>-7177.64</v>
      </c>
      <c r="K69" s="93">
        <f t="shared" si="2"/>
        <v>-1</v>
      </c>
      <c r="L69" s="113"/>
      <c r="N69" s="114"/>
    </row>
    <row r="70" spans="3:14" ht="10.050000000000001" customHeight="1" x14ac:dyDescent="0.3">
      <c r="C70" s="80"/>
      <c r="D70" s="77">
        <v>40774</v>
      </c>
      <c r="E70" s="76" t="s">
        <v>6454</v>
      </c>
      <c r="F70" s="76" t="s">
        <v>50</v>
      </c>
      <c r="G70" s="110">
        <v>0</v>
      </c>
      <c r="H70" s="110">
        <v>0</v>
      </c>
      <c r="I70" s="111">
        <v>0</v>
      </c>
      <c r="J70" s="112">
        <f t="shared" si="1"/>
        <v>0</v>
      </c>
      <c r="K70" s="93" t="str">
        <f t="shared" si="2"/>
        <v>-</v>
      </c>
      <c r="L70" s="113"/>
      <c r="N70" s="114"/>
    </row>
    <row r="71" spans="3:14" ht="10.050000000000001" customHeight="1" x14ac:dyDescent="0.3">
      <c r="C71" s="80"/>
      <c r="D71" s="77">
        <v>41638</v>
      </c>
      <c r="E71" s="76" t="s">
        <v>6455</v>
      </c>
      <c r="F71" s="76" t="s">
        <v>51</v>
      </c>
      <c r="G71" s="110">
        <v>0</v>
      </c>
      <c r="H71" s="110">
        <v>0</v>
      </c>
      <c r="I71" s="111">
        <v>0</v>
      </c>
      <c r="J71" s="112">
        <f t="shared" si="1"/>
        <v>0</v>
      </c>
      <c r="K71" s="93" t="str">
        <f t="shared" si="2"/>
        <v>-</v>
      </c>
      <c r="L71" s="113"/>
      <c r="N71" s="114"/>
    </row>
    <row r="72" spans="3:14" ht="10.050000000000001" customHeight="1" x14ac:dyDescent="0.3">
      <c r="C72" s="80"/>
      <c r="D72" s="77">
        <v>40945</v>
      </c>
      <c r="E72" s="76" t="s">
        <v>6456</v>
      </c>
      <c r="F72" s="76" t="s">
        <v>52</v>
      </c>
      <c r="G72" s="110">
        <v>0</v>
      </c>
      <c r="H72" s="110">
        <v>0</v>
      </c>
      <c r="I72" s="111">
        <v>0</v>
      </c>
      <c r="J72" s="112">
        <f t="shared" si="1"/>
        <v>0</v>
      </c>
      <c r="K72" s="93" t="str">
        <f t="shared" si="2"/>
        <v>-</v>
      </c>
      <c r="L72" s="113"/>
      <c r="N72" s="114"/>
    </row>
    <row r="73" spans="3:14" ht="10.050000000000001" customHeight="1" x14ac:dyDescent="0.3">
      <c r="C73" s="80"/>
      <c r="D73" s="77">
        <v>41646</v>
      </c>
      <c r="E73" s="76" t="s">
        <v>6457</v>
      </c>
      <c r="F73" s="76" t="s">
        <v>53</v>
      </c>
      <c r="G73" s="110">
        <v>0</v>
      </c>
      <c r="H73" s="110">
        <v>0</v>
      </c>
      <c r="I73" s="111">
        <v>0</v>
      </c>
      <c r="J73" s="112">
        <f t="shared" si="1"/>
        <v>0</v>
      </c>
      <c r="K73" s="93" t="str">
        <f t="shared" si="2"/>
        <v>-</v>
      </c>
      <c r="L73" s="113"/>
      <c r="N73" s="114"/>
    </row>
    <row r="74" spans="3:14" ht="10.050000000000001" customHeight="1" x14ac:dyDescent="0.3">
      <c r="C74" s="80"/>
      <c r="D74" s="77">
        <v>26158</v>
      </c>
      <c r="E74" s="76" t="s">
        <v>6458</v>
      </c>
      <c r="F74" s="76" t="s">
        <v>54</v>
      </c>
      <c r="G74" s="110">
        <v>0</v>
      </c>
      <c r="H74" s="110">
        <v>0</v>
      </c>
      <c r="I74" s="111">
        <v>0</v>
      </c>
      <c r="J74" s="112">
        <f t="shared" si="1"/>
        <v>0</v>
      </c>
      <c r="K74" s="93" t="str">
        <f t="shared" si="2"/>
        <v>-</v>
      </c>
      <c r="L74" s="113"/>
      <c r="N74" s="114"/>
    </row>
    <row r="75" spans="3:14" ht="10.050000000000001" customHeight="1" x14ac:dyDescent="0.3">
      <c r="C75" s="80"/>
      <c r="D75" s="77">
        <v>41167</v>
      </c>
      <c r="E75" s="76" t="s">
        <v>6459</v>
      </c>
      <c r="F75" s="76" t="s">
        <v>55</v>
      </c>
      <c r="G75" s="110">
        <v>25269.97</v>
      </c>
      <c r="H75" s="110">
        <v>12866.28</v>
      </c>
      <c r="I75" s="111">
        <v>26.5</v>
      </c>
      <c r="J75" s="112">
        <f t="shared" si="1"/>
        <v>-12403.69</v>
      </c>
      <c r="K75" s="93">
        <f t="shared" si="2"/>
        <v>-0.49084704097393073</v>
      </c>
      <c r="L75" s="113"/>
      <c r="N75" s="114"/>
    </row>
    <row r="76" spans="3:14" ht="10.050000000000001" customHeight="1" x14ac:dyDescent="0.3">
      <c r="C76" s="80"/>
      <c r="D76" s="77">
        <v>77456</v>
      </c>
      <c r="E76" s="76" t="s">
        <v>6460</v>
      </c>
      <c r="F76" s="76" t="s">
        <v>56</v>
      </c>
      <c r="G76" s="110">
        <v>0</v>
      </c>
      <c r="H76" s="110">
        <v>0</v>
      </c>
      <c r="I76" s="111">
        <v>0</v>
      </c>
      <c r="J76" s="112">
        <f t="shared" si="1"/>
        <v>0</v>
      </c>
      <c r="K76" s="93" t="str">
        <f t="shared" si="2"/>
        <v>-</v>
      </c>
      <c r="L76" s="113"/>
      <c r="N76" s="114"/>
    </row>
    <row r="77" spans="3:14" ht="10.050000000000001" customHeight="1" x14ac:dyDescent="0.3">
      <c r="C77" s="80"/>
      <c r="D77" s="77">
        <v>41785</v>
      </c>
      <c r="E77" s="76" t="s">
        <v>6461</v>
      </c>
      <c r="F77" s="76" t="s">
        <v>57</v>
      </c>
      <c r="G77" s="110">
        <v>11088</v>
      </c>
      <c r="H77" s="110">
        <v>0</v>
      </c>
      <c r="I77" s="111">
        <v>0</v>
      </c>
      <c r="J77" s="112">
        <f t="shared" si="1"/>
        <v>-11088</v>
      </c>
      <c r="K77" s="93">
        <f t="shared" si="2"/>
        <v>-1</v>
      </c>
      <c r="L77" s="113"/>
      <c r="N77" s="114"/>
    </row>
    <row r="78" spans="3:14" ht="10.050000000000001" customHeight="1" x14ac:dyDescent="0.3">
      <c r="C78" s="80"/>
      <c r="D78" s="77">
        <v>41662</v>
      </c>
      <c r="E78" s="76" t="s">
        <v>6462</v>
      </c>
      <c r="F78" s="76" t="s">
        <v>58</v>
      </c>
      <c r="G78" s="110">
        <v>6590.76</v>
      </c>
      <c r="H78" s="110">
        <v>45595.18</v>
      </c>
      <c r="I78" s="111">
        <v>93.91</v>
      </c>
      <c r="J78" s="112">
        <f t="shared" si="1"/>
        <v>39004.42</v>
      </c>
      <c r="K78" s="93">
        <f t="shared" si="2"/>
        <v>5.9180458702789958</v>
      </c>
      <c r="L78" s="113"/>
      <c r="N78" s="114"/>
    </row>
    <row r="79" spans="3:14" ht="10.050000000000001" customHeight="1" x14ac:dyDescent="0.3">
      <c r="C79" s="80"/>
      <c r="D79" s="77">
        <v>41646</v>
      </c>
      <c r="E79" s="76" t="s">
        <v>6463</v>
      </c>
      <c r="F79" s="76" t="s">
        <v>59</v>
      </c>
      <c r="G79" s="110">
        <v>0</v>
      </c>
      <c r="H79" s="110">
        <v>0</v>
      </c>
      <c r="I79" s="111">
        <v>0</v>
      </c>
      <c r="J79" s="112">
        <f t="shared" si="1"/>
        <v>0</v>
      </c>
      <c r="K79" s="93" t="str">
        <f t="shared" si="2"/>
        <v>-</v>
      </c>
      <c r="L79" s="113"/>
      <c r="N79" s="114"/>
    </row>
    <row r="80" spans="3:14" ht="10.050000000000001" customHeight="1" x14ac:dyDescent="0.3">
      <c r="C80" s="80"/>
      <c r="D80" s="77">
        <v>30013</v>
      </c>
      <c r="E80" s="76" t="s">
        <v>6464</v>
      </c>
      <c r="F80" s="76" t="s">
        <v>60</v>
      </c>
      <c r="G80" s="110">
        <v>0</v>
      </c>
      <c r="H80" s="110">
        <v>0</v>
      </c>
      <c r="I80" s="111">
        <v>0</v>
      </c>
      <c r="J80" s="112">
        <f t="shared" si="1"/>
        <v>0</v>
      </c>
      <c r="K80" s="93" t="str">
        <f t="shared" si="2"/>
        <v>-</v>
      </c>
      <c r="L80" s="113"/>
      <c r="N80" s="114"/>
    </row>
    <row r="81" spans="3:14" ht="10.050000000000001" customHeight="1" x14ac:dyDescent="0.3">
      <c r="C81" s="80"/>
      <c r="D81" s="77">
        <v>83280</v>
      </c>
      <c r="E81" s="76" t="s">
        <v>6465</v>
      </c>
      <c r="F81" s="76" t="s">
        <v>61</v>
      </c>
      <c r="G81" s="110">
        <v>0</v>
      </c>
      <c r="H81" s="110">
        <v>0</v>
      </c>
      <c r="I81" s="111">
        <v>0</v>
      </c>
      <c r="J81" s="112">
        <f t="shared" si="1"/>
        <v>0</v>
      </c>
      <c r="K81" s="93" t="str">
        <f t="shared" si="2"/>
        <v>-</v>
      </c>
      <c r="L81" s="113"/>
      <c r="N81" s="114"/>
    </row>
    <row r="82" spans="3:14" ht="10.050000000000001" customHeight="1" x14ac:dyDescent="0.3">
      <c r="C82" s="80"/>
      <c r="D82" s="77">
        <v>41565</v>
      </c>
      <c r="E82" s="76" t="s">
        <v>6466</v>
      </c>
      <c r="F82" s="76" t="s">
        <v>62</v>
      </c>
      <c r="G82" s="110">
        <v>0</v>
      </c>
      <c r="H82" s="110">
        <v>0</v>
      </c>
      <c r="I82" s="111">
        <v>0</v>
      </c>
      <c r="J82" s="112">
        <f t="shared" si="1"/>
        <v>0</v>
      </c>
      <c r="K82" s="93" t="str">
        <f t="shared" si="2"/>
        <v>-</v>
      </c>
      <c r="L82" s="113"/>
      <c r="N82" s="114"/>
    </row>
    <row r="83" spans="3:14" ht="10.050000000000001" customHeight="1" x14ac:dyDescent="0.3">
      <c r="C83" s="80"/>
      <c r="D83" s="77">
        <v>41630</v>
      </c>
      <c r="E83" s="76" t="s">
        <v>6467</v>
      </c>
      <c r="F83" s="76" t="s">
        <v>63</v>
      </c>
      <c r="G83" s="110">
        <v>0</v>
      </c>
      <c r="H83" s="110">
        <v>5112.53</v>
      </c>
      <c r="I83" s="111">
        <v>10.53</v>
      </c>
      <c r="J83" s="112">
        <f t="shared" si="1"/>
        <v>5112.53</v>
      </c>
      <c r="K83" s="93" t="str">
        <f t="shared" si="2"/>
        <v>--</v>
      </c>
      <c r="L83" s="113"/>
      <c r="N83" s="114"/>
    </row>
    <row r="84" spans="3:14" ht="10.050000000000001" customHeight="1" x14ac:dyDescent="0.3">
      <c r="C84" s="80"/>
      <c r="D84" s="77">
        <v>41500</v>
      </c>
      <c r="E84" s="76" t="s">
        <v>6468</v>
      </c>
      <c r="F84" s="76" t="s">
        <v>64</v>
      </c>
      <c r="G84" s="110">
        <v>13877.51</v>
      </c>
      <c r="H84" s="110">
        <v>45808.81</v>
      </c>
      <c r="I84" s="111">
        <v>94.35</v>
      </c>
      <c r="J84" s="112">
        <f t="shared" si="1"/>
        <v>31931.299999999996</v>
      </c>
      <c r="K84" s="93">
        <f t="shared" si="2"/>
        <v>2.3009387130688426</v>
      </c>
      <c r="L84" s="113"/>
      <c r="N84" s="114"/>
    </row>
    <row r="85" spans="3:14" ht="10.050000000000001" customHeight="1" x14ac:dyDescent="0.3">
      <c r="C85" s="80"/>
      <c r="D85" s="77">
        <v>41662</v>
      </c>
      <c r="E85" s="76" t="s">
        <v>6469</v>
      </c>
      <c r="F85" s="76" t="s">
        <v>65</v>
      </c>
      <c r="G85" s="110">
        <v>6710.61</v>
      </c>
      <c r="H85" s="110">
        <v>0</v>
      </c>
      <c r="I85" s="111">
        <v>0</v>
      </c>
      <c r="J85" s="112">
        <f t="shared" si="1"/>
        <v>-6710.61</v>
      </c>
      <c r="K85" s="93">
        <f t="shared" si="2"/>
        <v>-1</v>
      </c>
      <c r="L85" s="113"/>
      <c r="N85" s="114"/>
    </row>
    <row r="86" spans="3:14" ht="10.050000000000001" customHeight="1" x14ac:dyDescent="0.3">
      <c r="C86" s="80"/>
      <c r="D86" s="77">
        <v>41401</v>
      </c>
      <c r="E86" s="76" t="s">
        <v>6470</v>
      </c>
      <c r="F86" s="76" t="s">
        <v>66</v>
      </c>
      <c r="G86" s="110">
        <v>0</v>
      </c>
      <c r="H86" s="110">
        <v>0</v>
      </c>
      <c r="I86" s="111">
        <v>0</v>
      </c>
      <c r="J86" s="112">
        <f t="shared" ref="J86:J149" si="3">H86-G86</f>
        <v>0</v>
      </c>
      <c r="K86" s="93" t="str">
        <f t="shared" si="2"/>
        <v>-</v>
      </c>
      <c r="L86" s="113"/>
      <c r="N86" s="114"/>
    </row>
    <row r="87" spans="3:14" ht="10.050000000000001" customHeight="1" x14ac:dyDescent="0.3">
      <c r="C87" s="80"/>
      <c r="D87" s="77">
        <v>41340</v>
      </c>
      <c r="E87" s="76" t="s">
        <v>6471</v>
      </c>
      <c r="F87" s="76" t="s">
        <v>67</v>
      </c>
      <c r="G87" s="110">
        <v>24117.84</v>
      </c>
      <c r="H87" s="110">
        <v>883.65</v>
      </c>
      <c r="I87" s="111">
        <v>1.82</v>
      </c>
      <c r="J87" s="112">
        <f t="shared" si="3"/>
        <v>-23234.19</v>
      </c>
      <c r="K87" s="93">
        <f t="shared" si="2"/>
        <v>-0.96336114676936235</v>
      </c>
      <c r="L87" s="113"/>
      <c r="N87" s="114"/>
    </row>
    <row r="88" spans="3:14" ht="10.050000000000001" customHeight="1" x14ac:dyDescent="0.3">
      <c r="C88" s="80"/>
      <c r="D88" s="77">
        <v>77533</v>
      </c>
      <c r="E88" s="76" t="s">
        <v>6472</v>
      </c>
      <c r="F88" s="76" t="s">
        <v>68</v>
      </c>
      <c r="G88" s="110">
        <v>0</v>
      </c>
      <c r="H88" s="110">
        <v>0</v>
      </c>
      <c r="I88" s="111">
        <v>0</v>
      </c>
      <c r="J88" s="112">
        <f t="shared" si="3"/>
        <v>0</v>
      </c>
      <c r="K88" s="93" t="str">
        <f t="shared" si="2"/>
        <v>-</v>
      </c>
      <c r="L88" s="113"/>
      <c r="N88" s="114"/>
    </row>
    <row r="89" spans="3:14" ht="10.050000000000001" customHeight="1" x14ac:dyDescent="0.3">
      <c r="C89" s="80"/>
      <c r="D89" s="77">
        <v>41841</v>
      </c>
      <c r="E89" s="76" t="s">
        <v>6473</v>
      </c>
      <c r="F89" s="76" t="s">
        <v>69</v>
      </c>
      <c r="G89" s="110">
        <v>12936</v>
      </c>
      <c r="H89" s="110">
        <v>1272.06</v>
      </c>
      <c r="I89" s="111">
        <v>2.62</v>
      </c>
      <c r="J89" s="112">
        <f t="shared" si="3"/>
        <v>-11663.94</v>
      </c>
      <c r="K89" s="93">
        <f t="shared" si="2"/>
        <v>-0.90166512059369208</v>
      </c>
      <c r="L89" s="113"/>
      <c r="N89" s="114"/>
    </row>
    <row r="90" spans="3:14" ht="10.050000000000001" customHeight="1" x14ac:dyDescent="0.3">
      <c r="C90" s="80"/>
      <c r="D90" s="77">
        <v>41632</v>
      </c>
      <c r="E90" s="76" t="s">
        <v>6474</v>
      </c>
      <c r="F90" s="76" t="s">
        <v>70</v>
      </c>
      <c r="G90" s="110">
        <v>1848</v>
      </c>
      <c r="H90" s="110">
        <v>0</v>
      </c>
      <c r="I90" s="111">
        <v>0</v>
      </c>
      <c r="J90" s="112">
        <f t="shared" si="3"/>
        <v>-1848</v>
      </c>
      <c r="K90" s="93">
        <f t="shared" si="2"/>
        <v>-1</v>
      </c>
      <c r="L90" s="113"/>
      <c r="N90" s="114"/>
    </row>
    <row r="91" spans="3:14" ht="10.050000000000001" customHeight="1" x14ac:dyDescent="0.3">
      <c r="C91" s="80"/>
      <c r="D91" s="77">
        <v>42610</v>
      </c>
      <c r="E91" s="76" t="s">
        <v>6475</v>
      </c>
      <c r="F91" s="76" t="s">
        <v>71</v>
      </c>
      <c r="G91" s="110">
        <v>7392</v>
      </c>
      <c r="H91" s="110">
        <v>0</v>
      </c>
      <c r="I91" s="111">
        <v>0</v>
      </c>
      <c r="J91" s="112">
        <f t="shared" si="3"/>
        <v>-7392</v>
      </c>
      <c r="K91" s="93">
        <f t="shared" ref="K91:K154" si="4">IF(J91=0,"-",(IF(G91=0,"--",J91/G91)))</f>
        <v>-1</v>
      </c>
      <c r="L91" s="113"/>
      <c r="N91" s="114"/>
    </row>
    <row r="92" spans="3:14" ht="10.050000000000001" customHeight="1" x14ac:dyDescent="0.3">
      <c r="C92" s="80"/>
      <c r="D92" s="77">
        <v>41438</v>
      </c>
      <c r="E92" s="76" t="s">
        <v>6476</v>
      </c>
      <c r="F92" s="76" t="s">
        <v>72</v>
      </c>
      <c r="G92" s="110">
        <v>3371.01</v>
      </c>
      <c r="H92" s="110">
        <v>2073.17</v>
      </c>
      <c r="I92" s="111">
        <v>4.2699999999999996</v>
      </c>
      <c r="J92" s="112">
        <f t="shared" si="3"/>
        <v>-1297.8400000000001</v>
      </c>
      <c r="K92" s="93">
        <f t="shared" si="4"/>
        <v>-0.38500034114404885</v>
      </c>
      <c r="L92" s="113"/>
      <c r="N92" s="114"/>
    </row>
    <row r="93" spans="3:14" ht="10.050000000000001" customHeight="1" x14ac:dyDescent="0.3">
      <c r="C93" s="80"/>
      <c r="D93" s="77">
        <v>41869</v>
      </c>
      <c r="E93" s="76" t="s">
        <v>6477</v>
      </c>
      <c r="F93" s="76" t="s">
        <v>73</v>
      </c>
      <c r="G93" s="110">
        <v>0</v>
      </c>
      <c r="H93" s="110">
        <v>0</v>
      </c>
      <c r="I93" s="111">
        <v>0</v>
      </c>
      <c r="J93" s="112">
        <f t="shared" si="3"/>
        <v>0</v>
      </c>
      <c r="K93" s="93" t="str">
        <f t="shared" si="4"/>
        <v>-</v>
      </c>
      <c r="L93" s="113"/>
      <c r="N93" s="114"/>
    </row>
    <row r="94" spans="3:14" ht="10.050000000000001" customHeight="1" x14ac:dyDescent="0.3">
      <c r="C94" s="80"/>
      <c r="D94" s="77">
        <v>13683</v>
      </c>
      <c r="E94" s="76" t="s">
        <v>6478</v>
      </c>
      <c r="F94" s="76" t="s">
        <v>74</v>
      </c>
      <c r="G94" s="110">
        <v>0</v>
      </c>
      <c r="H94" s="110">
        <v>0</v>
      </c>
      <c r="I94" s="111">
        <v>0</v>
      </c>
      <c r="J94" s="112">
        <f t="shared" si="3"/>
        <v>0</v>
      </c>
      <c r="K94" s="93" t="str">
        <f t="shared" si="4"/>
        <v>-</v>
      </c>
      <c r="L94" s="113"/>
      <c r="N94" s="114"/>
    </row>
    <row r="95" spans="3:14" ht="10.050000000000001" customHeight="1" x14ac:dyDescent="0.3">
      <c r="C95" s="80"/>
      <c r="D95" s="77">
        <v>13683</v>
      </c>
      <c r="E95" s="76" t="s">
        <v>6479</v>
      </c>
      <c r="F95" s="76" t="s">
        <v>75</v>
      </c>
      <c r="G95" s="110">
        <v>5544</v>
      </c>
      <c r="H95" s="110">
        <v>0</v>
      </c>
      <c r="I95" s="111">
        <v>0</v>
      </c>
      <c r="J95" s="112">
        <f t="shared" si="3"/>
        <v>-5544</v>
      </c>
      <c r="K95" s="93">
        <f t="shared" si="4"/>
        <v>-1</v>
      </c>
      <c r="L95" s="113"/>
      <c r="N95" s="114"/>
    </row>
    <row r="96" spans="3:14" ht="10.050000000000001" customHeight="1" x14ac:dyDescent="0.3">
      <c r="C96" s="80"/>
      <c r="D96" s="77">
        <v>41398</v>
      </c>
      <c r="E96" s="76" t="s">
        <v>6480</v>
      </c>
      <c r="F96" s="76" t="s">
        <v>76</v>
      </c>
      <c r="G96" s="110">
        <v>0</v>
      </c>
      <c r="H96" s="110">
        <v>0</v>
      </c>
      <c r="I96" s="111">
        <v>0</v>
      </c>
      <c r="J96" s="112">
        <f t="shared" si="3"/>
        <v>0</v>
      </c>
      <c r="K96" s="93" t="str">
        <f t="shared" si="4"/>
        <v>-</v>
      </c>
      <c r="L96" s="113"/>
      <c r="N96" s="114"/>
    </row>
    <row r="97" spans="3:14" ht="10.050000000000001" customHeight="1" x14ac:dyDescent="0.3">
      <c r="C97" s="80"/>
      <c r="D97" s="77">
        <v>10928</v>
      </c>
      <c r="E97" s="76" t="s">
        <v>6481</v>
      </c>
      <c r="F97" s="76" t="s">
        <v>77</v>
      </c>
      <c r="G97" s="110">
        <v>0</v>
      </c>
      <c r="H97" s="110">
        <v>6617.64</v>
      </c>
      <c r="I97" s="111">
        <v>13.63</v>
      </c>
      <c r="J97" s="112">
        <f t="shared" si="3"/>
        <v>6617.64</v>
      </c>
      <c r="K97" s="93" t="str">
        <f t="shared" si="4"/>
        <v>--</v>
      </c>
      <c r="L97" s="113"/>
      <c r="N97" s="114"/>
    </row>
    <row r="98" spans="3:14" ht="10.050000000000001" customHeight="1" x14ac:dyDescent="0.3">
      <c r="C98" s="80"/>
      <c r="D98" s="77">
        <v>41371</v>
      </c>
      <c r="E98" s="76" t="s">
        <v>6482</v>
      </c>
      <c r="F98" s="76" t="s">
        <v>78</v>
      </c>
      <c r="G98" s="110">
        <v>0</v>
      </c>
      <c r="H98" s="110">
        <v>0</v>
      </c>
      <c r="I98" s="111">
        <v>0</v>
      </c>
      <c r="J98" s="112">
        <f t="shared" si="3"/>
        <v>0</v>
      </c>
      <c r="K98" s="93" t="str">
        <f t="shared" si="4"/>
        <v>-</v>
      </c>
      <c r="L98" s="113"/>
      <c r="N98" s="114"/>
    </row>
    <row r="99" spans="3:14" ht="10.050000000000001" customHeight="1" x14ac:dyDescent="0.3">
      <c r="C99" s="80"/>
      <c r="D99" s="77">
        <v>41401</v>
      </c>
      <c r="E99" s="76" t="s">
        <v>6483</v>
      </c>
      <c r="F99" s="76" t="s">
        <v>79</v>
      </c>
      <c r="G99" s="110">
        <v>3388.78</v>
      </c>
      <c r="H99" s="110">
        <v>3913.29</v>
      </c>
      <c r="I99" s="111">
        <v>8.06</v>
      </c>
      <c r="J99" s="112">
        <f t="shared" si="3"/>
        <v>524.50999999999976</v>
      </c>
      <c r="K99" s="93">
        <f t="shared" si="4"/>
        <v>0.15477841583106597</v>
      </c>
      <c r="L99" s="113"/>
      <c r="N99" s="114"/>
    </row>
    <row r="100" spans="3:14" ht="10.050000000000001" customHeight="1" x14ac:dyDescent="0.3">
      <c r="C100" s="80"/>
      <c r="D100" s="77">
        <v>41613</v>
      </c>
      <c r="E100" s="76" t="s">
        <v>6484</v>
      </c>
      <c r="F100" s="76" t="s">
        <v>80</v>
      </c>
      <c r="G100" s="110">
        <v>6904.86</v>
      </c>
      <c r="H100" s="110">
        <v>58077.9</v>
      </c>
      <c r="I100" s="111">
        <v>119.62</v>
      </c>
      <c r="J100" s="112">
        <f t="shared" si="3"/>
        <v>51173.04</v>
      </c>
      <c r="K100" s="93">
        <f t="shared" si="4"/>
        <v>7.4111625724489709</v>
      </c>
      <c r="L100" s="113"/>
      <c r="N100" s="114"/>
    </row>
    <row r="101" spans="3:14" ht="10.050000000000001" customHeight="1" x14ac:dyDescent="0.3">
      <c r="C101" s="80"/>
      <c r="D101" s="77">
        <v>41775</v>
      </c>
      <c r="E101" s="76" t="s">
        <v>6485</v>
      </c>
      <c r="F101" s="76" t="s">
        <v>81</v>
      </c>
      <c r="G101" s="110">
        <v>28313.8</v>
      </c>
      <c r="H101" s="110">
        <v>125035.97</v>
      </c>
      <c r="I101" s="111">
        <v>257.52999999999997</v>
      </c>
      <c r="J101" s="112">
        <f t="shared" si="3"/>
        <v>96722.17</v>
      </c>
      <c r="K101" s="93">
        <f t="shared" si="4"/>
        <v>3.4160787319257748</v>
      </c>
      <c r="L101" s="113"/>
      <c r="N101" s="114"/>
    </row>
    <row r="102" spans="3:14" ht="10.050000000000001" customHeight="1" x14ac:dyDescent="0.3">
      <c r="C102" s="80"/>
      <c r="D102" s="77">
        <v>40803</v>
      </c>
      <c r="E102" s="76" t="s">
        <v>6486</v>
      </c>
      <c r="F102" s="76" t="s">
        <v>82</v>
      </c>
      <c r="G102" s="110">
        <v>0</v>
      </c>
      <c r="H102" s="110">
        <v>6879.82</v>
      </c>
      <c r="I102" s="111">
        <v>14.17</v>
      </c>
      <c r="J102" s="112">
        <f t="shared" si="3"/>
        <v>6879.82</v>
      </c>
      <c r="K102" s="93" t="str">
        <f t="shared" si="4"/>
        <v>--</v>
      </c>
      <c r="L102" s="113"/>
      <c r="N102" s="114"/>
    </row>
    <row r="103" spans="3:14" ht="10.050000000000001" customHeight="1" x14ac:dyDescent="0.3">
      <c r="C103" s="80"/>
      <c r="D103" s="77">
        <v>41345</v>
      </c>
      <c r="E103" s="76" t="s">
        <v>6487</v>
      </c>
      <c r="F103" s="76" t="s">
        <v>83</v>
      </c>
      <c r="G103" s="110">
        <v>0</v>
      </c>
      <c r="H103" s="110">
        <v>1408.01</v>
      </c>
      <c r="I103" s="111">
        <v>2.9</v>
      </c>
      <c r="J103" s="112">
        <f t="shared" si="3"/>
        <v>1408.01</v>
      </c>
      <c r="K103" s="93" t="str">
        <f t="shared" si="4"/>
        <v>--</v>
      </c>
      <c r="L103" s="113"/>
      <c r="N103" s="114"/>
    </row>
    <row r="104" spans="3:14" ht="10.050000000000001" customHeight="1" x14ac:dyDescent="0.3">
      <c r="C104" s="80"/>
      <c r="D104" s="77">
        <v>13683</v>
      </c>
      <c r="E104" s="76" t="s">
        <v>6488</v>
      </c>
      <c r="F104" s="76" t="s">
        <v>84</v>
      </c>
      <c r="G104" s="110">
        <v>0</v>
      </c>
      <c r="H104" s="110">
        <v>0</v>
      </c>
      <c r="I104" s="111">
        <v>0</v>
      </c>
      <c r="J104" s="112">
        <f t="shared" si="3"/>
        <v>0</v>
      </c>
      <c r="K104" s="93" t="str">
        <f t="shared" si="4"/>
        <v>-</v>
      </c>
      <c r="L104" s="113"/>
      <c r="N104" s="114"/>
    </row>
    <row r="105" spans="3:14" ht="10.050000000000001" customHeight="1" x14ac:dyDescent="0.3">
      <c r="C105" s="80"/>
      <c r="D105" s="77">
        <v>41630</v>
      </c>
      <c r="E105" s="76" t="s">
        <v>6489</v>
      </c>
      <c r="F105" s="76" t="s">
        <v>85</v>
      </c>
      <c r="G105" s="110">
        <v>173837.16</v>
      </c>
      <c r="H105" s="110">
        <v>68312.66</v>
      </c>
      <c r="I105" s="111">
        <v>140.69999999999999</v>
      </c>
      <c r="J105" s="112">
        <f t="shared" si="3"/>
        <v>-105524.5</v>
      </c>
      <c r="K105" s="93">
        <f t="shared" si="4"/>
        <v>-0.6070307407230997</v>
      </c>
      <c r="L105" s="113"/>
      <c r="N105" s="114"/>
    </row>
    <row r="106" spans="3:14" ht="10.050000000000001" customHeight="1" x14ac:dyDescent="0.3">
      <c r="C106" s="80"/>
      <c r="D106" s="77">
        <v>28601</v>
      </c>
      <c r="E106" s="76" t="s">
        <v>6490</v>
      </c>
      <c r="F106" s="76" t="s">
        <v>86</v>
      </c>
      <c r="G106" s="110">
        <v>0</v>
      </c>
      <c r="H106" s="110">
        <v>0</v>
      </c>
      <c r="I106" s="111">
        <v>0</v>
      </c>
      <c r="J106" s="112">
        <f t="shared" si="3"/>
        <v>0</v>
      </c>
      <c r="K106" s="93" t="str">
        <f t="shared" si="4"/>
        <v>-</v>
      </c>
      <c r="L106" s="113"/>
      <c r="N106" s="114"/>
    </row>
    <row r="107" spans="3:14" ht="10.050000000000001" customHeight="1" x14ac:dyDescent="0.3">
      <c r="C107" s="80"/>
      <c r="D107" s="77">
        <v>28601</v>
      </c>
      <c r="E107" s="76" t="s">
        <v>6491</v>
      </c>
      <c r="F107" s="76" t="s">
        <v>87</v>
      </c>
      <c r="G107" s="110">
        <v>10178.75</v>
      </c>
      <c r="H107" s="110">
        <v>18546.86</v>
      </c>
      <c r="I107" s="111">
        <v>38.200000000000003</v>
      </c>
      <c r="J107" s="112">
        <f t="shared" si="3"/>
        <v>8368.11</v>
      </c>
      <c r="K107" s="93">
        <f t="shared" si="4"/>
        <v>0.82211568218101438</v>
      </c>
      <c r="L107" s="113"/>
      <c r="N107" s="114"/>
    </row>
    <row r="108" spans="3:14" ht="10.050000000000001" customHeight="1" x14ac:dyDescent="0.3">
      <c r="C108" s="80"/>
      <c r="D108" s="77">
        <v>41488</v>
      </c>
      <c r="E108" s="76" t="s">
        <v>6492</v>
      </c>
      <c r="F108" s="76" t="s">
        <v>88</v>
      </c>
      <c r="G108" s="110">
        <v>6987.52</v>
      </c>
      <c r="H108" s="110">
        <v>0</v>
      </c>
      <c r="I108" s="111">
        <v>0</v>
      </c>
      <c r="J108" s="112">
        <f t="shared" si="3"/>
        <v>-6987.52</v>
      </c>
      <c r="K108" s="93">
        <f t="shared" si="4"/>
        <v>-1</v>
      </c>
      <c r="L108" s="113"/>
      <c r="N108" s="114"/>
    </row>
    <row r="109" spans="3:14" ht="10.050000000000001" customHeight="1" x14ac:dyDescent="0.3">
      <c r="C109" s="80"/>
      <c r="D109" s="77">
        <v>41662</v>
      </c>
      <c r="E109" s="76" t="s">
        <v>6493</v>
      </c>
      <c r="F109" s="76" t="s">
        <v>89</v>
      </c>
      <c r="G109" s="110">
        <v>0</v>
      </c>
      <c r="H109" s="110">
        <v>0</v>
      </c>
      <c r="I109" s="111">
        <v>0</v>
      </c>
      <c r="J109" s="112">
        <f t="shared" si="3"/>
        <v>0</v>
      </c>
      <c r="K109" s="93" t="str">
        <f t="shared" si="4"/>
        <v>-</v>
      </c>
      <c r="L109" s="113"/>
      <c r="N109" s="114"/>
    </row>
    <row r="110" spans="3:14" ht="10.050000000000001" customHeight="1" x14ac:dyDescent="0.3">
      <c r="C110" s="80"/>
      <c r="D110" s="77">
        <v>41455</v>
      </c>
      <c r="E110" s="76" t="s">
        <v>6494</v>
      </c>
      <c r="F110" s="76" t="s">
        <v>90</v>
      </c>
      <c r="G110" s="110">
        <v>0</v>
      </c>
      <c r="H110" s="110">
        <v>13783.91</v>
      </c>
      <c r="I110" s="111">
        <v>28.39</v>
      </c>
      <c r="J110" s="112">
        <f t="shared" si="3"/>
        <v>13783.91</v>
      </c>
      <c r="K110" s="93" t="str">
        <f t="shared" si="4"/>
        <v>--</v>
      </c>
      <c r="L110" s="113"/>
      <c r="N110" s="114"/>
    </row>
    <row r="111" spans="3:14" ht="10.050000000000001" customHeight="1" x14ac:dyDescent="0.3">
      <c r="C111" s="80"/>
      <c r="D111" s="77">
        <v>41401</v>
      </c>
      <c r="E111" s="76" t="s">
        <v>6495</v>
      </c>
      <c r="F111" s="76" t="s">
        <v>91</v>
      </c>
      <c r="G111" s="110">
        <v>21585</v>
      </c>
      <c r="H111" s="110">
        <v>0</v>
      </c>
      <c r="I111" s="111">
        <v>0</v>
      </c>
      <c r="J111" s="112">
        <f t="shared" si="3"/>
        <v>-21585</v>
      </c>
      <c r="K111" s="93">
        <f t="shared" si="4"/>
        <v>-1</v>
      </c>
      <c r="L111" s="113"/>
      <c r="N111" s="114"/>
    </row>
    <row r="112" spans="3:14" ht="10.050000000000001" customHeight="1" x14ac:dyDescent="0.3">
      <c r="C112" s="80"/>
      <c r="D112" s="77">
        <v>41443</v>
      </c>
      <c r="E112" s="76" t="s">
        <v>6496</v>
      </c>
      <c r="F112" s="76" t="s">
        <v>92</v>
      </c>
      <c r="G112" s="110">
        <v>0</v>
      </c>
      <c r="H112" s="110">
        <v>0</v>
      </c>
      <c r="I112" s="111">
        <v>0</v>
      </c>
      <c r="J112" s="112">
        <f t="shared" si="3"/>
        <v>0</v>
      </c>
      <c r="K112" s="93" t="str">
        <f t="shared" si="4"/>
        <v>-</v>
      </c>
      <c r="L112" s="113"/>
      <c r="N112" s="114"/>
    </row>
    <row r="113" spans="3:14" ht="10.050000000000001" customHeight="1" x14ac:dyDescent="0.3">
      <c r="C113" s="80"/>
      <c r="D113" s="77">
        <v>41571</v>
      </c>
      <c r="E113" s="76" t="s">
        <v>6497</v>
      </c>
      <c r="F113" s="76" t="s">
        <v>93</v>
      </c>
      <c r="G113" s="110">
        <v>0</v>
      </c>
      <c r="H113" s="110">
        <v>0</v>
      </c>
      <c r="I113" s="111">
        <v>0</v>
      </c>
      <c r="J113" s="112">
        <f t="shared" si="3"/>
        <v>0</v>
      </c>
      <c r="K113" s="93" t="str">
        <f t="shared" si="4"/>
        <v>-</v>
      </c>
      <c r="L113" s="113"/>
      <c r="N113" s="114"/>
    </row>
    <row r="114" spans="3:14" ht="10.050000000000001" customHeight="1" x14ac:dyDescent="0.3">
      <c r="C114" s="80"/>
      <c r="D114" s="77">
        <v>41816</v>
      </c>
      <c r="E114" s="76" t="s">
        <v>6498</v>
      </c>
      <c r="F114" s="76" t="s">
        <v>94</v>
      </c>
      <c r="G114" s="110">
        <v>0</v>
      </c>
      <c r="H114" s="110">
        <v>91777.85</v>
      </c>
      <c r="I114" s="111">
        <v>189.03</v>
      </c>
      <c r="J114" s="112">
        <f t="shared" si="3"/>
        <v>91777.85</v>
      </c>
      <c r="K114" s="93" t="str">
        <f t="shared" si="4"/>
        <v>--</v>
      </c>
      <c r="L114" s="113"/>
      <c r="N114" s="114"/>
    </row>
    <row r="115" spans="3:14" ht="10.050000000000001" customHeight="1" x14ac:dyDescent="0.3">
      <c r="C115" s="80"/>
      <c r="D115" s="77">
        <v>41534</v>
      </c>
      <c r="E115" s="76" t="s">
        <v>6499</v>
      </c>
      <c r="F115" s="76" t="s">
        <v>95</v>
      </c>
      <c r="G115" s="110">
        <v>0</v>
      </c>
      <c r="H115" s="110">
        <v>0</v>
      </c>
      <c r="I115" s="111">
        <v>0</v>
      </c>
      <c r="J115" s="112">
        <f t="shared" si="3"/>
        <v>0</v>
      </c>
      <c r="K115" s="93" t="str">
        <f t="shared" si="4"/>
        <v>-</v>
      </c>
      <c r="L115" s="113"/>
      <c r="N115" s="114"/>
    </row>
    <row r="116" spans="3:14" ht="10.050000000000001" customHeight="1" x14ac:dyDescent="0.3">
      <c r="C116" s="80"/>
      <c r="D116" s="77">
        <v>74531</v>
      </c>
      <c r="E116" s="76" t="s">
        <v>6500</v>
      </c>
      <c r="F116" s="76" t="s">
        <v>96</v>
      </c>
      <c r="G116" s="110">
        <v>275945.21999999997</v>
      </c>
      <c r="H116" s="110">
        <v>489258.5</v>
      </c>
      <c r="I116" s="111">
        <v>1007.7</v>
      </c>
      <c r="J116" s="112">
        <f t="shared" si="3"/>
        <v>213313.28000000003</v>
      </c>
      <c r="K116" s="93">
        <f t="shared" si="4"/>
        <v>0.77302763207856995</v>
      </c>
      <c r="L116" s="113"/>
      <c r="N116" s="114"/>
    </row>
    <row r="117" spans="3:14" ht="10.050000000000001" customHeight="1" x14ac:dyDescent="0.3">
      <c r="C117" s="80"/>
      <c r="D117" s="77">
        <v>41582</v>
      </c>
      <c r="E117" s="76" t="s">
        <v>6501</v>
      </c>
      <c r="F117" s="76" t="s">
        <v>97</v>
      </c>
      <c r="G117" s="110">
        <v>0</v>
      </c>
      <c r="H117" s="110">
        <v>0</v>
      </c>
      <c r="I117" s="111">
        <v>0</v>
      </c>
      <c r="J117" s="112">
        <f t="shared" si="3"/>
        <v>0</v>
      </c>
      <c r="K117" s="93" t="str">
        <f t="shared" si="4"/>
        <v>-</v>
      </c>
      <c r="L117" s="113"/>
      <c r="N117" s="114"/>
    </row>
    <row r="118" spans="3:14" ht="10.050000000000001" customHeight="1" x14ac:dyDescent="0.3">
      <c r="C118" s="80"/>
      <c r="D118" s="77">
        <v>48348</v>
      </c>
      <c r="E118" s="76" t="s">
        <v>6502</v>
      </c>
      <c r="F118" s="76" t="s">
        <v>98</v>
      </c>
      <c r="G118" s="110">
        <v>0</v>
      </c>
      <c r="H118" s="110">
        <v>0</v>
      </c>
      <c r="I118" s="111">
        <v>0</v>
      </c>
      <c r="J118" s="112">
        <f t="shared" si="3"/>
        <v>0</v>
      </c>
      <c r="K118" s="93" t="str">
        <f t="shared" si="4"/>
        <v>-</v>
      </c>
      <c r="L118" s="113"/>
      <c r="N118" s="114"/>
    </row>
    <row r="119" spans="3:14" ht="10.050000000000001" customHeight="1" x14ac:dyDescent="0.3">
      <c r="C119" s="80"/>
      <c r="D119" s="77">
        <v>40517</v>
      </c>
      <c r="E119" s="76" t="s">
        <v>6503</v>
      </c>
      <c r="F119" s="76" t="s">
        <v>99</v>
      </c>
      <c r="G119" s="110">
        <v>0</v>
      </c>
      <c r="H119" s="110">
        <v>0</v>
      </c>
      <c r="I119" s="111">
        <v>0</v>
      </c>
      <c r="J119" s="112">
        <f t="shared" si="3"/>
        <v>0</v>
      </c>
      <c r="K119" s="93" t="str">
        <f t="shared" si="4"/>
        <v>-</v>
      </c>
      <c r="L119" s="113"/>
      <c r="N119" s="114"/>
    </row>
    <row r="120" spans="3:14" ht="10.050000000000001" customHeight="1" x14ac:dyDescent="0.3">
      <c r="C120" s="80"/>
      <c r="D120" s="77">
        <v>40655</v>
      </c>
      <c r="E120" s="76" t="s">
        <v>6504</v>
      </c>
      <c r="F120" s="76" t="s">
        <v>100</v>
      </c>
      <c r="G120" s="110">
        <v>0</v>
      </c>
      <c r="H120" s="110">
        <v>0</v>
      </c>
      <c r="I120" s="111">
        <v>0</v>
      </c>
      <c r="J120" s="112">
        <f t="shared" si="3"/>
        <v>0</v>
      </c>
      <c r="K120" s="93" t="str">
        <f t="shared" si="4"/>
        <v>-</v>
      </c>
      <c r="L120" s="113"/>
      <c r="N120" s="114"/>
    </row>
    <row r="121" spans="3:14" ht="10.050000000000001" customHeight="1" x14ac:dyDescent="0.3">
      <c r="C121" s="80"/>
      <c r="D121" s="77">
        <v>40655</v>
      </c>
      <c r="E121" s="76" t="s">
        <v>6504</v>
      </c>
      <c r="F121" s="76" t="s">
        <v>101</v>
      </c>
      <c r="G121" s="110">
        <v>0</v>
      </c>
      <c r="H121" s="110">
        <v>9054.9500000000007</v>
      </c>
      <c r="I121" s="111">
        <v>18.649999999999999</v>
      </c>
      <c r="J121" s="112">
        <f t="shared" si="3"/>
        <v>9054.9500000000007</v>
      </c>
      <c r="K121" s="93" t="str">
        <f t="shared" si="4"/>
        <v>--</v>
      </c>
      <c r="L121" s="113"/>
      <c r="N121" s="114"/>
    </row>
    <row r="122" spans="3:14" ht="10.050000000000001" customHeight="1" x14ac:dyDescent="0.3">
      <c r="C122" s="80"/>
      <c r="D122" s="77">
        <v>42604</v>
      </c>
      <c r="E122" s="76" t="s">
        <v>6505</v>
      </c>
      <c r="F122" s="76" t="s">
        <v>102</v>
      </c>
      <c r="G122" s="110">
        <v>0</v>
      </c>
      <c r="H122" s="110">
        <v>0</v>
      </c>
      <c r="I122" s="111">
        <v>0</v>
      </c>
      <c r="J122" s="112">
        <f t="shared" si="3"/>
        <v>0</v>
      </c>
      <c r="K122" s="93" t="str">
        <f t="shared" si="4"/>
        <v>-</v>
      </c>
      <c r="L122" s="113"/>
      <c r="N122" s="114"/>
    </row>
    <row r="123" spans="3:14" ht="10.050000000000001" customHeight="1" x14ac:dyDescent="0.3">
      <c r="C123" s="80"/>
      <c r="D123" s="77">
        <v>83280</v>
      </c>
      <c r="E123" s="76" t="s">
        <v>6506</v>
      </c>
      <c r="F123" s="76" t="s">
        <v>103</v>
      </c>
      <c r="G123" s="110">
        <v>6994.96</v>
      </c>
      <c r="H123" s="110">
        <v>18440.05</v>
      </c>
      <c r="I123" s="111">
        <v>37.979999999999997</v>
      </c>
      <c r="J123" s="112">
        <f t="shared" si="3"/>
        <v>11445.09</v>
      </c>
      <c r="K123" s="93">
        <f t="shared" si="4"/>
        <v>1.6361909146013702</v>
      </c>
      <c r="L123" s="113"/>
      <c r="N123" s="114"/>
    </row>
    <row r="124" spans="3:14" ht="10.050000000000001" customHeight="1" x14ac:dyDescent="0.3">
      <c r="C124" s="80"/>
      <c r="D124" s="77">
        <v>83280</v>
      </c>
      <c r="E124" s="76" t="s">
        <v>6506</v>
      </c>
      <c r="F124" s="76" t="s">
        <v>104</v>
      </c>
      <c r="G124" s="110">
        <v>43160.89</v>
      </c>
      <c r="H124" s="110">
        <v>58276.97</v>
      </c>
      <c r="I124" s="111">
        <v>120.03</v>
      </c>
      <c r="J124" s="112">
        <f t="shared" si="3"/>
        <v>15116.080000000002</v>
      </c>
      <c r="K124" s="93">
        <f t="shared" si="4"/>
        <v>0.35022632758499656</v>
      </c>
      <c r="L124" s="113"/>
      <c r="N124" s="114"/>
    </row>
    <row r="125" spans="3:14" ht="10.050000000000001" customHeight="1" x14ac:dyDescent="0.3">
      <c r="C125" s="80"/>
      <c r="D125" s="77">
        <v>41228</v>
      </c>
      <c r="E125" s="76" t="s">
        <v>6507</v>
      </c>
      <c r="F125" s="76" t="s">
        <v>105</v>
      </c>
      <c r="G125" s="110">
        <v>0</v>
      </c>
      <c r="H125" s="110">
        <v>0</v>
      </c>
      <c r="I125" s="111">
        <v>0</v>
      </c>
      <c r="J125" s="112">
        <f t="shared" si="3"/>
        <v>0</v>
      </c>
      <c r="K125" s="93" t="str">
        <f t="shared" si="4"/>
        <v>-</v>
      </c>
      <c r="L125" s="113"/>
      <c r="N125" s="114"/>
    </row>
    <row r="126" spans="3:14" ht="10.050000000000001" customHeight="1" x14ac:dyDescent="0.3">
      <c r="C126" s="80"/>
      <c r="D126" s="77">
        <v>42724</v>
      </c>
      <c r="E126" s="76" t="s">
        <v>6508</v>
      </c>
      <c r="F126" s="76" t="s">
        <v>106</v>
      </c>
      <c r="G126" s="110">
        <v>0</v>
      </c>
      <c r="H126" s="110">
        <v>0</v>
      </c>
      <c r="I126" s="111">
        <v>0</v>
      </c>
      <c r="J126" s="112">
        <f t="shared" si="3"/>
        <v>0</v>
      </c>
      <c r="K126" s="93" t="str">
        <f t="shared" si="4"/>
        <v>-</v>
      </c>
      <c r="L126" s="113"/>
      <c r="N126" s="114"/>
    </row>
    <row r="127" spans="3:14" ht="10.050000000000001" customHeight="1" x14ac:dyDescent="0.3">
      <c r="C127" s="80"/>
      <c r="D127" s="77">
        <v>76715</v>
      </c>
      <c r="E127" s="76" t="s">
        <v>6509</v>
      </c>
      <c r="F127" s="76" t="s">
        <v>107</v>
      </c>
      <c r="G127" s="110">
        <v>12936</v>
      </c>
      <c r="H127" s="110">
        <v>12395.33</v>
      </c>
      <c r="I127" s="111">
        <v>25.53</v>
      </c>
      <c r="J127" s="112">
        <f t="shared" si="3"/>
        <v>-540.67000000000007</v>
      </c>
      <c r="K127" s="93">
        <f t="shared" si="4"/>
        <v>-4.1795763760049481E-2</v>
      </c>
      <c r="L127" s="113"/>
      <c r="N127" s="114"/>
    </row>
    <row r="128" spans="3:14" ht="10.050000000000001" customHeight="1" x14ac:dyDescent="0.3">
      <c r="C128" s="80"/>
      <c r="D128" s="77">
        <v>40967</v>
      </c>
      <c r="E128" s="76" t="s">
        <v>6510</v>
      </c>
      <c r="F128" s="76" t="s">
        <v>108</v>
      </c>
      <c r="G128" s="110">
        <v>0</v>
      </c>
      <c r="H128" s="110">
        <v>0</v>
      </c>
      <c r="I128" s="111">
        <v>0</v>
      </c>
      <c r="J128" s="112">
        <f t="shared" si="3"/>
        <v>0</v>
      </c>
      <c r="K128" s="93" t="str">
        <f t="shared" si="4"/>
        <v>-</v>
      </c>
      <c r="L128" s="113"/>
      <c r="N128" s="114"/>
    </row>
    <row r="129" spans="3:14" ht="10.050000000000001" customHeight="1" x14ac:dyDescent="0.3">
      <c r="C129" s="80"/>
      <c r="D129" s="77">
        <v>22765</v>
      </c>
      <c r="E129" s="76" t="s">
        <v>6511</v>
      </c>
      <c r="F129" s="76" t="s">
        <v>109</v>
      </c>
      <c r="G129" s="110">
        <v>0</v>
      </c>
      <c r="H129" s="110">
        <v>0</v>
      </c>
      <c r="I129" s="111">
        <v>0</v>
      </c>
      <c r="J129" s="112">
        <f t="shared" si="3"/>
        <v>0</v>
      </c>
      <c r="K129" s="93" t="str">
        <f t="shared" si="4"/>
        <v>-</v>
      </c>
      <c r="L129" s="113"/>
      <c r="N129" s="114"/>
    </row>
    <row r="130" spans="3:14" ht="10.050000000000001" customHeight="1" x14ac:dyDescent="0.3">
      <c r="C130" s="80"/>
      <c r="D130" s="77">
        <v>41506</v>
      </c>
      <c r="E130" s="76" t="s">
        <v>6512</v>
      </c>
      <c r="F130" s="76" t="s">
        <v>110</v>
      </c>
      <c r="G130" s="110">
        <v>0</v>
      </c>
      <c r="H130" s="110">
        <v>18240.990000000002</v>
      </c>
      <c r="I130" s="111">
        <v>37.57</v>
      </c>
      <c r="J130" s="112">
        <f t="shared" si="3"/>
        <v>18240.990000000002</v>
      </c>
      <c r="K130" s="93" t="str">
        <f t="shared" si="4"/>
        <v>--</v>
      </c>
      <c r="L130" s="113"/>
      <c r="N130" s="114"/>
    </row>
    <row r="131" spans="3:14" ht="10.050000000000001" customHeight="1" x14ac:dyDescent="0.3">
      <c r="C131" s="80"/>
      <c r="D131" s="77">
        <v>50819</v>
      </c>
      <c r="E131" s="76" t="s">
        <v>6513</v>
      </c>
      <c r="F131" s="76" t="s">
        <v>111</v>
      </c>
      <c r="G131" s="110">
        <v>43919.87</v>
      </c>
      <c r="H131" s="110">
        <v>57087.44</v>
      </c>
      <c r="I131" s="111">
        <v>117.58</v>
      </c>
      <c r="J131" s="112">
        <f t="shared" si="3"/>
        <v>13167.57</v>
      </c>
      <c r="K131" s="93">
        <f t="shared" si="4"/>
        <v>0.29980894752193027</v>
      </c>
      <c r="L131" s="113"/>
      <c r="N131" s="114"/>
    </row>
    <row r="132" spans="3:14" ht="10.050000000000001" customHeight="1" x14ac:dyDescent="0.3">
      <c r="C132" s="80"/>
      <c r="D132" s="77">
        <v>41646</v>
      </c>
      <c r="E132" s="76" t="s">
        <v>6514</v>
      </c>
      <c r="F132" s="76" t="s">
        <v>112</v>
      </c>
      <c r="G132" s="110">
        <v>0</v>
      </c>
      <c r="H132" s="110">
        <v>0</v>
      </c>
      <c r="I132" s="111">
        <v>0</v>
      </c>
      <c r="J132" s="112">
        <f t="shared" si="3"/>
        <v>0</v>
      </c>
      <c r="K132" s="93" t="str">
        <f t="shared" si="4"/>
        <v>-</v>
      </c>
      <c r="L132" s="113"/>
      <c r="N132" s="114"/>
    </row>
    <row r="133" spans="3:14" ht="10.050000000000001" customHeight="1" x14ac:dyDescent="0.3">
      <c r="C133" s="80"/>
      <c r="D133" s="77">
        <v>41646</v>
      </c>
      <c r="E133" s="76" t="s">
        <v>6515</v>
      </c>
      <c r="F133" s="76" t="s">
        <v>113</v>
      </c>
      <c r="G133" s="110">
        <v>0</v>
      </c>
      <c r="H133" s="110">
        <v>0</v>
      </c>
      <c r="I133" s="111">
        <v>0</v>
      </c>
      <c r="J133" s="112">
        <f t="shared" si="3"/>
        <v>0</v>
      </c>
      <c r="K133" s="93" t="str">
        <f t="shared" si="4"/>
        <v>-</v>
      </c>
      <c r="L133" s="113"/>
      <c r="N133" s="114"/>
    </row>
    <row r="134" spans="3:14" ht="10.050000000000001" customHeight="1" x14ac:dyDescent="0.3">
      <c r="C134" s="80"/>
      <c r="D134" s="77">
        <v>41624</v>
      </c>
      <c r="E134" s="76" t="s">
        <v>6516</v>
      </c>
      <c r="F134" s="76" t="s">
        <v>114</v>
      </c>
      <c r="G134" s="110">
        <v>0</v>
      </c>
      <c r="H134" s="110">
        <v>0</v>
      </c>
      <c r="I134" s="111">
        <v>0</v>
      </c>
      <c r="J134" s="112">
        <f t="shared" si="3"/>
        <v>0</v>
      </c>
      <c r="K134" s="93" t="str">
        <f t="shared" si="4"/>
        <v>-</v>
      </c>
      <c r="L134" s="113"/>
      <c r="N134" s="114"/>
    </row>
    <row r="135" spans="3:14" ht="10.050000000000001" customHeight="1" x14ac:dyDescent="0.3">
      <c r="C135" s="80"/>
      <c r="D135" s="77">
        <v>23961</v>
      </c>
      <c r="E135" s="76" t="s">
        <v>6517</v>
      </c>
      <c r="F135" s="76" t="s">
        <v>115</v>
      </c>
      <c r="G135" s="110">
        <v>0</v>
      </c>
      <c r="H135" s="110">
        <v>0</v>
      </c>
      <c r="I135" s="111">
        <v>0</v>
      </c>
      <c r="J135" s="112">
        <f t="shared" si="3"/>
        <v>0</v>
      </c>
      <c r="K135" s="93" t="str">
        <f t="shared" si="4"/>
        <v>-</v>
      </c>
      <c r="L135" s="113"/>
      <c r="N135" s="114"/>
    </row>
    <row r="136" spans="3:14" ht="10.050000000000001" customHeight="1" x14ac:dyDescent="0.3">
      <c r="C136" s="80"/>
      <c r="D136" s="77">
        <v>41632</v>
      </c>
      <c r="E136" s="76" t="s">
        <v>6518</v>
      </c>
      <c r="F136" s="76" t="s">
        <v>116</v>
      </c>
      <c r="G136" s="110">
        <v>0</v>
      </c>
      <c r="H136" s="110">
        <v>0</v>
      </c>
      <c r="I136" s="111">
        <v>0</v>
      </c>
      <c r="J136" s="112">
        <f t="shared" si="3"/>
        <v>0</v>
      </c>
      <c r="K136" s="93" t="str">
        <f t="shared" si="4"/>
        <v>-</v>
      </c>
      <c r="L136" s="113"/>
      <c r="N136" s="114"/>
    </row>
    <row r="137" spans="3:14" ht="10.050000000000001" customHeight="1" x14ac:dyDescent="0.3">
      <c r="C137" s="80"/>
      <c r="D137" s="77">
        <v>41025</v>
      </c>
      <c r="E137" s="76" t="s">
        <v>6519</v>
      </c>
      <c r="F137" s="76" t="s">
        <v>117</v>
      </c>
      <c r="G137" s="110">
        <v>0</v>
      </c>
      <c r="H137" s="110">
        <v>0</v>
      </c>
      <c r="I137" s="111">
        <v>0</v>
      </c>
      <c r="J137" s="112">
        <f t="shared" si="3"/>
        <v>0</v>
      </c>
      <c r="K137" s="93" t="str">
        <f t="shared" si="4"/>
        <v>-</v>
      </c>
      <c r="L137" s="113"/>
      <c r="N137" s="114"/>
    </row>
    <row r="138" spans="3:14" ht="10.050000000000001" customHeight="1" x14ac:dyDescent="0.3">
      <c r="C138" s="80"/>
      <c r="D138" s="77">
        <v>24195</v>
      </c>
      <c r="E138" s="76" t="s">
        <v>6520</v>
      </c>
      <c r="F138" s="76" t="s">
        <v>118</v>
      </c>
      <c r="G138" s="110">
        <v>0</v>
      </c>
      <c r="H138" s="110">
        <v>0</v>
      </c>
      <c r="I138" s="111">
        <v>0</v>
      </c>
      <c r="J138" s="112">
        <f t="shared" si="3"/>
        <v>0</v>
      </c>
      <c r="K138" s="93" t="str">
        <f t="shared" si="4"/>
        <v>-</v>
      </c>
      <c r="L138" s="113"/>
      <c r="N138" s="114"/>
    </row>
    <row r="139" spans="3:14" ht="10.050000000000001" customHeight="1" x14ac:dyDescent="0.3">
      <c r="C139" s="80"/>
      <c r="D139" s="77">
        <v>41632</v>
      </c>
      <c r="E139" s="76" t="s">
        <v>6521</v>
      </c>
      <c r="F139" s="76" t="s">
        <v>119</v>
      </c>
      <c r="G139" s="110">
        <v>0</v>
      </c>
      <c r="H139" s="110">
        <v>0</v>
      </c>
      <c r="I139" s="111">
        <v>0</v>
      </c>
      <c r="J139" s="112">
        <f t="shared" si="3"/>
        <v>0</v>
      </c>
      <c r="K139" s="93" t="str">
        <f t="shared" si="4"/>
        <v>-</v>
      </c>
      <c r="L139" s="113"/>
      <c r="N139" s="114"/>
    </row>
    <row r="140" spans="3:14" ht="10.050000000000001" customHeight="1" x14ac:dyDescent="0.3">
      <c r="C140" s="80"/>
      <c r="D140" s="77">
        <v>41025</v>
      </c>
      <c r="E140" s="76" t="s">
        <v>6522</v>
      </c>
      <c r="F140" s="76" t="s">
        <v>120</v>
      </c>
      <c r="G140" s="110">
        <v>1848</v>
      </c>
      <c r="H140" s="110">
        <v>0</v>
      </c>
      <c r="I140" s="111">
        <v>0</v>
      </c>
      <c r="J140" s="112">
        <f t="shared" si="3"/>
        <v>-1848</v>
      </c>
      <c r="K140" s="93">
        <f t="shared" si="4"/>
        <v>-1</v>
      </c>
      <c r="L140" s="113"/>
      <c r="N140" s="114"/>
    </row>
    <row r="141" spans="3:14" ht="10.050000000000001" customHeight="1" x14ac:dyDescent="0.3">
      <c r="C141" s="80"/>
      <c r="D141" s="77">
        <v>42607</v>
      </c>
      <c r="E141" s="76" t="s">
        <v>6523</v>
      </c>
      <c r="F141" s="76" t="s">
        <v>121</v>
      </c>
      <c r="G141" s="110">
        <v>3696</v>
      </c>
      <c r="H141" s="110">
        <v>0</v>
      </c>
      <c r="I141" s="111">
        <v>0</v>
      </c>
      <c r="J141" s="112">
        <f t="shared" si="3"/>
        <v>-3696</v>
      </c>
      <c r="K141" s="93">
        <f t="shared" si="4"/>
        <v>-1</v>
      </c>
      <c r="L141" s="113"/>
      <c r="N141" s="114"/>
    </row>
    <row r="142" spans="3:14" ht="10.050000000000001" customHeight="1" x14ac:dyDescent="0.3">
      <c r="C142" s="80"/>
      <c r="D142" s="77">
        <v>24481</v>
      </c>
      <c r="E142" s="76" t="s">
        <v>6524</v>
      </c>
      <c r="F142" s="76" t="s">
        <v>122</v>
      </c>
      <c r="G142" s="110">
        <v>98495.43</v>
      </c>
      <c r="H142" s="110">
        <v>60932.76</v>
      </c>
      <c r="I142" s="111">
        <v>125.5</v>
      </c>
      <c r="J142" s="112">
        <f t="shared" si="3"/>
        <v>-37562.669999999991</v>
      </c>
      <c r="K142" s="93">
        <f t="shared" si="4"/>
        <v>-0.38136459732192646</v>
      </c>
      <c r="L142" s="113"/>
      <c r="N142" s="114"/>
    </row>
    <row r="143" spans="3:14" ht="10.050000000000001" customHeight="1" x14ac:dyDescent="0.3">
      <c r="C143" s="80"/>
      <c r="D143" s="77">
        <v>41646</v>
      </c>
      <c r="E143" s="76" t="s">
        <v>6525</v>
      </c>
      <c r="F143" s="76" t="s">
        <v>123</v>
      </c>
      <c r="G143" s="110">
        <v>0</v>
      </c>
      <c r="H143" s="110">
        <v>0</v>
      </c>
      <c r="I143" s="111">
        <v>0</v>
      </c>
      <c r="J143" s="112">
        <f t="shared" si="3"/>
        <v>0</v>
      </c>
      <c r="K143" s="93" t="str">
        <f t="shared" si="4"/>
        <v>-</v>
      </c>
      <c r="L143" s="113"/>
      <c r="N143" s="114"/>
    </row>
    <row r="144" spans="3:14" ht="10.050000000000001" customHeight="1" x14ac:dyDescent="0.3">
      <c r="C144" s="80"/>
      <c r="D144" s="77">
        <v>41646</v>
      </c>
      <c r="E144" s="76" t="s">
        <v>6525</v>
      </c>
      <c r="F144" s="76" t="s">
        <v>124</v>
      </c>
      <c r="G144" s="110">
        <v>0</v>
      </c>
      <c r="H144" s="110">
        <v>0</v>
      </c>
      <c r="I144" s="111">
        <v>0</v>
      </c>
      <c r="J144" s="112">
        <f t="shared" si="3"/>
        <v>0</v>
      </c>
      <c r="K144" s="93" t="str">
        <f t="shared" si="4"/>
        <v>-</v>
      </c>
      <c r="L144" s="113"/>
      <c r="N144" s="114"/>
    </row>
    <row r="145" spans="3:14" ht="10.050000000000001" customHeight="1" x14ac:dyDescent="0.3">
      <c r="C145" s="80"/>
      <c r="D145" s="77">
        <v>24715</v>
      </c>
      <c r="E145" s="76" t="s">
        <v>6526</v>
      </c>
      <c r="F145" s="76" t="s">
        <v>125</v>
      </c>
      <c r="G145" s="110">
        <v>0</v>
      </c>
      <c r="H145" s="110">
        <v>0</v>
      </c>
      <c r="I145" s="111">
        <v>0</v>
      </c>
      <c r="J145" s="112">
        <f t="shared" si="3"/>
        <v>0</v>
      </c>
      <c r="K145" s="93" t="str">
        <f t="shared" si="4"/>
        <v>-</v>
      </c>
      <c r="L145" s="113"/>
      <c r="N145" s="114"/>
    </row>
    <row r="146" spans="3:14" ht="10.050000000000001" customHeight="1" x14ac:dyDescent="0.3">
      <c r="C146" s="80"/>
      <c r="D146" s="77">
        <v>41424</v>
      </c>
      <c r="E146" s="76" t="s">
        <v>6527</v>
      </c>
      <c r="F146" s="76" t="s">
        <v>126</v>
      </c>
      <c r="G146" s="110">
        <v>0</v>
      </c>
      <c r="H146" s="110">
        <v>0</v>
      </c>
      <c r="I146" s="111">
        <v>0</v>
      </c>
      <c r="J146" s="112">
        <f t="shared" si="3"/>
        <v>0</v>
      </c>
      <c r="K146" s="93" t="str">
        <f t="shared" si="4"/>
        <v>-</v>
      </c>
      <c r="L146" s="113"/>
      <c r="N146" s="114"/>
    </row>
    <row r="147" spans="3:14" ht="10.050000000000001" customHeight="1" x14ac:dyDescent="0.3">
      <c r="C147" s="80"/>
      <c r="D147" s="77">
        <v>42724</v>
      </c>
      <c r="E147" s="76" t="s">
        <v>6528</v>
      </c>
      <c r="F147" s="76" t="s">
        <v>127</v>
      </c>
      <c r="G147" s="110">
        <v>0</v>
      </c>
      <c r="H147" s="110">
        <v>0</v>
      </c>
      <c r="I147" s="111">
        <v>0</v>
      </c>
      <c r="J147" s="112">
        <f t="shared" si="3"/>
        <v>0</v>
      </c>
      <c r="K147" s="93" t="str">
        <f t="shared" si="4"/>
        <v>-</v>
      </c>
      <c r="L147" s="113"/>
      <c r="N147" s="114"/>
    </row>
    <row r="148" spans="3:14" ht="10.050000000000001" customHeight="1" x14ac:dyDescent="0.3">
      <c r="C148" s="80"/>
      <c r="D148" s="77">
        <v>42604</v>
      </c>
      <c r="E148" s="76" t="s">
        <v>6529</v>
      </c>
      <c r="F148" s="76" t="s">
        <v>128</v>
      </c>
      <c r="G148" s="110">
        <v>0</v>
      </c>
      <c r="H148" s="110">
        <v>0</v>
      </c>
      <c r="I148" s="111">
        <v>0</v>
      </c>
      <c r="J148" s="112">
        <f t="shared" si="3"/>
        <v>0</v>
      </c>
      <c r="K148" s="93" t="str">
        <f t="shared" si="4"/>
        <v>-</v>
      </c>
      <c r="L148" s="113"/>
      <c r="N148" s="114"/>
    </row>
    <row r="149" spans="3:14" ht="10.050000000000001" customHeight="1" x14ac:dyDescent="0.3">
      <c r="C149" s="80"/>
      <c r="D149" s="77">
        <v>37650</v>
      </c>
      <c r="E149" s="76" t="s">
        <v>6530</v>
      </c>
      <c r="F149" s="76" t="s">
        <v>129</v>
      </c>
      <c r="G149" s="110">
        <v>0</v>
      </c>
      <c r="H149" s="110">
        <v>0</v>
      </c>
      <c r="I149" s="111">
        <v>0</v>
      </c>
      <c r="J149" s="112">
        <f t="shared" si="3"/>
        <v>0</v>
      </c>
      <c r="K149" s="93" t="str">
        <f t="shared" si="4"/>
        <v>-</v>
      </c>
      <c r="L149" s="113"/>
      <c r="N149" s="114"/>
    </row>
    <row r="150" spans="3:14" ht="10.050000000000001" customHeight="1" x14ac:dyDescent="0.3">
      <c r="C150" s="80"/>
      <c r="D150" s="77">
        <v>25664</v>
      </c>
      <c r="E150" s="76" t="s">
        <v>6531</v>
      </c>
      <c r="F150" s="76" t="s">
        <v>130</v>
      </c>
      <c r="G150" s="110">
        <v>0</v>
      </c>
      <c r="H150" s="110">
        <v>0</v>
      </c>
      <c r="I150" s="111">
        <v>0</v>
      </c>
      <c r="J150" s="112">
        <f t="shared" ref="J150:J213" si="5">H150-G150</f>
        <v>0</v>
      </c>
      <c r="K150" s="93" t="str">
        <f t="shared" si="4"/>
        <v>-</v>
      </c>
      <c r="L150" s="113"/>
      <c r="N150" s="114"/>
    </row>
    <row r="151" spans="3:14" ht="10.050000000000001" customHeight="1" x14ac:dyDescent="0.3">
      <c r="C151" s="80"/>
      <c r="D151" s="77">
        <v>25833</v>
      </c>
      <c r="E151" s="76" t="s">
        <v>6532</v>
      </c>
      <c r="F151" s="76" t="s">
        <v>131</v>
      </c>
      <c r="G151" s="110">
        <v>0</v>
      </c>
      <c r="H151" s="110">
        <v>0</v>
      </c>
      <c r="I151" s="111">
        <v>0</v>
      </c>
      <c r="J151" s="112">
        <f t="shared" si="5"/>
        <v>0</v>
      </c>
      <c r="K151" s="93" t="str">
        <f t="shared" si="4"/>
        <v>-</v>
      </c>
      <c r="L151" s="113"/>
      <c r="N151" s="114"/>
    </row>
    <row r="152" spans="3:14" ht="10.050000000000001" customHeight="1" x14ac:dyDescent="0.3">
      <c r="C152" s="80"/>
      <c r="D152" s="77">
        <v>75597</v>
      </c>
      <c r="E152" s="76" t="s">
        <v>6533</v>
      </c>
      <c r="F152" s="76" t="s">
        <v>132</v>
      </c>
      <c r="G152" s="110">
        <v>0</v>
      </c>
      <c r="H152" s="110">
        <v>13803.33</v>
      </c>
      <c r="I152" s="111">
        <v>28.43</v>
      </c>
      <c r="J152" s="112">
        <f t="shared" si="5"/>
        <v>13803.33</v>
      </c>
      <c r="K152" s="93" t="str">
        <f t="shared" si="4"/>
        <v>--</v>
      </c>
      <c r="L152" s="113"/>
      <c r="N152" s="114"/>
    </row>
    <row r="153" spans="3:14" ht="10.050000000000001" customHeight="1" x14ac:dyDescent="0.3">
      <c r="C153" s="80"/>
      <c r="D153" s="77">
        <v>41582</v>
      </c>
      <c r="E153" s="76" t="s">
        <v>6534</v>
      </c>
      <c r="F153" s="76" t="s">
        <v>133</v>
      </c>
      <c r="G153" s="110">
        <v>0</v>
      </c>
      <c r="H153" s="110">
        <v>16624.2</v>
      </c>
      <c r="I153" s="111">
        <v>34.24</v>
      </c>
      <c r="J153" s="112">
        <f t="shared" si="5"/>
        <v>16624.2</v>
      </c>
      <c r="K153" s="93" t="str">
        <f t="shared" si="4"/>
        <v>--</v>
      </c>
      <c r="L153" s="113"/>
      <c r="N153" s="114"/>
    </row>
    <row r="154" spans="3:14" ht="10.050000000000001" customHeight="1" x14ac:dyDescent="0.3">
      <c r="C154" s="80"/>
      <c r="D154" s="77">
        <v>69447</v>
      </c>
      <c r="E154" s="76" t="s">
        <v>6535</v>
      </c>
      <c r="F154" s="76" t="s">
        <v>134</v>
      </c>
      <c r="G154" s="110">
        <v>118113.84</v>
      </c>
      <c r="H154" s="110">
        <v>61335.74</v>
      </c>
      <c r="I154" s="111">
        <v>126.33</v>
      </c>
      <c r="J154" s="112">
        <f t="shared" si="5"/>
        <v>-56778.1</v>
      </c>
      <c r="K154" s="93">
        <f t="shared" si="4"/>
        <v>-0.48070657934751759</v>
      </c>
      <c r="L154" s="113"/>
      <c r="N154" s="114"/>
    </row>
    <row r="155" spans="3:14" ht="10.050000000000001" customHeight="1" x14ac:dyDescent="0.3">
      <c r="C155" s="80"/>
      <c r="D155" s="77">
        <v>41373</v>
      </c>
      <c r="E155" s="76" t="s">
        <v>6536</v>
      </c>
      <c r="F155" s="76" t="s">
        <v>135</v>
      </c>
      <c r="G155" s="110">
        <v>51744</v>
      </c>
      <c r="H155" s="110">
        <v>2393.61</v>
      </c>
      <c r="I155" s="111">
        <v>4.93</v>
      </c>
      <c r="J155" s="112">
        <f t="shared" si="5"/>
        <v>-49350.39</v>
      </c>
      <c r="K155" s="93">
        <f t="shared" ref="K155:K218" si="6">IF(J155=0,"-",(IF(G155=0,"--",J155/G155)))</f>
        <v>-0.95374130333951757</v>
      </c>
      <c r="L155" s="113"/>
      <c r="N155" s="114"/>
    </row>
    <row r="156" spans="3:14" ht="10.050000000000001" customHeight="1" x14ac:dyDescent="0.3">
      <c r="C156" s="80"/>
      <c r="D156" s="77">
        <v>37663</v>
      </c>
      <c r="E156" s="76" t="s">
        <v>6537</v>
      </c>
      <c r="F156" s="76" t="s">
        <v>136</v>
      </c>
      <c r="G156" s="110">
        <v>0</v>
      </c>
      <c r="H156" s="110">
        <v>0</v>
      </c>
      <c r="I156" s="111">
        <v>0</v>
      </c>
      <c r="J156" s="112">
        <f t="shared" si="5"/>
        <v>0</v>
      </c>
      <c r="K156" s="93" t="str">
        <f t="shared" si="6"/>
        <v>-</v>
      </c>
      <c r="L156" s="113"/>
      <c r="N156" s="114"/>
    </row>
    <row r="157" spans="3:14" ht="10.050000000000001" customHeight="1" x14ac:dyDescent="0.3">
      <c r="C157" s="80"/>
      <c r="D157" s="77">
        <v>26977</v>
      </c>
      <c r="E157" s="76" t="s">
        <v>6538</v>
      </c>
      <c r="F157" s="76" t="s">
        <v>137</v>
      </c>
      <c r="G157" s="110">
        <v>9240</v>
      </c>
      <c r="H157" s="110">
        <v>40016.559999999998</v>
      </c>
      <c r="I157" s="111">
        <v>82.42</v>
      </c>
      <c r="J157" s="112">
        <f t="shared" si="5"/>
        <v>30776.559999999998</v>
      </c>
      <c r="K157" s="93">
        <f t="shared" si="6"/>
        <v>3.3307965367965364</v>
      </c>
      <c r="L157" s="113"/>
      <c r="N157" s="114"/>
    </row>
    <row r="158" spans="3:14" ht="10.050000000000001" customHeight="1" x14ac:dyDescent="0.3">
      <c r="C158" s="80"/>
      <c r="D158" s="77">
        <v>41407</v>
      </c>
      <c r="E158" s="76" t="s">
        <v>6539</v>
      </c>
      <c r="F158" s="76" t="s">
        <v>138</v>
      </c>
      <c r="G158" s="110">
        <v>322560.07</v>
      </c>
      <c r="H158" s="110">
        <v>325337.24</v>
      </c>
      <c r="I158" s="111">
        <v>670.08</v>
      </c>
      <c r="J158" s="112">
        <f t="shared" si="5"/>
        <v>2777.1699999999837</v>
      </c>
      <c r="K158" s="93">
        <f t="shared" si="6"/>
        <v>8.609776157352594E-3</v>
      </c>
      <c r="L158" s="113"/>
      <c r="N158" s="114"/>
    </row>
    <row r="159" spans="3:14" ht="10.050000000000001" customHeight="1" x14ac:dyDescent="0.3">
      <c r="C159" s="80"/>
      <c r="D159" s="77">
        <v>40945</v>
      </c>
      <c r="E159" s="76" t="s">
        <v>6540</v>
      </c>
      <c r="F159" s="76" t="s">
        <v>139</v>
      </c>
      <c r="G159" s="110">
        <v>0</v>
      </c>
      <c r="H159" s="110">
        <v>0</v>
      </c>
      <c r="I159" s="111">
        <v>0</v>
      </c>
      <c r="J159" s="112">
        <f t="shared" si="5"/>
        <v>0</v>
      </c>
      <c r="K159" s="93" t="str">
        <f t="shared" si="6"/>
        <v>-</v>
      </c>
      <c r="L159" s="113"/>
      <c r="N159" s="114"/>
    </row>
    <row r="160" spans="3:14" ht="10.050000000000001" customHeight="1" x14ac:dyDescent="0.3">
      <c r="C160" s="80"/>
      <c r="D160" s="77">
        <v>41528</v>
      </c>
      <c r="E160" s="76" t="s">
        <v>6541</v>
      </c>
      <c r="F160" s="76" t="s">
        <v>140</v>
      </c>
      <c r="G160" s="110">
        <v>16632</v>
      </c>
      <c r="H160" s="110">
        <v>18187.580000000002</v>
      </c>
      <c r="I160" s="111">
        <v>37.46</v>
      </c>
      <c r="J160" s="112">
        <f t="shared" si="5"/>
        <v>1555.5800000000017</v>
      </c>
      <c r="K160" s="93">
        <f t="shared" si="6"/>
        <v>9.3529341029341129E-2</v>
      </c>
      <c r="L160" s="113"/>
      <c r="N160" s="114"/>
    </row>
    <row r="161" spans="3:14" ht="10.050000000000001" customHeight="1" x14ac:dyDescent="0.3">
      <c r="C161" s="80"/>
      <c r="D161" s="77">
        <v>40974</v>
      </c>
      <c r="E161" s="76" t="s">
        <v>6542</v>
      </c>
      <c r="F161" s="76" t="s">
        <v>141</v>
      </c>
      <c r="G161" s="110">
        <v>0</v>
      </c>
      <c r="H161" s="110">
        <v>0</v>
      </c>
      <c r="I161" s="111">
        <v>0</v>
      </c>
      <c r="J161" s="112">
        <f t="shared" si="5"/>
        <v>0</v>
      </c>
      <c r="K161" s="93" t="str">
        <f t="shared" si="6"/>
        <v>-</v>
      </c>
      <c r="L161" s="113"/>
      <c r="N161" s="114"/>
    </row>
    <row r="162" spans="3:14" ht="10.050000000000001" customHeight="1" x14ac:dyDescent="0.3">
      <c r="C162" s="80"/>
      <c r="D162" s="77">
        <v>74049</v>
      </c>
      <c r="E162" s="76" t="s">
        <v>6543</v>
      </c>
      <c r="F162" s="76" t="s">
        <v>142</v>
      </c>
      <c r="G162" s="110">
        <v>0</v>
      </c>
      <c r="H162" s="110">
        <v>53955.839999999997</v>
      </c>
      <c r="I162" s="111">
        <v>111.13</v>
      </c>
      <c r="J162" s="112">
        <f t="shared" si="5"/>
        <v>53955.839999999997</v>
      </c>
      <c r="K162" s="93" t="str">
        <f t="shared" si="6"/>
        <v>--</v>
      </c>
      <c r="L162" s="113"/>
      <c r="N162" s="114"/>
    </row>
    <row r="163" spans="3:14" ht="10.050000000000001" customHeight="1" x14ac:dyDescent="0.3">
      <c r="C163" s="80"/>
      <c r="D163" s="77">
        <v>76806</v>
      </c>
      <c r="E163" s="76" t="s">
        <v>6544</v>
      </c>
      <c r="F163" s="76" t="s">
        <v>143</v>
      </c>
      <c r="G163" s="110">
        <v>0</v>
      </c>
      <c r="H163" s="110">
        <v>4311.42</v>
      </c>
      <c r="I163" s="111">
        <v>8.8800000000000008</v>
      </c>
      <c r="J163" s="112">
        <f t="shared" si="5"/>
        <v>4311.42</v>
      </c>
      <c r="K163" s="93" t="str">
        <f t="shared" si="6"/>
        <v>--</v>
      </c>
      <c r="L163" s="113"/>
      <c r="N163" s="114"/>
    </row>
    <row r="164" spans="3:14" ht="10.050000000000001" customHeight="1" x14ac:dyDescent="0.3">
      <c r="C164" s="80"/>
      <c r="D164" s="77">
        <v>41516</v>
      </c>
      <c r="E164" s="76" t="s">
        <v>6545</v>
      </c>
      <c r="F164" s="76" t="s">
        <v>144</v>
      </c>
      <c r="G164" s="110">
        <v>31416</v>
      </c>
      <c r="H164" s="110">
        <v>32991.08</v>
      </c>
      <c r="I164" s="111">
        <v>67.95</v>
      </c>
      <c r="J164" s="112">
        <f t="shared" si="5"/>
        <v>1575.0800000000017</v>
      </c>
      <c r="K164" s="93">
        <f t="shared" si="6"/>
        <v>5.0136236312706958E-2</v>
      </c>
      <c r="L164" s="113"/>
      <c r="N164" s="114"/>
    </row>
    <row r="165" spans="3:14" ht="10.050000000000001" customHeight="1" x14ac:dyDescent="0.3">
      <c r="C165" s="80"/>
      <c r="D165" s="77">
        <v>31017</v>
      </c>
      <c r="E165" s="76" t="s">
        <v>6546</v>
      </c>
      <c r="F165" s="76" t="s">
        <v>145</v>
      </c>
      <c r="G165" s="110">
        <v>0</v>
      </c>
      <c r="H165" s="110">
        <v>0</v>
      </c>
      <c r="I165" s="111">
        <v>0</v>
      </c>
      <c r="J165" s="112">
        <f t="shared" si="5"/>
        <v>0</v>
      </c>
      <c r="K165" s="93" t="str">
        <f t="shared" si="6"/>
        <v>-</v>
      </c>
      <c r="L165" s="113"/>
      <c r="N165" s="114"/>
    </row>
    <row r="166" spans="3:14" ht="10.050000000000001" customHeight="1" x14ac:dyDescent="0.3">
      <c r="C166" s="80"/>
      <c r="D166" s="77">
        <v>23961</v>
      </c>
      <c r="E166" s="76" t="s">
        <v>6547</v>
      </c>
      <c r="F166" s="76" t="s">
        <v>146</v>
      </c>
      <c r="G166" s="110">
        <v>20476.53</v>
      </c>
      <c r="H166" s="110">
        <v>0</v>
      </c>
      <c r="I166" s="111">
        <v>0</v>
      </c>
      <c r="J166" s="112">
        <f t="shared" si="5"/>
        <v>-20476.53</v>
      </c>
      <c r="K166" s="93">
        <f t="shared" si="6"/>
        <v>-1</v>
      </c>
      <c r="L166" s="113"/>
      <c r="N166" s="114"/>
    </row>
    <row r="167" spans="3:14" ht="10.050000000000001" customHeight="1" x14ac:dyDescent="0.3">
      <c r="C167" s="80"/>
      <c r="D167" s="77">
        <v>28212</v>
      </c>
      <c r="E167" s="76" t="s">
        <v>6548</v>
      </c>
      <c r="F167" s="76" t="s">
        <v>147</v>
      </c>
      <c r="G167" s="110">
        <v>0</v>
      </c>
      <c r="H167" s="110">
        <v>0</v>
      </c>
      <c r="I167" s="111">
        <v>0</v>
      </c>
      <c r="J167" s="112">
        <f t="shared" si="5"/>
        <v>0</v>
      </c>
      <c r="K167" s="93" t="str">
        <f t="shared" si="6"/>
        <v>-</v>
      </c>
      <c r="L167" s="113"/>
      <c r="N167" s="114"/>
    </row>
    <row r="168" spans="3:14" ht="10.050000000000001" customHeight="1" x14ac:dyDescent="0.3">
      <c r="C168" s="80"/>
      <c r="D168" s="77">
        <v>42540</v>
      </c>
      <c r="E168" s="76" t="s">
        <v>6549</v>
      </c>
      <c r="F168" s="76" t="s">
        <v>148</v>
      </c>
      <c r="G168" s="110">
        <v>0</v>
      </c>
      <c r="H168" s="110">
        <v>49003.53</v>
      </c>
      <c r="I168" s="111">
        <v>100.93</v>
      </c>
      <c r="J168" s="112">
        <f t="shared" si="5"/>
        <v>49003.53</v>
      </c>
      <c r="K168" s="93" t="str">
        <f t="shared" si="6"/>
        <v>--</v>
      </c>
      <c r="L168" s="113"/>
      <c r="N168" s="114"/>
    </row>
    <row r="169" spans="3:14" ht="10.050000000000001" customHeight="1" x14ac:dyDescent="0.3">
      <c r="C169" s="80"/>
      <c r="D169" s="77">
        <v>42669</v>
      </c>
      <c r="E169" s="76" t="s">
        <v>6550</v>
      </c>
      <c r="F169" s="76" t="s">
        <v>149</v>
      </c>
      <c r="G169" s="110">
        <v>0</v>
      </c>
      <c r="H169" s="110">
        <v>0</v>
      </c>
      <c r="I169" s="111">
        <v>0</v>
      </c>
      <c r="J169" s="112">
        <f t="shared" si="5"/>
        <v>0</v>
      </c>
      <c r="K169" s="93" t="str">
        <f t="shared" si="6"/>
        <v>-</v>
      </c>
      <c r="L169" s="113"/>
      <c r="N169" s="114"/>
    </row>
    <row r="170" spans="3:14" ht="10.050000000000001" customHeight="1" x14ac:dyDescent="0.3">
      <c r="C170" s="80"/>
      <c r="D170" s="77">
        <v>77533</v>
      </c>
      <c r="E170" s="76" t="s">
        <v>6551</v>
      </c>
      <c r="F170" s="76" t="s">
        <v>150</v>
      </c>
      <c r="G170" s="110">
        <v>0</v>
      </c>
      <c r="H170" s="110">
        <v>0</v>
      </c>
      <c r="I170" s="111">
        <v>0</v>
      </c>
      <c r="J170" s="112">
        <f t="shared" si="5"/>
        <v>0</v>
      </c>
      <c r="K170" s="93" t="str">
        <f t="shared" si="6"/>
        <v>-</v>
      </c>
      <c r="L170" s="113"/>
      <c r="N170" s="114"/>
    </row>
    <row r="171" spans="3:14" ht="10.050000000000001" customHeight="1" x14ac:dyDescent="0.3">
      <c r="C171" s="80"/>
      <c r="D171" s="77">
        <v>28849</v>
      </c>
      <c r="E171" s="76" t="s">
        <v>6552</v>
      </c>
      <c r="F171" s="76" t="s">
        <v>151</v>
      </c>
      <c r="G171" s="110">
        <v>0</v>
      </c>
      <c r="H171" s="110">
        <v>0</v>
      </c>
      <c r="I171" s="111">
        <v>0</v>
      </c>
      <c r="J171" s="112">
        <f t="shared" si="5"/>
        <v>0</v>
      </c>
      <c r="K171" s="93" t="str">
        <f t="shared" si="6"/>
        <v>-</v>
      </c>
      <c r="L171" s="113"/>
      <c r="N171" s="114"/>
    </row>
    <row r="172" spans="3:14" ht="10.050000000000001" customHeight="1" x14ac:dyDescent="0.3">
      <c r="C172" s="80"/>
      <c r="D172" s="77">
        <v>31017</v>
      </c>
      <c r="E172" s="76" t="s">
        <v>6553</v>
      </c>
      <c r="F172" s="76" t="s">
        <v>152</v>
      </c>
      <c r="G172" s="110">
        <v>0</v>
      </c>
      <c r="H172" s="110">
        <v>0</v>
      </c>
      <c r="I172" s="111">
        <v>0</v>
      </c>
      <c r="J172" s="112">
        <f t="shared" si="5"/>
        <v>0</v>
      </c>
      <c r="K172" s="93" t="str">
        <f t="shared" si="6"/>
        <v>-</v>
      </c>
      <c r="L172" s="113"/>
      <c r="N172" s="114"/>
    </row>
    <row r="173" spans="3:14" ht="10.050000000000001" customHeight="1" x14ac:dyDescent="0.3">
      <c r="C173" s="80"/>
      <c r="D173" s="77">
        <v>41018</v>
      </c>
      <c r="E173" s="76" t="s">
        <v>6554</v>
      </c>
      <c r="F173" s="76" t="s">
        <v>153</v>
      </c>
      <c r="G173" s="110">
        <v>0</v>
      </c>
      <c r="H173" s="110">
        <v>0</v>
      </c>
      <c r="I173" s="111">
        <v>0</v>
      </c>
      <c r="J173" s="112">
        <f t="shared" si="5"/>
        <v>0</v>
      </c>
      <c r="K173" s="93" t="str">
        <f t="shared" si="6"/>
        <v>-</v>
      </c>
      <c r="L173" s="113"/>
      <c r="N173" s="114"/>
    </row>
    <row r="174" spans="3:14" ht="10.050000000000001" customHeight="1" x14ac:dyDescent="0.3">
      <c r="C174" s="80"/>
      <c r="D174" s="77">
        <v>40894</v>
      </c>
      <c r="E174" s="76" t="s">
        <v>6555</v>
      </c>
      <c r="F174" s="76" t="s">
        <v>154</v>
      </c>
      <c r="G174" s="110">
        <v>0</v>
      </c>
      <c r="H174" s="110">
        <v>0</v>
      </c>
      <c r="I174" s="111">
        <v>0</v>
      </c>
      <c r="J174" s="112">
        <f t="shared" si="5"/>
        <v>0</v>
      </c>
      <c r="K174" s="93" t="str">
        <f t="shared" si="6"/>
        <v>-</v>
      </c>
      <c r="L174" s="113"/>
      <c r="N174" s="114"/>
    </row>
    <row r="175" spans="3:14" ht="10.050000000000001" customHeight="1" x14ac:dyDescent="0.3">
      <c r="C175" s="80"/>
      <c r="D175" s="77">
        <v>41261</v>
      </c>
      <c r="E175" s="76" t="s">
        <v>6556</v>
      </c>
      <c r="F175" s="76" t="s">
        <v>155</v>
      </c>
      <c r="G175" s="110">
        <v>48503.48</v>
      </c>
      <c r="H175" s="110">
        <v>18474.04</v>
      </c>
      <c r="I175" s="111">
        <v>38.049999999999997</v>
      </c>
      <c r="J175" s="112">
        <f t="shared" si="5"/>
        <v>-30029.440000000002</v>
      </c>
      <c r="K175" s="93">
        <f t="shared" si="6"/>
        <v>-0.61911928793562854</v>
      </c>
      <c r="L175" s="113"/>
      <c r="N175" s="114"/>
    </row>
    <row r="176" spans="3:14" ht="10.050000000000001" customHeight="1" x14ac:dyDescent="0.3">
      <c r="C176" s="80"/>
      <c r="D176" s="77">
        <v>41025</v>
      </c>
      <c r="E176" s="76" t="s">
        <v>6557</v>
      </c>
      <c r="F176" s="76" t="s">
        <v>156</v>
      </c>
      <c r="G176" s="110">
        <v>0</v>
      </c>
      <c r="H176" s="110">
        <v>0</v>
      </c>
      <c r="I176" s="111">
        <v>0</v>
      </c>
      <c r="J176" s="112">
        <f t="shared" si="5"/>
        <v>0</v>
      </c>
      <c r="K176" s="93" t="str">
        <f t="shared" si="6"/>
        <v>-</v>
      </c>
      <c r="L176" s="113"/>
      <c r="N176" s="114"/>
    </row>
    <row r="177" spans="3:14" ht="10.050000000000001" customHeight="1" x14ac:dyDescent="0.3">
      <c r="C177" s="80"/>
      <c r="D177" s="77">
        <v>76806</v>
      </c>
      <c r="E177" s="76" t="s">
        <v>6558</v>
      </c>
      <c r="F177" s="76" t="s">
        <v>157</v>
      </c>
      <c r="G177" s="110">
        <v>0</v>
      </c>
      <c r="H177" s="110">
        <v>7175.99</v>
      </c>
      <c r="I177" s="111">
        <v>14.78</v>
      </c>
      <c r="J177" s="112">
        <f t="shared" si="5"/>
        <v>7175.99</v>
      </c>
      <c r="K177" s="93" t="str">
        <f t="shared" si="6"/>
        <v>--</v>
      </c>
      <c r="L177" s="113"/>
      <c r="N177" s="114"/>
    </row>
    <row r="178" spans="3:14" ht="10.050000000000001" customHeight="1" x14ac:dyDescent="0.3">
      <c r="C178" s="80"/>
      <c r="D178" s="77">
        <v>41632</v>
      </c>
      <c r="E178" s="76" t="s">
        <v>6559</v>
      </c>
      <c r="F178" s="76" t="s">
        <v>158</v>
      </c>
      <c r="G178" s="110">
        <v>1848</v>
      </c>
      <c r="H178" s="110">
        <v>0</v>
      </c>
      <c r="I178" s="111">
        <v>0</v>
      </c>
      <c r="J178" s="112">
        <f t="shared" si="5"/>
        <v>-1848</v>
      </c>
      <c r="K178" s="93">
        <f t="shared" si="6"/>
        <v>-1</v>
      </c>
      <c r="L178" s="113"/>
      <c r="N178" s="114"/>
    </row>
    <row r="179" spans="3:14" ht="10.050000000000001" customHeight="1" x14ac:dyDescent="0.3">
      <c r="C179" s="80"/>
      <c r="D179" s="77">
        <v>29473</v>
      </c>
      <c r="E179" s="76" t="s">
        <v>6560</v>
      </c>
      <c r="F179" s="76" t="s">
        <v>159</v>
      </c>
      <c r="G179" s="110">
        <v>0</v>
      </c>
      <c r="H179" s="110">
        <v>0</v>
      </c>
      <c r="I179" s="111">
        <v>0</v>
      </c>
      <c r="J179" s="112">
        <f t="shared" si="5"/>
        <v>0</v>
      </c>
      <c r="K179" s="93" t="str">
        <f t="shared" si="6"/>
        <v>-</v>
      </c>
      <c r="L179" s="113"/>
      <c r="N179" s="114"/>
    </row>
    <row r="180" spans="3:14" ht="10.050000000000001" customHeight="1" x14ac:dyDescent="0.3">
      <c r="C180" s="80"/>
      <c r="D180" s="77">
        <v>29577</v>
      </c>
      <c r="E180" s="76" t="s">
        <v>6561</v>
      </c>
      <c r="F180" s="76" t="s">
        <v>160</v>
      </c>
      <c r="G180" s="110">
        <v>0</v>
      </c>
      <c r="H180" s="110">
        <v>0</v>
      </c>
      <c r="I180" s="111">
        <v>0</v>
      </c>
      <c r="J180" s="112">
        <f t="shared" si="5"/>
        <v>0</v>
      </c>
      <c r="K180" s="93" t="str">
        <f t="shared" si="6"/>
        <v>-</v>
      </c>
      <c r="L180" s="113"/>
      <c r="N180" s="114"/>
    </row>
    <row r="181" spans="3:14" ht="10.050000000000001" customHeight="1" x14ac:dyDescent="0.3">
      <c r="C181" s="80"/>
      <c r="D181" s="77">
        <v>79874</v>
      </c>
      <c r="E181" s="76" t="s">
        <v>6562</v>
      </c>
      <c r="F181" s="76" t="s">
        <v>161</v>
      </c>
      <c r="G181" s="110">
        <v>0</v>
      </c>
      <c r="H181" s="110">
        <v>26077.279999999999</v>
      </c>
      <c r="I181" s="111">
        <v>53.71</v>
      </c>
      <c r="J181" s="112">
        <f t="shared" si="5"/>
        <v>26077.279999999999</v>
      </c>
      <c r="K181" s="93" t="str">
        <f t="shared" si="6"/>
        <v>--</v>
      </c>
      <c r="L181" s="113"/>
      <c r="N181" s="114"/>
    </row>
    <row r="182" spans="3:14" ht="10.050000000000001" customHeight="1" x14ac:dyDescent="0.3">
      <c r="C182" s="80"/>
      <c r="D182" s="77">
        <v>29863</v>
      </c>
      <c r="E182" s="76" t="s">
        <v>6563</v>
      </c>
      <c r="F182" s="76" t="s">
        <v>162</v>
      </c>
      <c r="G182" s="110">
        <v>0</v>
      </c>
      <c r="H182" s="110">
        <v>39030.949999999997</v>
      </c>
      <c r="I182" s="111">
        <v>80.39</v>
      </c>
      <c r="J182" s="112">
        <f t="shared" si="5"/>
        <v>39030.949999999997</v>
      </c>
      <c r="K182" s="93" t="str">
        <f t="shared" si="6"/>
        <v>--</v>
      </c>
      <c r="L182" s="113"/>
      <c r="N182" s="114"/>
    </row>
    <row r="183" spans="3:14" ht="10.050000000000001" customHeight="1" x14ac:dyDescent="0.3">
      <c r="C183" s="80"/>
      <c r="D183" s="77">
        <v>41052</v>
      </c>
      <c r="E183" s="76" t="s">
        <v>6564</v>
      </c>
      <c r="F183" s="76" t="s">
        <v>163</v>
      </c>
      <c r="G183" s="110">
        <v>0</v>
      </c>
      <c r="H183" s="110">
        <v>0</v>
      </c>
      <c r="I183" s="111">
        <v>0</v>
      </c>
      <c r="J183" s="112">
        <f t="shared" si="5"/>
        <v>0</v>
      </c>
      <c r="K183" s="93" t="str">
        <f t="shared" si="6"/>
        <v>-</v>
      </c>
      <c r="L183" s="113"/>
      <c r="N183" s="114"/>
    </row>
    <row r="184" spans="3:14" ht="10.050000000000001" customHeight="1" x14ac:dyDescent="0.3">
      <c r="C184" s="80"/>
      <c r="D184" s="77">
        <v>41692</v>
      </c>
      <c r="E184" s="76" t="s">
        <v>6565</v>
      </c>
      <c r="F184" s="76" t="s">
        <v>164</v>
      </c>
      <c r="G184" s="110">
        <v>58843.66</v>
      </c>
      <c r="H184" s="110">
        <v>70725.7</v>
      </c>
      <c r="I184" s="111">
        <v>145.66999999999999</v>
      </c>
      <c r="J184" s="112">
        <f t="shared" si="5"/>
        <v>11882.039999999994</v>
      </c>
      <c r="K184" s="93">
        <f t="shared" si="6"/>
        <v>0.201925577029029</v>
      </c>
      <c r="L184" s="113"/>
      <c r="N184" s="114"/>
    </row>
    <row r="185" spans="3:14" ht="10.050000000000001" customHeight="1" x14ac:dyDescent="0.3">
      <c r="C185" s="80"/>
      <c r="D185" s="77">
        <v>41692</v>
      </c>
      <c r="E185" s="76" t="s">
        <v>6566</v>
      </c>
      <c r="F185" s="76" t="s">
        <v>165</v>
      </c>
      <c r="G185" s="110">
        <v>0</v>
      </c>
      <c r="H185" s="110">
        <v>0</v>
      </c>
      <c r="I185" s="111">
        <v>0</v>
      </c>
      <c r="J185" s="112">
        <f t="shared" si="5"/>
        <v>0</v>
      </c>
      <c r="K185" s="93" t="str">
        <f t="shared" si="6"/>
        <v>-</v>
      </c>
      <c r="L185" s="113"/>
      <c r="N185" s="114"/>
    </row>
    <row r="186" spans="3:14" ht="10.050000000000001" customHeight="1" x14ac:dyDescent="0.3">
      <c r="C186" s="80"/>
      <c r="D186" s="77">
        <v>50129</v>
      </c>
      <c r="E186" s="76" t="s">
        <v>6567</v>
      </c>
      <c r="F186" s="76" t="s">
        <v>166</v>
      </c>
      <c r="G186" s="110">
        <v>133980.39000000001</v>
      </c>
      <c r="H186" s="110">
        <v>217153.68</v>
      </c>
      <c r="I186" s="111">
        <v>447.26</v>
      </c>
      <c r="J186" s="112">
        <f t="shared" si="5"/>
        <v>83173.289999999979</v>
      </c>
      <c r="K186" s="93">
        <f t="shared" si="6"/>
        <v>0.62078704204398849</v>
      </c>
      <c r="L186" s="113"/>
      <c r="N186" s="114"/>
    </row>
    <row r="187" spans="3:14" ht="10.050000000000001" customHeight="1" x14ac:dyDescent="0.3">
      <c r="C187" s="80"/>
      <c r="D187" s="77">
        <v>31189</v>
      </c>
      <c r="E187" s="76" t="s">
        <v>6568</v>
      </c>
      <c r="F187" s="76" t="s">
        <v>167</v>
      </c>
      <c r="G187" s="110">
        <v>0</v>
      </c>
      <c r="H187" s="110">
        <v>0</v>
      </c>
      <c r="I187" s="111">
        <v>0</v>
      </c>
      <c r="J187" s="112">
        <f t="shared" si="5"/>
        <v>0</v>
      </c>
      <c r="K187" s="93" t="str">
        <f t="shared" si="6"/>
        <v>-</v>
      </c>
      <c r="L187" s="113"/>
      <c r="N187" s="114"/>
    </row>
    <row r="188" spans="3:14" ht="10.050000000000001" customHeight="1" x14ac:dyDescent="0.3">
      <c r="C188" s="80"/>
      <c r="D188" s="77">
        <v>31077</v>
      </c>
      <c r="E188" s="76" t="s">
        <v>6569</v>
      </c>
      <c r="F188" s="76" t="s">
        <v>168</v>
      </c>
      <c r="G188" s="110">
        <v>0</v>
      </c>
      <c r="H188" s="110">
        <v>0</v>
      </c>
      <c r="I188" s="111">
        <v>0</v>
      </c>
      <c r="J188" s="112">
        <f t="shared" si="5"/>
        <v>0</v>
      </c>
      <c r="K188" s="93" t="str">
        <f t="shared" si="6"/>
        <v>-</v>
      </c>
      <c r="L188" s="113"/>
      <c r="N188" s="114"/>
    </row>
    <row r="189" spans="3:14" ht="10.050000000000001" customHeight="1" x14ac:dyDescent="0.3">
      <c r="C189" s="80"/>
      <c r="D189" s="77">
        <v>41571</v>
      </c>
      <c r="E189" s="76" t="s">
        <v>6570</v>
      </c>
      <c r="F189" s="76" t="s">
        <v>169</v>
      </c>
      <c r="G189" s="110">
        <v>0</v>
      </c>
      <c r="H189" s="110">
        <v>0</v>
      </c>
      <c r="I189" s="111">
        <v>0</v>
      </c>
      <c r="J189" s="112">
        <f t="shared" si="5"/>
        <v>0</v>
      </c>
      <c r="K189" s="93" t="str">
        <f t="shared" si="6"/>
        <v>-</v>
      </c>
      <c r="L189" s="113"/>
      <c r="N189" s="114"/>
    </row>
    <row r="190" spans="3:14" ht="10.050000000000001" customHeight="1" x14ac:dyDescent="0.3">
      <c r="C190" s="80"/>
      <c r="D190" s="77">
        <v>68836</v>
      </c>
      <c r="E190" s="76" t="s">
        <v>6571</v>
      </c>
      <c r="F190" s="76" t="s">
        <v>170</v>
      </c>
      <c r="G190" s="110">
        <v>0</v>
      </c>
      <c r="H190" s="110">
        <v>165.08</v>
      </c>
      <c r="I190" s="111">
        <v>0.34</v>
      </c>
      <c r="J190" s="112">
        <f t="shared" si="5"/>
        <v>165.08</v>
      </c>
      <c r="K190" s="93" t="str">
        <f t="shared" si="6"/>
        <v>--</v>
      </c>
      <c r="L190" s="113"/>
      <c r="N190" s="114"/>
    </row>
    <row r="191" spans="3:14" ht="10.050000000000001" customHeight="1" x14ac:dyDescent="0.3">
      <c r="C191" s="80"/>
      <c r="D191" s="77">
        <v>47100</v>
      </c>
      <c r="E191" s="76" t="s">
        <v>6572</v>
      </c>
      <c r="F191" s="76" t="s">
        <v>171</v>
      </c>
      <c r="G191" s="110">
        <v>1848</v>
      </c>
      <c r="H191" s="110">
        <v>0</v>
      </c>
      <c r="I191" s="111">
        <v>0</v>
      </c>
      <c r="J191" s="112">
        <f t="shared" si="5"/>
        <v>-1848</v>
      </c>
      <c r="K191" s="93">
        <f t="shared" si="6"/>
        <v>-1</v>
      </c>
      <c r="L191" s="113"/>
      <c r="N191" s="114"/>
    </row>
    <row r="192" spans="3:14" ht="10.050000000000001" customHeight="1" x14ac:dyDescent="0.3">
      <c r="C192" s="80"/>
      <c r="D192" s="77">
        <v>32099</v>
      </c>
      <c r="E192" s="76" t="s">
        <v>6573</v>
      </c>
      <c r="F192" s="76" t="s">
        <v>172</v>
      </c>
      <c r="G192" s="110">
        <v>0</v>
      </c>
      <c r="H192" s="110">
        <v>0</v>
      </c>
      <c r="I192" s="111">
        <v>0</v>
      </c>
      <c r="J192" s="112">
        <f t="shared" si="5"/>
        <v>0</v>
      </c>
      <c r="K192" s="93" t="str">
        <f t="shared" si="6"/>
        <v>-</v>
      </c>
      <c r="L192" s="113"/>
      <c r="N192" s="114"/>
    </row>
    <row r="193" spans="3:14" ht="10.050000000000001" customHeight="1" x14ac:dyDescent="0.3">
      <c r="C193" s="80"/>
      <c r="D193" s="77">
        <v>32203</v>
      </c>
      <c r="E193" s="76" t="s">
        <v>6574</v>
      </c>
      <c r="F193" s="76" t="s">
        <v>173</v>
      </c>
      <c r="G193" s="110">
        <v>0</v>
      </c>
      <c r="H193" s="110">
        <v>0</v>
      </c>
      <c r="I193" s="111">
        <v>0</v>
      </c>
      <c r="J193" s="112">
        <f t="shared" si="5"/>
        <v>0</v>
      </c>
      <c r="K193" s="93" t="str">
        <f t="shared" si="6"/>
        <v>-</v>
      </c>
      <c r="L193" s="113"/>
      <c r="N193" s="114"/>
    </row>
    <row r="194" spans="3:14" ht="10.050000000000001" customHeight="1" x14ac:dyDescent="0.3">
      <c r="C194" s="80"/>
      <c r="D194" s="77">
        <v>48348</v>
      </c>
      <c r="E194" s="76" t="s">
        <v>6575</v>
      </c>
      <c r="F194" s="76" t="s">
        <v>174</v>
      </c>
      <c r="G194" s="110">
        <v>3280.5</v>
      </c>
      <c r="H194" s="110">
        <v>0</v>
      </c>
      <c r="I194" s="111">
        <v>0</v>
      </c>
      <c r="J194" s="112">
        <f t="shared" si="5"/>
        <v>-3280.5</v>
      </c>
      <c r="K194" s="93">
        <f t="shared" si="6"/>
        <v>-1</v>
      </c>
      <c r="L194" s="113"/>
      <c r="N194" s="114"/>
    </row>
    <row r="195" spans="3:14" ht="10.050000000000001" customHeight="1" x14ac:dyDescent="0.3">
      <c r="C195" s="80"/>
      <c r="D195" s="77">
        <v>35297</v>
      </c>
      <c r="E195" s="76" t="s">
        <v>6576</v>
      </c>
      <c r="F195" s="76" t="s">
        <v>175</v>
      </c>
      <c r="G195" s="110">
        <v>0</v>
      </c>
      <c r="H195" s="110">
        <v>0</v>
      </c>
      <c r="I195" s="111">
        <v>0</v>
      </c>
      <c r="J195" s="112">
        <f t="shared" si="5"/>
        <v>0</v>
      </c>
      <c r="K195" s="93" t="str">
        <f t="shared" si="6"/>
        <v>-</v>
      </c>
      <c r="L195" s="113"/>
      <c r="N195" s="114"/>
    </row>
    <row r="196" spans="3:14" ht="10.050000000000001" customHeight="1" x14ac:dyDescent="0.3">
      <c r="C196" s="80"/>
      <c r="D196" s="77">
        <v>73712</v>
      </c>
      <c r="E196" s="76" t="s">
        <v>6577</v>
      </c>
      <c r="F196" s="76" t="s">
        <v>176</v>
      </c>
      <c r="G196" s="110">
        <v>0</v>
      </c>
      <c r="H196" s="110">
        <v>0</v>
      </c>
      <c r="I196" s="111">
        <v>0</v>
      </c>
      <c r="J196" s="112">
        <f t="shared" si="5"/>
        <v>0</v>
      </c>
      <c r="K196" s="93" t="str">
        <f t="shared" si="6"/>
        <v>-</v>
      </c>
      <c r="L196" s="113"/>
      <c r="N196" s="114"/>
    </row>
    <row r="197" spans="3:14" ht="10.050000000000001" customHeight="1" x14ac:dyDescent="0.3">
      <c r="C197" s="80"/>
      <c r="D197" s="77">
        <v>41794</v>
      </c>
      <c r="E197" s="76" t="s">
        <v>6578</v>
      </c>
      <c r="F197" s="76" t="s">
        <v>177</v>
      </c>
      <c r="G197" s="110">
        <v>0</v>
      </c>
      <c r="H197" s="110">
        <v>0</v>
      </c>
      <c r="I197" s="111">
        <v>0</v>
      </c>
      <c r="J197" s="112">
        <f t="shared" si="5"/>
        <v>0</v>
      </c>
      <c r="K197" s="93" t="str">
        <f t="shared" si="6"/>
        <v>-</v>
      </c>
      <c r="L197" s="113"/>
      <c r="N197" s="114"/>
    </row>
    <row r="198" spans="3:14" ht="10.050000000000001" customHeight="1" x14ac:dyDescent="0.3">
      <c r="C198" s="80"/>
      <c r="D198" s="77">
        <v>41534</v>
      </c>
      <c r="E198" s="76" t="s">
        <v>6579</v>
      </c>
      <c r="F198" s="76" t="s">
        <v>178</v>
      </c>
      <c r="G198" s="110">
        <v>0</v>
      </c>
      <c r="H198" s="110">
        <v>0</v>
      </c>
      <c r="I198" s="111">
        <v>0</v>
      </c>
      <c r="J198" s="112">
        <f t="shared" si="5"/>
        <v>0</v>
      </c>
      <c r="K198" s="93" t="str">
        <f t="shared" si="6"/>
        <v>-</v>
      </c>
      <c r="L198" s="113"/>
      <c r="N198" s="114"/>
    </row>
    <row r="199" spans="3:14" ht="10.050000000000001" customHeight="1" x14ac:dyDescent="0.3">
      <c r="C199" s="80"/>
      <c r="D199" s="77">
        <v>40971</v>
      </c>
      <c r="E199" s="76" t="s">
        <v>6580</v>
      </c>
      <c r="F199" s="76" t="s">
        <v>179</v>
      </c>
      <c r="G199" s="110">
        <v>0</v>
      </c>
      <c r="H199" s="110">
        <v>0</v>
      </c>
      <c r="I199" s="111">
        <v>0</v>
      </c>
      <c r="J199" s="112">
        <f t="shared" si="5"/>
        <v>0</v>
      </c>
      <c r="K199" s="93" t="str">
        <f t="shared" si="6"/>
        <v>-</v>
      </c>
      <c r="L199" s="113"/>
      <c r="N199" s="114"/>
    </row>
    <row r="200" spans="3:14" ht="10.050000000000001" customHeight="1" x14ac:dyDescent="0.3">
      <c r="C200" s="80"/>
      <c r="D200" s="77">
        <v>36831</v>
      </c>
      <c r="E200" s="76" t="s">
        <v>6581</v>
      </c>
      <c r="F200" s="76" t="s">
        <v>180</v>
      </c>
      <c r="G200" s="110">
        <v>0</v>
      </c>
      <c r="H200" s="110">
        <v>23256.41</v>
      </c>
      <c r="I200" s="111">
        <v>47.9</v>
      </c>
      <c r="J200" s="112">
        <f t="shared" si="5"/>
        <v>23256.41</v>
      </c>
      <c r="K200" s="93" t="str">
        <f t="shared" si="6"/>
        <v>--</v>
      </c>
      <c r="L200" s="113"/>
      <c r="N200" s="114"/>
    </row>
    <row r="201" spans="3:14" ht="10.050000000000001" customHeight="1" x14ac:dyDescent="0.3">
      <c r="C201" s="80"/>
      <c r="D201" s="77">
        <v>40517</v>
      </c>
      <c r="E201" s="76" t="s">
        <v>6582</v>
      </c>
      <c r="F201" s="76" t="s">
        <v>181</v>
      </c>
      <c r="G201" s="110">
        <v>3507.4</v>
      </c>
      <c r="H201" s="110">
        <v>0</v>
      </c>
      <c r="I201" s="111">
        <v>0</v>
      </c>
      <c r="J201" s="112">
        <f t="shared" si="5"/>
        <v>-3507.4</v>
      </c>
      <c r="K201" s="93">
        <f t="shared" si="6"/>
        <v>-1</v>
      </c>
      <c r="L201" s="113"/>
      <c r="N201" s="114"/>
    </row>
    <row r="202" spans="3:14" ht="10.050000000000001" customHeight="1" x14ac:dyDescent="0.3">
      <c r="C202" s="80"/>
      <c r="D202" s="77">
        <v>37663</v>
      </c>
      <c r="E202" s="76" t="s">
        <v>6583</v>
      </c>
      <c r="F202" s="76" t="s">
        <v>182</v>
      </c>
      <c r="G202" s="110">
        <v>26369.64</v>
      </c>
      <c r="H202" s="110">
        <v>12769.18</v>
      </c>
      <c r="I202" s="111">
        <v>26.3</v>
      </c>
      <c r="J202" s="112">
        <f t="shared" si="5"/>
        <v>-13600.46</v>
      </c>
      <c r="K202" s="93">
        <f t="shared" si="6"/>
        <v>-0.5157620657695744</v>
      </c>
      <c r="L202" s="113"/>
      <c r="N202" s="114"/>
    </row>
    <row r="203" spans="3:14" ht="10.050000000000001" customHeight="1" x14ac:dyDescent="0.3">
      <c r="C203" s="80"/>
      <c r="D203" s="77">
        <v>41407</v>
      </c>
      <c r="E203" s="76" t="s">
        <v>6584</v>
      </c>
      <c r="F203" s="76" t="s">
        <v>183</v>
      </c>
      <c r="G203" s="110">
        <v>0</v>
      </c>
      <c r="H203" s="110">
        <v>0</v>
      </c>
      <c r="I203" s="111">
        <v>0</v>
      </c>
      <c r="J203" s="112">
        <f t="shared" si="5"/>
        <v>0</v>
      </c>
      <c r="K203" s="93" t="str">
        <f t="shared" si="6"/>
        <v>-</v>
      </c>
      <c r="L203" s="113"/>
      <c r="N203" s="114"/>
    </row>
    <row r="204" spans="3:14" ht="10.050000000000001" customHeight="1" x14ac:dyDescent="0.3">
      <c r="C204" s="80"/>
      <c r="D204" s="77">
        <v>37299</v>
      </c>
      <c r="E204" s="76" t="s">
        <v>6585</v>
      </c>
      <c r="F204" s="76" t="s">
        <v>184</v>
      </c>
      <c r="G204" s="110">
        <v>0</v>
      </c>
      <c r="H204" s="110">
        <v>0</v>
      </c>
      <c r="I204" s="111">
        <v>0</v>
      </c>
      <c r="J204" s="112">
        <f t="shared" si="5"/>
        <v>0</v>
      </c>
      <c r="K204" s="93" t="str">
        <f t="shared" si="6"/>
        <v>-</v>
      </c>
      <c r="L204" s="113"/>
      <c r="N204" s="114"/>
    </row>
    <row r="205" spans="3:14" ht="10.050000000000001" customHeight="1" x14ac:dyDescent="0.3">
      <c r="C205" s="80"/>
      <c r="D205" s="77">
        <v>40517</v>
      </c>
      <c r="E205" s="76" t="s">
        <v>6586</v>
      </c>
      <c r="F205" s="76" t="s">
        <v>185</v>
      </c>
      <c r="G205" s="110">
        <v>44623.72</v>
      </c>
      <c r="H205" s="110">
        <v>65360.7</v>
      </c>
      <c r="I205" s="111">
        <v>134.62</v>
      </c>
      <c r="J205" s="112">
        <f t="shared" si="5"/>
        <v>20736.979999999996</v>
      </c>
      <c r="K205" s="93">
        <f t="shared" si="6"/>
        <v>0.46470755911878248</v>
      </c>
      <c r="L205" s="113"/>
      <c r="N205" s="114"/>
    </row>
    <row r="206" spans="3:14" ht="10.050000000000001" customHeight="1" x14ac:dyDescent="0.3">
      <c r="C206" s="80"/>
      <c r="D206" s="77">
        <v>41516</v>
      </c>
      <c r="E206" s="76" t="s">
        <v>6587</v>
      </c>
      <c r="F206" s="76" t="s">
        <v>186</v>
      </c>
      <c r="G206" s="110">
        <v>0</v>
      </c>
      <c r="H206" s="110">
        <v>37715.19</v>
      </c>
      <c r="I206" s="111">
        <v>77.680000000000007</v>
      </c>
      <c r="J206" s="112">
        <f t="shared" si="5"/>
        <v>37715.19</v>
      </c>
      <c r="K206" s="93" t="str">
        <f t="shared" si="6"/>
        <v>--</v>
      </c>
      <c r="L206" s="113"/>
      <c r="N206" s="114"/>
    </row>
    <row r="207" spans="3:14" ht="10.050000000000001" customHeight="1" x14ac:dyDescent="0.3">
      <c r="C207" s="80"/>
      <c r="D207" s="77">
        <v>24597</v>
      </c>
      <c r="E207" s="76" t="s">
        <v>6588</v>
      </c>
      <c r="F207" s="76" t="s">
        <v>187</v>
      </c>
      <c r="G207" s="110">
        <v>25188.29</v>
      </c>
      <c r="H207" s="110">
        <v>130381.54</v>
      </c>
      <c r="I207" s="111">
        <v>268.54000000000002</v>
      </c>
      <c r="J207" s="112">
        <f t="shared" si="5"/>
        <v>105193.25</v>
      </c>
      <c r="K207" s="93">
        <f t="shared" si="6"/>
        <v>4.176275959979816</v>
      </c>
      <c r="L207" s="113"/>
      <c r="N207" s="114"/>
    </row>
    <row r="208" spans="3:14" ht="10.050000000000001" customHeight="1" x14ac:dyDescent="0.3">
      <c r="C208" s="80"/>
      <c r="D208" s="77">
        <v>41373</v>
      </c>
      <c r="E208" s="76" t="s">
        <v>6589</v>
      </c>
      <c r="F208" s="76" t="s">
        <v>188</v>
      </c>
      <c r="G208" s="110">
        <v>0</v>
      </c>
      <c r="H208" s="110">
        <v>0</v>
      </c>
      <c r="I208" s="111">
        <v>0</v>
      </c>
      <c r="J208" s="112">
        <f t="shared" si="5"/>
        <v>0</v>
      </c>
      <c r="K208" s="93" t="str">
        <f t="shared" si="6"/>
        <v>-</v>
      </c>
      <c r="L208" s="113"/>
      <c r="N208" s="114"/>
    </row>
    <row r="209" spans="3:14" ht="10.050000000000001" customHeight="1" x14ac:dyDescent="0.3">
      <c r="C209" s="80"/>
      <c r="D209" s="77">
        <v>31017</v>
      </c>
      <c r="E209" s="76" t="s">
        <v>6590</v>
      </c>
      <c r="F209" s="76" t="s">
        <v>189</v>
      </c>
      <c r="G209" s="110">
        <v>0</v>
      </c>
      <c r="H209" s="110">
        <v>37302.5</v>
      </c>
      <c r="I209" s="111">
        <v>76.83</v>
      </c>
      <c r="J209" s="112">
        <f t="shared" si="5"/>
        <v>37302.5</v>
      </c>
      <c r="K209" s="93" t="str">
        <f t="shared" si="6"/>
        <v>--</v>
      </c>
      <c r="L209" s="113"/>
      <c r="N209" s="114"/>
    </row>
    <row r="210" spans="3:14" ht="10.050000000000001" customHeight="1" x14ac:dyDescent="0.3">
      <c r="C210" s="80"/>
      <c r="D210" s="77">
        <v>37663</v>
      </c>
      <c r="E210" s="76" t="s">
        <v>6591</v>
      </c>
      <c r="F210" s="76" t="s">
        <v>190</v>
      </c>
      <c r="G210" s="110">
        <v>0</v>
      </c>
      <c r="H210" s="110">
        <v>0</v>
      </c>
      <c r="I210" s="111">
        <v>0</v>
      </c>
      <c r="J210" s="112">
        <f t="shared" si="5"/>
        <v>0</v>
      </c>
      <c r="K210" s="93" t="str">
        <f t="shared" si="6"/>
        <v>-</v>
      </c>
      <c r="L210" s="113"/>
      <c r="N210" s="114"/>
    </row>
    <row r="211" spans="3:14" ht="10.050000000000001" customHeight="1" x14ac:dyDescent="0.3">
      <c r="C211" s="80"/>
      <c r="D211" s="77">
        <v>37299</v>
      </c>
      <c r="E211" s="76" t="s">
        <v>6592</v>
      </c>
      <c r="F211" s="76" t="s">
        <v>191</v>
      </c>
      <c r="G211" s="110">
        <v>7392</v>
      </c>
      <c r="H211" s="110">
        <v>26727.88</v>
      </c>
      <c r="I211" s="111">
        <v>55.05</v>
      </c>
      <c r="J211" s="112">
        <f t="shared" si="5"/>
        <v>19335.88</v>
      </c>
      <c r="K211" s="93">
        <f t="shared" si="6"/>
        <v>2.6157846320346323</v>
      </c>
      <c r="L211" s="113"/>
      <c r="N211" s="114"/>
    </row>
    <row r="212" spans="3:14" ht="10.050000000000001" customHeight="1" x14ac:dyDescent="0.3">
      <c r="C212" s="80"/>
      <c r="D212" s="77">
        <v>40775</v>
      </c>
      <c r="E212" s="76" t="s">
        <v>6593</v>
      </c>
      <c r="F212" s="76" t="s">
        <v>192</v>
      </c>
      <c r="G212" s="110">
        <v>0</v>
      </c>
      <c r="H212" s="110">
        <v>0</v>
      </c>
      <c r="I212" s="111">
        <v>0</v>
      </c>
      <c r="J212" s="112">
        <f t="shared" si="5"/>
        <v>0</v>
      </c>
      <c r="K212" s="93" t="str">
        <f t="shared" si="6"/>
        <v>-</v>
      </c>
      <c r="L212" s="113"/>
      <c r="N212" s="114"/>
    </row>
    <row r="213" spans="3:14" ht="10.050000000000001" customHeight="1" x14ac:dyDescent="0.3">
      <c r="C213" s="80"/>
      <c r="D213" s="77">
        <v>40775</v>
      </c>
      <c r="E213" s="76" t="s">
        <v>6594</v>
      </c>
      <c r="F213" s="76" t="s">
        <v>193</v>
      </c>
      <c r="G213" s="110">
        <v>0</v>
      </c>
      <c r="H213" s="110">
        <v>0</v>
      </c>
      <c r="I213" s="111">
        <v>0</v>
      </c>
      <c r="J213" s="112">
        <f t="shared" si="5"/>
        <v>0</v>
      </c>
      <c r="K213" s="93" t="str">
        <f t="shared" si="6"/>
        <v>-</v>
      </c>
      <c r="L213" s="113"/>
      <c r="N213" s="114"/>
    </row>
    <row r="214" spans="3:14" ht="10.050000000000001" customHeight="1" x14ac:dyDescent="0.3">
      <c r="C214" s="80"/>
      <c r="D214" s="77">
        <v>32060</v>
      </c>
      <c r="E214" s="76" t="s">
        <v>6595</v>
      </c>
      <c r="F214" s="76" t="s">
        <v>194</v>
      </c>
      <c r="G214" s="110">
        <v>0</v>
      </c>
      <c r="H214" s="110">
        <v>0</v>
      </c>
      <c r="I214" s="111">
        <v>0</v>
      </c>
      <c r="J214" s="112">
        <f t="shared" ref="J214:J277" si="7">H214-G214</f>
        <v>0</v>
      </c>
      <c r="K214" s="93" t="str">
        <f t="shared" si="6"/>
        <v>-</v>
      </c>
      <c r="L214" s="113"/>
      <c r="N214" s="114"/>
    </row>
    <row r="215" spans="3:14" ht="10.050000000000001" customHeight="1" x14ac:dyDescent="0.3">
      <c r="C215" s="80"/>
      <c r="D215" s="77">
        <v>78066</v>
      </c>
      <c r="E215" s="76" t="s">
        <v>6596</v>
      </c>
      <c r="F215" s="76" t="s">
        <v>195</v>
      </c>
      <c r="G215" s="110">
        <v>0</v>
      </c>
      <c r="H215" s="110">
        <v>0</v>
      </c>
      <c r="I215" s="111">
        <v>0</v>
      </c>
      <c r="J215" s="112">
        <f t="shared" si="7"/>
        <v>0</v>
      </c>
      <c r="K215" s="93" t="str">
        <f t="shared" si="6"/>
        <v>-</v>
      </c>
      <c r="L215" s="113"/>
      <c r="N215" s="114"/>
    </row>
    <row r="216" spans="3:14" ht="10.050000000000001" customHeight="1" x14ac:dyDescent="0.3">
      <c r="C216" s="80"/>
      <c r="D216" s="77">
        <v>68836</v>
      </c>
      <c r="E216" s="76" t="s">
        <v>6597</v>
      </c>
      <c r="F216" s="76" t="s">
        <v>196</v>
      </c>
      <c r="G216" s="110">
        <v>0</v>
      </c>
      <c r="H216" s="110">
        <v>0</v>
      </c>
      <c r="I216" s="111">
        <v>0</v>
      </c>
      <c r="J216" s="112">
        <f t="shared" si="7"/>
        <v>0</v>
      </c>
      <c r="K216" s="93" t="str">
        <f t="shared" si="6"/>
        <v>-</v>
      </c>
      <c r="L216" s="113"/>
      <c r="N216" s="114"/>
    </row>
    <row r="217" spans="3:14" ht="10.050000000000001" customHeight="1" x14ac:dyDescent="0.3">
      <c r="C217" s="80"/>
      <c r="D217" s="77">
        <v>40803</v>
      </c>
      <c r="E217" s="76" t="s">
        <v>6598</v>
      </c>
      <c r="F217" s="76" t="s">
        <v>197</v>
      </c>
      <c r="G217" s="110">
        <v>23616.91</v>
      </c>
      <c r="H217" s="110">
        <v>0</v>
      </c>
      <c r="I217" s="111">
        <v>0</v>
      </c>
      <c r="J217" s="112">
        <f t="shared" si="7"/>
        <v>-23616.91</v>
      </c>
      <c r="K217" s="93">
        <f t="shared" si="6"/>
        <v>-1</v>
      </c>
      <c r="L217" s="113"/>
      <c r="N217" s="114"/>
    </row>
    <row r="218" spans="3:14" ht="10.050000000000001" customHeight="1" x14ac:dyDescent="0.3">
      <c r="C218" s="80"/>
      <c r="D218" s="77">
        <v>41447</v>
      </c>
      <c r="E218" s="76" t="s">
        <v>6599</v>
      </c>
      <c r="F218" s="76" t="s">
        <v>198</v>
      </c>
      <c r="G218" s="110">
        <v>0</v>
      </c>
      <c r="H218" s="110">
        <v>0</v>
      </c>
      <c r="I218" s="111">
        <v>0</v>
      </c>
      <c r="J218" s="112">
        <f t="shared" si="7"/>
        <v>0</v>
      </c>
      <c r="K218" s="93" t="str">
        <f t="shared" si="6"/>
        <v>-</v>
      </c>
      <c r="L218" s="113"/>
      <c r="N218" s="114"/>
    </row>
    <row r="219" spans="3:14" ht="10.050000000000001" customHeight="1" x14ac:dyDescent="0.3">
      <c r="C219" s="80"/>
      <c r="D219" s="77">
        <v>41018</v>
      </c>
      <c r="E219" s="76" t="s">
        <v>6600</v>
      </c>
      <c r="F219" s="76" t="s">
        <v>199</v>
      </c>
      <c r="G219" s="110">
        <v>0</v>
      </c>
      <c r="H219" s="110">
        <v>0</v>
      </c>
      <c r="I219" s="111">
        <v>0</v>
      </c>
      <c r="J219" s="112">
        <f t="shared" si="7"/>
        <v>0</v>
      </c>
      <c r="K219" s="93" t="str">
        <f t="shared" ref="K219:K282" si="8">IF(J219=0,"-",(IF(G219=0,"--",J219/G219)))</f>
        <v>-</v>
      </c>
      <c r="L219" s="113"/>
      <c r="N219" s="114"/>
    </row>
    <row r="220" spans="3:14" ht="10.050000000000001" customHeight="1" x14ac:dyDescent="0.3">
      <c r="C220" s="80"/>
      <c r="D220" s="77">
        <v>41407</v>
      </c>
      <c r="E220" s="76" t="s">
        <v>6601</v>
      </c>
      <c r="F220" s="76" t="s">
        <v>200</v>
      </c>
      <c r="G220" s="110">
        <v>0</v>
      </c>
      <c r="H220" s="110">
        <v>0</v>
      </c>
      <c r="I220" s="111">
        <v>0</v>
      </c>
      <c r="J220" s="112">
        <f t="shared" si="7"/>
        <v>0</v>
      </c>
      <c r="K220" s="93" t="str">
        <f t="shared" si="8"/>
        <v>-</v>
      </c>
      <c r="L220" s="113"/>
      <c r="N220" s="114"/>
    </row>
    <row r="221" spans="3:14" ht="10.050000000000001" customHeight="1" x14ac:dyDescent="0.3">
      <c r="C221" s="80"/>
      <c r="D221" s="77">
        <v>40974</v>
      </c>
      <c r="E221" s="76" t="s">
        <v>6602</v>
      </c>
      <c r="F221" s="76" t="s">
        <v>201</v>
      </c>
      <c r="G221" s="110">
        <v>0</v>
      </c>
      <c r="H221" s="110">
        <v>0</v>
      </c>
      <c r="I221" s="111">
        <v>0</v>
      </c>
      <c r="J221" s="112">
        <f t="shared" si="7"/>
        <v>0</v>
      </c>
      <c r="K221" s="93" t="str">
        <f t="shared" si="8"/>
        <v>-</v>
      </c>
      <c r="L221" s="113"/>
      <c r="N221" s="114"/>
    </row>
    <row r="222" spans="3:14" ht="10.050000000000001" customHeight="1" x14ac:dyDescent="0.3">
      <c r="C222" s="80"/>
      <c r="D222" s="77">
        <v>40765</v>
      </c>
      <c r="E222" s="76" t="s">
        <v>6603</v>
      </c>
      <c r="F222" s="76" t="s">
        <v>202</v>
      </c>
      <c r="G222" s="110">
        <v>0</v>
      </c>
      <c r="H222" s="110">
        <v>12774.03</v>
      </c>
      <c r="I222" s="111">
        <v>26.31</v>
      </c>
      <c r="J222" s="112">
        <f t="shared" si="7"/>
        <v>12774.03</v>
      </c>
      <c r="K222" s="93" t="str">
        <f t="shared" si="8"/>
        <v>--</v>
      </c>
      <c r="L222" s="113"/>
      <c r="N222" s="114"/>
    </row>
    <row r="223" spans="3:14" ht="10.050000000000001" customHeight="1" x14ac:dyDescent="0.3">
      <c r="C223" s="80"/>
      <c r="D223" s="77">
        <v>34139</v>
      </c>
      <c r="E223" s="76" t="s">
        <v>6604</v>
      </c>
      <c r="F223" s="76" t="s">
        <v>203</v>
      </c>
      <c r="G223" s="110">
        <v>9240</v>
      </c>
      <c r="H223" s="110">
        <v>5238.76</v>
      </c>
      <c r="I223" s="111">
        <v>10.79</v>
      </c>
      <c r="J223" s="112">
        <f t="shared" si="7"/>
        <v>-4001.24</v>
      </c>
      <c r="K223" s="93">
        <f t="shared" si="8"/>
        <v>-0.43303463203463199</v>
      </c>
      <c r="L223" s="113"/>
      <c r="N223" s="114"/>
    </row>
    <row r="224" spans="3:14" ht="10.050000000000001" customHeight="1" x14ac:dyDescent="0.3">
      <c r="C224" s="80"/>
      <c r="D224" s="77">
        <v>41506</v>
      </c>
      <c r="E224" s="76" t="s">
        <v>6605</v>
      </c>
      <c r="F224" s="76" t="s">
        <v>204</v>
      </c>
      <c r="G224" s="110">
        <v>0</v>
      </c>
      <c r="H224" s="110">
        <v>0</v>
      </c>
      <c r="I224" s="111">
        <v>0</v>
      </c>
      <c r="J224" s="112">
        <f t="shared" si="7"/>
        <v>0</v>
      </c>
      <c r="K224" s="93" t="str">
        <f t="shared" si="8"/>
        <v>-</v>
      </c>
      <c r="L224" s="113"/>
      <c r="N224" s="114"/>
    </row>
    <row r="225" spans="3:14" ht="10.050000000000001" customHeight="1" x14ac:dyDescent="0.3">
      <c r="C225" s="80"/>
      <c r="D225" s="77">
        <v>27910</v>
      </c>
      <c r="E225" s="76" t="s">
        <v>6606</v>
      </c>
      <c r="F225" s="76" t="s">
        <v>205</v>
      </c>
      <c r="G225" s="110">
        <v>0</v>
      </c>
      <c r="H225" s="110">
        <v>0</v>
      </c>
      <c r="I225" s="111">
        <v>0</v>
      </c>
      <c r="J225" s="112">
        <f t="shared" si="7"/>
        <v>0</v>
      </c>
      <c r="K225" s="93" t="str">
        <f t="shared" si="8"/>
        <v>-</v>
      </c>
      <c r="L225" s="113"/>
      <c r="N225" s="114"/>
    </row>
    <row r="226" spans="3:14" ht="10.050000000000001" customHeight="1" x14ac:dyDescent="0.3">
      <c r="C226" s="80"/>
      <c r="D226" s="77">
        <v>39275</v>
      </c>
      <c r="E226" s="76" t="s">
        <v>6607</v>
      </c>
      <c r="F226" s="76" t="s">
        <v>206</v>
      </c>
      <c r="G226" s="110">
        <v>0</v>
      </c>
      <c r="H226" s="110">
        <v>0</v>
      </c>
      <c r="I226" s="111">
        <v>0</v>
      </c>
      <c r="J226" s="112">
        <f t="shared" si="7"/>
        <v>0</v>
      </c>
      <c r="K226" s="93" t="str">
        <f t="shared" si="8"/>
        <v>-</v>
      </c>
      <c r="L226" s="113"/>
      <c r="N226" s="114"/>
    </row>
    <row r="227" spans="3:14" ht="10.050000000000001" customHeight="1" x14ac:dyDescent="0.3">
      <c r="C227" s="80"/>
      <c r="D227" s="77">
        <v>41018</v>
      </c>
      <c r="E227" s="76" t="s">
        <v>6608</v>
      </c>
      <c r="F227" s="76" t="s">
        <v>207</v>
      </c>
      <c r="G227" s="110">
        <v>27720</v>
      </c>
      <c r="H227" s="110">
        <v>108795.32</v>
      </c>
      <c r="I227" s="111">
        <v>224.08</v>
      </c>
      <c r="J227" s="112">
        <f t="shared" si="7"/>
        <v>81075.320000000007</v>
      </c>
      <c r="K227" s="93">
        <f t="shared" si="8"/>
        <v>2.9247950937950939</v>
      </c>
      <c r="L227" s="113"/>
      <c r="N227" s="114"/>
    </row>
    <row r="228" spans="3:14" ht="10.050000000000001" customHeight="1" x14ac:dyDescent="0.3">
      <c r="C228" s="80"/>
      <c r="D228" s="77">
        <v>41692</v>
      </c>
      <c r="E228" s="76" t="s">
        <v>6609</v>
      </c>
      <c r="F228" s="76" t="s">
        <v>208</v>
      </c>
      <c r="G228" s="110">
        <v>0</v>
      </c>
      <c r="H228" s="110">
        <v>0</v>
      </c>
      <c r="I228" s="111">
        <v>0</v>
      </c>
      <c r="J228" s="112">
        <f t="shared" si="7"/>
        <v>0</v>
      </c>
      <c r="K228" s="93" t="str">
        <f t="shared" si="8"/>
        <v>-</v>
      </c>
      <c r="L228" s="113"/>
      <c r="N228" s="114"/>
    </row>
    <row r="229" spans="3:14" ht="10.050000000000001" customHeight="1" x14ac:dyDescent="0.3">
      <c r="C229" s="80"/>
      <c r="D229" s="77">
        <v>45000</v>
      </c>
      <c r="E229" s="76" t="s">
        <v>6610</v>
      </c>
      <c r="F229" s="76" t="s">
        <v>209</v>
      </c>
      <c r="G229" s="110">
        <v>119562.53</v>
      </c>
      <c r="H229" s="110">
        <v>188226.39</v>
      </c>
      <c r="I229" s="111">
        <v>387.68</v>
      </c>
      <c r="J229" s="112">
        <f t="shared" si="7"/>
        <v>68663.860000000015</v>
      </c>
      <c r="K229" s="93">
        <f t="shared" si="8"/>
        <v>0.57429246436989934</v>
      </c>
      <c r="L229" s="113"/>
      <c r="N229" s="114"/>
    </row>
    <row r="230" spans="3:14" ht="10.050000000000001" customHeight="1" x14ac:dyDescent="0.3">
      <c r="C230" s="80"/>
      <c r="D230" s="77">
        <v>41373</v>
      </c>
      <c r="E230" s="76" t="s">
        <v>6611</v>
      </c>
      <c r="F230" s="76" t="s">
        <v>210</v>
      </c>
      <c r="G230" s="110">
        <v>200509.62</v>
      </c>
      <c r="H230" s="110">
        <v>155521.76999999999</v>
      </c>
      <c r="I230" s="111">
        <v>320.32</v>
      </c>
      <c r="J230" s="112">
        <f t="shared" si="7"/>
        <v>-44987.850000000006</v>
      </c>
      <c r="K230" s="93">
        <f t="shared" si="8"/>
        <v>-0.22436753907368637</v>
      </c>
      <c r="L230" s="113"/>
      <c r="N230" s="114"/>
    </row>
    <row r="231" spans="3:14" ht="10.050000000000001" customHeight="1" x14ac:dyDescent="0.3">
      <c r="C231" s="80"/>
      <c r="D231" s="77">
        <v>41646</v>
      </c>
      <c r="E231" s="76" t="s">
        <v>6612</v>
      </c>
      <c r="F231" s="76" t="s">
        <v>211</v>
      </c>
      <c r="G231" s="110">
        <v>0</v>
      </c>
      <c r="H231" s="110">
        <v>0</v>
      </c>
      <c r="I231" s="111">
        <v>0</v>
      </c>
      <c r="J231" s="112">
        <f t="shared" si="7"/>
        <v>0</v>
      </c>
      <c r="K231" s="93" t="str">
        <f t="shared" si="8"/>
        <v>-</v>
      </c>
      <c r="L231" s="113"/>
      <c r="N231" s="114"/>
    </row>
    <row r="232" spans="3:14" ht="10.050000000000001" customHeight="1" x14ac:dyDescent="0.3">
      <c r="C232" s="80"/>
      <c r="D232" s="77">
        <v>41018</v>
      </c>
      <c r="E232" s="76" t="s">
        <v>6613</v>
      </c>
      <c r="F232" s="76" t="s">
        <v>212</v>
      </c>
      <c r="G232" s="110">
        <v>141014.97</v>
      </c>
      <c r="H232" s="110">
        <v>164343.66</v>
      </c>
      <c r="I232" s="111">
        <v>338.49</v>
      </c>
      <c r="J232" s="112">
        <f t="shared" si="7"/>
        <v>23328.690000000002</v>
      </c>
      <c r="K232" s="93">
        <f t="shared" si="8"/>
        <v>0.16543413795003467</v>
      </c>
      <c r="L232" s="113"/>
      <c r="N232" s="114"/>
    </row>
    <row r="233" spans="3:14" ht="10.050000000000001" customHeight="1" x14ac:dyDescent="0.3">
      <c r="C233" s="80"/>
      <c r="D233" s="77">
        <v>39912</v>
      </c>
      <c r="E233" s="76" t="s">
        <v>6614</v>
      </c>
      <c r="F233" s="76" t="s">
        <v>213</v>
      </c>
      <c r="G233" s="110">
        <v>0</v>
      </c>
      <c r="H233" s="110">
        <v>0</v>
      </c>
      <c r="I233" s="111">
        <v>0</v>
      </c>
      <c r="J233" s="112">
        <f t="shared" si="7"/>
        <v>0</v>
      </c>
      <c r="K233" s="93" t="str">
        <f t="shared" si="8"/>
        <v>-</v>
      </c>
      <c r="L233" s="113"/>
      <c r="N233" s="114"/>
    </row>
    <row r="234" spans="3:14" ht="10.050000000000001" customHeight="1" x14ac:dyDescent="0.3">
      <c r="C234" s="80"/>
      <c r="D234" s="77">
        <v>71008</v>
      </c>
      <c r="E234" s="76" t="s">
        <v>6615</v>
      </c>
      <c r="F234" s="76" t="s">
        <v>214</v>
      </c>
      <c r="G234" s="110">
        <v>32189.17</v>
      </c>
      <c r="H234" s="110">
        <v>54373.38</v>
      </c>
      <c r="I234" s="111">
        <v>111.99</v>
      </c>
      <c r="J234" s="112">
        <f t="shared" si="7"/>
        <v>22184.21</v>
      </c>
      <c r="K234" s="93">
        <f t="shared" si="8"/>
        <v>0.68918241756466536</v>
      </c>
      <c r="L234" s="113"/>
      <c r="N234" s="114"/>
    </row>
    <row r="235" spans="3:14" ht="10.050000000000001" customHeight="1" x14ac:dyDescent="0.3">
      <c r="C235" s="80"/>
      <c r="D235" s="77">
        <v>41692</v>
      </c>
      <c r="E235" s="76" t="s">
        <v>6616</v>
      </c>
      <c r="F235" s="76" t="s">
        <v>215</v>
      </c>
      <c r="G235" s="110">
        <v>0</v>
      </c>
      <c r="H235" s="110">
        <v>0</v>
      </c>
      <c r="I235" s="111">
        <v>0</v>
      </c>
      <c r="J235" s="112">
        <f t="shared" si="7"/>
        <v>0</v>
      </c>
      <c r="K235" s="93" t="str">
        <f t="shared" si="8"/>
        <v>-</v>
      </c>
      <c r="L235" s="113"/>
      <c r="N235" s="114"/>
    </row>
    <row r="236" spans="3:14" ht="10.050000000000001" customHeight="1" x14ac:dyDescent="0.3">
      <c r="C236" s="80"/>
      <c r="D236" s="77">
        <v>41516</v>
      </c>
      <c r="E236" s="76" t="s">
        <v>6617</v>
      </c>
      <c r="F236" s="76" t="s">
        <v>216</v>
      </c>
      <c r="G236" s="110">
        <v>0</v>
      </c>
      <c r="H236" s="110">
        <v>0</v>
      </c>
      <c r="I236" s="111">
        <v>0</v>
      </c>
      <c r="J236" s="112">
        <f t="shared" si="7"/>
        <v>0</v>
      </c>
      <c r="K236" s="93" t="str">
        <f t="shared" si="8"/>
        <v>-</v>
      </c>
      <c r="L236" s="113"/>
      <c r="N236" s="114"/>
    </row>
    <row r="237" spans="3:14" ht="10.050000000000001" customHeight="1" x14ac:dyDescent="0.3">
      <c r="C237" s="80"/>
      <c r="D237" s="77">
        <v>40969</v>
      </c>
      <c r="E237" s="76" t="s">
        <v>6618</v>
      </c>
      <c r="F237" s="76" t="s">
        <v>217</v>
      </c>
      <c r="G237" s="110">
        <v>0</v>
      </c>
      <c r="H237" s="110">
        <v>0</v>
      </c>
      <c r="I237" s="111">
        <v>0</v>
      </c>
      <c r="J237" s="112">
        <f t="shared" si="7"/>
        <v>0</v>
      </c>
      <c r="K237" s="93" t="str">
        <f t="shared" si="8"/>
        <v>-</v>
      </c>
      <c r="L237" s="113"/>
      <c r="N237" s="114"/>
    </row>
    <row r="238" spans="3:14" ht="10.050000000000001" customHeight="1" x14ac:dyDescent="0.3">
      <c r="C238" s="80"/>
      <c r="D238" s="77">
        <v>31384</v>
      </c>
      <c r="E238" s="76" t="s">
        <v>6619</v>
      </c>
      <c r="F238" s="76" t="s">
        <v>218</v>
      </c>
      <c r="G238" s="110">
        <v>0</v>
      </c>
      <c r="H238" s="110">
        <v>0</v>
      </c>
      <c r="I238" s="111">
        <v>0</v>
      </c>
      <c r="J238" s="112">
        <f t="shared" si="7"/>
        <v>0</v>
      </c>
      <c r="K238" s="93" t="str">
        <f t="shared" si="8"/>
        <v>-</v>
      </c>
      <c r="L238" s="113"/>
      <c r="N238" s="114"/>
    </row>
    <row r="239" spans="3:14" ht="10.050000000000001" customHeight="1" x14ac:dyDescent="0.3">
      <c r="C239" s="80"/>
      <c r="D239" s="77">
        <v>40672</v>
      </c>
      <c r="E239" s="76" t="s">
        <v>6620</v>
      </c>
      <c r="F239" s="76" t="s">
        <v>219</v>
      </c>
      <c r="G239" s="110">
        <v>0</v>
      </c>
      <c r="H239" s="110">
        <v>0</v>
      </c>
      <c r="I239" s="111">
        <v>0</v>
      </c>
      <c r="J239" s="112">
        <f t="shared" si="7"/>
        <v>0</v>
      </c>
      <c r="K239" s="93" t="str">
        <f t="shared" si="8"/>
        <v>-</v>
      </c>
      <c r="L239" s="113"/>
      <c r="N239" s="114"/>
    </row>
    <row r="240" spans="3:14" ht="10.050000000000001" customHeight="1" x14ac:dyDescent="0.3">
      <c r="C240" s="80"/>
      <c r="D240" s="77">
        <v>31017</v>
      </c>
      <c r="E240" s="76" t="s">
        <v>6621</v>
      </c>
      <c r="F240" s="76" t="s">
        <v>220</v>
      </c>
      <c r="G240" s="110">
        <v>0</v>
      </c>
      <c r="H240" s="110">
        <v>0</v>
      </c>
      <c r="I240" s="111">
        <v>0</v>
      </c>
      <c r="J240" s="112">
        <f t="shared" si="7"/>
        <v>0</v>
      </c>
      <c r="K240" s="93" t="str">
        <f t="shared" si="8"/>
        <v>-</v>
      </c>
      <c r="L240" s="113"/>
      <c r="N240" s="114"/>
    </row>
    <row r="241" spans="3:14" ht="10.050000000000001" customHeight="1" x14ac:dyDescent="0.3">
      <c r="C241" s="80"/>
      <c r="D241" s="77">
        <v>40848</v>
      </c>
      <c r="E241" s="76" t="s">
        <v>6622</v>
      </c>
      <c r="F241" s="76" t="s">
        <v>221</v>
      </c>
      <c r="G241" s="110">
        <v>0</v>
      </c>
      <c r="H241" s="110">
        <v>0</v>
      </c>
      <c r="I241" s="111">
        <v>0</v>
      </c>
      <c r="J241" s="112">
        <f t="shared" si="7"/>
        <v>0</v>
      </c>
      <c r="K241" s="93" t="str">
        <f t="shared" si="8"/>
        <v>-</v>
      </c>
      <c r="L241" s="113"/>
      <c r="N241" s="114"/>
    </row>
    <row r="242" spans="3:14" ht="10.050000000000001" customHeight="1" x14ac:dyDescent="0.3">
      <c r="C242" s="80"/>
      <c r="D242" s="77">
        <v>40803</v>
      </c>
      <c r="E242" s="76" t="s">
        <v>6623</v>
      </c>
      <c r="F242" s="76" t="s">
        <v>222</v>
      </c>
      <c r="G242" s="110">
        <v>0</v>
      </c>
      <c r="H242" s="110">
        <v>0</v>
      </c>
      <c r="I242" s="111">
        <v>0</v>
      </c>
      <c r="J242" s="112">
        <f t="shared" si="7"/>
        <v>0</v>
      </c>
      <c r="K242" s="93" t="str">
        <f t="shared" si="8"/>
        <v>-</v>
      </c>
      <c r="L242" s="113"/>
      <c r="N242" s="114"/>
    </row>
    <row r="243" spans="3:14" ht="10.050000000000001" customHeight="1" x14ac:dyDescent="0.3">
      <c r="C243" s="80"/>
      <c r="D243" s="77">
        <v>40557</v>
      </c>
      <c r="E243" s="76" t="s">
        <v>6624</v>
      </c>
      <c r="F243" s="76" t="s">
        <v>223</v>
      </c>
      <c r="G243" s="110">
        <v>0</v>
      </c>
      <c r="H243" s="110">
        <v>0</v>
      </c>
      <c r="I243" s="111">
        <v>0</v>
      </c>
      <c r="J243" s="112">
        <f t="shared" si="7"/>
        <v>0</v>
      </c>
      <c r="K243" s="93" t="str">
        <f t="shared" si="8"/>
        <v>-</v>
      </c>
      <c r="L243" s="113"/>
      <c r="N243" s="114"/>
    </row>
    <row r="244" spans="3:14" ht="10.050000000000001" customHeight="1" x14ac:dyDescent="0.3">
      <c r="C244" s="80"/>
      <c r="D244" s="77">
        <v>40928</v>
      </c>
      <c r="E244" s="76" t="s">
        <v>6625</v>
      </c>
      <c r="F244" s="76" t="s">
        <v>224</v>
      </c>
      <c r="G244" s="110">
        <v>0</v>
      </c>
      <c r="H244" s="110">
        <v>82999.64</v>
      </c>
      <c r="I244" s="111">
        <v>170.95</v>
      </c>
      <c r="J244" s="112">
        <f t="shared" si="7"/>
        <v>82999.64</v>
      </c>
      <c r="K244" s="93" t="str">
        <f t="shared" si="8"/>
        <v>--</v>
      </c>
      <c r="L244" s="113"/>
      <c r="N244" s="114"/>
    </row>
    <row r="245" spans="3:14" ht="10.050000000000001" customHeight="1" x14ac:dyDescent="0.3">
      <c r="C245" s="80"/>
      <c r="D245" s="77">
        <v>40586</v>
      </c>
      <c r="E245" s="76" t="s">
        <v>6626</v>
      </c>
      <c r="F245" s="76" t="s">
        <v>225</v>
      </c>
      <c r="G245" s="110">
        <v>0</v>
      </c>
      <c r="H245" s="110">
        <v>0</v>
      </c>
      <c r="I245" s="111">
        <v>0</v>
      </c>
      <c r="J245" s="112">
        <f t="shared" si="7"/>
        <v>0</v>
      </c>
      <c r="K245" s="93" t="str">
        <f t="shared" si="8"/>
        <v>-</v>
      </c>
      <c r="L245" s="113"/>
      <c r="N245" s="114"/>
    </row>
    <row r="246" spans="3:14" ht="10.050000000000001" customHeight="1" x14ac:dyDescent="0.3">
      <c r="C246" s="80"/>
      <c r="D246" s="77">
        <v>41692</v>
      </c>
      <c r="E246" s="76" t="s">
        <v>6627</v>
      </c>
      <c r="F246" s="76" t="s">
        <v>226</v>
      </c>
      <c r="G246" s="110">
        <v>0</v>
      </c>
      <c r="H246" s="110">
        <v>7782.89</v>
      </c>
      <c r="I246" s="111">
        <v>16.03</v>
      </c>
      <c r="J246" s="112">
        <f t="shared" si="7"/>
        <v>7782.89</v>
      </c>
      <c r="K246" s="93" t="str">
        <f t="shared" si="8"/>
        <v>--</v>
      </c>
      <c r="L246" s="113"/>
      <c r="N246" s="114"/>
    </row>
    <row r="247" spans="3:14" ht="10.050000000000001" customHeight="1" x14ac:dyDescent="0.3">
      <c r="C247" s="80"/>
      <c r="D247" s="77">
        <v>41228</v>
      </c>
      <c r="E247" s="76" t="s">
        <v>6628</v>
      </c>
      <c r="F247" s="76" t="s">
        <v>227</v>
      </c>
      <c r="G247" s="110">
        <v>0</v>
      </c>
      <c r="H247" s="110">
        <v>0</v>
      </c>
      <c r="I247" s="111">
        <v>0</v>
      </c>
      <c r="J247" s="112">
        <f t="shared" si="7"/>
        <v>0</v>
      </c>
      <c r="K247" s="93" t="str">
        <f t="shared" si="8"/>
        <v>-</v>
      </c>
      <c r="L247" s="113"/>
      <c r="N247" s="114"/>
    </row>
    <row r="248" spans="3:14" ht="10.050000000000001" customHeight="1" x14ac:dyDescent="0.3">
      <c r="C248" s="80"/>
      <c r="D248" s="77">
        <v>41090</v>
      </c>
      <c r="E248" s="76" t="s">
        <v>6629</v>
      </c>
      <c r="F248" s="76" t="s">
        <v>228</v>
      </c>
      <c r="G248" s="110">
        <v>0</v>
      </c>
      <c r="H248" s="110">
        <v>0</v>
      </c>
      <c r="I248" s="111">
        <v>0</v>
      </c>
      <c r="J248" s="112">
        <f t="shared" si="7"/>
        <v>0</v>
      </c>
      <c r="K248" s="93" t="str">
        <f t="shared" si="8"/>
        <v>-</v>
      </c>
      <c r="L248" s="113"/>
      <c r="N248" s="114"/>
    </row>
    <row r="249" spans="3:14" ht="10.050000000000001" customHeight="1" x14ac:dyDescent="0.3">
      <c r="C249" s="80"/>
      <c r="D249" s="77">
        <v>20281</v>
      </c>
      <c r="E249" s="76" t="s">
        <v>6630</v>
      </c>
      <c r="F249" s="76" t="s">
        <v>229</v>
      </c>
      <c r="G249" s="110">
        <v>0</v>
      </c>
      <c r="H249" s="110">
        <v>0</v>
      </c>
      <c r="I249" s="111">
        <v>0</v>
      </c>
      <c r="J249" s="112">
        <f t="shared" si="7"/>
        <v>0</v>
      </c>
      <c r="K249" s="93" t="str">
        <f t="shared" si="8"/>
        <v>-</v>
      </c>
      <c r="L249" s="113"/>
      <c r="N249" s="114"/>
    </row>
    <row r="250" spans="3:14" ht="10.050000000000001" customHeight="1" x14ac:dyDescent="0.3">
      <c r="C250" s="80"/>
      <c r="D250" s="77">
        <v>41563</v>
      </c>
      <c r="E250" s="76" t="s">
        <v>6631</v>
      </c>
      <c r="F250" s="76" t="s">
        <v>230</v>
      </c>
      <c r="G250" s="110">
        <v>0</v>
      </c>
      <c r="H250" s="110">
        <v>0</v>
      </c>
      <c r="I250" s="111">
        <v>0</v>
      </c>
      <c r="J250" s="112">
        <f t="shared" si="7"/>
        <v>0</v>
      </c>
      <c r="K250" s="93" t="str">
        <f t="shared" si="8"/>
        <v>-</v>
      </c>
      <c r="L250" s="113"/>
      <c r="N250" s="114"/>
    </row>
    <row r="251" spans="3:14" ht="10.050000000000001" customHeight="1" x14ac:dyDescent="0.3">
      <c r="C251" s="80"/>
      <c r="D251" s="77">
        <v>40803</v>
      </c>
      <c r="E251" s="76" t="s">
        <v>6632</v>
      </c>
      <c r="F251" s="76" t="s">
        <v>231</v>
      </c>
      <c r="G251" s="110">
        <v>0</v>
      </c>
      <c r="H251" s="110">
        <v>0</v>
      </c>
      <c r="I251" s="111">
        <v>0</v>
      </c>
      <c r="J251" s="112">
        <f t="shared" si="7"/>
        <v>0</v>
      </c>
      <c r="K251" s="93" t="str">
        <f t="shared" si="8"/>
        <v>-</v>
      </c>
      <c r="L251" s="113"/>
      <c r="N251" s="114"/>
    </row>
    <row r="252" spans="3:14" ht="10.050000000000001" customHeight="1" x14ac:dyDescent="0.3">
      <c r="C252" s="80"/>
      <c r="D252" s="77">
        <v>40517</v>
      </c>
      <c r="E252" s="76" t="s">
        <v>6633</v>
      </c>
      <c r="F252" s="76" t="s">
        <v>232</v>
      </c>
      <c r="G252" s="110">
        <v>0</v>
      </c>
      <c r="H252" s="110">
        <v>0</v>
      </c>
      <c r="I252" s="111">
        <v>0</v>
      </c>
      <c r="J252" s="112">
        <f t="shared" si="7"/>
        <v>0</v>
      </c>
      <c r="K252" s="93" t="str">
        <f t="shared" si="8"/>
        <v>-</v>
      </c>
      <c r="L252" s="113"/>
      <c r="N252" s="114"/>
    </row>
    <row r="253" spans="3:14" ht="10.050000000000001" customHeight="1" x14ac:dyDescent="0.3">
      <c r="C253" s="80"/>
      <c r="D253" s="77">
        <v>41373</v>
      </c>
      <c r="E253" s="76" t="s">
        <v>6634</v>
      </c>
      <c r="F253" s="76" t="s">
        <v>233</v>
      </c>
      <c r="G253" s="110">
        <v>0</v>
      </c>
      <c r="H253" s="110">
        <v>0</v>
      </c>
      <c r="I253" s="111">
        <v>0</v>
      </c>
      <c r="J253" s="112">
        <f t="shared" si="7"/>
        <v>0</v>
      </c>
      <c r="K253" s="93" t="str">
        <f t="shared" si="8"/>
        <v>-</v>
      </c>
      <c r="L253" s="113"/>
      <c r="N253" s="114"/>
    </row>
    <row r="254" spans="3:14" ht="10.050000000000001" customHeight="1" x14ac:dyDescent="0.3">
      <c r="C254" s="80"/>
      <c r="D254" s="77">
        <v>47920</v>
      </c>
      <c r="E254" s="76" t="s">
        <v>6635</v>
      </c>
      <c r="F254" s="76" t="s">
        <v>234</v>
      </c>
      <c r="G254" s="110">
        <v>0</v>
      </c>
      <c r="H254" s="110">
        <v>0</v>
      </c>
      <c r="I254" s="111">
        <v>0</v>
      </c>
      <c r="J254" s="112">
        <f t="shared" si="7"/>
        <v>0</v>
      </c>
      <c r="K254" s="93" t="str">
        <f t="shared" si="8"/>
        <v>-</v>
      </c>
      <c r="L254" s="113"/>
      <c r="N254" s="114"/>
    </row>
    <row r="255" spans="3:14" ht="10.050000000000001" customHeight="1" x14ac:dyDescent="0.3">
      <c r="C255" s="80"/>
      <c r="D255" s="77">
        <v>47920</v>
      </c>
      <c r="E255" s="76" t="s">
        <v>6636</v>
      </c>
      <c r="F255" s="76" t="s">
        <v>235</v>
      </c>
      <c r="G255" s="110">
        <v>0</v>
      </c>
      <c r="H255" s="110">
        <v>0</v>
      </c>
      <c r="I255" s="111">
        <v>0</v>
      </c>
      <c r="J255" s="112">
        <f t="shared" si="7"/>
        <v>0</v>
      </c>
      <c r="K255" s="93" t="str">
        <f t="shared" si="8"/>
        <v>-</v>
      </c>
      <c r="L255" s="113"/>
      <c r="N255" s="114"/>
    </row>
    <row r="256" spans="3:14" ht="10.050000000000001" customHeight="1" x14ac:dyDescent="0.3">
      <c r="C256" s="80"/>
      <c r="D256" s="77">
        <v>47920</v>
      </c>
      <c r="E256" s="76" t="s">
        <v>6637</v>
      </c>
      <c r="F256" s="76" t="s">
        <v>236</v>
      </c>
      <c r="G256" s="110">
        <v>0</v>
      </c>
      <c r="H256" s="110">
        <v>0</v>
      </c>
      <c r="I256" s="111">
        <v>0</v>
      </c>
      <c r="J256" s="112">
        <f t="shared" si="7"/>
        <v>0</v>
      </c>
      <c r="K256" s="93" t="str">
        <f t="shared" si="8"/>
        <v>-</v>
      </c>
      <c r="L256" s="113"/>
      <c r="N256" s="114"/>
    </row>
    <row r="257" spans="3:14" ht="10.050000000000001" customHeight="1" x14ac:dyDescent="0.3">
      <c r="C257" s="80"/>
      <c r="D257" s="77">
        <v>47920</v>
      </c>
      <c r="E257" s="76" t="s">
        <v>6638</v>
      </c>
      <c r="F257" s="76" t="s">
        <v>237</v>
      </c>
      <c r="G257" s="110">
        <v>3583.86</v>
      </c>
      <c r="H257" s="110">
        <v>0</v>
      </c>
      <c r="I257" s="111">
        <v>0</v>
      </c>
      <c r="J257" s="112">
        <f t="shared" si="7"/>
        <v>-3583.86</v>
      </c>
      <c r="K257" s="93">
        <f t="shared" si="8"/>
        <v>-1</v>
      </c>
      <c r="L257" s="113"/>
      <c r="N257" s="114"/>
    </row>
    <row r="258" spans="3:14" ht="10.050000000000001" customHeight="1" x14ac:dyDescent="0.3">
      <c r="C258" s="80"/>
      <c r="D258" s="77">
        <v>23961</v>
      </c>
      <c r="E258" s="76" t="s">
        <v>6639</v>
      </c>
      <c r="F258" s="76" t="s">
        <v>238</v>
      </c>
      <c r="G258" s="110">
        <v>0</v>
      </c>
      <c r="H258" s="110">
        <v>0</v>
      </c>
      <c r="I258" s="111">
        <v>0</v>
      </c>
      <c r="J258" s="112">
        <f t="shared" si="7"/>
        <v>0</v>
      </c>
      <c r="K258" s="93" t="str">
        <f t="shared" si="8"/>
        <v>-</v>
      </c>
      <c r="L258" s="113"/>
      <c r="N258" s="114"/>
    </row>
    <row r="259" spans="3:14" ht="10.050000000000001" customHeight="1" x14ac:dyDescent="0.3">
      <c r="C259" s="80"/>
      <c r="D259" s="77">
        <v>26158</v>
      </c>
      <c r="E259" s="76" t="s">
        <v>6640</v>
      </c>
      <c r="F259" s="76" t="s">
        <v>239</v>
      </c>
      <c r="G259" s="110">
        <v>0</v>
      </c>
      <c r="H259" s="110">
        <v>0</v>
      </c>
      <c r="I259" s="111">
        <v>0</v>
      </c>
      <c r="J259" s="112">
        <f t="shared" si="7"/>
        <v>0</v>
      </c>
      <c r="K259" s="93" t="str">
        <f t="shared" si="8"/>
        <v>-</v>
      </c>
      <c r="L259" s="113"/>
      <c r="N259" s="114"/>
    </row>
    <row r="260" spans="3:14" ht="10.050000000000001" customHeight="1" x14ac:dyDescent="0.3">
      <c r="C260" s="80"/>
      <c r="D260" s="77">
        <v>73712</v>
      </c>
      <c r="E260" s="76" t="s">
        <v>6641</v>
      </c>
      <c r="F260" s="76" t="s">
        <v>240</v>
      </c>
      <c r="G260" s="110">
        <v>0</v>
      </c>
      <c r="H260" s="110">
        <v>0</v>
      </c>
      <c r="I260" s="111">
        <v>0</v>
      </c>
      <c r="J260" s="112">
        <f t="shared" si="7"/>
        <v>0</v>
      </c>
      <c r="K260" s="93" t="str">
        <f t="shared" si="8"/>
        <v>-</v>
      </c>
      <c r="L260" s="113"/>
      <c r="N260" s="114"/>
    </row>
    <row r="261" spans="3:14" ht="10.050000000000001" customHeight="1" x14ac:dyDescent="0.3">
      <c r="C261" s="80"/>
      <c r="D261" s="77">
        <v>48348</v>
      </c>
      <c r="E261" s="76" t="s">
        <v>6642</v>
      </c>
      <c r="F261" s="76" t="s">
        <v>241</v>
      </c>
      <c r="G261" s="110">
        <v>0</v>
      </c>
      <c r="H261" s="110">
        <v>3587.99</v>
      </c>
      <c r="I261" s="111">
        <v>7.39</v>
      </c>
      <c r="J261" s="112">
        <f t="shared" si="7"/>
        <v>3587.99</v>
      </c>
      <c r="K261" s="93" t="str">
        <f t="shared" si="8"/>
        <v>--</v>
      </c>
      <c r="L261" s="113"/>
      <c r="N261" s="114"/>
    </row>
    <row r="262" spans="3:14" ht="10.050000000000001" customHeight="1" x14ac:dyDescent="0.3">
      <c r="C262" s="80"/>
      <c r="D262" s="77">
        <v>40662</v>
      </c>
      <c r="E262" s="76" t="s">
        <v>6643</v>
      </c>
      <c r="F262" s="76" t="s">
        <v>242</v>
      </c>
      <c r="G262" s="110">
        <v>0</v>
      </c>
      <c r="H262" s="110">
        <v>0</v>
      </c>
      <c r="I262" s="111">
        <v>0</v>
      </c>
      <c r="J262" s="112">
        <f t="shared" si="7"/>
        <v>0</v>
      </c>
      <c r="K262" s="93" t="str">
        <f t="shared" si="8"/>
        <v>-</v>
      </c>
      <c r="L262" s="113"/>
      <c r="N262" s="114"/>
    </row>
    <row r="263" spans="3:14" ht="10.050000000000001" customHeight="1" x14ac:dyDescent="0.3">
      <c r="C263" s="80"/>
      <c r="D263" s="77">
        <v>77235</v>
      </c>
      <c r="E263" s="76" t="s">
        <v>6644</v>
      </c>
      <c r="F263" s="76" t="s">
        <v>243</v>
      </c>
      <c r="G263" s="110">
        <v>110292.05</v>
      </c>
      <c r="H263" s="110">
        <v>99439.35</v>
      </c>
      <c r="I263" s="111">
        <v>204.81</v>
      </c>
      <c r="J263" s="112">
        <f t="shared" si="7"/>
        <v>-10852.699999999997</v>
      </c>
      <c r="K263" s="93">
        <f t="shared" si="8"/>
        <v>-9.8399657998921919E-2</v>
      </c>
      <c r="L263" s="113"/>
      <c r="N263" s="114"/>
    </row>
    <row r="264" spans="3:14" ht="10.050000000000001" customHeight="1" x14ac:dyDescent="0.3">
      <c r="C264" s="80"/>
      <c r="D264" s="77">
        <v>28147</v>
      </c>
      <c r="E264" s="76" t="s">
        <v>6645</v>
      </c>
      <c r="F264" s="76" t="s">
        <v>244</v>
      </c>
      <c r="G264" s="110">
        <v>0</v>
      </c>
      <c r="H264" s="110">
        <v>0</v>
      </c>
      <c r="I264" s="111">
        <v>0</v>
      </c>
      <c r="J264" s="112">
        <f t="shared" si="7"/>
        <v>0</v>
      </c>
      <c r="K264" s="93" t="str">
        <f t="shared" si="8"/>
        <v>-</v>
      </c>
      <c r="L264" s="113"/>
      <c r="N264" s="114"/>
    </row>
    <row r="265" spans="3:14" ht="10.050000000000001" customHeight="1" x14ac:dyDescent="0.3">
      <c r="C265" s="80"/>
      <c r="D265" s="77">
        <v>42330</v>
      </c>
      <c r="E265" s="76" t="s">
        <v>6646</v>
      </c>
      <c r="F265" s="76" t="s">
        <v>245</v>
      </c>
      <c r="G265" s="110">
        <v>52592.41</v>
      </c>
      <c r="H265" s="110">
        <v>42546.12</v>
      </c>
      <c r="I265" s="111">
        <v>87.63</v>
      </c>
      <c r="J265" s="112">
        <f t="shared" si="7"/>
        <v>-10046.290000000001</v>
      </c>
      <c r="K265" s="93">
        <f t="shared" si="8"/>
        <v>-0.19102167023720723</v>
      </c>
      <c r="L265" s="113"/>
      <c r="N265" s="114"/>
    </row>
    <row r="266" spans="3:14" ht="10.050000000000001" customHeight="1" x14ac:dyDescent="0.3">
      <c r="C266" s="80"/>
      <c r="D266" s="77">
        <v>41782</v>
      </c>
      <c r="E266" s="76" t="s">
        <v>6647</v>
      </c>
      <c r="F266" s="76" t="s">
        <v>246</v>
      </c>
      <c r="G266" s="110">
        <v>0</v>
      </c>
      <c r="H266" s="110">
        <v>0</v>
      </c>
      <c r="I266" s="111">
        <v>0</v>
      </c>
      <c r="J266" s="112">
        <f t="shared" si="7"/>
        <v>0</v>
      </c>
      <c r="K266" s="93" t="str">
        <f t="shared" si="8"/>
        <v>-</v>
      </c>
      <c r="L266" s="113"/>
      <c r="N266" s="114"/>
    </row>
    <row r="267" spans="3:14" ht="10.050000000000001" customHeight="1" x14ac:dyDescent="0.3">
      <c r="C267" s="80"/>
      <c r="D267" s="77">
        <v>40517</v>
      </c>
      <c r="E267" s="76" t="s">
        <v>6648</v>
      </c>
      <c r="F267" s="76" t="s">
        <v>247</v>
      </c>
      <c r="G267" s="110">
        <v>38595.32</v>
      </c>
      <c r="H267" s="110">
        <v>19784.939999999999</v>
      </c>
      <c r="I267" s="111">
        <v>40.75</v>
      </c>
      <c r="J267" s="112">
        <f t="shared" si="7"/>
        <v>-18810.38</v>
      </c>
      <c r="K267" s="93">
        <f t="shared" si="8"/>
        <v>-0.48737463505938028</v>
      </c>
      <c r="L267" s="113"/>
      <c r="N267" s="114"/>
    </row>
    <row r="268" spans="3:14" ht="10.050000000000001" customHeight="1" x14ac:dyDescent="0.3">
      <c r="C268" s="80"/>
      <c r="D268" s="77">
        <v>42564</v>
      </c>
      <c r="E268" s="76" t="s">
        <v>6649</v>
      </c>
      <c r="F268" s="76" t="s">
        <v>248</v>
      </c>
      <c r="G268" s="110">
        <v>0</v>
      </c>
      <c r="H268" s="110">
        <v>0</v>
      </c>
      <c r="I268" s="111">
        <v>0</v>
      </c>
      <c r="J268" s="112">
        <f t="shared" si="7"/>
        <v>0</v>
      </c>
      <c r="K268" s="93" t="str">
        <f t="shared" si="8"/>
        <v>-</v>
      </c>
      <c r="L268" s="113"/>
      <c r="N268" s="114"/>
    </row>
    <row r="269" spans="3:14" ht="10.050000000000001" customHeight="1" x14ac:dyDescent="0.3">
      <c r="C269" s="80"/>
      <c r="D269" s="77">
        <v>42577</v>
      </c>
      <c r="E269" s="76" t="s">
        <v>6650</v>
      </c>
      <c r="F269" s="76" t="s">
        <v>249</v>
      </c>
      <c r="G269" s="110">
        <v>0</v>
      </c>
      <c r="H269" s="110">
        <v>0</v>
      </c>
      <c r="I269" s="111">
        <v>0</v>
      </c>
      <c r="J269" s="112">
        <f t="shared" si="7"/>
        <v>0</v>
      </c>
      <c r="K269" s="93" t="str">
        <f t="shared" si="8"/>
        <v>-</v>
      </c>
      <c r="L269" s="113"/>
      <c r="N269" s="114"/>
    </row>
    <row r="270" spans="3:14" ht="10.050000000000001" customHeight="1" x14ac:dyDescent="0.3">
      <c r="C270" s="80"/>
      <c r="D270" s="77">
        <v>40662</v>
      </c>
      <c r="E270" s="76" t="s">
        <v>6651</v>
      </c>
      <c r="F270" s="76" t="s">
        <v>250</v>
      </c>
      <c r="G270" s="110">
        <v>1848</v>
      </c>
      <c r="H270" s="110">
        <v>0</v>
      </c>
      <c r="I270" s="111">
        <v>0</v>
      </c>
      <c r="J270" s="112">
        <f t="shared" si="7"/>
        <v>-1848</v>
      </c>
      <c r="K270" s="93">
        <f t="shared" si="8"/>
        <v>-1</v>
      </c>
      <c r="L270" s="113"/>
      <c r="N270" s="114"/>
    </row>
    <row r="271" spans="3:14" ht="10.050000000000001" customHeight="1" x14ac:dyDescent="0.3">
      <c r="C271" s="80"/>
      <c r="D271" s="77">
        <v>68836</v>
      </c>
      <c r="E271" s="76" t="s">
        <v>6652</v>
      </c>
      <c r="F271" s="76" t="s">
        <v>251</v>
      </c>
      <c r="G271" s="110">
        <v>0</v>
      </c>
      <c r="H271" s="110">
        <v>0</v>
      </c>
      <c r="I271" s="111">
        <v>0</v>
      </c>
      <c r="J271" s="112">
        <f t="shared" si="7"/>
        <v>0</v>
      </c>
      <c r="K271" s="93" t="str">
        <f t="shared" si="8"/>
        <v>-</v>
      </c>
      <c r="L271" s="113"/>
      <c r="N271" s="114"/>
    </row>
    <row r="272" spans="3:14" ht="10.050000000000001" customHeight="1" x14ac:dyDescent="0.3">
      <c r="C272" s="80"/>
      <c r="D272" s="77">
        <v>41632</v>
      </c>
      <c r="E272" s="76" t="s">
        <v>6653</v>
      </c>
      <c r="F272" s="76" t="s">
        <v>252</v>
      </c>
      <c r="G272" s="110">
        <v>0</v>
      </c>
      <c r="H272" s="110">
        <v>0</v>
      </c>
      <c r="I272" s="111">
        <v>0</v>
      </c>
      <c r="J272" s="112">
        <f t="shared" si="7"/>
        <v>0</v>
      </c>
      <c r="K272" s="93" t="str">
        <f t="shared" si="8"/>
        <v>-</v>
      </c>
      <c r="L272" s="113"/>
      <c r="N272" s="114"/>
    </row>
    <row r="273" spans="3:14" ht="10.050000000000001" customHeight="1" x14ac:dyDescent="0.3">
      <c r="C273" s="80"/>
      <c r="D273" s="77">
        <v>41632</v>
      </c>
      <c r="E273" s="76" t="s">
        <v>6654</v>
      </c>
      <c r="F273" s="76" t="s">
        <v>253</v>
      </c>
      <c r="G273" s="110">
        <v>0</v>
      </c>
      <c r="H273" s="110">
        <v>0</v>
      </c>
      <c r="I273" s="111">
        <v>0</v>
      </c>
      <c r="J273" s="112">
        <f t="shared" si="7"/>
        <v>0</v>
      </c>
      <c r="K273" s="93" t="str">
        <f t="shared" si="8"/>
        <v>-</v>
      </c>
      <c r="L273" s="113"/>
      <c r="N273" s="114"/>
    </row>
    <row r="274" spans="3:14" ht="10.050000000000001" customHeight="1" x14ac:dyDescent="0.3">
      <c r="C274" s="80"/>
      <c r="D274" s="77">
        <v>41506</v>
      </c>
      <c r="E274" s="76" t="s">
        <v>6655</v>
      </c>
      <c r="F274" s="76" t="s">
        <v>254</v>
      </c>
      <c r="G274" s="110">
        <v>0</v>
      </c>
      <c r="H274" s="110">
        <v>0</v>
      </c>
      <c r="I274" s="111">
        <v>0</v>
      </c>
      <c r="J274" s="112">
        <f t="shared" si="7"/>
        <v>0</v>
      </c>
      <c r="K274" s="93" t="str">
        <f t="shared" si="8"/>
        <v>-</v>
      </c>
      <c r="L274" s="113"/>
      <c r="N274" s="114"/>
    </row>
    <row r="275" spans="3:14" ht="10.050000000000001" customHeight="1" x14ac:dyDescent="0.3">
      <c r="C275" s="80"/>
      <c r="D275" s="77">
        <v>43188</v>
      </c>
      <c r="E275" s="76" t="s">
        <v>6656</v>
      </c>
      <c r="F275" s="76" t="s">
        <v>255</v>
      </c>
      <c r="G275" s="110">
        <v>0</v>
      </c>
      <c r="H275" s="110">
        <v>0</v>
      </c>
      <c r="I275" s="111">
        <v>0</v>
      </c>
      <c r="J275" s="112">
        <f t="shared" si="7"/>
        <v>0</v>
      </c>
      <c r="K275" s="93" t="str">
        <f t="shared" si="8"/>
        <v>-</v>
      </c>
      <c r="L275" s="113"/>
      <c r="N275" s="114"/>
    </row>
    <row r="276" spans="3:14" ht="10.050000000000001" customHeight="1" x14ac:dyDescent="0.3">
      <c r="C276" s="80"/>
      <c r="D276" s="77">
        <v>40814</v>
      </c>
      <c r="E276" s="76" t="s">
        <v>6657</v>
      </c>
      <c r="F276" s="76" t="s">
        <v>256</v>
      </c>
      <c r="G276" s="110">
        <v>0</v>
      </c>
      <c r="H276" s="110">
        <v>0</v>
      </c>
      <c r="I276" s="111">
        <v>0</v>
      </c>
      <c r="J276" s="112">
        <f t="shared" si="7"/>
        <v>0</v>
      </c>
      <c r="K276" s="93" t="str">
        <f t="shared" si="8"/>
        <v>-</v>
      </c>
      <c r="L276" s="113"/>
      <c r="N276" s="114"/>
    </row>
    <row r="277" spans="3:14" ht="10.050000000000001" customHeight="1" x14ac:dyDescent="0.3">
      <c r="C277" s="80"/>
      <c r="D277" s="77">
        <v>43305</v>
      </c>
      <c r="E277" s="76" t="s">
        <v>6658</v>
      </c>
      <c r="F277" s="76" t="s">
        <v>257</v>
      </c>
      <c r="G277" s="110">
        <v>139089.20000000001</v>
      </c>
      <c r="H277" s="110">
        <v>68671.95</v>
      </c>
      <c r="I277" s="111">
        <v>141.44</v>
      </c>
      <c r="J277" s="112">
        <f t="shared" si="7"/>
        <v>-70417.250000000015</v>
      </c>
      <c r="K277" s="93">
        <f t="shared" si="8"/>
        <v>-0.50627403134103877</v>
      </c>
      <c r="L277" s="113"/>
      <c r="N277" s="114"/>
    </row>
    <row r="278" spans="3:14" ht="10.050000000000001" customHeight="1" x14ac:dyDescent="0.3">
      <c r="C278" s="80"/>
      <c r="D278" s="77">
        <v>41011</v>
      </c>
      <c r="E278" s="76" t="s">
        <v>6659</v>
      </c>
      <c r="F278" s="76" t="s">
        <v>258</v>
      </c>
      <c r="G278" s="110">
        <v>7269.39</v>
      </c>
      <c r="H278" s="110">
        <v>0</v>
      </c>
      <c r="I278" s="111">
        <v>0</v>
      </c>
      <c r="J278" s="112">
        <f t="shared" ref="J278:J341" si="9">H278-G278</f>
        <v>-7269.39</v>
      </c>
      <c r="K278" s="93">
        <f t="shared" si="8"/>
        <v>-1</v>
      </c>
      <c r="L278" s="113"/>
      <c r="N278" s="114"/>
    </row>
    <row r="279" spans="3:14" ht="10.050000000000001" customHeight="1" x14ac:dyDescent="0.3">
      <c r="C279" s="80"/>
      <c r="D279" s="77">
        <v>41011</v>
      </c>
      <c r="E279" s="76" t="s">
        <v>6659</v>
      </c>
      <c r="F279" s="76" t="s">
        <v>259</v>
      </c>
      <c r="G279" s="110">
        <v>0</v>
      </c>
      <c r="H279" s="110">
        <v>0</v>
      </c>
      <c r="I279" s="111">
        <v>0</v>
      </c>
      <c r="J279" s="112">
        <f t="shared" si="9"/>
        <v>0</v>
      </c>
      <c r="K279" s="93" t="str">
        <f t="shared" si="8"/>
        <v>-</v>
      </c>
      <c r="L279" s="113"/>
      <c r="N279" s="114"/>
    </row>
    <row r="280" spans="3:14" ht="10.050000000000001" customHeight="1" x14ac:dyDescent="0.3">
      <c r="C280" s="80"/>
      <c r="D280" s="77">
        <v>23961</v>
      </c>
      <c r="E280" s="76" t="s">
        <v>6660</v>
      </c>
      <c r="F280" s="76" t="s">
        <v>260</v>
      </c>
      <c r="G280" s="110">
        <v>6699.87</v>
      </c>
      <c r="H280" s="110">
        <v>0</v>
      </c>
      <c r="I280" s="111">
        <v>0</v>
      </c>
      <c r="J280" s="112">
        <f t="shared" si="9"/>
        <v>-6699.87</v>
      </c>
      <c r="K280" s="93">
        <f t="shared" si="8"/>
        <v>-1</v>
      </c>
      <c r="L280" s="113"/>
      <c r="N280" s="114"/>
    </row>
    <row r="281" spans="3:14" ht="10.050000000000001" customHeight="1" x14ac:dyDescent="0.3">
      <c r="C281" s="80"/>
      <c r="D281" s="77">
        <v>43383</v>
      </c>
      <c r="E281" s="76" t="s">
        <v>6661</v>
      </c>
      <c r="F281" s="76" t="s">
        <v>261</v>
      </c>
      <c r="G281" s="110">
        <v>0</v>
      </c>
      <c r="H281" s="110">
        <v>0</v>
      </c>
      <c r="I281" s="111">
        <v>0</v>
      </c>
      <c r="J281" s="112">
        <f t="shared" si="9"/>
        <v>0</v>
      </c>
      <c r="K281" s="93" t="str">
        <f t="shared" si="8"/>
        <v>-</v>
      </c>
      <c r="L281" s="113"/>
      <c r="N281" s="114"/>
    </row>
    <row r="282" spans="3:14" ht="10.050000000000001" customHeight="1" x14ac:dyDescent="0.3">
      <c r="C282" s="80"/>
      <c r="D282" s="77">
        <v>41797</v>
      </c>
      <c r="E282" s="76" t="s">
        <v>6662</v>
      </c>
      <c r="F282" s="76" t="s">
        <v>262</v>
      </c>
      <c r="G282" s="110">
        <v>3696</v>
      </c>
      <c r="H282" s="110">
        <v>0</v>
      </c>
      <c r="I282" s="111">
        <v>0</v>
      </c>
      <c r="J282" s="112">
        <f t="shared" si="9"/>
        <v>-3696</v>
      </c>
      <c r="K282" s="93">
        <f t="shared" si="8"/>
        <v>-1</v>
      </c>
      <c r="L282" s="113"/>
      <c r="N282" s="114"/>
    </row>
    <row r="283" spans="3:14" ht="10.050000000000001" customHeight="1" x14ac:dyDescent="0.3">
      <c r="C283" s="80"/>
      <c r="D283" s="77">
        <v>41090</v>
      </c>
      <c r="E283" s="76" t="s">
        <v>6663</v>
      </c>
      <c r="F283" s="76" t="s">
        <v>263</v>
      </c>
      <c r="G283" s="110">
        <v>0</v>
      </c>
      <c r="H283" s="110">
        <v>0</v>
      </c>
      <c r="I283" s="111">
        <v>0</v>
      </c>
      <c r="J283" s="112">
        <f t="shared" si="9"/>
        <v>0</v>
      </c>
      <c r="K283" s="93" t="str">
        <f t="shared" ref="K283:K346" si="10">IF(J283=0,"-",(IF(G283=0,"--",J283/G283)))</f>
        <v>-</v>
      </c>
      <c r="L283" s="113"/>
      <c r="N283" s="114"/>
    </row>
    <row r="284" spans="3:14" ht="10.050000000000001" customHeight="1" x14ac:dyDescent="0.3">
      <c r="C284" s="80"/>
      <c r="D284" s="77">
        <v>44397</v>
      </c>
      <c r="E284" s="76" t="s">
        <v>6664</v>
      </c>
      <c r="F284" s="76" t="s">
        <v>264</v>
      </c>
      <c r="G284" s="110">
        <v>0</v>
      </c>
      <c r="H284" s="110">
        <v>0</v>
      </c>
      <c r="I284" s="111">
        <v>0</v>
      </c>
      <c r="J284" s="112">
        <f t="shared" si="9"/>
        <v>0</v>
      </c>
      <c r="K284" s="93" t="str">
        <f t="shared" si="10"/>
        <v>-</v>
      </c>
      <c r="L284" s="113"/>
      <c r="N284" s="114"/>
    </row>
    <row r="285" spans="3:14" ht="10.050000000000001" customHeight="1" x14ac:dyDescent="0.3">
      <c r="C285" s="80"/>
      <c r="D285" s="77">
        <v>40814</v>
      </c>
      <c r="E285" s="76" t="s">
        <v>6665</v>
      </c>
      <c r="F285" s="76" t="s">
        <v>265</v>
      </c>
      <c r="G285" s="110">
        <v>0</v>
      </c>
      <c r="H285" s="110">
        <v>4913.46</v>
      </c>
      <c r="I285" s="111">
        <v>10.119999999999999</v>
      </c>
      <c r="J285" s="112">
        <f t="shared" si="9"/>
        <v>4913.46</v>
      </c>
      <c r="K285" s="93" t="str">
        <f t="shared" si="10"/>
        <v>--</v>
      </c>
      <c r="L285" s="113"/>
      <c r="N285" s="114"/>
    </row>
    <row r="286" spans="3:14" ht="10.050000000000001" customHeight="1" x14ac:dyDescent="0.3">
      <c r="C286" s="80"/>
      <c r="D286" s="77">
        <v>45000</v>
      </c>
      <c r="E286" s="76" t="s">
        <v>6666</v>
      </c>
      <c r="F286" s="76" t="s">
        <v>266</v>
      </c>
      <c r="G286" s="110">
        <v>35112</v>
      </c>
      <c r="H286" s="110">
        <v>21158.959999999999</v>
      </c>
      <c r="I286" s="111">
        <v>43.58</v>
      </c>
      <c r="J286" s="112">
        <f t="shared" si="9"/>
        <v>-13953.04</v>
      </c>
      <c r="K286" s="93">
        <f t="shared" si="10"/>
        <v>-0.39738664843928007</v>
      </c>
      <c r="L286" s="113"/>
      <c r="N286" s="114"/>
    </row>
    <row r="287" spans="3:14" ht="10.050000000000001" customHeight="1" x14ac:dyDescent="0.3">
      <c r="C287" s="80"/>
      <c r="D287" s="77">
        <v>45000</v>
      </c>
      <c r="E287" s="76" t="s">
        <v>6667</v>
      </c>
      <c r="F287" s="76" t="s">
        <v>267</v>
      </c>
      <c r="G287" s="110">
        <v>0</v>
      </c>
      <c r="H287" s="110">
        <v>0</v>
      </c>
      <c r="I287" s="111">
        <v>0</v>
      </c>
      <c r="J287" s="112">
        <f t="shared" si="9"/>
        <v>0</v>
      </c>
      <c r="K287" s="93" t="str">
        <f t="shared" si="10"/>
        <v>-</v>
      </c>
      <c r="L287" s="113"/>
      <c r="N287" s="114"/>
    </row>
    <row r="288" spans="3:14" ht="10.050000000000001" customHeight="1" x14ac:dyDescent="0.3">
      <c r="C288" s="80"/>
      <c r="D288" s="77">
        <v>41551</v>
      </c>
      <c r="E288" s="76" t="s">
        <v>6668</v>
      </c>
      <c r="F288" s="76" t="s">
        <v>268</v>
      </c>
      <c r="G288" s="110">
        <v>0</v>
      </c>
      <c r="H288" s="110">
        <v>0</v>
      </c>
      <c r="I288" s="111">
        <v>0</v>
      </c>
      <c r="J288" s="112">
        <f t="shared" si="9"/>
        <v>0</v>
      </c>
      <c r="K288" s="93" t="str">
        <f t="shared" si="10"/>
        <v>-</v>
      </c>
      <c r="L288" s="113"/>
      <c r="N288" s="114"/>
    </row>
    <row r="289" spans="3:14" ht="10.050000000000001" customHeight="1" x14ac:dyDescent="0.3">
      <c r="C289" s="80"/>
      <c r="D289" s="77">
        <v>43825</v>
      </c>
      <c r="E289" s="76" t="s">
        <v>6669</v>
      </c>
      <c r="F289" s="76" t="s">
        <v>269</v>
      </c>
      <c r="G289" s="110">
        <v>0</v>
      </c>
      <c r="H289" s="110">
        <v>0</v>
      </c>
      <c r="I289" s="111">
        <v>0</v>
      </c>
      <c r="J289" s="112">
        <f t="shared" si="9"/>
        <v>0</v>
      </c>
      <c r="K289" s="93" t="str">
        <f t="shared" si="10"/>
        <v>-</v>
      </c>
      <c r="L289" s="113"/>
      <c r="N289" s="114"/>
    </row>
    <row r="290" spans="3:14" ht="10.050000000000001" customHeight="1" x14ac:dyDescent="0.3">
      <c r="C290" s="80"/>
      <c r="D290" s="77">
        <v>75219</v>
      </c>
      <c r="E290" s="76" t="s">
        <v>6670</v>
      </c>
      <c r="F290" s="76" t="s">
        <v>270</v>
      </c>
      <c r="G290" s="110">
        <v>0</v>
      </c>
      <c r="H290" s="110">
        <v>0</v>
      </c>
      <c r="I290" s="111">
        <v>0</v>
      </c>
      <c r="J290" s="112">
        <f t="shared" si="9"/>
        <v>0</v>
      </c>
      <c r="K290" s="93" t="str">
        <f t="shared" si="10"/>
        <v>-</v>
      </c>
      <c r="L290" s="113"/>
      <c r="N290" s="114"/>
    </row>
    <row r="291" spans="3:14" ht="10.050000000000001" customHeight="1" x14ac:dyDescent="0.3">
      <c r="C291" s="80"/>
      <c r="D291" s="77">
        <v>40803</v>
      </c>
      <c r="E291" s="76" t="s">
        <v>6671</v>
      </c>
      <c r="F291" s="76" t="s">
        <v>271</v>
      </c>
      <c r="G291" s="110">
        <v>3259.01</v>
      </c>
      <c r="H291" s="110">
        <v>54587.01</v>
      </c>
      <c r="I291" s="111">
        <v>112.43</v>
      </c>
      <c r="J291" s="112">
        <f t="shared" si="9"/>
        <v>51328</v>
      </c>
      <c r="K291" s="93">
        <f t="shared" si="10"/>
        <v>15.749568120380115</v>
      </c>
      <c r="L291" s="113"/>
      <c r="N291" s="114"/>
    </row>
    <row r="292" spans="3:14" ht="10.050000000000001" customHeight="1" x14ac:dyDescent="0.3">
      <c r="C292" s="80"/>
      <c r="D292" s="77">
        <v>27910</v>
      </c>
      <c r="E292" s="76" t="s">
        <v>6672</v>
      </c>
      <c r="F292" s="76" t="s">
        <v>272</v>
      </c>
      <c r="G292" s="110">
        <v>0</v>
      </c>
      <c r="H292" s="110">
        <v>0</v>
      </c>
      <c r="I292" s="111">
        <v>0</v>
      </c>
      <c r="J292" s="112">
        <f t="shared" si="9"/>
        <v>0</v>
      </c>
      <c r="K292" s="93" t="str">
        <f t="shared" si="10"/>
        <v>-</v>
      </c>
      <c r="L292" s="113"/>
      <c r="N292" s="114"/>
    </row>
    <row r="293" spans="3:14" ht="10.050000000000001" customHeight="1" x14ac:dyDescent="0.3">
      <c r="C293" s="80"/>
      <c r="D293" s="77">
        <v>40803</v>
      </c>
      <c r="E293" s="76" t="s">
        <v>6673</v>
      </c>
      <c r="F293" s="76" t="s">
        <v>273</v>
      </c>
      <c r="G293" s="110">
        <v>0</v>
      </c>
      <c r="H293" s="110">
        <v>1383.73</v>
      </c>
      <c r="I293" s="111">
        <v>2.85</v>
      </c>
      <c r="J293" s="112">
        <f t="shared" si="9"/>
        <v>1383.73</v>
      </c>
      <c r="K293" s="93" t="str">
        <f t="shared" si="10"/>
        <v>--</v>
      </c>
      <c r="L293" s="113"/>
      <c r="N293" s="114"/>
    </row>
    <row r="294" spans="3:14" ht="10.050000000000001" customHeight="1" x14ac:dyDescent="0.3">
      <c r="C294" s="80"/>
      <c r="D294" s="77">
        <v>31384</v>
      </c>
      <c r="E294" s="76" t="s">
        <v>6674</v>
      </c>
      <c r="F294" s="76" t="s">
        <v>274</v>
      </c>
      <c r="G294" s="110">
        <v>20523.650000000001</v>
      </c>
      <c r="H294" s="110">
        <v>5835.95</v>
      </c>
      <c r="I294" s="111">
        <v>12.02</v>
      </c>
      <c r="J294" s="112">
        <f t="shared" si="9"/>
        <v>-14687.7</v>
      </c>
      <c r="K294" s="93">
        <f t="shared" si="10"/>
        <v>-0.71564755781744471</v>
      </c>
      <c r="L294" s="113"/>
      <c r="N294" s="114"/>
    </row>
    <row r="295" spans="3:14" ht="10.050000000000001" customHeight="1" x14ac:dyDescent="0.3">
      <c r="C295" s="80"/>
      <c r="D295" s="77">
        <v>40676</v>
      </c>
      <c r="E295" s="76" t="s">
        <v>6675</v>
      </c>
      <c r="F295" s="76" t="s">
        <v>275</v>
      </c>
      <c r="G295" s="110">
        <v>0</v>
      </c>
      <c r="H295" s="110">
        <v>0</v>
      </c>
      <c r="I295" s="111">
        <v>0</v>
      </c>
      <c r="J295" s="112">
        <f t="shared" si="9"/>
        <v>0</v>
      </c>
      <c r="K295" s="93" t="str">
        <f t="shared" si="10"/>
        <v>-</v>
      </c>
      <c r="L295" s="113"/>
      <c r="N295" s="114"/>
    </row>
    <row r="296" spans="3:14" ht="10.050000000000001" customHeight="1" x14ac:dyDescent="0.3">
      <c r="C296" s="80"/>
      <c r="D296" s="77">
        <v>40557</v>
      </c>
      <c r="E296" s="76" t="s">
        <v>6676</v>
      </c>
      <c r="F296" s="76" t="s">
        <v>276</v>
      </c>
      <c r="G296" s="110">
        <v>103904.23</v>
      </c>
      <c r="H296" s="110">
        <v>56995.19</v>
      </c>
      <c r="I296" s="111">
        <v>117.39</v>
      </c>
      <c r="J296" s="112">
        <f t="shared" si="9"/>
        <v>-46909.039999999994</v>
      </c>
      <c r="K296" s="93">
        <f t="shared" si="10"/>
        <v>-0.45146419929198256</v>
      </c>
      <c r="L296" s="113"/>
      <c r="N296" s="114"/>
    </row>
    <row r="297" spans="3:14" ht="10.050000000000001" customHeight="1" x14ac:dyDescent="0.3">
      <c r="C297" s="80"/>
      <c r="D297" s="77">
        <v>45000</v>
      </c>
      <c r="E297" s="76" t="s">
        <v>6677</v>
      </c>
      <c r="F297" s="76" t="s">
        <v>277</v>
      </c>
      <c r="G297" s="110">
        <v>0</v>
      </c>
      <c r="H297" s="110">
        <v>14055.8</v>
      </c>
      <c r="I297" s="111">
        <v>28.95</v>
      </c>
      <c r="J297" s="112">
        <f t="shared" si="9"/>
        <v>14055.8</v>
      </c>
      <c r="K297" s="93" t="str">
        <f t="shared" si="10"/>
        <v>--</v>
      </c>
      <c r="L297" s="113"/>
      <c r="N297" s="114"/>
    </row>
    <row r="298" spans="3:14" ht="10.050000000000001" customHeight="1" x14ac:dyDescent="0.3">
      <c r="C298" s="80"/>
      <c r="D298" s="77">
        <v>41000</v>
      </c>
      <c r="E298" s="76" t="s">
        <v>6678</v>
      </c>
      <c r="F298" s="76" t="s">
        <v>278</v>
      </c>
      <c r="G298" s="110">
        <v>0</v>
      </c>
      <c r="H298" s="110">
        <v>0</v>
      </c>
      <c r="I298" s="111">
        <v>0</v>
      </c>
      <c r="J298" s="112">
        <f t="shared" si="9"/>
        <v>0</v>
      </c>
      <c r="K298" s="93" t="str">
        <f t="shared" si="10"/>
        <v>-</v>
      </c>
      <c r="L298" s="113"/>
      <c r="N298" s="114"/>
    </row>
    <row r="299" spans="3:14" ht="10.050000000000001" customHeight="1" x14ac:dyDescent="0.3">
      <c r="C299" s="80"/>
      <c r="D299" s="77">
        <v>69447</v>
      </c>
      <c r="E299" s="76" t="s">
        <v>6679</v>
      </c>
      <c r="F299" s="76" t="s">
        <v>279</v>
      </c>
      <c r="G299" s="110">
        <v>0</v>
      </c>
      <c r="H299" s="110">
        <v>0</v>
      </c>
      <c r="I299" s="111">
        <v>0</v>
      </c>
      <c r="J299" s="112">
        <f t="shared" si="9"/>
        <v>0</v>
      </c>
      <c r="K299" s="93" t="str">
        <f t="shared" si="10"/>
        <v>-</v>
      </c>
      <c r="L299" s="113"/>
      <c r="N299" s="114"/>
    </row>
    <row r="300" spans="3:14" ht="10.050000000000001" customHeight="1" x14ac:dyDescent="0.3">
      <c r="C300" s="80"/>
      <c r="D300" s="77">
        <v>75597</v>
      </c>
      <c r="E300" s="76" t="s">
        <v>6680</v>
      </c>
      <c r="F300" s="76" t="s">
        <v>280</v>
      </c>
      <c r="G300" s="110">
        <v>0</v>
      </c>
      <c r="H300" s="110">
        <v>0</v>
      </c>
      <c r="I300" s="111">
        <v>0</v>
      </c>
      <c r="J300" s="112">
        <f t="shared" si="9"/>
        <v>0</v>
      </c>
      <c r="K300" s="93" t="str">
        <f t="shared" si="10"/>
        <v>-</v>
      </c>
      <c r="L300" s="113"/>
      <c r="N300" s="114"/>
    </row>
    <row r="301" spans="3:14" ht="10.050000000000001" customHeight="1" x14ac:dyDescent="0.3">
      <c r="C301" s="80"/>
      <c r="D301" s="77">
        <v>41692</v>
      </c>
      <c r="E301" s="76" t="s">
        <v>6681</v>
      </c>
      <c r="F301" s="76" t="s">
        <v>281</v>
      </c>
      <c r="G301" s="110">
        <v>36960</v>
      </c>
      <c r="H301" s="110">
        <v>73799.039999999994</v>
      </c>
      <c r="I301" s="111">
        <v>152</v>
      </c>
      <c r="J301" s="112">
        <f t="shared" si="9"/>
        <v>36839.039999999994</v>
      </c>
      <c r="K301" s="93">
        <f t="shared" si="10"/>
        <v>0.99672727272727257</v>
      </c>
      <c r="L301" s="113"/>
      <c r="N301" s="114"/>
    </row>
    <row r="302" spans="3:14" ht="10.050000000000001" customHeight="1" x14ac:dyDescent="0.3">
      <c r="C302" s="80"/>
      <c r="D302" s="77">
        <v>32631</v>
      </c>
      <c r="E302" s="76" t="s">
        <v>6682</v>
      </c>
      <c r="F302" s="76" t="s">
        <v>282</v>
      </c>
      <c r="G302" s="110">
        <v>0</v>
      </c>
      <c r="H302" s="110">
        <v>0</v>
      </c>
      <c r="I302" s="111">
        <v>0</v>
      </c>
      <c r="J302" s="112">
        <f t="shared" si="9"/>
        <v>0</v>
      </c>
      <c r="K302" s="93" t="str">
        <f t="shared" si="10"/>
        <v>-</v>
      </c>
      <c r="L302" s="113"/>
      <c r="N302" s="114"/>
    </row>
    <row r="303" spans="3:14" ht="10.050000000000001" customHeight="1" x14ac:dyDescent="0.3">
      <c r="C303" s="80"/>
      <c r="D303" s="77">
        <v>41516</v>
      </c>
      <c r="E303" s="76" t="s">
        <v>6683</v>
      </c>
      <c r="F303" s="76" t="s">
        <v>283</v>
      </c>
      <c r="G303" s="110">
        <v>0</v>
      </c>
      <c r="H303" s="110">
        <v>0</v>
      </c>
      <c r="I303" s="111">
        <v>0</v>
      </c>
      <c r="J303" s="112">
        <f t="shared" si="9"/>
        <v>0</v>
      </c>
      <c r="K303" s="93" t="str">
        <f t="shared" si="10"/>
        <v>-</v>
      </c>
      <c r="L303" s="113"/>
      <c r="N303" s="114"/>
    </row>
    <row r="304" spans="3:14" ht="10.050000000000001" customHeight="1" x14ac:dyDescent="0.3">
      <c r="C304" s="80"/>
      <c r="D304" s="77">
        <v>41020</v>
      </c>
      <c r="E304" s="76" t="s">
        <v>6684</v>
      </c>
      <c r="F304" s="76" t="s">
        <v>284</v>
      </c>
      <c r="G304" s="110">
        <v>0</v>
      </c>
      <c r="H304" s="110">
        <v>0</v>
      </c>
      <c r="I304" s="111">
        <v>0</v>
      </c>
      <c r="J304" s="112">
        <f t="shared" si="9"/>
        <v>0</v>
      </c>
      <c r="K304" s="93" t="str">
        <f t="shared" si="10"/>
        <v>-</v>
      </c>
      <c r="L304" s="113"/>
      <c r="N304" s="114"/>
    </row>
    <row r="305" spans="3:14" ht="10.050000000000001" customHeight="1" x14ac:dyDescent="0.3">
      <c r="C305" s="80"/>
      <c r="D305" s="77">
        <v>70002</v>
      </c>
      <c r="E305" s="76" t="s">
        <v>6685</v>
      </c>
      <c r="F305" s="76" t="s">
        <v>285</v>
      </c>
      <c r="G305" s="110">
        <v>0</v>
      </c>
      <c r="H305" s="110">
        <v>0</v>
      </c>
      <c r="I305" s="111">
        <v>0</v>
      </c>
      <c r="J305" s="112">
        <f t="shared" si="9"/>
        <v>0</v>
      </c>
      <c r="K305" s="93" t="str">
        <f t="shared" si="10"/>
        <v>-</v>
      </c>
      <c r="L305" s="113"/>
      <c r="N305" s="114"/>
    </row>
    <row r="306" spans="3:14" ht="10.050000000000001" customHeight="1" x14ac:dyDescent="0.3">
      <c r="C306" s="80"/>
      <c r="D306" s="77">
        <v>50844</v>
      </c>
      <c r="E306" s="76" t="s">
        <v>6686</v>
      </c>
      <c r="F306" s="76" t="s">
        <v>286</v>
      </c>
      <c r="G306" s="110">
        <v>0</v>
      </c>
      <c r="H306" s="110">
        <v>0</v>
      </c>
      <c r="I306" s="111">
        <v>0</v>
      </c>
      <c r="J306" s="112">
        <f t="shared" si="9"/>
        <v>0</v>
      </c>
      <c r="K306" s="93" t="str">
        <f t="shared" si="10"/>
        <v>-</v>
      </c>
      <c r="L306" s="113"/>
      <c r="N306" s="114"/>
    </row>
    <row r="307" spans="3:14" ht="10.050000000000001" customHeight="1" x14ac:dyDescent="0.3">
      <c r="C307" s="80"/>
      <c r="D307" s="77">
        <v>71488</v>
      </c>
      <c r="E307" s="76" t="s">
        <v>6687</v>
      </c>
      <c r="F307" s="76" t="s">
        <v>287</v>
      </c>
      <c r="G307" s="110">
        <v>0</v>
      </c>
      <c r="H307" s="110">
        <v>0</v>
      </c>
      <c r="I307" s="111">
        <v>0</v>
      </c>
      <c r="J307" s="112">
        <f t="shared" si="9"/>
        <v>0</v>
      </c>
      <c r="K307" s="93" t="str">
        <f t="shared" si="10"/>
        <v>-</v>
      </c>
      <c r="L307" s="113"/>
      <c r="N307" s="114"/>
    </row>
    <row r="308" spans="3:14" ht="10.050000000000001" customHeight="1" x14ac:dyDescent="0.3">
      <c r="C308" s="80"/>
      <c r="D308" s="77">
        <v>75388</v>
      </c>
      <c r="E308" s="76" t="s">
        <v>6688</v>
      </c>
      <c r="F308" s="76" t="s">
        <v>288</v>
      </c>
      <c r="G308" s="110">
        <v>20035.82</v>
      </c>
      <c r="H308" s="110">
        <v>11467.98</v>
      </c>
      <c r="I308" s="111">
        <v>23.62</v>
      </c>
      <c r="J308" s="112">
        <f t="shared" si="9"/>
        <v>-8567.84</v>
      </c>
      <c r="K308" s="93">
        <f t="shared" si="10"/>
        <v>-0.42762612161618541</v>
      </c>
      <c r="L308" s="113"/>
      <c r="N308" s="114"/>
    </row>
    <row r="309" spans="3:14" ht="10.050000000000001" customHeight="1" x14ac:dyDescent="0.3">
      <c r="C309" s="80"/>
      <c r="D309" s="77">
        <v>46152</v>
      </c>
      <c r="E309" s="76" t="s">
        <v>6689</v>
      </c>
      <c r="F309" s="76" t="s">
        <v>289</v>
      </c>
      <c r="G309" s="110">
        <v>20328</v>
      </c>
      <c r="H309" s="110">
        <v>0</v>
      </c>
      <c r="I309" s="111">
        <v>0</v>
      </c>
      <c r="J309" s="112">
        <f t="shared" si="9"/>
        <v>-20328</v>
      </c>
      <c r="K309" s="93">
        <f t="shared" si="10"/>
        <v>-1</v>
      </c>
      <c r="L309" s="113"/>
      <c r="N309" s="114"/>
    </row>
    <row r="310" spans="3:14" ht="10.050000000000001" customHeight="1" x14ac:dyDescent="0.3">
      <c r="C310" s="80"/>
      <c r="D310" s="77">
        <v>41840</v>
      </c>
      <c r="E310" s="76" t="s">
        <v>6690</v>
      </c>
      <c r="F310" s="76" t="s">
        <v>290</v>
      </c>
      <c r="G310" s="110">
        <v>3696</v>
      </c>
      <c r="H310" s="110">
        <v>0</v>
      </c>
      <c r="I310" s="111">
        <v>0</v>
      </c>
      <c r="J310" s="112">
        <f t="shared" si="9"/>
        <v>-3696</v>
      </c>
      <c r="K310" s="93">
        <f t="shared" si="10"/>
        <v>-1</v>
      </c>
      <c r="L310" s="113"/>
      <c r="N310" s="114"/>
    </row>
    <row r="311" spans="3:14" ht="10.050000000000001" customHeight="1" x14ac:dyDescent="0.3">
      <c r="C311" s="80"/>
      <c r="D311" s="77">
        <v>50844</v>
      </c>
      <c r="E311" s="76" t="s">
        <v>6691</v>
      </c>
      <c r="F311" s="76" t="s">
        <v>291</v>
      </c>
      <c r="G311" s="110">
        <v>0</v>
      </c>
      <c r="H311" s="110">
        <v>0</v>
      </c>
      <c r="I311" s="111">
        <v>0</v>
      </c>
      <c r="J311" s="112">
        <f t="shared" si="9"/>
        <v>0</v>
      </c>
      <c r="K311" s="93" t="str">
        <f t="shared" si="10"/>
        <v>-</v>
      </c>
      <c r="L311" s="113"/>
      <c r="N311" s="114"/>
    </row>
    <row r="312" spans="3:14" ht="10.050000000000001" customHeight="1" x14ac:dyDescent="0.3">
      <c r="C312" s="80"/>
      <c r="D312" s="77">
        <v>41340</v>
      </c>
      <c r="E312" s="76" t="s">
        <v>6692</v>
      </c>
      <c r="F312" s="76" t="s">
        <v>292</v>
      </c>
      <c r="G312" s="110">
        <v>0</v>
      </c>
      <c r="H312" s="110">
        <v>5719.43</v>
      </c>
      <c r="I312" s="111">
        <v>11.78</v>
      </c>
      <c r="J312" s="112">
        <f t="shared" si="9"/>
        <v>5719.43</v>
      </c>
      <c r="K312" s="93" t="str">
        <f t="shared" si="10"/>
        <v>--</v>
      </c>
      <c r="L312" s="113"/>
      <c r="N312" s="114"/>
    </row>
    <row r="313" spans="3:14" ht="10.050000000000001" customHeight="1" x14ac:dyDescent="0.3">
      <c r="C313" s="80"/>
      <c r="D313" s="77">
        <v>41646</v>
      </c>
      <c r="E313" s="76" t="s">
        <v>6693</v>
      </c>
      <c r="F313" s="76" t="s">
        <v>293</v>
      </c>
      <c r="G313" s="110">
        <v>0</v>
      </c>
      <c r="H313" s="110">
        <v>0</v>
      </c>
      <c r="I313" s="111">
        <v>0</v>
      </c>
      <c r="J313" s="112">
        <f t="shared" si="9"/>
        <v>0</v>
      </c>
      <c r="K313" s="93" t="str">
        <f t="shared" si="10"/>
        <v>-</v>
      </c>
      <c r="L313" s="113"/>
      <c r="N313" s="114"/>
    </row>
    <row r="314" spans="3:14" ht="10.050000000000001" customHeight="1" x14ac:dyDescent="0.3">
      <c r="C314" s="80"/>
      <c r="D314" s="77">
        <v>41251</v>
      </c>
      <c r="E314" s="76" t="s">
        <v>6694</v>
      </c>
      <c r="F314" s="76" t="s">
        <v>294</v>
      </c>
      <c r="G314" s="110">
        <v>46200</v>
      </c>
      <c r="H314" s="110">
        <v>125225.32</v>
      </c>
      <c r="I314" s="111">
        <v>257.92</v>
      </c>
      <c r="J314" s="112">
        <f t="shared" si="9"/>
        <v>79025.320000000007</v>
      </c>
      <c r="K314" s="93">
        <f t="shared" si="10"/>
        <v>1.710504761904762</v>
      </c>
      <c r="L314" s="113"/>
      <c r="N314" s="114"/>
    </row>
    <row r="315" spans="3:14" ht="10.050000000000001" customHeight="1" x14ac:dyDescent="0.3">
      <c r="C315" s="80"/>
      <c r="D315" s="77">
        <v>73919</v>
      </c>
      <c r="E315" s="76" t="s">
        <v>6695</v>
      </c>
      <c r="F315" s="76" t="s">
        <v>295</v>
      </c>
      <c r="G315" s="110">
        <v>0</v>
      </c>
      <c r="H315" s="110">
        <v>0</v>
      </c>
      <c r="I315" s="111">
        <v>0</v>
      </c>
      <c r="J315" s="112">
        <f t="shared" si="9"/>
        <v>0</v>
      </c>
      <c r="K315" s="93" t="str">
        <f t="shared" si="10"/>
        <v>-</v>
      </c>
      <c r="L315" s="113"/>
      <c r="N315" s="114"/>
    </row>
    <row r="316" spans="3:14" ht="10.050000000000001" customHeight="1" x14ac:dyDescent="0.3">
      <c r="C316" s="80"/>
      <c r="D316" s="77">
        <v>41324</v>
      </c>
      <c r="E316" s="76" t="s">
        <v>6696</v>
      </c>
      <c r="F316" s="76" t="s">
        <v>296</v>
      </c>
      <c r="G316" s="110">
        <v>0</v>
      </c>
      <c r="H316" s="110">
        <v>0</v>
      </c>
      <c r="I316" s="111">
        <v>0</v>
      </c>
      <c r="J316" s="112">
        <f t="shared" si="9"/>
        <v>0</v>
      </c>
      <c r="K316" s="93" t="str">
        <f t="shared" si="10"/>
        <v>-</v>
      </c>
      <c r="L316" s="113"/>
      <c r="N316" s="114"/>
    </row>
    <row r="317" spans="3:14" ht="10.050000000000001" customHeight="1" x14ac:dyDescent="0.3">
      <c r="C317" s="80"/>
      <c r="D317" s="77">
        <v>40775</v>
      </c>
      <c r="E317" s="76" t="s">
        <v>6697</v>
      </c>
      <c r="F317" s="76" t="s">
        <v>297</v>
      </c>
      <c r="G317" s="110">
        <v>6693.25</v>
      </c>
      <c r="H317" s="110">
        <v>2340.21</v>
      </c>
      <c r="I317" s="111">
        <v>4.82</v>
      </c>
      <c r="J317" s="112">
        <f t="shared" si="9"/>
        <v>-4353.04</v>
      </c>
      <c r="K317" s="93">
        <f t="shared" si="10"/>
        <v>-0.65036267881821241</v>
      </c>
      <c r="L317" s="113"/>
      <c r="N317" s="114"/>
    </row>
    <row r="318" spans="3:14" ht="10.050000000000001" customHeight="1" x14ac:dyDescent="0.3">
      <c r="C318" s="80"/>
      <c r="D318" s="77">
        <v>70002</v>
      </c>
      <c r="E318" s="76" t="s">
        <v>6698</v>
      </c>
      <c r="F318" s="76" t="s">
        <v>298</v>
      </c>
      <c r="G318" s="110">
        <v>0</v>
      </c>
      <c r="H318" s="110">
        <v>0</v>
      </c>
      <c r="I318" s="111">
        <v>0</v>
      </c>
      <c r="J318" s="112">
        <f t="shared" si="9"/>
        <v>0</v>
      </c>
      <c r="K318" s="93" t="str">
        <f t="shared" si="10"/>
        <v>-</v>
      </c>
      <c r="L318" s="113"/>
      <c r="N318" s="114"/>
    </row>
    <row r="319" spans="3:14" ht="10.050000000000001" customHeight="1" x14ac:dyDescent="0.3">
      <c r="C319" s="80"/>
      <c r="D319" s="77">
        <v>41447</v>
      </c>
      <c r="E319" s="76" t="s">
        <v>6699</v>
      </c>
      <c r="F319" s="76" t="s">
        <v>299</v>
      </c>
      <c r="G319" s="110">
        <v>0</v>
      </c>
      <c r="H319" s="110">
        <v>0</v>
      </c>
      <c r="I319" s="111">
        <v>0</v>
      </c>
      <c r="J319" s="112">
        <f t="shared" si="9"/>
        <v>0</v>
      </c>
      <c r="K319" s="93" t="str">
        <f t="shared" si="10"/>
        <v>-</v>
      </c>
      <c r="L319" s="113"/>
      <c r="N319" s="114"/>
    </row>
    <row r="320" spans="3:14" ht="10.050000000000001" customHeight="1" x14ac:dyDescent="0.3">
      <c r="C320" s="80"/>
      <c r="D320" s="77">
        <v>50844</v>
      </c>
      <c r="E320" s="76" t="s">
        <v>6700</v>
      </c>
      <c r="F320" s="76" t="s">
        <v>300</v>
      </c>
      <c r="G320" s="110">
        <v>0</v>
      </c>
      <c r="H320" s="110">
        <v>6234.08</v>
      </c>
      <c r="I320" s="111">
        <v>12.84</v>
      </c>
      <c r="J320" s="112">
        <f t="shared" si="9"/>
        <v>6234.08</v>
      </c>
      <c r="K320" s="93" t="str">
        <f t="shared" si="10"/>
        <v>--</v>
      </c>
      <c r="L320" s="113"/>
      <c r="N320" s="114"/>
    </row>
    <row r="321" spans="3:14" ht="10.050000000000001" customHeight="1" x14ac:dyDescent="0.3">
      <c r="C321" s="80"/>
      <c r="D321" s="77">
        <v>79874</v>
      </c>
      <c r="E321" s="76" t="s">
        <v>6701</v>
      </c>
      <c r="F321" s="76" t="s">
        <v>301</v>
      </c>
      <c r="G321" s="110">
        <v>20729.47</v>
      </c>
      <c r="H321" s="110">
        <v>46274.91</v>
      </c>
      <c r="I321" s="111">
        <v>95.31</v>
      </c>
      <c r="J321" s="112">
        <f t="shared" si="9"/>
        <v>25545.440000000002</v>
      </c>
      <c r="K321" s="93">
        <f t="shared" si="10"/>
        <v>1.2323248013576806</v>
      </c>
      <c r="L321" s="113"/>
      <c r="N321" s="114"/>
    </row>
    <row r="322" spans="3:14" ht="10.050000000000001" customHeight="1" x14ac:dyDescent="0.3">
      <c r="C322" s="80"/>
      <c r="D322" s="77">
        <v>41023</v>
      </c>
      <c r="E322" s="76" t="s">
        <v>6702</v>
      </c>
      <c r="F322" s="76" t="s">
        <v>302</v>
      </c>
      <c r="G322" s="110">
        <v>0</v>
      </c>
      <c r="H322" s="110">
        <v>0</v>
      </c>
      <c r="I322" s="111">
        <v>0</v>
      </c>
      <c r="J322" s="112">
        <f t="shared" si="9"/>
        <v>0</v>
      </c>
      <c r="K322" s="93" t="str">
        <f t="shared" si="10"/>
        <v>-</v>
      </c>
      <c r="L322" s="113"/>
      <c r="N322" s="114"/>
    </row>
    <row r="323" spans="3:14" ht="10.050000000000001" customHeight="1" x14ac:dyDescent="0.3">
      <c r="C323" s="80"/>
      <c r="D323" s="77">
        <v>73932</v>
      </c>
      <c r="E323" s="76" t="s">
        <v>6703</v>
      </c>
      <c r="F323" s="76" t="s">
        <v>303</v>
      </c>
      <c r="G323" s="110">
        <v>21490.77</v>
      </c>
      <c r="H323" s="110">
        <v>0</v>
      </c>
      <c r="I323" s="111">
        <v>0</v>
      </c>
      <c r="J323" s="112">
        <f t="shared" si="9"/>
        <v>-21490.77</v>
      </c>
      <c r="K323" s="93">
        <f t="shared" si="10"/>
        <v>-1</v>
      </c>
      <c r="L323" s="113"/>
      <c r="N323" s="114"/>
    </row>
    <row r="324" spans="3:14" ht="10.050000000000001" customHeight="1" x14ac:dyDescent="0.3">
      <c r="C324" s="80"/>
      <c r="D324" s="77">
        <v>40888</v>
      </c>
      <c r="E324" s="76" t="s">
        <v>6704</v>
      </c>
      <c r="F324" s="76" t="s">
        <v>304</v>
      </c>
      <c r="G324" s="110">
        <v>0</v>
      </c>
      <c r="H324" s="110">
        <v>0</v>
      </c>
      <c r="I324" s="111">
        <v>0</v>
      </c>
      <c r="J324" s="112">
        <f t="shared" si="9"/>
        <v>0</v>
      </c>
      <c r="K324" s="93" t="str">
        <f t="shared" si="10"/>
        <v>-</v>
      </c>
      <c r="L324" s="113"/>
      <c r="N324" s="114"/>
    </row>
    <row r="325" spans="3:14" ht="10.050000000000001" customHeight="1" x14ac:dyDescent="0.3">
      <c r="C325" s="80"/>
      <c r="D325" s="77">
        <v>83280</v>
      </c>
      <c r="E325" s="76" t="s">
        <v>6705</v>
      </c>
      <c r="F325" s="76" t="s">
        <v>305</v>
      </c>
      <c r="G325" s="110">
        <v>0</v>
      </c>
      <c r="H325" s="110">
        <v>0</v>
      </c>
      <c r="I325" s="111">
        <v>0</v>
      </c>
      <c r="J325" s="112">
        <f t="shared" si="9"/>
        <v>0</v>
      </c>
      <c r="K325" s="93" t="str">
        <f t="shared" si="10"/>
        <v>-</v>
      </c>
      <c r="L325" s="113"/>
      <c r="N325" s="114"/>
    </row>
    <row r="326" spans="3:14" ht="10.050000000000001" customHeight="1" x14ac:dyDescent="0.3">
      <c r="C326" s="80"/>
      <c r="D326" s="77">
        <v>71956</v>
      </c>
      <c r="E326" s="76" t="s">
        <v>6706</v>
      </c>
      <c r="F326" s="76" t="s">
        <v>306</v>
      </c>
      <c r="G326" s="110">
        <v>3877.72</v>
      </c>
      <c r="H326" s="110">
        <v>8530.59</v>
      </c>
      <c r="I326" s="111">
        <v>17.57</v>
      </c>
      <c r="J326" s="112">
        <f t="shared" si="9"/>
        <v>4652.8700000000008</v>
      </c>
      <c r="K326" s="93">
        <f t="shared" si="10"/>
        <v>1.1998983939015713</v>
      </c>
      <c r="L326" s="113"/>
      <c r="N326" s="114"/>
    </row>
    <row r="327" spans="3:14" ht="10.050000000000001" customHeight="1" x14ac:dyDescent="0.3">
      <c r="C327" s="80"/>
      <c r="D327" s="77">
        <v>41340</v>
      </c>
      <c r="E327" s="76" t="s">
        <v>6707</v>
      </c>
      <c r="F327" s="76" t="s">
        <v>307</v>
      </c>
      <c r="G327" s="110">
        <v>20545.97</v>
      </c>
      <c r="H327" s="110">
        <v>0</v>
      </c>
      <c r="I327" s="111">
        <v>0</v>
      </c>
      <c r="J327" s="112">
        <f t="shared" si="9"/>
        <v>-20545.97</v>
      </c>
      <c r="K327" s="93">
        <f t="shared" si="10"/>
        <v>-1</v>
      </c>
      <c r="L327" s="113"/>
      <c r="N327" s="114"/>
    </row>
    <row r="328" spans="3:14" ht="10.050000000000001" customHeight="1" x14ac:dyDescent="0.3">
      <c r="C328" s="80"/>
      <c r="D328" s="77">
        <v>70002</v>
      </c>
      <c r="E328" s="76" t="s">
        <v>6708</v>
      </c>
      <c r="F328" s="76" t="s">
        <v>308</v>
      </c>
      <c r="G328" s="110">
        <v>0</v>
      </c>
      <c r="H328" s="110">
        <v>0</v>
      </c>
      <c r="I328" s="111">
        <v>0</v>
      </c>
      <c r="J328" s="112">
        <f t="shared" si="9"/>
        <v>0</v>
      </c>
      <c r="K328" s="93" t="str">
        <f t="shared" si="10"/>
        <v>-</v>
      </c>
      <c r="L328" s="113"/>
      <c r="N328" s="114"/>
    </row>
    <row r="329" spans="3:14" ht="10.050000000000001" customHeight="1" x14ac:dyDescent="0.3">
      <c r="C329" s="80"/>
      <c r="D329" s="77">
        <v>40712</v>
      </c>
      <c r="E329" s="76" t="s">
        <v>6709</v>
      </c>
      <c r="F329" s="76" t="s">
        <v>309</v>
      </c>
      <c r="G329" s="110">
        <v>0</v>
      </c>
      <c r="H329" s="110">
        <v>0</v>
      </c>
      <c r="I329" s="111">
        <v>0</v>
      </c>
      <c r="J329" s="112">
        <f t="shared" si="9"/>
        <v>0</v>
      </c>
      <c r="K329" s="93" t="str">
        <f t="shared" si="10"/>
        <v>-</v>
      </c>
      <c r="L329" s="113"/>
      <c r="N329" s="114"/>
    </row>
    <row r="330" spans="3:14" ht="10.050000000000001" customHeight="1" x14ac:dyDescent="0.3">
      <c r="C330" s="80"/>
      <c r="D330" s="77">
        <v>43318</v>
      </c>
      <c r="E330" s="76" t="s">
        <v>6710</v>
      </c>
      <c r="F330" s="76" t="s">
        <v>310</v>
      </c>
      <c r="G330" s="110">
        <v>0</v>
      </c>
      <c r="H330" s="110">
        <v>0</v>
      </c>
      <c r="I330" s="111">
        <v>0</v>
      </c>
      <c r="J330" s="112">
        <f t="shared" si="9"/>
        <v>0</v>
      </c>
      <c r="K330" s="93" t="str">
        <f t="shared" si="10"/>
        <v>-</v>
      </c>
      <c r="L330" s="113"/>
      <c r="N330" s="114"/>
    </row>
    <row r="331" spans="3:14" ht="10.050000000000001" customHeight="1" x14ac:dyDescent="0.3">
      <c r="C331" s="80"/>
      <c r="D331" s="77">
        <v>40974</v>
      </c>
      <c r="E331" s="76" t="s">
        <v>6711</v>
      </c>
      <c r="F331" s="76" t="s">
        <v>311</v>
      </c>
      <c r="G331" s="110">
        <v>0</v>
      </c>
      <c r="H331" s="110">
        <v>0</v>
      </c>
      <c r="I331" s="111">
        <v>0</v>
      </c>
      <c r="J331" s="112">
        <f t="shared" si="9"/>
        <v>0</v>
      </c>
      <c r="K331" s="93" t="str">
        <f t="shared" si="10"/>
        <v>-</v>
      </c>
      <c r="L331" s="113"/>
      <c r="N331" s="114"/>
    </row>
    <row r="332" spans="3:14" ht="10.050000000000001" customHeight="1" x14ac:dyDescent="0.3">
      <c r="C332" s="80"/>
      <c r="D332" s="77">
        <v>68836</v>
      </c>
      <c r="E332" s="76" t="s">
        <v>6712</v>
      </c>
      <c r="F332" s="76" t="s">
        <v>312</v>
      </c>
      <c r="G332" s="110">
        <v>0</v>
      </c>
      <c r="H332" s="110">
        <v>0</v>
      </c>
      <c r="I332" s="111">
        <v>0</v>
      </c>
      <c r="J332" s="112">
        <f t="shared" si="9"/>
        <v>0</v>
      </c>
      <c r="K332" s="93" t="str">
        <f t="shared" si="10"/>
        <v>-</v>
      </c>
      <c r="L332" s="113"/>
      <c r="N332" s="114"/>
    </row>
    <row r="333" spans="3:14" ht="10.050000000000001" customHeight="1" x14ac:dyDescent="0.3">
      <c r="C333" s="80"/>
      <c r="D333" s="77">
        <v>30240</v>
      </c>
      <c r="E333" s="76" t="s">
        <v>6713</v>
      </c>
      <c r="F333" s="76" t="s">
        <v>313</v>
      </c>
      <c r="G333" s="110">
        <v>9240</v>
      </c>
      <c r="H333" s="110">
        <v>0</v>
      </c>
      <c r="I333" s="111">
        <v>0</v>
      </c>
      <c r="J333" s="112">
        <f t="shared" si="9"/>
        <v>-9240</v>
      </c>
      <c r="K333" s="93">
        <f t="shared" si="10"/>
        <v>-1</v>
      </c>
      <c r="L333" s="113"/>
      <c r="N333" s="114"/>
    </row>
    <row r="334" spans="3:14" ht="10.050000000000001" customHeight="1" x14ac:dyDescent="0.3">
      <c r="C334" s="80"/>
      <c r="D334" s="77">
        <v>74154</v>
      </c>
      <c r="E334" s="76" t="s">
        <v>6714</v>
      </c>
      <c r="F334" s="76" t="s">
        <v>314</v>
      </c>
      <c r="G334" s="110">
        <v>0</v>
      </c>
      <c r="H334" s="110">
        <v>0</v>
      </c>
      <c r="I334" s="111">
        <v>0</v>
      </c>
      <c r="J334" s="112">
        <f t="shared" si="9"/>
        <v>0</v>
      </c>
      <c r="K334" s="93" t="str">
        <f t="shared" si="10"/>
        <v>-</v>
      </c>
      <c r="L334" s="113"/>
      <c r="N334" s="114"/>
    </row>
    <row r="335" spans="3:14" ht="10.050000000000001" customHeight="1" x14ac:dyDescent="0.3">
      <c r="C335" s="80"/>
      <c r="D335" s="77">
        <v>46724</v>
      </c>
      <c r="E335" s="76" t="s">
        <v>6715</v>
      </c>
      <c r="F335" s="76" t="s">
        <v>315</v>
      </c>
      <c r="G335" s="110">
        <v>0</v>
      </c>
      <c r="H335" s="110">
        <v>0</v>
      </c>
      <c r="I335" s="111">
        <v>0</v>
      </c>
      <c r="J335" s="112">
        <f t="shared" si="9"/>
        <v>0</v>
      </c>
      <c r="K335" s="93" t="str">
        <f t="shared" si="10"/>
        <v>-</v>
      </c>
      <c r="L335" s="113"/>
      <c r="N335" s="114"/>
    </row>
    <row r="336" spans="3:14" ht="10.050000000000001" customHeight="1" x14ac:dyDescent="0.3">
      <c r="C336" s="80"/>
      <c r="D336" s="77">
        <v>41223</v>
      </c>
      <c r="E336" s="76" t="s">
        <v>6716</v>
      </c>
      <c r="F336" s="76" t="s">
        <v>316</v>
      </c>
      <c r="G336" s="110">
        <v>0</v>
      </c>
      <c r="H336" s="110">
        <v>0</v>
      </c>
      <c r="I336" s="111">
        <v>0</v>
      </c>
      <c r="J336" s="112">
        <f t="shared" si="9"/>
        <v>0</v>
      </c>
      <c r="K336" s="93" t="str">
        <f t="shared" si="10"/>
        <v>-</v>
      </c>
      <c r="L336" s="113"/>
      <c r="N336" s="114"/>
    </row>
    <row r="337" spans="3:14" ht="10.050000000000001" customHeight="1" x14ac:dyDescent="0.3">
      <c r="C337" s="80"/>
      <c r="D337" s="77">
        <v>41223</v>
      </c>
      <c r="E337" s="76" t="s">
        <v>6717</v>
      </c>
      <c r="F337" s="76" t="s">
        <v>317</v>
      </c>
      <c r="G337" s="110">
        <v>0</v>
      </c>
      <c r="H337" s="110">
        <v>0</v>
      </c>
      <c r="I337" s="111">
        <v>0</v>
      </c>
      <c r="J337" s="112">
        <f t="shared" si="9"/>
        <v>0</v>
      </c>
      <c r="K337" s="93" t="str">
        <f t="shared" si="10"/>
        <v>-</v>
      </c>
      <c r="L337" s="113"/>
      <c r="N337" s="114"/>
    </row>
    <row r="338" spans="3:14" ht="10.050000000000001" customHeight="1" x14ac:dyDescent="0.3">
      <c r="C338" s="80"/>
      <c r="D338" s="77">
        <v>41020</v>
      </c>
      <c r="E338" s="76" t="s">
        <v>6718</v>
      </c>
      <c r="F338" s="76" t="s">
        <v>318</v>
      </c>
      <c r="G338" s="110">
        <v>0</v>
      </c>
      <c r="H338" s="110">
        <v>0</v>
      </c>
      <c r="I338" s="111">
        <v>0</v>
      </c>
      <c r="J338" s="112">
        <f t="shared" si="9"/>
        <v>0</v>
      </c>
      <c r="K338" s="93" t="str">
        <f t="shared" si="10"/>
        <v>-</v>
      </c>
      <c r="L338" s="113"/>
      <c r="N338" s="114"/>
    </row>
    <row r="339" spans="3:14" ht="10.050000000000001" customHeight="1" x14ac:dyDescent="0.3">
      <c r="C339" s="80"/>
      <c r="D339" s="77">
        <v>40278</v>
      </c>
      <c r="E339" s="76" t="s">
        <v>6719</v>
      </c>
      <c r="F339" s="76" t="s">
        <v>319</v>
      </c>
      <c r="G339" s="110">
        <v>0</v>
      </c>
      <c r="H339" s="110">
        <v>369</v>
      </c>
      <c r="I339" s="111">
        <v>0.76</v>
      </c>
      <c r="J339" s="112">
        <f t="shared" si="9"/>
        <v>369</v>
      </c>
      <c r="K339" s="93" t="str">
        <f t="shared" si="10"/>
        <v>--</v>
      </c>
      <c r="L339" s="113"/>
      <c r="N339" s="114"/>
    </row>
    <row r="340" spans="3:14" ht="10.050000000000001" customHeight="1" x14ac:dyDescent="0.3">
      <c r="C340" s="80"/>
      <c r="D340" s="77">
        <v>47920</v>
      </c>
      <c r="E340" s="76" t="s">
        <v>6720</v>
      </c>
      <c r="F340" s="76" t="s">
        <v>320</v>
      </c>
      <c r="G340" s="110">
        <v>0</v>
      </c>
      <c r="H340" s="110">
        <v>0</v>
      </c>
      <c r="I340" s="111">
        <v>0</v>
      </c>
      <c r="J340" s="112">
        <f t="shared" si="9"/>
        <v>0</v>
      </c>
      <c r="K340" s="93" t="str">
        <f t="shared" si="10"/>
        <v>-</v>
      </c>
      <c r="L340" s="113"/>
      <c r="N340" s="114"/>
    </row>
    <row r="341" spans="3:14" ht="10.050000000000001" customHeight="1" x14ac:dyDescent="0.3">
      <c r="C341" s="80"/>
      <c r="D341" s="77">
        <v>47920</v>
      </c>
      <c r="E341" s="76" t="s">
        <v>6721</v>
      </c>
      <c r="F341" s="76" t="s">
        <v>321</v>
      </c>
      <c r="G341" s="110">
        <v>0</v>
      </c>
      <c r="H341" s="110">
        <v>0</v>
      </c>
      <c r="I341" s="111">
        <v>0</v>
      </c>
      <c r="J341" s="112">
        <f t="shared" si="9"/>
        <v>0</v>
      </c>
      <c r="K341" s="93" t="str">
        <f t="shared" si="10"/>
        <v>-</v>
      </c>
      <c r="L341" s="113"/>
      <c r="N341" s="114"/>
    </row>
    <row r="342" spans="3:14" ht="10.050000000000001" customHeight="1" x14ac:dyDescent="0.3">
      <c r="C342" s="80"/>
      <c r="D342" s="77">
        <v>47920</v>
      </c>
      <c r="E342" s="76" t="s">
        <v>6722</v>
      </c>
      <c r="F342" s="76" t="s">
        <v>322</v>
      </c>
      <c r="G342" s="110">
        <v>0</v>
      </c>
      <c r="H342" s="110">
        <v>33573.71</v>
      </c>
      <c r="I342" s="111">
        <v>69.150000000000006</v>
      </c>
      <c r="J342" s="112">
        <f t="shared" ref="J342:J405" si="11">H342-G342</f>
        <v>33573.71</v>
      </c>
      <c r="K342" s="93" t="str">
        <f t="shared" si="10"/>
        <v>--</v>
      </c>
      <c r="L342" s="113"/>
      <c r="N342" s="114"/>
    </row>
    <row r="343" spans="3:14" ht="10.050000000000001" customHeight="1" x14ac:dyDescent="0.3">
      <c r="C343" s="80"/>
      <c r="D343" s="77">
        <v>47920</v>
      </c>
      <c r="E343" s="76" t="s">
        <v>6723</v>
      </c>
      <c r="F343" s="76" t="s">
        <v>323</v>
      </c>
      <c r="G343" s="110">
        <v>0</v>
      </c>
      <c r="H343" s="110">
        <v>0</v>
      </c>
      <c r="I343" s="111">
        <v>0</v>
      </c>
      <c r="J343" s="112">
        <f t="shared" si="11"/>
        <v>0</v>
      </c>
      <c r="K343" s="93" t="str">
        <f t="shared" si="10"/>
        <v>-</v>
      </c>
      <c r="L343" s="113"/>
      <c r="N343" s="114"/>
    </row>
    <row r="344" spans="3:14" ht="10.050000000000001" customHeight="1" x14ac:dyDescent="0.3">
      <c r="C344" s="80"/>
      <c r="D344" s="77">
        <v>47920</v>
      </c>
      <c r="E344" s="76" t="s">
        <v>6724</v>
      </c>
      <c r="F344" s="76" t="s">
        <v>324</v>
      </c>
      <c r="G344" s="110">
        <v>0</v>
      </c>
      <c r="H344" s="110">
        <v>0</v>
      </c>
      <c r="I344" s="111">
        <v>0</v>
      </c>
      <c r="J344" s="112">
        <f t="shared" si="11"/>
        <v>0</v>
      </c>
      <c r="K344" s="93" t="str">
        <f t="shared" si="10"/>
        <v>-</v>
      </c>
      <c r="L344" s="113"/>
      <c r="N344" s="114"/>
    </row>
    <row r="345" spans="3:14" ht="10.050000000000001" customHeight="1" x14ac:dyDescent="0.3">
      <c r="C345" s="80"/>
      <c r="D345" s="77">
        <v>41516</v>
      </c>
      <c r="E345" s="76" t="s">
        <v>6725</v>
      </c>
      <c r="F345" s="76" t="s">
        <v>325</v>
      </c>
      <c r="G345" s="110">
        <v>74825.14</v>
      </c>
      <c r="H345" s="110">
        <v>85907.91</v>
      </c>
      <c r="I345" s="111">
        <v>176.94</v>
      </c>
      <c r="J345" s="112">
        <f t="shared" si="11"/>
        <v>11082.770000000004</v>
      </c>
      <c r="K345" s="93">
        <f t="shared" si="10"/>
        <v>0.14811559323510792</v>
      </c>
      <c r="L345" s="113"/>
      <c r="N345" s="114"/>
    </row>
    <row r="346" spans="3:14" ht="10.050000000000001" customHeight="1" x14ac:dyDescent="0.3">
      <c r="C346" s="80"/>
      <c r="D346" s="77">
        <v>47959</v>
      </c>
      <c r="E346" s="76" t="s">
        <v>6726</v>
      </c>
      <c r="F346" s="76" t="s">
        <v>326</v>
      </c>
      <c r="G346" s="110">
        <v>0</v>
      </c>
      <c r="H346" s="110">
        <v>0</v>
      </c>
      <c r="I346" s="111">
        <v>0</v>
      </c>
      <c r="J346" s="112">
        <f t="shared" si="11"/>
        <v>0</v>
      </c>
      <c r="K346" s="93" t="str">
        <f t="shared" si="10"/>
        <v>-</v>
      </c>
      <c r="L346" s="113"/>
      <c r="N346" s="114"/>
    </row>
    <row r="347" spans="3:14" ht="10.050000000000001" customHeight="1" x14ac:dyDescent="0.3">
      <c r="C347" s="80"/>
      <c r="D347" s="77">
        <v>47959</v>
      </c>
      <c r="E347" s="76" t="s">
        <v>6727</v>
      </c>
      <c r="F347" s="76" t="s">
        <v>327</v>
      </c>
      <c r="G347" s="110">
        <v>0</v>
      </c>
      <c r="H347" s="110">
        <v>0</v>
      </c>
      <c r="I347" s="111">
        <v>0</v>
      </c>
      <c r="J347" s="112">
        <f t="shared" si="11"/>
        <v>0</v>
      </c>
      <c r="K347" s="93" t="str">
        <f t="shared" ref="K347:K410" si="12">IF(J347=0,"-",(IF(G347=0,"--",J347/G347)))</f>
        <v>-</v>
      </c>
      <c r="L347" s="113"/>
      <c r="N347" s="114"/>
    </row>
    <row r="348" spans="3:14" ht="10.050000000000001" customHeight="1" x14ac:dyDescent="0.3">
      <c r="C348" s="80"/>
      <c r="D348" s="77">
        <v>41223</v>
      </c>
      <c r="E348" s="76" t="s">
        <v>6728</v>
      </c>
      <c r="F348" s="76" t="s">
        <v>328</v>
      </c>
      <c r="G348" s="110">
        <v>0</v>
      </c>
      <c r="H348" s="110">
        <v>0</v>
      </c>
      <c r="I348" s="111">
        <v>0</v>
      </c>
      <c r="J348" s="112">
        <f t="shared" si="11"/>
        <v>0</v>
      </c>
      <c r="K348" s="93" t="str">
        <f t="shared" si="12"/>
        <v>-</v>
      </c>
      <c r="L348" s="113"/>
      <c r="N348" s="114"/>
    </row>
    <row r="349" spans="3:14" ht="10.050000000000001" customHeight="1" x14ac:dyDescent="0.3">
      <c r="C349" s="80"/>
      <c r="D349" s="77">
        <v>75597</v>
      </c>
      <c r="E349" s="76" t="s">
        <v>6729</v>
      </c>
      <c r="F349" s="76" t="s">
        <v>329</v>
      </c>
      <c r="G349" s="110">
        <v>30240.2</v>
      </c>
      <c r="H349" s="110">
        <v>61190.09</v>
      </c>
      <c r="I349" s="111">
        <v>126.03</v>
      </c>
      <c r="J349" s="112">
        <f t="shared" si="11"/>
        <v>30949.889999999996</v>
      </c>
      <c r="K349" s="93">
        <f t="shared" si="12"/>
        <v>1.0234684294416041</v>
      </c>
      <c r="L349" s="113"/>
      <c r="N349" s="114"/>
    </row>
    <row r="350" spans="3:14" ht="10.050000000000001" customHeight="1" x14ac:dyDescent="0.3">
      <c r="C350" s="80"/>
      <c r="D350" s="77">
        <v>73712</v>
      </c>
      <c r="E350" s="76" t="s">
        <v>6730</v>
      </c>
      <c r="F350" s="76" t="s">
        <v>330</v>
      </c>
      <c r="G350" s="110">
        <v>0</v>
      </c>
      <c r="H350" s="110">
        <v>0</v>
      </c>
      <c r="I350" s="111">
        <v>0</v>
      </c>
      <c r="J350" s="112">
        <f t="shared" si="11"/>
        <v>0</v>
      </c>
      <c r="K350" s="93" t="str">
        <f t="shared" si="12"/>
        <v>-</v>
      </c>
      <c r="L350" s="113"/>
      <c r="N350" s="114"/>
    </row>
    <row r="351" spans="3:14" ht="10.050000000000001" customHeight="1" x14ac:dyDescent="0.3">
      <c r="C351" s="80"/>
      <c r="D351" s="77">
        <v>44397</v>
      </c>
      <c r="E351" s="76" t="s">
        <v>6731</v>
      </c>
      <c r="F351" s="76" t="s">
        <v>331</v>
      </c>
      <c r="G351" s="110">
        <v>62832</v>
      </c>
      <c r="H351" s="110">
        <v>92122.559999999998</v>
      </c>
      <c r="I351" s="111">
        <v>189.74</v>
      </c>
      <c r="J351" s="112">
        <f t="shared" si="11"/>
        <v>29290.559999999998</v>
      </c>
      <c r="K351" s="93">
        <f t="shared" si="12"/>
        <v>0.46617265087853321</v>
      </c>
      <c r="L351" s="113"/>
      <c r="N351" s="114"/>
    </row>
    <row r="352" spans="3:14" ht="10.050000000000001" customHeight="1" x14ac:dyDescent="0.3">
      <c r="C352" s="80"/>
      <c r="D352" s="77">
        <v>41000</v>
      </c>
      <c r="E352" s="76" t="s">
        <v>6732</v>
      </c>
      <c r="F352" s="76" t="s">
        <v>332</v>
      </c>
      <c r="G352" s="110">
        <v>0</v>
      </c>
      <c r="H352" s="110">
        <v>0</v>
      </c>
      <c r="I352" s="111">
        <v>0</v>
      </c>
      <c r="J352" s="112">
        <f t="shared" si="11"/>
        <v>0</v>
      </c>
      <c r="K352" s="93" t="str">
        <f t="shared" si="12"/>
        <v>-</v>
      </c>
      <c r="L352" s="113"/>
      <c r="N352" s="114"/>
    </row>
    <row r="353" spans="3:14" ht="10.050000000000001" customHeight="1" x14ac:dyDescent="0.3">
      <c r="C353" s="80"/>
      <c r="D353" s="77">
        <v>40972</v>
      </c>
      <c r="E353" s="76" t="s">
        <v>6733</v>
      </c>
      <c r="F353" s="76" t="s">
        <v>333</v>
      </c>
      <c r="G353" s="110">
        <v>11088</v>
      </c>
      <c r="H353" s="110">
        <v>0</v>
      </c>
      <c r="I353" s="111">
        <v>0</v>
      </c>
      <c r="J353" s="112">
        <f t="shared" si="11"/>
        <v>-11088</v>
      </c>
      <c r="K353" s="93">
        <f t="shared" si="12"/>
        <v>-1</v>
      </c>
      <c r="L353" s="113"/>
      <c r="N353" s="114"/>
    </row>
    <row r="354" spans="3:14" ht="10.050000000000001" customHeight="1" x14ac:dyDescent="0.3">
      <c r="C354" s="80"/>
      <c r="D354" s="77">
        <v>40812</v>
      </c>
      <c r="E354" s="76" t="s">
        <v>6734</v>
      </c>
      <c r="F354" s="76" t="s">
        <v>334</v>
      </c>
      <c r="G354" s="110">
        <v>239848.32000000001</v>
      </c>
      <c r="H354" s="110">
        <v>142806</v>
      </c>
      <c r="I354" s="111">
        <v>294.13</v>
      </c>
      <c r="J354" s="112">
        <f t="shared" si="11"/>
        <v>-97042.32</v>
      </c>
      <c r="K354" s="93">
        <f t="shared" si="12"/>
        <v>-0.40459870638243373</v>
      </c>
      <c r="L354" s="113"/>
      <c r="N354" s="114"/>
    </row>
    <row r="355" spans="3:14" ht="10.050000000000001" customHeight="1" x14ac:dyDescent="0.3">
      <c r="C355" s="80"/>
      <c r="D355" s="77">
        <v>41090</v>
      </c>
      <c r="E355" s="76" t="s">
        <v>6735</v>
      </c>
      <c r="F355" s="76" t="s">
        <v>335</v>
      </c>
      <c r="G355" s="110">
        <v>35276.53</v>
      </c>
      <c r="H355" s="110">
        <v>0</v>
      </c>
      <c r="I355" s="111">
        <v>0</v>
      </c>
      <c r="J355" s="112">
        <f t="shared" si="11"/>
        <v>-35276.53</v>
      </c>
      <c r="K355" s="93">
        <f t="shared" si="12"/>
        <v>-1</v>
      </c>
      <c r="L355" s="113"/>
      <c r="N355" s="114"/>
    </row>
    <row r="356" spans="3:14" ht="10.050000000000001" customHeight="1" x14ac:dyDescent="0.3">
      <c r="C356" s="80"/>
      <c r="D356" s="77">
        <v>40775</v>
      </c>
      <c r="E356" s="76" t="s">
        <v>6736</v>
      </c>
      <c r="F356" s="76" t="s">
        <v>336</v>
      </c>
      <c r="G356" s="110">
        <v>0</v>
      </c>
      <c r="H356" s="110">
        <v>0</v>
      </c>
      <c r="I356" s="111">
        <v>0</v>
      </c>
      <c r="J356" s="112">
        <f t="shared" si="11"/>
        <v>0</v>
      </c>
      <c r="K356" s="93" t="str">
        <f t="shared" si="12"/>
        <v>-</v>
      </c>
      <c r="L356" s="113"/>
      <c r="N356" s="114"/>
    </row>
    <row r="357" spans="3:14" ht="10.050000000000001" customHeight="1" x14ac:dyDescent="0.3">
      <c r="C357" s="80"/>
      <c r="D357" s="77">
        <v>43487</v>
      </c>
      <c r="E357" s="76" t="s">
        <v>6737</v>
      </c>
      <c r="F357" s="76" t="s">
        <v>337</v>
      </c>
      <c r="G357" s="110">
        <v>0</v>
      </c>
      <c r="H357" s="110">
        <v>0</v>
      </c>
      <c r="I357" s="111">
        <v>0</v>
      </c>
      <c r="J357" s="112">
        <f t="shared" si="11"/>
        <v>0</v>
      </c>
      <c r="K357" s="93" t="str">
        <f t="shared" si="12"/>
        <v>-</v>
      </c>
      <c r="L357" s="113"/>
      <c r="N357" s="114"/>
    </row>
    <row r="358" spans="3:14" ht="10.050000000000001" customHeight="1" x14ac:dyDescent="0.3">
      <c r="C358" s="80"/>
      <c r="D358" s="77">
        <v>55238</v>
      </c>
      <c r="E358" s="76" t="s">
        <v>6738</v>
      </c>
      <c r="F358" s="76" t="s">
        <v>338</v>
      </c>
      <c r="G358" s="110">
        <v>9240</v>
      </c>
      <c r="H358" s="110">
        <v>0</v>
      </c>
      <c r="I358" s="111">
        <v>0</v>
      </c>
      <c r="J358" s="112">
        <f t="shared" si="11"/>
        <v>-9240</v>
      </c>
      <c r="K358" s="93">
        <f t="shared" si="12"/>
        <v>-1</v>
      </c>
      <c r="L358" s="113"/>
      <c r="N358" s="114"/>
    </row>
    <row r="359" spans="3:14" ht="10.050000000000001" customHeight="1" x14ac:dyDescent="0.3">
      <c r="C359" s="80"/>
      <c r="D359" s="77">
        <v>47959</v>
      </c>
      <c r="E359" s="76" t="s">
        <v>6739</v>
      </c>
      <c r="F359" s="76" t="s">
        <v>339</v>
      </c>
      <c r="G359" s="110">
        <v>0</v>
      </c>
      <c r="H359" s="110">
        <v>0</v>
      </c>
      <c r="I359" s="111">
        <v>0</v>
      </c>
      <c r="J359" s="112">
        <f t="shared" si="11"/>
        <v>0</v>
      </c>
      <c r="K359" s="93" t="str">
        <f t="shared" si="12"/>
        <v>-</v>
      </c>
      <c r="L359" s="113"/>
      <c r="N359" s="114"/>
    </row>
    <row r="360" spans="3:14" ht="10.050000000000001" customHeight="1" x14ac:dyDescent="0.3">
      <c r="C360" s="80"/>
      <c r="D360" s="77">
        <v>43967</v>
      </c>
      <c r="E360" s="76" t="s">
        <v>6740</v>
      </c>
      <c r="F360" s="76" t="s">
        <v>340</v>
      </c>
      <c r="G360" s="110">
        <v>0</v>
      </c>
      <c r="H360" s="110">
        <v>0</v>
      </c>
      <c r="I360" s="111">
        <v>0</v>
      </c>
      <c r="J360" s="112">
        <f t="shared" si="11"/>
        <v>0</v>
      </c>
      <c r="K360" s="93" t="str">
        <f t="shared" si="12"/>
        <v>-</v>
      </c>
      <c r="L360" s="113"/>
      <c r="N360" s="114"/>
    </row>
    <row r="361" spans="3:14" ht="10.050000000000001" customHeight="1" x14ac:dyDescent="0.3">
      <c r="C361" s="80"/>
      <c r="D361" s="77">
        <v>47959</v>
      </c>
      <c r="E361" s="76" t="s">
        <v>6741</v>
      </c>
      <c r="F361" s="76" t="s">
        <v>341</v>
      </c>
      <c r="G361" s="110">
        <v>5544</v>
      </c>
      <c r="H361" s="110">
        <v>0</v>
      </c>
      <c r="I361" s="111">
        <v>0</v>
      </c>
      <c r="J361" s="112">
        <f t="shared" si="11"/>
        <v>-5544</v>
      </c>
      <c r="K361" s="93">
        <f t="shared" si="12"/>
        <v>-1</v>
      </c>
      <c r="L361" s="113"/>
      <c r="N361" s="114"/>
    </row>
    <row r="362" spans="3:14" ht="10.050000000000001" customHeight="1" x14ac:dyDescent="0.3">
      <c r="C362" s="80"/>
      <c r="D362" s="77">
        <v>83280</v>
      </c>
      <c r="E362" s="76" t="s">
        <v>6742</v>
      </c>
      <c r="F362" s="76" t="s">
        <v>342</v>
      </c>
      <c r="G362" s="110">
        <v>0</v>
      </c>
      <c r="H362" s="110">
        <v>0</v>
      </c>
      <c r="I362" s="111">
        <v>0</v>
      </c>
      <c r="J362" s="112">
        <f t="shared" si="11"/>
        <v>0</v>
      </c>
      <c r="K362" s="93" t="str">
        <f t="shared" si="12"/>
        <v>-</v>
      </c>
      <c r="L362" s="113"/>
      <c r="N362" s="114"/>
    </row>
    <row r="363" spans="3:14" ht="10.050000000000001" customHeight="1" x14ac:dyDescent="0.3">
      <c r="C363" s="80"/>
      <c r="D363" s="77">
        <v>41506</v>
      </c>
      <c r="E363" s="76" t="s">
        <v>6743</v>
      </c>
      <c r="F363" s="76" t="s">
        <v>343</v>
      </c>
      <c r="G363" s="110">
        <v>0</v>
      </c>
      <c r="H363" s="110">
        <v>0</v>
      </c>
      <c r="I363" s="111">
        <v>0</v>
      </c>
      <c r="J363" s="112">
        <f t="shared" si="11"/>
        <v>0</v>
      </c>
      <c r="K363" s="93" t="str">
        <f t="shared" si="12"/>
        <v>-</v>
      </c>
      <c r="L363" s="113"/>
      <c r="N363" s="114"/>
    </row>
    <row r="364" spans="3:14" ht="10.050000000000001" customHeight="1" x14ac:dyDescent="0.3">
      <c r="C364" s="80"/>
      <c r="D364" s="77">
        <v>40278</v>
      </c>
      <c r="E364" s="76" t="s">
        <v>6744</v>
      </c>
      <c r="F364" s="76" t="s">
        <v>344</v>
      </c>
      <c r="G364" s="110">
        <v>0</v>
      </c>
      <c r="H364" s="110">
        <v>0</v>
      </c>
      <c r="I364" s="111">
        <v>0</v>
      </c>
      <c r="J364" s="112">
        <f t="shared" si="11"/>
        <v>0</v>
      </c>
      <c r="K364" s="93" t="str">
        <f t="shared" si="12"/>
        <v>-</v>
      </c>
      <c r="L364" s="113"/>
      <c r="N364" s="114"/>
    </row>
    <row r="365" spans="3:14" ht="10.050000000000001" customHeight="1" x14ac:dyDescent="0.3">
      <c r="C365" s="80"/>
      <c r="D365" s="77">
        <v>40517</v>
      </c>
      <c r="E365" s="76" t="s">
        <v>6745</v>
      </c>
      <c r="F365" s="76" t="s">
        <v>345</v>
      </c>
      <c r="G365" s="110">
        <v>3333.81</v>
      </c>
      <c r="H365" s="110">
        <v>19775.23</v>
      </c>
      <c r="I365" s="111">
        <v>40.729999999999997</v>
      </c>
      <c r="J365" s="112">
        <f t="shared" si="11"/>
        <v>16441.419999999998</v>
      </c>
      <c r="K365" s="93">
        <f t="shared" si="12"/>
        <v>4.9317207639307572</v>
      </c>
      <c r="L365" s="113"/>
      <c r="N365" s="114"/>
    </row>
    <row r="366" spans="3:14" ht="10.050000000000001" customHeight="1" x14ac:dyDescent="0.3">
      <c r="C366" s="80"/>
      <c r="D366" s="77">
        <v>40676</v>
      </c>
      <c r="E366" s="76" t="s">
        <v>6746</v>
      </c>
      <c r="F366" s="76" t="s">
        <v>346</v>
      </c>
      <c r="G366" s="110">
        <v>0</v>
      </c>
      <c r="H366" s="110">
        <v>0</v>
      </c>
      <c r="I366" s="111">
        <v>0</v>
      </c>
      <c r="J366" s="112">
        <f t="shared" si="11"/>
        <v>0</v>
      </c>
      <c r="K366" s="93" t="str">
        <f t="shared" si="12"/>
        <v>-</v>
      </c>
      <c r="L366" s="113"/>
      <c r="N366" s="114"/>
    </row>
    <row r="367" spans="3:14" ht="10.050000000000001" customHeight="1" x14ac:dyDescent="0.3">
      <c r="C367" s="80"/>
      <c r="D367" s="77">
        <v>40894</v>
      </c>
      <c r="E367" s="76" t="s">
        <v>6747</v>
      </c>
      <c r="F367" s="76" t="s">
        <v>347</v>
      </c>
      <c r="G367" s="110">
        <v>0</v>
      </c>
      <c r="H367" s="110">
        <v>0</v>
      </c>
      <c r="I367" s="111">
        <v>0</v>
      </c>
      <c r="J367" s="112">
        <f t="shared" si="11"/>
        <v>0</v>
      </c>
      <c r="K367" s="93" t="str">
        <f t="shared" si="12"/>
        <v>-</v>
      </c>
      <c r="L367" s="113"/>
      <c r="N367" s="114"/>
    </row>
    <row r="368" spans="3:14" ht="10.050000000000001" customHeight="1" x14ac:dyDescent="0.3">
      <c r="C368" s="80"/>
      <c r="D368" s="77">
        <v>41782</v>
      </c>
      <c r="E368" s="76" t="s">
        <v>6748</v>
      </c>
      <c r="F368" s="76" t="s">
        <v>348</v>
      </c>
      <c r="G368" s="110">
        <v>0</v>
      </c>
      <c r="H368" s="110">
        <v>0</v>
      </c>
      <c r="I368" s="111">
        <v>0</v>
      </c>
      <c r="J368" s="112">
        <f t="shared" si="11"/>
        <v>0</v>
      </c>
      <c r="K368" s="93" t="str">
        <f t="shared" si="12"/>
        <v>-</v>
      </c>
      <c r="L368" s="113"/>
      <c r="N368" s="114"/>
    </row>
    <row r="369" spans="3:14" ht="10.050000000000001" customHeight="1" x14ac:dyDescent="0.3">
      <c r="C369" s="80"/>
      <c r="D369" s="77">
        <v>40974</v>
      </c>
      <c r="E369" s="76" t="s">
        <v>6749</v>
      </c>
      <c r="F369" s="76" t="s">
        <v>349</v>
      </c>
      <c r="G369" s="110">
        <v>0</v>
      </c>
      <c r="H369" s="110">
        <v>0</v>
      </c>
      <c r="I369" s="111">
        <v>0</v>
      </c>
      <c r="J369" s="112">
        <f t="shared" si="11"/>
        <v>0</v>
      </c>
      <c r="K369" s="93" t="str">
        <f t="shared" si="12"/>
        <v>-</v>
      </c>
      <c r="L369" s="113"/>
      <c r="N369" s="114"/>
    </row>
    <row r="370" spans="3:14" ht="10.050000000000001" customHeight="1" x14ac:dyDescent="0.3">
      <c r="C370" s="80"/>
      <c r="D370" s="77">
        <v>44201</v>
      </c>
      <c r="E370" s="76" t="s">
        <v>6750</v>
      </c>
      <c r="F370" s="76" t="s">
        <v>350</v>
      </c>
      <c r="G370" s="110">
        <v>0</v>
      </c>
      <c r="H370" s="110">
        <v>0</v>
      </c>
      <c r="I370" s="111">
        <v>0</v>
      </c>
      <c r="J370" s="112">
        <f t="shared" si="11"/>
        <v>0</v>
      </c>
      <c r="K370" s="93" t="str">
        <f t="shared" si="12"/>
        <v>-</v>
      </c>
      <c r="L370" s="113"/>
      <c r="N370" s="114"/>
    </row>
    <row r="371" spans="3:14" ht="10.050000000000001" customHeight="1" x14ac:dyDescent="0.3">
      <c r="C371" s="80"/>
      <c r="D371" s="77">
        <v>41845</v>
      </c>
      <c r="E371" s="76" t="s">
        <v>6751</v>
      </c>
      <c r="F371" s="76" t="s">
        <v>351</v>
      </c>
      <c r="G371" s="110">
        <v>78186.11</v>
      </c>
      <c r="H371" s="110">
        <v>44386.239999999998</v>
      </c>
      <c r="I371" s="111">
        <v>91.42</v>
      </c>
      <c r="J371" s="112">
        <f t="shared" si="11"/>
        <v>-33799.870000000003</v>
      </c>
      <c r="K371" s="93">
        <f t="shared" si="12"/>
        <v>-0.43230018733506503</v>
      </c>
      <c r="L371" s="113"/>
      <c r="N371" s="114"/>
    </row>
    <row r="372" spans="3:14" ht="10.050000000000001" customHeight="1" x14ac:dyDescent="0.3">
      <c r="C372" s="80"/>
      <c r="D372" s="77">
        <v>40971</v>
      </c>
      <c r="E372" s="76" t="s">
        <v>6752</v>
      </c>
      <c r="F372" s="76" t="s">
        <v>352</v>
      </c>
      <c r="G372" s="110">
        <v>0</v>
      </c>
      <c r="H372" s="110">
        <v>0</v>
      </c>
      <c r="I372" s="111">
        <v>0</v>
      </c>
      <c r="J372" s="112">
        <f t="shared" si="11"/>
        <v>0</v>
      </c>
      <c r="K372" s="93" t="str">
        <f t="shared" si="12"/>
        <v>-</v>
      </c>
      <c r="L372" s="113"/>
      <c r="N372" s="114"/>
    </row>
    <row r="373" spans="3:14" ht="10.050000000000001" customHeight="1" x14ac:dyDescent="0.3">
      <c r="C373" s="80"/>
      <c r="D373" s="77">
        <v>32073</v>
      </c>
      <c r="E373" s="76" t="s">
        <v>6753</v>
      </c>
      <c r="F373" s="76" t="s">
        <v>353</v>
      </c>
      <c r="G373" s="110">
        <v>40025.730000000003</v>
      </c>
      <c r="H373" s="110">
        <v>5321.3</v>
      </c>
      <c r="I373" s="111">
        <v>10.96</v>
      </c>
      <c r="J373" s="112">
        <f t="shared" si="11"/>
        <v>-34704.43</v>
      </c>
      <c r="K373" s="93">
        <f t="shared" si="12"/>
        <v>-0.86705301814607749</v>
      </c>
      <c r="L373" s="113"/>
      <c r="N373" s="114"/>
    </row>
    <row r="374" spans="3:14" ht="10.050000000000001" customHeight="1" x14ac:dyDescent="0.3">
      <c r="C374" s="80"/>
      <c r="D374" s="77">
        <v>40959</v>
      </c>
      <c r="E374" s="76" t="s">
        <v>6754</v>
      </c>
      <c r="F374" s="76" t="s">
        <v>354</v>
      </c>
      <c r="G374" s="110">
        <v>16654.61</v>
      </c>
      <c r="H374" s="110">
        <v>0</v>
      </c>
      <c r="I374" s="111">
        <v>0</v>
      </c>
      <c r="J374" s="112">
        <f t="shared" si="11"/>
        <v>-16654.61</v>
      </c>
      <c r="K374" s="93">
        <f t="shared" si="12"/>
        <v>-1</v>
      </c>
      <c r="L374" s="113"/>
      <c r="N374" s="114"/>
    </row>
    <row r="375" spans="3:14" ht="10.050000000000001" customHeight="1" x14ac:dyDescent="0.3">
      <c r="C375" s="80"/>
      <c r="D375" s="77">
        <v>44201</v>
      </c>
      <c r="E375" s="76" t="s">
        <v>6755</v>
      </c>
      <c r="F375" s="76" t="s">
        <v>355</v>
      </c>
      <c r="G375" s="110">
        <v>48911.71</v>
      </c>
      <c r="H375" s="110">
        <v>0</v>
      </c>
      <c r="I375" s="111">
        <v>0</v>
      </c>
      <c r="J375" s="112">
        <f t="shared" si="11"/>
        <v>-48911.71</v>
      </c>
      <c r="K375" s="93">
        <f t="shared" si="12"/>
        <v>-1</v>
      </c>
      <c r="L375" s="113"/>
      <c r="N375" s="114"/>
    </row>
    <row r="376" spans="3:14" ht="10.050000000000001" customHeight="1" x14ac:dyDescent="0.3">
      <c r="C376" s="80"/>
      <c r="D376" s="77">
        <v>49844</v>
      </c>
      <c r="E376" s="76" t="s">
        <v>6756</v>
      </c>
      <c r="F376" s="76" t="s">
        <v>356</v>
      </c>
      <c r="G376" s="110">
        <v>10325.06</v>
      </c>
      <c r="H376" s="110">
        <v>28427.200000000001</v>
      </c>
      <c r="I376" s="111">
        <v>58.55</v>
      </c>
      <c r="J376" s="112">
        <f t="shared" si="11"/>
        <v>18102.14</v>
      </c>
      <c r="K376" s="93">
        <f t="shared" si="12"/>
        <v>1.7532237100801351</v>
      </c>
      <c r="L376" s="113"/>
      <c r="N376" s="114"/>
    </row>
    <row r="377" spans="3:14" ht="10.050000000000001" customHeight="1" x14ac:dyDescent="0.3">
      <c r="C377" s="80"/>
      <c r="D377" s="77">
        <v>75219</v>
      </c>
      <c r="E377" s="76" t="s">
        <v>6757</v>
      </c>
      <c r="F377" s="76" t="s">
        <v>357</v>
      </c>
      <c r="G377" s="110">
        <v>0</v>
      </c>
      <c r="H377" s="110">
        <v>0</v>
      </c>
      <c r="I377" s="111">
        <v>0</v>
      </c>
      <c r="J377" s="112">
        <f t="shared" si="11"/>
        <v>0</v>
      </c>
      <c r="K377" s="93" t="str">
        <f t="shared" si="12"/>
        <v>-</v>
      </c>
      <c r="L377" s="113"/>
      <c r="N377" s="114"/>
    </row>
    <row r="378" spans="3:14" ht="10.050000000000001" customHeight="1" x14ac:dyDescent="0.3">
      <c r="C378" s="80"/>
      <c r="D378" s="77">
        <v>41530</v>
      </c>
      <c r="E378" s="76" t="s">
        <v>6758</v>
      </c>
      <c r="F378" s="76" t="s">
        <v>358</v>
      </c>
      <c r="G378" s="110">
        <v>0</v>
      </c>
      <c r="H378" s="110">
        <v>0</v>
      </c>
      <c r="I378" s="111">
        <v>0</v>
      </c>
      <c r="J378" s="112">
        <f t="shared" si="11"/>
        <v>0</v>
      </c>
      <c r="K378" s="93" t="str">
        <f t="shared" si="12"/>
        <v>-</v>
      </c>
      <c r="L378" s="113"/>
      <c r="N378" s="114"/>
    </row>
    <row r="379" spans="3:14" ht="10.050000000000001" customHeight="1" x14ac:dyDescent="0.3">
      <c r="C379" s="80"/>
      <c r="D379" s="77">
        <v>41282</v>
      </c>
      <c r="E379" s="76" t="s">
        <v>6759</v>
      </c>
      <c r="F379" s="76" t="s">
        <v>359</v>
      </c>
      <c r="G379" s="110">
        <v>0</v>
      </c>
      <c r="H379" s="110">
        <v>21304.62</v>
      </c>
      <c r="I379" s="111">
        <v>43.88</v>
      </c>
      <c r="J379" s="112">
        <f t="shared" si="11"/>
        <v>21304.62</v>
      </c>
      <c r="K379" s="93" t="str">
        <f t="shared" si="12"/>
        <v>--</v>
      </c>
      <c r="L379" s="113"/>
      <c r="N379" s="114"/>
    </row>
    <row r="380" spans="3:14" ht="10.050000000000001" customHeight="1" x14ac:dyDescent="0.3">
      <c r="C380" s="80"/>
      <c r="D380" s="77">
        <v>30133</v>
      </c>
      <c r="E380" s="76" t="s">
        <v>6760</v>
      </c>
      <c r="F380" s="76" t="s">
        <v>360</v>
      </c>
      <c r="G380" s="110">
        <v>0</v>
      </c>
      <c r="H380" s="110">
        <v>0</v>
      </c>
      <c r="I380" s="111">
        <v>0</v>
      </c>
      <c r="J380" s="112">
        <f t="shared" si="11"/>
        <v>0</v>
      </c>
      <c r="K380" s="93" t="str">
        <f t="shared" si="12"/>
        <v>-</v>
      </c>
      <c r="L380" s="113"/>
      <c r="N380" s="114"/>
    </row>
    <row r="381" spans="3:14" ht="10.050000000000001" customHeight="1" x14ac:dyDescent="0.3">
      <c r="C381" s="80"/>
      <c r="D381" s="77">
        <v>25351</v>
      </c>
      <c r="E381" s="76" t="s">
        <v>6761</v>
      </c>
      <c r="F381" s="76" t="s">
        <v>361</v>
      </c>
      <c r="G381" s="110">
        <v>10615.19</v>
      </c>
      <c r="H381" s="110">
        <v>9011.25</v>
      </c>
      <c r="I381" s="111">
        <v>18.559999999999999</v>
      </c>
      <c r="J381" s="112">
        <f t="shared" si="11"/>
        <v>-1603.9400000000005</v>
      </c>
      <c r="K381" s="93">
        <f t="shared" si="12"/>
        <v>-0.15109856724184875</v>
      </c>
      <c r="L381" s="113"/>
      <c r="N381" s="114"/>
    </row>
    <row r="382" spans="3:14" ht="10.050000000000001" customHeight="1" x14ac:dyDescent="0.3">
      <c r="C382" s="80"/>
      <c r="D382" s="77">
        <v>50104</v>
      </c>
      <c r="E382" s="76" t="s">
        <v>6762</v>
      </c>
      <c r="F382" s="76" t="s">
        <v>362</v>
      </c>
      <c r="G382" s="110">
        <v>0</v>
      </c>
      <c r="H382" s="110">
        <v>0</v>
      </c>
      <c r="I382" s="111">
        <v>0</v>
      </c>
      <c r="J382" s="112">
        <f t="shared" si="11"/>
        <v>0</v>
      </c>
      <c r="K382" s="93" t="str">
        <f t="shared" si="12"/>
        <v>-</v>
      </c>
      <c r="L382" s="113"/>
      <c r="N382" s="114"/>
    </row>
    <row r="383" spans="3:14" ht="10.050000000000001" customHeight="1" x14ac:dyDescent="0.3">
      <c r="C383" s="80"/>
      <c r="D383" s="77">
        <v>41018</v>
      </c>
      <c r="E383" s="76" t="s">
        <v>6763</v>
      </c>
      <c r="F383" s="76" t="s">
        <v>363</v>
      </c>
      <c r="G383" s="110">
        <v>0</v>
      </c>
      <c r="H383" s="110">
        <v>55713.42</v>
      </c>
      <c r="I383" s="111">
        <v>114.75</v>
      </c>
      <c r="J383" s="112">
        <f t="shared" si="11"/>
        <v>55713.42</v>
      </c>
      <c r="K383" s="93" t="str">
        <f t="shared" si="12"/>
        <v>--</v>
      </c>
      <c r="L383" s="113"/>
      <c r="N383" s="114"/>
    </row>
    <row r="384" spans="3:14" ht="10.050000000000001" customHeight="1" x14ac:dyDescent="0.3">
      <c r="C384" s="80"/>
      <c r="D384" s="77">
        <v>23961</v>
      </c>
      <c r="E384" s="76" t="s">
        <v>6764</v>
      </c>
      <c r="F384" s="76" t="s">
        <v>364</v>
      </c>
      <c r="G384" s="110">
        <v>0</v>
      </c>
      <c r="H384" s="110">
        <v>0</v>
      </c>
      <c r="I384" s="111">
        <v>0</v>
      </c>
      <c r="J384" s="112">
        <f t="shared" si="11"/>
        <v>0</v>
      </c>
      <c r="K384" s="93" t="str">
        <f t="shared" si="12"/>
        <v>-</v>
      </c>
      <c r="L384" s="113"/>
      <c r="N384" s="114"/>
    </row>
    <row r="385" spans="3:14" ht="10.050000000000001" customHeight="1" x14ac:dyDescent="0.3">
      <c r="C385" s="80"/>
      <c r="D385" s="77">
        <v>75597</v>
      </c>
      <c r="E385" s="76" t="s">
        <v>6765</v>
      </c>
      <c r="F385" s="76" t="s">
        <v>365</v>
      </c>
      <c r="G385" s="110">
        <v>14784</v>
      </c>
      <c r="H385" s="110">
        <v>0</v>
      </c>
      <c r="I385" s="111">
        <v>0</v>
      </c>
      <c r="J385" s="112">
        <f t="shared" si="11"/>
        <v>-14784</v>
      </c>
      <c r="K385" s="93">
        <f t="shared" si="12"/>
        <v>-1</v>
      </c>
      <c r="L385" s="113"/>
      <c r="N385" s="114"/>
    </row>
    <row r="386" spans="3:14" ht="10.050000000000001" customHeight="1" x14ac:dyDescent="0.3">
      <c r="C386" s="80"/>
      <c r="D386" s="77">
        <v>40517</v>
      </c>
      <c r="E386" s="76" t="s">
        <v>6766</v>
      </c>
      <c r="F386" s="76" t="s">
        <v>366</v>
      </c>
      <c r="G386" s="110">
        <v>0</v>
      </c>
      <c r="H386" s="110">
        <v>3165.59</v>
      </c>
      <c r="I386" s="111">
        <v>6.52</v>
      </c>
      <c r="J386" s="112">
        <f t="shared" si="11"/>
        <v>3165.59</v>
      </c>
      <c r="K386" s="93" t="str">
        <f t="shared" si="12"/>
        <v>--</v>
      </c>
      <c r="L386" s="113"/>
      <c r="N386" s="114"/>
    </row>
    <row r="387" spans="3:14" ht="10.050000000000001" customHeight="1" x14ac:dyDescent="0.3">
      <c r="C387" s="80"/>
      <c r="D387" s="77">
        <v>41020</v>
      </c>
      <c r="E387" s="76" t="s">
        <v>6767</v>
      </c>
      <c r="F387" s="76" t="s">
        <v>367</v>
      </c>
      <c r="G387" s="110">
        <v>0</v>
      </c>
      <c r="H387" s="110">
        <v>0</v>
      </c>
      <c r="I387" s="111">
        <v>0</v>
      </c>
      <c r="J387" s="112">
        <f t="shared" si="11"/>
        <v>0</v>
      </c>
      <c r="K387" s="93" t="str">
        <f t="shared" si="12"/>
        <v>-</v>
      </c>
      <c r="L387" s="113"/>
      <c r="N387" s="114"/>
    </row>
    <row r="388" spans="3:14" ht="10.050000000000001" customHeight="1" x14ac:dyDescent="0.3">
      <c r="C388" s="80"/>
      <c r="D388" s="77">
        <v>23961</v>
      </c>
      <c r="E388" s="76" t="s">
        <v>6768</v>
      </c>
      <c r="F388" s="76" t="s">
        <v>368</v>
      </c>
      <c r="G388" s="110">
        <v>5544</v>
      </c>
      <c r="H388" s="110">
        <v>0</v>
      </c>
      <c r="I388" s="111">
        <v>0</v>
      </c>
      <c r="J388" s="112">
        <f t="shared" si="11"/>
        <v>-5544</v>
      </c>
      <c r="K388" s="93">
        <f t="shared" si="12"/>
        <v>-1</v>
      </c>
      <c r="L388" s="113"/>
      <c r="N388" s="114"/>
    </row>
    <row r="389" spans="3:14" ht="10.050000000000001" customHeight="1" x14ac:dyDescent="0.3">
      <c r="C389" s="80"/>
      <c r="D389" s="77">
        <v>40972</v>
      </c>
      <c r="E389" s="76" t="s">
        <v>6769</v>
      </c>
      <c r="F389" s="76" t="s">
        <v>369</v>
      </c>
      <c r="G389" s="110">
        <v>0</v>
      </c>
      <c r="H389" s="110">
        <v>0</v>
      </c>
      <c r="I389" s="111">
        <v>0</v>
      </c>
      <c r="J389" s="112">
        <f t="shared" si="11"/>
        <v>0</v>
      </c>
      <c r="K389" s="93" t="str">
        <f t="shared" si="12"/>
        <v>-</v>
      </c>
      <c r="L389" s="113"/>
      <c r="N389" s="114"/>
    </row>
    <row r="390" spans="3:14" ht="10.050000000000001" customHeight="1" x14ac:dyDescent="0.3">
      <c r="C390" s="80"/>
      <c r="D390" s="77">
        <v>40972</v>
      </c>
      <c r="E390" s="76" t="s">
        <v>6770</v>
      </c>
      <c r="F390" s="76" t="s">
        <v>370</v>
      </c>
      <c r="G390" s="110">
        <v>0</v>
      </c>
      <c r="H390" s="110">
        <v>4704.6899999999996</v>
      </c>
      <c r="I390" s="111">
        <v>9.69</v>
      </c>
      <c r="J390" s="112">
        <f t="shared" si="11"/>
        <v>4704.6899999999996</v>
      </c>
      <c r="K390" s="93" t="str">
        <f t="shared" si="12"/>
        <v>--</v>
      </c>
      <c r="L390" s="113"/>
      <c r="N390" s="114"/>
    </row>
    <row r="391" spans="3:14" ht="10.050000000000001" customHeight="1" x14ac:dyDescent="0.3">
      <c r="C391" s="80"/>
      <c r="D391" s="77">
        <v>71749</v>
      </c>
      <c r="E391" s="76" t="s">
        <v>6771</v>
      </c>
      <c r="F391" s="76" t="s">
        <v>371</v>
      </c>
      <c r="G391" s="110">
        <v>0</v>
      </c>
      <c r="H391" s="110">
        <v>0</v>
      </c>
      <c r="I391" s="111">
        <v>0</v>
      </c>
      <c r="J391" s="112">
        <f t="shared" si="11"/>
        <v>0</v>
      </c>
      <c r="K391" s="93" t="str">
        <f t="shared" si="12"/>
        <v>-</v>
      </c>
      <c r="L391" s="113"/>
      <c r="N391" s="114"/>
    </row>
    <row r="392" spans="3:14" ht="10.050000000000001" customHeight="1" x14ac:dyDescent="0.3">
      <c r="C392" s="80"/>
      <c r="D392" s="77">
        <v>40712</v>
      </c>
      <c r="E392" s="76" t="s">
        <v>6772</v>
      </c>
      <c r="F392" s="76" t="s">
        <v>372</v>
      </c>
      <c r="G392" s="110">
        <v>0</v>
      </c>
      <c r="H392" s="110">
        <v>0</v>
      </c>
      <c r="I392" s="111">
        <v>0</v>
      </c>
      <c r="J392" s="112">
        <f t="shared" si="11"/>
        <v>0</v>
      </c>
      <c r="K392" s="93" t="str">
        <f t="shared" si="12"/>
        <v>-</v>
      </c>
      <c r="L392" s="113"/>
      <c r="N392" s="114"/>
    </row>
    <row r="393" spans="3:14" ht="10.050000000000001" customHeight="1" x14ac:dyDescent="0.3">
      <c r="C393" s="80"/>
      <c r="D393" s="77">
        <v>50949</v>
      </c>
      <c r="E393" s="76" t="s">
        <v>6773</v>
      </c>
      <c r="F393" s="76" t="s">
        <v>373</v>
      </c>
      <c r="G393" s="110">
        <v>0</v>
      </c>
      <c r="H393" s="110">
        <v>0</v>
      </c>
      <c r="I393" s="111">
        <v>0</v>
      </c>
      <c r="J393" s="112">
        <f t="shared" si="11"/>
        <v>0</v>
      </c>
      <c r="K393" s="93" t="str">
        <f t="shared" si="12"/>
        <v>-</v>
      </c>
      <c r="L393" s="113"/>
      <c r="N393" s="114"/>
    </row>
    <row r="394" spans="3:14" ht="10.050000000000001" customHeight="1" x14ac:dyDescent="0.3">
      <c r="C394" s="80"/>
      <c r="D394" s="77">
        <v>40941</v>
      </c>
      <c r="E394" s="76" t="s">
        <v>6774</v>
      </c>
      <c r="F394" s="76" t="s">
        <v>374</v>
      </c>
      <c r="G394" s="110">
        <v>3631.39</v>
      </c>
      <c r="H394" s="110">
        <v>0</v>
      </c>
      <c r="I394" s="111">
        <v>0</v>
      </c>
      <c r="J394" s="112">
        <f t="shared" si="11"/>
        <v>-3631.39</v>
      </c>
      <c r="K394" s="93">
        <f t="shared" si="12"/>
        <v>-1</v>
      </c>
      <c r="L394" s="113"/>
      <c r="N394" s="114"/>
    </row>
    <row r="395" spans="3:14" ht="10.050000000000001" customHeight="1" x14ac:dyDescent="0.3">
      <c r="C395" s="80"/>
      <c r="D395" s="77">
        <v>37663</v>
      </c>
      <c r="E395" s="76" t="s">
        <v>6775</v>
      </c>
      <c r="F395" s="76" t="s">
        <v>375</v>
      </c>
      <c r="G395" s="110">
        <v>0</v>
      </c>
      <c r="H395" s="110">
        <v>16303.76</v>
      </c>
      <c r="I395" s="111">
        <v>33.58</v>
      </c>
      <c r="J395" s="112">
        <f t="shared" si="11"/>
        <v>16303.76</v>
      </c>
      <c r="K395" s="93" t="str">
        <f t="shared" si="12"/>
        <v>--</v>
      </c>
      <c r="L395" s="113"/>
      <c r="N395" s="114"/>
    </row>
    <row r="396" spans="3:14" ht="10.050000000000001" customHeight="1" x14ac:dyDescent="0.3">
      <c r="C396" s="80"/>
      <c r="D396" s="77">
        <v>52340</v>
      </c>
      <c r="E396" s="76" t="s">
        <v>6776</v>
      </c>
      <c r="F396" s="76" t="s">
        <v>376</v>
      </c>
      <c r="G396" s="110">
        <v>0</v>
      </c>
      <c r="H396" s="110">
        <v>4894.04</v>
      </c>
      <c r="I396" s="111">
        <v>10.08</v>
      </c>
      <c r="J396" s="112">
        <f t="shared" si="11"/>
        <v>4894.04</v>
      </c>
      <c r="K396" s="93" t="str">
        <f t="shared" si="12"/>
        <v>--</v>
      </c>
      <c r="L396" s="113"/>
      <c r="N396" s="114"/>
    </row>
    <row r="397" spans="3:14" ht="10.050000000000001" customHeight="1" x14ac:dyDescent="0.3">
      <c r="C397" s="80"/>
      <c r="D397" s="77">
        <v>73932</v>
      </c>
      <c r="E397" s="76" t="s">
        <v>6777</v>
      </c>
      <c r="F397" s="76" t="s">
        <v>377</v>
      </c>
      <c r="G397" s="110">
        <v>0</v>
      </c>
      <c r="H397" s="110">
        <v>0</v>
      </c>
      <c r="I397" s="111">
        <v>0</v>
      </c>
      <c r="J397" s="112">
        <f t="shared" si="11"/>
        <v>0</v>
      </c>
      <c r="K397" s="93" t="str">
        <f t="shared" si="12"/>
        <v>-</v>
      </c>
      <c r="L397" s="113"/>
      <c r="N397" s="114"/>
    </row>
    <row r="398" spans="3:14" ht="10.050000000000001" customHeight="1" x14ac:dyDescent="0.3">
      <c r="C398" s="80"/>
      <c r="D398" s="77">
        <v>41692</v>
      </c>
      <c r="E398" s="76" t="s">
        <v>6778</v>
      </c>
      <c r="F398" s="76" t="s">
        <v>378</v>
      </c>
      <c r="G398" s="110">
        <v>0</v>
      </c>
      <c r="H398" s="110">
        <v>16789.28</v>
      </c>
      <c r="I398" s="111">
        <v>34.58</v>
      </c>
      <c r="J398" s="112">
        <f t="shared" si="11"/>
        <v>16789.28</v>
      </c>
      <c r="K398" s="93" t="str">
        <f t="shared" si="12"/>
        <v>--</v>
      </c>
      <c r="L398" s="113"/>
      <c r="N398" s="114"/>
    </row>
    <row r="399" spans="3:14" ht="10.050000000000001" customHeight="1" x14ac:dyDescent="0.3">
      <c r="C399" s="80"/>
      <c r="D399" s="77">
        <v>53406</v>
      </c>
      <c r="E399" s="76" t="s">
        <v>6779</v>
      </c>
      <c r="F399" s="76" t="s">
        <v>379</v>
      </c>
      <c r="G399" s="110">
        <v>0</v>
      </c>
      <c r="H399" s="110">
        <v>0</v>
      </c>
      <c r="I399" s="111">
        <v>0</v>
      </c>
      <c r="J399" s="112">
        <f t="shared" si="11"/>
        <v>0</v>
      </c>
      <c r="K399" s="93" t="str">
        <f t="shared" si="12"/>
        <v>-</v>
      </c>
      <c r="L399" s="113"/>
      <c r="N399" s="114"/>
    </row>
    <row r="400" spans="3:14" ht="10.050000000000001" customHeight="1" x14ac:dyDescent="0.3">
      <c r="C400" s="80"/>
      <c r="D400" s="77">
        <v>31384</v>
      </c>
      <c r="E400" s="76" t="s">
        <v>6780</v>
      </c>
      <c r="F400" s="76" t="s">
        <v>380</v>
      </c>
      <c r="G400" s="110">
        <v>0</v>
      </c>
      <c r="H400" s="110">
        <v>0</v>
      </c>
      <c r="I400" s="111">
        <v>0</v>
      </c>
      <c r="J400" s="112">
        <f t="shared" si="11"/>
        <v>0</v>
      </c>
      <c r="K400" s="93" t="str">
        <f t="shared" si="12"/>
        <v>-</v>
      </c>
      <c r="L400" s="113"/>
      <c r="N400" s="114"/>
    </row>
    <row r="401" spans="3:14" ht="10.050000000000001" customHeight="1" x14ac:dyDescent="0.3">
      <c r="C401" s="80"/>
      <c r="D401" s="77">
        <v>70002</v>
      </c>
      <c r="E401" s="76" t="s">
        <v>6781</v>
      </c>
      <c r="F401" s="76" t="s">
        <v>381</v>
      </c>
      <c r="G401" s="110">
        <v>0</v>
      </c>
      <c r="H401" s="110">
        <v>0</v>
      </c>
      <c r="I401" s="111">
        <v>0</v>
      </c>
      <c r="J401" s="112">
        <f t="shared" si="11"/>
        <v>0</v>
      </c>
      <c r="K401" s="93" t="str">
        <f t="shared" si="12"/>
        <v>-</v>
      </c>
      <c r="L401" s="113"/>
      <c r="N401" s="114"/>
    </row>
    <row r="402" spans="3:14" ht="10.050000000000001" customHeight="1" x14ac:dyDescent="0.3">
      <c r="C402" s="80"/>
      <c r="D402" s="77">
        <v>40894</v>
      </c>
      <c r="E402" s="76" t="s">
        <v>6782</v>
      </c>
      <c r="F402" s="76" t="s">
        <v>382</v>
      </c>
      <c r="G402" s="110">
        <v>0</v>
      </c>
      <c r="H402" s="110">
        <v>0</v>
      </c>
      <c r="I402" s="111">
        <v>0</v>
      </c>
      <c r="J402" s="112">
        <f t="shared" si="11"/>
        <v>0</v>
      </c>
      <c r="K402" s="93" t="str">
        <f t="shared" si="12"/>
        <v>-</v>
      </c>
      <c r="L402" s="113"/>
      <c r="N402" s="114"/>
    </row>
    <row r="403" spans="3:14" ht="10.050000000000001" customHeight="1" x14ac:dyDescent="0.3">
      <c r="C403" s="80"/>
      <c r="D403" s="77">
        <v>77975</v>
      </c>
      <c r="E403" s="76" t="s">
        <v>6783</v>
      </c>
      <c r="F403" s="76" t="s">
        <v>383</v>
      </c>
      <c r="G403" s="110">
        <v>17177.43</v>
      </c>
      <c r="H403" s="110">
        <v>8103.33</v>
      </c>
      <c r="I403" s="111">
        <v>16.690000000000001</v>
      </c>
      <c r="J403" s="112">
        <f t="shared" si="11"/>
        <v>-9074.1</v>
      </c>
      <c r="K403" s="93">
        <f t="shared" si="12"/>
        <v>-0.52825713741811209</v>
      </c>
      <c r="L403" s="113"/>
      <c r="N403" s="114"/>
    </row>
    <row r="404" spans="3:14" ht="10.050000000000001" customHeight="1" x14ac:dyDescent="0.3">
      <c r="C404" s="80"/>
      <c r="D404" s="77">
        <v>50819</v>
      </c>
      <c r="E404" s="76" t="s">
        <v>6784</v>
      </c>
      <c r="F404" s="76" t="s">
        <v>384</v>
      </c>
      <c r="G404" s="110">
        <v>0</v>
      </c>
      <c r="H404" s="110">
        <v>0</v>
      </c>
      <c r="I404" s="111">
        <v>0</v>
      </c>
      <c r="J404" s="112">
        <f t="shared" si="11"/>
        <v>0</v>
      </c>
      <c r="K404" s="93" t="str">
        <f t="shared" si="12"/>
        <v>-</v>
      </c>
      <c r="L404" s="113"/>
      <c r="N404" s="114"/>
    </row>
    <row r="405" spans="3:14" ht="10.050000000000001" customHeight="1" x14ac:dyDescent="0.3">
      <c r="C405" s="80"/>
      <c r="D405" s="77">
        <v>68329</v>
      </c>
      <c r="E405" s="76" t="s">
        <v>6785</v>
      </c>
      <c r="F405" s="76" t="s">
        <v>385</v>
      </c>
      <c r="G405" s="110">
        <v>0</v>
      </c>
      <c r="H405" s="110">
        <v>1626.49</v>
      </c>
      <c r="I405" s="111">
        <v>3.35</v>
      </c>
      <c r="J405" s="112">
        <f t="shared" si="11"/>
        <v>1626.49</v>
      </c>
      <c r="K405" s="93" t="str">
        <f t="shared" si="12"/>
        <v>--</v>
      </c>
      <c r="L405" s="113"/>
      <c r="N405" s="114"/>
    </row>
    <row r="406" spans="3:14" ht="10.050000000000001" customHeight="1" x14ac:dyDescent="0.3">
      <c r="C406" s="80"/>
      <c r="D406" s="77">
        <v>47920</v>
      </c>
      <c r="E406" s="76" t="s">
        <v>6786</v>
      </c>
      <c r="F406" s="76" t="s">
        <v>386</v>
      </c>
      <c r="G406" s="110">
        <v>0</v>
      </c>
      <c r="H406" s="110">
        <v>0</v>
      </c>
      <c r="I406" s="111">
        <v>0</v>
      </c>
      <c r="J406" s="112">
        <f t="shared" ref="J406:J469" si="13">H406-G406</f>
        <v>0</v>
      </c>
      <c r="K406" s="93" t="str">
        <f t="shared" si="12"/>
        <v>-</v>
      </c>
      <c r="L406" s="113"/>
      <c r="N406" s="114"/>
    </row>
    <row r="407" spans="3:14" ht="10.050000000000001" customHeight="1" x14ac:dyDescent="0.3">
      <c r="C407" s="80"/>
      <c r="D407" s="77">
        <v>30133</v>
      </c>
      <c r="E407" s="76" t="s">
        <v>6787</v>
      </c>
      <c r="F407" s="76" t="s">
        <v>387</v>
      </c>
      <c r="G407" s="110">
        <v>0</v>
      </c>
      <c r="H407" s="110">
        <v>237.9</v>
      </c>
      <c r="I407" s="111">
        <v>0.49</v>
      </c>
      <c r="J407" s="112">
        <f t="shared" si="13"/>
        <v>237.9</v>
      </c>
      <c r="K407" s="93" t="str">
        <f t="shared" si="12"/>
        <v>--</v>
      </c>
      <c r="L407" s="113"/>
      <c r="N407" s="114"/>
    </row>
    <row r="408" spans="3:14" ht="10.050000000000001" customHeight="1" x14ac:dyDescent="0.3">
      <c r="C408" s="80"/>
      <c r="D408" s="77">
        <v>59516</v>
      </c>
      <c r="E408" s="76" t="s">
        <v>6788</v>
      </c>
      <c r="F408" s="76" t="s">
        <v>388</v>
      </c>
      <c r="G408" s="110">
        <v>0</v>
      </c>
      <c r="H408" s="110">
        <v>0</v>
      </c>
      <c r="I408" s="111">
        <v>0</v>
      </c>
      <c r="J408" s="112">
        <f t="shared" si="13"/>
        <v>0</v>
      </c>
      <c r="K408" s="93" t="str">
        <f t="shared" si="12"/>
        <v>-</v>
      </c>
      <c r="L408" s="113"/>
      <c r="N408" s="114"/>
    </row>
    <row r="409" spans="3:14" ht="10.050000000000001" customHeight="1" x14ac:dyDescent="0.3">
      <c r="C409" s="80"/>
      <c r="D409" s="77">
        <v>59750</v>
      </c>
      <c r="E409" s="76" t="s">
        <v>6789</v>
      </c>
      <c r="F409" s="76" t="s">
        <v>389</v>
      </c>
      <c r="G409" s="110">
        <v>47097.29</v>
      </c>
      <c r="H409" s="110">
        <v>26514.25</v>
      </c>
      <c r="I409" s="111">
        <v>54.61</v>
      </c>
      <c r="J409" s="112">
        <f t="shared" si="13"/>
        <v>-20583.04</v>
      </c>
      <c r="K409" s="93">
        <f t="shared" si="12"/>
        <v>-0.43703236428253089</v>
      </c>
      <c r="L409" s="113"/>
      <c r="N409" s="114"/>
    </row>
    <row r="410" spans="3:14" ht="10.050000000000001" customHeight="1" x14ac:dyDescent="0.3">
      <c r="C410" s="80"/>
      <c r="D410" s="77">
        <v>40945</v>
      </c>
      <c r="E410" s="76" t="s">
        <v>6790</v>
      </c>
      <c r="F410" s="76" t="s">
        <v>390</v>
      </c>
      <c r="G410" s="110">
        <v>0</v>
      </c>
      <c r="H410" s="110">
        <v>0</v>
      </c>
      <c r="I410" s="111">
        <v>0</v>
      </c>
      <c r="J410" s="112">
        <f t="shared" si="13"/>
        <v>0</v>
      </c>
      <c r="K410" s="93" t="str">
        <f t="shared" si="12"/>
        <v>-</v>
      </c>
      <c r="L410" s="113"/>
      <c r="N410" s="114"/>
    </row>
    <row r="411" spans="3:14" ht="10.050000000000001" customHeight="1" x14ac:dyDescent="0.3">
      <c r="C411" s="80"/>
      <c r="D411" s="77">
        <v>59919</v>
      </c>
      <c r="E411" s="76" t="s">
        <v>6791</v>
      </c>
      <c r="F411" s="76" t="s">
        <v>391</v>
      </c>
      <c r="G411" s="110">
        <v>0</v>
      </c>
      <c r="H411" s="110">
        <v>0</v>
      </c>
      <c r="I411" s="111">
        <v>0</v>
      </c>
      <c r="J411" s="112">
        <f t="shared" si="13"/>
        <v>0</v>
      </c>
      <c r="K411" s="93" t="str">
        <f t="shared" ref="K411:K474" si="14">IF(J411=0,"-",(IF(G411=0,"--",J411/G411)))</f>
        <v>-</v>
      </c>
      <c r="L411" s="113"/>
      <c r="N411" s="114"/>
    </row>
    <row r="412" spans="3:14" ht="10.050000000000001" customHeight="1" x14ac:dyDescent="0.3">
      <c r="C412" s="80"/>
      <c r="D412" s="77">
        <v>41646</v>
      </c>
      <c r="E412" s="76" t="s">
        <v>6792</v>
      </c>
      <c r="F412" s="76" t="s">
        <v>392</v>
      </c>
      <c r="G412" s="110">
        <v>0</v>
      </c>
      <c r="H412" s="110">
        <v>0</v>
      </c>
      <c r="I412" s="111">
        <v>0</v>
      </c>
      <c r="J412" s="112">
        <f t="shared" si="13"/>
        <v>0</v>
      </c>
      <c r="K412" s="93" t="str">
        <f t="shared" si="14"/>
        <v>-</v>
      </c>
      <c r="L412" s="113"/>
      <c r="N412" s="114"/>
    </row>
    <row r="413" spans="3:14" ht="10.050000000000001" customHeight="1" x14ac:dyDescent="0.3">
      <c r="C413" s="80"/>
      <c r="D413" s="77">
        <v>60322</v>
      </c>
      <c r="E413" s="76" t="s">
        <v>6793</v>
      </c>
      <c r="F413" s="76" t="s">
        <v>393</v>
      </c>
      <c r="G413" s="110">
        <v>9240</v>
      </c>
      <c r="H413" s="110">
        <v>0</v>
      </c>
      <c r="I413" s="111">
        <v>0</v>
      </c>
      <c r="J413" s="112">
        <f t="shared" si="13"/>
        <v>-9240</v>
      </c>
      <c r="K413" s="93">
        <f t="shared" si="14"/>
        <v>-1</v>
      </c>
      <c r="L413" s="113"/>
      <c r="N413" s="114"/>
    </row>
    <row r="414" spans="3:14" ht="10.050000000000001" customHeight="1" x14ac:dyDescent="0.3">
      <c r="C414" s="80"/>
      <c r="D414" s="77">
        <v>60790</v>
      </c>
      <c r="E414" s="76" t="s">
        <v>6794</v>
      </c>
      <c r="F414" s="76" t="s">
        <v>394</v>
      </c>
      <c r="G414" s="110">
        <v>1848</v>
      </c>
      <c r="H414" s="110">
        <v>0</v>
      </c>
      <c r="I414" s="111">
        <v>0</v>
      </c>
      <c r="J414" s="112">
        <f t="shared" si="13"/>
        <v>-1848</v>
      </c>
      <c r="K414" s="93">
        <f t="shared" si="14"/>
        <v>-1</v>
      </c>
      <c r="L414" s="113"/>
      <c r="N414" s="114"/>
    </row>
    <row r="415" spans="3:14" ht="10.050000000000001" customHeight="1" x14ac:dyDescent="0.3">
      <c r="C415" s="80"/>
      <c r="D415" s="77">
        <v>42607</v>
      </c>
      <c r="E415" s="76" t="s">
        <v>6795</v>
      </c>
      <c r="F415" s="76" t="s">
        <v>395</v>
      </c>
      <c r="G415" s="110">
        <v>0</v>
      </c>
      <c r="H415" s="110">
        <v>0</v>
      </c>
      <c r="I415" s="111">
        <v>0</v>
      </c>
      <c r="J415" s="112">
        <f t="shared" si="13"/>
        <v>0</v>
      </c>
      <c r="K415" s="93" t="str">
        <f t="shared" si="14"/>
        <v>-</v>
      </c>
      <c r="L415" s="113"/>
      <c r="N415" s="114"/>
    </row>
    <row r="416" spans="3:14" ht="10.050000000000001" customHeight="1" x14ac:dyDescent="0.3">
      <c r="C416" s="80"/>
      <c r="D416" s="77">
        <v>62818</v>
      </c>
      <c r="E416" s="76" t="s">
        <v>6796</v>
      </c>
      <c r="F416" s="76" t="s">
        <v>396</v>
      </c>
      <c r="G416" s="110">
        <v>0</v>
      </c>
      <c r="H416" s="110">
        <v>0</v>
      </c>
      <c r="I416" s="111">
        <v>0</v>
      </c>
      <c r="J416" s="112">
        <f t="shared" si="13"/>
        <v>0</v>
      </c>
      <c r="K416" s="93" t="str">
        <f t="shared" si="14"/>
        <v>-</v>
      </c>
      <c r="L416" s="113"/>
      <c r="N416" s="114"/>
    </row>
    <row r="417" spans="3:14" ht="10.050000000000001" customHeight="1" x14ac:dyDescent="0.3">
      <c r="C417" s="80"/>
      <c r="D417" s="77">
        <v>70033</v>
      </c>
      <c r="E417" s="76" t="s">
        <v>6797</v>
      </c>
      <c r="F417" s="76" t="s">
        <v>397</v>
      </c>
      <c r="G417" s="110">
        <v>0</v>
      </c>
      <c r="H417" s="110">
        <v>0</v>
      </c>
      <c r="I417" s="111">
        <v>0</v>
      </c>
      <c r="J417" s="112">
        <f t="shared" si="13"/>
        <v>0</v>
      </c>
      <c r="K417" s="93" t="str">
        <f t="shared" si="14"/>
        <v>-</v>
      </c>
      <c r="L417" s="113"/>
      <c r="N417" s="114"/>
    </row>
    <row r="418" spans="3:14" ht="10.050000000000001" customHeight="1" x14ac:dyDescent="0.3">
      <c r="C418" s="80"/>
      <c r="D418" s="77">
        <v>70358</v>
      </c>
      <c r="E418" s="76" t="s">
        <v>6798</v>
      </c>
      <c r="F418" s="76" t="s">
        <v>398</v>
      </c>
      <c r="G418" s="110">
        <v>0</v>
      </c>
      <c r="H418" s="110">
        <v>0</v>
      </c>
      <c r="I418" s="111">
        <v>0</v>
      </c>
      <c r="J418" s="112">
        <f t="shared" si="13"/>
        <v>0</v>
      </c>
      <c r="K418" s="93" t="str">
        <f t="shared" si="14"/>
        <v>-</v>
      </c>
      <c r="L418" s="113"/>
      <c r="N418" s="114"/>
    </row>
    <row r="419" spans="3:14" ht="10.050000000000001" customHeight="1" x14ac:dyDescent="0.3">
      <c r="C419" s="80"/>
      <c r="D419" s="77">
        <v>41385</v>
      </c>
      <c r="E419" s="76" t="s">
        <v>6799</v>
      </c>
      <c r="F419" s="76" t="s">
        <v>399</v>
      </c>
      <c r="G419" s="110">
        <v>5544</v>
      </c>
      <c r="H419" s="110">
        <v>0</v>
      </c>
      <c r="I419" s="111">
        <v>0</v>
      </c>
      <c r="J419" s="112">
        <f t="shared" si="13"/>
        <v>-5544</v>
      </c>
      <c r="K419" s="93">
        <f t="shared" si="14"/>
        <v>-1</v>
      </c>
      <c r="L419" s="113"/>
      <c r="N419" s="114"/>
    </row>
    <row r="420" spans="3:14" ht="10.050000000000001" customHeight="1" x14ac:dyDescent="0.3">
      <c r="C420" s="80"/>
      <c r="D420" s="77">
        <v>41246</v>
      </c>
      <c r="E420" s="76" t="s">
        <v>6800</v>
      </c>
      <c r="F420" s="76" t="s">
        <v>400</v>
      </c>
      <c r="G420" s="110">
        <v>0</v>
      </c>
      <c r="H420" s="110">
        <v>0</v>
      </c>
      <c r="I420" s="111">
        <v>0</v>
      </c>
      <c r="J420" s="112">
        <f t="shared" si="13"/>
        <v>0</v>
      </c>
      <c r="K420" s="93" t="str">
        <f t="shared" si="14"/>
        <v>-</v>
      </c>
      <c r="L420" s="113"/>
      <c r="N420" s="114"/>
    </row>
    <row r="421" spans="3:14" ht="10.050000000000001" customHeight="1" x14ac:dyDescent="0.3">
      <c r="C421" s="80"/>
      <c r="D421" s="77">
        <v>55238</v>
      </c>
      <c r="E421" s="76" t="s">
        <v>6801</v>
      </c>
      <c r="F421" s="76" t="s">
        <v>401</v>
      </c>
      <c r="G421" s="110">
        <v>0</v>
      </c>
      <c r="H421" s="110">
        <v>0</v>
      </c>
      <c r="I421" s="111">
        <v>0</v>
      </c>
      <c r="J421" s="112">
        <f t="shared" si="13"/>
        <v>0</v>
      </c>
      <c r="K421" s="93" t="str">
        <f t="shared" si="14"/>
        <v>-</v>
      </c>
      <c r="L421" s="113"/>
      <c r="N421" s="114"/>
    </row>
    <row r="422" spans="3:14" ht="10.050000000000001" customHeight="1" x14ac:dyDescent="0.3">
      <c r="C422" s="80"/>
      <c r="D422" s="77">
        <v>72087</v>
      </c>
      <c r="E422" s="76" t="s">
        <v>6802</v>
      </c>
      <c r="F422" s="76" t="s">
        <v>402</v>
      </c>
      <c r="G422" s="110">
        <v>0</v>
      </c>
      <c r="H422" s="110">
        <v>0</v>
      </c>
      <c r="I422" s="111">
        <v>0</v>
      </c>
      <c r="J422" s="112">
        <f t="shared" si="13"/>
        <v>0</v>
      </c>
      <c r="K422" s="93" t="str">
        <f t="shared" si="14"/>
        <v>-</v>
      </c>
      <c r="L422" s="113"/>
      <c r="N422" s="114"/>
    </row>
    <row r="423" spans="3:14" ht="10.050000000000001" customHeight="1" x14ac:dyDescent="0.3">
      <c r="C423" s="80"/>
      <c r="D423" s="77">
        <v>41246</v>
      </c>
      <c r="E423" s="76" t="s">
        <v>6803</v>
      </c>
      <c r="F423" s="76" t="s">
        <v>403</v>
      </c>
      <c r="G423" s="110">
        <v>0</v>
      </c>
      <c r="H423" s="110">
        <v>0</v>
      </c>
      <c r="I423" s="111">
        <v>0</v>
      </c>
      <c r="J423" s="112">
        <f t="shared" si="13"/>
        <v>0</v>
      </c>
      <c r="K423" s="93" t="str">
        <f t="shared" si="14"/>
        <v>-</v>
      </c>
      <c r="L423" s="113"/>
      <c r="N423" s="114"/>
    </row>
    <row r="424" spans="3:14" ht="10.050000000000001" customHeight="1" x14ac:dyDescent="0.3">
      <c r="C424" s="80"/>
      <c r="D424" s="77">
        <v>41825</v>
      </c>
      <c r="E424" s="76" t="s">
        <v>6804</v>
      </c>
      <c r="F424" s="76" t="s">
        <v>404</v>
      </c>
      <c r="G424" s="110">
        <v>0</v>
      </c>
      <c r="H424" s="110">
        <v>0</v>
      </c>
      <c r="I424" s="111">
        <v>0</v>
      </c>
      <c r="J424" s="112">
        <f t="shared" si="13"/>
        <v>0</v>
      </c>
      <c r="K424" s="93" t="str">
        <f t="shared" si="14"/>
        <v>-</v>
      </c>
      <c r="L424" s="113"/>
      <c r="N424" s="114"/>
    </row>
    <row r="425" spans="3:14" ht="10.050000000000001" customHeight="1" x14ac:dyDescent="0.3">
      <c r="C425" s="80"/>
      <c r="D425" s="77">
        <v>40945</v>
      </c>
      <c r="E425" s="76" t="s">
        <v>6805</v>
      </c>
      <c r="F425" s="76" t="s">
        <v>405</v>
      </c>
      <c r="G425" s="110">
        <v>0</v>
      </c>
      <c r="H425" s="110">
        <v>0</v>
      </c>
      <c r="I425" s="111">
        <v>0</v>
      </c>
      <c r="J425" s="112">
        <f t="shared" si="13"/>
        <v>0</v>
      </c>
      <c r="K425" s="93" t="str">
        <f t="shared" si="14"/>
        <v>-</v>
      </c>
      <c r="L425" s="113"/>
      <c r="N425" s="114"/>
    </row>
    <row r="426" spans="3:14" ht="10.050000000000001" customHeight="1" x14ac:dyDescent="0.3">
      <c r="C426" s="80"/>
      <c r="D426" s="77">
        <v>42607</v>
      </c>
      <c r="E426" s="76" t="s">
        <v>6806</v>
      </c>
      <c r="F426" s="76" t="s">
        <v>406</v>
      </c>
      <c r="G426" s="110">
        <v>0</v>
      </c>
      <c r="H426" s="110">
        <v>0</v>
      </c>
      <c r="I426" s="111">
        <v>0</v>
      </c>
      <c r="J426" s="112">
        <f t="shared" si="13"/>
        <v>0</v>
      </c>
      <c r="K426" s="93" t="str">
        <f t="shared" si="14"/>
        <v>-</v>
      </c>
      <c r="L426" s="113"/>
      <c r="N426" s="114"/>
    </row>
    <row r="427" spans="3:14" ht="10.050000000000001" customHeight="1" x14ac:dyDescent="0.3">
      <c r="C427" s="80"/>
      <c r="D427" s="77">
        <v>42607</v>
      </c>
      <c r="E427" s="76" t="s">
        <v>6806</v>
      </c>
      <c r="F427" s="76" t="s">
        <v>407</v>
      </c>
      <c r="G427" s="110">
        <v>0</v>
      </c>
      <c r="H427" s="110">
        <v>0</v>
      </c>
      <c r="I427" s="111">
        <v>0</v>
      </c>
      <c r="J427" s="112">
        <f t="shared" si="13"/>
        <v>0</v>
      </c>
      <c r="K427" s="93" t="str">
        <f t="shared" si="14"/>
        <v>-</v>
      </c>
      <c r="L427" s="113"/>
      <c r="N427" s="114"/>
    </row>
    <row r="428" spans="3:14" ht="10.050000000000001" customHeight="1" x14ac:dyDescent="0.3">
      <c r="C428" s="80"/>
      <c r="D428" s="77">
        <v>41419</v>
      </c>
      <c r="E428" s="76" t="s">
        <v>6807</v>
      </c>
      <c r="F428" s="76" t="s">
        <v>408</v>
      </c>
      <c r="G428" s="110">
        <v>0</v>
      </c>
      <c r="H428" s="110">
        <v>0</v>
      </c>
      <c r="I428" s="111">
        <v>0</v>
      </c>
      <c r="J428" s="112">
        <f t="shared" si="13"/>
        <v>0</v>
      </c>
      <c r="K428" s="93" t="str">
        <f t="shared" si="14"/>
        <v>-</v>
      </c>
      <c r="L428" s="113"/>
      <c r="N428" s="114"/>
    </row>
    <row r="429" spans="3:14" ht="10.050000000000001" customHeight="1" x14ac:dyDescent="0.3">
      <c r="C429" s="80"/>
      <c r="D429" s="77">
        <v>40945</v>
      </c>
      <c r="E429" s="76" t="s">
        <v>6808</v>
      </c>
      <c r="F429" s="76" t="s">
        <v>409</v>
      </c>
      <c r="G429" s="110">
        <v>0</v>
      </c>
      <c r="H429" s="110">
        <v>0</v>
      </c>
      <c r="I429" s="111">
        <v>0</v>
      </c>
      <c r="J429" s="112">
        <f t="shared" si="13"/>
        <v>0</v>
      </c>
      <c r="K429" s="93" t="str">
        <f t="shared" si="14"/>
        <v>-</v>
      </c>
      <c r="L429" s="113"/>
      <c r="N429" s="114"/>
    </row>
    <row r="430" spans="3:14" ht="10.050000000000001" customHeight="1" x14ac:dyDescent="0.3">
      <c r="C430" s="80"/>
      <c r="D430" s="77">
        <v>42723</v>
      </c>
      <c r="E430" s="76" t="s">
        <v>6809</v>
      </c>
      <c r="F430" s="76" t="s">
        <v>410</v>
      </c>
      <c r="G430" s="110">
        <v>0</v>
      </c>
      <c r="H430" s="110">
        <v>0</v>
      </c>
      <c r="I430" s="111">
        <v>0</v>
      </c>
      <c r="J430" s="112">
        <f t="shared" si="13"/>
        <v>0</v>
      </c>
      <c r="K430" s="93" t="str">
        <f t="shared" si="14"/>
        <v>-</v>
      </c>
      <c r="L430" s="113"/>
      <c r="N430" s="114"/>
    </row>
    <row r="431" spans="3:14" ht="10.050000000000001" customHeight="1" x14ac:dyDescent="0.3">
      <c r="C431" s="80"/>
      <c r="D431" s="77">
        <v>41246</v>
      </c>
      <c r="E431" s="76" t="s">
        <v>6810</v>
      </c>
      <c r="F431" s="76" t="s">
        <v>411</v>
      </c>
      <c r="G431" s="110">
        <v>0</v>
      </c>
      <c r="H431" s="110">
        <v>7074.03</v>
      </c>
      <c r="I431" s="111">
        <v>14.57</v>
      </c>
      <c r="J431" s="112">
        <f t="shared" si="13"/>
        <v>7074.03</v>
      </c>
      <c r="K431" s="93" t="str">
        <f t="shared" si="14"/>
        <v>--</v>
      </c>
      <c r="L431" s="113"/>
      <c r="N431" s="114"/>
    </row>
    <row r="432" spans="3:14" ht="10.050000000000001" customHeight="1" x14ac:dyDescent="0.3">
      <c r="C432" s="80"/>
      <c r="D432" s="77">
        <v>42744</v>
      </c>
      <c r="E432" s="76" t="s">
        <v>6811</v>
      </c>
      <c r="F432" s="76" t="s">
        <v>412</v>
      </c>
      <c r="G432" s="110">
        <v>0</v>
      </c>
      <c r="H432" s="110">
        <v>0</v>
      </c>
      <c r="I432" s="111">
        <v>0</v>
      </c>
      <c r="J432" s="112">
        <f t="shared" si="13"/>
        <v>0</v>
      </c>
      <c r="K432" s="93" t="str">
        <f t="shared" si="14"/>
        <v>-</v>
      </c>
      <c r="L432" s="113"/>
      <c r="N432" s="114"/>
    </row>
    <row r="433" spans="3:14" ht="10.050000000000001" customHeight="1" x14ac:dyDescent="0.3">
      <c r="C433" s="80"/>
      <c r="D433" s="77">
        <v>41324</v>
      </c>
      <c r="E433" s="76" t="s">
        <v>6812</v>
      </c>
      <c r="F433" s="76" t="s">
        <v>413</v>
      </c>
      <c r="G433" s="110">
        <v>0</v>
      </c>
      <c r="H433" s="110">
        <v>0</v>
      </c>
      <c r="I433" s="111">
        <v>0</v>
      </c>
      <c r="J433" s="112">
        <f t="shared" si="13"/>
        <v>0</v>
      </c>
      <c r="K433" s="93" t="str">
        <f t="shared" si="14"/>
        <v>-</v>
      </c>
      <c r="L433" s="113"/>
      <c r="N433" s="114"/>
    </row>
    <row r="434" spans="3:14" ht="10.050000000000001" customHeight="1" x14ac:dyDescent="0.3">
      <c r="C434" s="80"/>
      <c r="D434" s="77">
        <v>75219</v>
      </c>
      <c r="E434" s="76" t="s">
        <v>6813</v>
      </c>
      <c r="F434" s="76" t="s">
        <v>414</v>
      </c>
      <c r="G434" s="110">
        <v>0</v>
      </c>
      <c r="H434" s="110">
        <v>0</v>
      </c>
      <c r="I434" s="111">
        <v>0</v>
      </c>
      <c r="J434" s="112">
        <f t="shared" si="13"/>
        <v>0</v>
      </c>
      <c r="K434" s="93" t="str">
        <f t="shared" si="14"/>
        <v>-</v>
      </c>
      <c r="L434" s="113"/>
      <c r="N434" s="114"/>
    </row>
    <row r="435" spans="3:14" ht="10.050000000000001" customHeight="1" x14ac:dyDescent="0.3">
      <c r="C435" s="80"/>
      <c r="D435" s="77">
        <v>84411</v>
      </c>
      <c r="E435" s="76" t="s">
        <v>6814</v>
      </c>
      <c r="F435" s="76" t="s">
        <v>415</v>
      </c>
      <c r="G435" s="110">
        <v>0</v>
      </c>
      <c r="H435" s="110">
        <v>0</v>
      </c>
      <c r="I435" s="111">
        <v>0</v>
      </c>
      <c r="J435" s="112">
        <f t="shared" si="13"/>
        <v>0</v>
      </c>
      <c r="K435" s="93" t="str">
        <f t="shared" si="14"/>
        <v>-</v>
      </c>
      <c r="L435" s="113"/>
      <c r="N435" s="114"/>
    </row>
    <row r="436" spans="3:14" ht="10.050000000000001" customHeight="1" x14ac:dyDescent="0.3">
      <c r="C436" s="80"/>
      <c r="D436" s="77">
        <v>84567</v>
      </c>
      <c r="E436" s="76" t="s">
        <v>6815</v>
      </c>
      <c r="F436" s="76" t="s">
        <v>416</v>
      </c>
      <c r="G436" s="110">
        <v>0</v>
      </c>
      <c r="H436" s="110">
        <v>0</v>
      </c>
      <c r="I436" s="111">
        <v>0</v>
      </c>
      <c r="J436" s="112">
        <f t="shared" si="13"/>
        <v>0</v>
      </c>
      <c r="K436" s="93" t="str">
        <f t="shared" si="14"/>
        <v>-</v>
      </c>
      <c r="L436" s="113"/>
      <c r="N436" s="114"/>
    </row>
    <row r="437" spans="3:14" ht="10.050000000000001" customHeight="1" x14ac:dyDescent="0.3">
      <c r="C437" s="80"/>
      <c r="D437" s="77">
        <v>23961</v>
      </c>
      <c r="E437" s="76" t="s">
        <v>6816</v>
      </c>
      <c r="F437" s="76" t="s">
        <v>417</v>
      </c>
      <c r="G437" s="110">
        <v>0</v>
      </c>
      <c r="H437" s="110">
        <v>0</v>
      </c>
      <c r="I437" s="111">
        <v>0</v>
      </c>
      <c r="J437" s="112">
        <f t="shared" si="13"/>
        <v>0</v>
      </c>
      <c r="K437" s="93" t="str">
        <f t="shared" si="14"/>
        <v>-</v>
      </c>
      <c r="L437" s="113"/>
      <c r="N437" s="114"/>
    </row>
    <row r="438" spans="3:14" ht="10.050000000000001" customHeight="1" x14ac:dyDescent="0.3">
      <c r="C438" s="80"/>
      <c r="D438" s="77">
        <v>84827</v>
      </c>
      <c r="E438" s="76" t="s">
        <v>6817</v>
      </c>
      <c r="F438" s="76" t="s">
        <v>418</v>
      </c>
      <c r="G438" s="110">
        <v>0</v>
      </c>
      <c r="H438" s="110">
        <v>0</v>
      </c>
      <c r="I438" s="111">
        <v>0</v>
      </c>
      <c r="J438" s="112">
        <f t="shared" si="13"/>
        <v>0</v>
      </c>
      <c r="K438" s="93" t="str">
        <f t="shared" si="14"/>
        <v>-</v>
      </c>
      <c r="L438" s="113"/>
      <c r="N438" s="114"/>
    </row>
    <row r="439" spans="3:14" ht="10.050000000000001" customHeight="1" x14ac:dyDescent="0.3">
      <c r="C439" s="80"/>
      <c r="D439" s="77">
        <v>40888</v>
      </c>
      <c r="E439" s="76" t="s">
        <v>6818</v>
      </c>
      <c r="F439" s="76" t="s">
        <v>419</v>
      </c>
      <c r="G439" s="110">
        <v>16183.71</v>
      </c>
      <c r="H439" s="110">
        <v>2738.33</v>
      </c>
      <c r="I439" s="111">
        <v>5.64</v>
      </c>
      <c r="J439" s="112">
        <f t="shared" si="13"/>
        <v>-13445.38</v>
      </c>
      <c r="K439" s="93">
        <f t="shared" si="14"/>
        <v>-0.83079714107581015</v>
      </c>
      <c r="L439" s="113"/>
      <c r="N439" s="114"/>
    </row>
    <row r="440" spans="3:14" ht="10.050000000000001" customHeight="1" x14ac:dyDescent="0.3">
      <c r="C440" s="80"/>
      <c r="D440" s="77">
        <v>74531</v>
      </c>
      <c r="E440" s="76" t="s">
        <v>6819</v>
      </c>
      <c r="F440" s="76" t="s">
        <v>420</v>
      </c>
      <c r="G440" s="110">
        <v>388664.76</v>
      </c>
      <c r="H440" s="110">
        <v>435647.39</v>
      </c>
      <c r="I440" s="111">
        <v>897.28</v>
      </c>
      <c r="J440" s="112">
        <f t="shared" si="13"/>
        <v>46982.630000000005</v>
      </c>
      <c r="K440" s="93">
        <f t="shared" si="14"/>
        <v>0.12088214532235957</v>
      </c>
      <c r="L440" s="113"/>
      <c r="N440" s="114"/>
    </row>
    <row r="441" spans="3:14" ht="10.050000000000001" customHeight="1" x14ac:dyDescent="0.3">
      <c r="C441" s="80"/>
      <c r="D441" s="77">
        <v>78222</v>
      </c>
      <c r="E441" s="76" t="s">
        <v>6820</v>
      </c>
      <c r="F441" s="76" t="s">
        <v>421</v>
      </c>
      <c r="G441" s="110">
        <v>0</v>
      </c>
      <c r="H441" s="110">
        <v>0</v>
      </c>
      <c r="I441" s="111">
        <v>0</v>
      </c>
      <c r="J441" s="112">
        <f t="shared" si="13"/>
        <v>0</v>
      </c>
      <c r="K441" s="93" t="str">
        <f t="shared" si="14"/>
        <v>-</v>
      </c>
      <c r="L441" s="113"/>
      <c r="N441" s="114"/>
    </row>
    <row r="442" spans="3:14" ht="10.050000000000001" customHeight="1" x14ac:dyDescent="0.3">
      <c r="C442" s="80"/>
      <c r="D442" s="77">
        <v>85048</v>
      </c>
      <c r="E442" s="76" t="s">
        <v>6821</v>
      </c>
      <c r="F442" s="76" t="s">
        <v>422</v>
      </c>
      <c r="G442" s="110">
        <v>1848</v>
      </c>
      <c r="H442" s="110">
        <v>0</v>
      </c>
      <c r="I442" s="111">
        <v>0</v>
      </c>
      <c r="J442" s="112">
        <f t="shared" si="13"/>
        <v>-1848</v>
      </c>
      <c r="K442" s="93">
        <f t="shared" si="14"/>
        <v>-1</v>
      </c>
      <c r="L442" s="113"/>
      <c r="N442" s="114"/>
    </row>
    <row r="443" spans="3:14" ht="10.050000000000001" customHeight="1" x14ac:dyDescent="0.3">
      <c r="C443" s="80"/>
      <c r="D443" s="77">
        <v>48348</v>
      </c>
      <c r="E443" s="76" t="s">
        <v>6822</v>
      </c>
      <c r="F443" s="76" t="s">
        <v>423</v>
      </c>
      <c r="G443" s="110">
        <v>0</v>
      </c>
      <c r="H443" s="110">
        <v>0</v>
      </c>
      <c r="I443" s="111">
        <v>0</v>
      </c>
      <c r="J443" s="112">
        <f t="shared" si="13"/>
        <v>0</v>
      </c>
      <c r="K443" s="93" t="str">
        <f t="shared" si="14"/>
        <v>-</v>
      </c>
      <c r="L443" s="113"/>
      <c r="N443" s="114"/>
    </row>
    <row r="444" spans="3:14" ht="10.050000000000001" customHeight="1" x14ac:dyDescent="0.3">
      <c r="C444" s="80"/>
      <c r="D444" s="77">
        <v>77456</v>
      </c>
      <c r="E444" s="76" t="s">
        <v>6823</v>
      </c>
      <c r="F444" s="76" t="s">
        <v>424</v>
      </c>
      <c r="G444" s="110">
        <v>0</v>
      </c>
      <c r="H444" s="110">
        <v>0</v>
      </c>
      <c r="I444" s="111">
        <v>0</v>
      </c>
      <c r="J444" s="112">
        <f t="shared" si="13"/>
        <v>0</v>
      </c>
      <c r="K444" s="93" t="str">
        <f t="shared" si="14"/>
        <v>-</v>
      </c>
      <c r="L444" s="113"/>
      <c r="N444" s="114"/>
    </row>
    <row r="445" spans="3:14" ht="10.050000000000001" customHeight="1" x14ac:dyDescent="0.3">
      <c r="C445" s="80"/>
      <c r="D445" s="77">
        <v>31384</v>
      </c>
      <c r="E445" s="76" t="s">
        <v>6824</v>
      </c>
      <c r="F445" s="76" t="s">
        <v>425</v>
      </c>
      <c r="G445" s="110">
        <v>0</v>
      </c>
      <c r="H445" s="110">
        <v>0</v>
      </c>
      <c r="I445" s="111">
        <v>0</v>
      </c>
      <c r="J445" s="112">
        <f t="shared" si="13"/>
        <v>0</v>
      </c>
      <c r="K445" s="93" t="str">
        <f t="shared" si="14"/>
        <v>-</v>
      </c>
      <c r="L445" s="113"/>
      <c r="N445" s="114"/>
    </row>
    <row r="446" spans="3:14" ht="10.050000000000001" customHeight="1" x14ac:dyDescent="0.3">
      <c r="C446" s="80"/>
      <c r="D446" s="77">
        <v>41246</v>
      </c>
      <c r="E446" s="76" t="s">
        <v>6825</v>
      </c>
      <c r="F446" s="76" t="s">
        <v>426</v>
      </c>
      <c r="G446" s="110">
        <v>0</v>
      </c>
      <c r="H446" s="110">
        <v>0</v>
      </c>
      <c r="I446" s="111">
        <v>0</v>
      </c>
      <c r="J446" s="112">
        <f t="shared" si="13"/>
        <v>0</v>
      </c>
      <c r="K446" s="93" t="str">
        <f t="shared" si="14"/>
        <v>-</v>
      </c>
      <c r="L446" s="113"/>
      <c r="N446" s="114"/>
    </row>
    <row r="447" spans="3:14" ht="10.050000000000001" customHeight="1" x14ac:dyDescent="0.3">
      <c r="C447" s="80"/>
      <c r="D447" s="77">
        <v>41191</v>
      </c>
      <c r="E447" s="76" t="s">
        <v>6826</v>
      </c>
      <c r="F447" s="76" t="s">
        <v>427</v>
      </c>
      <c r="G447" s="110">
        <v>0</v>
      </c>
      <c r="H447" s="110">
        <v>0</v>
      </c>
      <c r="I447" s="111">
        <v>0</v>
      </c>
      <c r="J447" s="112">
        <f t="shared" si="13"/>
        <v>0</v>
      </c>
      <c r="K447" s="93" t="str">
        <f t="shared" si="14"/>
        <v>-</v>
      </c>
      <c r="L447" s="113"/>
      <c r="N447" s="114"/>
    </row>
    <row r="448" spans="3:14" ht="10.050000000000001" customHeight="1" x14ac:dyDescent="0.3">
      <c r="C448" s="80"/>
      <c r="D448" s="77">
        <v>41856</v>
      </c>
      <c r="E448" s="76" t="s">
        <v>6827</v>
      </c>
      <c r="F448" s="76" t="s">
        <v>428</v>
      </c>
      <c r="G448" s="110">
        <v>0</v>
      </c>
      <c r="H448" s="110">
        <v>0</v>
      </c>
      <c r="I448" s="111">
        <v>0</v>
      </c>
      <c r="J448" s="112">
        <f t="shared" si="13"/>
        <v>0</v>
      </c>
      <c r="K448" s="93" t="str">
        <f t="shared" si="14"/>
        <v>-</v>
      </c>
      <c r="L448" s="113"/>
      <c r="N448" s="114"/>
    </row>
    <row r="449" spans="3:14" ht="10.050000000000001" customHeight="1" x14ac:dyDescent="0.3">
      <c r="C449" s="80"/>
      <c r="D449" s="77">
        <v>41435</v>
      </c>
      <c r="E449" s="76" t="s">
        <v>6828</v>
      </c>
      <c r="F449" s="76" t="s">
        <v>429</v>
      </c>
      <c r="G449" s="110">
        <v>0</v>
      </c>
      <c r="H449" s="110">
        <v>0</v>
      </c>
      <c r="I449" s="111">
        <v>0</v>
      </c>
      <c r="J449" s="112">
        <f t="shared" si="13"/>
        <v>0</v>
      </c>
      <c r="K449" s="93" t="str">
        <f t="shared" si="14"/>
        <v>-</v>
      </c>
      <c r="L449" s="113"/>
      <c r="N449" s="114"/>
    </row>
    <row r="450" spans="3:14" ht="10.050000000000001" customHeight="1" x14ac:dyDescent="0.3">
      <c r="C450" s="80"/>
      <c r="D450" s="77">
        <v>41488</v>
      </c>
      <c r="E450" s="76" t="s">
        <v>6829</v>
      </c>
      <c r="F450" s="76" t="s">
        <v>430</v>
      </c>
      <c r="G450" s="110">
        <v>0</v>
      </c>
      <c r="H450" s="110">
        <v>0</v>
      </c>
      <c r="I450" s="111">
        <v>0</v>
      </c>
      <c r="J450" s="112">
        <f t="shared" si="13"/>
        <v>0</v>
      </c>
      <c r="K450" s="93" t="str">
        <f t="shared" si="14"/>
        <v>-</v>
      </c>
      <c r="L450" s="113"/>
      <c r="N450" s="114"/>
    </row>
    <row r="451" spans="3:14" ht="10.050000000000001" customHeight="1" x14ac:dyDescent="0.3">
      <c r="C451" s="80"/>
      <c r="D451" s="77">
        <v>42610</v>
      </c>
      <c r="E451" s="76" t="s">
        <v>6830</v>
      </c>
      <c r="F451" s="76" t="s">
        <v>431</v>
      </c>
      <c r="G451" s="110">
        <v>0</v>
      </c>
      <c r="H451" s="110">
        <v>0</v>
      </c>
      <c r="I451" s="111">
        <v>0</v>
      </c>
      <c r="J451" s="112">
        <f t="shared" si="13"/>
        <v>0</v>
      </c>
      <c r="K451" s="93" t="str">
        <f t="shared" si="14"/>
        <v>-</v>
      </c>
      <c r="L451" s="113"/>
      <c r="N451" s="114"/>
    </row>
    <row r="452" spans="3:14" ht="10.050000000000001" customHeight="1" x14ac:dyDescent="0.3">
      <c r="C452" s="80"/>
      <c r="D452" s="77">
        <v>40969</v>
      </c>
      <c r="E452" s="76" t="s">
        <v>6831</v>
      </c>
      <c r="F452" s="76" t="s">
        <v>432</v>
      </c>
      <c r="G452" s="110">
        <v>21493.25</v>
      </c>
      <c r="H452" s="110">
        <v>3102.47</v>
      </c>
      <c r="I452" s="111">
        <v>6.39</v>
      </c>
      <c r="J452" s="112">
        <f t="shared" si="13"/>
        <v>-18390.78</v>
      </c>
      <c r="K452" s="93">
        <f t="shared" si="14"/>
        <v>-0.85565375175927316</v>
      </c>
      <c r="L452" s="113"/>
      <c r="N452" s="114"/>
    </row>
    <row r="453" spans="3:14" ht="10.050000000000001" customHeight="1" x14ac:dyDescent="0.3">
      <c r="C453" s="80"/>
      <c r="D453" s="77">
        <v>41842</v>
      </c>
      <c r="E453" s="76" t="s">
        <v>6832</v>
      </c>
      <c r="F453" s="76" t="s">
        <v>433</v>
      </c>
      <c r="G453" s="110">
        <v>0</v>
      </c>
      <c r="H453" s="110">
        <v>14230.59</v>
      </c>
      <c r="I453" s="111">
        <v>29.31</v>
      </c>
      <c r="J453" s="112">
        <f t="shared" si="13"/>
        <v>14230.59</v>
      </c>
      <c r="K453" s="93" t="str">
        <f t="shared" si="14"/>
        <v>--</v>
      </c>
      <c r="L453" s="113"/>
      <c r="N453" s="114"/>
    </row>
    <row r="454" spans="3:14" ht="10.050000000000001" customHeight="1" x14ac:dyDescent="0.3">
      <c r="C454" s="80"/>
      <c r="D454" s="77">
        <v>41471</v>
      </c>
      <c r="E454" s="76" t="s">
        <v>6833</v>
      </c>
      <c r="F454" s="76" t="s">
        <v>434</v>
      </c>
      <c r="G454" s="110">
        <v>0</v>
      </c>
      <c r="H454" s="110">
        <v>0</v>
      </c>
      <c r="I454" s="111">
        <v>0</v>
      </c>
      <c r="J454" s="112">
        <f t="shared" si="13"/>
        <v>0</v>
      </c>
      <c r="K454" s="93" t="str">
        <f t="shared" si="14"/>
        <v>-</v>
      </c>
      <c r="L454" s="113"/>
      <c r="N454" s="114"/>
    </row>
    <row r="455" spans="3:14" ht="10.050000000000001" customHeight="1" x14ac:dyDescent="0.3">
      <c r="C455" s="80"/>
      <c r="D455" s="77">
        <v>28601</v>
      </c>
      <c r="E455" s="76" t="s">
        <v>6834</v>
      </c>
      <c r="F455" s="76" t="s">
        <v>435</v>
      </c>
      <c r="G455" s="110">
        <v>6470.07</v>
      </c>
      <c r="H455" s="110">
        <v>0</v>
      </c>
      <c r="I455" s="111">
        <v>0</v>
      </c>
      <c r="J455" s="112">
        <f t="shared" si="13"/>
        <v>-6470.07</v>
      </c>
      <c r="K455" s="93">
        <f t="shared" si="14"/>
        <v>-1</v>
      </c>
      <c r="L455" s="113"/>
      <c r="N455" s="114"/>
    </row>
    <row r="456" spans="3:14" ht="10.050000000000001" customHeight="1" x14ac:dyDescent="0.3">
      <c r="C456" s="80"/>
      <c r="D456" s="77">
        <v>41376</v>
      </c>
      <c r="E456" s="76" t="s">
        <v>6835</v>
      </c>
      <c r="F456" s="76" t="s">
        <v>436</v>
      </c>
      <c r="G456" s="110">
        <v>0</v>
      </c>
      <c r="H456" s="110">
        <v>0</v>
      </c>
      <c r="I456" s="111">
        <v>0</v>
      </c>
      <c r="J456" s="112">
        <f t="shared" si="13"/>
        <v>0</v>
      </c>
      <c r="K456" s="93" t="str">
        <f t="shared" si="14"/>
        <v>-</v>
      </c>
      <c r="L456" s="113"/>
      <c r="N456" s="114"/>
    </row>
    <row r="457" spans="3:14" ht="10.050000000000001" customHeight="1" x14ac:dyDescent="0.3">
      <c r="C457" s="80"/>
      <c r="D457" s="77">
        <v>41558</v>
      </c>
      <c r="E457" s="76" t="s">
        <v>6836</v>
      </c>
      <c r="F457" s="76" t="s">
        <v>437</v>
      </c>
      <c r="G457" s="110">
        <v>19124.39</v>
      </c>
      <c r="H457" s="110">
        <v>0</v>
      </c>
      <c r="I457" s="111">
        <v>0</v>
      </c>
      <c r="J457" s="112">
        <f t="shared" si="13"/>
        <v>-19124.39</v>
      </c>
      <c r="K457" s="93">
        <f t="shared" si="14"/>
        <v>-1</v>
      </c>
      <c r="L457" s="113"/>
      <c r="N457" s="114"/>
    </row>
    <row r="458" spans="3:14" ht="10.050000000000001" customHeight="1" x14ac:dyDescent="0.3">
      <c r="C458" s="80"/>
      <c r="D458" s="77">
        <v>42567</v>
      </c>
      <c r="E458" s="76" t="s">
        <v>6837</v>
      </c>
      <c r="F458" s="76" t="s">
        <v>438</v>
      </c>
      <c r="G458" s="110">
        <v>0</v>
      </c>
      <c r="H458" s="110">
        <v>29650.71</v>
      </c>
      <c r="I458" s="111">
        <v>61.07</v>
      </c>
      <c r="J458" s="112">
        <f t="shared" si="13"/>
        <v>29650.71</v>
      </c>
      <c r="K458" s="93" t="str">
        <f t="shared" si="14"/>
        <v>--</v>
      </c>
      <c r="L458" s="113"/>
      <c r="N458" s="114"/>
    </row>
    <row r="459" spans="3:14" ht="10.050000000000001" customHeight="1" x14ac:dyDescent="0.3">
      <c r="C459" s="80"/>
      <c r="D459" s="77">
        <v>41638</v>
      </c>
      <c r="E459" s="76" t="s">
        <v>6838</v>
      </c>
      <c r="F459" s="76" t="s">
        <v>439</v>
      </c>
      <c r="G459" s="110">
        <v>34017.89</v>
      </c>
      <c r="H459" s="110">
        <v>0</v>
      </c>
      <c r="I459" s="111">
        <v>0</v>
      </c>
      <c r="J459" s="112">
        <f t="shared" si="13"/>
        <v>-34017.89</v>
      </c>
      <c r="K459" s="93">
        <f t="shared" si="14"/>
        <v>-1</v>
      </c>
      <c r="L459" s="113"/>
      <c r="N459" s="114"/>
    </row>
    <row r="460" spans="3:14" ht="10.050000000000001" customHeight="1" x14ac:dyDescent="0.3">
      <c r="C460" s="80"/>
      <c r="D460" s="77">
        <v>41856</v>
      </c>
      <c r="E460" s="76" t="s">
        <v>6839</v>
      </c>
      <c r="F460" s="76" t="s">
        <v>440</v>
      </c>
      <c r="G460" s="110">
        <v>0</v>
      </c>
      <c r="H460" s="110">
        <v>0</v>
      </c>
      <c r="I460" s="111">
        <v>0</v>
      </c>
      <c r="J460" s="112">
        <f t="shared" si="13"/>
        <v>0</v>
      </c>
      <c r="K460" s="93" t="str">
        <f t="shared" si="14"/>
        <v>-</v>
      </c>
      <c r="L460" s="113"/>
      <c r="N460" s="114"/>
    </row>
    <row r="461" spans="3:14" ht="10.050000000000001" customHeight="1" x14ac:dyDescent="0.3">
      <c r="C461" s="80"/>
      <c r="D461" s="77">
        <v>41629</v>
      </c>
      <c r="E461" s="76" t="s">
        <v>6840</v>
      </c>
      <c r="F461" s="76" t="s">
        <v>441</v>
      </c>
      <c r="G461" s="110">
        <v>0</v>
      </c>
      <c r="H461" s="110">
        <v>0</v>
      </c>
      <c r="I461" s="111">
        <v>0</v>
      </c>
      <c r="J461" s="112">
        <f t="shared" si="13"/>
        <v>0</v>
      </c>
      <c r="K461" s="93" t="str">
        <f t="shared" si="14"/>
        <v>-</v>
      </c>
      <c r="L461" s="113"/>
      <c r="N461" s="114"/>
    </row>
    <row r="462" spans="3:14" ht="10.050000000000001" customHeight="1" x14ac:dyDescent="0.3">
      <c r="C462" s="80"/>
      <c r="D462" s="77">
        <v>41617</v>
      </c>
      <c r="E462" s="76" t="s">
        <v>6841</v>
      </c>
      <c r="F462" s="76" t="s">
        <v>442</v>
      </c>
      <c r="G462" s="110">
        <v>0</v>
      </c>
      <c r="H462" s="110">
        <v>0</v>
      </c>
      <c r="I462" s="111">
        <v>0</v>
      </c>
      <c r="J462" s="112">
        <f t="shared" si="13"/>
        <v>0</v>
      </c>
      <c r="K462" s="93" t="str">
        <f t="shared" si="14"/>
        <v>-</v>
      </c>
      <c r="L462" s="113"/>
      <c r="N462" s="114"/>
    </row>
    <row r="463" spans="3:14" ht="10.050000000000001" customHeight="1" x14ac:dyDescent="0.3">
      <c r="C463" s="80"/>
      <c r="D463" s="77">
        <v>41455</v>
      </c>
      <c r="E463" s="76" t="s">
        <v>6842</v>
      </c>
      <c r="F463" s="76" t="s">
        <v>443</v>
      </c>
      <c r="G463" s="110">
        <v>0</v>
      </c>
      <c r="H463" s="110">
        <v>0</v>
      </c>
      <c r="I463" s="111">
        <v>0</v>
      </c>
      <c r="J463" s="112">
        <f t="shared" si="13"/>
        <v>0</v>
      </c>
      <c r="K463" s="93" t="str">
        <f t="shared" si="14"/>
        <v>-</v>
      </c>
      <c r="L463" s="113"/>
      <c r="N463" s="114"/>
    </row>
    <row r="464" spans="3:14" ht="10.050000000000001" customHeight="1" x14ac:dyDescent="0.3">
      <c r="C464" s="80"/>
      <c r="D464" s="77">
        <v>41471</v>
      </c>
      <c r="E464" s="76" t="s">
        <v>6843</v>
      </c>
      <c r="F464" s="76" t="s">
        <v>444</v>
      </c>
      <c r="G464" s="110">
        <v>0</v>
      </c>
      <c r="H464" s="110">
        <v>0</v>
      </c>
      <c r="I464" s="111">
        <v>0</v>
      </c>
      <c r="J464" s="112">
        <f t="shared" si="13"/>
        <v>0</v>
      </c>
      <c r="K464" s="93" t="str">
        <f t="shared" si="14"/>
        <v>-</v>
      </c>
      <c r="L464" s="113"/>
      <c r="N464" s="114"/>
    </row>
    <row r="465" spans="3:14" ht="10.050000000000001" customHeight="1" x14ac:dyDescent="0.3">
      <c r="C465" s="80"/>
      <c r="D465" s="77">
        <v>41434</v>
      </c>
      <c r="E465" s="76" t="s">
        <v>6844</v>
      </c>
      <c r="F465" s="76" t="s">
        <v>445</v>
      </c>
      <c r="G465" s="110">
        <v>0</v>
      </c>
      <c r="H465" s="110">
        <v>0</v>
      </c>
      <c r="I465" s="111">
        <v>0</v>
      </c>
      <c r="J465" s="112">
        <f t="shared" si="13"/>
        <v>0</v>
      </c>
      <c r="K465" s="93" t="str">
        <f t="shared" si="14"/>
        <v>-</v>
      </c>
      <c r="L465" s="113"/>
      <c r="N465" s="114"/>
    </row>
    <row r="466" spans="3:14" ht="10.050000000000001" customHeight="1" x14ac:dyDescent="0.3">
      <c r="C466" s="80"/>
      <c r="D466" s="77">
        <v>41871</v>
      </c>
      <c r="E466" s="76" t="s">
        <v>6845</v>
      </c>
      <c r="F466" s="76" t="s">
        <v>446</v>
      </c>
      <c r="G466" s="110">
        <v>3464</v>
      </c>
      <c r="H466" s="110">
        <v>0</v>
      </c>
      <c r="I466" s="111">
        <v>0</v>
      </c>
      <c r="J466" s="112">
        <f t="shared" si="13"/>
        <v>-3464</v>
      </c>
      <c r="K466" s="93">
        <f t="shared" si="14"/>
        <v>-1</v>
      </c>
      <c r="L466" s="113"/>
      <c r="N466" s="114"/>
    </row>
    <row r="467" spans="3:14" ht="10.050000000000001" customHeight="1" x14ac:dyDescent="0.3">
      <c r="C467" s="80"/>
      <c r="D467" s="77">
        <v>32099</v>
      </c>
      <c r="E467" s="76" t="s">
        <v>6846</v>
      </c>
      <c r="F467" s="76" t="s">
        <v>447</v>
      </c>
      <c r="G467" s="110">
        <v>0</v>
      </c>
      <c r="H467" s="110">
        <v>0</v>
      </c>
      <c r="I467" s="111">
        <v>0</v>
      </c>
      <c r="J467" s="112">
        <f t="shared" si="13"/>
        <v>0</v>
      </c>
      <c r="K467" s="93" t="str">
        <f t="shared" si="14"/>
        <v>-</v>
      </c>
      <c r="L467" s="113"/>
      <c r="N467" s="114"/>
    </row>
    <row r="468" spans="3:14" ht="10.050000000000001" customHeight="1" x14ac:dyDescent="0.3">
      <c r="C468" s="80"/>
      <c r="D468" s="77">
        <v>32099</v>
      </c>
      <c r="E468" s="76" t="s">
        <v>6846</v>
      </c>
      <c r="F468" s="76" t="s">
        <v>448</v>
      </c>
      <c r="G468" s="110">
        <v>0</v>
      </c>
      <c r="H468" s="110">
        <v>0</v>
      </c>
      <c r="I468" s="111">
        <v>0</v>
      </c>
      <c r="J468" s="112">
        <f t="shared" si="13"/>
        <v>0</v>
      </c>
      <c r="K468" s="93" t="str">
        <f t="shared" si="14"/>
        <v>-</v>
      </c>
      <c r="L468" s="113"/>
      <c r="N468" s="114"/>
    </row>
    <row r="469" spans="3:14" ht="10.050000000000001" customHeight="1" x14ac:dyDescent="0.3">
      <c r="C469" s="80"/>
      <c r="D469" s="77">
        <v>41373</v>
      </c>
      <c r="E469" s="76" t="s">
        <v>6847</v>
      </c>
      <c r="F469" s="76" t="s">
        <v>449</v>
      </c>
      <c r="G469" s="110">
        <v>0</v>
      </c>
      <c r="H469" s="110">
        <v>0</v>
      </c>
      <c r="I469" s="111">
        <v>0</v>
      </c>
      <c r="J469" s="112">
        <f t="shared" si="13"/>
        <v>0</v>
      </c>
      <c r="K469" s="93" t="str">
        <f t="shared" si="14"/>
        <v>-</v>
      </c>
      <c r="L469" s="113"/>
      <c r="N469" s="114"/>
    </row>
    <row r="470" spans="3:14" ht="10.050000000000001" customHeight="1" x14ac:dyDescent="0.3">
      <c r="C470" s="80"/>
      <c r="D470" s="77">
        <v>40967</v>
      </c>
      <c r="E470" s="76" t="s">
        <v>6848</v>
      </c>
      <c r="F470" s="76" t="s">
        <v>450</v>
      </c>
      <c r="G470" s="110">
        <v>0</v>
      </c>
      <c r="H470" s="110">
        <v>0</v>
      </c>
      <c r="I470" s="111">
        <v>0</v>
      </c>
      <c r="J470" s="112">
        <f t="shared" ref="J470:J533" si="15">H470-G470</f>
        <v>0</v>
      </c>
      <c r="K470" s="93" t="str">
        <f t="shared" si="14"/>
        <v>-</v>
      </c>
      <c r="L470" s="113"/>
      <c r="N470" s="114"/>
    </row>
    <row r="471" spans="3:14" ht="10.050000000000001" customHeight="1" x14ac:dyDescent="0.3">
      <c r="C471" s="80"/>
      <c r="D471" s="77">
        <v>40635</v>
      </c>
      <c r="E471" s="76" t="s">
        <v>6849</v>
      </c>
      <c r="F471" s="76" t="s">
        <v>451</v>
      </c>
      <c r="G471" s="110">
        <v>0</v>
      </c>
      <c r="H471" s="110">
        <v>14400.52</v>
      </c>
      <c r="I471" s="111">
        <v>29.66</v>
      </c>
      <c r="J471" s="112">
        <f t="shared" si="15"/>
        <v>14400.52</v>
      </c>
      <c r="K471" s="93" t="str">
        <f t="shared" si="14"/>
        <v>--</v>
      </c>
      <c r="L471" s="113"/>
      <c r="N471" s="114"/>
    </row>
    <row r="472" spans="3:14" ht="10.050000000000001" customHeight="1" x14ac:dyDescent="0.3">
      <c r="C472" s="80"/>
      <c r="D472" s="77">
        <v>40635</v>
      </c>
      <c r="E472" s="76" t="s">
        <v>6850</v>
      </c>
      <c r="F472" s="76" t="s">
        <v>452</v>
      </c>
      <c r="G472" s="110">
        <v>0</v>
      </c>
      <c r="H472" s="110">
        <v>0</v>
      </c>
      <c r="I472" s="111">
        <v>0</v>
      </c>
      <c r="J472" s="112">
        <f t="shared" si="15"/>
        <v>0</v>
      </c>
      <c r="K472" s="93" t="str">
        <f t="shared" si="14"/>
        <v>-</v>
      </c>
      <c r="L472" s="113"/>
      <c r="N472" s="114"/>
    </row>
    <row r="473" spans="3:14" ht="10.050000000000001" customHeight="1" x14ac:dyDescent="0.3">
      <c r="C473" s="80"/>
      <c r="D473" s="77">
        <v>20970</v>
      </c>
      <c r="E473" s="76" t="s">
        <v>6851</v>
      </c>
      <c r="F473" s="76" t="s">
        <v>453</v>
      </c>
      <c r="G473" s="110">
        <v>0</v>
      </c>
      <c r="H473" s="110">
        <v>0</v>
      </c>
      <c r="I473" s="111">
        <v>0</v>
      </c>
      <c r="J473" s="112">
        <f t="shared" si="15"/>
        <v>0</v>
      </c>
      <c r="K473" s="93" t="str">
        <f t="shared" si="14"/>
        <v>-</v>
      </c>
      <c r="L473" s="113"/>
      <c r="N473" s="114"/>
    </row>
    <row r="474" spans="3:14" ht="10.050000000000001" customHeight="1" x14ac:dyDescent="0.3">
      <c r="C474" s="80"/>
      <c r="D474" s="77">
        <v>42656</v>
      </c>
      <c r="E474" s="76" t="s">
        <v>6852</v>
      </c>
      <c r="F474" s="76" t="s">
        <v>454</v>
      </c>
      <c r="G474" s="110">
        <v>1848</v>
      </c>
      <c r="H474" s="110">
        <v>0</v>
      </c>
      <c r="I474" s="111">
        <v>0</v>
      </c>
      <c r="J474" s="112">
        <f t="shared" si="15"/>
        <v>-1848</v>
      </c>
      <c r="K474" s="93">
        <f t="shared" si="14"/>
        <v>-1</v>
      </c>
      <c r="L474" s="113"/>
      <c r="N474" s="114"/>
    </row>
    <row r="475" spans="3:14" ht="10.050000000000001" customHeight="1" x14ac:dyDescent="0.3">
      <c r="C475" s="80"/>
      <c r="D475" s="77">
        <v>42604</v>
      </c>
      <c r="E475" s="76" t="s">
        <v>6853</v>
      </c>
      <c r="F475" s="76" t="s">
        <v>455</v>
      </c>
      <c r="G475" s="110">
        <v>3546.66</v>
      </c>
      <c r="H475" s="110">
        <v>0</v>
      </c>
      <c r="I475" s="111">
        <v>0</v>
      </c>
      <c r="J475" s="112">
        <f t="shared" si="15"/>
        <v>-3546.66</v>
      </c>
      <c r="K475" s="93">
        <f t="shared" ref="K475:K538" si="16">IF(J475=0,"-",(IF(G475=0,"--",J475/G475)))</f>
        <v>-1</v>
      </c>
      <c r="L475" s="113"/>
      <c r="N475" s="114"/>
    </row>
    <row r="476" spans="3:14" ht="10.050000000000001" customHeight="1" x14ac:dyDescent="0.3">
      <c r="C476" s="80"/>
      <c r="D476" s="77">
        <v>21464</v>
      </c>
      <c r="E476" s="76" t="s">
        <v>6854</v>
      </c>
      <c r="F476" s="76" t="s">
        <v>456</v>
      </c>
      <c r="G476" s="110">
        <v>0</v>
      </c>
      <c r="H476" s="110">
        <v>0</v>
      </c>
      <c r="I476" s="111">
        <v>0</v>
      </c>
      <c r="J476" s="112">
        <f t="shared" si="15"/>
        <v>0</v>
      </c>
      <c r="K476" s="93" t="str">
        <f t="shared" si="16"/>
        <v>-</v>
      </c>
      <c r="L476" s="113"/>
      <c r="N476" s="114"/>
    </row>
    <row r="477" spans="3:14" ht="10.050000000000001" customHeight="1" x14ac:dyDescent="0.3">
      <c r="C477" s="80"/>
      <c r="D477" s="77">
        <v>41239</v>
      </c>
      <c r="E477" s="76" t="s">
        <v>6855</v>
      </c>
      <c r="F477" s="76" t="s">
        <v>457</v>
      </c>
      <c r="G477" s="110">
        <v>0</v>
      </c>
      <c r="H477" s="110">
        <v>8312.1</v>
      </c>
      <c r="I477" s="111">
        <v>17.12</v>
      </c>
      <c r="J477" s="112">
        <f t="shared" si="15"/>
        <v>8312.1</v>
      </c>
      <c r="K477" s="93" t="str">
        <f t="shared" si="16"/>
        <v>--</v>
      </c>
      <c r="L477" s="113"/>
      <c r="N477" s="114"/>
    </row>
    <row r="478" spans="3:14" ht="10.050000000000001" customHeight="1" x14ac:dyDescent="0.3">
      <c r="C478" s="80"/>
      <c r="D478" s="77">
        <v>40789</v>
      </c>
      <c r="E478" s="76" t="s">
        <v>6856</v>
      </c>
      <c r="F478" s="76" t="s">
        <v>458</v>
      </c>
      <c r="G478" s="110">
        <v>0</v>
      </c>
      <c r="H478" s="110">
        <v>5199.92</v>
      </c>
      <c r="I478" s="111">
        <v>10.71</v>
      </c>
      <c r="J478" s="112">
        <f t="shared" si="15"/>
        <v>5199.92</v>
      </c>
      <c r="K478" s="93" t="str">
        <f t="shared" si="16"/>
        <v>--</v>
      </c>
      <c r="L478" s="113"/>
      <c r="N478" s="114"/>
    </row>
    <row r="479" spans="3:14" ht="10.050000000000001" customHeight="1" x14ac:dyDescent="0.3">
      <c r="C479" s="80"/>
      <c r="D479" s="77">
        <v>42636</v>
      </c>
      <c r="E479" s="76" t="s">
        <v>6857</v>
      </c>
      <c r="F479" s="76" t="s">
        <v>459</v>
      </c>
      <c r="G479" s="110">
        <v>0</v>
      </c>
      <c r="H479" s="110">
        <v>0</v>
      </c>
      <c r="I479" s="111">
        <v>0</v>
      </c>
      <c r="J479" s="112">
        <f t="shared" si="15"/>
        <v>0</v>
      </c>
      <c r="K479" s="93" t="str">
        <f t="shared" si="16"/>
        <v>-</v>
      </c>
      <c r="L479" s="113"/>
      <c r="N479" s="114"/>
    </row>
    <row r="480" spans="3:14" ht="10.050000000000001" customHeight="1" x14ac:dyDescent="0.3">
      <c r="C480" s="80"/>
      <c r="D480" s="77">
        <v>40794</v>
      </c>
      <c r="E480" s="76" t="s">
        <v>6858</v>
      </c>
      <c r="F480" s="76" t="s">
        <v>460</v>
      </c>
      <c r="G480" s="110">
        <v>0</v>
      </c>
      <c r="H480" s="110">
        <v>18420.63</v>
      </c>
      <c r="I480" s="111">
        <v>37.94</v>
      </c>
      <c r="J480" s="112">
        <f t="shared" si="15"/>
        <v>18420.63</v>
      </c>
      <c r="K480" s="93" t="str">
        <f t="shared" si="16"/>
        <v>--</v>
      </c>
      <c r="L480" s="113"/>
      <c r="N480" s="114"/>
    </row>
    <row r="481" spans="3:14" ht="10.050000000000001" customHeight="1" x14ac:dyDescent="0.3">
      <c r="C481" s="80"/>
      <c r="D481" s="77">
        <v>41845</v>
      </c>
      <c r="E481" s="76" t="s">
        <v>6859</v>
      </c>
      <c r="F481" s="76" t="s">
        <v>461</v>
      </c>
      <c r="G481" s="110">
        <v>0</v>
      </c>
      <c r="H481" s="110">
        <v>0</v>
      </c>
      <c r="I481" s="111">
        <v>0</v>
      </c>
      <c r="J481" s="112">
        <f t="shared" si="15"/>
        <v>0</v>
      </c>
      <c r="K481" s="93" t="str">
        <f t="shared" si="16"/>
        <v>-</v>
      </c>
      <c r="L481" s="113"/>
      <c r="N481" s="114"/>
    </row>
    <row r="482" spans="3:14" ht="10.050000000000001" customHeight="1" x14ac:dyDescent="0.3">
      <c r="C482" s="80"/>
      <c r="D482" s="77">
        <v>30582</v>
      </c>
      <c r="E482" s="76" t="s">
        <v>6860</v>
      </c>
      <c r="F482" s="76" t="s">
        <v>462</v>
      </c>
      <c r="G482" s="110">
        <v>12936</v>
      </c>
      <c r="H482" s="110">
        <v>0</v>
      </c>
      <c r="I482" s="111">
        <v>0</v>
      </c>
      <c r="J482" s="112">
        <f t="shared" si="15"/>
        <v>-12936</v>
      </c>
      <c r="K482" s="93">
        <f t="shared" si="16"/>
        <v>-1</v>
      </c>
      <c r="L482" s="113"/>
      <c r="N482" s="114"/>
    </row>
    <row r="483" spans="3:14" ht="10.050000000000001" customHeight="1" x14ac:dyDescent="0.3">
      <c r="C483" s="80"/>
      <c r="D483" s="77">
        <v>23440</v>
      </c>
      <c r="E483" s="76" t="s">
        <v>6861</v>
      </c>
      <c r="F483" s="76" t="s">
        <v>463</v>
      </c>
      <c r="G483" s="110">
        <v>0</v>
      </c>
      <c r="H483" s="110">
        <v>0</v>
      </c>
      <c r="I483" s="111">
        <v>0</v>
      </c>
      <c r="J483" s="112">
        <f t="shared" si="15"/>
        <v>0</v>
      </c>
      <c r="K483" s="93" t="str">
        <f t="shared" si="16"/>
        <v>-</v>
      </c>
      <c r="L483" s="113"/>
      <c r="N483" s="114"/>
    </row>
    <row r="484" spans="3:14" ht="10.050000000000001" customHeight="1" x14ac:dyDescent="0.3">
      <c r="C484" s="80"/>
      <c r="D484" s="77">
        <v>41005</v>
      </c>
      <c r="E484" s="76" t="s">
        <v>6862</v>
      </c>
      <c r="F484" s="76" t="s">
        <v>464</v>
      </c>
      <c r="G484" s="110">
        <v>7392</v>
      </c>
      <c r="H484" s="110">
        <v>11929.23</v>
      </c>
      <c r="I484" s="111">
        <v>24.57</v>
      </c>
      <c r="J484" s="112">
        <f t="shared" si="15"/>
        <v>4537.2299999999996</v>
      </c>
      <c r="K484" s="93">
        <f t="shared" si="16"/>
        <v>0.61380275974025966</v>
      </c>
      <c r="L484" s="113"/>
      <c r="N484" s="114"/>
    </row>
    <row r="485" spans="3:14" ht="10.050000000000001" customHeight="1" x14ac:dyDescent="0.3">
      <c r="C485" s="80"/>
      <c r="D485" s="77">
        <v>40557</v>
      </c>
      <c r="E485" s="76" t="s">
        <v>6863</v>
      </c>
      <c r="F485" s="76" t="s">
        <v>465</v>
      </c>
      <c r="G485" s="110">
        <v>0</v>
      </c>
      <c r="H485" s="110">
        <v>0</v>
      </c>
      <c r="I485" s="111">
        <v>0</v>
      </c>
      <c r="J485" s="112">
        <f t="shared" si="15"/>
        <v>0</v>
      </c>
      <c r="K485" s="93" t="str">
        <f t="shared" si="16"/>
        <v>-</v>
      </c>
      <c r="L485" s="113"/>
      <c r="N485" s="114"/>
    </row>
    <row r="486" spans="3:14" ht="10.050000000000001" customHeight="1" x14ac:dyDescent="0.3">
      <c r="C486" s="80"/>
      <c r="D486" s="77">
        <v>41005</v>
      </c>
      <c r="E486" s="76" t="s">
        <v>6864</v>
      </c>
      <c r="F486" s="76" t="s">
        <v>466</v>
      </c>
      <c r="G486" s="110">
        <v>11088</v>
      </c>
      <c r="H486" s="110">
        <v>23227.279999999999</v>
      </c>
      <c r="I486" s="111">
        <v>47.84</v>
      </c>
      <c r="J486" s="112">
        <f t="shared" si="15"/>
        <v>12139.279999999999</v>
      </c>
      <c r="K486" s="93">
        <f t="shared" si="16"/>
        <v>1.0948124098124097</v>
      </c>
      <c r="L486" s="113"/>
      <c r="N486" s="114"/>
    </row>
    <row r="487" spans="3:14" ht="10.050000000000001" customHeight="1" x14ac:dyDescent="0.3">
      <c r="C487" s="80"/>
      <c r="D487" s="77">
        <v>40788</v>
      </c>
      <c r="E487" s="76" t="s">
        <v>6865</v>
      </c>
      <c r="F487" s="76" t="s">
        <v>467</v>
      </c>
      <c r="G487" s="110">
        <v>0</v>
      </c>
      <c r="H487" s="110">
        <v>0</v>
      </c>
      <c r="I487" s="111">
        <v>0</v>
      </c>
      <c r="J487" s="112">
        <f t="shared" si="15"/>
        <v>0</v>
      </c>
      <c r="K487" s="93" t="str">
        <f t="shared" si="16"/>
        <v>-</v>
      </c>
      <c r="L487" s="113"/>
      <c r="N487" s="114"/>
    </row>
    <row r="488" spans="3:14" ht="10.050000000000001" customHeight="1" x14ac:dyDescent="0.3">
      <c r="C488" s="80"/>
      <c r="D488" s="77">
        <v>41693</v>
      </c>
      <c r="E488" s="76" t="s">
        <v>6866</v>
      </c>
      <c r="F488" s="76" t="s">
        <v>468</v>
      </c>
      <c r="G488" s="110">
        <v>0</v>
      </c>
      <c r="H488" s="110">
        <v>0</v>
      </c>
      <c r="I488" s="111">
        <v>0</v>
      </c>
      <c r="J488" s="112">
        <f t="shared" si="15"/>
        <v>0</v>
      </c>
      <c r="K488" s="93" t="str">
        <f t="shared" si="16"/>
        <v>-</v>
      </c>
      <c r="L488" s="113"/>
      <c r="N488" s="114"/>
    </row>
    <row r="489" spans="3:14" ht="10.050000000000001" customHeight="1" x14ac:dyDescent="0.3">
      <c r="C489" s="80"/>
      <c r="D489" s="77">
        <v>41419</v>
      </c>
      <c r="E489" s="76" t="s">
        <v>6867</v>
      </c>
      <c r="F489" s="76" t="s">
        <v>469</v>
      </c>
      <c r="G489" s="110">
        <v>3696</v>
      </c>
      <c r="H489" s="110">
        <v>0</v>
      </c>
      <c r="I489" s="111">
        <v>0</v>
      </c>
      <c r="J489" s="112">
        <f t="shared" si="15"/>
        <v>-3696</v>
      </c>
      <c r="K489" s="93">
        <f t="shared" si="16"/>
        <v>-1</v>
      </c>
      <c r="L489" s="113"/>
      <c r="N489" s="114"/>
    </row>
    <row r="490" spans="3:14" ht="10.050000000000001" customHeight="1" x14ac:dyDescent="0.3">
      <c r="C490" s="80"/>
      <c r="D490" s="77">
        <v>80433</v>
      </c>
      <c r="E490" s="76" t="s">
        <v>6868</v>
      </c>
      <c r="F490" s="76" t="s">
        <v>470</v>
      </c>
      <c r="G490" s="110">
        <v>0</v>
      </c>
      <c r="H490" s="110">
        <v>0</v>
      </c>
      <c r="I490" s="111">
        <v>0</v>
      </c>
      <c r="J490" s="112">
        <f t="shared" si="15"/>
        <v>0</v>
      </c>
      <c r="K490" s="93" t="str">
        <f t="shared" si="16"/>
        <v>-</v>
      </c>
      <c r="L490" s="113"/>
      <c r="N490" s="114"/>
    </row>
    <row r="491" spans="3:14" ht="10.050000000000001" customHeight="1" x14ac:dyDescent="0.3">
      <c r="C491" s="80"/>
      <c r="D491" s="77">
        <v>25156</v>
      </c>
      <c r="E491" s="76" t="s">
        <v>6869</v>
      </c>
      <c r="F491" s="76" t="s">
        <v>471</v>
      </c>
      <c r="G491" s="110">
        <v>0</v>
      </c>
      <c r="H491" s="110">
        <v>0</v>
      </c>
      <c r="I491" s="111">
        <v>0</v>
      </c>
      <c r="J491" s="112">
        <f t="shared" si="15"/>
        <v>0</v>
      </c>
      <c r="K491" s="93" t="str">
        <f t="shared" si="16"/>
        <v>-</v>
      </c>
      <c r="L491" s="113"/>
      <c r="N491" s="114"/>
    </row>
    <row r="492" spans="3:14" ht="10.050000000000001" customHeight="1" x14ac:dyDescent="0.3">
      <c r="C492" s="80"/>
      <c r="D492" s="77">
        <v>41385</v>
      </c>
      <c r="E492" s="76" t="s">
        <v>6870</v>
      </c>
      <c r="F492" s="76" t="s">
        <v>472</v>
      </c>
      <c r="G492" s="110">
        <v>0</v>
      </c>
      <c r="H492" s="110">
        <v>0</v>
      </c>
      <c r="I492" s="111">
        <v>0</v>
      </c>
      <c r="J492" s="112">
        <f t="shared" si="15"/>
        <v>0</v>
      </c>
      <c r="K492" s="93" t="str">
        <f t="shared" si="16"/>
        <v>-</v>
      </c>
      <c r="L492" s="113"/>
      <c r="N492" s="114"/>
    </row>
    <row r="493" spans="3:14" ht="10.050000000000001" customHeight="1" x14ac:dyDescent="0.3">
      <c r="C493" s="80"/>
      <c r="D493" s="77">
        <v>40945</v>
      </c>
      <c r="E493" s="76" t="s">
        <v>6871</v>
      </c>
      <c r="F493" s="76" t="s">
        <v>473</v>
      </c>
      <c r="G493" s="110">
        <v>12936</v>
      </c>
      <c r="H493" s="110">
        <v>0</v>
      </c>
      <c r="I493" s="111">
        <v>0</v>
      </c>
      <c r="J493" s="112">
        <f t="shared" si="15"/>
        <v>-12936</v>
      </c>
      <c r="K493" s="93">
        <f t="shared" si="16"/>
        <v>-1</v>
      </c>
      <c r="L493" s="113"/>
      <c r="N493" s="114"/>
    </row>
    <row r="494" spans="3:14" ht="10.050000000000001" customHeight="1" x14ac:dyDescent="0.3">
      <c r="C494" s="80"/>
      <c r="D494" s="77">
        <v>40945</v>
      </c>
      <c r="E494" s="76" t="s">
        <v>6871</v>
      </c>
      <c r="F494" s="76" t="s">
        <v>474</v>
      </c>
      <c r="G494" s="110">
        <v>14784</v>
      </c>
      <c r="H494" s="110">
        <v>0</v>
      </c>
      <c r="I494" s="111">
        <v>0</v>
      </c>
      <c r="J494" s="112">
        <f t="shared" si="15"/>
        <v>-14784</v>
      </c>
      <c r="K494" s="93">
        <f t="shared" si="16"/>
        <v>-1</v>
      </c>
      <c r="L494" s="113"/>
      <c r="N494" s="114"/>
    </row>
    <row r="495" spans="3:14" ht="10.050000000000001" customHeight="1" x14ac:dyDescent="0.3">
      <c r="C495" s="80"/>
      <c r="D495" s="77">
        <v>42656</v>
      </c>
      <c r="E495" s="76" t="s">
        <v>6872</v>
      </c>
      <c r="F495" s="76" t="s">
        <v>475</v>
      </c>
      <c r="G495" s="110">
        <v>0</v>
      </c>
      <c r="H495" s="110">
        <v>0</v>
      </c>
      <c r="I495" s="111">
        <v>0</v>
      </c>
      <c r="J495" s="112">
        <f t="shared" si="15"/>
        <v>0</v>
      </c>
      <c r="K495" s="93" t="str">
        <f t="shared" si="16"/>
        <v>-</v>
      </c>
      <c r="L495" s="113"/>
      <c r="N495" s="114"/>
    </row>
    <row r="496" spans="3:14" ht="10.050000000000001" customHeight="1" x14ac:dyDescent="0.3">
      <c r="C496" s="80"/>
      <c r="D496" s="77">
        <v>41373</v>
      </c>
      <c r="E496" s="76" t="s">
        <v>6873</v>
      </c>
      <c r="F496" s="76" t="s">
        <v>476</v>
      </c>
      <c r="G496" s="110">
        <v>183317.6</v>
      </c>
      <c r="H496" s="110">
        <v>165280.72</v>
      </c>
      <c r="I496" s="111">
        <v>340.42</v>
      </c>
      <c r="J496" s="112">
        <f t="shared" si="15"/>
        <v>-18036.880000000005</v>
      </c>
      <c r="K496" s="93">
        <f t="shared" si="16"/>
        <v>-9.8391425591432602E-2</v>
      </c>
      <c r="L496" s="113"/>
      <c r="N496" s="114"/>
    </row>
    <row r="497" spans="3:14" ht="10.050000000000001" customHeight="1" x14ac:dyDescent="0.3">
      <c r="C497" s="80"/>
      <c r="D497" s="77">
        <v>42545</v>
      </c>
      <c r="E497" s="76" t="s">
        <v>6874</v>
      </c>
      <c r="F497" s="76" t="s">
        <v>477</v>
      </c>
      <c r="G497" s="110">
        <v>14667.73</v>
      </c>
      <c r="H497" s="110">
        <v>0</v>
      </c>
      <c r="I497" s="111">
        <v>0</v>
      </c>
      <c r="J497" s="112">
        <f t="shared" si="15"/>
        <v>-14667.73</v>
      </c>
      <c r="K497" s="93">
        <f t="shared" si="16"/>
        <v>-1</v>
      </c>
      <c r="L497" s="113"/>
      <c r="N497" s="114"/>
    </row>
    <row r="498" spans="3:14" ht="10.050000000000001" customHeight="1" x14ac:dyDescent="0.3">
      <c r="C498" s="80"/>
      <c r="D498" s="77">
        <v>40788</v>
      </c>
      <c r="E498" s="76" t="s">
        <v>6875</v>
      </c>
      <c r="F498" s="76" t="s">
        <v>478</v>
      </c>
      <c r="G498" s="110">
        <v>7392</v>
      </c>
      <c r="H498" s="110">
        <v>5360.14</v>
      </c>
      <c r="I498" s="111">
        <v>11.04</v>
      </c>
      <c r="J498" s="112">
        <f t="shared" si="15"/>
        <v>-2031.8599999999997</v>
      </c>
      <c r="K498" s="93">
        <f t="shared" si="16"/>
        <v>-0.27487283549783548</v>
      </c>
      <c r="L498" s="113"/>
      <c r="N498" s="114"/>
    </row>
    <row r="499" spans="3:14" ht="10.050000000000001" customHeight="1" x14ac:dyDescent="0.3">
      <c r="C499" s="80"/>
      <c r="D499" s="77">
        <v>40928</v>
      </c>
      <c r="E499" s="76" t="s">
        <v>6876</v>
      </c>
      <c r="F499" s="76" t="s">
        <v>479</v>
      </c>
      <c r="G499" s="110">
        <v>0</v>
      </c>
      <c r="H499" s="110">
        <v>0</v>
      </c>
      <c r="I499" s="111">
        <v>0</v>
      </c>
      <c r="J499" s="112">
        <f t="shared" si="15"/>
        <v>0</v>
      </c>
      <c r="K499" s="93" t="str">
        <f t="shared" si="16"/>
        <v>-</v>
      </c>
      <c r="L499" s="113"/>
      <c r="N499" s="114"/>
    </row>
    <row r="500" spans="3:14" ht="10.050000000000001" customHeight="1" x14ac:dyDescent="0.3">
      <c r="C500" s="80"/>
      <c r="D500" s="77">
        <v>40788</v>
      </c>
      <c r="E500" s="76" t="s">
        <v>6877</v>
      </c>
      <c r="F500" s="76" t="s">
        <v>480</v>
      </c>
      <c r="G500" s="110">
        <v>0</v>
      </c>
      <c r="H500" s="110">
        <v>9414.23</v>
      </c>
      <c r="I500" s="111">
        <v>19.39</v>
      </c>
      <c r="J500" s="112">
        <f t="shared" si="15"/>
        <v>9414.23</v>
      </c>
      <c r="K500" s="93" t="str">
        <f t="shared" si="16"/>
        <v>--</v>
      </c>
      <c r="L500" s="113"/>
      <c r="N500" s="114"/>
    </row>
    <row r="501" spans="3:14" ht="10.050000000000001" customHeight="1" x14ac:dyDescent="0.3">
      <c r="C501" s="80"/>
      <c r="D501" s="77">
        <v>42656</v>
      </c>
      <c r="E501" s="76" t="s">
        <v>6878</v>
      </c>
      <c r="F501" s="76" t="s">
        <v>481</v>
      </c>
      <c r="G501" s="110">
        <v>0</v>
      </c>
      <c r="H501" s="110">
        <v>0</v>
      </c>
      <c r="I501" s="111">
        <v>0</v>
      </c>
      <c r="J501" s="112">
        <f t="shared" si="15"/>
        <v>0</v>
      </c>
      <c r="K501" s="93" t="str">
        <f t="shared" si="16"/>
        <v>-</v>
      </c>
      <c r="L501" s="113"/>
      <c r="N501" s="114"/>
    </row>
    <row r="502" spans="3:14" ht="10.050000000000001" customHeight="1" x14ac:dyDescent="0.3">
      <c r="C502" s="80"/>
      <c r="D502" s="77">
        <v>81316</v>
      </c>
      <c r="E502" s="76" t="s">
        <v>6879</v>
      </c>
      <c r="F502" s="76" t="s">
        <v>482</v>
      </c>
      <c r="G502" s="110">
        <v>67125.66</v>
      </c>
      <c r="H502" s="110">
        <v>62957.38</v>
      </c>
      <c r="I502" s="111">
        <v>129.66999999999999</v>
      </c>
      <c r="J502" s="112">
        <f t="shared" si="15"/>
        <v>-4168.2800000000061</v>
      </c>
      <c r="K502" s="93">
        <f t="shared" si="16"/>
        <v>-6.2096670632363328E-2</v>
      </c>
      <c r="L502" s="113"/>
      <c r="N502" s="114"/>
    </row>
    <row r="503" spans="3:14" ht="10.050000000000001" customHeight="1" x14ac:dyDescent="0.3">
      <c r="C503" s="80"/>
      <c r="D503" s="77">
        <v>41460</v>
      </c>
      <c r="E503" s="76" t="s">
        <v>6880</v>
      </c>
      <c r="F503" s="76" t="s">
        <v>483</v>
      </c>
      <c r="G503" s="110">
        <v>7009.02</v>
      </c>
      <c r="H503" s="110">
        <v>10293.02</v>
      </c>
      <c r="I503" s="111">
        <v>21.2</v>
      </c>
      <c r="J503" s="112">
        <f t="shared" si="15"/>
        <v>3284</v>
      </c>
      <c r="K503" s="93">
        <f t="shared" si="16"/>
        <v>0.46853911103121404</v>
      </c>
      <c r="L503" s="113"/>
      <c r="N503" s="114"/>
    </row>
    <row r="504" spans="3:14" ht="10.050000000000001" customHeight="1" x14ac:dyDescent="0.3">
      <c r="C504" s="80"/>
      <c r="D504" s="77">
        <v>41884</v>
      </c>
      <c r="E504" s="76" t="s">
        <v>6881</v>
      </c>
      <c r="F504" s="76" t="s">
        <v>484</v>
      </c>
      <c r="G504" s="110">
        <v>0</v>
      </c>
      <c r="H504" s="110">
        <v>0</v>
      </c>
      <c r="I504" s="111">
        <v>0</v>
      </c>
      <c r="J504" s="112">
        <f t="shared" si="15"/>
        <v>0</v>
      </c>
      <c r="K504" s="93" t="str">
        <f t="shared" si="16"/>
        <v>-</v>
      </c>
      <c r="L504" s="113"/>
      <c r="N504" s="114"/>
    </row>
    <row r="505" spans="3:14" ht="10.050000000000001" customHeight="1" x14ac:dyDescent="0.3">
      <c r="C505" s="80"/>
      <c r="D505" s="77">
        <v>42658</v>
      </c>
      <c r="E505" s="76" t="s">
        <v>6882</v>
      </c>
      <c r="F505" s="76" t="s">
        <v>485</v>
      </c>
      <c r="G505" s="110">
        <v>0</v>
      </c>
      <c r="H505" s="110">
        <v>10273.6</v>
      </c>
      <c r="I505" s="111">
        <v>21.16</v>
      </c>
      <c r="J505" s="112">
        <f t="shared" si="15"/>
        <v>10273.6</v>
      </c>
      <c r="K505" s="93" t="str">
        <f t="shared" si="16"/>
        <v>--</v>
      </c>
      <c r="L505" s="113"/>
      <c r="N505" s="114"/>
    </row>
    <row r="506" spans="3:14" ht="10.050000000000001" customHeight="1" x14ac:dyDescent="0.3">
      <c r="C506" s="80"/>
      <c r="D506" s="77">
        <v>41827</v>
      </c>
      <c r="E506" s="76" t="s">
        <v>6883</v>
      </c>
      <c r="F506" s="76" t="s">
        <v>486</v>
      </c>
      <c r="G506" s="110">
        <v>0</v>
      </c>
      <c r="H506" s="110">
        <v>0</v>
      </c>
      <c r="I506" s="111">
        <v>0</v>
      </c>
      <c r="J506" s="112">
        <f t="shared" si="15"/>
        <v>0</v>
      </c>
      <c r="K506" s="93" t="str">
        <f t="shared" si="16"/>
        <v>-</v>
      </c>
      <c r="L506" s="113"/>
      <c r="N506" s="114"/>
    </row>
    <row r="507" spans="3:14" ht="10.050000000000001" customHeight="1" x14ac:dyDescent="0.3">
      <c r="C507" s="80"/>
      <c r="D507" s="77">
        <v>42788</v>
      </c>
      <c r="E507" s="76" t="s">
        <v>6884</v>
      </c>
      <c r="F507" s="76" t="s">
        <v>487</v>
      </c>
      <c r="G507" s="110">
        <v>0</v>
      </c>
      <c r="H507" s="110">
        <v>0</v>
      </c>
      <c r="I507" s="111">
        <v>0</v>
      </c>
      <c r="J507" s="112">
        <f t="shared" si="15"/>
        <v>0</v>
      </c>
      <c r="K507" s="93" t="str">
        <f t="shared" si="16"/>
        <v>-</v>
      </c>
      <c r="L507" s="113"/>
      <c r="N507" s="114"/>
    </row>
    <row r="508" spans="3:14" ht="10.050000000000001" customHeight="1" x14ac:dyDescent="0.3">
      <c r="C508" s="80"/>
      <c r="D508" s="77">
        <v>41001</v>
      </c>
      <c r="E508" s="76" t="s">
        <v>6885</v>
      </c>
      <c r="F508" s="76" t="s">
        <v>488</v>
      </c>
      <c r="G508" s="110">
        <v>3730.17</v>
      </c>
      <c r="H508" s="110">
        <v>4122.0600000000004</v>
      </c>
      <c r="I508" s="111">
        <v>8.49</v>
      </c>
      <c r="J508" s="112">
        <f t="shared" si="15"/>
        <v>391.89000000000033</v>
      </c>
      <c r="K508" s="93">
        <f t="shared" si="16"/>
        <v>0.10505955492645117</v>
      </c>
      <c r="L508" s="113"/>
      <c r="N508" s="114"/>
    </row>
    <row r="509" spans="3:14" ht="10.050000000000001" customHeight="1" x14ac:dyDescent="0.3">
      <c r="C509" s="80"/>
      <c r="D509" s="77">
        <v>41551</v>
      </c>
      <c r="E509" s="76" t="s">
        <v>6886</v>
      </c>
      <c r="F509" s="76" t="s">
        <v>489</v>
      </c>
      <c r="G509" s="110">
        <v>95343.41</v>
      </c>
      <c r="H509" s="110">
        <v>117937.66</v>
      </c>
      <c r="I509" s="111">
        <v>242.91</v>
      </c>
      <c r="J509" s="112">
        <f t="shared" si="15"/>
        <v>22594.25</v>
      </c>
      <c r="K509" s="93">
        <f t="shared" si="16"/>
        <v>0.23697757401376771</v>
      </c>
      <c r="L509" s="113"/>
      <c r="N509" s="114"/>
    </row>
    <row r="510" spans="3:14" ht="10.050000000000001" customHeight="1" x14ac:dyDescent="0.3">
      <c r="C510" s="80"/>
      <c r="D510" s="77">
        <v>32580</v>
      </c>
      <c r="E510" s="76" t="s">
        <v>6887</v>
      </c>
      <c r="F510" s="76" t="s">
        <v>490</v>
      </c>
      <c r="G510" s="110">
        <v>0</v>
      </c>
      <c r="H510" s="110">
        <v>0</v>
      </c>
      <c r="I510" s="111">
        <v>0</v>
      </c>
      <c r="J510" s="112">
        <f t="shared" si="15"/>
        <v>0</v>
      </c>
      <c r="K510" s="93" t="str">
        <f t="shared" si="16"/>
        <v>-</v>
      </c>
      <c r="L510" s="113"/>
      <c r="N510" s="114"/>
    </row>
    <row r="511" spans="3:14" ht="10.050000000000001" customHeight="1" x14ac:dyDescent="0.3">
      <c r="C511" s="80"/>
      <c r="D511" s="77">
        <v>30044</v>
      </c>
      <c r="E511" s="76" t="s">
        <v>6888</v>
      </c>
      <c r="F511" s="76" t="s">
        <v>491</v>
      </c>
      <c r="G511" s="110">
        <v>0</v>
      </c>
      <c r="H511" s="110">
        <v>0</v>
      </c>
      <c r="I511" s="111">
        <v>0</v>
      </c>
      <c r="J511" s="112">
        <f t="shared" si="15"/>
        <v>0</v>
      </c>
      <c r="K511" s="93" t="str">
        <f t="shared" si="16"/>
        <v>-</v>
      </c>
      <c r="L511" s="113"/>
      <c r="N511" s="114"/>
    </row>
    <row r="512" spans="3:14" ht="10.050000000000001" customHeight="1" x14ac:dyDescent="0.3">
      <c r="C512" s="80"/>
      <c r="D512" s="77">
        <v>41532</v>
      </c>
      <c r="E512" s="76" t="s">
        <v>6889</v>
      </c>
      <c r="F512" s="76" t="s">
        <v>492</v>
      </c>
      <c r="G512" s="110">
        <v>27596.31</v>
      </c>
      <c r="H512" s="110">
        <v>0</v>
      </c>
      <c r="I512" s="111">
        <v>0</v>
      </c>
      <c r="J512" s="112">
        <f t="shared" si="15"/>
        <v>-27596.31</v>
      </c>
      <c r="K512" s="93">
        <f t="shared" si="16"/>
        <v>-1</v>
      </c>
      <c r="L512" s="113"/>
      <c r="N512" s="114"/>
    </row>
    <row r="513" spans="3:14" ht="10.050000000000001" customHeight="1" x14ac:dyDescent="0.3">
      <c r="C513" s="80"/>
      <c r="D513" s="77">
        <v>83228</v>
      </c>
      <c r="E513" s="76" t="s">
        <v>6890</v>
      </c>
      <c r="F513" s="76" t="s">
        <v>493</v>
      </c>
      <c r="G513" s="110">
        <v>0</v>
      </c>
      <c r="H513" s="110">
        <v>0</v>
      </c>
      <c r="I513" s="111">
        <v>0</v>
      </c>
      <c r="J513" s="112">
        <f t="shared" si="15"/>
        <v>0</v>
      </c>
      <c r="K513" s="93" t="str">
        <f t="shared" si="16"/>
        <v>-</v>
      </c>
      <c r="L513" s="113"/>
      <c r="N513" s="114"/>
    </row>
    <row r="514" spans="3:14" ht="10.050000000000001" customHeight="1" x14ac:dyDescent="0.3">
      <c r="C514" s="80"/>
      <c r="D514" s="77">
        <v>30330</v>
      </c>
      <c r="E514" s="76" t="s">
        <v>6891</v>
      </c>
      <c r="F514" s="76" t="s">
        <v>494</v>
      </c>
      <c r="G514" s="110">
        <v>18480</v>
      </c>
      <c r="H514" s="110">
        <v>0</v>
      </c>
      <c r="I514" s="111">
        <v>0</v>
      </c>
      <c r="J514" s="112">
        <f t="shared" si="15"/>
        <v>-18480</v>
      </c>
      <c r="K514" s="93">
        <f t="shared" si="16"/>
        <v>-1</v>
      </c>
      <c r="L514" s="113"/>
      <c r="N514" s="114"/>
    </row>
    <row r="515" spans="3:14" ht="10.050000000000001" customHeight="1" x14ac:dyDescent="0.3">
      <c r="C515" s="80"/>
      <c r="D515" s="77">
        <v>41624</v>
      </c>
      <c r="E515" s="76" t="s">
        <v>6892</v>
      </c>
      <c r="F515" s="76" t="s">
        <v>495</v>
      </c>
      <c r="G515" s="110">
        <v>0</v>
      </c>
      <c r="H515" s="110">
        <v>22800.02</v>
      </c>
      <c r="I515" s="111">
        <v>46.96</v>
      </c>
      <c r="J515" s="112">
        <f t="shared" si="15"/>
        <v>22800.02</v>
      </c>
      <c r="K515" s="93" t="str">
        <f t="shared" si="16"/>
        <v>--</v>
      </c>
      <c r="L515" s="113"/>
      <c r="N515" s="114"/>
    </row>
    <row r="516" spans="3:14" ht="10.050000000000001" customHeight="1" x14ac:dyDescent="0.3">
      <c r="C516" s="80"/>
      <c r="D516" s="77">
        <v>41011</v>
      </c>
      <c r="E516" s="76" t="s">
        <v>6893</v>
      </c>
      <c r="F516" s="76" t="s">
        <v>496</v>
      </c>
      <c r="G516" s="110">
        <v>6865.19</v>
      </c>
      <c r="H516" s="110">
        <v>0</v>
      </c>
      <c r="I516" s="111">
        <v>0</v>
      </c>
      <c r="J516" s="112">
        <f t="shared" si="15"/>
        <v>-6865.19</v>
      </c>
      <c r="K516" s="93">
        <f t="shared" si="16"/>
        <v>-1</v>
      </c>
      <c r="L516" s="113"/>
      <c r="N516" s="114"/>
    </row>
    <row r="517" spans="3:14" ht="10.050000000000001" customHeight="1" x14ac:dyDescent="0.3">
      <c r="C517" s="80"/>
      <c r="D517" s="77">
        <v>30824</v>
      </c>
      <c r="E517" s="76" t="s">
        <v>6894</v>
      </c>
      <c r="F517" s="76" t="s">
        <v>497</v>
      </c>
      <c r="G517" s="110">
        <v>0</v>
      </c>
      <c r="H517" s="110">
        <v>0</v>
      </c>
      <c r="I517" s="111">
        <v>0</v>
      </c>
      <c r="J517" s="112">
        <f t="shared" si="15"/>
        <v>0</v>
      </c>
      <c r="K517" s="93" t="str">
        <f t="shared" si="16"/>
        <v>-</v>
      </c>
      <c r="L517" s="113"/>
      <c r="N517" s="114"/>
    </row>
    <row r="518" spans="3:14" ht="10.050000000000001" customHeight="1" x14ac:dyDescent="0.3">
      <c r="C518" s="80"/>
      <c r="D518" s="77">
        <v>32073</v>
      </c>
      <c r="E518" s="76" t="s">
        <v>6895</v>
      </c>
      <c r="F518" s="76" t="s">
        <v>498</v>
      </c>
      <c r="G518" s="110">
        <v>0</v>
      </c>
      <c r="H518" s="110">
        <v>0</v>
      </c>
      <c r="I518" s="111">
        <v>0</v>
      </c>
      <c r="J518" s="112">
        <f t="shared" si="15"/>
        <v>0</v>
      </c>
      <c r="K518" s="93" t="str">
        <f t="shared" si="16"/>
        <v>-</v>
      </c>
      <c r="L518" s="113"/>
      <c r="N518" s="114"/>
    </row>
    <row r="519" spans="3:14" ht="10.050000000000001" customHeight="1" x14ac:dyDescent="0.3">
      <c r="C519" s="80"/>
      <c r="D519" s="77">
        <v>30967</v>
      </c>
      <c r="E519" s="76" t="s">
        <v>6896</v>
      </c>
      <c r="F519" s="76" t="s">
        <v>499</v>
      </c>
      <c r="G519" s="110">
        <v>0</v>
      </c>
      <c r="H519" s="110">
        <v>0</v>
      </c>
      <c r="I519" s="111">
        <v>0</v>
      </c>
      <c r="J519" s="112">
        <f t="shared" si="15"/>
        <v>0</v>
      </c>
      <c r="K519" s="93" t="str">
        <f t="shared" si="16"/>
        <v>-</v>
      </c>
      <c r="L519" s="113"/>
      <c r="N519" s="114"/>
    </row>
    <row r="520" spans="3:14" ht="10.050000000000001" customHeight="1" x14ac:dyDescent="0.3">
      <c r="C520" s="80"/>
      <c r="D520" s="77">
        <v>31032</v>
      </c>
      <c r="E520" s="76" t="s">
        <v>6897</v>
      </c>
      <c r="F520" s="76" t="s">
        <v>500</v>
      </c>
      <c r="G520" s="110">
        <v>0</v>
      </c>
      <c r="H520" s="110">
        <v>0</v>
      </c>
      <c r="I520" s="111">
        <v>0</v>
      </c>
      <c r="J520" s="112">
        <f t="shared" si="15"/>
        <v>0</v>
      </c>
      <c r="K520" s="93" t="str">
        <f t="shared" si="16"/>
        <v>-</v>
      </c>
      <c r="L520" s="113"/>
      <c r="N520" s="114"/>
    </row>
    <row r="521" spans="3:14" ht="10.050000000000001" customHeight="1" x14ac:dyDescent="0.3">
      <c r="C521" s="80"/>
      <c r="D521" s="77">
        <v>42632</v>
      </c>
      <c r="E521" s="76" t="s">
        <v>6898</v>
      </c>
      <c r="F521" s="76" t="s">
        <v>501</v>
      </c>
      <c r="G521" s="110">
        <v>0</v>
      </c>
      <c r="H521" s="110">
        <v>0</v>
      </c>
      <c r="I521" s="111">
        <v>0</v>
      </c>
      <c r="J521" s="112">
        <f t="shared" si="15"/>
        <v>0</v>
      </c>
      <c r="K521" s="93" t="str">
        <f t="shared" si="16"/>
        <v>-</v>
      </c>
      <c r="L521" s="113"/>
      <c r="N521" s="114"/>
    </row>
    <row r="522" spans="3:14" ht="10.050000000000001" customHeight="1" x14ac:dyDescent="0.3">
      <c r="C522" s="80"/>
      <c r="D522" s="77">
        <v>31162</v>
      </c>
      <c r="E522" s="76" t="s">
        <v>6899</v>
      </c>
      <c r="F522" s="76" t="s">
        <v>502</v>
      </c>
      <c r="G522" s="110">
        <v>0</v>
      </c>
      <c r="H522" s="110">
        <v>0</v>
      </c>
      <c r="I522" s="111">
        <v>0</v>
      </c>
      <c r="J522" s="112">
        <f t="shared" si="15"/>
        <v>0</v>
      </c>
      <c r="K522" s="93" t="str">
        <f t="shared" si="16"/>
        <v>-</v>
      </c>
      <c r="L522" s="113"/>
      <c r="N522" s="114"/>
    </row>
    <row r="523" spans="3:14" ht="10.050000000000001" customHeight="1" x14ac:dyDescent="0.3">
      <c r="C523" s="80"/>
      <c r="D523" s="77">
        <v>31227</v>
      </c>
      <c r="E523" s="76" t="s">
        <v>6900</v>
      </c>
      <c r="F523" s="76" t="s">
        <v>503</v>
      </c>
      <c r="G523" s="110">
        <v>0</v>
      </c>
      <c r="H523" s="110">
        <v>0</v>
      </c>
      <c r="I523" s="111">
        <v>0</v>
      </c>
      <c r="J523" s="112">
        <f t="shared" si="15"/>
        <v>0</v>
      </c>
      <c r="K523" s="93" t="str">
        <f t="shared" si="16"/>
        <v>-</v>
      </c>
      <c r="L523" s="113"/>
      <c r="N523" s="114"/>
    </row>
    <row r="524" spans="3:14" ht="10.050000000000001" customHeight="1" x14ac:dyDescent="0.3">
      <c r="C524" s="80"/>
      <c r="D524" s="77">
        <v>41534</v>
      </c>
      <c r="E524" s="76" t="s">
        <v>6901</v>
      </c>
      <c r="F524" s="76" t="s">
        <v>504</v>
      </c>
      <c r="G524" s="110">
        <v>0</v>
      </c>
      <c r="H524" s="110">
        <v>0</v>
      </c>
      <c r="I524" s="111">
        <v>0</v>
      </c>
      <c r="J524" s="112">
        <f t="shared" si="15"/>
        <v>0</v>
      </c>
      <c r="K524" s="93" t="str">
        <f t="shared" si="16"/>
        <v>-</v>
      </c>
      <c r="L524" s="113"/>
      <c r="N524" s="114"/>
    </row>
    <row r="525" spans="3:14" ht="10.050000000000001" customHeight="1" x14ac:dyDescent="0.3">
      <c r="C525" s="80"/>
      <c r="D525" s="77">
        <v>79874</v>
      </c>
      <c r="E525" s="76" t="s">
        <v>6902</v>
      </c>
      <c r="F525" s="76" t="s">
        <v>505</v>
      </c>
      <c r="G525" s="110">
        <v>0</v>
      </c>
      <c r="H525" s="110">
        <v>10147.370000000001</v>
      </c>
      <c r="I525" s="111">
        <v>20.9</v>
      </c>
      <c r="J525" s="112">
        <f t="shared" si="15"/>
        <v>10147.370000000001</v>
      </c>
      <c r="K525" s="93" t="str">
        <f t="shared" si="16"/>
        <v>--</v>
      </c>
      <c r="L525" s="113"/>
      <c r="N525" s="114"/>
    </row>
    <row r="526" spans="3:14" ht="10.050000000000001" customHeight="1" x14ac:dyDescent="0.3">
      <c r="C526" s="80"/>
      <c r="D526" s="77">
        <v>40972</v>
      </c>
      <c r="E526" s="76" t="s">
        <v>6903</v>
      </c>
      <c r="F526" s="76" t="s">
        <v>506</v>
      </c>
      <c r="G526" s="110">
        <v>0</v>
      </c>
      <c r="H526" s="110">
        <v>0</v>
      </c>
      <c r="I526" s="111">
        <v>0</v>
      </c>
      <c r="J526" s="112">
        <f t="shared" si="15"/>
        <v>0</v>
      </c>
      <c r="K526" s="93" t="str">
        <f t="shared" si="16"/>
        <v>-</v>
      </c>
      <c r="L526" s="113"/>
      <c r="N526" s="114"/>
    </row>
    <row r="527" spans="3:14" ht="10.050000000000001" customHeight="1" x14ac:dyDescent="0.3">
      <c r="C527" s="80"/>
      <c r="D527" s="77">
        <v>31552</v>
      </c>
      <c r="E527" s="76" t="s">
        <v>6904</v>
      </c>
      <c r="F527" s="76" t="s">
        <v>507</v>
      </c>
      <c r="G527" s="110">
        <v>0</v>
      </c>
      <c r="H527" s="110">
        <v>0</v>
      </c>
      <c r="I527" s="111">
        <v>0</v>
      </c>
      <c r="J527" s="112">
        <f t="shared" si="15"/>
        <v>0</v>
      </c>
      <c r="K527" s="93" t="str">
        <f t="shared" si="16"/>
        <v>-</v>
      </c>
      <c r="L527" s="113"/>
      <c r="N527" s="114"/>
    </row>
    <row r="528" spans="3:14" ht="10.050000000000001" customHeight="1" x14ac:dyDescent="0.3">
      <c r="C528" s="80"/>
      <c r="D528" s="77">
        <v>41282</v>
      </c>
      <c r="E528" s="76" t="s">
        <v>6905</v>
      </c>
      <c r="F528" s="76" t="s">
        <v>508</v>
      </c>
      <c r="G528" s="110">
        <v>0</v>
      </c>
      <c r="H528" s="110">
        <v>0</v>
      </c>
      <c r="I528" s="111">
        <v>0</v>
      </c>
      <c r="J528" s="112">
        <f t="shared" si="15"/>
        <v>0</v>
      </c>
      <c r="K528" s="93" t="str">
        <f t="shared" si="16"/>
        <v>-</v>
      </c>
      <c r="L528" s="113"/>
      <c r="N528" s="114"/>
    </row>
    <row r="529" spans="3:14" ht="10.050000000000001" customHeight="1" x14ac:dyDescent="0.3">
      <c r="C529" s="80"/>
      <c r="D529" s="77">
        <v>41419</v>
      </c>
      <c r="E529" s="76" t="s">
        <v>6906</v>
      </c>
      <c r="F529" s="76" t="s">
        <v>509</v>
      </c>
      <c r="G529" s="110">
        <v>0</v>
      </c>
      <c r="H529" s="110">
        <v>0</v>
      </c>
      <c r="I529" s="111">
        <v>0</v>
      </c>
      <c r="J529" s="112">
        <f t="shared" si="15"/>
        <v>0</v>
      </c>
      <c r="K529" s="93" t="str">
        <f t="shared" si="16"/>
        <v>-</v>
      </c>
      <c r="L529" s="113"/>
      <c r="N529" s="114"/>
    </row>
    <row r="530" spans="3:14" ht="10.050000000000001" customHeight="1" x14ac:dyDescent="0.3">
      <c r="C530" s="80"/>
      <c r="D530" s="77">
        <v>45969</v>
      </c>
      <c r="E530" s="76" t="s">
        <v>6907</v>
      </c>
      <c r="F530" s="76" t="s">
        <v>510</v>
      </c>
      <c r="G530" s="110">
        <v>0</v>
      </c>
      <c r="H530" s="110">
        <v>0</v>
      </c>
      <c r="I530" s="111">
        <v>0</v>
      </c>
      <c r="J530" s="112">
        <f t="shared" si="15"/>
        <v>0</v>
      </c>
      <c r="K530" s="93" t="str">
        <f t="shared" si="16"/>
        <v>-</v>
      </c>
      <c r="L530" s="113"/>
      <c r="N530" s="114"/>
    </row>
    <row r="531" spans="3:14" ht="10.050000000000001" customHeight="1" x14ac:dyDescent="0.3">
      <c r="C531" s="80"/>
      <c r="D531" s="77">
        <v>41439</v>
      </c>
      <c r="E531" s="76" t="s">
        <v>6908</v>
      </c>
      <c r="F531" s="76" t="s">
        <v>511</v>
      </c>
      <c r="G531" s="110">
        <v>0</v>
      </c>
      <c r="H531" s="110">
        <v>0</v>
      </c>
      <c r="I531" s="111">
        <v>0</v>
      </c>
      <c r="J531" s="112">
        <f t="shared" si="15"/>
        <v>0</v>
      </c>
      <c r="K531" s="93" t="str">
        <f t="shared" si="16"/>
        <v>-</v>
      </c>
      <c r="L531" s="113"/>
      <c r="N531" s="114"/>
    </row>
    <row r="532" spans="3:14" ht="10.050000000000001" customHeight="1" x14ac:dyDescent="0.3">
      <c r="C532" s="80"/>
      <c r="D532" s="77">
        <v>32202</v>
      </c>
      <c r="E532" s="76" t="s">
        <v>6909</v>
      </c>
      <c r="F532" s="76" t="s">
        <v>512</v>
      </c>
      <c r="G532" s="110">
        <v>0</v>
      </c>
      <c r="H532" s="110">
        <v>0</v>
      </c>
      <c r="I532" s="111">
        <v>0</v>
      </c>
      <c r="J532" s="112">
        <f t="shared" si="15"/>
        <v>0</v>
      </c>
      <c r="K532" s="93" t="str">
        <f t="shared" si="16"/>
        <v>-</v>
      </c>
      <c r="L532" s="113"/>
      <c r="N532" s="114"/>
    </row>
    <row r="533" spans="3:14" ht="10.050000000000001" customHeight="1" x14ac:dyDescent="0.3">
      <c r="C533" s="80"/>
      <c r="D533" s="77">
        <v>80433</v>
      </c>
      <c r="E533" s="76" t="s">
        <v>6910</v>
      </c>
      <c r="F533" s="76" t="s">
        <v>513</v>
      </c>
      <c r="G533" s="110">
        <v>0</v>
      </c>
      <c r="H533" s="110">
        <v>0</v>
      </c>
      <c r="I533" s="111">
        <v>0</v>
      </c>
      <c r="J533" s="112">
        <f t="shared" si="15"/>
        <v>0</v>
      </c>
      <c r="K533" s="93" t="str">
        <f t="shared" si="16"/>
        <v>-</v>
      </c>
      <c r="L533" s="113"/>
      <c r="N533" s="114"/>
    </row>
    <row r="534" spans="3:14" ht="10.050000000000001" customHeight="1" x14ac:dyDescent="0.3">
      <c r="C534" s="80"/>
      <c r="D534" s="77">
        <v>41385</v>
      </c>
      <c r="E534" s="76" t="s">
        <v>6911</v>
      </c>
      <c r="F534" s="76" t="s">
        <v>514</v>
      </c>
      <c r="G534" s="110">
        <v>0</v>
      </c>
      <c r="H534" s="110">
        <v>0</v>
      </c>
      <c r="I534" s="111">
        <v>0</v>
      </c>
      <c r="J534" s="112">
        <f t="shared" ref="J534:J597" si="17">H534-G534</f>
        <v>0</v>
      </c>
      <c r="K534" s="93" t="str">
        <f t="shared" si="16"/>
        <v>-</v>
      </c>
      <c r="L534" s="113"/>
      <c r="N534" s="114"/>
    </row>
    <row r="535" spans="3:14" ht="10.050000000000001" customHeight="1" x14ac:dyDescent="0.3">
      <c r="C535" s="80"/>
      <c r="D535" s="77">
        <v>41532</v>
      </c>
      <c r="E535" s="76" t="s">
        <v>6912</v>
      </c>
      <c r="F535" s="76" t="s">
        <v>515</v>
      </c>
      <c r="G535" s="110">
        <v>0</v>
      </c>
      <c r="H535" s="110">
        <v>0</v>
      </c>
      <c r="I535" s="111">
        <v>0</v>
      </c>
      <c r="J535" s="112">
        <f t="shared" si="17"/>
        <v>0</v>
      </c>
      <c r="K535" s="93" t="str">
        <f t="shared" si="16"/>
        <v>-</v>
      </c>
      <c r="L535" s="113"/>
      <c r="N535" s="114"/>
    </row>
    <row r="536" spans="3:14" ht="10.050000000000001" customHeight="1" x14ac:dyDescent="0.3">
      <c r="C536" s="80"/>
      <c r="D536" s="77">
        <v>40706</v>
      </c>
      <c r="E536" s="76" t="s">
        <v>6913</v>
      </c>
      <c r="F536" s="76" t="s">
        <v>516</v>
      </c>
      <c r="G536" s="110">
        <v>0</v>
      </c>
      <c r="H536" s="110">
        <v>0</v>
      </c>
      <c r="I536" s="111">
        <v>0</v>
      </c>
      <c r="J536" s="112">
        <f t="shared" si="17"/>
        <v>0</v>
      </c>
      <c r="K536" s="93" t="str">
        <f t="shared" si="16"/>
        <v>-</v>
      </c>
      <c r="L536" s="113"/>
      <c r="N536" s="114"/>
    </row>
    <row r="537" spans="3:14" ht="10.050000000000001" customHeight="1" x14ac:dyDescent="0.3">
      <c r="C537" s="80"/>
      <c r="D537" s="77">
        <v>78782</v>
      </c>
      <c r="E537" s="76" t="s">
        <v>6914</v>
      </c>
      <c r="F537" s="76" t="s">
        <v>517</v>
      </c>
      <c r="G537" s="110">
        <v>0</v>
      </c>
      <c r="H537" s="110">
        <v>0</v>
      </c>
      <c r="I537" s="111">
        <v>0</v>
      </c>
      <c r="J537" s="112">
        <f t="shared" si="17"/>
        <v>0</v>
      </c>
      <c r="K537" s="93" t="str">
        <f t="shared" si="16"/>
        <v>-</v>
      </c>
      <c r="L537" s="113"/>
      <c r="N537" s="114"/>
    </row>
    <row r="538" spans="3:14" ht="10.050000000000001" customHeight="1" x14ac:dyDescent="0.3">
      <c r="C538" s="80"/>
      <c r="D538" s="77">
        <v>41296</v>
      </c>
      <c r="E538" s="76" t="s">
        <v>6915</v>
      </c>
      <c r="F538" s="76" t="s">
        <v>518</v>
      </c>
      <c r="G538" s="110">
        <v>0</v>
      </c>
      <c r="H538" s="110">
        <v>0</v>
      </c>
      <c r="I538" s="111">
        <v>0</v>
      </c>
      <c r="J538" s="112">
        <f t="shared" si="17"/>
        <v>0</v>
      </c>
      <c r="K538" s="93" t="str">
        <f t="shared" si="16"/>
        <v>-</v>
      </c>
      <c r="L538" s="113"/>
      <c r="N538" s="114"/>
    </row>
    <row r="539" spans="3:14" ht="10.050000000000001" customHeight="1" x14ac:dyDescent="0.3">
      <c r="C539" s="80"/>
      <c r="D539" s="77">
        <v>42604</v>
      </c>
      <c r="E539" s="76" t="s">
        <v>6916</v>
      </c>
      <c r="F539" s="76" t="s">
        <v>519</v>
      </c>
      <c r="G539" s="110">
        <v>0</v>
      </c>
      <c r="H539" s="110">
        <v>0</v>
      </c>
      <c r="I539" s="111">
        <v>0</v>
      </c>
      <c r="J539" s="112">
        <f t="shared" si="17"/>
        <v>0</v>
      </c>
      <c r="K539" s="93" t="str">
        <f t="shared" ref="K539:K602" si="18">IF(J539=0,"-",(IF(G539=0,"--",J539/G539)))</f>
        <v>-</v>
      </c>
      <c r="L539" s="113"/>
      <c r="N539" s="114"/>
    </row>
    <row r="540" spans="3:14" ht="10.050000000000001" customHeight="1" x14ac:dyDescent="0.3">
      <c r="C540" s="80"/>
      <c r="D540" s="77">
        <v>62662</v>
      </c>
      <c r="E540" s="76" t="s">
        <v>6917</v>
      </c>
      <c r="F540" s="76" t="s">
        <v>520</v>
      </c>
      <c r="G540" s="110">
        <v>0</v>
      </c>
      <c r="H540" s="110">
        <v>0</v>
      </c>
      <c r="I540" s="111">
        <v>0</v>
      </c>
      <c r="J540" s="112">
        <f t="shared" si="17"/>
        <v>0</v>
      </c>
      <c r="K540" s="93" t="str">
        <f t="shared" si="18"/>
        <v>-</v>
      </c>
      <c r="L540" s="113"/>
      <c r="N540" s="114"/>
    </row>
    <row r="541" spans="3:14" ht="10.050000000000001" customHeight="1" x14ac:dyDescent="0.3">
      <c r="C541" s="80"/>
      <c r="D541" s="77">
        <v>33034</v>
      </c>
      <c r="E541" s="76" t="s">
        <v>6918</v>
      </c>
      <c r="F541" s="76" t="s">
        <v>521</v>
      </c>
      <c r="G541" s="110">
        <v>0</v>
      </c>
      <c r="H541" s="110">
        <v>0</v>
      </c>
      <c r="I541" s="111">
        <v>0</v>
      </c>
      <c r="J541" s="112">
        <f t="shared" si="17"/>
        <v>0</v>
      </c>
      <c r="K541" s="93" t="str">
        <f t="shared" si="18"/>
        <v>-</v>
      </c>
      <c r="L541" s="113"/>
      <c r="N541" s="114"/>
    </row>
    <row r="542" spans="3:14" ht="10.050000000000001" customHeight="1" x14ac:dyDescent="0.3">
      <c r="C542" s="80"/>
      <c r="D542" s="77">
        <v>33151</v>
      </c>
      <c r="E542" s="76" t="s">
        <v>6919</v>
      </c>
      <c r="F542" s="76" t="s">
        <v>522</v>
      </c>
      <c r="G542" s="110">
        <v>0</v>
      </c>
      <c r="H542" s="110">
        <v>0</v>
      </c>
      <c r="I542" s="111">
        <v>0</v>
      </c>
      <c r="J542" s="112">
        <f t="shared" si="17"/>
        <v>0</v>
      </c>
      <c r="K542" s="93" t="str">
        <f t="shared" si="18"/>
        <v>-</v>
      </c>
      <c r="L542" s="113"/>
      <c r="N542" s="114"/>
    </row>
    <row r="543" spans="3:14" ht="10.050000000000001" customHeight="1" x14ac:dyDescent="0.3">
      <c r="C543" s="80"/>
      <c r="D543" s="77">
        <v>33424</v>
      </c>
      <c r="E543" s="76" t="s">
        <v>6920</v>
      </c>
      <c r="F543" s="76" t="s">
        <v>523</v>
      </c>
      <c r="G543" s="110">
        <v>0</v>
      </c>
      <c r="H543" s="110">
        <v>0</v>
      </c>
      <c r="I543" s="111">
        <v>0</v>
      </c>
      <c r="J543" s="112">
        <f t="shared" si="17"/>
        <v>0</v>
      </c>
      <c r="K543" s="93" t="str">
        <f t="shared" si="18"/>
        <v>-</v>
      </c>
      <c r="L543" s="113"/>
      <c r="N543" s="114"/>
    </row>
    <row r="544" spans="3:14" ht="10.050000000000001" customHeight="1" x14ac:dyDescent="0.3">
      <c r="C544" s="80"/>
      <c r="D544" s="77">
        <v>41324</v>
      </c>
      <c r="E544" s="76" t="s">
        <v>6921</v>
      </c>
      <c r="F544" s="76" t="s">
        <v>524</v>
      </c>
      <c r="G544" s="110">
        <v>0</v>
      </c>
      <c r="H544" s="110">
        <v>0</v>
      </c>
      <c r="I544" s="111">
        <v>0</v>
      </c>
      <c r="J544" s="112">
        <f t="shared" si="17"/>
        <v>0</v>
      </c>
      <c r="K544" s="93" t="str">
        <f t="shared" si="18"/>
        <v>-</v>
      </c>
      <c r="L544" s="113"/>
      <c r="N544" s="114"/>
    </row>
    <row r="545" spans="3:14" ht="10.050000000000001" customHeight="1" x14ac:dyDescent="0.3">
      <c r="C545" s="80"/>
      <c r="D545" s="77">
        <v>41194</v>
      </c>
      <c r="E545" s="76" t="s">
        <v>6922</v>
      </c>
      <c r="F545" s="76" t="s">
        <v>525</v>
      </c>
      <c r="G545" s="110">
        <v>0</v>
      </c>
      <c r="H545" s="110">
        <v>0</v>
      </c>
      <c r="I545" s="111">
        <v>0</v>
      </c>
      <c r="J545" s="112">
        <f t="shared" si="17"/>
        <v>0</v>
      </c>
      <c r="K545" s="93" t="str">
        <f t="shared" si="18"/>
        <v>-</v>
      </c>
      <c r="L545" s="113"/>
      <c r="N545" s="114"/>
    </row>
    <row r="546" spans="3:14" ht="10.050000000000001" customHeight="1" x14ac:dyDescent="0.3">
      <c r="C546" s="80"/>
      <c r="D546" s="77">
        <v>23128</v>
      </c>
      <c r="E546" s="76" t="s">
        <v>6923</v>
      </c>
      <c r="F546" s="76" t="s">
        <v>526</v>
      </c>
      <c r="G546" s="110">
        <v>190998.34</v>
      </c>
      <c r="H546" s="110">
        <v>223965.52</v>
      </c>
      <c r="I546" s="111">
        <v>461.29</v>
      </c>
      <c r="J546" s="112">
        <f t="shared" si="17"/>
        <v>32967.179999999993</v>
      </c>
      <c r="K546" s="93">
        <f t="shared" si="18"/>
        <v>0.1726045367724138</v>
      </c>
      <c r="L546" s="113"/>
      <c r="N546" s="114"/>
    </row>
    <row r="547" spans="3:14" ht="10.050000000000001" customHeight="1" x14ac:dyDescent="0.3">
      <c r="C547" s="80"/>
      <c r="D547" s="77">
        <v>41736</v>
      </c>
      <c r="E547" s="76" t="s">
        <v>6924</v>
      </c>
      <c r="F547" s="76" t="s">
        <v>527</v>
      </c>
      <c r="G547" s="110">
        <v>17518.41</v>
      </c>
      <c r="H547" s="110">
        <v>0</v>
      </c>
      <c r="I547" s="111">
        <v>0</v>
      </c>
      <c r="J547" s="112">
        <f t="shared" si="17"/>
        <v>-17518.41</v>
      </c>
      <c r="K547" s="93">
        <f t="shared" si="18"/>
        <v>-1</v>
      </c>
      <c r="L547" s="113"/>
      <c r="N547" s="114"/>
    </row>
    <row r="548" spans="3:14" ht="10.050000000000001" customHeight="1" x14ac:dyDescent="0.3">
      <c r="C548" s="80"/>
      <c r="D548" s="77">
        <v>33957</v>
      </c>
      <c r="E548" s="76" t="s">
        <v>6925</v>
      </c>
      <c r="F548" s="76" t="s">
        <v>528</v>
      </c>
      <c r="G548" s="110">
        <v>0</v>
      </c>
      <c r="H548" s="110">
        <v>0</v>
      </c>
      <c r="I548" s="111">
        <v>0</v>
      </c>
      <c r="J548" s="112">
        <f t="shared" si="17"/>
        <v>0</v>
      </c>
      <c r="K548" s="93" t="str">
        <f t="shared" si="18"/>
        <v>-</v>
      </c>
      <c r="L548" s="113"/>
      <c r="N548" s="114"/>
    </row>
    <row r="549" spans="3:14" ht="10.050000000000001" customHeight="1" x14ac:dyDescent="0.3">
      <c r="C549" s="80"/>
      <c r="D549" s="77">
        <v>40517</v>
      </c>
      <c r="E549" s="76" t="s">
        <v>6926</v>
      </c>
      <c r="F549" s="76" t="s">
        <v>529</v>
      </c>
      <c r="G549" s="110">
        <v>0</v>
      </c>
      <c r="H549" s="110">
        <v>0</v>
      </c>
      <c r="I549" s="111">
        <v>0</v>
      </c>
      <c r="J549" s="112">
        <f t="shared" si="17"/>
        <v>0</v>
      </c>
      <c r="K549" s="93" t="str">
        <f t="shared" si="18"/>
        <v>-</v>
      </c>
      <c r="L549" s="113"/>
      <c r="N549" s="114"/>
    </row>
    <row r="550" spans="3:14" ht="10.050000000000001" customHeight="1" x14ac:dyDescent="0.3">
      <c r="C550" s="80"/>
      <c r="D550" s="77">
        <v>41621</v>
      </c>
      <c r="E550" s="76" t="s">
        <v>6927</v>
      </c>
      <c r="F550" s="76" t="s">
        <v>530</v>
      </c>
      <c r="G550" s="110">
        <v>0</v>
      </c>
      <c r="H550" s="110">
        <v>0</v>
      </c>
      <c r="I550" s="111">
        <v>0</v>
      </c>
      <c r="J550" s="112">
        <f t="shared" si="17"/>
        <v>0</v>
      </c>
      <c r="K550" s="93" t="str">
        <f t="shared" si="18"/>
        <v>-</v>
      </c>
      <c r="L550" s="113"/>
      <c r="N550" s="114"/>
    </row>
    <row r="551" spans="3:14" ht="10.050000000000001" customHeight="1" x14ac:dyDescent="0.3">
      <c r="C551" s="80"/>
      <c r="D551" s="77">
        <v>41396</v>
      </c>
      <c r="E551" s="76" t="s">
        <v>6928</v>
      </c>
      <c r="F551" s="76" t="s">
        <v>531</v>
      </c>
      <c r="G551" s="110">
        <v>0</v>
      </c>
      <c r="H551" s="110">
        <v>1276.92</v>
      </c>
      <c r="I551" s="111">
        <v>2.63</v>
      </c>
      <c r="J551" s="112">
        <f t="shared" si="17"/>
        <v>1276.92</v>
      </c>
      <c r="K551" s="93" t="str">
        <f t="shared" si="18"/>
        <v>--</v>
      </c>
      <c r="L551" s="113"/>
      <c r="N551" s="114"/>
    </row>
    <row r="552" spans="3:14" ht="10.050000000000001" customHeight="1" x14ac:dyDescent="0.3">
      <c r="C552" s="80"/>
      <c r="D552" s="77">
        <v>45000</v>
      </c>
      <c r="E552" s="76" t="s">
        <v>6929</v>
      </c>
      <c r="F552" s="76" t="s">
        <v>532</v>
      </c>
      <c r="G552" s="110">
        <v>0</v>
      </c>
      <c r="H552" s="110">
        <v>0</v>
      </c>
      <c r="I552" s="111">
        <v>0</v>
      </c>
      <c r="J552" s="112">
        <f t="shared" si="17"/>
        <v>0</v>
      </c>
      <c r="K552" s="93" t="str">
        <f t="shared" si="18"/>
        <v>-</v>
      </c>
      <c r="L552" s="113"/>
      <c r="N552" s="114"/>
    </row>
    <row r="553" spans="3:14" ht="10.050000000000001" customHeight="1" x14ac:dyDescent="0.3">
      <c r="C553" s="80"/>
      <c r="D553" s="77">
        <v>85600</v>
      </c>
      <c r="E553" s="76" t="s">
        <v>6930</v>
      </c>
      <c r="F553" s="76" t="s">
        <v>533</v>
      </c>
      <c r="G553" s="110">
        <v>0</v>
      </c>
      <c r="H553" s="110">
        <v>0</v>
      </c>
      <c r="I553" s="111">
        <v>0</v>
      </c>
      <c r="J553" s="112">
        <f t="shared" si="17"/>
        <v>0</v>
      </c>
      <c r="K553" s="93" t="str">
        <f t="shared" si="18"/>
        <v>-</v>
      </c>
      <c r="L553" s="113"/>
      <c r="N553" s="114"/>
    </row>
    <row r="554" spans="3:14" ht="10.050000000000001" customHeight="1" x14ac:dyDescent="0.3">
      <c r="C554" s="80"/>
      <c r="D554" s="77">
        <v>85255</v>
      </c>
      <c r="E554" s="76" t="s">
        <v>6931</v>
      </c>
      <c r="F554" s="76" t="s">
        <v>534</v>
      </c>
      <c r="G554" s="110">
        <v>0</v>
      </c>
      <c r="H554" s="110">
        <v>0</v>
      </c>
      <c r="I554" s="111">
        <v>0</v>
      </c>
      <c r="J554" s="112">
        <f t="shared" si="17"/>
        <v>0</v>
      </c>
      <c r="K554" s="93" t="str">
        <f t="shared" si="18"/>
        <v>-</v>
      </c>
      <c r="L554" s="113"/>
      <c r="N554" s="114"/>
    </row>
    <row r="555" spans="3:14" ht="10.050000000000001" customHeight="1" x14ac:dyDescent="0.3">
      <c r="C555" s="80"/>
      <c r="D555" s="77">
        <v>34893</v>
      </c>
      <c r="E555" s="76" t="s">
        <v>6932</v>
      </c>
      <c r="F555" s="76" t="s">
        <v>535</v>
      </c>
      <c r="G555" s="110">
        <v>57288</v>
      </c>
      <c r="H555" s="110">
        <v>0</v>
      </c>
      <c r="I555" s="111">
        <v>0</v>
      </c>
      <c r="J555" s="112">
        <f t="shared" si="17"/>
        <v>-57288</v>
      </c>
      <c r="K555" s="93">
        <f t="shared" si="18"/>
        <v>-1</v>
      </c>
      <c r="L555" s="113"/>
      <c r="N555" s="114"/>
    </row>
    <row r="556" spans="3:14" ht="10.050000000000001" customHeight="1" x14ac:dyDescent="0.3">
      <c r="C556" s="80"/>
      <c r="D556" s="77">
        <v>34919</v>
      </c>
      <c r="E556" s="76" t="s">
        <v>6933</v>
      </c>
      <c r="F556" s="76" t="s">
        <v>536</v>
      </c>
      <c r="G556" s="110">
        <v>0</v>
      </c>
      <c r="H556" s="110">
        <v>0</v>
      </c>
      <c r="I556" s="111">
        <v>0</v>
      </c>
      <c r="J556" s="112">
        <f t="shared" si="17"/>
        <v>0</v>
      </c>
      <c r="K556" s="93" t="str">
        <f t="shared" si="18"/>
        <v>-</v>
      </c>
      <c r="L556" s="113"/>
      <c r="N556" s="114"/>
    </row>
    <row r="557" spans="3:14" ht="10.050000000000001" customHeight="1" x14ac:dyDescent="0.3">
      <c r="C557" s="80"/>
      <c r="D557" s="77">
        <v>34932</v>
      </c>
      <c r="E557" s="76" t="s">
        <v>6934</v>
      </c>
      <c r="F557" s="76" t="s">
        <v>537</v>
      </c>
      <c r="G557" s="110">
        <v>630576.81000000006</v>
      </c>
      <c r="H557" s="110">
        <v>429976.51</v>
      </c>
      <c r="I557" s="111">
        <v>885.6</v>
      </c>
      <c r="J557" s="112">
        <f t="shared" si="17"/>
        <v>-200600.30000000005</v>
      </c>
      <c r="K557" s="93">
        <f t="shared" si="18"/>
        <v>-0.31812191127041295</v>
      </c>
      <c r="L557" s="113"/>
      <c r="N557" s="114"/>
    </row>
    <row r="558" spans="3:14" ht="10.050000000000001" customHeight="1" x14ac:dyDescent="0.3">
      <c r="C558" s="80"/>
      <c r="D558" s="77">
        <v>34932</v>
      </c>
      <c r="E558" s="76" t="s">
        <v>6934</v>
      </c>
      <c r="F558" s="76" t="s">
        <v>538</v>
      </c>
      <c r="G558" s="110">
        <v>118570.3</v>
      </c>
      <c r="H558" s="110">
        <v>153293.23000000001</v>
      </c>
      <c r="I558" s="111">
        <v>315.73</v>
      </c>
      <c r="J558" s="112">
        <f t="shared" si="17"/>
        <v>34722.930000000008</v>
      </c>
      <c r="K558" s="93">
        <f t="shared" si="18"/>
        <v>0.2928467752885841</v>
      </c>
      <c r="L558" s="113"/>
      <c r="N558" s="114"/>
    </row>
    <row r="559" spans="3:14" ht="10.050000000000001" customHeight="1" x14ac:dyDescent="0.3">
      <c r="C559" s="80"/>
      <c r="D559" s="77">
        <v>42632</v>
      </c>
      <c r="E559" s="76" t="s">
        <v>6935</v>
      </c>
      <c r="F559" s="76" t="s">
        <v>539</v>
      </c>
      <c r="G559" s="110">
        <v>0</v>
      </c>
      <c r="H559" s="110">
        <v>0</v>
      </c>
      <c r="I559" s="111">
        <v>0</v>
      </c>
      <c r="J559" s="112">
        <f t="shared" si="17"/>
        <v>0</v>
      </c>
      <c r="K559" s="93" t="str">
        <f t="shared" si="18"/>
        <v>-</v>
      </c>
      <c r="L559" s="113"/>
      <c r="N559" s="114"/>
    </row>
    <row r="560" spans="3:14" ht="10.050000000000001" customHeight="1" x14ac:dyDescent="0.3">
      <c r="C560" s="80"/>
      <c r="D560" s="77">
        <v>35218</v>
      </c>
      <c r="E560" s="76" t="s">
        <v>6936</v>
      </c>
      <c r="F560" s="76" t="s">
        <v>540</v>
      </c>
      <c r="G560" s="110">
        <v>0</v>
      </c>
      <c r="H560" s="110">
        <v>0</v>
      </c>
      <c r="I560" s="111">
        <v>0</v>
      </c>
      <c r="J560" s="112">
        <f t="shared" si="17"/>
        <v>0</v>
      </c>
      <c r="K560" s="93" t="str">
        <f t="shared" si="18"/>
        <v>-</v>
      </c>
      <c r="L560" s="113"/>
      <c r="N560" s="114"/>
    </row>
    <row r="561" spans="3:14" ht="10.050000000000001" customHeight="1" x14ac:dyDescent="0.3">
      <c r="C561" s="80"/>
      <c r="D561" s="77">
        <v>41582</v>
      </c>
      <c r="E561" s="76" t="s">
        <v>6937</v>
      </c>
      <c r="F561" s="76" t="s">
        <v>541</v>
      </c>
      <c r="G561" s="110">
        <v>0</v>
      </c>
      <c r="H561" s="110">
        <v>0</v>
      </c>
      <c r="I561" s="111">
        <v>0</v>
      </c>
      <c r="J561" s="112">
        <f t="shared" si="17"/>
        <v>0</v>
      </c>
      <c r="K561" s="93" t="str">
        <f t="shared" si="18"/>
        <v>-</v>
      </c>
      <c r="L561" s="113"/>
      <c r="N561" s="114"/>
    </row>
    <row r="562" spans="3:14" ht="10.050000000000001" customHeight="1" x14ac:dyDescent="0.3">
      <c r="C562" s="80"/>
      <c r="D562" s="77">
        <v>40950</v>
      </c>
      <c r="E562" s="76" t="s">
        <v>6938</v>
      </c>
      <c r="F562" s="76" t="s">
        <v>542</v>
      </c>
      <c r="G562" s="110">
        <v>0</v>
      </c>
      <c r="H562" s="110">
        <v>0</v>
      </c>
      <c r="I562" s="111">
        <v>0</v>
      </c>
      <c r="J562" s="112">
        <f t="shared" si="17"/>
        <v>0</v>
      </c>
      <c r="K562" s="93" t="str">
        <f t="shared" si="18"/>
        <v>-</v>
      </c>
      <c r="L562" s="113"/>
      <c r="N562" s="114"/>
    </row>
    <row r="563" spans="3:14" ht="10.050000000000001" customHeight="1" x14ac:dyDescent="0.3">
      <c r="C563" s="80"/>
      <c r="D563" s="77">
        <v>79874</v>
      </c>
      <c r="E563" s="76" t="s">
        <v>6939</v>
      </c>
      <c r="F563" s="76" t="s">
        <v>543</v>
      </c>
      <c r="G563" s="110">
        <v>0</v>
      </c>
      <c r="H563" s="110">
        <v>29310.84</v>
      </c>
      <c r="I563" s="111">
        <v>60.37</v>
      </c>
      <c r="J563" s="112">
        <f t="shared" si="17"/>
        <v>29310.84</v>
      </c>
      <c r="K563" s="93" t="str">
        <f t="shared" si="18"/>
        <v>--</v>
      </c>
      <c r="L563" s="113"/>
      <c r="N563" s="114"/>
    </row>
    <row r="564" spans="3:14" ht="10.050000000000001" customHeight="1" x14ac:dyDescent="0.3">
      <c r="C564" s="80"/>
      <c r="D564" s="77">
        <v>40508</v>
      </c>
      <c r="E564" s="76" t="s">
        <v>6940</v>
      </c>
      <c r="F564" s="76" t="s">
        <v>544</v>
      </c>
      <c r="G564" s="110">
        <v>0</v>
      </c>
      <c r="H564" s="110">
        <v>3806.48</v>
      </c>
      <c r="I564" s="111">
        <v>7.84</v>
      </c>
      <c r="J564" s="112">
        <f t="shared" si="17"/>
        <v>3806.48</v>
      </c>
      <c r="K564" s="93" t="str">
        <f t="shared" si="18"/>
        <v>--</v>
      </c>
      <c r="L564" s="113"/>
      <c r="N564" s="114"/>
    </row>
    <row r="565" spans="3:14" ht="10.050000000000001" customHeight="1" x14ac:dyDescent="0.3">
      <c r="C565" s="80"/>
      <c r="D565" s="77">
        <v>41286</v>
      </c>
      <c r="E565" s="76" t="s">
        <v>6941</v>
      </c>
      <c r="F565" s="76" t="s">
        <v>545</v>
      </c>
      <c r="G565" s="110">
        <v>0</v>
      </c>
      <c r="H565" s="110">
        <v>0</v>
      </c>
      <c r="I565" s="111">
        <v>0</v>
      </c>
      <c r="J565" s="112">
        <f t="shared" si="17"/>
        <v>0</v>
      </c>
      <c r="K565" s="93" t="str">
        <f t="shared" si="18"/>
        <v>-</v>
      </c>
      <c r="L565" s="113"/>
      <c r="N565" s="114"/>
    </row>
    <row r="566" spans="3:14" ht="10.050000000000001" customHeight="1" x14ac:dyDescent="0.3">
      <c r="C566" s="80"/>
      <c r="D566" s="77">
        <v>36063</v>
      </c>
      <c r="E566" s="76" t="s">
        <v>6942</v>
      </c>
      <c r="F566" s="76" t="s">
        <v>546</v>
      </c>
      <c r="G566" s="110">
        <v>3533.85</v>
      </c>
      <c r="H566" s="110">
        <v>0</v>
      </c>
      <c r="I566" s="111">
        <v>0</v>
      </c>
      <c r="J566" s="112">
        <f t="shared" si="17"/>
        <v>-3533.85</v>
      </c>
      <c r="K566" s="93">
        <f t="shared" si="18"/>
        <v>-1</v>
      </c>
      <c r="L566" s="113"/>
      <c r="N566" s="114"/>
    </row>
    <row r="567" spans="3:14" ht="10.050000000000001" customHeight="1" x14ac:dyDescent="0.3">
      <c r="C567" s="80"/>
      <c r="D567" s="77">
        <v>41460</v>
      </c>
      <c r="E567" s="76" t="s">
        <v>6943</v>
      </c>
      <c r="F567" s="76" t="s">
        <v>547</v>
      </c>
      <c r="G567" s="110">
        <v>0</v>
      </c>
      <c r="H567" s="110">
        <v>0</v>
      </c>
      <c r="I567" s="111">
        <v>0</v>
      </c>
      <c r="J567" s="112">
        <f t="shared" si="17"/>
        <v>0</v>
      </c>
      <c r="K567" s="93" t="str">
        <f t="shared" si="18"/>
        <v>-</v>
      </c>
      <c r="L567" s="113"/>
      <c r="N567" s="114"/>
    </row>
    <row r="568" spans="3:14" ht="10.050000000000001" customHeight="1" x14ac:dyDescent="0.3">
      <c r="C568" s="80"/>
      <c r="D568" s="77">
        <v>36349</v>
      </c>
      <c r="E568" s="76" t="s">
        <v>6944</v>
      </c>
      <c r="F568" s="76" t="s">
        <v>548</v>
      </c>
      <c r="G568" s="110">
        <v>18480</v>
      </c>
      <c r="H568" s="110">
        <v>18173.009999999998</v>
      </c>
      <c r="I568" s="111">
        <v>37.43</v>
      </c>
      <c r="J568" s="112">
        <f t="shared" si="17"/>
        <v>-306.9900000000016</v>
      </c>
      <c r="K568" s="93">
        <f t="shared" si="18"/>
        <v>-1.6612012987013074E-2</v>
      </c>
      <c r="L568" s="113"/>
      <c r="N568" s="114"/>
    </row>
    <row r="569" spans="3:14" ht="10.050000000000001" customHeight="1" x14ac:dyDescent="0.3">
      <c r="C569" s="80"/>
      <c r="D569" s="77">
        <v>41532</v>
      </c>
      <c r="E569" s="76" t="s">
        <v>6945</v>
      </c>
      <c r="F569" s="76" t="s">
        <v>549</v>
      </c>
      <c r="G569" s="110">
        <v>0</v>
      </c>
      <c r="H569" s="110">
        <v>7399.32</v>
      </c>
      <c r="I569" s="111">
        <v>15.24</v>
      </c>
      <c r="J569" s="112">
        <f t="shared" si="17"/>
        <v>7399.32</v>
      </c>
      <c r="K569" s="93" t="str">
        <f t="shared" si="18"/>
        <v>--</v>
      </c>
      <c r="L569" s="113"/>
      <c r="N569" s="114"/>
    </row>
    <row r="570" spans="3:14" ht="10.050000000000001" customHeight="1" x14ac:dyDescent="0.3">
      <c r="C570" s="80"/>
      <c r="D570" s="77">
        <v>36479</v>
      </c>
      <c r="E570" s="76" t="s">
        <v>6946</v>
      </c>
      <c r="F570" s="76" t="s">
        <v>550</v>
      </c>
      <c r="G570" s="110">
        <v>0</v>
      </c>
      <c r="H570" s="110">
        <v>0</v>
      </c>
      <c r="I570" s="111">
        <v>0</v>
      </c>
      <c r="J570" s="112">
        <f t="shared" si="17"/>
        <v>0</v>
      </c>
      <c r="K570" s="93" t="str">
        <f t="shared" si="18"/>
        <v>-</v>
      </c>
      <c r="L570" s="113"/>
      <c r="N570" s="114"/>
    </row>
    <row r="571" spans="3:14" ht="10.050000000000001" customHeight="1" x14ac:dyDescent="0.3">
      <c r="C571" s="80"/>
      <c r="D571" s="77">
        <v>41241</v>
      </c>
      <c r="E571" s="76" t="s">
        <v>6947</v>
      </c>
      <c r="F571" s="76" t="s">
        <v>551</v>
      </c>
      <c r="G571" s="110">
        <v>0</v>
      </c>
      <c r="H571" s="110">
        <v>0</v>
      </c>
      <c r="I571" s="111">
        <v>0</v>
      </c>
      <c r="J571" s="112">
        <f t="shared" si="17"/>
        <v>0</v>
      </c>
      <c r="K571" s="93" t="str">
        <f t="shared" si="18"/>
        <v>-</v>
      </c>
      <c r="L571" s="113"/>
      <c r="N571" s="114"/>
    </row>
    <row r="572" spans="3:14" ht="10.050000000000001" customHeight="1" x14ac:dyDescent="0.3">
      <c r="C572" s="80"/>
      <c r="D572" s="77">
        <v>36739</v>
      </c>
      <c r="E572" s="76" t="s">
        <v>6948</v>
      </c>
      <c r="F572" s="76" t="s">
        <v>552</v>
      </c>
      <c r="G572" s="110">
        <v>0</v>
      </c>
      <c r="H572" s="110">
        <v>0</v>
      </c>
      <c r="I572" s="111">
        <v>0</v>
      </c>
      <c r="J572" s="112">
        <f t="shared" si="17"/>
        <v>0</v>
      </c>
      <c r="K572" s="93" t="str">
        <f t="shared" si="18"/>
        <v>-</v>
      </c>
      <c r="L572" s="113"/>
      <c r="N572" s="114"/>
    </row>
    <row r="573" spans="3:14" ht="10.050000000000001" customHeight="1" x14ac:dyDescent="0.3">
      <c r="C573" s="80"/>
      <c r="D573" s="77">
        <v>61751</v>
      </c>
      <c r="E573" s="76" t="s">
        <v>6949</v>
      </c>
      <c r="F573" s="76" t="s">
        <v>553</v>
      </c>
      <c r="G573" s="110">
        <v>0</v>
      </c>
      <c r="H573" s="110">
        <v>0</v>
      </c>
      <c r="I573" s="111">
        <v>0</v>
      </c>
      <c r="J573" s="112">
        <f t="shared" si="17"/>
        <v>0</v>
      </c>
      <c r="K573" s="93" t="str">
        <f t="shared" si="18"/>
        <v>-</v>
      </c>
      <c r="L573" s="113"/>
      <c r="N573" s="114"/>
    </row>
    <row r="574" spans="3:14" ht="10.050000000000001" customHeight="1" x14ac:dyDescent="0.3">
      <c r="C574" s="80"/>
      <c r="D574" s="77">
        <v>41425</v>
      </c>
      <c r="E574" s="76" t="s">
        <v>6950</v>
      </c>
      <c r="F574" s="76" t="s">
        <v>554</v>
      </c>
      <c r="G574" s="110">
        <v>0</v>
      </c>
      <c r="H574" s="110">
        <v>0</v>
      </c>
      <c r="I574" s="111">
        <v>0</v>
      </c>
      <c r="J574" s="112">
        <f t="shared" si="17"/>
        <v>0</v>
      </c>
      <c r="K574" s="93" t="str">
        <f t="shared" si="18"/>
        <v>-</v>
      </c>
      <c r="L574" s="113"/>
      <c r="N574" s="114"/>
    </row>
    <row r="575" spans="3:14" ht="10.050000000000001" customHeight="1" x14ac:dyDescent="0.3">
      <c r="C575" s="80"/>
      <c r="D575" s="77">
        <v>36778</v>
      </c>
      <c r="E575" s="76" t="s">
        <v>6951</v>
      </c>
      <c r="F575" s="76" t="s">
        <v>555</v>
      </c>
      <c r="G575" s="110">
        <v>9240</v>
      </c>
      <c r="H575" s="110">
        <v>0</v>
      </c>
      <c r="I575" s="111">
        <v>0</v>
      </c>
      <c r="J575" s="112">
        <f t="shared" si="17"/>
        <v>-9240</v>
      </c>
      <c r="K575" s="93">
        <f t="shared" si="18"/>
        <v>-1</v>
      </c>
      <c r="L575" s="113"/>
      <c r="N575" s="114"/>
    </row>
    <row r="576" spans="3:14" ht="10.050000000000001" customHeight="1" x14ac:dyDescent="0.3">
      <c r="C576" s="80"/>
      <c r="D576" s="77">
        <v>36817</v>
      </c>
      <c r="E576" s="76" t="s">
        <v>6952</v>
      </c>
      <c r="F576" s="76" t="s">
        <v>556</v>
      </c>
      <c r="G576" s="110">
        <v>0</v>
      </c>
      <c r="H576" s="110">
        <v>0</v>
      </c>
      <c r="I576" s="111">
        <v>0</v>
      </c>
      <c r="J576" s="112">
        <f t="shared" si="17"/>
        <v>0</v>
      </c>
      <c r="K576" s="93" t="str">
        <f t="shared" si="18"/>
        <v>-</v>
      </c>
      <c r="L576" s="113"/>
      <c r="N576" s="114"/>
    </row>
    <row r="577" spans="3:14" ht="10.050000000000001" customHeight="1" x14ac:dyDescent="0.3">
      <c r="C577" s="80"/>
      <c r="D577" s="77">
        <v>85600</v>
      </c>
      <c r="E577" s="76" t="s">
        <v>6953</v>
      </c>
      <c r="F577" s="76" t="s">
        <v>557</v>
      </c>
      <c r="G577" s="110">
        <v>0</v>
      </c>
      <c r="H577" s="110">
        <v>0</v>
      </c>
      <c r="I577" s="111">
        <v>0</v>
      </c>
      <c r="J577" s="112">
        <f t="shared" si="17"/>
        <v>0</v>
      </c>
      <c r="K577" s="93" t="str">
        <f t="shared" si="18"/>
        <v>-</v>
      </c>
      <c r="L577" s="113"/>
      <c r="N577" s="114"/>
    </row>
    <row r="578" spans="3:14" ht="10.050000000000001" customHeight="1" x14ac:dyDescent="0.3">
      <c r="C578" s="80"/>
      <c r="D578" s="77">
        <v>45000</v>
      </c>
      <c r="E578" s="76" t="s">
        <v>6954</v>
      </c>
      <c r="F578" s="76" t="s">
        <v>558</v>
      </c>
      <c r="G578" s="110">
        <v>0</v>
      </c>
      <c r="H578" s="110">
        <v>19381.96</v>
      </c>
      <c r="I578" s="111">
        <v>39.92</v>
      </c>
      <c r="J578" s="112">
        <f t="shared" si="17"/>
        <v>19381.96</v>
      </c>
      <c r="K578" s="93" t="str">
        <f t="shared" si="18"/>
        <v>--</v>
      </c>
      <c r="L578" s="113"/>
      <c r="N578" s="114"/>
    </row>
    <row r="579" spans="3:14" ht="10.050000000000001" customHeight="1" x14ac:dyDescent="0.3">
      <c r="C579" s="80"/>
      <c r="D579" s="77">
        <v>37038</v>
      </c>
      <c r="E579" s="76" t="s">
        <v>6955</v>
      </c>
      <c r="F579" s="76" t="s">
        <v>559</v>
      </c>
      <c r="G579" s="110">
        <v>0</v>
      </c>
      <c r="H579" s="110">
        <v>0</v>
      </c>
      <c r="I579" s="111">
        <v>0</v>
      </c>
      <c r="J579" s="112">
        <f t="shared" si="17"/>
        <v>0</v>
      </c>
      <c r="K579" s="93" t="str">
        <f t="shared" si="18"/>
        <v>-</v>
      </c>
      <c r="L579" s="113"/>
      <c r="N579" s="114"/>
    </row>
    <row r="580" spans="3:14" ht="10.050000000000001" customHeight="1" x14ac:dyDescent="0.3">
      <c r="C580" s="80"/>
      <c r="D580" s="77">
        <v>42632</v>
      </c>
      <c r="E580" s="76" t="s">
        <v>6956</v>
      </c>
      <c r="F580" s="76" t="s">
        <v>560</v>
      </c>
      <c r="G580" s="110">
        <v>19139.919999999998</v>
      </c>
      <c r="H580" s="110">
        <v>0</v>
      </c>
      <c r="I580" s="111">
        <v>0</v>
      </c>
      <c r="J580" s="112">
        <f t="shared" si="17"/>
        <v>-19139.919999999998</v>
      </c>
      <c r="K580" s="93">
        <f t="shared" si="18"/>
        <v>-1</v>
      </c>
      <c r="L580" s="113"/>
      <c r="N580" s="114"/>
    </row>
    <row r="581" spans="3:14" ht="10.050000000000001" customHeight="1" x14ac:dyDescent="0.3">
      <c r="C581" s="80"/>
      <c r="D581" s="77">
        <v>41424</v>
      </c>
      <c r="E581" s="76" t="s">
        <v>6957</v>
      </c>
      <c r="F581" s="76" t="s">
        <v>561</v>
      </c>
      <c r="G581" s="110">
        <v>0</v>
      </c>
      <c r="H581" s="110">
        <v>1942.08</v>
      </c>
      <c r="I581" s="111">
        <v>4</v>
      </c>
      <c r="J581" s="112">
        <f t="shared" si="17"/>
        <v>1942.08</v>
      </c>
      <c r="K581" s="93" t="str">
        <f t="shared" si="18"/>
        <v>--</v>
      </c>
      <c r="L581" s="113"/>
      <c r="N581" s="114"/>
    </row>
    <row r="582" spans="3:14" ht="10.050000000000001" customHeight="1" x14ac:dyDescent="0.3">
      <c r="C582" s="80"/>
      <c r="D582" s="77">
        <v>41425</v>
      </c>
      <c r="E582" s="76" t="s">
        <v>6958</v>
      </c>
      <c r="F582" s="76" t="s">
        <v>562</v>
      </c>
      <c r="G582" s="110">
        <v>5544</v>
      </c>
      <c r="H582" s="110">
        <v>0</v>
      </c>
      <c r="I582" s="111">
        <v>0</v>
      </c>
      <c r="J582" s="112">
        <f t="shared" si="17"/>
        <v>-5544</v>
      </c>
      <c r="K582" s="93">
        <f t="shared" si="18"/>
        <v>-1</v>
      </c>
      <c r="L582" s="113"/>
      <c r="N582" s="114"/>
    </row>
    <row r="583" spans="3:14" ht="10.050000000000001" customHeight="1" x14ac:dyDescent="0.3">
      <c r="C583" s="80"/>
      <c r="D583" s="77">
        <v>42658</v>
      </c>
      <c r="E583" s="76" t="s">
        <v>6959</v>
      </c>
      <c r="F583" s="76" t="s">
        <v>563</v>
      </c>
      <c r="G583" s="110">
        <v>0</v>
      </c>
      <c r="H583" s="110">
        <v>8365.51</v>
      </c>
      <c r="I583" s="111">
        <v>17.23</v>
      </c>
      <c r="J583" s="112">
        <f t="shared" si="17"/>
        <v>8365.51</v>
      </c>
      <c r="K583" s="93" t="str">
        <f t="shared" si="18"/>
        <v>--</v>
      </c>
      <c r="L583" s="113"/>
      <c r="N583" s="114"/>
    </row>
    <row r="584" spans="3:14" ht="10.050000000000001" customHeight="1" x14ac:dyDescent="0.3">
      <c r="C584" s="80"/>
      <c r="D584" s="77">
        <v>37545</v>
      </c>
      <c r="E584" s="76" t="s">
        <v>6960</v>
      </c>
      <c r="F584" s="76" t="s">
        <v>564</v>
      </c>
      <c r="G584" s="110">
        <v>0</v>
      </c>
      <c r="H584" s="110">
        <v>0</v>
      </c>
      <c r="I584" s="111">
        <v>0</v>
      </c>
      <c r="J584" s="112">
        <f t="shared" si="17"/>
        <v>0</v>
      </c>
      <c r="K584" s="93" t="str">
        <f t="shared" si="18"/>
        <v>-</v>
      </c>
      <c r="L584" s="113"/>
      <c r="N584" s="114"/>
    </row>
    <row r="585" spans="3:14" ht="10.050000000000001" customHeight="1" x14ac:dyDescent="0.3">
      <c r="C585" s="80"/>
      <c r="D585" s="77">
        <v>37571</v>
      </c>
      <c r="E585" s="76" t="s">
        <v>6961</v>
      </c>
      <c r="F585" s="76" t="s">
        <v>565</v>
      </c>
      <c r="G585" s="110">
        <v>0</v>
      </c>
      <c r="H585" s="110">
        <v>0</v>
      </c>
      <c r="I585" s="111">
        <v>0</v>
      </c>
      <c r="J585" s="112">
        <f t="shared" si="17"/>
        <v>0</v>
      </c>
      <c r="K585" s="93" t="str">
        <f t="shared" si="18"/>
        <v>-</v>
      </c>
      <c r="L585" s="113"/>
      <c r="N585" s="114"/>
    </row>
    <row r="586" spans="3:14" ht="10.050000000000001" customHeight="1" x14ac:dyDescent="0.3">
      <c r="C586" s="80"/>
      <c r="D586" s="77">
        <v>40946</v>
      </c>
      <c r="E586" s="76" t="s">
        <v>6962</v>
      </c>
      <c r="F586" s="76" t="s">
        <v>566</v>
      </c>
      <c r="G586" s="110">
        <v>0</v>
      </c>
      <c r="H586" s="110">
        <v>0</v>
      </c>
      <c r="I586" s="111">
        <v>0</v>
      </c>
      <c r="J586" s="112">
        <f t="shared" si="17"/>
        <v>0</v>
      </c>
      <c r="K586" s="93" t="str">
        <f t="shared" si="18"/>
        <v>-</v>
      </c>
      <c r="L586" s="113"/>
      <c r="N586" s="114"/>
    </row>
    <row r="587" spans="3:14" ht="10.050000000000001" customHeight="1" x14ac:dyDescent="0.3">
      <c r="C587" s="80"/>
      <c r="D587" s="77">
        <v>32631</v>
      </c>
      <c r="E587" s="76" t="s">
        <v>6963</v>
      </c>
      <c r="F587" s="76" t="s">
        <v>567</v>
      </c>
      <c r="G587" s="110">
        <v>0</v>
      </c>
      <c r="H587" s="110">
        <v>0</v>
      </c>
      <c r="I587" s="111">
        <v>0</v>
      </c>
      <c r="J587" s="112">
        <f t="shared" si="17"/>
        <v>0</v>
      </c>
      <c r="K587" s="93" t="str">
        <f t="shared" si="18"/>
        <v>-</v>
      </c>
      <c r="L587" s="113"/>
      <c r="N587" s="114"/>
    </row>
    <row r="588" spans="3:14" ht="10.050000000000001" customHeight="1" x14ac:dyDescent="0.3">
      <c r="C588" s="80"/>
      <c r="D588" s="77">
        <v>40714</v>
      </c>
      <c r="E588" s="76" t="s">
        <v>6964</v>
      </c>
      <c r="F588" s="76" t="s">
        <v>568</v>
      </c>
      <c r="G588" s="110">
        <v>0</v>
      </c>
      <c r="H588" s="110">
        <v>0</v>
      </c>
      <c r="I588" s="111">
        <v>0</v>
      </c>
      <c r="J588" s="112">
        <f t="shared" si="17"/>
        <v>0</v>
      </c>
      <c r="K588" s="93" t="str">
        <f t="shared" si="18"/>
        <v>-</v>
      </c>
      <c r="L588" s="113"/>
      <c r="N588" s="114"/>
    </row>
    <row r="589" spans="3:14" ht="10.050000000000001" customHeight="1" x14ac:dyDescent="0.3">
      <c r="C589" s="80"/>
      <c r="D589" s="77">
        <v>37857</v>
      </c>
      <c r="E589" s="76" t="s">
        <v>6965</v>
      </c>
      <c r="F589" s="76" t="s">
        <v>569</v>
      </c>
      <c r="G589" s="110">
        <v>0</v>
      </c>
      <c r="H589" s="110">
        <v>0</v>
      </c>
      <c r="I589" s="111">
        <v>0</v>
      </c>
      <c r="J589" s="112">
        <f t="shared" si="17"/>
        <v>0</v>
      </c>
      <c r="K589" s="93" t="str">
        <f t="shared" si="18"/>
        <v>-</v>
      </c>
      <c r="L589" s="113"/>
      <c r="N589" s="114"/>
    </row>
    <row r="590" spans="3:14" ht="10.050000000000001" customHeight="1" x14ac:dyDescent="0.3">
      <c r="C590" s="80"/>
      <c r="D590" s="77">
        <v>42545</v>
      </c>
      <c r="E590" s="76" t="s">
        <v>6966</v>
      </c>
      <c r="F590" s="76" t="s">
        <v>570</v>
      </c>
      <c r="G590" s="110">
        <v>0</v>
      </c>
      <c r="H590" s="110">
        <v>0</v>
      </c>
      <c r="I590" s="111">
        <v>0</v>
      </c>
      <c r="J590" s="112">
        <f t="shared" si="17"/>
        <v>0</v>
      </c>
      <c r="K590" s="93" t="str">
        <f t="shared" si="18"/>
        <v>-</v>
      </c>
      <c r="L590" s="113"/>
      <c r="N590" s="114"/>
    </row>
    <row r="591" spans="3:14" ht="10.050000000000001" customHeight="1" x14ac:dyDescent="0.3">
      <c r="C591" s="80"/>
      <c r="D591" s="77">
        <v>41532</v>
      </c>
      <c r="E591" s="76" t="s">
        <v>6967</v>
      </c>
      <c r="F591" s="76" t="s">
        <v>571</v>
      </c>
      <c r="G591" s="110">
        <v>0</v>
      </c>
      <c r="H591" s="110">
        <v>0</v>
      </c>
      <c r="I591" s="111">
        <v>0</v>
      </c>
      <c r="J591" s="112">
        <f t="shared" si="17"/>
        <v>0</v>
      </c>
      <c r="K591" s="93" t="str">
        <f t="shared" si="18"/>
        <v>-</v>
      </c>
      <c r="L591" s="113"/>
      <c r="N591" s="114"/>
    </row>
    <row r="592" spans="3:14" ht="10.050000000000001" customHeight="1" x14ac:dyDescent="0.3">
      <c r="C592" s="80"/>
      <c r="D592" s="77">
        <v>59555</v>
      </c>
      <c r="E592" s="76" t="s">
        <v>6968</v>
      </c>
      <c r="F592" s="76" t="s">
        <v>572</v>
      </c>
      <c r="G592" s="110">
        <v>0</v>
      </c>
      <c r="H592" s="110">
        <v>0</v>
      </c>
      <c r="I592" s="111">
        <v>0</v>
      </c>
      <c r="J592" s="112">
        <f t="shared" si="17"/>
        <v>0</v>
      </c>
      <c r="K592" s="93" t="str">
        <f t="shared" si="18"/>
        <v>-</v>
      </c>
      <c r="L592" s="113"/>
      <c r="N592" s="114"/>
    </row>
    <row r="593" spans="3:14" ht="10.050000000000001" customHeight="1" x14ac:dyDescent="0.3">
      <c r="C593" s="80"/>
      <c r="D593" s="77">
        <v>92899</v>
      </c>
      <c r="E593" s="76" t="s">
        <v>6969</v>
      </c>
      <c r="F593" s="76" t="s">
        <v>573</v>
      </c>
      <c r="G593" s="110">
        <v>0</v>
      </c>
      <c r="H593" s="110">
        <v>0</v>
      </c>
      <c r="I593" s="111">
        <v>0</v>
      </c>
      <c r="J593" s="112">
        <f t="shared" si="17"/>
        <v>0</v>
      </c>
      <c r="K593" s="93" t="str">
        <f t="shared" si="18"/>
        <v>-</v>
      </c>
      <c r="L593" s="113"/>
      <c r="N593" s="114"/>
    </row>
    <row r="594" spans="3:14" ht="10.050000000000001" customHeight="1" x14ac:dyDescent="0.3">
      <c r="C594" s="80"/>
      <c r="D594" s="77">
        <v>38169</v>
      </c>
      <c r="E594" s="76" t="s">
        <v>6970</v>
      </c>
      <c r="F594" s="76" t="s">
        <v>574</v>
      </c>
      <c r="G594" s="110">
        <v>0</v>
      </c>
      <c r="H594" s="110">
        <v>0</v>
      </c>
      <c r="I594" s="111">
        <v>0</v>
      </c>
      <c r="J594" s="112">
        <f t="shared" si="17"/>
        <v>0</v>
      </c>
      <c r="K594" s="93" t="str">
        <f t="shared" si="18"/>
        <v>-</v>
      </c>
      <c r="L594" s="113"/>
      <c r="N594" s="114"/>
    </row>
    <row r="595" spans="3:14" ht="10.050000000000001" customHeight="1" x14ac:dyDescent="0.3">
      <c r="C595" s="80"/>
      <c r="D595" s="77">
        <v>41439</v>
      </c>
      <c r="E595" s="76" t="s">
        <v>6971</v>
      </c>
      <c r="F595" s="76" t="s">
        <v>575</v>
      </c>
      <c r="G595" s="110">
        <v>0</v>
      </c>
      <c r="H595" s="110">
        <v>0</v>
      </c>
      <c r="I595" s="111">
        <v>0</v>
      </c>
      <c r="J595" s="112">
        <f t="shared" si="17"/>
        <v>0</v>
      </c>
      <c r="K595" s="93" t="str">
        <f t="shared" si="18"/>
        <v>-</v>
      </c>
      <c r="L595" s="113"/>
      <c r="N595" s="114"/>
    </row>
    <row r="596" spans="3:14" ht="10.050000000000001" customHeight="1" x14ac:dyDescent="0.3">
      <c r="C596" s="80"/>
      <c r="D596" s="77">
        <v>38351</v>
      </c>
      <c r="E596" s="76" t="s">
        <v>6972</v>
      </c>
      <c r="F596" s="76" t="s">
        <v>576</v>
      </c>
      <c r="G596" s="110">
        <v>0</v>
      </c>
      <c r="H596" s="110">
        <v>0</v>
      </c>
      <c r="I596" s="111">
        <v>0</v>
      </c>
      <c r="J596" s="112">
        <f t="shared" si="17"/>
        <v>0</v>
      </c>
      <c r="K596" s="93" t="str">
        <f t="shared" si="18"/>
        <v>-</v>
      </c>
      <c r="L596" s="113"/>
      <c r="N596" s="114"/>
    </row>
    <row r="597" spans="3:14" ht="10.050000000000001" customHeight="1" x14ac:dyDescent="0.3">
      <c r="C597" s="80"/>
      <c r="D597" s="77">
        <v>77338</v>
      </c>
      <c r="E597" s="76" t="s">
        <v>6973</v>
      </c>
      <c r="F597" s="76" t="s">
        <v>577</v>
      </c>
      <c r="G597" s="110">
        <v>35649.050000000003</v>
      </c>
      <c r="H597" s="110">
        <v>80834.22</v>
      </c>
      <c r="I597" s="111">
        <v>166.49</v>
      </c>
      <c r="J597" s="112">
        <f t="shared" si="17"/>
        <v>45185.17</v>
      </c>
      <c r="K597" s="93">
        <f t="shared" si="18"/>
        <v>1.2674999754551664</v>
      </c>
      <c r="L597" s="113"/>
      <c r="N597" s="114"/>
    </row>
    <row r="598" spans="3:14" ht="10.050000000000001" customHeight="1" x14ac:dyDescent="0.3">
      <c r="C598" s="80"/>
      <c r="D598" s="77">
        <v>41270</v>
      </c>
      <c r="E598" s="76" t="s">
        <v>6974</v>
      </c>
      <c r="F598" s="76" t="s">
        <v>578</v>
      </c>
      <c r="G598" s="110">
        <v>0</v>
      </c>
      <c r="H598" s="110">
        <v>878.79</v>
      </c>
      <c r="I598" s="111">
        <v>1.81</v>
      </c>
      <c r="J598" s="112">
        <f t="shared" ref="J598:J661" si="19">H598-G598</f>
        <v>878.79</v>
      </c>
      <c r="K598" s="93" t="str">
        <f t="shared" si="18"/>
        <v>--</v>
      </c>
      <c r="L598" s="113"/>
      <c r="N598" s="114"/>
    </row>
    <row r="599" spans="3:14" ht="10.050000000000001" customHeight="1" x14ac:dyDescent="0.3">
      <c r="C599" s="80"/>
      <c r="D599" s="77">
        <v>38559</v>
      </c>
      <c r="E599" s="76" t="s">
        <v>6975</v>
      </c>
      <c r="F599" s="76" t="s">
        <v>579</v>
      </c>
      <c r="G599" s="110">
        <v>41673.040000000001</v>
      </c>
      <c r="H599" s="110">
        <v>0</v>
      </c>
      <c r="I599" s="111">
        <v>0</v>
      </c>
      <c r="J599" s="112">
        <f t="shared" si="19"/>
        <v>-41673.040000000001</v>
      </c>
      <c r="K599" s="93">
        <f t="shared" si="18"/>
        <v>-1</v>
      </c>
      <c r="L599" s="113"/>
      <c r="N599" s="114"/>
    </row>
    <row r="600" spans="3:14" ht="10.050000000000001" customHeight="1" x14ac:dyDescent="0.3">
      <c r="C600" s="80"/>
      <c r="D600" s="77">
        <v>37299</v>
      </c>
      <c r="E600" s="76" t="s">
        <v>6976</v>
      </c>
      <c r="F600" s="76" t="s">
        <v>580</v>
      </c>
      <c r="G600" s="110">
        <v>3634.28</v>
      </c>
      <c r="H600" s="110">
        <v>0</v>
      </c>
      <c r="I600" s="111">
        <v>0</v>
      </c>
      <c r="J600" s="112">
        <f t="shared" si="19"/>
        <v>-3634.28</v>
      </c>
      <c r="K600" s="93">
        <f t="shared" si="18"/>
        <v>-1</v>
      </c>
      <c r="L600" s="113"/>
      <c r="N600" s="114"/>
    </row>
    <row r="601" spans="3:14" ht="10.050000000000001" customHeight="1" x14ac:dyDescent="0.3">
      <c r="C601" s="80"/>
      <c r="D601" s="77">
        <v>40972</v>
      </c>
      <c r="E601" s="76" t="s">
        <v>6977</v>
      </c>
      <c r="F601" s="76" t="s">
        <v>581</v>
      </c>
      <c r="G601" s="110">
        <v>0</v>
      </c>
      <c r="H601" s="110">
        <v>0</v>
      </c>
      <c r="I601" s="111">
        <v>0</v>
      </c>
      <c r="J601" s="112">
        <f t="shared" si="19"/>
        <v>0</v>
      </c>
      <c r="K601" s="93" t="str">
        <f t="shared" si="18"/>
        <v>-</v>
      </c>
      <c r="L601" s="113"/>
      <c r="N601" s="114"/>
    </row>
    <row r="602" spans="3:14" ht="10.050000000000001" customHeight="1" x14ac:dyDescent="0.3">
      <c r="C602" s="80"/>
      <c r="D602" s="77">
        <v>41632</v>
      </c>
      <c r="E602" s="76" t="s">
        <v>6978</v>
      </c>
      <c r="F602" s="76" t="s">
        <v>582</v>
      </c>
      <c r="G602" s="110">
        <v>0</v>
      </c>
      <c r="H602" s="110">
        <v>0</v>
      </c>
      <c r="I602" s="111">
        <v>0</v>
      </c>
      <c r="J602" s="112">
        <f t="shared" si="19"/>
        <v>0</v>
      </c>
      <c r="K602" s="93" t="str">
        <f t="shared" si="18"/>
        <v>-</v>
      </c>
      <c r="L602" s="113"/>
      <c r="N602" s="114"/>
    </row>
    <row r="603" spans="3:14" ht="10.050000000000001" customHeight="1" x14ac:dyDescent="0.3">
      <c r="C603" s="80"/>
      <c r="D603" s="77">
        <v>39001</v>
      </c>
      <c r="E603" s="76" t="s">
        <v>6979</v>
      </c>
      <c r="F603" s="76" t="s">
        <v>583</v>
      </c>
      <c r="G603" s="110">
        <v>0</v>
      </c>
      <c r="H603" s="110">
        <v>0</v>
      </c>
      <c r="I603" s="111">
        <v>0</v>
      </c>
      <c r="J603" s="112">
        <f t="shared" si="19"/>
        <v>0</v>
      </c>
      <c r="K603" s="93" t="str">
        <f t="shared" ref="K603:K666" si="20">IF(J603=0,"-",(IF(G603=0,"--",J603/G603)))</f>
        <v>-</v>
      </c>
      <c r="L603" s="113"/>
      <c r="N603" s="114"/>
    </row>
    <row r="604" spans="3:14" ht="10.050000000000001" customHeight="1" x14ac:dyDescent="0.3">
      <c r="C604" s="80"/>
      <c r="D604" s="77">
        <v>41439</v>
      </c>
      <c r="E604" s="76" t="s">
        <v>6980</v>
      </c>
      <c r="F604" s="76" t="s">
        <v>584</v>
      </c>
      <c r="G604" s="110">
        <v>0</v>
      </c>
      <c r="H604" s="110">
        <v>0</v>
      </c>
      <c r="I604" s="111">
        <v>0</v>
      </c>
      <c r="J604" s="112">
        <f t="shared" si="19"/>
        <v>0</v>
      </c>
      <c r="K604" s="93" t="str">
        <f t="shared" si="20"/>
        <v>-</v>
      </c>
      <c r="L604" s="113"/>
      <c r="N604" s="114"/>
    </row>
    <row r="605" spans="3:14" ht="10.050000000000001" customHeight="1" x14ac:dyDescent="0.3">
      <c r="C605" s="80"/>
      <c r="D605" s="77">
        <v>30582</v>
      </c>
      <c r="E605" s="76" t="s">
        <v>6981</v>
      </c>
      <c r="F605" s="76" t="s">
        <v>585</v>
      </c>
      <c r="G605" s="110">
        <v>9240</v>
      </c>
      <c r="H605" s="110">
        <v>0</v>
      </c>
      <c r="I605" s="111">
        <v>0</v>
      </c>
      <c r="J605" s="112">
        <f t="shared" si="19"/>
        <v>-9240</v>
      </c>
      <c r="K605" s="93">
        <f t="shared" si="20"/>
        <v>-1</v>
      </c>
      <c r="L605" s="113"/>
      <c r="N605" s="114"/>
    </row>
    <row r="606" spans="3:14" ht="10.050000000000001" customHeight="1" x14ac:dyDescent="0.3">
      <c r="C606" s="80"/>
      <c r="D606" s="77">
        <v>39352</v>
      </c>
      <c r="E606" s="76" t="s">
        <v>6982</v>
      </c>
      <c r="F606" s="76" t="s">
        <v>586</v>
      </c>
      <c r="G606" s="110">
        <v>0</v>
      </c>
      <c r="H606" s="110">
        <v>0</v>
      </c>
      <c r="I606" s="111">
        <v>0</v>
      </c>
      <c r="J606" s="112">
        <f t="shared" si="19"/>
        <v>0</v>
      </c>
      <c r="K606" s="93" t="str">
        <f t="shared" si="20"/>
        <v>-</v>
      </c>
      <c r="L606" s="113"/>
      <c r="N606" s="114"/>
    </row>
    <row r="607" spans="3:14" ht="10.050000000000001" customHeight="1" x14ac:dyDescent="0.3">
      <c r="C607" s="80"/>
      <c r="D607" s="77">
        <v>41787</v>
      </c>
      <c r="E607" s="76" t="s">
        <v>6983</v>
      </c>
      <c r="F607" s="76" t="s">
        <v>587</v>
      </c>
      <c r="G607" s="110">
        <v>0</v>
      </c>
      <c r="H607" s="110">
        <v>0</v>
      </c>
      <c r="I607" s="111">
        <v>0</v>
      </c>
      <c r="J607" s="112">
        <f t="shared" si="19"/>
        <v>0</v>
      </c>
      <c r="K607" s="93" t="str">
        <f t="shared" si="20"/>
        <v>-</v>
      </c>
      <c r="L607" s="113"/>
      <c r="N607" s="114"/>
    </row>
    <row r="608" spans="3:14" ht="10.050000000000001" customHeight="1" x14ac:dyDescent="0.3">
      <c r="C608" s="80"/>
      <c r="D608" s="77">
        <v>41282</v>
      </c>
      <c r="E608" s="76" t="s">
        <v>6984</v>
      </c>
      <c r="F608" s="76" t="s">
        <v>588</v>
      </c>
      <c r="G608" s="110">
        <v>0</v>
      </c>
      <c r="H608" s="110">
        <v>0</v>
      </c>
      <c r="I608" s="111">
        <v>0</v>
      </c>
      <c r="J608" s="112">
        <f t="shared" si="19"/>
        <v>0</v>
      </c>
      <c r="K608" s="93" t="str">
        <f t="shared" si="20"/>
        <v>-</v>
      </c>
      <c r="L608" s="113"/>
      <c r="N608" s="114"/>
    </row>
    <row r="609" spans="3:14" ht="10.050000000000001" customHeight="1" x14ac:dyDescent="0.3">
      <c r="C609" s="80"/>
      <c r="D609" s="77">
        <v>41827</v>
      </c>
      <c r="E609" s="76" t="s">
        <v>6985</v>
      </c>
      <c r="F609" s="76" t="s">
        <v>589</v>
      </c>
      <c r="G609" s="110">
        <v>0</v>
      </c>
      <c r="H609" s="110">
        <v>0</v>
      </c>
      <c r="I609" s="111">
        <v>0</v>
      </c>
      <c r="J609" s="112">
        <f t="shared" si="19"/>
        <v>0</v>
      </c>
      <c r="K609" s="93" t="str">
        <f t="shared" si="20"/>
        <v>-</v>
      </c>
      <c r="L609" s="113"/>
      <c r="N609" s="114"/>
    </row>
    <row r="610" spans="3:14" ht="10.050000000000001" customHeight="1" x14ac:dyDescent="0.3">
      <c r="C610" s="80"/>
      <c r="D610" s="77">
        <v>39534</v>
      </c>
      <c r="E610" s="76" t="s">
        <v>6986</v>
      </c>
      <c r="F610" s="76" t="s">
        <v>590</v>
      </c>
      <c r="G610" s="110">
        <v>0</v>
      </c>
      <c r="H610" s="110">
        <v>0</v>
      </c>
      <c r="I610" s="111">
        <v>0</v>
      </c>
      <c r="J610" s="112">
        <f t="shared" si="19"/>
        <v>0</v>
      </c>
      <c r="K610" s="93" t="str">
        <f t="shared" si="20"/>
        <v>-</v>
      </c>
      <c r="L610" s="113"/>
      <c r="N610" s="114"/>
    </row>
    <row r="611" spans="3:14" ht="10.050000000000001" customHeight="1" x14ac:dyDescent="0.3">
      <c r="C611" s="80"/>
      <c r="D611" s="77">
        <v>41551</v>
      </c>
      <c r="E611" s="76" t="s">
        <v>6987</v>
      </c>
      <c r="F611" s="76" t="s">
        <v>591</v>
      </c>
      <c r="G611" s="110">
        <v>20164.89</v>
      </c>
      <c r="H611" s="110">
        <v>13817.9</v>
      </c>
      <c r="I611" s="111">
        <v>28.46</v>
      </c>
      <c r="J611" s="112">
        <f t="shared" si="19"/>
        <v>-6346.99</v>
      </c>
      <c r="K611" s="93">
        <f t="shared" si="20"/>
        <v>-0.31475450647139658</v>
      </c>
      <c r="L611" s="113"/>
      <c r="N611" s="114"/>
    </row>
    <row r="612" spans="3:14" ht="10.050000000000001" customHeight="1" x14ac:dyDescent="0.3">
      <c r="C612" s="80"/>
      <c r="D612" s="77">
        <v>44201</v>
      </c>
      <c r="E612" s="76" t="s">
        <v>6988</v>
      </c>
      <c r="F612" s="76" t="s">
        <v>592</v>
      </c>
      <c r="G612" s="110">
        <v>44021.95</v>
      </c>
      <c r="H612" s="110">
        <v>39230.019999999997</v>
      </c>
      <c r="I612" s="111">
        <v>80.8</v>
      </c>
      <c r="J612" s="112">
        <f t="shared" si="19"/>
        <v>-4791.93</v>
      </c>
      <c r="K612" s="93">
        <f t="shared" si="20"/>
        <v>-0.10885319709826577</v>
      </c>
      <c r="L612" s="113"/>
      <c r="N612" s="114"/>
    </row>
    <row r="613" spans="3:14" ht="10.050000000000001" customHeight="1" x14ac:dyDescent="0.3">
      <c r="C613" s="80"/>
      <c r="D613" s="77">
        <v>41194</v>
      </c>
      <c r="E613" s="76" t="s">
        <v>6989</v>
      </c>
      <c r="F613" s="76" t="s">
        <v>593</v>
      </c>
      <c r="G613" s="110">
        <v>0</v>
      </c>
      <c r="H613" s="110">
        <v>0</v>
      </c>
      <c r="I613" s="111">
        <v>0</v>
      </c>
      <c r="J613" s="112">
        <f t="shared" si="19"/>
        <v>0</v>
      </c>
      <c r="K613" s="93" t="str">
        <f t="shared" si="20"/>
        <v>-</v>
      </c>
      <c r="L613" s="113"/>
      <c r="N613" s="114"/>
    </row>
    <row r="614" spans="3:14" ht="10.050000000000001" customHeight="1" x14ac:dyDescent="0.3">
      <c r="C614" s="80"/>
      <c r="D614" s="77">
        <v>41194</v>
      </c>
      <c r="E614" s="76" t="s">
        <v>6989</v>
      </c>
      <c r="F614" s="76" t="s">
        <v>594</v>
      </c>
      <c r="G614" s="110">
        <v>0</v>
      </c>
      <c r="H614" s="110">
        <v>17090.3</v>
      </c>
      <c r="I614" s="111">
        <v>35.200000000000003</v>
      </c>
      <c r="J614" s="112">
        <f t="shared" si="19"/>
        <v>17090.3</v>
      </c>
      <c r="K614" s="93" t="str">
        <f t="shared" si="20"/>
        <v>--</v>
      </c>
      <c r="L614" s="113"/>
      <c r="N614" s="114"/>
    </row>
    <row r="615" spans="3:14" ht="10.050000000000001" customHeight="1" x14ac:dyDescent="0.3">
      <c r="C615" s="80"/>
      <c r="D615" s="77">
        <v>41001</v>
      </c>
      <c r="E615" s="76" t="s">
        <v>6990</v>
      </c>
      <c r="F615" s="76" t="s">
        <v>595</v>
      </c>
      <c r="G615" s="110">
        <v>63324.160000000003</v>
      </c>
      <c r="H615" s="110">
        <v>126356.58</v>
      </c>
      <c r="I615" s="111">
        <v>260.25</v>
      </c>
      <c r="J615" s="112">
        <f t="shared" si="19"/>
        <v>63032.42</v>
      </c>
      <c r="K615" s="93">
        <f t="shared" si="20"/>
        <v>0.99539291164699217</v>
      </c>
      <c r="L615" s="113"/>
      <c r="N615" s="114"/>
    </row>
    <row r="616" spans="3:14" ht="10.050000000000001" customHeight="1" x14ac:dyDescent="0.3">
      <c r="C616" s="80"/>
      <c r="D616" s="77">
        <v>39859</v>
      </c>
      <c r="E616" s="76" t="s">
        <v>6991</v>
      </c>
      <c r="F616" s="76" t="s">
        <v>596</v>
      </c>
      <c r="G616" s="110">
        <v>0</v>
      </c>
      <c r="H616" s="110">
        <v>0</v>
      </c>
      <c r="I616" s="111">
        <v>0</v>
      </c>
      <c r="J616" s="112">
        <f t="shared" si="19"/>
        <v>0</v>
      </c>
      <c r="K616" s="93" t="str">
        <f t="shared" si="20"/>
        <v>-</v>
      </c>
      <c r="L616" s="113"/>
      <c r="N616" s="114"/>
    </row>
    <row r="617" spans="3:14" ht="10.050000000000001" customHeight="1" x14ac:dyDescent="0.3">
      <c r="C617" s="80"/>
      <c r="D617" s="77">
        <v>40974</v>
      </c>
      <c r="E617" s="76" t="s">
        <v>6992</v>
      </c>
      <c r="F617" s="76" t="s">
        <v>597</v>
      </c>
      <c r="G617" s="110">
        <v>0</v>
      </c>
      <c r="H617" s="110">
        <v>0</v>
      </c>
      <c r="I617" s="111">
        <v>0</v>
      </c>
      <c r="J617" s="112">
        <f t="shared" si="19"/>
        <v>0</v>
      </c>
      <c r="K617" s="93" t="str">
        <f t="shared" si="20"/>
        <v>-</v>
      </c>
      <c r="L617" s="113"/>
      <c r="N617" s="114"/>
    </row>
    <row r="618" spans="3:14" ht="10.050000000000001" customHeight="1" x14ac:dyDescent="0.3">
      <c r="C618" s="80"/>
      <c r="D618" s="77">
        <v>41194</v>
      </c>
      <c r="E618" s="76" t="s">
        <v>6993</v>
      </c>
      <c r="F618" s="76" t="s">
        <v>598</v>
      </c>
      <c r="G618" s="110">
        <v>0</v>
      </c>
      <c r="H618" s="110">
        <v>0</v>
      </c>
      <c r="I618" s="111">
        <v>0</v>
      </c>
      <c r="J618" s="112">
        <f t="shared" si="19"/>
        <v>0</v>
      </c>
      <c r="K618" s="93" t="str">
        <f t="shared" si="20"/>
        <v>-</v>
      </c>
      <c r="L618" s="113"/>
      <c r="N618" s="114"/>
    </row>
    <row r="619" spans="3:14" ht="10.050000000000001" customHeight="1" x14ac:dyDescent="0.3">
      <c r="C619" s="80"/>
      <c r="D619" s="77">
        <v>42632</v>
      </c>
      <c r="E619" s="76" t="s">
        <v>6994</v>
      </c>
      <c r="F619" s="76" t="s">
        <v>599</v>
      </c>
      <c r="G619" s="110">
        <v>0</v>
      </c>
      <c r="H619" s="110">
        <v>0</v>
      </c>
      <c r="I619" s="111">
        <v>0</v>
      </c>
      <c r="J619" s="112">
        <f t="shared" si="19"/>
        <v>0</v>
      </c>
      <c r="K619" s="93" t="str">
        <f t="shared" si="20"/>
        <v>-</v>
      </c>
      <c r="L619" s="113"/>
      <c r="N619" s="114"/>
    </row>
    <row r="620" spans="3:14" ht="10.050000000000001" customHeight="1" x14ac:dyDescent="0.3">
      <c r="C620" s="80"/>
      <c r="D620" s="77">
        <v>32580</v>
      </c>
      <c r="E620" s="76" t="s">
        <v>6995</v>
      </c>
      <c r="F620" s="76" t="s">
        <v>600</v>
      </c>
      <c r="G620" s="110">
        <v>0</v>
      </c>
      <c r="H620" s="110">
        <v>0</v>
      </c>
      <c r="I620" s="111">
        <v>0</v>
      </c>
      <c r="J620" s="112">
        <f t="shared" si="19"/>
        <v>0</v>
      </c>
      <c r="K620" s="93" t="str">
        <f t="shared" si="20"/>
        <v>-</v>
      </c>
      <c r="L620" s="113"/>
      <c r="N620" s="114"/>
    </row>
    <row r="621" spans="3:14" ht="10.050000000000001" customHeight="1" x14ac:dyDescent="0.3">
      <c r="C621" s="80"/>
      <c r="D621" s="77">
        <v>40340</v>
      </c>
      <c r="E621" s="76" t="s">
        <v>6996</v>
      </c>
      <c r="F621" s="76" t="s">
        <v>601</v>
      </c>
      <c r="G621" s="110">
        <v>1848</v>
      </c>
      <c r="H621" s="110">
        <v>0</v>
      </c>
      <c r="I621" s="111">
        <v>0</v>
      </c>
      <c r="J621" s="112">
        <f t="shared" si="19"/>
        <v>-1848</v>
      </c>
      <c r="K621" s="93">
        <f t="shared" si="20"/>
        <v>-1</v>
      </c>
      <c r="L621" s="113"/>
      <c r="N621" s="114"/>
    </row>
    <row r="622" spans="3:14" ht="10.050000000000001" customHeight="1" x14ac:dyDescent="0.3">
      <c r="C622" s="80"/>
      <c r="D622" s="77">
        <v>40535</v>
      </c>
      <c r="E622" s="76" t="s">
        <v>6997</v>
      </c>
      <c r="F622" s="76" t="s">
        <v>602</v>
      </c>
      <c r="G622" s="110">
        <v>0</v>
      </c>
      <c r="H622" s="110">
        <v>0</v>
      </c>
      <c r="I622" s="111">
        <v>0</v>
      </c>
      <c r="J622" s="112">
        <f t="shared" si="19"/>
        <v>0</v>
      </c>
      <c r="K622" s="93" t="str">
        <f t="shared" si="20"/>
        <v>-</v>
      </c>
      <c r="L622" s="113"/>
      <c r="N622" s="114"/>
    </row>
    <row r="623" spans="3:14" ht="10.050000000000001" customHeight="1" x14ac:dyDescent="0.3">
      <c r="C623" s="80"/>
      <c r="D623" s="77">
        <v>41270</v>
      </c>
      <c r="E623" s="76" t="s">
        <v>6998</v>
      </c>
      <c r="F623" s="76" t="s">
        <v>603</v>
      </c>
      <c r="G623" s="110">
        <v>0</v>
      </c>
      <c r="H623" s="110">
        <v>5772.83</v>
      </c>
      <c r="I623" s="111">
        <v>11.89</v>
      </c>
      <c r="J623" s="112">
        <f t="shared" si="19"/>
        <v>5772.83</v>
      </c>
      <c r="K623" s="93" t="str">
        <f t="shared" si="20"/>
        <v>--</v>
      </c>
      <c r="L623" s="113"/>
      <c r="N623" s="114"/>
    </row>
    <row r="624" spans="3:14" ht="10.050000000000001" customHeight="1" x14ac:dyDescent="0.3">
      <c r="C624" s="80"/>
      <c r="D624" s="77">
        <v>41516</v>
      </c>
      <c r="E624" s="76" t="s">
        <v>6999</v>
      </c>
      <c r="F624" s="76" t="s">
        <v>604</v>
      </c>
      <c r="G624" s="110">
        <v>0</v>
      </c>
      <c r="H624" s="110">
        <v>58043.92</v>
      </c>
      <c r="I624" s="111">
        <v>119.55</v>
      </c>
      <c r="J624" s="112">
        <f t="shared" si="19"/>
        <v>58043.92</v>
      </c>
      <c r="K624" s="93" t="str">
        <f t="shared" si="20"/>
        <v>--</v>
      </c>
      <c r="L624" s="113"/>
      <c r="N624" s="114"/>
    </row>
    <row r="625" spans="3:14" ht="10.050000000000001" customHeight="1" x14ac:dyDescent="0.3">
      <c r="C625" s="80"/>
      <c r="D625" s="77">
        <v>45000</v>
      </c>
      <c r="E625" s="76" t="s">
        <v>7000</v>
      </c>
      <c r="F625" s="76" t="s">
        <v>605</v>
      </c>
      <c r="G625" s="110">
        <v>149628.26999999999</v>
      </c>
      <c r="H625" s="110">
        <v>139295.69</v>
      </c>
      <c r="I625" s="111">
        <v>286.89999999999998</v>
      </c>
      <c r="J625" s="112">
        <f t="shared" si="19"/>
        <v>-10332.579999999987</v>
      </c>
      <c r="K625" s="93">
        <f t="shared" si="20"/>
        <v>-6.9054998764605025E-2</v>
      </c>
      <c r="L625" s="113"/>
      <c r="N625" s="114"/>
    </row>
    <row r="626" spans="3:14" ht="10.050000000000001" customHeight="1" x14ac:dyDescent="0.3">
      <c r="C626" s="80"/>
      <c r="D626" s="77">
        <v>40843</v>
      </c>
      <c r="E626" s="76" t="s">
        <v>7001</v>
      </c>
      <c r="F626" s="76" t="s">
        <v>606</v>
      </c>
      <c r="G626" s="110">
        <v>0</v>
      </c>
      <c r="H626" s="110">
        <v>0</v>
      </c>
      <c r="I626" s="111">
        <v>0</v>
      </c>
      <c r="J626" s="112">
        <f t="shared" si="19"/>
        <v>0</v>
      </c>
      <c r="K626" s="93" t="str">
        <f t="shared" si="20"/>
        <v>-</v>
      </c>
      <c r="L626" s="113"/>
      <c r="N626" s="114"/>
    </row>
    <row r="627" spans="3:14" ht="10.050000000000001" customHeight="1" x14ac:dyDescent="0.3">
      <c r="C627" s="80"/>
      <c r="D627" s="77">
        <v>38001</v>
      </c>
      <c r="E627" s="76" t="s">
        <v>7002</v>
      </c>
      <c r="F627" s="76" t="s">
        <v>607</v>
      </c>
      <c r="G627" s="110">
        <v>3457.8</v>
      </c>
      <c r="H627" s="110">
        <v>0</v>
      </c>
      <c r="I627" s="111">
        <v>0</v>
      </c>
      <c r="J627" s="112">
        <f t="shared" si="19"/>
        <v>-3457.8</v>
      </c>
      <c r="K627" s="93">
        <f t="shared" si="20"/>
        <v>-1</v>
      </c>
      <c r="L627" s="113"/>
      <c r="N627" s="114"/>
    </row>
    <row r="628" spans="3:14" ht="10.050000000000001" customHeight="1" x14ac:dyDescent="0.3">
      <c r="C628" s="80"/>
      <c r="D628" s="77">
        <v>40964</v>
      </c>
      <c r="E628" s="76" t="s">
        <v>7003</v>
      </c>
      <c r="F628" s="76" t="s">
        <v>608</v>
      </c>
      <c r="G628" s="110">
        <v>5544</v>
      </c>
      <c r="H628" s="110">
        <v>0</v>
      </c>
      <c r="I628" s="111">
        <v>0</v>
      </c>
      <c r="J628" s="112">
        <f t="shared" si="19"/>
        <v>-5544</v>
      </c>
      <c r="K628" s="93">
        <f t="shared" si="20"/>
        <v>-1</v>
      </c>
      <c r="L628" s="113"/>
      <c r="N628" s="114"/>
    </row>
    <row r="629" spans="3:14" ht="10.050000000000001" customHeight="1" x14ac:dyDescent="0.3">
      <c r="C629" s="80"/>
      <c r="D629" s="77">
        <v>40972</v>
      </c>
      <c r="E629" s="76" t="s">
        <v>7004</v>
      </c>
      <c r="F629" s="76" t="s">
        <v>609</v>
      </c>
      <c r="G629" s="110">
        <v>7392</v>
      </c>
      <c r="H629" s="110">
        <v>0</v>
      </c>
      <c r="I629" s="111">
        <v>0</v>
      </c>
      <c r="J629" s="112">
        <f t="shared" si="19"/>
        <v>-7392</v>
      </c>
      <c r="K629" s="93">
        <f t="shared" si="20"/>
        <v>-1</v>
      </c>
      <c r="L629" s="113"/>
      <c r="N629" s="114"/>
    </row>
    <row r="630" spans="3:14" ht="10.050000000000001" customHeight="1" x14ac:dyDescent="0.3">
      <c r="C630" s="80"/>
      <c r="D630" s="77">
        <v>41081</v>
      </c>
      <c r="E630" s="76" t="s">
        <v>7005</v>
      </c>
      <c r="F630" s="76" t="s">
        <v>610</v>
      </c>
      <c r="G630" s="110">
        <v>0</v>
      </c>
      <c r="H630" s="110">
        <v>0</v>
      </c>
      <c r="I630" s="111">
        <v>0</v>
      </c>
      <c r="J630" s="112">
        <f t="shared" si="19"/>
        <v>0</v>
      </c>
      <c r="K630" s="93" t="str">
        <f t="shared" si="20"/>
        <v>-</v>
      </c>
      <c r="L630" s="113"/>
      <c r="N630" s="114"/>
    </row>
    <row r="631" spans="3:14" ht="10.050000000000001" customHeight="1" x14ac:dyDescent="0.3">
      <c r="C631" s="80"/>
      <c r="D631" s="77">
        <v>27770</v>
      </c>
      <c r="E631" s="76" t="s">
        <v>7006</v>
      </c>
      <c r="F631" s="76" t="s">
        <v>611</v>
      </c>
      <c r="G631" s="110">
        <v>55664.31</v>
      </c>
      <c r="H631" s="110">
        <v>55669.72</v>
      </c>
      <c r="I631" s="111">
        <v>114.66</v>
      </c>
      <c r="J631" s="112">
        <f t="shared" si="19"/>
        <v>5.4100000000034925</v>
      </c>
      <c r="K631" s="93">
        <f t="shared" si="20"/>
        <v>9.7189743302369017E-5</v>
      </c>
      <c r="L631" s="113"/>
      <c r="N631" s="114"/>
    </row>
    <row r="632" spans="3:14" ht="10.050000000000001" customHeight="1" x14ac:dyDescent="0.3">
      <c r="C632" s="80"/>
      <c r="D632" s="77">
        <v>71008</v>
      </c>
      <c r="E632" s="76" t="s">
        <v>7007</v>
      </c>
      <c r="F632" s="76" t="s">
        <v>612</v>
      </c>
      <c r="G632" s="110">
        <v>0</v>
      </c>
      <c r="H632" s="110">
        <v>0</v>
      </c>
      <c r="I632" s="111">
        <v>0</v>
      </c>
      <c r="J632" s="112">
        <f t="shared" si="19"/>
        <v>0</v>
      </c>
      <c r="K632" s="93" t="str">
        <f t="shared" si="20"/>
        <v>-</v>
      </c>
      <c r="L632" s="113"/>
      <c r="N632" s="114"/>
    </row>
    <row r="633" spans="3:14" ht="10.050000000000001" customHeight="1" x14ac:dyDescent="0.3">
      <c r="C633" s="80"/>
      <c r="D633" s="77">
        <v>31237</v>
      </c>
      <c r="E633" s="76" t="s">
        <v>7008</v>
      </c>
      <c r="F633" s="76" t="s">
        <v>613</v>
      </c>
      <c r="G633" s="110">
        <v>1848</v>
      </c>
      <c r="H633" s="110">
        <v>0</v>
      </c>
      <c r="I633" s="111">
        <v>0</v>
      </c>
      <c r="J633" s="112">
        <f t="shared" si="19"/>
        <v>-1848</v>
      </c>
      <c r="K633" s="93">
        <f t="shared" si="20"/>
        <v>-1</v>
      </c>
      <c r="L633" s="113"/>
      <c r="N633" s="114"/>
    </row>
    <row r="634" spans="3:14" ht="10.050000000000001" customHeight="1" x14ac:dyDescent="0.3">
      <c r="C634" s="80"/>
      <c r="D634" s="77">
        <v>42754</v>
      </c>
      <c r="E634" s="76" t="s">
        <v>7009</v>
      </c>
      <c r="F634" s="76" t="s">
        <v>614</v>
      </c>
      <c r="G634" s="110">
        <v>0</v>
      </c>
      <c r="H634" s="110">
        <v>0</v>
      </c>
      <c r="I634" s="111">
        <v>0</v>
      </c>
      <c r="J634" s="112">
        <f t="shared" si="19"/>
        <v>0</v>
      </c>
      <c r="K634" s="93" t="str">
        <f t="shared" si="20"/>
        <v>-</v>
      </c>
      <c r="L634" s="113"/>
      <c r="N634" s="114"/>
    </row>
    <row r="635" spans="3:14" ht="10.050000000000001" customHeight="1" x14ac:dyDescent="0.3">
      <c r="C635" s="80"/>
      <c r="D635" s="77">
        <v>40517</v>
      </c>
      <c r="E635" s="76" t="s">
        <v>7010</v>
      </c>
      <c r="F635" s="76" t="s">
        <v>615</v>
      </c>
      <c r="G635" s="110">
        <v>0</v>
      </c>
      <c r="H635" s="110">
        <v>0</v>
      </c>
      <c r="I635" s="111">
        <v>0</v>
      </c>
      <c r="J635" s="112">
        <f t="shared" si="19"/>
        <v>0</v>
      </c>
      <c r="K635" s="93" t="str">
        <f t="shared" si="20"/>
        <v>-</v>
      </c>
      <c r="L635" s="113"/>
      <c r="N635" s="114"/>
    </row>
    <row r="636" spans="3:14" ht="10.050000000000001" customHeight="1" x14ac:dyDescent="0.3">
      <c r="C636" s="80"/>
      <c r="D636" s="77">
        <v>41588</v>
      </c>
      <c r="E636" s="76" t="s">
        <v>7011</v>
      </c>
      <c r="F636" s="76" t="s">
        <v>616</v>
      </c>
      <c r="G636" s="110">
        <v>0</v>
      </c>
      <c r="H636" s="110">
        <v>0</v>
      </c>
      <c r="I636" s="111">
        <v>0</v>
      </c>
      <c r="J636" s="112">
        <f t="shared" si="19"/>
        <v>0</v>
      </c>
      <c r="K636" s="93" t="str">
        <f t="shared" si="20"/>
        <v>-</v>
      </c>
      <c r="L636" s="113"/>
      <c r="N636" s="114"/>
    </row>
    <row r="637" spans="3:14" ht="10.050000000000001" customHeight="1" x14ac:dyDescent="0.3">
      <c r="C637" s="80"/>
      <c r="D637" s="77">
        <v>42604</v>
      </c>
      <c r="E637" s="76" t="s">
        <v>7012</v>
      </c>
      <c r="F637" s="76" t="s">
        <v>617</v>
      </c>
      <c r="G637" s="110">
        <v>0</v>
      </c>
      <c r="H637" s="110">
        <v>0</v>
      </c>
      <c r="I637" s="111">
        <v>0</v>
      </c>
      <c r="J637" s="112">
        <f t="shared" si="19"/>
        <v>0</v>
      </c>
      <c r="K637" s="93" t="str">
        <f t="shared" si="20"/>
        <v>-</v>
      </c>
      <c r="L637" s="113"/>
      <c r="N637" s="114"/>
    </row>
    <row r="638" spans="3:14" ht="10.050000000000001" customHeight="1" x14ac:dyDescent="0.3">
      <c r="C638" s="80"/>
      <c r="D638" s="77">
        <v>32631</v>
      </c>
      <c r="E638" s="76" t="s">
        <v>7013</v>
      </c>
      <c r="F638" s="76" t="s">
        <v>618</v>
      </c>
      <c r="G638" s="110">
        <v>0</v>
      </c>
      <c r="H638" s="110">
        <v>0</v>
      </c>
      <c r="I638" s="111">
        <v>0</v>
      </c>
      <c r="J638" s="112">
        <f t="shared" si="19"/>
        <v>0</v>
      </c>
      <c r="K638" s="93" t="str">
        <f t="shared" si="20"/>
        <v>-</v>
      </c>
      <c r="L638" s="113"/>
      <c r="N638" s="114"/>
    </row>
    <row r="639" spans="3:14" ht="10.050000000000001" customHeight="1" x14ac:dyDescent="0.3">
      <c r="C639" s="80"/>
      <c r="D639" s="77">
        <v>57266</v>
      </c>
      <c r="E639" s="76" t="s">
        <v>7014</v>
      </c>
      <c r="F639" s="76" t="s">
        <v>619</v>
      </c>
      <c r="G639" s="110">
        <v>0</v>
      </c>
      <c r="H639" s="110">
        <v>0</v>
      </c>
      <c r="I639" s="111">
        <v>0</v>
      </c>
      <c r="J639" s="112">
        <f t="shared" si="19"/>
        <v>0</v>
      </c>
      <c r="K639" s="93" t="str">
        <f t="shared" si="20"/>
        <v>-</v>
      </c>
      <c r="L639" s="113"/>
      <c r="N639" s="114"/>
    </row>
    <row r="640" spans="3:14" ht="10.050000000000001" customHeight="1" x14ac:dyDescent="0.3">
      <c r="C640" s="80"/>
      <c r="D640" s="77">
        <v>83280</v>
      </c>
      <c r="E640" s="76" t="s">
        <v>7015</v>
      </c>
      <c r="F640" s="76" t="s">
        <v>620</v>
      </c>
      <c r="G640" s="110">
        <v>0</v>
      </c>
      <c r="H640" s="110">
        <v>0</v>
      </c>
      <c r="I640" s="111">
        <v>0</v>
      </c>
      <c r="J640" s="112">
        <f t="shared" si="19"/>
        <v>0</v>
      </c>
      <c r="K640" s="93" t="str">
        <f t="shared" si="20"/>
        <v>-</v>
      </c>
      <c r="L640" s="113"/>
      <c r="N640" s="114"/>
    </row>
    <row r="641" spans="3:14" ht="10.050000000000001" customHeight="1" x14ac:dyDescent="0.3">
      <c r="C641" s="80"/>
      <c r="D641" s="77">
        <v>40278</v>
      </c>
      <c r="E641" s="76" t="s">
        <v>7016</v>
      </c>
      <c r="F641" s="76" t="s">
        <v>621</v>
      </c>
      <c r="G641" s="110">
        <v>132700.26999999999</v>
      </c>
      <c r="H641" s="110">
        <v>241701.57</v>
      </c>
      <c r="I641" s="111">
        <v>497.82</v>
      </c>
      <c r="J641" s="112">
        <f t="shared" si="19"/>
        <v>109001.30000000002</v>
      </c>
      <c r="K641" s="93">
        <f t="shared" si="20"/>
        <v>0.82140978311498558</v>
      </c>
      <c r="L641" s="113"/>
      <c r="N641" s="114"/>
    </row>
    <row r="642" spans="3:14" ht="10.050000000000001" customHeight="1" x14ac:dyDescent="0.3">
      <c r="C642" s="80"/>
      <c r="D642" s="77">
        <v>32073</v>
      </c>
      <c r="E642" s="76" t="s">
        <v>7017</v>
      </c>
      <c r="F642" s="76" t="s">
        <v>622</v>
      </c>
      <c r="G642" s="110">
        <v>1848</v>
      </c>
      <c r="H642" s="110">
        <v>0</v>
      </c>
      <c r="I642" s="111">
        <v>0</v>
      </c>
      <c r="J642" s="112">
        <f t="shared" si="19"/>
        <v>-1848</v>
      </c>
      <c r="K642" s="93">
        <f t="shared" si="20"/>
        <v>-1</v>
      </c>
      <c r="L642" s="113"/>
      <c r="N642" s="114"/>
    </row>
    <row r="643" spans="3:14" ht="10.050000000000001" customHeight="1" x14ac:dyDescent="0.3">
      <c r="C643" s="80"/>
      <c r="D643" s="77">
        <v>40848</v>
      </c>
      <c r="E643" s="76" t="s">
        <v>7018</v>
      </c>
      <c r="F643" s="76" t="s">
        <v>623</v>
      </c>
      <c r="G643" s="110">
        <v>0</v>
      </c>
      <c r="H643" s="110">
        <v>0</v>
      </c>
      <c r="I643" s="111">
        <v>0</v>
      </c>
      <c r="J643" s="112">
        <f t="shared" si="19"/>
        <v>0</v>
      </c>
      <c r="K643" s="93" t="str">
        <f t="shared" si="20"/>
        <v>-</v>
      </c>
      <c r="L643" s="113"/>
      <c r="N643" s="114"/>
    </row>
    <row r="644" spans="3:14" ht="10.050000000000001" customHeight="1" x14ac:dyDescent="0.3">
      <c r="C644" s="80"/>
      <c r="D644" s="77">
        <v>41507</v>
      </c>
      <c r="E644" s="76" t="s">
        <v>7019</v>
      </c>
      <c r="F644" s="76" t="s">
        <v>624</v>
      </c>
      <c r="G644" s="110">
        <v>0</v>
      </c>
      <c r="H644" s="110">
        <v>4058.95</v>
      </c>
      <c r="I644" s="111">
        <v>8.36</v>
      </c>
      <c r="J644" s="112">
        <f t="shared" si="19"/>
        <v>4058.95</v>
      </c>
      <c r="K644" s="93" t="str">
        <f t="shared" si="20"/>
        <v>--</v>
      </c>
      <c r="L644" s="113"/>
      <c r="N644" s="114"/>
    </row>
    <row r="645" spans="3:14" ht="10.050000000000001" customHeight="1" x14ac:dyDescent="0.3">
      <c r="C645" s="80"/>
      <c r="D645" s="77">
        <v>41239</v>
      </c>
      <c r="E645" s="76" t="s">
        <v>7020</v>
      </c>
      <c r="F645" s="76" t="s">
        <v>625</v>
      </c>
      <c r="G645" s="110">
        <v>37558.49</v>
      </c>
      <c r="H645" s="110">
        <v>0</v>
      </c>
      <c r="I645" s="111">
        <v>0</v>
      </c>
      <c r="J645" s="112">
        <f t="shared" si="19"/>
        <v>-37558.49</v>
      </c>
      <c r="K645" s="93">
        <f t="shared" si="20"/>
        <v>-1</v>
      </c>
      <c r="L645" s="113"/>
      <c r="N645" s="114"/>
    </row>
    <row r="646" spans="3:14" ht="10.050000000000001" customHeight="1" x14ac:dyDescent="0.3">
      <c r="C646" s="80"/>
      <c r="D646" s="77">
        <v>42540</v>
      </c>
      <c r="E646" s="76" t="s">
        <v>7021</v>
      </c>
      <c r="F646" s="76" t="s">
        <v>626</v>
      </c>
      <c r="G646" s="110">
        <v>0</v>
      </c>
      <c r="H646" s="110">
        <v>0</v>
      </c>
      <c r="I646" s="111">
        <v>0</v>
      </c>
      <c r="J646" s="112">
        <f t="shared" si="19"/>
        <v>0</v>
      </c>
      <c r="K646" s="93" t="str">
        <f t="shared" si="20"/>
        <v>-</v>
      </c>
      <c r="L646" s="113"/>
      <c r="N646" s="114"/>
    </row>
    <row r="647" spans="3:14" ht="10.050000000000001" customHeight="1" x14ac:dyDescent="0.3">
      <c r="C647" s="80"/>
      <c r="D647" s="77">
        <v>42540</v>
      </c>
      <c r="E647" s="76" t="s">
        <v>7021</v>
      </c>
      <c r="F647" s="76" t="s">
        <v>627</v>
      </c>
      <c r="G647" s="110">
        <v>0</v>
      </c>
      <c r="H647" s="110">
        <v>0</v>
      </c>
      <c r="I647" s="111">
        <v>0</v>
      </c>
      <c r="J647" s="112">
        <f t="shared" si="19"/>
        <v>0</v>
      </c>
      <c r="K647" s="93" t="str">
        <f t="shared" si="20"/>
        <v>-</v>
      </c>
      <c r="L647" s="113"/>
      <c r="N647" s="114"/>
    </row>
    <row r="648" spans="3:14" ht="10.050000000000001" customHeight="1" x14ac:dyDescent="0.3">
      <c r="C648" s="80"/>
      <c r="D648" s="77">
        <v>73919</v>
      </c>
      <c r="E648" s="76" t="s">
        <v>7022</v>
      </c>
      <c r="F648" s="76" t="s">
        <v>628</v>
      </c>
      <c r="G648" s="110">
        <v>0</v>
      </c>
      <c r="H648" s="110">
        <v>0</v>
      </c>
      <c r="I648" s="111">
        <v>0</v>
      </c>
      <c r="J648" s="112">
        <f t="shared" si="19"/>
        <v>0</v>
      </c>
      <c r="K648" s="93" t="str">
        <f t="shared" si="20"/>
        <v>-</v>
      </c>
      <c r="L648" s="113"/>
      <c r="N648" s="114"/>
    </row>
    <row r="649" spans="3:14" ht="10.050000000000001" customHeight="1" x14ac:dyDescent="0.3">
      <c r="C649" s="80"/>
      <c r="D649" s="77">
        <v>41337</v>
      </c>
      <c r="E649" s="76" t="s">
        <v>7023</v>
      </c>
      <c r="F649" s="76" t="s">
        <v>629</v>
      </c>
      <c r="G649" s="110">
        <v>0</v>
      </c>
      <c r="H649" s="110">
        <v>0</v>
      </c>
      <c r="I649" s="111">
        <v>0</v>
      </c>
      <c r="J649" s="112">
        <f t="shared" si="19"/>
        <v>0</v>
      </c>
      <c r="K649" s="93" t="str">
        <f t="shared" si="20"/>
        <v>-</v>
      </c>
      <c r="L649" s="113"/>
      <c r="N649" s="114"/>
    </row>
    <row r="650" spans="3:14" ht="10.050000000000001" customHeight="1" x14ac:dyDescent="0.3">
      <c r="C650" s="80"/>
      <c r="D650" s="77">
        <v>41385</v>
      </c>
      <c r="E650" s="76" t="s">
        <v>7024</v>
      </c>
      <c r="F650" s="76" t="s">
        <v>630</v>
      </c>
      <c r="G650" s="110">
        <v>3696</v>
      </c>
      <c r="H650" s="110">
        <v>0</v>
      </c>
      <c r="I650" s="111">
        <v>0</v>
      </c>
      <c r="J650" s="112">
        <f t="shared" si="19"/>
        <v>-3696</v>
      </c>
      <c r="K650" s="93">
        <f t="shared" si="20"/>
        <v>-1</v>
      </c>
      <c r="L650" s="113"/>
      <c r="N650" s="114"/>
    </row>
    <row r="651" spans="3:14" ht="10.050000000000001" customHeight="1" x14ac:dyDescent="0.3">
      <c r="C651" s="80"/>
      <c r="D651" s="77">
        <v>40774</v>
      </c>
      <c r="E651" s="76" t="s">
        <v>7025</v>
      </c>
      <c r="F651" s="76" t="s">
        <v>631</v>
      </c>
      <c r="G651" s="110">
        <v>0</v>
      </c>
      <c r="H651" s="110">
        <v>0</v>
      </c>
      <c r="I651" s="111">
        <v>0</v>
      </c>
      <c r="J651" s="112">
        <f t="shared" si="19"/>
        <v>0</v>
      </c>
      <c r="K651" s="93" t="str">
        <f t="shared" si="20"/>
        <v>-</v>
      </c>
      <c r="L651" s="113"/>
      <c r="N651" s="114"/>
    </row>
    <row r="652" spans="3:14" ht="10.050000000000001" customHeight="1" x14ac:dyDescent="0.3">
      <c r="C652" s="80"/>
      <c r="D652" s="77">
        <v>42616</v>
      </c>
      <c r="E652" s="76" t="s">
        <v>7026</v>
      </c>
      <c r="F652" s="76" t="s">
        <v>632</v>
      </c>
      <c r="G652" s="110">
        <v>0</v>
      </c>
      <c r="H652" s="110">
        <v>0</v>
      </c>
      <c r="I652" s="111">
        <v>0</v>
      </c>
      <c r="J652" s="112">
        <f t="shared" si="19"/>
        <v>0</v>
      </c>
      <c r="K652" s="93" t="str">
        <f t="shared" si="20"/>
        <v>-</v>
      </c>
      <c r="L652" s="113"/>
      <c r="N652" s="114"/>
    </row>
    <row r="653" spans="3:14" ht="10.050000000000001" customHeight="1" x14ac:dyDescent="0.3">
      <c r="C653" s="80"/>
      <c r="D653" s="77">
        <v>41270</v>
      </c>
      <c r="E653" s="76" t="s">
        <v>7027</v>
      </c>
      <c r="F653" s="76" t="s">
        <v>633</v>
      </c>
      <c r="G653" s="110">
        <v>0</v>
      </c>
      <c r="H653" s="110">
        <v>0</v>
      </c>
      <c r="I653" s="111">
        <v>0</v>
      </c>
      <c r="J653" s="112">
        <f t="shared" si="19"/>
        <v>0</v>
      </c>
      <c r="K653" s="93" t="str">
        <f t="shared" si="20"/>
        <v>-</v>
      </c>
      <c r="L653" s="113"/>
      <c r="N653" s="114"/>
    </row>
    <row r="654" spans="3:14" ht="10.050000000000001" customHeight="1" x14ac:dyDescent="0.3">
      <c r="C654" s="80"/>
      <c r="D654" s="77">
        <v>41794</v>
      </c>
      <c r="E654" s="76" t="s">
        <v>7028</v>
      </c>
      <c r="F654" s="76" t="s">
        <v>634</v>
      </c>
      <c r="G654" s="110">
        <v>0</v>
      </c>
      <c r="H654" s="110">
        <v>0</v>
      </c>
      <c r="I654" s="111">
        <v>0</v>
      </c>
      <c r="J654" s="112">
        <f t="shared" si="19"/>
        <v>0</v>
      </c>
      <c r="K654" s="93" t="str">
        <f t="shared" si="20"/>
        <v>-</v>
      </c>
      <c r="L654" s="113"/>
      <c r="N654" s="114"/>
    </row>
    <row r="655" spans="3:14" ht="10.050000000000001" customHeight="1" x14ac:dyDescent="0.3">
      <c r="C655" s="80"/>
      <c r="D655" s="77">
        <v>41396</v>
      </c>
      <c r="E655" s="76" t="s">
        <v>7029</v>
      </c>
      <c r="F655" s="76" t="s">
        <v>635</v>
      </c>
      <c r="G655" s="110">
        <v>0</v>
      </c>
      <c r="H655" s="110">
        <v>0</v>
      </c>
      <c r="I655" s="111">
        <v>0</v>
      </c>
      <c r="J655" s="112">
        <f t="shared" si="19"/>
        <v>0</v>
      </c>
      <c r="K655" s="93" t="str">
        <f t="shared" si="20"/>
        <v>-</v>
      </c>
      <c r="L655" s="113"/>
      <c r="N655" s="114"/>
    </row>
    <row r="656" spans="3:14" ht="10.050000000000001" customHeight="1" x14ac:dyDescent="0.3">
      <c r="C656" s="80"/>
      <c r="D656" s="77">
        <v>40794</v>
      </c>
      <c r="E656" s="76" t="s">
        <v>7030</v>
      </c>
      <c r="F656" s="76" t="s">
        <v>636</v>
      </c>
      <c r="G656" s="110">
        <v>0</v>
      </c>
      <c r="H656" s="110">
        <v>0</v>
      </c>
      <c r="I656" s="111">
        <v>0</v>
      </c>
      <c r="J656" s="112">
        <f t="shared" si="19"/>
        <v>0</v>
      </c>
      <c r="K656" s="93" t="str">
        <f t="shared" si="20"/>
        <v>-</v>
      </c>
      <c r="L656" s="113"/>
      <c r="N656" s="114"/>
    </row>
    <row r="657" spans="3:14" ht="10.050000000000001" customHeight="1" x14ac:dyDescent="0.3">
      <c r="C657" s="80"/>
      <c r="D657" s="77">
        <v>43824</v>
      </c>
      <c r="E657" s="76" t="s">
        <v>7031</v>
      </c>
      <c r="F657" s="76" t="s">
        <v>637</v>
      </c>
      <c r="G657" s="110">
        <v>0</v>
      </c>
      <c r="H657" s="110">
        <v>0</v>
      </c>
      <c r="I657" s="111">
        <v>0</v>
      </c>
      <c r="J657" s="112">
        <f t="shared" si="19"/>
        <v>0</v>
      </c>
      <c r="K657" s="93" t="str">
        <f t="shared" si="20"/>
        <v>-</v>
      </c>
      <c r="L657" s="113"/>
      <c r="N657" s="114"/>
    </row>
    <row r="658" spans="3:14" ht="10.050000000000001" customHeight="1" x14ac:dyDescent="0.3">
      <c r="C658" s="80"/>
      <c r="D658" s="77">
        <v>55238</v>
      </c>
      <c r="E658" s="76" t="s">
        <v>7032</v>
      </c>
      <c r="F658" s="76" t="s">
        <v>638</v>
      </c>
      <c r="G658" s="110">
        <v>0</v>
      </c>
      <c r="H658" s="110">
        <v>0</v>
      </c>
      <c r="I658" s="111">
        <v>0</v>
      </c>
      <c r="J658" s="112">
        <f t="shared" si="19"/>
        <v>0</v>
      </c>
      <c r="K658" s="93" t="str">
        <f t="shared" si="20"/>
        <v>-</v>
      </c>
      <c r="L658" s="113"/>
      <c r="N658" s="114"/>
    </row>
    <row r="659" spans="3:14" ht="10.050000000000001" customHeight="1" x14ac:dyDescent="0.3">
      <c r="C659" s="80"/>
      <c r="D659" s="77">
        <v>71956</v>
      </c>
      <c r="E659" s="76" t="s">
        <v>7033</v>
      </c>
      <c r="F659" s="76" t="s">
        <v>639</v>
      </c>
      <c r="G659" s="110">
        <v>0</v>
      </c>
      <c r="H659" s="110">
        <v>0</v>
      </c>
      <c r="I659" s="111">
        <v>0</v>
      </c>
      <c r="J659" s="112">
        <f t="shared" si="19"/>
        <v>0</v>
      </c>
      <c r="K659" s="93" t="str">
        <f t="shared" si="20"/>
        <v>-</v>
      </c>
      <c r="L659" s="113"/>
      <c r="N659" s="114"/>
    </row>
    <row r="660" spans="3:14" ht="10.050000000000001" customHeight="1" x14ac:dyDescent="0.3">
      <c r="C660" s="80"/>
      <c r="D660" s="77">
        <v>43967</v>
      </c>
      <c r="E660" s="76" t="s">
        <v>7034</v>
      </c>
      <c r="F660" s="76" t="s">
        <v>640</v>
      </c>
      <c r="G660" s="110">
        <v>31611.24</v>
      </c>
      <c r="H660" s="110">
        <v>0</v>
      </c>
      <c r="I660" s="111">
        <v>0</v>
      </c>
      <c r="J660" s="112">
        <f t="shared" si="19"/>
        <v>-31611.24</v>
      </c>
      <c r="K660" s="93">
        <f t="shared" si="20"/>
        <v>-1</v>
      </c>
      <c r="L660" s="113"/>
      <c r="N660" s="114"/>
    </row>
    <row r="661" spans="3:14" ht="10.050000000000001" customHeight="1" x14ac:dyDescent="0.3">
      <c r="C661" s="80"/>
      <c r="D661" s="77">
        <v>40508</v>
      </c>
      <c r="E661" s="76" t="s">
        <v>7035</v>
      </c>
      <c r="F661" s="76" t="s">
        <v>641</v>
      </c>
      <c r="G661" s="110">
        <v>10332.5</v>
      </c>
      <c r="H661" s="110">
        <v>0</v>
      </c>
      <c r="I661" s="111">
        <v>0</v>
      </c>
      <c r="J661" s="112">
        <f t="shared" si="19"/>
        <v>-10332.5</v>
      </c>
      <c r="K661" s="93">
        <f t="shared" si="20"/>
        <v>-1</v>
      </c>
      <c r="L661" s="113"/>
      <c r="N661" s="114"/>
    </row>
    <row r="662" spans="3:14" ht="10.050000000000001" customHeight="1" x14ac:dyDescent="0.3">
      <c r="C662" s="80"/>
      <c r="D662" s="77">
        <v>45969</v>
      </c>
      <c r="E662" s="76" t="s">
        <v>7036</v>
      </c>
      <c r="F662" s="76" t="s">
        <v>642</v>
      </c>
      <c r="G662" s="110">
        <v>0</v>
      </c>
      <c r="H662" s="110">
        <v>0</v>
      </c>
      <c r="I662" s="111">
        <v>0</v>
      </c>
      <c r="J662" s="112">
        <f t="shared" ref="J662:J725" si="21">H662-G662</f>
        <v>0</v>
      </c>
      <c r="K662" s="93" t="str">
        <f t="shared" si="20"/>
        <v>-</v>
      </c>
      <c r="L662" s="113"/>
      <c r="N662" s="114"/>
    </row>
    <row r="663" spans="3:14" ht="10.050000000000001" customHeight="1" x14ac:dyDescent="0.3">
      <c r="C663" s="80"/>
      <c r="D663" s="77">
        <v>44071</v>
      </c>
      <c r="E663" s="76" t="s">
        <v>7037</v>
      </c>
      <c r="F663" s="76" t="s">
        <v>643</v>
      </c>
      <c r="G663" s="110">
        <v>0</v>
      </c>
      <c r="H663" s="110">
        <v>0</v>
      </c>
      <c r="I663" s="111">
        <v>0</v>
      </c>
      <c r="J663" s="112">
        <f t="shared" si="21"/>
        <v>0</v>
      </c>
      <c r="K663" s="93" t="str">
        <f t="shared" si="20"/>
        <v>-</v>
      </c>
      <c r="L663" s="113"/>
      <c r="N663" s="114"/>
    </row>
    <row r="664" spans="3:14" ht="10.050000000000001" customHeight="1" x14ac:dyDescent="0.3">
      <c r="C664" s="80"/>
      <c r="D664" s="77">
        <v>44175</v>
      </c>
      <c r="E664" s="76" t="s">
        <v>7038</v>
      </c>
      <c r="F664" s="76" t="s">
        <v>644</v>
      </c>
      <c r="G664" s="110">
        <v>0</v>
      </c>
      <c r="H664" s="110">
        <v>0</v>
      </c>
      <c r="I664" s="111">
        <v>0</v>
      </c>
      <c r="J664" s="112">
        <f t="shared" si="21"/>
        <v>0</v>
      </c>
      <c r="K664" s="93" t="str">
        <f t="shared" si="20"/>
        <v>-</v>
      </c>
      <c r="L664" s="113"/>
      <c r="N664" s="114"/>
    </row>
    <row r="665" spans="3:14" ht="10.050000000000001" customHeight="1" x14ac:dyDescent="0.3">
      <c r="C665" s="80"/>
      <c r="D665" s="77">
        <v>44318</v>
      </c>
      <c r="E665" s="76" t="s">
        <v>7039</v>
      </c>
      <c r="F665" s="76" t="s">
        <v>645</v>
      </c>
      <c r="G665" s="110">
        <v>0</v>
      </c>
      <c r="H665" s="110">
        <v>0</v>
      </c>
      <c r="I665" s="111">
        <v>0</v>
      </c>
      <c r="J665" s="112">
        <f t="shared" si="21"/>
        <v>0</v>
      </c>
      <c r="K665" s="93" t="str">
        <f t="shared" si="20"/>
        <v>-</v>
      </c>
      <c r="L665" s="113"/>
      <c r="N665" s="114"/>
    </row>
    <row r="666" spans="3:14" ht="10.050000000000001" customHeight="1" x14ac:dyDescent="0.3">
      <c r="C666" s="80"/>
      <c r="D666" s="77">
        <v>40974</v>
      </c>
      <c r="E666" s="76" t="s">
        <v>7040</v>
      </c>
      <c r="F666" s="76" t="s">
        <v>646</v>
      </c>
      <c r="G666" s="110">
        <v>0</v>
      </c>
      <c r="H666" s="110">
        <v>0</v>
      </c>
      <c r="I666" s="111">
        <v>0</v>
      </c>
      <c r="J666" s="112">
        <f t="shared" si="21"/>
        <v>0</v>
      </c>
      <c r="K666" s="93" t="str">
        <f t="shared" si="20"/>
        <v>-</v>
      </c>
      <c r="L666" s="113"/>
      <c r="N666" s="114"/>
    </row>
    <row r="667" spans="3:14" ht="10.050000000000001" customHeight="1" x14ac:dyDescent="0.3">
      <c r="C667" s="80"/>
      <c r="D667" s="77">
        <v>44201</v>
      </c>
      <c r="E667" s="76" t="s">
        <v>7041</v>
      </c>
      <c r="F667" s="76" t="s">
        <v>647</v>
      </c>
      <c r="G667" s="110">
        <v>0</v>
      </c>
      <c r="H667" s="110">
        <v>0</v>
      </c>
      <c r="I667" s="111">
        <v>0</v>
      </c>
      <c r="J667" s="112">
        <f t="shared" si="21"/>
        <v>0</v>
      </c>
      <c r="K667" s="93" t="str">
        <f t="shared" ref="K667:K730" si="22">IF(J667=0,"-",(IF(G667=0,"--",J667/G667)))</f>
        <v>-</v>
      </c>
      <c r="L667" s="113"/>
      <c r="N667" s="114"/>
    </row>
    <row r="668" spans="3:14" ht="10.050000000000001" customHeight="1" x14ac:dyDescent="0.3">
      <c r="C668" s="80"/>
      <c r="D668" s="77">
        <v>40959</v>
      </c>
      <c r="E668" s="76" t="s">
        <v>7042</v>
      </c>
      <c r="F668" s="76" t="s">
        <v>648</v>
      </c>
      <c r="G668" s="110">
        <v>0</v>
      </c>
      <c r="H668" s="110">
        <v>0</v>
      </c>
      <c r="I668" s="111">
        <v>0</v>
      </c>
      <c r="J668" s="112">
        <f t="shared" si="21"/>
        <v>0</v>
      </c>
      <c r="K668" s="93" t="str">
        <f t="shared" si="22"/>
        <v>-</v>
      </c>
      <c r="L668" s="113"/>
      <c r="N668" s="114"/>
    </row>
    <row r="669" spans="3:14" ht="10.050000000000001" customHeight="1" x14ac:dyDescent="0.3">
      <c r="C669" s="80"/>
      <c r="D669" s="77">
        <v>92951</v>
      </c>
      <c r="E669" s="76" t="s">
        <v>7043</v>
      </c>
      <c r="F669" s="76" t="s">
        <v>649</v>
      </c>
      <c r="G669" s="110">
        <v>0</v>
      </c>
      <c r="H669" s="110">
        <v>0</v>
      </c>
      <c r="I669" s="111">
        <v>0</v>
      </c>
      <c r="J669" s="112">
        <f t="shared" si="21"/>
        <v>0</v>
      </c>
      <c r="K669" s="93" t="str">
        <f t="shared" si="22"/>
        <v>-</v>
      </c>
      <c r="L669" s="113"/>
      <c r="N669" s="114"/>
    </row>
    <row r="670" spans="3:14" ht="10.050000000000001" customHeight="1" x14ac:dyDescent="0.3">
      <c r="C670" s="80"/>
      <c r="D670" s="77">
        <v>85600</v>
      </c>
      <c r="E670" s="76" t="s">
        <v>7044</v>
      </c>
      <c r="F670" s="76" t="s">
        <v>650</v>
      </c>
      <c r="G670" s="110">
        <v>0</v>
      </c>
      <c r="H670" s="110">
        <v>0</v>
      </c>
      <c r="I670" s="111">
        <v>0</v>
      </c>
      <c r="J670" s="112">
        <f t="shared" si="21"/>
        <v>0</v>
      </c>
      <c r="K670" s="93" t="str">
        <f t="shared" si="22"/>
        <v>-</v>
      </c>
      <c r="L670" s="113"/>
      <c r="N670" s="114"/>
    </row>
    <row r="671" spans="3:14" ht="10.050000000000001" customHeight="1" x14ac:dyDescent="0.3">
      <c r="C671" s="80"/>
      <c r="D671" s="77">
        <v>47595</v>
      </c>
      <c r="E671" s="76" t="s">
        <v>7045</v>
      </c>
      <c r="F671" s="76" t="s">
        <v>651</v>
      </c>
      <c r="G671" s="110">
        <v>158822.97</v>
      </c>
      <c r="H671" s="110">
        <v>298614.21999999997</v>
      </c>
      <c r="I671" s="111">
        <v>615.04</v>
      </c>
      <c r="J671" s="112">
        <f t="shared" si="21"/>
        <v>139791.24999999997</v>
      </c>
      <c r="K671" s="93">
        <f t="shared" si="22"/>
        <v>0.88017022978477211</v>
      </c>
      <c r="L671" s="113"/>
      <c r="N671" s="114"/>
    </row>
    <row r="672" spans="3:14" ht="10.050000000000001" customHeight="1" x14ac:dyDescent="0.3">
      <c r="C672" s="80"/>
      <c r="D672" s="77">
        <v>41439</v>
      </c>
      <c r="E672" s="76" t="s">
        <v>7046</v>
      </c>
      <c r="F672" s="76" t="s">
        <v>652</v>
      </c>
      <c r="G672" s="110">
        <v>0</v>
      </c>
      <c r="H672" s="110">
        <v>4306.5600000000004</v>
      </c>
      <c r="I672" s="111">
        <v>8.8699999999999992</v>
      </c>
      <c r="J672" s="112">
        <f t="shared" si="21"/>
        <v>4306.5600000000004</v>
      </c>
      <c r="K672" s="93" t="str">
        <f t="shared" si="22"/>
        <v>--</v>
      </c>
      <c r="L672" s="113"/>
      <c r="N672" s="114"/>
    </row>
    <row r="673" spans="3:14" ht="10.050000000000001" customHeight="1" x14ac:dyDescent="0.3">
      <c r="C673" s="80"/>
      <c r="D673" s="77">
        <v>76806</v>
      </c>
      <c r="E673" s="76" t="s">
        <v>7047</v>
      </c>
      <c r="F673" s="76" t="s">
        <v>653</v>
      </c>
      <c r="G673" s="110">
        <v>0</v>
      </c>
      <c r="H673" s="110">
        <v>0</v>
      </c>
      <c r="I673" s="111">
        <v>0</v>
      </c>
      <c r="J673" s="112">
        <f t="shared" si="21"/>
        <v>0</v>
      </c>
      <c r="K673" s="93" t="str">
        <f t="shared" si="22"/>
        <v>-</v>
      </c>
      <c r="L673" s="113"/>
      <c r="N673" s="114"/>
    </row>
    <row r="674" spans="3:14" ht="10.050000000000001" customHeight="1" x14ac:dyDescent="0.3">
      <c r="C674" s="80"/>
      <c r="D674" s="77">
        <v>78782</v>
      </c>
      <c r="E674" s="76" t="s">
        <v>7048</v>
      </c>
      <c r="F674" s="76" t="s">
        <v>654</v>
      </c>
      <c r="G674" s="110">
        <v>0</v>
      </c>
      <c r="H674" s="110">
        <v>12293.37</v>
      </c>
      <c r="I674" s="111">
        <v>25.32</v>
      </c>
      <c r="J674" s="112">
        <f t="shared" si="21"/>
        <v>12293.37</v>
      </c>
      <c r="K674" s="93" t="str">
        <f t="shared" si="22"/>
        <v>--</v>
      </c>
      <c r="L674" s="113"/>
      <c r="N674" s="114"/>
    </row>
    <row r="675" spans="3:14" ht="10.050000000000001" customHeight="1" x14ac:dyDescent="0.3">
      <c r="C675" s="80"/>
      <c r="D675" s="77">
        <v>40947</v>
      </c>
      <c r="E675" s="76" t="s">
        <v>7049</v>
      </c>
      <c r="F675" s="76" t="s">
        <v>655</v>
      </c>
      <c r="G675" s="110">
        <v>0</v>
      </c>
      <c r="H675" s="110">
        <v>0</v>
      </c>
      <c r="I675" s="111">
        <v>0</v>
      </c>
      <c r="J675" s="112">
        <f t="shared" si="21"/>
        <v>0</v>
      </c>
      <c r="K675" s="93" t="str">
        <f t="shared" si="22"/>
        <v>-</v>
      </c>
      <c r="L675" s="113"/>
      <c r="N675" s="114"/>
    </row>
    <row r="676" spans="3:14" ht="10.050000000000001" customHeight="1" x14ac:dyDescent="0.3">
      <c r="C676" s="80"/>
      <c r="D676" s="77">
        <v>45189</v>
      </c>
      <c r="E676" s="76" t="s">
        <v>7050</v>
      </c>
      <c r="F676" s="76" t="s">
        <v>656</v>
      </c>
      <c r="G676" s="110">
        <v>0</v>
      </c>
      <c r="H676" s="110">
        <v>0</v>
      </c>
      <c r="I676" s="111">
        <v>0</v>
      </c>
      <c r="J676" s="112">
        <f t="shared" si="21"/>
        <v>0</v>
      </c>
      <c r="K676" s="93" t="str">
        <f t="shared" si="22"/>
        <v>-</v>
      </c>
      <c r="L676" s="113"/>
      <c r="N676" s="114"/>
    </row>
    <row r="677" spans="3:14" ht="10.050000000000001" customHeight="1" x14ac:dyDescent="0.3">
      <c r="C677" s="80"/>
      <c r="D677" s="77">
        <v>43928</v>
      </c>
      <c r="E677" s="76" t="s">
        <v>7051</v>
      </c>
      <c r="F677" s="76" t="s">
        <v>657</v>
      </c>
      <c r="G677" s="110">
        <v>106769.43</v>
      </c>
      <c r="H677" s="110">
        <v>78159.009999999995</v>
      </c>
      <c r="I677" s="111">
        <v>160.97999999999999</v>
      </c>
      <c r="J677" s="112">
        <f t="shared" si="21"/>
        <v>-28610.42</v>
      </c>
      <c r="K677" s="93">
        <f t="shared" si="22"/>
        <v>-0.26796452879817756</v>
      </c>
      <c r="L677" s="113"/>
      <c r="N677" s="114"/>
    </row>
    <row r="678" spans="3:14" ht="10.050000000000001" customHeight="1" x14ac:dyDescent="0.3">
      <c r="C678" s="80"/>
      <c r="D678" s="77">
        <v>41595</v>
      </c>
      <c r="E678" s="76" t="s">
        <v>7052</v>
      </c>
      <c r="F678" s="76" t="s">
        <v>658</v>
      </c>
      <c r="G678" s="110">
        <v>0</v>
      </c>
      <c r="H678" s="110">
        <v>0</v>
      </c>
      <c r="I678" s="111">
        <v>0</v>
      </c>
      <c r="J678" s="112">
        <f t="shared" si="21"/>
        <v>0</v>
      </c>
      <c r="K678" s="93" t="str">
        <f t="shared" si="22"/>
        <v>-</v>
      </c>
      <c r="L678" s="113"/>
      <c r="N678" s="114"/>
    </row>
    <row r="679" spans="3:14" ht="10.050000000000001" customHeight="1" x14ac:dyDescent="0.3">
      <c r="C679" s="80"/>
      <c r="D679" s="77">
        <v>41282</v>
      </c>
      <c r="E679" s="76" t="s">
        <v>7053</v>
      </c>
      <c r="F679" s="76" t="s">
        <v>659</v>
      </c>
      <c r="G679" s="110">
        <v>0</v>
      </c>
      <c r="H679" s="110">
        <v>0</v>
      </c>
      <c r="I679" s="111">
        <v>0</v>
      </c>
      <c r="J679" s="112">
        <f t="shared" si="21"/>
        <v>0</v>
      </c>
      <c r="K679" s="93" t="str">
        <f t="shared" si="22"/>
        <v>-</v>
      </c>
      <c r="L679" s="113"/>
      <c r="N679" s="114"/>
    </row>
    <row r="680" spans="3:14" ht="10.050000000000001" customHeight="1" x14ac:dyDescent="0.3">
      <c r="C680" s="80"/>
      <c r="D680" s="77">
        <v>73919</v>
      </c>
      <c r="E680" s="76" t="s">
        <v>7054</v>
      </c>
      <c r="F680" s="76" t="s">
        <v>660</v>
      </c>
      <c r="G680" s="110">
        <v>0</v>
      </c>
      <c r="H680" s="110">
        <v>0</v>
      </c>
      <c r="I680" s="111">
        <v>0</v>
      </c>
      <c r="J680" s="112">
        <f t="shared" si="21"/>
        <v>0</v>
      </c>
      <c r="K680" s="93" t="str">
        <f t="shared" si="22"/>
        <v>-</v>
      </c>
      <c r="L680" s="113"/>
      <c r="N680" s="114"/>
    </row>
    <row r="681" spans="3:14" ht="10.050000000000001" customHeight="1" x14ac:dyDescent="0.3">
      <c r="C681" s="80"/>
      <c r="D681" s="77">
        <v>41340</v>
      </c>
      <c r="E681" s="76" t="s">
        <v>7055</v>
      </c>
      <c r="F681" s="76" t="s">
        <v>661</v>
      </c>
      <c r="G681" s="110">
        <v>14487.12</v>
      </c>
      <c r="H681" s="110">
        <v>0</v>
      </c>
      <c r="I681" s="111">
        <v>0</v>
      </c>
      <c r="J681" s="112">
        <f t="shared" si="21"/>
        <v>-14487.12</v>
      </c>
      <c r="K681" s="93">
        <f t="shared" si="22"/>
        <v>-1</v>
      </c>
      <c r="L681" s="113"/>
      <c r="N681" s="114"/>
    </row>
    <row r="682" spans="3:14" ht="10.050000000000001" customHeight="1" x14ac:dyDescent="0.3">
      <c r="C682" s="80"/>
      <c r="D682" s="77">
        <v>37663</v>
      </c>
      <c r="E682" s="76" t="s">
        <v>7056</v>
      </c>
      <c r="F682" s="76" t="s">
        <v>662</v>
      </c>
      <c r="G682" s="110">
        <v>0</v>
      </c>
      <c r="H682" s="110">
        <v>0</v>
      </c>
      <c r="I682" s="111">
        <v>0</v>
      </c>
      <c r="J682" s="112">
        <f t="shared" si="21"/>
        <v>0</v>
      </c>
      <c r="K682" s="93" t="str">
        <f t="shared" si="22"/>
        <v>-</v>
      </c>
      <c r="L682" s="113"/>
      <c r="N682" s="114"/>
    </row>
    <row r="683" spans="3:14" ht="10.050000000000001" customHeight="1" x14ac:dyDescent="0.3">
      <c r="C683" s="80"/>
      <c r="D683" s="77">
        <v>41196</v>
      </c>
      <c r="E683" s="76" t="s">
        <v>7057</v>
      </c>
      <c r="F683" s="76" t="s">
        <v>663</v>
      </c>
      <c r="G683" s="110">
        <v>0</v>
      </c>
      <c r="H683" s="110">
        <v>0</v>
      </c>
      <c r="I683" s="111">
        <v>0</v>
      </c>
      <c r="J683" s="112">
        <f t="shared" si="21"/>
        <v>0</v>
      </c>
      <c r="K683" s="93" t="str">
        <f t="shared" si="22"/>
        <v>-</v>
      </c>
      <c r="L683" s="113"/>
      <c r="N683" s="114"/>
    </row>
    <row r="684" spans="3:14" ht="10.050000000000001" customHeight="1" x14ac:dyDescent="0.3">
      <c r="C684" s="80"/>
      <c r="D684" s="77">
        <v>45774</v>
      </c>
      <c r="E684" s="76" t="s">
        <v>7058</v>
      </c>
      <c r="F684" s="76" t="s">
        <v>664</v>
      </c>
      <c r="G684" s="110">
        <v>9843.98</v>
      </c>
      <c r="H684" s="110">
        <v>0</v>
      </c>
      <c r="I684" s="111">
        <v>0</v>
      </c>
      <c r="J684" s="112">
        <f t="shared" si="21"/>
        <v>-9843.98</v>
      </c>
      <c r="K684" s="93">
        <f t="shared" si="22"/>
        <v>-1</v>
      </c>
      <c r="L684" s="113"/>
      <c r="N684" s="114"/>
    </row>
    <row r="685" spans="3:14" ht="10.050000000000001" customHeight="1" x14ac:dyDescent="0.3">
      <c r="C685" s="80"/>
      <c r="D685" s="77">
        <v>40803</v>
      </c>
      <c r="E685" s="76" t="s">
        <v>7059</v>
      </c>
      <c r="F685" s="76" t="s">
        <v>665</v>
      </c>
      <c r="G685" s="110">
        <v>21446.13</v>
      </c>
      <c r="H685" s="110">
        <v>88553.99</v>
      </c>
      <c r="I685" s="111">
        <v>182.39</v>
      </c>
      <c r="J685" s="112">
        <f t="shared" si="21"/>
        <v>67107.86</v>
      </c>
      <c r="K685" s="93">
        <f t="shared" si="22"/>
        <v>3.1291361191972631</v>
      </c>
      <c r="L685" s="113"/>
      <c r="N685" s="114"/>
    </row>
    <row r="686" spans="3:14" ht="10.050000000000001" customHeight="1" x14ac:dyDescent="0.3">
      <c r="C686" s="80"/>
      <c r="D686" s="77">
        <v>45969</v>
      </c>
      <c r="E686" s="76" t="s">
        <v>7060</v>
      </c>
      <c r="F686" s="76" t="s">
        <v>666</v>
      </c>
      <c r="G686" s="110">
        <v>0</v>
      </c>
      <c r="H686" s="110">
        <v>0</v>
      </c>
      <c r="I686" s="111">
        <v>0</v>
      </c>
      <c r="J686" s="112">
        <f t="shared" si="21"/>
        <v>0</v>
      </c>
      <c r="K686" s="93" t="str">
        <f t="shared" si="22"/>
        <v>-</v>
      </c>
      <c r="L686" s="113"/>
      <c r="N686" s="114"/>
    </row>
    <row r="687" spans="3:14" ht="10.050000000000001" customHeight="1" x14ac:dyDescent="0.3">
      <c r="C687" s="80"/>
      <c r="D687" s="77">
        <v>41018</v>
      </c>
      <c r="E687" s="76" t="s">
        <v>7061</v>
      </c>
      <c r="F687" s="76" t="s">
        <v>667</v>
      </c>
      <c r="G687" s="110">
        <v>0</v>
      </c>
      <c r="H687" s="110">
        <v>0</v>
      </c>
      <c r="I687" s="111">
        <v>0</v>
      </c>
      <c r="J687" s="112">
        <f t="shared" si="21"/>
        <v>0</v>
      </c>
      <c r="K687" s="93" t="str">
        <f t="shared" si="22"/>
        <v>-</v>
      </c>
      <c r="L687" s="113"/>
      <c r="N687" s="114"/>
    </row>
    <row r="688" spans="3:14" ht="10.050000000000001" customHeight="1" x14ac:dyDescent="0.3">
      <c r="C688" s="80"/>
      <c r="D688" s="77">
        <v>41424</v>
      </c>
      <c r="E688" s="76" t="s">
        <v>7062</v>
      </c>
      <c r="F688" s="76" t="s">
        <v>668</v>
      </c>
      <c r="G688" s="110">
        <v>25209.49</v>
      </c>
      <c r="H688" s="110">
        <v>0</v>
      </c>
      <c r="I688" s="111">
        <v>0</v>
      </c>
      <c r="J688" s="112">
        <f t="shared" si="21"/>
        <v>-25209.49</v>
      </c>
      <c r="K688" s="93">
        <f t="shared" si="22"/>
        <v>-1</v>
      </c>
      <c r="L688" s="113"/>
      <c r="N688" s="114"/>
    </row>
    <row r="689" spans="3:14" ht="10.050000000000001" customHeight="1" x14ac:dyDescent="0.3">
      <c r="C689" s="80"/>
      <c r="D689" s="77">
        <v>40969</v>
      </c>
      <c r="E689" s="76" t="s">
        <v>7063</v>
      </c>
      <c r="F689" s="76" t="s">
        <v>669</v>
      </c>
      <c r="G689" s="110">
        <v>0</v>
      </c>
      <c r="H689" s="110">
        <v>0</v>
      </c>
      <c r="I689" s="111">
        <v>0</v>
      </c>
      <c r="J689" s="112">
        <f t="shared" si="21"/>
        <v>0</v>
      </c>
      <c r="K689" s="93" t="str">
        <f t="shared" si="22"/>
        <v>-</v>
      </c>
      <c r="L689" s="113"/>
      <c r="N689" s="114"/>
    </row>
    <row r="690" spans="3:14" ht="10.050000000000001" customHeight="1" x14ac:dyDescent="0.3">
      <c r="C690" s="80"/>
      <c r="D690" s="77">
        <v>41018</v>
      </c>
      <c r="E690" s="76" t="s">
        <v>7064</v>
      </c>
      <c r="F690" s="76" t="s">
        <v>670</v>
      </c>
      <c r="G690" s="110">
        <v>0</v>
      </c>
      <c r="H690" s="110">
        <v>15458.96</v>
      </c>
      <c r="I690" s="111">
        <v>31.84</v>
      </c>
      <c r="J690" s="112">
        <f t="shared" si="21"/>
        <v>15458.96</v>
      </c>
      <c r="K690" s="93" t="str">
        <f t="shared" si="22"/>
        <v>--</v>
      </c>
      <c r="L690" s="113"/>
      <c r="N690" s="114"/>
    </row>
    <row r="691" spans="3:14" ht="10.050000000000001" customHeight="1" x14ac:dyDescent="0.3">
      <c r="C691" s="80"/>
      <c r="D691" s="77">
        <v>48348</v>
      </c>
      <c r="E691" s="76" t="s">
        <v>7065</v>
      </c>
      <c r="F691" s="76" t="s">
        <v>671</v>
      </c>
      <c r="G691" s="110">
        <v>20328</v>
      </c>
      <c r="H691" s="110">
        <v>8962.7000000000007</v>
      </c>
      <c r="I691" s="111">
        <v>18.46</v>
      </c>
      <c r="J691" s="112">
        <f t="shared" si="21"/>
        <v>-11365.3</v>
      </c>
      <c r="K691" s="93">
        <f t="shared" si="22"/>
        <v>-0.55909582841401018</v>
      </c>
      <c r="L691" s="113"/>
      <c r="N691" s="114"/>
    </row>
    <row r="692" spans="3:14" ht="10.050000000000001" customHeight="1" x14ac:dyDescent="0.3">
      <c r="C692" s="80"/>
      <c r="D692" s="77">
        <v>46463</v>
      </c>
      <c r="E692" s="76" t="s">
        <v>7066</v>
      </c>
      <c r="F692" s="76" t="s">
        <v>672</v>
      </c>
      <c r="G692" s="110">
        <v>11088</v>
      </c>
      <c r="H692" s="110">
        <v>0</v>
      </c>
      <c r="I692" s="111">
        <v>0</v>
      </c>
      <c r="J692" s="112">
        <f t="shared" si="21"/>
        <v>-11088</v>
      </c>
      <c r="K692" s="93">
        <f t="shared" si="22"/>
        <v>-1</v>
      </c>
      <c r="L692" s="113"/>
      <c r="N692" s="114"/>
    </row>
    <row r="693" spans="3:14" ht="10.050000000000001" customHeight="1" x14ac:dyDescent="0.3">
      <c r="C693" s="80"/>
      <c r="D693" s="77">
        <v>41239</v>
      </c>
      <c r="E693" s="76" t="s">
        <v>7067</v>
      </c>
      <c r="F693" s="76" t="s">
        <v>673</v>
      </c>
      <c r="G693" s="110">
        <v>0</v>
      </c>
      <c r="H693" s="110">
        <v>87.39</v>
      </c>
      <c r="I693" s="111">
        <v>0.18</v>
      </c>
      <c r="J693" s="112">
        <f t="shared" si="21"/>
        <v>87.39</v>
      </c>
      <c r="K693" s="93" t="str">
        <f t="shared" si="22"/>
        <v>--</v>
      </c>
      <c r="L693" s="113"/>
      <c r="N693" s="114"/>
    </row>
    <row r="694" spans="3:14" ht="10.050000000000001" customHeight="1" x14ac:dyDescent="0.3">
      <c r="C694" s="80"/>
      <c r="D694" s="77">
        <v>41787</v>
      </c>
      <c r="E694" s="76" t="s">
        <v>7068</v>
      </c>
      <c r="F694" s="76" t="s">
        <v>674</v>
      </c>
      <c r="G694" s="110">
        <v>0</v>
      </c>
      <c r="H694" s="110">
        <v>0</v>
      </c>
      <c r="I694" s="111">
        <v>0</v>
      </c>
      <c r="J694" s="112">
        <f t="shared" si="21"/>
        <v>0</v>
      </c>
      <c r="K694" s="93" t="str">
        <f t="shared" si="22"/>
        <v>-</v>
      </c>
      <c r="L694" s="113"/>
      <c r="N694" s="114"/>
    </row>
    <row r="695" spans="3:14" ht="10.050000000000001" customHeight="1" x14ac:dyDescent="0.3">
      <c r="C695" s="80"/>
      <c r="D695" s="77">
        <v>40848</v>
      </c>
      <c r="E695" s="76" t="s">
        <v>7069</v>
      </c>
      <c r="F695" s="76" t="s">
        <v>675</v>
      </c>
      <c r="G695" s="110">
        <v>0</v>
      </c>
      <c r="H695" s="110">
        <v>0</v>
      </c>
      <c r="I695" s="111">
        <v>0</v>
      </c>
      <c r="J695" s="112">
        <f t="shared" si="21"/>
        <v>0</v>
      </c>
      <c r="K695" s="93" t="str">
        <f t="shared" si="22"/>
        <v>-</v>
      </c>
      <c r="L695" s="113"/>
      <c r="N695" s="114"/>
    </row>
    <row r="696" spans="3:14" ht="10.050000000000001" customHeight="1" x14ac:dyDescent="0.3">
      <c r="C696" s="80"/>
      <c r="D696" s="77">
        <v>32177</v>
      </c>
      <c r="E696" s="76" t="s">
        <v>7070</v>
      </c>
      <c r="F696" s="76" t="s">
        <v>676</v>
      </c>
      <c r="G696" s="110">
        <v>0</v>
      </c>
      <c r="H696" s="110">
        <v>0</v>
      </c>
      <c r="I696" s="111">
        <v>0</v>
      </c>
      <c r="J696" s="112">
        <f t="shared" si="21"/>
        <v>0</v>
      </c>
      <c r="K696" s="93" t="str">
        <f t="shared" si="22"/>
        <v>-</v>
      </c>
      <c r="L696" s="113"/>
      <c r="N696" s="114"/>
    </row>
    <row r="697" spans="3:14" ht="10.050000000000001" customHeight="1" x14ac:dyDescent="0.3">
      <c r="C697" s="80"/>
      <c r="D697" s="77">
        <v>41011</v>
      </c>
      <c r="E697" s="76" t="s">
        <v>7071</v>
      </c>
      <c r="F697" s="76" t="s">
        <v>677</v>
      </c>
      <c r="G697" s="110">
        <v>0</v>
      </c>
      <c r="H697" s="110">
        <v>0</v>
      </c>
      <c r="I697" s="111">
        <v>0</v>
      </c>
      <c r="J697" s="112">
        <f t="shared" si="21"/>
        <v>0</v>
      </c>
      <c r="K697" s="93" t="str">
        <f t="shared" si="22"/>
        <v>-</v>
      </c>
      <c r="L697" s="113"/>
      <c r="N697" s="114"/>
    </row>
    <row r="698" spans="3:14" ht="10.050000000000001" customHeight="1" x14ac:dyDescent="0.3">
      <c r="C698" s="80"/>
      <c r="D698" s="77">
        <v>41551</v>
      </c>
      <c r="E698" s="76" t="s">
        <v>7072</v>
      </c>
      <c r="F698" s="76" t="s">
        <v>678</v>
      </c>
      <c r="G698" s="110">
        <v>0</v>
      </c>
      <c r="H698" s="110">
        <v>0</v>
      </c>
      <c r="I698" s="111">
        <v>0</v>
      </c>
      <c r="J698" s="112">
        <f t="shared" si="21"/>
        <v>0</v>
      </c>
      <c r="K698" s="93" t="str">
        <f t="shared" si="22"/>
        <v>-</v>
      </c>
      <c r="L698" s="113"/>
      <c r="N698" s="114"/>
    </row>
    <row r="699" spans="3:14" ht="10.050000000000001" customHeight="1" x14ac:dyDescent="0.3">
      <c r="C699" s="80"/>
      <c r="D699" s="77">
        <v>41184</v>
      </c>
      <c r="E699" s="76" t="s">
        <v>7073</v>
      </c>
      <c r="F699" s="76" t="s">
        <v>679</v>
      </c>
      <c r="G699" s="110">
        <v>3696</v>
      </c>
      <c r="H699" s="110">
        <v>0</v>
      </c>
      <c r="I699" s="111">
        <v>0</v>
      </c>
      <c r="J699" s="112">
        <f t="shared" si="21"/>
        <v>-3696</v>
      </c>
      <c r="K699" s="93">
        <f t="shared" si="22"/>
        <v>-1</v>
      </c>
      <c r="L699" s="113"/>
      <c r="N699" s="114"/>
    </row>
    <row r="700" spans="3:14" ht="10.050000000000001" customHeight="1" x14ac:dyDescent="0.3">
      <c r="C700" s="80"/>
      <c r="D700" s="77">
        <v>32060</v>
      </c>
      <c r="E700" s="76" t="s">
        <v>7074</v>
      </c>
      <c r="F700" s="76" t="s">
        <v>680</v>
      </c>
      <c r="G700" s="110">
        <v>0</v>
      </c>
      <c r="H700" s="110">
        <v>0</v>
      </c>
      <c r="I700" s="111">
        <v>0</v>
      </c>
      <c r="J700" s="112">
        <f t="shared" si="21"/>
        <v>0</v>
      </c>
      <c r="K700" s="93" t="str">
        <f t="shared" si="22"/>
        <v>-</v>
      </c>
      <c r="L700" s="113"/>
      <c r="N700" s="114"/>
    </row>
    <row r="701" spans="3:14" ht="10.050000000000001" customHeight="1" x14ac:dyDescent="0.3">
      <c r="C701" s="80"/>
      <c r="D701" s="77">
        <v>40972</v>
      </c>
      <c r="E701" s="76" t="s">
        <v>7075</v>
      </c>
      <c r="F701" s="76" t="s">
        <v>681</v>
      </c>
      <c r="G701" s="110">
        <v>16904.66</v>
      </c>
      <c r="H701" s="110">
        <v>48916.14</v>
      </c>
      <c r="I701" s="111">
        <v>100.75</v>
      </c>
      <c r="J701" s="112">
        <f t="shared" si="21"/>
        <v>32011.48</v>
      </c>
      <c r="K701" s="93">
        <f t="shared" si="22"/>
        <v>1.8936482603021889</v>
      </c>
      <c r="L701" s="113"/>
      <c r="N701" s="114"/>
    </row>
    <row r="702" spans="3:14" ht="10.050000000000001" customHeight="1" x14ac:dyDescent="0.3">
      <c r="C702" s="80"/>
      <c r="D702" s="77">
        <v>47659</v>
      </c>
      <c r="E702" s="76" t="s">
        <v>7076</v>
      </c>
      <c r="F702" s="76" t="s">
        <v>682</v>
      </c>
      <c r="G702" s="110">
        <v>0</v>
      </c>
      <c r="H702" s="110">
        <v>0</v>
      </c>
      <c r="I702" s="111">
        <v>0</v>
      </c>
      <c r="J702" s="112">
        <f t="shared" si="21"/>
        <v>0</v>
      </c>
      <c r="K702" s="93" t="str">
        <f t="shared" si="22"/>
        <v>-</v>
      </c>
      <c r="L702" s="113"/>
      <c r="N702" s="114"/>
    </row>
    <row r="703" spans="3:14" ht="10.050000000000001" customHeight="1" x14ac:dyDescent="0.3">
      <c r="C703" s="80"/>
      <c r="D703" s="77">
        <v>47685</v>
      </c>
      <c r="E703" s="76" t="s">
        <v>7077</v>
      </c>
      <c r="F703" s="76" t="s">
        <v>683</v>
      </c>
      <c r="G703" s="110">
        <v>0</v>
      </c>
      <c r="H703" s="110">
        <v>0</v>
      </c>
      <c r="I703" s="111">
        <v>0</v>
      </c>
      <c r="J703" s="112">
        <f t="shared" si="21"/>
        <v>0</v>
      </c>
      <c r="K703" s="93" t="str">
        <f t="shared" si="22"/>
        <v>-</v>
      </c>
      <c r="L703" s="113"/>
      <c r="N703" s="114"/>
    </row>
    <row r="704" spans="3:14" ht="10.050000000000001" customHeight="1" x14ac:dyDescent="0.3">
      <c r="C704" s="80"/>
      <c r="D704" s="77">
        <v>37650</v>
      </c>
      <c r="E704" s="76" t="s">
        <v>7078</v>
      </c>
      <c r="F704" s="76" t="s">
        <v>684</v>
      </c>
      <c r="G704" s="110">
        <v>0</v>
      </c>
      <c r="H704" s="110">
        <v>0</v>
      </c>
      <c r="I704" s="111">
        <v>0</v>
      </c>
      <c r="J704" s="112">
        <f t="shared" si="21"/>
        <v>0</v>
      </c>
      <c r="K704" s="93" t="str">
        <f t="shared" si="22"/>
        <v>-</v>
      </c>
      <c r="L704" s="113"/>
      <c r="N704" s="114"/>
    </row>
    <row r="705" spans="3:14" ht="10.050000000000001" customHeight="1" x14ac:dyDescent="0.3">
      <c r="C705" s="80"/>
      <c r="D705" s="77">
        <v>42724</v>
      </c>
      <c r="E705" s="76" t="s">
        <v>7079</v>
      </c>
      <c r="F705" s="76" t="s">
        <v>685</v>
      </c>
      <c r="G705" s="110">
        <v>0</v>
      </c>
      <c r="H705" s="110">
        <v>0</v>
      </c>
      <c r="I705" s="111">
        <v>0</v>
      </c>
      <c r="J705" s="112">
        <f t="shared" si="21"/>
        <v>0</v>
      </c>
      <c r="K705" s="93" t="str">
        <f t="shared" si="22"/>
        <v>-</v>
      </c>
      <c r="L705" s="113"/>
      <c r="N705" s="114"/>
    </row>
    <row r="706" spans="3:14" ht="10.050000000000001" customHeight="1" x14ac:dyDescent="0.3">
      <c r="C706" s="80"/>
      <c r="D706" s="77">
        <v>41787</v>
      </c>
      <c r="E706" s="76" t="s">
        <v>7080</v>
      </c>
      <c r="F706" s="76" t="s">
        <v>686</v>
      </c>
      <c r="G706" s="110">
        <v>0</v>
      </c>
      <c r="H706" s="110">
        <v>0</v>
      </c>
      <c r="I706" s="111">
        <v>0</v>
      </c>
      <c r="J706" s="112">
        <f t="shared" si="21"/>
        <v>0</v>
      </c>
      <c r="K706" s="93" t="str">
        <f t="shared" si="22"/>
        <v>-</v>
      </c>
      <c r="L706" s="113"/>
      <c r="N706" s="114"/>
    </row>
    <row r="707" spans="3:14" ht="10.050000000000001" customHeight="1" x14ac:dyDescent="0.3">
      <c r="C707" s="80"/>
      <c r="D707" s="77">
        <v>40804</v>
      </c>
      <c r="E707" s="76" t="s">
        <v>7081</v>
      </c>
      <c r="F707" s="76" t="s">
        <v>687</v>
      </c>
      <c r="G707" s="110">
        <v>0</v>
      </c>
      <c r="H707" s="110">
        <v>0</v>
      </c>
      <c r="I707" s="111">
        <v>0</v>
      </c>
      <c r="J707" s="112">
        <f t="shared" si="21"/>
        <v>0</v>
      </c>
      <c r="K707" s="93" t="str">
        <f t="shared" si="22"/>
        <v>-</v>
      </c>
      <c r="L707" s="113"/>
      <c r="N707" s="114"/>
    </row>
    <row r="708" spans="3:14" ht="10.050000000000001" customHeight="1" x14ac:dyDescent="0.3">
      <c r="C708" s="80"/>
      <c r="D708" s="77">
        <v>41978</v>
      </c>
      <c r="E708" s="76" t="s">
        <v>7082</v>
      </c>
      <c r="F708" s="76" t="s">
        <v>688</v>
      </c>
      <c r="G708" s="110">
        <v>27070.59</v>
      </c>
      <c r="H708" s="110">
        <v>48197.57</v>
      </c>
      <c r="I708" s="111">
        <v>99.27</v>
      </c>
      <c r="J708" s="112">
        <f t="shared" si="21"/>
        <v>21126.98</v>
      </c>
      <c r="K708" s="93">
        <f t="shared" si="22"/>
        <v>0.78044032287438136</v>
      </c>
      <c r="L708" s="113"/>
      <c r="N708" s="114"/>
    </row>
    <row r="709" spans="3:14" ht="10.050000000000001" customHeight="1" x14ac:dyDescent="0.3">
      <c r="C709" s="80"/>
      <c r="D709" s="77">
        <v>71488</v>
      </c>
      <c r="E709" s="76" t="s">
        <v>7083</v>
      </c>
      <c r="F709" s="76" t="s">
        <v>689</v>
      </c>
      <c r="G709" s="110">
        <v>0</v>
      </c>
      <c r="H709" s="110">
        <v>0</v>
      </c>
      <c r="I709" s="111">
        <v>0</v>
      </c>
      <c r="J709" s="112">
        <f t="shared" si="21"/>
        <v>0</v>
      </c>
      <c r="K709" s="93" t="str">
        <f t="shared" si="22"/>
        <v>-</v>
      </c>
      <c r="L709" s="113"/>
      <c r="N709" s="114"/>
    </row>
    <row r="710" spans="3:14" ht="10.050000000000001" customHeight="1" x14ac:dyDescent="0.3">
      <c r="C710" s="80"/>
      <c r="D710" s="77">
        <v>40974</v>
      </c>
      <c r="E710" s="76" t="s">
        <v>7084</v>
      </c>
      <c r="F710" s="76" t="s">
        <v>690</v>
      </c>
      <c r="G710" s="110">
        <v>0</v>
      </c>
      <c r="H710" s="110">
        <v>1194.3800000000001</v>
      </c>
      <c r="I710" s="111">
        <v>2.46</v>
      </c>
      <c r="J710" s="112">
        <f t="shared" si="21"/>
        <v>1194.3800000000001</v>
      </c>
      <c r="K710" s="93" t="str">
        <f t="shared" si="22"/>
        <v>--</v>
      </c>
      <c r="L710" s="113"/>
      <c r="N710" s="114"/>
    </row>
    <row r="711" spans="3:14" ht="10.050000000000001" customHeight="1" x14ac:dyDescent="0.3">
      <c r="C711" s="80"/>
      <c r="D711" s="77">
        <v>42607</v>
      </c>
      <c r="E711" s="76" t="s">
        <v>7085</v>
      </c>
      <c r="F711" s="76" t="s">
        <v>691</v>
      </c>
      <c r="G711" s="110">
        <v>0</v>
      </c>
      <c r="H711" s="110">
        <v>0</v>
      </c>
      <c r="I711" s="111">
        <v>0</v>
      </c>
      <c r="J711" s="112">
        <f t="shared" si="21"/>
        <v>0</v>
      </c>
      <c r="K711" s="93" t="str">
        <f t="shared" si="22"/>
        <v>-</v>
      </c>
      <c r="L711" s="113"/>
      <c r="N711" s="114"/>
    </row>
    <row r="712" spans="3:14" ht="10.050000000000001" customHeight="1" x14ac:dyDescent="0.3">
      <c r="C712" s="80"/>
      <c r="D712" s="77">
        <v>41011</v>
      </c>
      <c r="E712" s="76" t="s">
        <v>7086</v>
      </c>
      <c r="F712" s="76" t="s">
        <v>692</v>
      </c>
      <c r="G712" s="110">
        <v>0</v>
      </c>
      <c r="H712" s="110">
        <v>0</v>
      </c>
      <c r="I712" s="111">
        <v>0</v>
      </c>
      <c r="J712" s="112">
        <f t="shared" si="21"/>
        <v>0</v>
      </c>
      <c r="K712" s="93" t="str">
        <f t="shared" si="22"/>
        <v>-</v>
      </c>
      <c r="L712" s="113"/>
      <c r="N712" s="114"/>
    </row>
    <row r="713" spans="3:14" ht="10.050000000000001" customHeight="1" x14ac:dyDescent="0.3">
      <c r="C713" s="80"/>
      <c r="D713" s="77">
        <v>48933</v>
      </c>
      <c r="E713" s="76" t="s">
        <v>7087</v>
      </c>
      <c r="F713" s="76" t="s">
        <v>693</v>
      </c>
      <c r="G713" s="110">
        <v>20144.240000000002</v>
      </c>
      <c r="H713" s="110">
        <v>114592.43</v>
      </c>
      <c r="I713" s="111">
        <v>236.02</v>
      </c>
      <c r="J713" s="112">
        <f t="shared" si="21"/>
        <v>94448.189999999988</v>
      </c>
      <c r="K713" s="93">
        <f t="shared" si="22"/>
        <v>4.6885953503333946</v>
      </c>
      <c r="L713" s="113"/>
      <c r="N713" s="114"/>
    </row>
    <row r="714" spans="3:14" ht="10.050000000000001" customHeight="1" x14ac:dyDescent="0.3">
      <c r="C714" s="80"/>
      <c r="D714" s="77">
        <v>41551</v>
      </c>
      <c r="E714" s="76" t="s">
        <v>7088</v>
      </c>
      <c r="F714" s="76" t="s">
        <v>694</v>
      </c>
      <c r="G714" s="110">
        <v>36960</v>
      </c>
      <c r="H714" s="110">
        <v>55815.38</v>
      </c>
      <c r="I714" s="111">
        <v>114.96</v>
      </c>
      <c r="J714" s="112">
        <f t="shared" si="21"/>
        <v>18855.379999999997</v>
      </c>
      <c r="K714" s="93">
        <f t="shared" si="22"/>
        <v>0.51015638528138518</v>
      </c>
      <c r="L714" s="113"/>
      <c r="N714" s="114"/>
    </row>
    <row r="715" spans="3:14" ht="10.050000000000001" customHeight="1" x14ac:dyDescent="0.3">
      <c r="C715" s="80"/>
      <c r="D715" s="77">
        <v>41090</v>
      </c>
      <c r="E715" s="76" t="s">
        <v>7089</v>
      </c>
      <c r="F715" s="76" t="s">
        <v>695</v>
      </c>
      <c r="G715" s="110">
        <v>7157.8</v>
      </c>
      <c r="H715" s="110">
        <v>7399.32</v>
      </c>
      <c r="I715" s="111">
        <v>15.24</v>
      </c>
      <c r="J715" s="112">
        <f t="shared" si="21"/>
        <v>241.51999999999953</v>
      </c>
      <c r="K715" s="93">
        <f t="shared" si="22"/>
        <v>3.3742211293972944E-2</v>
      </c>
      <c r="L715" s="113"/>
      <c r="N715" s="114"/>
    </row>
    <row r="716" spans="3:14" ht="10.050000000000001" customHeight="1" x14ac:dyDescent="0.3">
      <c r="C716" s="80"/>
      <c r="D716" s="77">
        <v>60204</v>
      </c>
      <c r="E716" s="76" t="s">
        <v>7090</v>
      </c>
      <c r="F716" s="76" t="s">
        <v>696</v>
      </c>
      <c r="G716" s="110">
        <v>0</v>
      </c>
      <c r="H716" s="110">
        <v>0</v>
      </c>
      <c r="I716" s="111">
        <v>0</v>
      </c>
      <c r="J716" s="112">
        <f t="shared" si="21"/>
        <v>0</v>
      </c>
      <c r="K716" s="93" t="str">
        <f t="shared" si="22"/>
        <v>-</v>
      </c>
      <c r="L716" s="113"/>
      <c r="N716" s="114"/>
    </row>
    <row r="717" spans="3:14" ht="10.050000000000001" customHeight="1" x14ac:dyDescent="0.3">
      <c r="C717" s="80"/>
      <c r="D717" s="77">
        <v>40765</v>
      </c>
      <c r="E717" s="76" t="s">
        <v>7091</v>
      </c>
      <c r="F717" s="76" t="s">
        <v>697</v>
      </c>
      <c r="G717" s="110">
        <v>9691.4699999999993</v>
      </c>
      <c r="H717" s="110">
        <v>0</v>
      </c>
      <c r="I717" s="111">
        <v>0</v>
      </c>
      <c r="J717" s="112">
        <f t="shared" si="21"/>
        <v>-9691.4699999999993</v>
      </c>
      <c r="K717" s="93">
        <f t="shared" si="22"/>
        <v>-1</v>
      </c>
      <c r="L717" s="113"/>
      <c r="N717" s="114"/>
    </row>
    <row r="718" spans="3:14" ht="10.050000000000001" customHeight="1" x14ac:dyDescent="0.3">
      <c r="C718" s="80"/>
      <c r="D718" s="77">
        <v>83280</v>
      </c>
      <c r="E718" s="76" t="s">
        <v>7092</v>
      </c>
      <c r="F718" s="76" t="s">
        <v>698</v>
      </c>
      <c r="G718" s="110">
        <v>0</v>
      </c>
      <c r="H718" s="110">
        <v>0</v>
      </c>
      <c r="I718" s="111">
        <v>0</v>
      </c>
      <c r="J718" s="112">
        <f t="shared" si="21"/>
        <v>0</v>
      </c>
      <c r="K718" s="93" t="str">
        <f t="shared" si="22"/>
        <v>-</v>
      </c>
      <c r="L718" s="113"/>
      <c r="N718" s="114"/>
    </row>
    <row r="719" spans="3:14" ht="10.050000000000001" customHeight="1" x14ac:dyDescent="0.3">
      <c r="C719" s="80"/>
      <c r="D719" s="77">
        <v>50129</v>
      </c>
      <c r="E719" s="76" t="s">
        <v>7093</v>
      </c>
      <c r="F719" s="76" t="s">
        <v>699</v>
      </c>
      <c r="G719" s="110">
        <v>0</v>
      </c>
      <c r="H719" s="110">
        <v>0</v>
      </c>
      <c r="I719" s="111">
        <v>0</v>
      </c>
      <c r="J719" s="112">
        <f t="shared" si="21"/>
        <v>0</v>
      </c>
      <c r="K719" s="93" t="str">
        <f t="shared" si="22"/>
        <v>-</v>
      </c>
      <c r="L719" s="113"/>
      <c r="N719" s="114"/>
    </row>
    <row r="720" spans="3:14" ht="10.050000000000001" customHeight="1" x14ac:dyDescent="0.3">
      <c r="C720" s="80"/>
      <c r="D720" s="77">
        <v>41532</v>
      </c>
      <c r="E720" s="76" t="s">
        <v>7094</v>
      </c>
      <c r="F720" s="76" t="s">
        <v>700</v>
      </c>
      <c r="G720" s="110">
        <v>0</v>
      </c>
      <c r="H720" s="110">
        <v>0</v>
      </c>
      <c r="I720" s="111">
        <v>0</v>
      </c>
      <c r="J720" s="112">
        <f t="shared" si="21"/>
        <v>0</v>
      </c>
      <c r="K720" s="93" t="str">
        <f t="shared" si="22"/>
        <v>-</v>
      </c>
      <c r="L720" s="113"/>
      <c r="N720" s="114"/>
    </row>
    <row r="721" spans="3:14" ht="10.050000000000001" customHeight="1" x14ac:dyDescent="0.3">
      <c r="C721" s="80"/>
      <c r="D721" s="77">
        <v>50129</v>
      </c>
      <c r="E721" s="76" t="s">
        <v>7095</v>
      </c>
      <c r="F721" s="76" t="s">
        <v>701</v>
      </c>
      <c r="G721" s="110">
        <v>0</v>
      </c>
      <c r="H721" s="110">
        <v>0</v>
      </c>
      <c r="I721" s="111">
        <v>0</v>
      </c>
      <c r="J721" s="112">
        <f t="shared" si="21"/>
        <v>0</v>
      </c>
      <c r="K721" s="93" t="str">
        <f t="shared" si="22"/>
        <v>-</v>
      </c>
      <c r="L721" s="113"/>
      <c r="N721" s="114"/>
    </row>
    <row r="722" spans="3:14" ht="10.050000000000001" customHeight="1" x14ac:dyDescent="0.3">
      <c r="C722" s="80"/>
      <c r="D722" s="77">
        <v>40706</v>
      </c>
      <c r="E722" s="76" t="s">
        <v>7096</v>
      </c>
      <c r="F722" s="76" t="s">
        <v>702</v>
      </c>
      <c r="G722" s="110">
        <v>97571.16</v>
      </c>
      <c r="H722" s="110">
        <v>121812.11</v>
      </c>
      <c r="I722" s="111">
        <v>250.89</v>
      </c>
      <c r="J722" s="112">
        <f t="shared" si="21"/>
        <v>24240.949999999997</v>
      </c>
      <c r="K722" s="93">
        <f t="shared" si="22"/>
        <v>0.24844380245146205</v>
      </c>
      <c r="L722" s="113"/>
      <c r="N722" s="114"/>
    </row>
    <row r="723" spans="3:14" ht="10.050000000000001" customHeight="1" x14ac:dyDescent="0.3">
      <c r="C723" s="80"/>
      <c r="D723" s="77">
        <v>40706</v>
      </c>
      <c r="E723" s="76" t="s">
        <v>7097</v>
      </c>
      <c r="F723" s="76" t="s">
        <v>703</v>
      </c>
      <c r="G723" s="110">
        <v>0</v>
      </c>
      <c r="H723" s="110">
        <v>0</v>
      </c>
      <c r="I723" s="111">
        <v>0</v>
      </c>
      <c r="J723" s="112">
        <f t="shared" si="21"/>
        <v>0</v>
      </c>
      <c r="K723" s="93" t="str">
        <f t="shared" si="22"/>
        <v>-</v>
      </c>
      <c r="L723" s="113"/>
      <c r="N723" s="114"/>
    </row>
    <row r="724" spans="3:14" ht="10.050000000000001" customHeight="1" x14ac:dyDescent="0.3">
      <c r="C724" s="80"/>
      <c r="D724" s="77">
        <v>50129</v>
      </c>
      <c r="E724" s="76" t="s">
        <v>7098</v>
      </c>
      <c r="F724" s="76" t="s">
        <v>704</v>
      </c>
      <c r="G724" s="110">
        <v>0</v>
      </c>
      <c r="H724" s="110">
        <v>0</v>
      </c>
      <c r="I724" s="111">
        <v>0</v>
      </c>
      <c r="J724" s="112">
        <f t="shared" si="21"/>
        <v>0</v>
      </c>
      <c r="K724" s="93" t="str">
        <f t="shared" si="22"/>
        <v>-</v>
      </c>
      <c r="L724" s="113"/>
      <c r="N724" s="114"/>
    </row>
    <row r="725" spans="3:14" ht="10.050000000000001" customHeight="1" x14ac:dyDescent="0.3">
      <c r="C725" s="80"/>
      <c r="D725" s="77">
        <v>71956</v>
      </c>
      <c r="E725" s="76" t="s">
        <v>7099</v>
      </c>
      <c r="F725" s="76" t="s">
        <v>705</v>
      </c>
      <c r="G725" s="110">
        <v>0</v>
      </c>
      <c r="H725" s="110">
        <v>0</v>
      </c>
      <c r="I725" s="111">
        <v>0</v>
      </c>
      <c r="J725" s="112">
        <f t="shared" si="21"/>
        <v>0</v>
      </c>
      <c r="K725" s="93" t="str">
        <f t="shared" si="22"/>
        <v>-</v>
      </c>
      <c r="L725" s="113"/>
      <c r="N725" s="114"/>
    </row>
    <row r="726" spans="3:14" ht="10.050000000000001" customHeight="1" x14ac:dyDescent="0.3">
      <c r="C726" s="80"/>
      <c r="D726" s="77">
        <v>53197</v>
      </c>
      <c r="E726" s="76" t="s">
        <v>7100</v>
      </c>
      <c r="F726" s="76" t="s">
        <v>706</v>
      </c>
      <c r="G726" s="110">
        <v>0</v>
      </c>
      <c r="H726" s="110">
        <v>0</v>
      </c>
      <c r="I726" s="111">
        <v>0</v>
      </c>
      <c r="J726" s="112">
        <f t="shared" ref="J726:J789" si="23">H726-G726</f>
        <v>0</v>
      </c>
      <c r="K726" s="93" t="str">
        <f t="shared" si="22"/>
        <v>-</v>
      </c>
      <c r="L726" s="113"/>
      <c r="N726" s="114"/>
    </row>
    <row r="727" spans="3:14" ht="10.050000000000001" customHeight="1" x14ac:dyDescent="0.3">
      <c r="C727" s="80"/>
      <c r="D727" s="77">
        <v>53210</v>
      </c>
      <c r="E727" s="76" t="s">
        <v>7101</v>
      </c>
      <c r="F727" s="76" t="s">
        <v>707</v>
      </c>
      <c r="G727" s="110">
        <v>0</v>
      </c>
      <c r="H727" s="110">
        <v>0</v>
      </c>
      <c r="I727" s="111">
        <v>0</v>
      </c>
      <c r="J727" s="112">
        <f t="shared" si="23"/>
        <v>0</v>
      </c>
      <c r="K727" s="93" t="str">
        <f t="shared" si="22"/>
        <v>-</v>
      </c>
      <c r="L727" s="113"/>
      <c r="N727" s="114"/>
    </row>
    <row r="728" spans="3:14" ht="10.050000000000001" customHeight="1" x14ac:dyDescent="0.3">
      <c r="C728" s="80"/>
      <c r="D728" s="77">
        <v>53262</v>
      </c>
      <c r="E728" s="76" t="s">
        <v>7102</v>
      </c>
      <c r="F728" s="76" t="s">
        <v>708</v>
      </c>
      <c r="G728" s="110">
        <v>0</v>
      </c>
      <c r="H728" s="110">
        <v>0</v>
      </c>
      <c r="I728" s="111">
        <v>0</v>
      </c>
      <c r="J728" s="112">
        <f t="shared" si="23"/>
        <v>0</v>
      </c>
      <c r="K728" s="93" t="str">
        <f t="shared" si="22"/>
        <v>-</v>
      </c>
      <c r="L728" s="113"/>
      <c r="N728" s="114"/>
    </row>
    <row r="729" spans="3:14" ht="10.050000000000001" customHeight="1" x14ac:dyDescent="0.3">
      <c r="C729" s="80"/>
      <c r="D729" s="77">
        <v>75375</v>
      </c>
      <c r="E729" s="76" t="s">
        <v>7103</v>
      </c>
      <c r="F729" s="76" t="s">
        <v>709</v>
      </c>
      <c r="G729" s="110">
        <v>50498.09</v>
      </c>
      <c r="H729" s="110">
        <v>134692.96</v>
      </c>
      <c r="I729" s="111">
        <v>277.42</v>
      </c>
      <c r="J729" s="112">
        <f t="shared" si="23"/>
        <v>84194.87</v>
      </c>
      <c r="K729" s="93">
        <f t="shared" si="22"/>
        <v>1.6672882083262952</v>
      </c>
      <c r="L729" s="113"/>
      <c r="N729" s="114"/>
    </row>
    <row r="730" spans="3:14" ht="10.050000000000001" customHeight="1" x14ac:dyDescent="0.3">
      <c r="C730" s="80"/>
      <c r="D730" s="77">
        <v>53730</v>
      </c>
      <c r="E730" s="76" t="s">
        <v>7104</v>
      </c>
      <c r="F730" s="76" t="s">
        <v>710</v>
      </c>
      <c r="G730" s="110">
        <v>0</v>
      </c>
      <c r="H730" s="110">
        <v>0</v>
      </c>
      <c r="I730" s="111">
        <v>0</v>
      </c>
      <c r="J730" s="112">
        <f t="shared" si="23"/>
        <v>0</v>
      </c>
      <c r="K730" s="93" t="str">
        <f t="shared" si="22"/>
        <v>-</v>
      </c>
      <c r="L730" s="113"/>
      <c r="N730" s="114"/>
    </row>
    <row r="731" spans="3:14" ht="10.050000000000001" customHeight="1" x14ac:dyDescent="0.3">
      <c r="C731" s="80"/>
      <c r="D731" s="77">
        <v>40676</v>
      </c>
      <c r="E731" s="76" t="s">
        <v>7105</v>
      </c>
      <c r="F731" s="76" t="s">
        <v>711</v>
      </c>
      <c r="G731" s="110">
        <v>31416</v>
      </c>
      <c r="H731" s="110">
        <v>0</v>
      </c>
      <c r="I731" s="111">
        <v>0</v>
      </c>
      <c r="J731" s="112">
        <f t="shared" si="23"/>
        <v>-31416</v>
      </c>
      <c r="K731" s="93">
        <f t="shared" ref="K731:K794" si="24">IF(J731=0,"-",(IF(G731=0,"--",J731/G731)))</f>
        <v>-1</v>
      </c>
      <c r="L731" s="113"/>
      <c r="N731" s="114"/>
    </row>
    <row r="732" spans="3:14" ht="10.050000000000001" customHeight="1" x14ac:dyDescent="0.3">
      <c r="C732" s="80"/>
      <c r="D732" s="77">
        <v>40662</v>
      </c>
      <c r="E732" s="76" t="s">
        <v>7106</v>
      </c>
      <c r="F732" s="76" t="s">
        <v>712</v>
      </c>
      <c r="G732" s="110">
        <v>0</v>
      </c>
      <c r="H732" s="110">
        <v>0</v>
      </c>
      <c r="I732" s="111">
        <v>0</v>
      </c>
      <c r="J732" s="112">
        <f t="shared" si="23"/>
        <v>0</v>
      </c>
      <c r="K732" s="93" t="str">
        <f t="shared" si="24"/>
        <v>-</v>
      </c>
      <c r="L732" s="113"/>
      <c r="N732" s="114"/>
    </row>
    <row r="733" spans="3:14" ht="10.050000000000001" customHeight="1" x14ac:dyDescent="0.3">
      <c r="C733" s="80"/>
      <c r="D733" s="77">
        <v>40517</v>
      </c>
      <c r="E733" s="76" t="s">
        <v>7107</v>
      </c>
      <c r="F733" s="76" t="s">
        <v>713</v>
      </c>
      <c r="G733" s="110">
        <v>13627.88</v>
      </c>
      <c r="H733" s="110">
        <v>0</v>
      </c>
      <c r="I733" s="111">
        <v>0</v>
      </c>
      <c r="J733" s="112">
        <f t="shared" si="23"/>
        <v>-13627.88</v>
      </c>
      <c r="K733" s="93">
        <f t="shared" si="24"/>
        <v>-1</v>
      </c>
      <c r="L733" s="113"/>
      <c r="N733" s="114"/>
    </row>
    <row r="734" spans="3:14" ht="10.050000000000001" customHeight="1" x14ac:dyDescent="0.3">
      <c r="C734" s="80"/>
      <c r="D734" s="77">
        <v>42148</v>
      </c>
      <c r="E734" s="76" t="s">
        <v>7108</v>
      </c>
      <c r="F734" s="76" t="s">
        <v>714</v>
      </c>
      <c r="G734" s="110">
        <v>0</v>
      </c>
      <c r="H734" s="110">
        <v>0</v>
      </c>
      <c r="I734" s="111">
        <v>0</v>
      </c>
      <c r="J734" s="112">
        <f t="shared" si="23"/>
        <v>0</v>
      </c>
      <c r="K734" s="93" t="str">
        <f t="shared" si="24"/>
        <v>-</v>
      </c>
      <c r="L734" s="113"/>
      <c r="N734" s="114"/>
    </row>
    <row r="735" spans="3:14" ht="10.050000000000001" customHeight="1" x14ac:dyDescent="0.3">
      <c r="C735" s="80"/>
      <c r="D735" s="77">
        <v>41506</v>
      </c>
      <c r="E735" s="76" t="s">
        <v>7109</v>
      </c>
      <c r="F735" s="76" t="s">
        <v>715</v>
      </c>
      <c r="G735" s="110">
        <v>0</v>
      </c>
      <c r="H735" s="110">
        <v>6865.25</v>
      </c>
      <c r="I735" s="111">
        <v>14.14</v>
      </c>
      <c r="J735" s="112">
        <f t="shared" si="23"/>
        <v>6865.25</v>
      </c>
      <c r="K735" s="93" t="str">
        <f t="shared" si="24"/>
        <v>--</v>
      </c>
      <c r="L735" s="113"/>
      <c r="N735" s="114"/>
    </row>
    <row r="736" spans="3:14" ht="10.050000000000001" customHeight="1" x14ac:dyDescent="0.3">
      <c r="C736" s="80"/>
      <c r="D736" s="77">
        <v>40676</v>
      </c>
      <c r="E736" s="76" t="s">
        <v>7110</v>
      </c>
      <c r="F736" s="76" t="s">
        <v>716</v>
      </c>
      <c r="G736" s="110">
        <v>0</v>
      </c>
      <c r="H736" s="110">
        <v>0</v>
      </c>
      <c r="I736" s="111">
        <v>0</v>
      </c>
      <c r="J736" s="112">
        <f t="shared" si="23"/>
        <v>0</v>
      </c>
      <c r="K736" s="93" t="str">
        <f t="shared" si="24"/>
        <v>-</v>
      </c>
      <c r="L736" s="113"/>
      <c r="N736" s="114"/>
    </row>
    <row r="737" spans="3:14" ht="10.050000000000001" customHeight="1" x14ac:dyDescent="0.3">
      <c r="C737" s="80"/>
      <c r="D737" s="77">
        <v>40888</v>
      </c>
      <c r="E737" s="76" t="s">
        <v>7111</v>
      </c>
      <c r="F737" s="76" t="s">
        <v>717</v>
      </c>
      <c r="G737" s="110">
        <v>0</v>
      </c>
      <c r="H737" s="110">
        <v>0</v>
      </c>
      <c r="I737" s="111">
        <v>0</v>
      </c>
      <c r="J737" s="112">
        <f t="shared" si="23"/>
        <v>0</v>
      </c>
      <c r="K737" s="93" t="str">
        <f t="shared" si="24"/>
        <v>-</v>
      </c>
      <c r="L737" s="113"/>
      <c r="N737" s="114"/>
    </row>
    <row r="738" spans="3:14" ht="10.050000000000001" customHeight="1" x14ac:dyDescent="0.3">
      <c r="C738" s="80"/>
      <c r="D738" s="77">
        <v>41148</v>
      </c>
      <c r="E738" s="76" t="s">
        <v>7112</v>
      </c>
      <c r="F738" s="76" t="s">
        <v>718</v>
      </c>
      <c r="G738" s="110">
        <v>0</v>
      </c>
      <c r="H738" s="110">
        <v>0</v>
      </c>
      <c r="I738" s="111">
        <v>0</v>
      </c>
      <c r="J738" s="112">
        <f t="shared" si="23"/>
        <v>0</v>
      </c>
      <c r="K738" s="93" t="str">
        <f t="shared" si="24"/>
        <v>-</v>
      </c>
      <c r="L738" s="113"/>
      <c r="N738" s="114"/>
    </row>
    <row r="739" spans="3:14" ht="10.050000000000001" customHeight="1" x14ac:dyDescent="0.3">
      <c r="C739" s="80"/>
      <c r="D739" s="77">
        <v>20281</v>
      </c>
      <c r="E739" s="76" t="s">
        <v>7113</v>
      </c>
      <c r="F739" s="76" t="s">
        <v>719</v>
      </c>
      <c r="G739" s="110">
        <v>70673.69</v>
      </c>
      <c r="H739" s="110">
        <v>136678.74</v>
      </c>
      <c r="I739" s="111">
        <v>281.51</v>
      </c>
      <c r="J739" s="112">
        <f t="shared" si="23"/>
        <v>66005.049999999988</v>
      </c>
      <c r="K739" s="93">
        <f t="shared" si="24"/>
        <v>0.93394090502420335</v>
      </c>
      <c r="L739" s="113"/>
      <c r="N739" s="114"/>
    </row>
    <row r="740" spans="3:14" ht="10.050000000000001" customHeight="1" x14ac:dyDescent="0.3">
      <c r="C740" s="80"/>
      <c r="D740" s="77">
        <v>42669</v>
      </c>
      <c r="E740" s="76" t="s">
        <v>7114</v>
      </c>
      <c r="F740" s="76" t="s">
        <v>720</v>
      </c>
      <c r="G740" s="110">
        <v>0</v>
      </c>
      <c r="H740" s="110">
        <v>0</v>
      </c>
      <c r="I740" s="111">
        <v>0</v>
      </c>
      <c r="J740" s="112">
        <f t="shared" si="23"/>
        <v>0</v>
      </c>
      <c r="K740" s="93" t="str">
        <f t="shared" si="24"/>
        <v>-</v>
      </c>
      <c r="L740" s="113"/>
      <c r="N740" s="114"/>
    </row>
    <row r="741" spans="3:14" ht="10.050000000000001" customHeight="1" x14ac:dyDescent="0.3">
      <c r="C741" s="80"/>
      <c r="D741" s="77">
        <v>39600</v>
      </c>
      <c r="E741" s="76" t="s">
        <v>7115</v>
      </c>
      <c r="F741" s="76" t="s">
        <v>721</v>
      </c>
      <c r="G741" s="110">
        <v>0</v>
      </c>
      <c r="H741" s="110">
        <v>0</v>
      </c>
      <c r="I741" s="111">
        <v>0</v>
      </c>
      <c r="J741" s="112">
        <f t="shared" si="23"/>
        <v>0</v>
      </c>
      <c r="K741" s="93" t="str">
        <f t="shared" si="24"/>
        <v>-</v>
      </c>
      <c r="L741" s="113"/>
      <c r="N741" s="114"/>
    </row>
    <row r="742" spans="3:14" ht="10.050000000000001" customHeight="1" x14ac:dyDescent="0.3">
      <c r="C742" s="80"/>
      <c r="D742" s="77">
        <v>40662</v>
      </c>
      <c r="E742" s="76" t="s">
        <v>7116</v>
      </c>
      <c r="F742" s="76" t="s">
        <v>722</v>
      </c>
      <c r="G742" s="110">
        <v>71811.92</v>
      </c>
      <c r="H742" s="110">
        <v>23343.8</v>
      </c>
      <c r="I742" s="111">
        <v>48.08</v>
      </c>
      <c r="J742" s="112">
        <f t="shared" si="23"/>
        <v>-48468.119999999995</v>
      </c>
      <c r="K742" s="93">
        <f t="shared" si="24"/>
        <v>-0.67493140414571839</v>
      </c>
      <c r="L742" s="113"/>
      <c r="N742" s="114"/>
    </row>
    <row r="743" spans="3:14" ht="10.050000000000001" customHeight="1" x14ac:dyDescent="0.3">
      <c r="C743" s="80"/>
      <c r="D743" s="77">
        <v>41782</v>
      </c>
      <c r="E743" s="76" t="s">
        <v>7117</v>
      </c>
      <c r="F743" s="76" t="s">
        <v>723</v>
      </c>
      <c r="G743" s="110">
        <v>0</v>
      </c>
      <c r="H743" s="110">
        <v>0</v>
      </c>
      <c r="I743" s="111">
        <v>0</v>
      </c>
      <c r="J743" s="112">
        <f t="shared" si="23"/>
        <v>0</v>
      </c>
      <c r="K743" s="93" t="str">
        <f t="shared" si="24"/>
        <v>-</v>
      </c>
      <c r="L743" s="113"/>
      <c r="N743" s="114"/>
    </row>
    <row r="744" spans="3:14" ht="10.050000000000001" customHeight="1" x14ac:dyDescent="0.3">
      <c r="C744" s="80"/>
      <c r="D744" s="77">
        <v>41000</v>
      </c>
      <c r="E744" s="76" t="s">
        <v>7118</v>
      </c>
      <c r="F744" s="76" t="s">
        <v>724</v>
      </c>
      <c r="G744" s="110">
        <v>0</v>
      </c>
      <c r="H744" s="110">
        <v>0</v>
      </c>
      <c r="I744" s="111">
        <v>0</v>
      </c>
      <c r="J744" s="112">
        <f t="shared" si="23"/>
        <v>0</v>
      </c>
      <c r="K744" s="93" t="str">
        <f t="shared" si="24"/>
        <v>-</v>
      </c>
      <c r="L744" s="113"/>
      <c r="N744" s="114"/>
    </row>
    <row r="745" spans="3:14" ht="10.050000000000001" customHeight="1" x14ac:dyDescent="0.3">
      <c r="C745" s="80"/>
      <c r="D745" s="77">
        <v>40712</v>
      </c>
      <c r="E745" s="76" t="s">
        <v>7119</v>
      </c>
      <c r="F745" s="76" t="s">
        <v>725</v>
      </c>
      <c r="G745" s="110">
        <v>0</v>
      </c>
      <c r="H745" s="110">
        <v>0</v>
      </c>
      <c r="I745" s="111">
        <v>0</v>
      </c>
      <c r="J745" s="112">
        <f t="shared" si="23"/>
        <v>0</v>
      </c>
      <c r="K745" s="93" t="str">
        <f t="shared" si="24"/>
        <v>-</v>
      </c>
      <c r="L745" s="113"/>
      <c r="N745" s="114"/>
    </row>
    <row r="746" spans="3:14" ht="10.050000000000001" customHeight="1" x14ac:dyDescent="0.3">
      <c r="C746" s="80"/>
      <c r="D746" s="77">
        <v>40788</v>
      </c>
      <c r="E746" s="76" t="s">
        <v>7120</v>
      </c>
      <c r="F746" s="76" t="s">
        <v>726</v>
      </c>
      <c r="G746" s="110">
        <v>1848</v>
      </c>
      <c r="H746" s="110">
        <v>0</v>
      </c>
      <c r="I746" s="111">
        <v>0</v>
      </c>
      <c r="J746" s="112">
        <f t="shared" si="23"/>
        <v>-1848</v>
      </c>
      <c r="K746" s="93">
        <f t="shared" si="24"/>
        <v>-1</v>
      </c>
      <c r="L746" s="113"/>
      <c r="N746" s="114"/>
    </row>
    <row r="747" spans="3:14" ht="10.050000000000001" customHeight="1" x14ac:dyDescent="0.3">
      <c r="C747" s="80"/>
      <c r="D747" s="77">
        <v>40903</v>
      </c>
      <c r="E747" s="76" t="s">
        <v>7121</v>
      </c>
      <c r="F747" s="76" t="s">
        <v>727</v>
      </c>
      <c r="G747" s="110">
        <v>27720</v>
      </c>
      <c r="H747" s="110">
        <v>0</v>
      </c>
      <c r="I747" s="111">
        <v>0</v>
      </c>
      <c r="J747" s="112">
        <f t="shared" si="23"/>
        <v>-27720</v>
      </c>
      <c r="K747" s="93">
        <f t="shared" si="24"/>
        <v>-1</v>
      </c>
      <c r="L747" s="113"/>
      <c r="N747" s="114"/>
    </row>
    <row r="748" spans="3:14" ht="10.050000000000001" customHeight="1" x14ac:dyDescent="0.3">
      <c r="C748" s="80"/>
      <c r="D748" s="77">
        <v>41240</v>
      </c>
      <c r="E748" s="76" t="s">
        <v>7122</v>
      </c>
      <c r="F748" s="76" t="s">
        <v>728</v>
      </c>
      <c r="G748" s="110">
        <v>0</v>
      </c>
      <c r="H748" s="110">
        <v>0</v>
      </c>
      <c r="I748" s="111">
        <v>0</v>
      </c>
      <c r="J748" s="112">
        <f t="shared" si="23"/>
        <v>0</v>
      </c>
      <c r="K748" s="93" t="str">
        <f t="shared" si="24"/>
        <v>-</v>
      </c>
      <c r="L748" s="113"/>
      <c r="N748" s="114"/>
    </row>
    <row r="749" spans="3:14" ht="10.050000000000001" customHeight="1" x14ac:dyDescent="0.3">
      <c r="C749" s="80"/>
      <c r="D749" s="77">
        <v>41239</v>
      </c>
      <c r="E749" s="76" t="s">
        <v>7123</v>
      </c>
      <c r="F749" s="76" t="s">
        <v>729</v>
      </c>
      <c r="G749" s="110">
        <v>0</v>
      </c>
      <c r="H749" s="110">
        <v>0</v>
      </c>
      <c r="I749" s="111">
        <v>0</v>
      </c>
      <c r="J749" s="112">
        <f t="shared" si="23"/>
        <v>0</v>
      </c>
      <c r="K749" s="93" t="str">
        <f t="shared" si="24"/>
        <v>-</v>
      </c>
      <c r="L749" s="113"/>
      <c r="N749" s="114"/>
    </row>
    <row r="750" spans="3:14" ht="10.050000000000001" customHeight="1" x14ac:dyDescent="0.3">
      <c r="C750" s="80"/>
      <c r="D750" s="77">
        <v>42669</v>
      </c>
      <c r="E750" s="76" t="s">
        <v>7124</v>
      </c>
      <c r="F750" s="76" t="s">
        <v>730</v>
      </c>
      <c r="G750" s="110">
        <v>0</v>
      </c>
      <c r="H750" s="110">
        <v>0</v>
      </c>
      <c r="I750" s="111">
        <v>0</v>
      </c>
      <c r="J750" s="112">
        <f t="shared" si="23"/>
        <v>0</v>
      </c>
      <c r="K750" s="93" t="str">
        <f t="shared" si="24"/>
        <v>-</v>
      </c>
      <c r="L750" s="113"/>
      <c r="N750" s="114"/>
    </row>
    <row r="751" spans="3:14" ht="10.050000000000001" customHeight="1" x14ac:dyDescent="0.3">
      <c r="C751" s="80"/>
      <c r="D751" s="77">
        <v>83163</v>
      </c>
      <c r="E751" s="76" t="s">
        <v>7125</v>
      </c>
      <c r="F751" s="76" t="s">
        <v>731</v>
      </c>
      <c r="G751" s="110">
        <v>0</v>
      </c>
      <c r="H751" s="110">
        <v>0</v>
      </c>
      <c r="I751" s="111">
        <v>0</v>
      </c>
      <c r="J751" s="112">
        <f t="shared" si="23"/>
        <v>0</v>
      </c>
      <c r="K751" s="93" t="str">
        <f t="shared" si="24"/>
        <v>-</v>
      </c>
      <c r="L751" s="113"/>
      <c r="N751" s="114"/>
    </row>
    <row r="752" spans="3:14" ht="10.050000000000001" customHeight="1" x14ac:dyDescent="0.3">
      <c r="C752" s="80"/>
      <c r="D752" s="77">
        <v>40775</v>
      </c>
      <c r="E752" s="76" t="s">
        <v>7126</v>
      </c>
      <c r="F752" s="76" t="s">
        <v>732</v>
      </c>
      <c r="G752" s="110">
        <v>0</v>
      </c>
      <c r="H752" s="110">
        <v>0</v>
      </c>
      <c r="I752" s="111">
        <v>0</v>
      </c>
      <c r="J752" s="112">
        <f t="shared" si="23"/>
        <v>0</v>
      </c>
      <c r="K752" s="93" t="str">
        <f t="shared" si="24"/>
        <v>-</v>
      </c>
      <c r="L752" s="113"/>
      <c r="N752" s="114"/>
    </row>
    <row r="753" spans="3:14" ht="10.050000000000001" customHeight="1" x14ac:dyDescent="0.3">
      <c r="C753" s="80"/>
      <c r="D753" s="77">
        <v>41023</v>
      </c>
      <c r="E753" s="76" t="s">
        <v>7127</v>
      </c>
      <c r="F753" s="76" t="s">
        <v>733</v>
      </c>
      <c r="G753" s="110">
        <v>0</v>
      </c>
      <c r="H753" s="110">
        <v>0</v>
      </c>
      <c r="I753" s="111">
        <v>0</v>
      </c>
      <c r="J753" s="112">
        <f t="shared" si="23"/>
        <v>0</v>
      </c>
      <c r="K753" s="93" t="str">
        <f t="shared" si="24"/>
        <v>-</v>
      </c>
      <c r="L753" s="113"/>
      <c r="N753" s="114"/>
    </row>
    <row r="754" spans="3:14" ht="10.050000000000001" customHeight="1" x14ac:dyDescent="0.3">
      <c r="C754" s="80"/>
      <c r="D754" s="77">
        <v>42683</v>
      </c>
      <c r="E754" s="76" t="s">
        <v>7128</v>
      </c>
      <c r="F754" s="76" t="s">
        <v>734</v>
      </c>
      <c r="G754" s="110">
        <v>6312.19</v>
      </c>
      <c r="H754" s="110">
        <v>0</v>
      </c>
      <c r="I754" s="111">
        <v>0</v>
      </c>
      <c r="J754" s="112">
        <f t="shared" si="23"/>
        <v>-6312.19</v>
      </c>
      <c r="K754" s="93">
        <f t="shared" si="24"/>
        <v>-1</v>
      </c>
      <c r="L754" s="113"/>
      <c r="N754" s="114"/>
    </row>
    <row r="755" spans="3:14" ht="10.050000000000001" customHeight="1" x14ac:dyDescent="0.3">
      <c r="C755" s="80"/>
      <c r="D755" s="77">
        <v>40765</v>
      </c>
      <c r="E755" s="76" t="s">
        <v>7129</v>
      </c>
      <c r="F755" s="76" t="s">
        <v>735</v>
      </c>
      <c r="G755" s="110">
        <v>0</v>
      </c>
      <c r="H755" s="110">
        <v>0</v>
      </c>
      <c r="I755" s="111">
        <v>0</v>
      </c>
      <c r="J755" s="112">
        <f t="shared" si="23"/>
        <v>0</v>
      </c>
      <c r="K755" s="93" t="str">
        <f t="shared" si="24"/>
        <v>-</v>
      </c>
      <c r="L755" s="113"/>
      <c r="N755" s="114"/>
    </row>
    <row r="756" spans="3:14" ht="10.050000000000001" customHeight="1" x14ac:dyDescent="0.3">
      <c r="C756" s="80"/>
      <c r="D756" s="77">
        <v>73919</v>
      </c>
      <c r="E756" s="76" t="s">
        <v>7130</v>
      </c>
      <c r="F756" s="76" t="s">
        <v>736</v>
      </c>
      <c r="G756" s="110">
        <v>0</v>
      </c>
      <c r="H756" s="110">
        <v>0</v>
      </c>
      <c r="I756" s="111">
        <v>0</v>
      </c>
      <c r="J756" s="112">
        <f t="shared" si="23"/>
        <v>0</v>
      </c>
      <c r="K756" s="93" t="str">
        <f t="shared" si="24"/>
        <v>-</v>
      </c>
      <c r="L756" s="113"/>
      <c r="N756" s="114"/>
    </row>
    <row r="757" spans="3:14" ht="10.050000000000001" customHeight="1" x14ac:dyDescent="0.3">
      <c r="C757" s="80"/>
      <c r="D757" s="77">
        <v>73919</v>
      </c>
      <c r="E757" s="76" t="s">
        <v>7131</v>
      </c>
      <c r="F757" s="76" t="s">
        <v>737</v>
      </c>
      <c r="G757" s="110">
        <v>0</v>
      </c>
      <c r="H757" s="110">
        <v>0</v>
      </c>
      <c r="I757" s="111">
        <v>0</v>
      </c>
      <c r="J757" s="112">
        <f t="shared" si="23"/>
        <v>0</v>
      </c>
      <c r="K757" s="93" t="str">
        <f t="shared" si="24"/>
        <v>-</v>
      </c>
      <c r="L757" s="113"/>
      <c r="N757" s="114"/>
    </row>
    <row r="758" spans="3:14" ht="10.050000000000001" customHeight="1" x14ac:dyDescent="0.3">
      <c r="C758" s="80"/>
      <c r="D758" s="77">
        <v>41000</v>
      </c>
      <c r="E758" s="76" t="s">
        <v>7132</v>
      </c>
      <c r="F758" s="76" t="s">
        <v>738</v>
      </c>
      <c r="G758" s="110">
        <v>29568</v>
      </c>
      <c r="H758" s="110">
        <v>0</v>
      </c>
      <c r="I758" s="111">
        <v>0</v>
      </c>
      <c r="J758" s="112">
        <f t="shared" si="23"/>
        <v>-29568</v>
      </c>
      <c r="K758" s="93">
        <f t="shared" si="24"/>
        <v>-1</v>
      </c>
      <c r="L758" s="113"/>
      <c r="N758" s="114"/>
    </row>
    <row r="759" spans="3:14" ht="10.050000000000001" customHeight="1" x14ac:dyDescent="0.3">
      <c r="C759" s="80"/>
      <c r="D759" s="77">
        <v>70002</v>
      </c>
      <c r="E759" s="76" t="s">
        <v>7133</v>
      </c>
      <c r="F759" s="76" t="s">
        <v>739</v>
      </c>
      <c r="G759" s="110">
        <v>0</v>
      </c>
      <c r="H759" s="110">
        <v>0</v>
      </c>
      <c r="I759" s="111">
        <v>0</v>
      </c>
      <c r="J759" s="112">
        <f t="shared" si="23"/>
        <v>0</v>
      </c>
      <c r="K759" s="93" t="str">
        <f t="shared" si="24"/>
        <v>-</v>
      </c>
      <c r="L759" s="113"/>
      <c r="N759" s="114"/>
    </row>
    <row r="760" spans="3:14" ht="10.050000000000001" customHeight="1" x14ac:dyDescent="0.3">
      <c r="C760" s="80"/>
      <c r="D760" s="77">
        <v>40765</v>
      </c>
      <c r="E760" s="76" t="s">
        <v>7134</v>
      </c>
      <c r="F760" s="76" t="s">
        <v>740</v>
      </c>
      <c r="G760" s="110">
        <v>0</v>
      </c>
      <c r="H760" s="110">
        <v>0</v>
      </c>
      <c r="I760" s="111">
        <v>0</v>
      </c>
      <c r="J760" s="112">
        <f t="shared" si="23"/>
        <v>0</v>
      </c>
      <c r="K760" s="93" t="str">
        <f t="shared" si="24"/>
        <v>-</v>
      </c>
      <c r="L760" s="113"/>
      <c r="N760" s="114"/>
    </row>
    <row r="761" spans="3:14" ht="10.050000000000001" customHeight="1" x14ac:dyDescent="0.3">
      <c r="C761" s="80"/>
      <c r="D761" s="77">
        <v>79536</v>
      </c>
      <c r="E761" s="76" t="s">
        <v>7135</v>
      </c>
      <c r="F761" s="76" t="s">
        <v>741</v>
      </c>
      <c r="G761" s="110">
        <v>0</v>
      </c>
      <c r="H761" s="110">
        <v>0</v>
      </c>
      <c r="I761" s="111">
        <v>0</v>
      </c>
      <c r="J761" s="112">
        <f t="shared" si="23"/>
        <v>0</v>
      </c>
      <c r="K761" s="93" t="str">
        <f t="shared" si="24"/>
        <v>-</v>
      </c>
      <c r="L761" s="113"/>
      <c r="N761" s="114"/>
    </row>
    <row r="762" spans="3:14" ht="10.050000000000001" customHeight="1" x14ac:dyDescent="0.3">
      <c r="C762" s="80"/>
      <c r="D762" s="77">
        <v>47959</v>
      </c>
      <c r="E762" s="76" t="s">
        <v>7136</v>
      </c>
      <c r="F762" s="76" t="s">
        <v>742</v>
      </c>
      <c r="G762" s="110">
        <v>0</v>
      </c>
      <c r="H762" s="110">
        <v>9690.98</v>
      </c>
      <c r="I762" s="111">
        <v>19.96</v>
      </c>
      <c r="J762" s="112">
        <f t="shared" si="23"/>
        <v>9690.98</v>
      </c>
      <c r="K762" s="93" t="str">
        <f t="shared" si="24"/>
        <v>--</v>
      </c>
      <c r="L762" s="113"/>
      <c r="N762" s="114"/>
    </row>
    <row r="763" spans="3:14" ht="10.050000000000001" customHeight="1" x14ac:dyDescent="0.3">
      <c r="C763" s="80"/>
      <c r="D763" s="77">
        <v>60061</v>
      </c>
      <c r="E763" s="76" t="s">
        <v>7137</v>
      </c>
      <c r="F763" s="76" t="s">
        <v>743</v>
      </c>
      <c r="G763" s="110">
        <v>547606.88</v>
      </c>
      <c r="H763" s="110">
        <v>417663.72</v>
      </c>
      <c r="I763" s="111">
        <v>860.24</v>
      </c>
      <c r="J763" s="112">
        <f t="shared" si="23"/>
        <v>-129943.16000000003</v>
      </c>
      <c r="K763" s="93">
        <f t="shared" si="24"/>
        <v>-0.23729278200449203</v>
      </c>
      <c r="L763" s="113"/>
      <c r="N763" s="114"/>
    </row>
    <row r="764" spans="3:14" ht="10.050000000000001" customHeight="1" x14ac:dyDescent="0.3">
      <c r="C764" s="80"/>
      <c r="D764" s="77">
        <v>60204</v>
      </c>
      <c r="E764" s="76" t="s">
        <v>7138</v>
      </c>
      <c r="F764" s="76" t="s">
        <v>744</v>
      </c>
      <c r="G764" s="110">
        <v>0</v>
      </c>
      <c r="H764" s="110">
        <v>0</v>
      </c>
      <c r="I764" s="111">
        <v>0</v>
      </c>
      <c r="J764" s="112">
        <f t="shared" si="23"/>
        <v>0</v>
      </c>
      <c r="K764" s="93" t="str">
        <f t="shared" si="24"/>
        <v>-</v>
      </c>
      <c r="L764" s="113"/>
      <c r="N764" s="114"/>
    </row>
    <row r="765" spans="3:14" ht="10.050000000000001" customHeight="1" x14ac:dyDescent="0.3">
      <c r="C765" s="80"/>
      <c r="D765" s="77">
        <v>50844</v>
      </c>
      <c r="E765" s="76" t="s">
        <v>7139</v>
      </c>
      <c r="F765" s="76" t="s">
        <v>745</v>
      </c>
      <c r="G765" s="110">
        <v>0</v>
      </c>
      <c r="H765" s="110">
        <v>0</v>
      </c>
      <c r="I765" s="111">
        <v>0</v>
      </c>
      <c r="J765" s="112">
        <f t="shared" si="23"/>
        <v>0</v>
      </c>
      <c r="K765" s="93" t="str">
        <f t="shared" si="24"/>
        <v>-</v>
      </c>
      <c r="L765" s="113"/>
      <c r="N765" s="114"/>
    </row>
    <row r="766" spans="3:14" ht="10.050000000000001" customHeight="1" x14ac:dyDescent="0.3">
      <c r="C766" s="80"/>
      <c r="D766" s="77">
        <v>41000</v>
      </c>
      <c r="E766" s="76" t="s">
        <v>7140</v>
      </c>
      <c r="F766" s="76" t="s">
        <v>746</v>
      </c>
      <c r="G766" s="110">
        <v>0</v>
      </c>
      <c r="H766" s="110">
        <v>0</v>
      </c>
      <c r="I766" s="111">
        <v>0</v>
      </c>
      <c r="J766" s="112">
        <f t="shared" si="23"/>
        <v>0</v>
      </c>
      <c r="K766" s="93" t="str">
        <f t="shared" si="24"/>
        <v>-</v>
      </c>
      <c r="L766" s="113"/>
      <c r="N766" s="114"/>
    </row>
    <row r="767" spans="3:14" ht="10.050000000000001" customHeight="1" x14ac:dyDescent="0.3">
      <c r="C767" s="80"/>
      <c r="D767" s="77">
        <v>41692</v>
      </c>
      <c r="E767" s="76" t="s">
        <v>7141</v>
      </c>
      <c r="F767" s="76" t="s">
        <v>747</v>
      </c>
      <c r="G767" s="110">
        <v>0</v>
      </c>
      <c r="H767" s="110">
        <v>0</v>
      </c>
      <c r="I767" s="111">
        <v>0</v>
      </c>
      <c r="J767" s="112">
        <f t="shared" si="23"/>
        <v>0</v>
      </c>
      <c r="K767" s="93" t="str">
        <f t="shared" si="24"/>
        <v>-</v>
      </c>
      <c r="L767" s="113"/>
      <c r="N767" s="114"/>
    </row>
    <row r="768" spans="3:14" ht="10.050000000000001" customHeight="1" x14ac:dyDescent="0.3">
      <c r="C768" s="80"/>
      <c r="D768" s="77">
        <v>77235</v>
      </c>
      <c r="E768" s="76" t="s">
        <v>7142</v>
      </c>
      <c r="F768" s="76" t="s">
        <v>748</v>
      </c>
      <c r="G768" s="110">
        <v>0</v>
      </c>
      <c r="H768" s="110">
        <v>10424.11</v>
      </c>
      <c r="I768" s="111">
        <v>21.47</v>
      </c>
      <c r="J768" s="112">
        <f t="shared" si="23"/>
        <v>10424.11</v>
      </c>
      <c r="K768" s="93" t="str">
        <f t="shared" si="24"/>
        <v>--</v>
      </c>
      <c r="L768" s="113"/>
      <c r="N768" s="114"/>
    </row>
    <row r="769" spans="3:14" ht="10.050000000000001" customHeight="1" x14ac:dyDescent="0.3">
      <c r="C769" s="80"/>
      <c r="D769" s="77">
        <v>44201</v>
      </c>
      <c r="E769" s="76" t="s">
        <v>7143</v>
      </c>
      <c r="F769" s="76" t="s">
        <v>749</v>
      </c>
      <c r="G769" s="110">
        <v>0</v>
      </c>
      <c r="H769" s="110">
        <v>0</v>
      </c>
      <c r="I769" s="111">
        <v>0</v>
      </c>
      <c r="J769" s="112">
        <f t="shared" si="23"/>
        <v>0</v>
      </c>
      <c r="K769" s="93" t="str">
        <f t="shared" si="24"/>
        <v>-</v>
      </c>
      <c r="L769" s="113"/>
      <c r="N769" s="114"/>
    </row>
    <row r="770" spans="3:14" ht="10.050000000000001" customHeight="1" x14ac:dyDescent="0.3">
      <c r="C770" s="80"/>
      <c r="D770" s="77">
        <v>40972</v>
      </c>
      <c r="E770" s="76" t="s">
        <v>7144</v>
      </c>
      <c r="F770" s="76" t="s">
        <v>750</v>
      </c>
      <c r="G770" s="110">
        <v>0</v>
      </c>
      <c r="H770" s="110">
        <v>0</v>
      </c>
      <c r="I770" s="111">
        <v>0</v>
      </c>
      <c r="J770" s="112">
        <f t="shared" si="23"/>
        <v>0</v>
      </c>
      <c r="K770" s="93" t="str">
        <f t="shared" si="24"/>
        <v>-</v>
      </c>
      <c r="L770" s="113"/>
      <c r="N770" s="114"/>
    </row>
    <row r="771" spans="3:14" ht="10.050000000000001" customHeight="1" x14ac:dyDescent="0.3">
      <c r="C771" s="80"/>
      <c r="D771" s="77">
        <v>40775</v>
      </c>
      <c r="E771" s="76" t="s">
        <v>7145</v>
      </c>
      <c r="F771" s="76" t="s">
        <v>751</v>
      </c>
      <c r="G771" s="110">
        <v>0</v>
      </c>
      <c r="H771" s="110">
        <v>0</v>
      </c>
      <c r="I771" s="111">
        <v>0</v>
      </c>
      <c r="J771" s="112">
        <f t="shared" si="23"/>
        <v>0</v>
      </c>
      <c r="K771" s="93" t="str">
        <f t="shared" si="24"/>
        <v>-</v>
      </c>
      <c r="L771" s="113"/>
      <c r="N771" s="114"/>
    </row>
    <row r="772" spans="3:14" ht="10.050000000000001" customHeight="1" x14ac:dyDescent="0.3">
      <c r="C772" s="80"/>
      <c r="D772" s="77">
        <v>23961</v>
      </c>
      <c r="E772" s="76" t="s">
        <v>7146</v>
      </c>
      <c r="F772" s="76" t="s">
        <v>752</v>
      </c>
      <c r="G772" s="110">
        <v>0</v>
      </c>
      <c r="H772" s="110">
        <v>0</v>
      </c>
      <c r="I772" s="111">
        <v>0</v>
      </c>
      <c r="J772" s="112">
        <f t="shared" si="23"/>
        <v>0</v>
      </c>
      <c r="K772" s="93" t="str">
        <f t="shared" si="24"/>
        <v>-</v>
      </c>
      <c r="L772" s="113"/>
      <c r="N772" s="114"/>
    </row>
    <row r="773" spans="3:14" ht="10.050000000000001" customHeight="1" x14ac:dyDescent="0.3">
      <c r="C773" s="80"/>
      <c r="D773" s="77">
        <v>40967</v>
      </c>
      <c r="E773" s="76" t="s">
        <v>7147</v>
      </c>
      <c r="F773" s="76" t="s">
        <v>753</v>
      </c>
      <c r="G773" s="110">
        <v>0</v>
      </c>
      <c r="H773" s="110">
        <v>0</v>
      </c>
      <c r="I773" s="111">
        <v>0</v>
      </c>
      <c r="J773" s="112">
        <f t="shared" si="23"/>
        <v>0</v>
      </c>
      <c r="K773" s="93" t="str">
        <f t="shared" si="24"/>
        <v>-</v>
      </c>
      <c r="L773" s="113"/>
      <c r="N773" s="114"/>
    </row>
    <row r="774" spans="3:14" ht="10.050000000000001" customHeight="1" x14ac:dyDescent="0.3">
      <c r="C774" s="80"/>
      <c r="D774" s="77">
        <v>61829</v>
      </c>
      <c r="E774" s="76" t="s">
        <v>7148</v>
      </c>
      <c r="F774" s="76" t="s">
        <v>754</v>
      </c>
      <c r="G774" s="110">
        <v>0</v>
      </c>
      <c r="H774" s="110">
        <v>0</v>
      </c>
      <c r="I774" s="111">
        <v>0</v>
      </c>
      <c r="J774" s="112">
        <f t="shared" si="23"/>
        <v>0</v>
      </c>
      <c r="K774" s="93" t="str">
        <f t="shared" si="24"/>
        <v>-</v>
      </c>
      <c r="L774" s="113"/>
      <c r="N774" s="114"/>
    </row>
    <row r="775" spans="3:14" ht="10.050000000000001" customHeight="1" x14ac:dyDescent="0.3">
      <c r="C775" s="80"/>
      <c r="D775" s="77">
        <v>45000</v>
      </c>
      <c r="E775" s="76" t="s">
        <v>7149</v>
      </c>
      <c r="F775" s="76" t="s">
        <v>755</v>
      </c>
      <c r="G775" s="110">
        <v>23435.88</v>
      </c>
      <c r="H775" s="110">
        <v>6209.8</v>
      </c>
      <c r="I775" s="111">
        <v>12.79</v>
      </c>
      <c r="J775" s="112">
        <f t="shared" si="23"/>
        <v>-17226.080000000002</v>
      </c>
      <c r="K775" s="93">
        <f t="shared" si="24"/>
        <v>-0.73503021862204454</v>
      </c>
      <c r="L775" s="113"/>
      <c r="N775" s="114"/>
    </row>
    <row r="776" spans="3:14" ht="10.050000000000001" customHeight="1" x14ac:dyDescent="0.3">
      <c r="C776" s="80"/>
      <c r="D776" s="77">
        <v>40967</v>
      </c>
      <c r="E776" s="76" t="s">
        <v>7150</v>
      </c>
      <c r="F776" s="76" t="s">
        <v>756</v>
      </c>
      <c r="G776" s="110">
        <v>3465.24</v>
      </c>
      <c r="H776" s="110">
        <v>0</v>
      </c>
      <c r="I776" s="111">
        <v>0</v>
      </c>
      <c r="J776" s="112">
        <f t="shared" si="23"/>
        <v>-3465.24</v>
      </c>
      <c r="K776" s="93">
        <f t="shared" si="24"/>
        <v>-1</v>
      </c>
      <c r="L776" s="113"/>
      <c r="N776" s="114"/>
    </row>
    <row r="777" spans="3:14" ht="10.050000000000001" customHeight="1" x14ac:dyDescent="0.3">
      <c r="C777" s="80"/>
      <c r="D777" s="77">
        <v>41228</v>
      </c>
      <c r="E777" s="76" t="s">
        <v>7151</v>
      </c>
      <c r="F777" s="76" t="s">
        <v>757</v>
      </c>
      <c r="G777" s="110">
        <v>0</v>
      </c>
      <c r="H777" s="110">
        <v>0</v>
      </c>
      <c r="I777" s="111">
        <v>0</v>
      </c>
      <c r="J777" s="112">
        <f t="shared" si="23"/>
        <v>0</v>
      </c>
      <c r="K777" s="93" t="str">
        <f t="shared" si="24"/>
        <v>-</v>
      </c>
      <c r="L777" s="113"/>
      <c r="N777" s="114"/>
    </row>
    <row r="778" spans="3:14" ht="10.050000000000001" customHeight="1" x14ac:dyDescent="0.3">
      <c r="C778" s="80"/>
      <c r="D778" s="77">
        <v>41228</v>
      </c>
      <c r="E778" s="76" t="s">
        <v>7152</v>
      </c>
      <c r="F778" s="76" t="s">
        <v>758</v>
      </c>
      <c r="G778" s="110">
        <v>0</v>
      </c>
      <c r="H778" s="110">
        <v>0</v>
      </c>
      <c r="I778" s="111">
        <v>0</v>
      </c>
      <c r="J778" s="112">
        <f t="shared" si="23"/>
        <v>0</v>
      </c>
      <c r="K778" s="93" t="str">
        <f t="shared" si="24"/>
        <v>-</v>
      </c>
      <c r="L778" s="113"/>
      <c r="N778" s="114"/>
    </row>
    <row r="779" spans="3:14" ht="10.050000000000001" customHeight="1" x14ac:dyDescent="0.3">
      <c r="C779" s="80"/>
      <c r="D779" s="77">
        <v>42616</v>
      </c>
      <c r="E779" s="76" t="s">
        <v>7153</v>
      </c>
      <c r="F779" s="76" t="s">
        <v>759</v>
      </c>
      <c r="G779" s="110">
        <v>0</v>
      </c>
      <c r="H779" s="110">
        <v>4374.54</v>
      </c>
      <c r="I779" s="111">
        <v>9.01</v>
      </c>
      <c r="J779" s="112">
        <f t="shared" si="23"/>
        <v>4374.54</v>
      </c>
      <c r="K779" s="93" t="str">
        <f t="shared" si="24"/>
        <v>--</v>
      </c>
      <c r="L779" s="113"/>
      <c r="N779" s="114"/>
    </row>
    <row r="780" spans="3:14" ht="10.050000000000001" customHeight="1" x14ac:dyDescent="0.3">
      <c r="C780" s="80"/>
      <c r="D780" s="77">
        <v>75375</v>
      </c>
      <c r="E780" s="76" t="s">
        <v>7154</v>
      </c>
      <c r="F780" s="76" t="s">
        <v>760</v>
      </c>
      <c r="G780" s="110">
        <v>0</v>
      </c>
      <c r="H780" s="110">
        <v>18444.900000000001</v>
      </c>
      <c r="I780" s="111">
        <v>37.99</v>
      </c>
      <c r="J780" s="112">
        <f t="shared" si="23"/>
        <v>18444.900000000001</v>
      </c>
      <c r="K780" s="93" t="str">
        <f t="shared" si="24"/>
        <v>--</v>
      </c>
      <c r="L780" s="113"/>
      <c r="N780" s="114"/>
    </row>
    <row r="781" spans="3:14" ht="10.050000000000001" customHeight="1" x14ac:dyDescent="0.3">
      <c r="C781" s="80"/>
      <c r="D781" s="77">
        <v>41692</v>
      </c>
      <c r="E781" s="76" t="s">
        <v>7155</v>
      </c>
      <c r="F781" s="76" t="s">
        <v>761</v>
      </c>
      <c r="G781" s="110">
        <v>0</v>
      </c>
      <c r="H781" s="110">
        <v>0</v>
      </c>
      <c r="I781" s="111">
        <v>0</v>
      </c>
      <c r="J781" s="112">
        <f t="shared" si="23"/>
        <v>0</v>
      </c>
      <c r="K781" s="93" t="str">
        <f t="shared" si="24"/>
        <v>-</v>
      </c>
      <c r="L781" s="113"/>
      <c r="N781" s="114"/>
    </row>
    <row r="782" spans="3:14" ht="10.050000000000001" customHeight="1" x14ac:dyDescent="0.3">
      <c r="C782" s="80"/>
      <c r="D782" s="77">
        <v>75375</v>
      </c>
      <c r="E782" s="76" t="s">
        <v>7156</v>
      </c>
      <c r="F782" s="76" t="s">
        <v>762</v>
      </c>
      <c r="G782" s="110">
        <v>0</v>
      </c>
      <c r="H782" s="110">
        <v>0</v>
      </c>
      <c r="I782" s="111">
        <v>0</v>
      </c>
      <c r="J782" s="112">
        <f t="shared" si="23"/>
        <v>0</v>
      </c>
      <c r="K782" s="93" t="str">
        <f t="shared" si="24"/>
        <v>-</v>
      </c>
      <c r="L782" s="113"/>
      <c r="N782" s="114"/>
    </row>
    <row r="783" spans="3:14" ht="10.050000000000001" customHeight="1" x14ac:dyDescent="0.3">
      <c r="C783" s="80"/>
      <c r="D783" s="77">
        <v>40662</v>
      </c>
      <c r="E783" s="76" t="s">
        <v>7157</v>
      </c>
      <c r="F783" s="76" t="s">
        <v>763</v>
      </c>
      <c r="G783" s="110">
        <v>19828.189999999999</v>
      </c>
      <c r="H783" s="110">
        <v>0</v>
      </c>
      <c r="I783" s="111">
        <v>0</v>
      </c>
      <c r="J783" s="112">
        <f t="shared" si="23"/>
        <v>-19828.189999999999</v>
      </c>
      <c r="K783" s="93">
        <f t="shared" si="24"/>
        <v>-1</v>
      </c>
      <c r="L783" s="113"/>
      <c r="N783" s="114"/>
    </row>
    <row r="784" spans="3:14" ht="10.050000000000001" customHeight="1" x14ac:dyDescent="0.3">
      <c r="C784" s="80"/>
      <c r="D784" s="77">
        <v>40967</v>
      </c>
      <c r="E784" s="76" t="s">
        <v>7158</v>
      </c>
      <c r="F784" s="76" t="s">
        <v>764</v>
      </c>
      <c r="G784" s="110">
        <v>20563.32</v>
      </c>
      <c r="H784" s="110">
        <v>5816.53</v>
      </c>
      <c r="I784" s="111">
        <v>11.98</v>
      </c>
      <c r="J784" s="112">
        <f t="shared" si="23"/>
        <v>-14746.79</v>
      </c>
      <c r="K784" s="93">
        <f t="shared" si="24"/>
        <v>-0.71714052011056584</v>
      </c>
      <c r="L784" s="113"/>
      <c r="N784" s="114"/>
    </row>
    <row r="785" spans="3:14" ht="10.050000000000001" customHeight="1" x14ac:dyDescent="0.3">
      <c r="C785" s="80"/>
      <c r="D785" s="77">
        <v>45000</v>
      </c>
      <c r="E785" s="76" t="s">
        <v>7159</v>
      </c>
      <c r="F785" s="76" t="s">
        <v>765</v>
      </c>
      <c r="G785" s="110">
        <v>0</v>
      </c>
      <c r="H785" s="110">
        <v>4908.6099999999997</v>
      </c>
      <c r="I785" s="111">
        <v>10.11</v>
      </c>
      <c r="J785" s="112">
        <f t="shared" si="23"/>
        <v>4908.6099999999997</v>
      </c>
      <c r="K785" s="93" t="str">
        <f t="shared" si="24"/>
        <v>--</v>
      </c>
      <c r="L785" s="113"/>
      <c r="N785" s="114"/>
    </row>
    <row r="786" spans="3:14" ht="10.050000000000001" customHeight="1" x14ac:dyDescent="0.3">
      <c r="C786" s="80"/>
      <c r="D786" s="77">
        <v>40814</v>
      </c>
      <c r="E786" s="76" t="s">
        <v>7160</v>
      </c>
      <c r="F786" s="76" t="s">
        <v>766</v>
      </c>
      <c r="G786" s="110">
        <v>0</v>
      </c>
      <c r="H786" s="110">
        <v>0</v>
      </c>
      <c r="I786" s="111">
        <v>0</v>
      </c>
      <c r="J786" s="112">
        <f t="shared" si="23"/>
        <v>0</v>
      </c>
      <c r="K786" s="93" t="str">
        <f t="shared" si="24"/>
        <v>-</v>
      </c>
      <c r="L786" s="113"/>
      <c r="N786" s="114"/>
    </row>
    <row r="787" spans="3:14" ht="10.050000000000001" customHeight="1" x14ac:dyDescent="0.3">
      <c r="C787" s="80"/>
      <c r="D787" s="77">
        <v>31384</v>
      </c>
      <c r="E787" s="76" t="s">
        <v>7161</v>
      </c>
      <c r="F787" s="76" t="s">
        <v>767</v>
      </c>
      <c r="G787" s="110">
        <v>0</v>
      </c>
      <c r="H787" s="110">
        <v>0</v>
      </c>
      <c r="I787" s="111">
        <v>0</v>
      </c>
      <c r="J787" s="112">
        <f t="shared" si="23"/>
        <v>0</v>
      </c>
      <c r="K787" s="93" t="str">
        <f t="shared" si="24"/>
        <v>-</v>
      </c>
      <c r="L787" s="113"/>
      <c r="N787" s="114"/>
    </row>
    <row r="788" spans="3:14" ht="10.050000000000001" customHeight="1" x14ac:dyDescent="0.3">
      <c r="C788" s="80"/>
      <c r="D788" s="77">
        <v>41692</v>
      </c>
      <c r="E788" s="76" t="s">
        <v>7162</v>
      </c>
      <c r="F788" s="76" t="s">
        <v>768</v>
      </c>
      <c r="G788" s="110">
        <v>470160.73</v>
      </c>
      <c r="H788" s="110">
        <v>390197.86</v>
      </c>
      <c r="I788" s="111">
        <v>803.67</v>
      </c>
      <c r="J788" s="112">
        <f t="shared" si="23"/>
        <v>-79962.87</v>
      </c>
      <c r="K788" s="93">
        <f t="shared" si="24"/>
        <v>-0.17007560371960456</v>
      </c>
      <c r="L788" s="113"/>
      <c r="N788" s="114"/>
    </row>
    <row r="789" spans="3:14" ht="10.050000000000001" customHeight="1" x14ac:dyDescent="0.3">
      <c r="C789" s="80"/>
      <c r="D789" s="77">
        <v>24597</v>
      </c>
      <c r="E789" s="76" t="s">
        <v>7163</v>
      </c>
      <c r="F789" s="76" t="s">
        <v>769</v>
      </c>
      <c r="G789" s="110">
        <v>0</v>
      </c>
      <c r="H789" s="110">
        <v>0</v>
      </c>
      <c r="I789" s="111">
        <v>0</v>
      </c>
      <c r="J789" s="112">
        <f t="shared" si="23"/>
        <v>0</v>
      </c>
      <c r="K789" s="93" t="str">
        <f t="shared" si="24"/>
        <v>-</v>
      </c>
      <c r="L789" s="113"/>
      <c r="N789" s="114"/>
    </row>
    <row r="790" spans="3:14" ht="10.050000000000001" customHeight="1" x14ac:dyDescent="0.3">
      <c r="C790" s="80"/>
      <c r="D790" s="77">
        <v>73919</v>
      </c>
      <c r="E790" s="76" t="s">
        <v>7164</v>
      </c>
      <c r="F790" s="76" t="s">
        <v>770</v>
      </c>
      <c r="G790" s="110">
        <v>0</v>
      </c>
      <c r="H790" s="110">
        <v>0</v>
      </c>
      <c r="I790" s="111">
        <v>0</v>
      </c>
      <c r="J790" s="112">
        <f t="shared" ref="J790:J853" si="25">H790-G790</f>
        <v>0</v>
      </c>
      <c r="K790" s="93" t="str">
        <f t="shared" si="24"/>
        <v>-</v>
      </c>
      <c r="L790" s="113"/>
      <c r="N790" s="114"/>
    </row>
    <row r="791" spans="3:14" ht="10.050000000000001" customHeight="1" x14ac:dyDescent="0.3">
      <c r="C791" s="80"/>
      <c r="D791" s="77">
        <v>41223</v>
      </c>
      <c r="E791" s="76" t="s">
        <v>7165</v>
      </c>
      <c r="F791" s="76" t="s">
        <v>771</v>
      </c>
      <c r="G791" s="110">
        <v>0</v>
      </c>
      <c r="H791" s="110">
        <v>0</v>
      </c>
      <c r="I791" s="111">
        <v>0</v>
      </c>
      <c r="J791" s="112">
        <f t="shared" si="25"/>
        <v>0</v>
      </c>
      <c r="K791" s="93" t="str">
        <f t="shared" si="24"/>
        <v>-</v>
      </c>
      <c r="L791" s="113"/>
      <c r="N791" s="114"/>
    </row>
    <row r="792" spans="3:14" ht="10.050000000000001" customHeight="1" x14ac:dyDescent="0.3">
      <c r="C792" s="80"/>
      <c r="D792" s="77">
        <v>50844</v>
      </c>
      <c r="E792" s="76" t="s">
        <v>7166</v>
      </c>
      <c r="F792" s="76" t="s">
        <v>772</v>
      </c>
      <c r="G792" s="110">
        <v>0</v>
      </c>
      <c r="H792" s="110">
        <v>0</v>
      </c>
      <c r="I792" s="111">
        <v>0</v>
      </c>
      <c r="J792" s="112">
        <f t="shared" si="25"/>
        <v>0</v>
      </c>
      <c r="K792" s="93" t="str">
        <f t="shared" si="24"/>
        <v>-</v>
      </c>
      <c r="L792" s="113"/>
      <c r="N792" s="114"/>
    </row>
    <row r="793" spans="3:14" ht="10.050000000000001" customHeight="1" x14ac:dyDescent="0.3">
      <c r="C793" s="80"/>
      <c r="D793" s="77">
        <v>41447</v>
      </c>
      <c r="E793" s="76" t="s">
        <v>7167</v>
      </c>
      <c r="F793" s="76" t="s">
        <v>773</v>
      </c>
      <c r="G793" s="110">
        <v>0</v>
      </c>
      <c r="H793" s="110">
        <v>0</v>
      </c>
      <c r="I793" s="111">
        <v>0</v>
      </c>
      <c r="J793" s="112">
        <f t="shared" si="25"/>
        <v>0</v>
      </c>
      <c r="K793" s="93" t="str">
        <f t="shared" si="24"/>
        <v>-</v>
      </c>
      <c r="L793" s="113"/>
      <c r="N793" s="114"/>
    </row>
    <row r="794" spans="3:14" ht="10.050000000000001" customHeight="1" x14ac:dyDescent="0.3">
      <c r="C794" s="80"/>
      <c r="D794" s="77">
        <v>50949</v>
      </c>
      <c r="E794" s="76" t="s">
        <v>7168</v>
      </c>
      <c r="F794" s="76" t="s">
        <v>774</v>
      </c>
      <c r="G794" s="110">
        <v>0</v>
      </c>
      <c r="H794" s="110">
        <v>2947.11</v>
      </c>
      <c r="I794" s="111">
        <v>6.07</v>
      </c>
      <c r="J794" s="112">
        <f t="shared" si="25"/>
        <v>2947.11</v>
      </c>
      <c r="K794" s="93" t="str">
        <f t="shared" si="24"/>
        <v>--</v>
      </c>
      <c r="L794" s="113"/>
      <c r="N794" s="114"/>
    </row>
    <row r="795" spans="3:14" ht="10.050000000000001" customHeight="1" x14ac:dyDescent="0.3">
      <c r="C795" s="80"/>
      <c r="D795" s="77">
        <v>40814</v>
      </c>
      <c r="E795" s="76" t="s">
        <v>7169</v>
      </c>
      <c r="F795" s="76" t="s">
        <v>775</v>
      </c>
      <c r="G795" s="110">
        <v>0</v>
      </c>
      <c r="H795" s="110">
        <v>0</v>
      </c>
      <c r="I795" s="111">
        <v>0</v>
      </c>
      <c r="J795" s="112">
        <f t="shared" si="25"/>
        <v>0</v>
      </c>
      <c r="K795" s="93" t="str">
        <f t="shared" ref="K795:K858" si="26">IF(J795=0,"-",(IF(G795=0,"--",J795/G795)))</f>
        <v>-</v>
      </c>
      <c r="L795" s="113"/>
      <c r="N795" s="114"/>
    </row>
    <row r="796" spans="3:14" ht="10.050000000000001" customHeight="1" x14ac:dyDescent="0.3">
      <c r="C796" s="80"/>
      <c r="D796" s="77">
        <v>40814</v>
      </c>
      <c r="E796" s="76" t="s">
        <v>7170</v>
      </c>
      <c r="F796" s="76" t="s">
        <v>776</v>
      </c>
      <c r="G796" s="110">
        <v>0</v>
      </c>
      <c r="H796" s="110">
        <v>0</v>
      </c>
      <c r="I796" s="111">
        <v>0</v>
      </c>
      <c r="J796" s="112">
        <f t="shared" si="25"/>
        <v>0</v>
      </c>
      <c r="K796" s="93" t="str">
        <f t="shared" si="26"/>
        <v>-</v>
      </c>
      <c r="L796" s="113"/>
      <c r="N796" s="114"/>
    </row>
    <row r="797" spans="3:14" ht="10.050000000000001" customHeight="1" x14ac:dyDescent="0.3">
      <c r="C797" s="80"/>
      <c r="D797" s="77">
        <v>45000</v>
      </c>
      <c r="E797" s="76" t="s">
        <v>7171</v>
      </c>
      <c r="F797" s="76" t="s">
        <v>777</v>
      </c>
      <c r="G797" s="110">
        <v>35112</v>
      </c>
      <c r="H797" s="110">
        <v>22634.94</v>
      </c>
      <c r="I797" s="111">
        <v>46.62</v>
      </c>
      <c r="J797" s="112">
        <f t="shared" si="25"/>
        <v>-12477.060000000001</v>
      </c>
      <c r="K797" s="93">
        <f t="shared" si="26"/>
        <v>-0.35535030758714975</v>
      </c>
      <c r="L797" s="113"/>
      <c r="N797" s="114"/>
    </row>
    <row r="798" spans="3:14" ht="10.050000000000001" customHeight="1" x14ac:dyDescent="0.3">
      <c r="C798" s="80"/>
      <c r="D798" s="77">
        <v>40257</v>
      </c>
      <c r="E798" s="76" t="s">
        <v>7172</v>
      </c>
      <c r="F798" s="76" t="s">
        <v>778</v>
      </c>
      <c r="G798" s="110">
        <v>0</v>
      </c>
      <c r="H798" s="110">
        <v>0</v>
      </c>
      <c r="I798" s="111">
        <v>0</v>
      </c>
      <c r="J798" s="112">
        <f t="shared" si="25"/>
        <v>0</v>
      </c>
      <c r="K798" s="93" t="str">
        <f t="shared" si="26"/>
        <v>-</v>
      </c>
      <c r="L798" s="113"/>
      <c r="N798" s="114"/>
    </row>
    <row r="799" spans="3:14" ht="10.050000000000001" customHeight="1" x14ac:dyDescent="0.3">
      <c r="C799" s="80"/>
      <c r="D799" s="77">
        <v>40257</v>
      </c>
      <c r="E799" s="76" t="s">
        <v>7173</v>
      </c>
      <c r="F799" s="76" t="s">
        <v>779</v>
      </c>
      <c r="G799" s="110">
        <v>0</v>
      </c>
      <c r="H799" s="110">
        <v>0</v>
      </c>
      <c r="I799" s="111">
        <v>0</v>
      </c>
      <c r="J799" s="112">
        <f t="shared" si="25"/>
        <v>0</v>
      </c>
      <c r="K799" s="93" t="str">
        <f t="shared" si="26"/>
        <v>-</v>
      </c>
      <c r="L799" s="113"/>
      <c r="N799" s="114"/>
    </row>
    <row r="800" spans="3:14" ht="10.050000000000001" customHeight="1" x14ac:dyDescent="0.3">
      <c r="C800" s="80"/>
      <c r="D800" s="77">
        <v>41018</v>
      </c>
      <c r="E800" s="76" t="s">
        <v>7174</v>
      </c>
      <c r="F800" s="76" t="s">
        <v>780</v>
      </c>
      <c r="G800" s="110">
        <v>227559.59</v>
      </c>
      <c r="H800" s="110">
        <v>133352.92000000001</v>
      </c>
      <c r="I800" s="111">
        <v>274.66000000000003</v>
      </c>
      <c r="J800" s="112">
        <f t="shared" si="25"/>
        <v>-94206.669999999984</v>
      </c>
      <c r="K800" s="93">
        <f t="shared" si="26"/>
        <v>-0.41398681549742633</v>
      </c>
      <c r="L800" s="113"/>
      <c r="N800" s="114"/>
    </row>
    <row r="801" spans="3:14" ht="10.050000000000001" customHeight="1" x14ac:dyDescent="0.3">
      <c r="C801" s="80"/>
      <c r="D801" s="77">
        <v>44397</v>
      </c>
      <c r="E801" s="76" t="s">
        <v>7175</v>
      </c>
      <c r="F801" s="76" t="s">
        <v>781</v>
      </c>
      <c r="G801" s="110">
        <v>0</v>
      </c>
      <c r="H801" s="110">
        <v>0</v>
      </c>
      <c r="I801" s="111">
        <v>0</v>
      </c>
      <c r="J801" s="112">
        <f t="shared" si="25"/>
        <v>0</v>
      </c>
      <c r="K801" s="93" t="str">
        <f t="shared" si="26"/>
        <v>-</v>
      </c>
      <c r="L801" s="113"/>
      <c r="N801" s="114"/>
    </row>
    <row r="802" spans="3:14" ht="10.050000000000001" customHeight="1" x14ac:dyDescent="0.3">
      <c r="C802" s="80"/>
      <c r="D802" s="77">
        <v>77338</v>
      </c>
      <c r="E802" s="76" t="s">
        <v>7176</v>
      </c>
      <c r="F802" s="76" t="s">
        <v>782</v>
      </c>
      <c r="G802" s="110">
        <v>0</v>
      </c>
      <c r="H802" s="110">
        <v>0</v>
      </c>
      <c r="I802" s="111">
        <v>0</v>
      </c>
      <c r="J802" s="112">
        <f t="shared" si="25"/>
        <v>0</v>
      </c>
      <c r="K802" s="93" t="str">
        <f t="shared" si="26"/>
        <v>-</v>
      </c>
      <c r="L802" s="113"/>
      <c r="N802" s="114"/>
    </row>
    <row r="803" spans="3:14" ht="10.050000000000001" customHeight="1" x14ac:dyDescent="0.3">
      <c r="C803" s="80"/>
      <c r="D803" s="77">
        <v>78222</v>
      </c>
      <c r="E803" s="76" t="s">
        <v>7177</v>
      </c>
      <c r="F803" s="76" t="s">
        <v>783</v>
      </c>
      <c r="G803" s="110">
        <v>0</v>
      </c>
      <c r="H803" s="110">
        <v>0</v>
      </c>
      <c r="I803" s="111">
        <v>0</v>
      </c>
      <c r="J803" s="112">
        <f t="shared" si="25"/>
        <v>0</v>
      </c>
      <c r="K803" s="93" t="str">
        <f t="shared" si="26"/>
        <v>-</v>
      </c>
      <c r="L803" s="113"/>
      <c r="N803" s="114"/>
    </row>
    <row r="804" spans="3:14" ht="10.050000000000001" customHeight="1" x14ac:dyDescent="0.3">
      <c r="C804" s="80"/>
      <c r="D804" s="77">
        <v>42616</v>
      </c>
      <c r="E804" s="76" t="s">
        <v>7178</v>
      </c>
      <c r="F804" s="76" t="s">
        <v>784</v>
      </c>
      <c r="G804" s="110">
        <v>0</v>
      </c>
      <c r="H804" s="110">
        <v>0</v>
      </c>
      <c r="I804" s="111">
        <v>0</v>
      </c>
      <c r="J804" s="112">
        <f t="shared" si="25"/>
        <v>0</v>
      </c>
      <c r="K804" s="93" t="str">
        <f t="shared" si="26"/>
        <v>-</v>
      </c>
      <c r="L804" s="113"/>
      <c r="N804" s="114"/>
    </row>
    <row r="805" spans="3:14" ht="10.050000000000001" customHeight="1" x14ac:dyDescent="0.3">
      <c r="C805" s="80"/>
      <c r="D805" s="77">
        <v>42616</v>
      </c>
      <c r="E805" s="76" t="s">
        <v>7179</v>
      </c>
      <c r="F805" s="76" t="s">
        <v>785</v>
      </c>
      <c r="G805" s="110">
        <v>0</v>
      </c>
      <c r="H805" s="110">
        <v>0</v>
      </c>
      <c r="I805" s="111">
        <v>0</v>
      </c>
      <c r="J805" s="112">
        <f t="shared" si="25"/>
        <v>0</v>
      </c>
      <c r="K805" s="93" t="str">
        <f t="shared" si="26"/>
        <v>-</v>
      </c>
      <c r="L805" s="113"/>
      <c r="N805" s="114"/>
    </row>
    <row r="806" spans="3:14" ht="10.050000000000001" customHeight="1" x14ac:dyDescent="0.3">
      <c r="C806" s="80"/>
      <c r="D806" s="77">
        <v>31384</v>
      </c>
      <c r="E806" s="76" t="s">
        <v>7180</v>
      </c>
      <c r="F806" s="76" t="s">
        <v>786</v>
      </c>
      <c r="G806" s="110">
        <v>0</v>
      </c>
      <c r="H806" s="110">
        <v>2005.2</v>
      </c>
      <c r="I806" s="111">
        <v>4.13</v>
      </c>
      <c r="J806" s="112">
        <f t="shared" si="25"/>
        <v>2005.2</v>
      </c>
      <c r="K806" s="93" t="str">
        <f t="shared" si="26"/>
        <v>--</v>
      </c>
      <c r="L806" s="113"/>
      <c r="N806" s="114"/>
    </row>
    <row r="807" spans="3:14" ht="10.050000000000001" customHeight="1" x14ac:dyDescent="0.3">
      <c r="C807" s="80"/>
      <c r="D807" s="77">
        <v>47920</v>
      </c>
      <c r="E807" s="76" t="s">
        <v>7181</v>
      </c>
      <c r="F807" s="76" t="s">
        <v>787</v>
      </c>
      <c r="G807" s="110">
        <v>0</v>
      </c>
      <c r="H807" s="110">
        <v>0</v>
      </c>
      <c r="I807" s="111">
        <v>0</v>
      </c>
      <c r="J807" s="112">
        <f t="shared" si="25"/>
        <v>0</v>
      </c>
      <c r="K807" s="93" t="str">
        <f t="shared" si="26"/>
        <v>-</v>
      </c>
      <c r="L807" s="113"/>
      <c r="N807" s="114"/>
    </row>
    <row r="808" spans="3:14" ht="10.050000000000001" customHeight="1" x14ac:dyDescent="0.3">
      <c r="C808" s="80"/>
      <c r="D808" s="77">
        <v>71008</v>
      </c>
      <c r="E808" s="76" t="s">
        <v>7182</v>
      </c>
      <c r="F808" s="76" t="s">
        <v>788</v>
      </c>
      <c r="G808" s="110">
        <v>0</v>
      </c>
      <c r="H808" s="110">
        <v>0</v>
      </c>
      <c r="I808" s="111">
        <v>0</v>
      </c>
      <c r="J808" s="112">
        <f t="shared" si="25"/>
        <v>0</v>
      </c>
      <c r="K808" s="93" t="str">
        <f t="shared" si="26"/>
        <v>-</v>
      </c>
      <c r="L808" s="113"/>
      <c r="N808" s="114"/>
    </row>
    <row r="809" spans="3:14" ht="10.050000000000001" customHeight="1" x14ac:dyDescent="0.3">
      <c r="C809" s="80"/>
      <c r="D809" s="77">
        <v>68329</v>
      </c>
      <c r="E809" s="76" t="s">
        <v>7183</v>
      </c>
      <c r="F809" s="76" t="s">
        <v>789</v>
      </c>
      <c r="G809" s="110">
        <v>0</v>
      </c>
      <c r="H809" s="110">
        <v>0</v>
      </c>
      <c r="I809" s="111">
        <v>0</v>
      </c>
      <c r="J809" s="112">
        <f t="shared" si="25"/>
        <v>0</v>
      </c>
      <c r="K809" s="93" t="str">
        <f t="shared" si="26"/>
        <v>-</v>
      </c>
      <c r="L809" s="113"/>
      <c r="N809" s="114"/>
    </row>
    <row r="810" spans="3:14" ht="10.050000000000001" customHeight="1" x14ac:dyDescent="0.3">
      <c r="C810" s="80"/>
      <c r="D810" s="77">
        <v>75219</v>
      </c>
      <c r="E810" s="76" t="s">
        <v>7184</v>
      </c>
      <c r="F810" s="76" t="s">
        <v>790</v>
      </c>
      <c r="G810" s="110">
        <v>0</v>
      </c>
      <c r="H810" s="110">
        <v>0</v>
      </c>
      <c r="I810" s="111">
        <v>0</v>
      </c>
      <c r="J810" s="112">
        <f t="shared" si="25"/>
        <v>0</v>
      </c>
      <c r="K810" s="93" t="str">
        <f t="shared" si="26"/>
        <v>-</v>
      </c>
      <c r="L810" s="113"/>
      <c r="N810" s="114"/>
    </row>
    <row r="811" spans="3:14" ht="10.050000000000001" customHeight="1" x14ac:dyDescent="0.3">
      <c r="C811" s="80"/>
      <c r="D811" s="77">
        <v>50819</v>
      </c>
      <c r="E811" s="76" t="s">
        <v>7185</v>
      </c>
      <c r="F811" s="76" t="s">
        <v>791</v>
      </c>
      <c r="G811" s="110">
        <v>0</v>
      </c>
      <c r="H811" s="110">
        <v>0</v>
      </c>
      <c r="I811" s="111">
        <v>0</v>
      </c>
      <c r="J811" s="112">
        <f t="shared" si="25"/>
        <v>0</v>
      </c>
      <c r="K811" s="93" t="str">
        <f t="shared" si="26"/>
        <v>-</v>
      </c>
      <c r="L811" s="113"/>
      <c r="N811" s="114"/>
    </row>
    <row r="812" spans="3:14" ht="10.050000000000001" customHeight="1" x14ac:dyDescent="0.3">
      <c r="C812" s="80"/>
      <c r="D812" s="77">
        <v>50819</v>
      </c>
      <c r="E812" s="76" t="s">
        <v>7186</v>
      </c>
      <c r="F812" s="76" t="s">
        <v>792</v>
      </c>
      <c r="G812" s="110">
        <v>0</v>
      </c>
      <c r="H812" s="110">
        <v>0</v>
      </c>
      <c r="I812" s="111">
        <v>0</v>
      </c>
      <c r="J812" s="112">
        <f t="shared" si="25"/>
        <v>0</v>
      </c>
      <c r="K812" s="93" t="str">
        <f t="shared" si="26"/>
        <v>-</v>
      </c>
      <c r="L812" s="113"/>
      <c r="N812" s="114"/>
    </row>
    <row r="813" spans="3:14" ht="10.050000000000001" customHeight="1" x14ac:dyDescent="0.3">
      <c r="C813" s="80"/>
      <c r="D813" s="77">
        <v>42755</v>
      </c>
      <c r="E813" s="76" t="s">
        <v>7187</v>
      </c>
      <c r="F813" s="76" t="s">
        <v>793</v>
      </c>
      <c r="G813" s="110">
        <v>0</v>
      </c>
      <c r="H813" s="110">
        <v>0</v>
      </c>
      <c r="I813" s="111">
        <v>0</v>
      </c>
      <c r="J813" s="112">
        <f t="shared" si="25"/>
        <v>0</v>
      </c>
      <c r="K813" s="93" t="str">
        <f t="shared" si="26"/>
        <v>-</v>
      </c>
      <c r="L813" s="113"/>
      <c r="N813" s="114"/>
    </row>
    <row r="814" spans="3:14" ht="10.050000000000001" customHeight="1" x14ac:dyDescent="0.3">
      <c r="C814" s="80"/>
      <c r="D814" s="77">
        <v>41000</v>
      </c>
      <c r="E814" s="76" t="s">
        <v>7188</v>
      </c>
      <c r="F814" s="76" t="s">
        <v>794</v>
      </c>
      <c r="G814" s="110">
        <v>0</v>
      </c>
      <c r="H814" s="110">
        <v>0</v>
      </c>
      <c r="I814" s="111">
        <v>0</v>
      </c>
      <c r="J814" s="112">
        <f t="shared" si="25"/>
        <v>0</v>
      </c>
      <c r="K814" s="93" t="str">
        <f t="shared" si="26"/>
        <v>-</v>
      </c>
      <c r="L814" s="113"/>
      <c r="N814" s="114"/>
    </row>
    <row r="815" spans="3:14" ht="10.050000000000001" customHeight="1" x14ac:dyDescent="0.3">
      <c r="C815" s="80"/>
      <c r="D815" s="77">
        <v>42669</v>
      </c>
      <c r="E815" s="76" t="s">
        <v>7189</v>
      </c>
      <c r="F815" s="76" t="s">
        <v>795</v>
      </c>
      <c r="G815" s="110">
        <v>0</v>
      </c>
      <c r="H815" s="110">
        <v>0</v>
      </c>
      <c r="I815" s="111">
        <v>0</v>
      </c>
      <c r="J815" s="112">
        <f t="shared" si="25"/>
        <v>0</v>
      </c>
      <c r="K815" s="93" t="str">
        <f t="shared" si="26"/>
        <v>-</v>
      </c>
      <c r="L815" s="113"/>
      <c r="N815" s="114"/>
    </row>
    <row r="816" spans="3:14" ht="10.050000000000001" customHeight="1" x14ac:dyDescent="0.3">
      <c r="C816" s="80"/>
      <c r="D816" s="77">
        <v>40888</v>
      </c>
      <c r="E816" s="76" t="s">
        <v>7190</v>
      </c>
      <c r="F816" s="76" t="s">
        <v>796</v>
      </c>
      <c r="G816" s="110">
        <v>0</v>
      </c>
      <c r="H816" s="110">
        <v>3753.07</v>
      </c>
      <c r="I816" s="111">
        <v>7.73</v>
      </c>
      <c r="J816" s="112">
        <f t="shared" si="25"/>
        <v>3753.07</v>
      </c>
      <c r="K816" s="93" t="str">
        <f t="shared" si="26"/>
        <v>--</v>
      </c>
      <c r="L816" s="113"/>
      <c r="N816" s="114"/>
    </row>
    <row r="817" spans="3:14" ht="10.050000000000001" customHeight="1" x14ac:dyDescent="0.3">
      <c r="C817" s="80"/>
      <c r="D817" s="77">
        <v>31384</v>
      </c>
      <c r="E817" s="76" t="s">
        <v>7191</v>
      </c>
      <c r="F817" s="76" t="s">
        <v>797</v>
      </c>
      <c r="G817" s="110">
        <v>0</v>
      </c>
      <c r="H817" s="110">
        <v>0</v>
      </c>
      <c r="I817" s="111">
        <v>0</v>
      </c>
      <c r="J817" s="112">
        <f t="shared" si="25"/>
        <v>0</v>
      </c>
      <c r="K817" s="93" t="str">
        <f t="shared" si="26"/>
        <v>-</v>
      </c>
      <c r="L817" s="113"/>
      <c r="N817" s="114"/>
    </row>
    <row r="818" spans="3:14" ht="10.050000000000001" customHeight="1" x14ac:dyDescent="0.3">
      <c r="C818" s="80"/>
      <c r="D818" s="77">
        <v>77533</v>
      </c>
      <c r="E818" s="76" t="s">
        <v>7192</v>
      </c>
      <c r="F818" s="76" t="s">
        <v>798</v>
      </c>
      <c r="G818" s="110">
        <v>0</v>
      </c>
      <c r="H818" s="110">
        <v>53358.65</v>
      </c>
      <c r="I818" s="111">
        <v>109.9</v>
      </c>
      <c r="J818" s="112">
        <f t="shared" si="25"/>
        <v>53358.65</v>
      </c>
      <c r="K818" s="93" t="str">
        <f t="shared" si="26"/>
        <v>--</v>
      </c>
      <c r="L818" s="113"/>
      <c r="N818" s="114"/>
    </row>
    <row r="819" spans="3:14" ht="10.050000000000001" customHeight="1" x14ac:dyDescent="0.3">
      <c r="C819" s="80"/>
      <c r="D819" s="77">
        <v>40257</v>
      </c>
      <c r="E819" s="76" t="s">
        <v>7193</v>
      </c>
      <c r="F819" s="76" t="s">
        <v>799</v>
      </c>
      <c r="G819" s="110">
        <v>0</v>
      </c>
      <c r="H819" s="110">
        <v>0</v>
      </c>
      <c r="I819" s="111">
        <v>0</v>
      </c>
      <c r="J819" s="112">
        <f t="shared" si="25"/>
        <v>0</v>
      </c>
      <c r="K819" s="93" t="str">
        <f t="shared" si="26"/>
        <v>-</v>
      </c>
      <c r="L819" s="113"/>
      <c r="N819" s="114"/>
    </row>
    <row r="820" spans="3:14" ht="10.050000000000001" customHeight="1" x14ac:dyDescent="0.3">
      <c r="C820" s="80"/>
      <c r="D820" s="77">
        <v>73919</v>
      </c>
      <c r="E820" s="76" t="s">
        <v>7194</v>
      </c>
      <c r="F820" s="76" t="s">
        <v>800</v>
      </c>
      <c r="G820" s="110">
        <v>0</v>
      </c>
      <c r="H820" s="110">
        <v>0</v>
      </c>
      <c r="I820" s="111">
        <v>0</v>
      </c>
      <c r="J820" s="112">
        <f t="shared" si="25"/>
        <v>0</v>
      </c>
      <c r="K820" s="93" t="str">
        <f t="shared" si="26"/>
        <v>-</v>
      </c>
      <c r="L820" s="113"/>
      <c r="N820" s="114"/>
    </row>
    <row r="821" spans="3:14" ht="10.050000000000001" customHeight="1" x14ac:dyDescent="0.3">
      <c r="C821" s="80"/>
      <c r="D821" s="77">
        <v>40020</v>
      </c>
      <c r="E821" s="76" t="s">
        <v>7195</v>
      </c>
      <c r="F821" s="76" t="s">
        <v>801</v>
      </c>
      <c r="G821" s="110">
        <v>64975.839999999997</v>
      </c>
      <c r="H821" s="110">
        <v>62350.48</v>
      </c>
      <c r="I821" s="111">
        <v>128.41999999999999</v>
      </c>
      <c r="J821" s="112">
        <f t="shared" si="25"/>
        <v>-2625.3599999999933</v>
      </c>
      <c r="K821" s="93">
        <f t="shared" si="26"/>
        <v>-4.0405172137828363E-2</v>
      </c>
      <c r="L821" s="113"/>
      <c r="N821" s="114"/>
    </row>
    <row r="822" spans="3:14" ht="10.050000000000001" customHeight="1" x14ac:dyDescent="0.3">
      <c r="C822" s="80"/>
      <c r="D822" s="77">
        <v>41023</v>
      </c>
      <c r="E822" s="76" t="s">
        <v>7196</v>
      </c>
      <c r="F822" s="76" t="s">
        <v>802</v>
      </c>
      <c r="G822" s="110">
        <v>5544</v>
      </c>
      <c r="H822" s="110">
        <v>0</v>
      </c>
      <c r="I822" s="111">
        <v>0</v>
      </c>
      <c r="J822" s="112">
        <f t="shared" si="25"/>
        <v>-5544</v>
      </c>
      <c r="K822" s="93">
        <f t="shared" si="26"/>
        <v>-1</v>
      </c>
      <c r="L822" s="113"/>
      <c r="N822" s="114"/>
    </row>
    <row r="823" spans="3:14" ht="10.050000000000001" customHeight="1" x14ac:dyDescent="0.3">
      <c r="C823" s="80"/>
      <c r="D823" s="77">
        <v>27770</v>
      </c>
      <c r="E823" s="76" t="s">
        <v>7197</v>
      </c>
      <c r="F823" s="76" t="s">
        <v>803</v>
      </c>
      <c r="G823" s="110">
        <v>245722.81</v>
      </c>
      <c r="H823" s="110">
        <v>543563.92000000004</v>
      </c>
      <c r="I823" s="111">
        <v>1119.55</v>
      </c>
      <c r="J823" s="112">
        <f t="shared" si="25"/>
        <v>297841.11000000004</v>
      </c>
      <c r="K823" s="93">
        <f t="shared" si="26"/>
        <v>1.2121020022520499</v>
      </c>
      <c r="L823" s="113"/>
      <c r="N823" s="114"/>
    </row>
    <row r="824" spans="3:14" ht="10.050000000000001" customHeight="1" x14ac:dyDescent="0.3">
      <c r="C824" s="80"/>
      <c r="D824" s="77">
        <v>83280</v>
      </c>
      <c r="E824" s="76" t="s">
        <v>7198</v>
      </c>
      <c r="F824" s="76" t="s">
        <v>804</v>
      </c>
      <c r="G824" s="110">
        <v>0</v>
      </c>
      <c r="H824" s="110">
        <v>0</v>
      </c>
      <c r="I824" s="111">
        <v>0</v>
      </c>
      <c r="J824" s="112">
        <f t="shared" si="25"/>
        <v>0</v>
      </c>
      <c r="K824" s="93" t="str">
        <f t="shared" si="26"/>
        <v>-</v>
      </c>
      <c r="L824" s="113"/>
      <c r="N824" s="114"/>
    </row>
    <row r="825" spans="3:14" ht="10.050000000000001" customHeight="1" x14ac:dyDescent="0.3">
      <c r="C825" s="80"/>
      <c r="D825" s="77">
        <v>41148</v>
      </c>
      <c r="E825" s="76" t="s">
        <v>7199</v>
      </c>
      <c r="F825" s="76" t="s">
        <v>805</v>
      </c>
      <c r="G825" s="110">
        <v>0</v>
      </c>
      <c r="H825" s="110">
        <v>0</v>
      </c>
      <c r="I825" s="111">
        <v>0</v>
      </c>
      <c r="J825" s="112">
        <f t="shared" si="25"/>
        <v>0</v>
      </c>
      <c r="K825" s="93" t="str">
        <f t="shared" si="26"/>
        <v>-</v>
      </c>
      <c r="L825" s="113"/>
      <c r="N825" s="114"/>
    </row>
    <row r="826" spans="3:14" ht="10.050000000000001" customHeight="1" x14ac:dyDescent="0.3">
      <c r="C826" s="80"/>
      <c r="D826" s="77">
        <v>37663</v>
      </c>
      <c r="E826" s="76" t="s">
        <v>7200</v>
      </c>
      <c r="F826" s="76" t="s">
        <v>806</v>
      </c>
      <c r="G826" s="110">
        <v>0</v>
      </c>
      <c r="H826" s="110">
        <v>0</v>
      </c>
      <c r="I826" s="111">
        <v>0</v>
      </c>
      <c r="J826" s="112">
        <f t="shared" si="25"/>
        <v>0</v>
      </c>
      <c r="K826" s="93" t="str">
        <f t="shared" si="26"/>
        <v>-</v>
      </c>
      <c r="L826" s="113"/>
      <c r="N826" s="114"/>
    </row>
    <row r="827" spans="3:14" ht="10.050000000000001" customHeight="1" x14ac:dyDescent="0.3">
      <c r="C827" s="80"/>
      <c r="D827" s="77">
        <v>26977</v>
      </c>
      <c r="E827" s="76" t="s">
        <v>7201</v>
      </c>
      <c r="F827" s="76" t="s">
        <v>807</v>
      </c>
      <c r="G827" s="110">
        <v>75489.19</v>
      </c>
      <c r="H827" s="110">
        <v>71988.05</v>
      </c>
      <c r="I827" s="111">
        <v>148.27000000000001</v>
      </c>
      <c r="J827" s="112">
        <f t="shared" si="25"/>
        <v>-3501.1399999999994</v>
      </c>
      <c r="K827" s="93">
        <f t="shared" si="26"/>
        <v>-4.6379355772660953E-2</v>
      </c>
      <c r="L827" s="113"/>
      <c r="N827" s="114"/>
    </row>
    <row r="828" spans="3:14" ht="10.050000000000001" customHeight="1" x14ac:dyDescent="0.3">
      <c r="C828" s="80"/>
      <c r="D828" s="77">
        <v>47920</v>
      </c>
      <c r="E828" s="76" t="s">
        <v>7202</v>
      </c>
      <c r="F828" s="76" t="s">
        <v>808</v>
      </c>
      <c r="G828" s="110">
        <v>0</v>
      </c>
      <c r="H828" s="110">
        <v>0</v>
      </c>
      <c r="I828" s="111">
        <v>0</v>
      </c>
      <c r="J828" s="112">
        <f t="shared" si="25"/>
        <v>0</v>
      </c>
      <c r="K828" s="93" t="str">
        <f t="shared" si="26"/>
        <v>-</v>
      </c>
      <c r="L828" s="113"/>
      <c r="N828" s="114"/>
    </row>
    <row r="829" spans="3:14" ht="10.050000000000001" customHeight="1" x14ac:dyDescent="0.3">
      <c r="C829" s="80"/>
      <c r="D829" s="77">
        <v>31384</v>
      </c>
      <c r="E829" s="76" t="s">
        <v>7203</v>
      </c>
      <c r="F829" s="76" t="s">
        <v>809</v>
      </c>
      <c r="G829" s="110">
        <v>29331.07</v>
      </c>
      <c r="H829" s="110">
        <v>2850</v>
      </c>
      <c r="I829" s="111">
        <v>5.87</v>
      </c>
      <c r="J829" s="112">
        <f t="shared" si="25"/>
        <v>-26481.07</v>
      </c>
      <c r="K829" s="93">
        <f t="shared" si="26"/>
        <v>-0.9028334118052973</v>
      </c>
      <c r="L829" s="113"/>
      <c r="N829" s="114"/>
    </row>
    <row r="830" spans="3:14" ht="10.050000000000001" customHeight="1" x14ac:dyDescent="0.3">
      <c r="C830" s="80"/>
      <c r="D830" s="77">
        <v>43318</v>
      </c>
      <c r="E830" s="76" t="s">
        <v>7204</v>
      </c>
      <c r="F830" s="76" t="s">
        <v>810</v>
      </c>
      <c r="G830" s="110">
        <v>0</v>
      </c>
      <c r="H830" s="110">
        <v>0</v>
      </c>
      <c r="I830" s="111">
        <v>0</v>
      </c>
      <c r="J830" s="112">
        <f t="shared" si="25"/>
        <v>0</v>
      </c>
      <c r="K830" s="93" t="str">
        <f t="shared" si="26"/>
        <v>-</v>
      </c>
      <c r="L830" s="113"/>
      <c r="N830" s="114"/>
    </row>
    <row r="831" spans="3:14" ht="10.050000000000001" customHeight="1" x14ac:dyDescent="0.3">
      <c r="C831" s="80"/>
      <c r="D831" s="77">
        <v>43318</v>
      </c>
      <c r="E831" s="76" t="s">
        <v>7205</v>
      </c>
      <c r="F831" s="76" t="s">
        <v>811</v>
      </c>
      <c r="G831" s="110">
        <v>0</v>
      </c>
      <c r="H831" s="110">
        <v>0</v>
      </c>
      <c r="I831" s="111">
        <v>0</v>
      </c>
      <c r="J831" s="112">
        <f t="shared" si="25"/>
        <v>0</v>
      </c>
      <c r="K831" s="93" t="str">
        <f t="shared" si="26"/>
        <v>-</v>
      </c>
      <c r="L831" s="113"/>
      <c r="N831" s="114"/>
    </row>
    <row r="832" spans="3:14" ht="10.050000000000001" customHeight="1" x14ac:dyDescent="0.3">
      <c r="C832" s="80"/>
      <c r="D832" s="77">
        <v>53444</v>
      </c>
      <c r="E832" s="76" t="s">
        <v>7206</v>
      </c>
      <c r="F832" s="76" t="s">
        <v>812</v>
      </c>
      <c r="G832" s="110">
        <v>21547.8</v>
      </c>
      <c r="H832" s="110">
        <v>56922.36</v>
      </c>
      <c r="I832" s="111">
        <v>117.24</v>
      </c>
      <c r="J832" s="112">
        <f t="shared" si="25"/>
        <v>35374.559999999998</v>
      </c>
      <c r="K832" s="93">
        <f t="shared" si="26"/>
        <v>1.6416785008214294</v>
      </c>
      <c r="L832" s="113"/>
      <c r="N832" s="114"/>
    </row>
    <row r="833" spans="3:14" ht="10.050000000000001" customHeight="1" x14ac:dyDescent="0.3">
      <c r="C833" s="80"/>
      <c r="D833" s="77">
        <v>48348</v>
      </c>
      <c r="E833" s="76" t="s">
        <v>7207</v>
      </c>
      <c r="F833" s="76" t="s">
        <v>813</v>
      </c>
      <c r="G833" s="110">
        <v>0</v>
      </c>
      <c r="H833" s="110">
        <v>0</v>
      </c>
      <c r="I833" s="111">
        <v>0</v>
      </c>
      <c r="J833" s="112">
        <f t="shared" si="25"/>
        <v>0</v>
      </c>
      <c r="K833" s="93" t="str">
        <f t="shared" si="26"/>
        <v>-</v>
      </c>
      <c r="L833" s="113"/>
      <c r="N833" s="114"/>
    </row>
    <row r="834" spans="3:14" ht="10.050000000000001" customHeight="1" x14ac:dyDescent="0.3">
      <c r="C834" s="80"/>
      <c r="D834" s="77">
        <v>50129</v>
      </c>
      <c r="E834" s="76" t="s">
        <v>7208</v>
      </c>
      <c r="F834" s="76" t="s">
        <v>814</v>
      </c>
      <c r="G834" s="110">
        <v>0</v>
      </c>
      <c r="H834" s="110">
        <v>5316.44</v>
      </c>
      <c r="I834" s="111">
        <v>10.95</v>
      </c>
      <c r="J834" s="112">
        <f t="shared" si="25"/>
        <v>5316.44</v>
      </c>
      <c r="K834" s="93" t="str">
        <f t="shared" si="26"/>
        <v>--</v>
      </c>
      <c r="L834" s="113"/>
      <c r="N834" s="114"/>
    </row>
    <row r="835" spans="3:14" ht="10.050000000000001" customHeight="1" x14ac:dyDescent="0.3">
      <c r="C835" s="80"/>
      <c r="D835" s="77">
        <v>40672</v>
      </c>
      <c r="E835" s="76" t="s">
        <v>7209</v>
      </c>
      <c r="F835" s="76" t="s">
        <v>815</v>
      </c>
      <c r="G835" s="110">
        <v>9772.06</v>
      </c>
      <c r="H835" s="110">
        <v>36938.36</v>
      </c>
      <c r="I835" s="111">
        <v>76.08</v>
      </c>
      <c r="J835" s="112">
        <f t="shared" si="25"/>
        <v>27166.300000000003</v>
      </c>
      <c r="K835" s="93">
        <f t="shared" si="26"/>
        <v>2.779997257487163</v>
      </c>
      <c r="L835" s="113"/>
      <c r="N835" s="114"/>
    </row>
    <row r="836" spans="3:14" ht="10.050000000000001" customHeight="1" x14ac:dyDescent="0.3">
      <c r="C836" s="80"/>
      <c r="D836" s="77">
        <v>40672</v>
      </c>
      <c r="E836" s="76" t="s">
        <v>7210</v>
      </c>
      <c r="F836" s="76" t="s">
        <v>816</v>
      </c>
      <c r="G836" s="110">
        <v>0</v>
      </c>
      <c r="H836" s="110">
        <v>0</v>
      </c>
      <c r="I836" s="111">
        <v>0</v>
      </c>
      <c r="J836" s="112">
        <f t="shared" si="25"/>
        <v>0</v>
      </c>
      <c r="K836" s="93" t="str">
        <f t="shared" si="26"/>
        <v>-</v>
      </c>
      <c r="L836" s="113"/>
      <c r="N836" s="114"/>
    </row>
    <row r="837" spans="3:14" ht="10.050000000000001" customHeight="1" x14ac:dyDescent="0.3">
      <c r="C837" s="80"/>
      <c r="D837" s="77">
        <v>78222</v>
      </c>
      <c r="E837" s="76" t="s">
        <v>7211</v>
      </c>
      <c r="F837" s="76" t="s">
        <v>817</v>
      </c>
      <c r="G837" s="110">
        <v>0</v>
      </c>
      <c r="H837" s="110">
        <v>0</v>
      </c>
      <c r="I837" s="111">
        <v>0</v>
      </c>
      <c r="J837" s="112">
        <f t="shared" si="25"/>
        <v>0</v>
      </c>
      <c r="K837" s="93" t="str">
        <f t="shared" si="26"/>
        <v>-</v>
      </c>
      <c r="L837" s="113"/>
      <c r="N837" s="114"/>
    </row>
    <row r="838" spans="3:14" ht="10.050000000000001" customHeight="1" x14ac:dyDescent="0.3">
      <c r="C838" s="80"/>
      <c r="D838" s="77">
        <v>31237</v>
      </c>
      <c r="E838" s="76" t="s">
        <v>7212</v>
      </c>
      <c r="F838" s="76" t="s">
        <v>818</v>
      </c>
      <c r="G838" s="110">
        <v>0</v>
      </c>
      <c r="H838" s="110">
        <v>0</v>
      </c>
      <c r="I838" s="111">
        <v>0</v>
      </c>
      <c r="J838" s="112">
        <f t="shared" si="25"/>
        <v>0</v>
      </c>
      <c r="K838" s="93" t="str">
        <f t="shared" si="26"/>
        <v>-</v>
      </c>
      <c r="L838" s="113"/>
      <c r="N838" s="114"/>
    </row>
    <row r="839" spans="3:14" ht="10.050000000000001" customHeight="1" x14ac:dyDescent="0.3">
      <c r="C839" s="80"/>
      <c r="D839" s="77">
        <v>40557</v>
      </c>
      <c r="E839" s="76" t="s">
        <v>7213</v>
      </c>
      <c r="F839" s="76" t="s">
        <v>819</v>
      </c>
      <c r="G839" s="110">
        <v>33390.92</v>
      </c>
      <c r="H839" s="110">
        <v>60942.47</v>
      </c>
      <c r="I839" s="111">
        <v>125.52</v>
      </c>
      <c r="J839" s="112">
        <f t="shared" si="25"/>
        <v>27551.550000000003</v>
      </c>
      <c r="K839" s="93">
        <f t="shared" si="26"/>
        <v>0.82512102092425144</v>
      </c>
      <c r="L839" s="113"/>
      <c r="N839" s="114"/>
    </row>
    <row r="840" spans="3:14" ht="10.050000000000001" customHeight="1" x14ac:dyDescent="0.3">
      <c r="C840" s="80"/>
      <c r="D840" s="77">
        <v>77533</v>
      </c>
      <c r="E840" s="76" t="s">
        <v>7214</v>
      </c>
      <c r="F840" s="76" t="s">
        <v>820</v>
      </c>
      <c r="G840" s="110">
        <v>0</v>
      </c>
      <c r="H840" s="110">
        <v>0</v>
      </c>
      <c r="I840" s="111">
        <v>0</v>
      </c>
      <c r="J840" s="112">
        <f t="shared" si="25"/>
        <v>0</v>
      </c>
      <c r="K840" s="93" t="str">
        <f t="shared" si="26"/>
        <v>-</v>
      </c>
      <c r="L840" s="113"/>
      <c r="N840" s="114"/>
    </row>
    <row r="841" spans="3:14" ht="10.050000000000001" customHeight="1" x14ac:dyDescent="0.3">
      <c r="C841" s="80"/>
      <c r="D841" s="77">
        <v>46385</v>
      </c>
      <c r="E841" s="76" t="s">
        <v>7215</v>
      </c>
      <c r="F841" s="76" t="s">
        <v>821</v>
      </c>
      <c r="G841" s="110">
        <v>40471.980000000003</v>
      </c>
      <c r="H841" s="110">
        <v>162163.68</v>
      </c>
      <c r="I841" s="111">
        <v>334</v>
      </c>
      <c r="J841" s="112">
        <f t="shared" si="25"/>
        <v>121691.69999999998</v>
      </c>
      <c r="K841" s="93">
        <f t="shared" si="26"/>
        <v>3.0068136028926671</v>
      </c>
      <c r="L841" s="113"/>
      <c r="N841" s="114"/>
    </row>
    <row r="842" spans="3:14" ht="10.050000000000001" customHeight="1" x14ac:dyDescent="0.3">
      <c r="C842" s="80"/>
      <c r="D842" s="77">
        <v>20281</v>
      </c>
      <c r="E842" s="76" t="s">
        <v>7216</v>
      </c>
      <c r="F842" s="76" t="s">
        <v>822</v>
      </c>
      <c r="G842" s="110">
        <v>16632</v>
      </c>
      <c r="H842" s="110">
        <v>0</v>
      </c>
      <c r="I842" s="111">
        <v>0</v>
      </c>
      <c r="J842" s="112">
        <f t="shared" si="25"/>
        <v>-16632</v>
      </c>
      <c r="K842" s="93">
        <f t="shared" si="26"/>
        <v>-1</v>
      </c>
      <c r="L842" s="113"/>
      <c r="N842" s="114"/>
    </row>
    <row r="843" spans="3:14" ht="10.050000000000001" customHeight="1" x14ac:dyDescent="0.3">
      <c r="C843" s="80"/>
      <c r="D843" s="77">
        <v>40928</v>
      </c>
      <c r="E843" s="76" t="s">
        <v>7217</v>
      </c>
      <c r="F843" s="76" t="s">
        <v>823</v>
      </c>
      <c r="G843" s="110">
        <v>482101.65</v>
      </c>
      <c r="H843" s="110">
        <v>537514.34</v>
      </c>
      <c r="I843" s="111">
        <v>1107.0899999999999</v>
      </c>
      <c r="J843" s="112">
        <f t="shared" si="25"/>
        <v>55412.689999999944</v>
      </c>
      <c r="K843" s="93">
        <f t="shared" si="26"/>
        <v>0.11493984722931344</v>
      </c>
      <c r="L843" s="113"/>
      <c r="N843" s="114"/>
    </row>
    <row r="844" spans="3:14" ht="10.050000000000001" customHeight="1" x14ac:dyDescent="0.3">
      <c r="C844" s="80"/>
      <c r="D844" s="77">
        <v>40888</v>
      </c>
      <c r="E844" s="76" t="s">
        <v>7218</v>
      </c>
      <c r="F844" s="76" t="s">
        <v>824</v>
      </c>
      <c r="G844" s="110">
        <v>0</v>
      </c>
      <c r="H844" s="110">
        <v>0</v>
      </c>
      <c r="I844" s="111">
        <v>0</v>
      </c>
      <c r="J844" s="112">
        <f t="shared" si="25"/>
        <v>0</v>
      </c>
      <c r="K844" s="93" t="str">
        <f t="shared" si="26"/>
        <v>-</v>
      </c>
      <c r="L844" s="113"/>
      <c r="N844" s="114"/>
    </row>
    <row r="845" spans="3:14" ht="10.050000000000001" customHeight="1" x14ac:dyDescent="0.3">
      <c r="C845" s="80"/>
      <c r="D845" s="77">
        <v>40712</v>
      </c>
      <c r="E845" s="76" t="s">
        <v>7219</v>
      </c>
      <c r="F845" s="76" t="s">
        <v>825</v>
      </c>
      <c r="G845" s="110">
        <v>308612.31</v>
      </c>
      <c r="H845" s="110">
        <v>196154.94</v>
      </c>
      <c r="I845" s="111">
        <v>404.01</v>
      </c>
      <c r="J845" s="112">
        <f t="shared" si="25"/>
        <v>-112457.37</v>
      </c>
      <c r="K845" s="93">
        <f t="shared" si="26"/>
        <v>-0.36439690302697259</v>
      </c>
      <c r="L845" s="113"/>
      <c r="N845" s="114"/>
    </row>
    <row r="846" spans="3:14" ht="10.050000000000001" customHeight="1" x14ac:dyDescent="0.3">
      <c r="C846" s="80"/>
      <c r="D846" s="77">
        <v>40894</v>
      </c>
      <c r="E846" s="76" t="s">
        <v>7220</v>
      </c>
      <c r="F846" s="76" t="s">
        <v>826</v>
      </c>
      <c r="G846" s="110">
        <v>0</v>
      </c>
      <c r="H846" s="110">
        <v>0</v>
      </c>
      <c r="I846" s="111">
        <v>0</v>
      </c>
      <c r="J846" s="112">
        <f t="shared" si="25"/>
        <v>0</v>
      </c>
      <c r="K846" s="93" t="str">
        <f t="shared" si="26"/>
        <v>-</v>
      </c>
      <c r="L846" s="113"/>
      <c r="N846" s="114"/>
    </row>
    <row r="847" spans="3:14" ht="10.050000000000001" customHeight="1" x14ac:dyDescent="0.3">
      <c r="C847" s="80"/>
      <c r="D847" s="77">
        <v>40814</v>
      </c>
      <c r="E847" s="76" t="s">
        <v>7221</v>
      </c>
      <c r="F847" s="76" t="s">
        <v>827</v>
      </c>
      <c r="G847" s="110">
        <v>0</v>
      </c>
      <c r="H847" s="110">
        <v>0</v>
      </c>
      <c r="I847" s="111">
        <v>0</v>
      </c>
      <c r="J847" s="112">
        <f t="shared" si="25"/>
        <v>0</v>
      </c>
      <c r="K847" s="93" t="str">
        <f t="shared" si="26"/>
        <v>-</v>
      </c>
      <c r="L847" s="113"/>
      <c r="N847" s="114"/>
    </row>
    <row r="848" spans="3:14" ht="10.050000000000001" customHeight="1" x14ac:dyDescent="0.3">
      <c r="C848" s="80"/>
      <c r="D848" s="77">
        <v>40662</v>
      </c>
      <c r="E848" s="76" t="s">
        <v>7222</v>
      </c>
      <c r="F848" s="76" t="s">
        <v>828</v>
      </c>
      <c r="G848" s="110">
        <v>0</v>
      </c>
      <c r="H848" s="110">
        <v>12875.99</v>
      </c>
      <c r="I848" s="111">
        <v>26.52</v>
      </c>
      <c r="J848" s="112">
        <f t="shared" si="25"/>
        <v>12875.99</v>
      </c>
      <c r="K848" s="93" t="str">
        <f t="shared" si="26"/>
        <v>--</v>
      </c>
      <c r="L848" s="113"/>
      <c r="N848" s="114"/>
    </row>
    <row r="849" spans="3:14" ht="10.050000000000001" customHeight="1" x14ac:dyDescent="0.3">
      <c r="C849" s="80"/>
      <c r="D849" s="77">
        <v>41516</v>
      </c>
      <c r="E849" s="76" t="s">
        <v>7223</v>
      </c>
      <c r="F849" s="76" t="s">
        <v>829</v>
      </c>
      <c r="G849" s="110">
        <v>347089.39</v>
      </c>
      <c r="H849" s="110">
        <v>242497.82</v>
      </c>
      <c r="I849" s="111">
        <v>499.46</v>
      </c>
      <c r="J849" s="112">
        <f t="shared" si="25"/>
        <v>-104591.57</v>
      </c>
      <c r="K849" s="93">
        <f t="shared" si="26"/>
        <v>-0.30133900088389337</v>
      </c>
      <c r="L849" s="113"/>
      <c r="N849" s="114"/>
    </row>
    <row r="850" spans="3:14" ht="10.050000000000001" customHeight="1" x14ac:dyDescent="0.3">
      <c r="C850" s="80"/>
      <c r="D850" s="77">
        <v>46724</v>
      </c>
      <c r="E850" s="76" t="s">
        <v>7224</v>
      </c>
      <c r="F850" s="76" t="s">
        <v>830</v>
      </c>
      <c r="G850" s="110">
        <v>0</v>
      </c>
      <c r="H850" s="110">
        <v>0</v>
      </c>
      <c r="I850" s="111">
        <v>0</v>
      </c>
      <c r="J850" s="112">
        <f t="shared" si="25"/>
        <v>0</v>
      </c>
      <c r="K850" s="93" t="str">
        <f t="shared" si="26"/>
        <v>-</v>
      </c>
      <c r="L850" s="113"/>
      <c r="N850" s="114"/>
    </row>
    <row r="851" spans="3:14" ht="10.050000000000001" customHeight="1" x14ac:dyDescent="0.3">
      <c r="C851" s="80"/>
      <c r="D851" s="77">
        <v>71749</v>
      </c>
      <c r="E851" s="76" t="s">
        <v>7225</v>
      </c>
      <c r="F851" s="76" t="s">
        <v>831</v>
      </c>
      <c r="G851" s="110">
        <v>0</v>
      </c>
      <c r="H851" s="110">
        <v>0</v>
      </c>
      <c r="I851" s="111">
        <v>0</v>
      </c>
      <c r="J851" s="112">
        <f t="shared" si="25"/>
        <v>0</v>
      </c>
      <c r="K851" s="93" t="str">
        <f t="shared" si="26"/>
        <v>-</v>
      </c>
      <c r="L851" s="113"/>
      <c r="N851" s="114"/>
    </row>
    <row r="852" spans="3:14" ht="10.050000000000001" customHeight="1" x14ac:dyDescent="0.3">
      <c r="C852" s="80"/>
      <c r="D852" s="77">
        <v>37663</v>
      </c>
      <c r="E852" s="76" t="s">
        <v>7226</v>
      </c>
      <c r="F852" s="76" t="s">
        <v>832</v>
      </c>
      <c r="G852" s="110">
        <v>0</v>
      </c>
      <c r="H852" s="110">
        <v>0</v>
      </c>
      <c r="I852" s="111">
        <v>0</v>
      </c>
      <c r="J852" s="112">
        <f t="shared" si="25"/>
        <v>0</v>
      </c>
      <c r="K852" s="93" t="str">
        <f t="shared" si="26"/>
        <v>-</v>
      </c>
      <c r="L852" s="113"/>
      <c r="N852" s="114"/>
    </row>
    <row r="853" spans="3:14" ht="10.050000000000001" customHeight="1" x14ac:dyDescent="0.3">
      <c r="C853" s="80"/>
      <c r="D853" s="77">
        <v>41023</v>
      </c>
      <c r="E853" s="76" t="s">
        <v>7227</v>
      </c>
      <c r="F853" s="76" t="s">
        <v>833</v>
      </c>
      <c r="G853" s="110">
        <v>66542.12</v>
      </c>
      <c r="H853" s="110">
        <v>0</v>
      </c>
      <c r="I853" s="111">
        <v>0</v>
      </c>
      <c r="J853" s="112">
        <f t="shared" si="25"/>
        <v>-66542.12</v>
      </c>
      <c r="K853" s="93">
        <f t="shared" si="26"/>
        <v>-1</v>
      </c>
      <c r="L853" s="113"/>
      <c r="N853" s="114"/>
    </row>
    <row r="854" spans="3:14" ht="10.050000000000001" customHeight="1" x14ac:dyDescent="0.3">
      <c r="C854" s="80"/>
      <c r="D854" s="77">
        <v>40967</v>
      </c>
      <c r="E854" s="76" t="s">
        <v>7228</v>
      </c>
      <c r="F854" s="76" t="s">
        <v>834</v>
      </c>
      <c r="G854" s="110">
        <v>0</v>
      </c>
      <c r="H854" s="110">
        <v>0</v>
      </c>
      <c r="I854" s="111">
        <v>0</v>
      </c>
      <c r="J854" s="112">
        <f t="shared" ref="J854:J917" si="27">H854-G854</f>
        <v>0</v>
      </c>
      <c r="K854" s="93" t="str">
        <f t="shared" si="26"/>
        <v>-</v>
      </c>
      <c r="L854" s="113"/>
      <c r="N854" s="114"/>
    </row>
    <row r="855" spans="3:14" ht="10.050000000000001" customHeight="1" x14ac:dyDescent="0.3">
      <c r="C855" s="80"/>
      <c r="D855" s="77">
        <v>47100</v>
      </c>
      <c r="E855" s="76" t="s">
        <v>7229</v>
      </c>
      <c r="F855" s="76" t="s">
        <v>835</v>
      </c>
      <c r="G855" s="110">
        <v>0</v>
      </c>
      <c r="H855" s="110">
        <v>0</v>
      </c>
      <c r="I855" s="111">
        <v>0</v>
      </c>
      <c r="J855" s="112">
        <f t="shared" si="27"/>
        <v>0</v>
      </c>
      <c r="K855" s="93" t="str">
        <f t="shared" si="26"/>
        <v>-</v>
      </c>
      <c r="L855" s="113"/>
      <c r="N855" s="114"/>
    </row>
    <row r="856" spans="3:14" ht="10.050000000000001" customHeight="1" x14ac:dyDescent="0.3">
      <c r="C856" s="80"/>
      <c r="D856" s="77">
        <v>75375</v>
      </c>
      <c r="E856" s="76" t="s">
        <v>7230</v>
      </c>
      <c r="F856" s="76" t="s">
        <v>836</v>
      </c>
      <c r="G856" s="110">
        <v>0</v>
      </c>
      <c r="H856" s="110">
        <v>0</v>
      </c>
      <c r="I856" s="111">
        <v>0</v>
      </c>
      <c r="J856" s="112">
        <f t="shared" si="27"/>
        <v>0</v>
      </c>
      <c r="K856" s="93" t="str">
        <f t="shared" si="26"/>
        <v>-</v>
      </c>
      <c r="L856" s="113"/>
      <c r="N856" s="114"/>
    </row>
    <row r="857" spans="3:14" ht="10.050000000000001" customHeight="1" x14ac:dyDescent="0.3">
      <c r="C857" s="80"/>
      <c r="D857" s="77">
        <v>75206</v>
      </c>
      <c r="E857" s="76" t="s">
        <v>7231</v>
      </c>
      <c r="F857" s="76" t="s">
        <v>837</v>
      </c>
      <c r="G857" s="110">
        <v>0</v>
      </c>
      <c r="H857" s="110">
        <v>0</v>
      </c>
      <c r="I857" s="111">
        <v>0</v>
      </c>
      <c r="J857" s="112">
        <f t="shared" si="27"/>
        <v>0</v>
      </c>
      <c r="K857" s="93" t="str">
        <f t="shared" si="26"/>
        <v>-</v>
      </c>
      <c r="L857" s="113"/>
      <c r="N857" s="114"/>
    </row>
    <row r="858" spans="3:14" ht="10.050000000000001" customHeight="1" x14ac:dyDescent="0.3">
      <c r="C858" s="80"/>
      <c r="D858" s="77">
        <v>41782</v>
      </c>
      <c r="E858" s="76" t="s">
        <v>7232</v>
      </c>
      <c r="F858" s="76" t="s">
        <v>838</v>
      </c>
      <c r="G858" s="110">
        <v>0</v>
      </c>
      <c r="H858" s="110">
        <v>0</v>
      </c>
      <c r="I858" s="111">
        <v>0</v>
      </c>
      <c r="J858" s="112">
        <f t="shared" si="27"/>
        <v>0</v>
      </c>
      <c r="K858" s="93" t="str">
        <f t="shared" si="26"/>
        <v>-</v>
      </c>
      <c r="L858" s="113"/>
      <c r="N858" s="114"/>
    </row>
    <row r="859" spans="3:14" ht="10.050000000000001" customHeight="1" x14ac:dyDescent="0.3">
      <c r="C859" s="80"/>
      <c r="D859" s="77">
        <v>71749</v>
      </c>
      <c r="E859" s="76" t="s">
        <v>7233</v>
      </c>
      <c r="F859" s="76" t="s">
        <v>839</v>
      </c>
      <c r="G859" s="110">
        <v>0</v>
      </c>
      <c r="H859" s="110">
        <v>0</v>
      </c>
      <c r="I859" s="111">
        <v>0</v>
      </c>
      <c r="J859" s="112">
        <f t="shared" si="27"/>
        <v>0</v>
      </c>
      <c r="K859" s="93" t="str">
        <f t="shared" ref="K859:K922" si="28">IF(J859=0,"-",(IF(G859=0,"--",J859/G859)))</f>
        <v>-</v>
      </c>
      <c r="L859" s="113"/>
      <c r="N859" s="114"/>
    </row>
    <row r="860" spans="3:14" ht="10.050000000000001" customHeight="1" x14ac:dyDescent="0.3">
      <c r="C860" s="80"/>
      <c r="D860" s="77">
        <v>71749</v>
      </c>
      <c r="E860" s="76" t="s">
        <v>7234</v>
      </c>
      <c r="F860" s="76" t="s">
        <v>840</v>
      </c>
      <c r="G860" s="110">
        <v>0</v>
      </c>
      <c r="H860" s="110">
        <v>0</v>
      </c>
      <c r="I860" s="111">
        <v>0</v>
      </c>
      <c r="J860" s="112">
        <f t="shared" si="27"/>
        <v>0</v>
      </c>
      <c r="K860" s="93" t="str">
        <f t="shared" si="28"/>
        <v>-</v>
      </c>
      <c r="L860" s="113"/>
      <c r="N860" s="114"/>
    </row>
    <row r="861" spans="3:14" ht="10.050000000000001" customHeight="1" x14ac:dyDescent="0.3">
      <c r="C861" s="80"/>
      <c r="D861" s="77">
        <v>75388</v>
      </c>
      <c r="E861" s="76" t="s">
        <v>7235</v>
      </c>
      <c r="F861" s="76" t="s">
        <v>841</v>
      </c>
      <c r="G861" s="110">
        <v>0</v>
      </c>
      <c r="H861" s="110">
        <v>0</v>
      </c>
      <c r="I861" s="111">
        <v>0</v>
      </c>
      <c r="J861" s="112">
        <f t="shared" si="27"/>
        <v>0</v>
      </c>
      <c r="K861" s="93" t="str">
        <f t="shared" si="28"/>
        <v>-</v>
      </c>
      <c r="L861" s="113"/>
      <c r="N861" s="114"/>
    </row>
    <row r="862" spans="3:14" ht="10.050000000000001" customHeight="1" x14ac:dyDescent="0.3">
      <c r="C862" s="80"/>
      <c r="D862" s="77">
        <v>79536</v>
      </c>
      <c r="E862" s="76" t="s">
        <v>7236</v>
      </c>
      <c r="F862" s="76" t="s">
        <v>842</v>
      </c>
      <c r="G862" s="110">
        <v>0</v>
      </c>
      <c r="H862" s="110">
        <v>0</v>
      </c>
      <c r="I862" s="111">
        <v>0</v>
      </c>
      <c r="J862" s="112">
        <f t="shared" si="27"/>
        <v>0</v>
      </c>
      <c r="K862" s="93" t="str">
        <f t="shared" si="28"/>
        <v>-</v>
      </c>
      <c r="L862" s="113"/>
      <c r="N862" s="114"/>
    </row>
    <row r="863" spans="3:14" ht="10.050000000000001" customHeight="1" x14ac:dyDescent="0.3">
      <c r="C863" s="80"/>
      <c r="D863" s="77">
        <v>75531</v>
      </c>
      <c r="E863" s="76" t="s">
        <v>7237</v>
      </c>
      <c r="F863" s="76" t="s">
        <v>843</v>
      </c>
      <c r="G863" s="110">
        <v>32407.26</v>
      </c>
      <c r="H863" s="110">
        <v>27703.77</v>
      </c>
      <c r="I863" s="111">
        <v>57.06</v>
      </c>
      <c r="J863" s="112">
        <f t="shared" si="27"/>
        <v>-4703.489999999998</v>
      </c>
      <c r="K863" s="93">
        <f t="shared" si="28"/>
        <v>-0.14513692302280409</v>
      </c>
      <c r="L863" s="113"/>
      <c r="N863" s="114"/>
    </row>
    <row r="864" spans="3:14" ht="10.050000000000001" customHeight="1" x14ac:dyDescent="0.3">
      <c r="C864" s="80"/>
      <c r="D864" s="77">
        <v>31237</v>
      </c>
      <c r="E864" s="76" t="s">
        <v>7238</v>
      </c>
      <c r="F864" s="76" t="s">
        <v>844</v>
      </c>
      <c r="G864" s="110">
        <v>0</v>
      </c>
      <c r="H864" s="110">
        <v>0</v>
      </c>
      <c r="I864" s="111">
        <v>0</v>
      </c>
      <c r="J864" s="112">
        <f t="shared" si="27"/>
        <v>0</v>
      </c>
      <c r="K864" s="93" t="str">
        <f t="shared" si="28"/>
        <v>-</v>
      </c>
      <c r="L864" s="113"/>
      <c r="N864" s="114"/>
    </row>
    <row r="865" spans="3:14" ht="10.050000000000001" customHeight="1" x14ac:dyDescent="0.3">
      <c r="C865" s="80"/>
      <c r="D865" s="77">
        <v>31237</v>
      </c>
      <c r="E865" s="76" t="s">
        <v>7239</v>
      </c>
      <c r="F865" s="76" t="s">
        <v>845</v>
      </c>
      <c r="G865" s="110">
        <v>0</v>
      </c>
      <c r="H865" s="110">
        <v>0</v>
      </c>
      <c r="I865" s="111">
        <v>0</v>
      </c>
      <c r="J865" s="112">
        <f t="shared" si="27"/>
        <v>0</v>
      </c>
      <c r="K865" s="93" t="str">
        <f t="shared" si="28"/>
        <v>-</v>
      </c>
      <c r="L865" s="113"/>
      <c r="N865" s="114"/>
    </row>
    <row r="866" spans="3:14" ht="10.050000000000001" customHeight="1" x14ac:dyDescent="0.3">
      <c r="C866" s="80"/>
      <c r="D866" s="77">
        <v>40972</v>
      </c>
      <c r="E866" s="76" t="s">
        <v>7240</v>
      </c>
      <c r="F866" s="76" t="s">
        <v>846</v>
      </c>
      <c r="G866" s="110">
        <v>0</v>
      </c>
      <c r="H866" s="110">
        <v>0</v>
      </c>
      <c r="I866" s="111">
        <v>0</v>
      </c>
      <c r="J866" s="112">
        <f t="shared" si="27"/>
        <v>0</v>
      </c>
      <c r="K866" s="93" t="str">
        <f t="shared" si="28"/>
        <v>-</v>
      </c>
      <c r="L866" s="113"/>
      <c r="N866" s="114"/>
    </row>
    <row r="867" spans="3:14" ht="10.050000000000001" customHeight="1" x14ac:dyDescent="0.3">
      <c r="C867" s="80"/>
      <c r="D867" s="77">
        <v>40812</v>
      </c>
      <c r="E867" s="76" t="s">
        <v>7241</v>
      </c>
      <c r="F867" s="76" t="s">
        <v>847</v>
      </c>
      <c r="G867" s="110">
        <v>0</v>
      </c>
      <c r="H867" s="110">
        <v>21319.18</v>
      </c>
      <c r="I867" s="111">
        <v>43.91</v>
      </c>
      <c r="J867" s="112">
        <f t="shared" si="27"/>
        <v>21319.18</v>
      </c>
      <c r="K867" s="93" t="str">
        <f t="shared" si="28"/>
        <v>--</v>
      </c>
      <c r="L867" s="113"/>
      <c r="N867" s="114"/>
    </row>
    <row r="868" spans="3:14" ht="10.050000000000001" customHeight="1" x14ac:dyDescent="0.3">
      <c r="C868" s="80"/>
      <c r="D868" s="77">
        <v>40812</v>
      </c>
      <c r="E868" s="76" t="s">
        <v>7242</v>
      </c>
      <c r="F868" s="76" t="s">
        <v>848</v>
      </c>
      <c r="G868" s="110">
        <v>6400.64</v>
      </c>
      <c r="H868" s="110">
        <v>37618.089999999997</v>
      </c>
      <c r="I868" s="111">
        <v>77.48</v>
      </c>
      <c r="J868" s="112">
        <f t="shared" si="27"/>
        <v>31217.449999999997</v>
      </c>
      <c r="K868" s="93">
        <f t="shared" si="28"/>
        <v>4.8772388386161376</v>
      </c>
      <c r="L868" s="113"/>
      <c r="N868" s="114"/>
    </row>
    <row r="869" spans="3:14" ht="10.050000000000001" customHeight="1" x14ac:dyDescent="0.3">
      <c r="C869" s="80"/>
      <c r="D869" s="77">
        <v>74049</v>
      </c>
      <c r="E869" s="76" t="s">
        <v>7243</v>
      </c>
      <c r="F869" s="76" t="s">
        <v>849</v>
      </c>
      <c r="G869" s="110">
        <v>0</v>
      </c>
      <c r="H869" s="110">
        <v>0</v>
      </c>
      <c r="I869" s="111">
        <v>0</v>
      </c>
      <c r="J869" s="112">
        <f t="shared" si="27"/>
        <v>0</v>
      </c>
      <c r="K869" s="93" t="str">
        <f t="shared" si="28"/>
        <v>-</v>
      </c>
      <c r="L869" s="113"/>
      <c r="N869" s="114"/>
    </row>
    <row r="870" spans="3:14" ht="10.050000000000001" customHeight="1" x14ac:dyDescent="0.3">
      <c r="C870" s="80"/>
      <c r="D870" s="77">
        <v>74049</v>
      </c>
      <c r="E870" s="76" t="s">
        <v>7244</v>
      </c>
      <c r="F870" s="76" t="s">
        <v>850</v>
      </c>
      <c r="G870" s="110">
        <v>0</v>
      </c>
      <c r="H870" s="110">
        <v>0</v>
      </c>
      <c r="I870" s="111">
        <v>0</v>
      </c>
      <c r="J870" s="112">
        <f t="shared" si="27"/>
        <v>0</v>
      </c>
      <c r="K870" s="93" t="str">
        <f t="shared" si="28"/>
        <v>-</v>
      </c>
      <c r="L870" s="113"/>
      <c r="N870" s="114"/>
    </row>
    <row r="871" spans="3:14" ht="10.050000000000001" customHeight="1" x14ac:dyDescent="0.3">
      <c r="C871" s="80"/>
      <c r="D871" s="77">
        <v>24597</v>
      </c>
      <c r="E871" s="76" t="s">
        <v>7245</v>
      </c>
      <c r="F871" s="76" t="s">
        <v>851</v>
      </c>
      <c r="G871" s="110">
        <v>505429.93</v>
      </c>
      <c r="H871" s="110">
        <v>332717.15000000002</v>
      </c>
      <c r="I871" s="111">
        <v>685.28</v>
      </c>
      <c r="J871" s="112">
        <f t="shared" si="27"/>
        <v>-172712.77999999997</v>
      </c>
      <c r="K871" s="93">
        <f t="shared" si="28"/>
        <v>-0.34171458742065386</v>
      </c>
      <c r="L871" s="113"/>
      <c r="N871" s="114"/>
    </row>
    <row r="872" spans="3:14" ht="10.050000000000001" customHeight="1" x14ac:dyDescent="0.3">
      <c r="C872" s="80"/>
      <c r="D872" s="77">
        <v>48348</v>
      </c>
      <c r="E872" s="76" t="s">
        <v>7246</v>
      </c>
      <c r="F872" s="76" t="s">
        <v>852</v>
      </c>
      <c r="G872" s="110">
        <v>0</v>
      </c>
      <c r="H872" s="110">
        <v>15080.25</v>
      </c>
      <c r="I872" s="111">
        <v>31.06</v>
      </c>
      <c r="J872" s="112">
        <f t="shared" si="27"/>
        <v>15080.25</v>
      </c>
      <c r="K872" s="93" t="str">
        <f t="shared" si="28"/>
        <v>--</v>
      </c>
      <c r="L872" s="113"/>
      <c r="N872" s="114"/>
    </row>
    <row r="873" spans="3:14" ht="10.050000000000001" customHeight="1" x14ac:dyDescent="0.3">
      <c r="C873" s="80"/>
      <c r="D873" s="77">
        <v>73919</v>
      </c>
      <c r="E873" s="76" t="s">
        <v>7247</v>
      </c>
      <c r="F873" s="76" t="s">
        <v>853</v>
      </c>
      <c r="G873" s="110">
        <v>18035.03</v>
      </c>
      <c r="H873" s="110">
        <v>0</v>
      </c>
      <c r="I873" s="111">
        <v>0</v>
      </c>
      <c r="J873" s="112">
        <f t="shared" si="27"/>
        <v>-18035.03</v>
      </c>
      <c r="K873" s="93">
        <f t="shared" si="28"/>
        <v>-1</v>
      </c>
      <c r="L873" s="113"/>
      <c r="N873" s="114"/>
    </row>
    <row r="874" spans="3:14" ht="10.050000000000001" customHeight="1" x14ac:dyDescent="0.3">
      <c r="C874" s="80"/>
      <c r="D874" s="77">
        <v>40848</v>
      </c>
      <c r="E874" s="76" t="s">
        <v>7248</v>
      </c>
      <c r="F874" s="76" t="s">
        <v>854</v>
      </c>
      <c r="G874" s="110">
        <v>17729.189999999999</v>
      </c>
      <c r="H874" s="110">
        <v>6379.73</v>
      </c>
      <c r="I874" s="111">
        <v>13.14</v>
      </c>
      <c r="J874" s="112">
        <f t="shared" si="27"/>
        <v>-11349.46</v>
      </c>
      <c r="K874" s="93">
        <f t="shared" si="28"/>
        <v>-0.64015671330726331</v>
      </c>
      <c r="L874" s="113"/>
      <c r="N874" s="114"/>
    </row>
    <row r="875" spans="3:14" ht="10.050000000000001" customHeight="1" x14ac:dyDescent="0.3">
      <c r="C875" s="80"/>
      <c r="D875" s="77">
        <v>41000</v>
      </c>
      <c r="E875" s="76" t="s">
        <v>7249</v>
      </c>
      <c r="F875" s="76" t="s">
        <v>855</v>
      </c>
      <c r="G875" s="110">
        <v>0</v>
      </c>
      <c r="H875" s="110">
        <v>0</v>
      </c>
      <c r="I875" s="111">
        <v>0</v>
      </c>
      <c r="J875" s="112">
        <f t="shared" si="27"/>
        <v>0</v>
      </c>
      <c r="K875" s="93" t="str">
        <f t="shared" si="28"/>
        <v>-</v>
      </c>
      <c r="L875" s="113"/>
      <c r="N875" s="114"/>
    </row>
    <row r="876" spans="3:14" ht="10.050000000000001" customHeight="1" x14ac:dyDescent="0.3">
      <c r="C876" s="80"/>
      <c r="D876" s="77">
        <v>40888</v>
      </c>
      <c r="E876" s="76" t="s">
        <v>7250</v>
      </c>
      <c r="F876" s="76" t="s">
        <v>856</v>
      </c>
      <c r="G876" s="110">
        <v>12936</v>
      </c>
      <c r="H876" s="110">
        <v>0</v>
      </c>
      <c r="I876" s="111">
        <v>0</v>
      </c>
      <c r="J876" s="112">
        <f t="shared" si="27"/>
        <v>-12936</v>
      </c>
      <c r="K876" s="93">
        <f t="shared" si="28"/>
        <v>-1</v>
      </c>
      <c r="L876" s="113"/>
      <c r="N876" s="114"/>
    </row>
    <row r="877" spans="3:14" ht="10.050000000000001" customHeight="1" x14ac:dyDescent="0.3">
      <c r="C877" s="80"/>
      <c r="D877" s="77">
        <v>41782</v>
      </c>
      <c r="E877" s="76" t="s">
        <v>7251</v>
      </c>
      <c r="F877" s="76" t="s">
        <v>857</v>
      </c>
      <c r="G877" s="110">
        <v>3696</v>
      </c>
      <c r="H877" s="110">
        <v>0</v>
      </c>
      <c r="I877" s="111">
        <v>0</v>
      </c>
      <c r="J877" s="112">
        <f t="shared" si="27"/>
        <v>-3696</v>
      </c>
      <c r="K877" s="93">
        <f t="shared" si="28"/>
        <v>-1</v>
      </c>
      <c r="L877" s="113"/>
      <c r="N877" s="114"/>
    </row>
    <row r="878" spans="3:14" ht="10.050000000000001" customHeight="1" x14ac:dyDescent="0.3">
      <c r="C878" s="80"/>
      <c r="D878" s="77">
        <v>55238</v>
      </c>
      <c r="E878" s="76" t="s">
        <v>7252</v>
      </c>
      <c r="F878" s="76" t="s">
        <v>858</v>
      </c>
      <c r="G878" s="110">
        <v>0</v>
      </c>
      <c r="H878" s="110">
        <v>0</v>
      </c>
      <c r="I878" s="111">
        <v>0</v>
      </c>
      <c r="J878" s="112">
        <f t="shared" si="27"/>
        <v>0</v>
      </c>
      <c r="K878" s="93" t="str">
        <f t="shared" si="28"/>
        <v>-</v>
      </c>
      <c r="L878" s="113"/>
      <c r="N878" s="114"/>
    </row>
    <row r="879" spans="3:14" ht="10.050000000000001" customHeight="1" x14ac:dyDescent="0.3">
      <c r="C879" s="80"/>
      <c r="D879" s="77">
        <v>41506</v>
      </c>
      <c r="E879" s="76" t="s">
        <v>7253</v>
      </c>
      <c r="F879" s="76" t="s">
        <v>859</v>
      </c>
      <c r="G879" s="110">
        <v>45553.06</v>
      </c>
      <c r="H879" s="110">
        <v>45522.36</v>
      </c>
      <c r="I879" s="111">
        <v>93.76</v>
      </c>
      <c r="J879" s="112">
        <f t="shared" si="27"/>
        <v>-30.69999999999709</v>
      </c>
      <c r="K879" s="93">
        <f t="shared" si="28"/>
        <v>-6.7393935775109494E-4</v>
      </c>
      <c r="L879" s="113"/>
      <c r="N879" s="114"/>
    </row>
    <row r="880" spans="3:14" ht="10.050000000000001" customHeight="1" x14ac:dyDescent="0.3">
      <c r="C880" s="80"/>
      <c r="D880" s="77">
        <v>40712</v>
      </c>
      <c r="E880" s="76" t="s">
        <v>7254</v>
      </c>
      <c r="F880" s="76" t="s">
        <v>860</v>
      </c>
      <c r="G880" s="110">
        <v>0</v>
      </c>
      <c r="H880" s="110">
        <v>0</v>
      </c>
      <c r="I880" s="111">
        <v>0</v>
      </c>
      <c r="J880" s="112">
        <f t="shared" si="27"/>
        <v>0</v>
      </c>
      <c r="K880" s="93" t="str">
        <f t="shared" si="28"/>
        <v>-</v>
      </c>
      <c r="L880" s="113"/>
      <c r="N880" s="114"/>
    </row>
    <row r="881" spans="3:14" ht="10.050000000000001" customHeight="1" x14ac:dyDescent="0.3">
      <c r="C881" s="80"/>
      <c r="D881" s="77">
        <v>76740</v>
      </c>
      <c r="E881" s="76" t="s">
        <v>7255</v>
      </c>
      <c r="F881" s="76" t="s">
        <v>861</v>
      </c>
      <c r="G881" s="110">
        <v>0</v>
      </c>
      <c r="H881" s="110">
        <v>0</v>
      </c>
      <c r="I881" s="111">
        <v>0</v>
      </c>
      <c r="J881" s="112">
        <f t="shared" si="27"/>
        <v>0</v>
      </c>
      <c r="K881" s="93" t="str">
        <f t="shared" si="28"/>
        <v>-</v>
      </c>
      <c r="L881" s="113"/>
      <c r="N881" s="114"/>
    </row>
    <row r="882" spans="3:14" ht="10.050000000000001" customHeight="1" x14ac:dyDescent="0.3">
      <c r="C882" s="80"/>
      <c r="D882" s="77">
        <v>76961</v>
      </c>
      <c r="E882" s="76" t="s">
        <v>7256</v>
      </c>
      <c r="F882" s="76" t="s">
        <v>862</v>
      </c>
      <c r="G882" s="110">
        <v>0</v>
      </c>
      <c r="H882" s="110">
        <v>0</v>
      </c>
      <c r="I882" s="111">
        <v>0</v>
      </c>
      <c r="J882" s="112">
        <f t="shared" si="27"/>
        <v>0</v>
      </c>
      <c r="K882" s="93" t="str">
        <f t="shared" si="28"/>
        <v>-</v>
      </c>
      <c r="L882" s="113"/>
      <c r="N882" s="114"/>
    </row>
    <row r="883" spans="3:14" ht="10.050000000000001" customHeight="1" x14ac:dyDescent="0.3">
      <c r="C883" s="80"/>
      <c r="D883" s="77">
        <v>83280</v>
      </c>
      <c r="E883" s="76" t="s">
        <v>7257</v>
      </c>
      <c r="F883" s="76" t="s">
        <v>863</v>
      </c>
      <c r="G883" s="110">
        <v>0</v>
      </c>
      <c r="H883" s="110">
        <v>0</v>
      </c>
      <c r="I883" s="111">
        <v>0</v>
      </c>
      <c r="J883" s="112">
        <f t="shared" si="27"/>
        <v>0</v>
      </c>
      <c r="K883" s="93" t="str">
        <f t="shared" si="28"/>
        <v>-</v>
      </c>
      <c r="L883" s="113"/>
      <c r="N883" s="114"/>
    </row>
    <row r="884" spans="3:14" ht="10.050000000000001" customHeight="1" x14ac:dyDescent="0.3">
      <c r="C884" s="80"/>
      <c r="D884" s="77">
        <v>77052</v>
      </c>
      <c r="E884" s="76" t="s">
        <v>7258</v>
      </c>
      <c r="F884" s="76" t="s">
        <v>864</v>
      </c>
      <c r="G884" s="110">
        <v>18480</v>
      </c>
      <c r="H884" s="110">
        <v>109460.48</v>
      </c>
      <c r="I884" s="111">
        <v>225.45</v>
      </c>
      <c r="J884" s="112">
        <f t="shared" si="27"/>
        <v>90980.479999999996</v>
      </c>
      <c r="K884" s="93">
        <f t="shared" si="28"/>
        <v>4.9231861471861471</v>
      </c>
      <c r="L884" s="113"/>
      <c r="N884" s="114"/>
    </row>
    <row r="885" spans="3:14" ht="10.050000000000001" customHeight="1" x14ac:dyDescent="0.3">
      <c r="C885" s="80"/>
      <c r="D885" s="77">
        <v>77091</v>
      </c>
      <c r="E885" s="76" t="s">
        <v>7259</v>
      </c>
      <c r="F885" s="76" t="s">
        <v>865</v>
      </c>
      <c r="G885" s="110">
        <v>0</v>
      </c>
      <c r="H885" s="110">
        <v>0</v>
      </c>
      <c r="I885" s="111">
        <v>0</v>
      </c>
      <c r="J885" s="112">
        <f t="shared" si="27"/>
        <v>0</v>
      </c>
      <c r="K885" s="93" t="str">
        <f t="shared" si="28"/>
        <v>-</v>
      </c>
      <c r="L885" s="113"/>
      <c r="N885" s="114"/>
    </row>
    <row r="886" spans="3:14" ht="10.050000000000001" customHeight="1" x14ac:dyDescent="0.3">
      <c r="C886" s="80"/>
      <c r="D886" s="77">
        <v>28563</v>
      </c>
      <c r="E886" s="76" t="s">
        <v>7260</v>
      </c>
      <c r="F886" s="76" t="s">
        <v>866</v>
      </c>
      <c r="G886" s="110">
        <v>0</v>
      </c>
      <c r="H886" s="110">
        <v>0</v>
      </c>
      <c r="I886" s="111">
        <v>0</v>
      </c>
      <c r="J886" s="112">
        <f t="shared" si="27"/>
        <v>0</v>
      </c>
      <c r="K886" s="93" t="str">
        <f t="shared" si="28"/>
        <v>-</v>
      </c>
      <c r="L886" s="113"/>
      <c r="N886" s="114"/>
    </row>
    <row r="887" spans="3:14" ht="10.050000000000001" customHeight="1" x14ac:dyDescent="0.3">
      <c r="C887" s="80"/>
      <c r="D887" s="77">
        <v>41506</v>
      </c>
      <c r="E887" s="76" t="s">
        <v>7261</v>
      </c>
      <c r="F887" s="76" t="s">
        <v>867</v>
      </c>
      <c r="G887" s="110">
        <v>0</v>
      </c>
      <c r="H887" s="110">
        <v>0</v>
      </c>
      <c r="I887" s="111">
        <v>0</v>
      </c>
      <c r="J887" s="112">
        <f t="shared" si="27"/>
        <v>0</v>
      </c>
      <c r="K887" s="93" t="str">
        <f t="shared" si="28"/>
        <v>-</v>
      </c>
      <c r="L887" s="113"/>
      <c r="N887" s="114"/>
    </row>
    <row r="888" spans="3:14" ht="10.050000000000001" customHeight="1" x14ac:dyDescent="0.3">
      <c r="C888" s="80"/>
      <c r="D888" s="77">
        <v>42616</v>
      </c>
      <c r="E888" s="76" t="s">
        <v>7262</v>
      </c>
      <c r="F888" s="76" t="s">
        <v>868</v>
      </c>
      <c r="G888" s="110">
        <v>0</v>
      </c>
      <c r="H888" s="110">
        <v>0</v>
      </c>
      <c r="I888" s="111">
        <v>0</v>
      </c>
      <c r="J888" s="112">
        <f t="shared" si="27"/>
        <v>0</v>
      </c>
      <c r="K888" s="93" t="str">
        <f t="shared" si="28"/>
        <v>-</v>
      </c>
      <c r="L888" s="113"/>
      <c r="N888" s="114"/>
    </row>
    <row r="889" spans="3:14" ht="10.050000000000001" customHeight="1" x14ac:dyDescent="0.3">
      <c r="C889" s="80"/>
      <c r="D889" s="77">
        <v>40967</v>
      </c>
      <c r="E889" s="76" t="s">
        <v>7263</v>
      </c>
      <c r="F889" s="76" t="s">
        <v>869</v>
      </c>
      <c r="G889" s="110">
        <v>0</v>
      </c>
      <c r="H889" s="110">
        <v>0</v>
      </c>
      <c r="I889" s="111">
        <v>0</v>
      </c>
      <c r="J889" s="112">
        <f t="shared" si="27"/>
        <v>0</v>
      </c>
      <c r="K889" s="93" t="str">
        <f t="shared" si="28"/>
        <v>-</v>
      </c>
      <c r="L889" s="113"/>
      <c r="N889" s="114"/>
    </row>
    <row r="890" spans="3:14" ht="10.050000000000001" customHeight="1" x14ac:dyDescent="0.3">
      <c r="C890" s="80"/>
      <c r="D890" s="77">
        <v>50819</v>
      </c>
      <c r="E890" s="76" t="s">
        <v>7264</v>
      </c>
      <c r="F890" s="76" t="s">
        <v>870</v>
      </c>
      <c r="G890" s="110">
        <v>32742.03</v>
      </c>
      <c r="H890" s="110">
        <v>144524.74</v>
      </c>
      <c r="I890" s="111">
        <v>297.67</v>
      </c>
      <c r="J890" s="112">
        <f t="shared" si="27"/>
        <v>111782.70999999999</v>
      </c>
      <c r="K890" s="93">
        <f t="shared" si="28"/>
        <v>3.4140433565053847</v>
      </c>
      <c r="L890" s="113"/>
      <c r="N890" s="114"/>
    </row>
    <row r="891" spans="3:14" ht="10.050000000000001" customHeight="1" x14ac:dyDescent="0.3">
      <c r="C891" s="80"/>
      <c r="D891" s="77">
        <v>75375</v>
      </c>
      <c r="E891" s="76" t="s">
        <v>7265</v>
      </c>
      <c r="F891" s="76" t="s">
        <v>871</v>
      </c>
      <c r="G891" s="110">
        <v>0</v>
      </c>
      <c r="H891" s="110">
        <v>0</v>
      </c>
      <c r="I891" s="111">
        <v>0</v>
      </c>
      <c r="J891" s="112">
        <f t="shared" si="27"/>
        <v>0</v>
      </c>
      <c r="K891" s="93" t="str">
        <f t="shared" si="28"/>
        <v>-</v>
      </c>
      <c r="L891" s="113"/>
      <c r="N891" s="114"/>
    </row>
    <row r="892" spans="3:14" ht="10.050000000000001" customHeight="1" x14ac:dyDescent="0.3">
      <c r="C892" s="80"/>
      <c r="D892" s="77">
        <v>41000</v>
      </c>
      <c r="E892" s="76" t="s">
        <v>7266</v>
      </c>
      <c r="F892" s="76" t="s">
        <v>872</v>
      </c>
      <c r="G892" s="110">
        <v>0</v>
      </c>
      <c r="H892" s="110">
        <v>0</v>
      </c>
      <c r="I892" s="111">
        <v>0</v>
      </c>
      <c r="J892" s="112">
        <f t="shared" si="27"/>
        <v>0</v>
      </c>
      <c r="K892" s="93" t="str">
        <f t="shared" si="28"/>
        <v>-</v>
      </c>
      <c r="L892" s="113"/>
      <c r="N892" s="114"/>
    </row>
    <row r="893" spans="3:14" ht="10.050000000000001" customHeight="1" x14ac:dyDescent="0.3">
      <c r="C893" s="80"/>
      <c r="D893" s="77">
        <v>45000</v>
      </c>
      <c r="E893" s="76" t="s">
        <v>7267</v>
      </c>
      <c r="F893" s="76" t="s">
        <v>873</v>
      </c>
      <c r="G893" s="110">
        <v>19908.66</v>
      </c>
      <c r="H893" s="110">
        <v>40215.620000000003</v>
      </c>
      <c r="I893" s="111">
        <v>82.83</v>
      </c>
      <c r="J893" s="112">
        <f t="shared" si="27"/>
        <v>20306.960000000003</v>
      </c>
      <c r="K893" s="93">
        <f t="shared" si="28"/>
        <v>1.0200063690876233</v>
      </c>
      <c r="L893" s="113"/>
      <c r="N893" s="114"/>
    </row>
    <row r="894" spans="3:14" ht="10.050000000000001" customHeight="1" x14ac:dyDescent="0.3">
      <c r="C894" s="80"/>
      <c r="D894" s="77">
        <v>40662</v>
      </c>
      <c r="E894" s="76" t="s">
        <v>7268</v>
      </c>
      <c r="F894" s="76" t="s">
        <v>874</v>
      </c>
      <c r="G894" s="110">
        <v>3368.53</v>
      </c>
      <c r="H894" s="110">
        <v>6748.73</v>
      </c>
      <c r="I894" s="111">
        <v>13.9</v>
      </c>
      <c r="J894" s="112">
        <f t="shared" si="27"/>
        <v>3380.1999999999994</v>
      </c>
      <c r="K894" s="93">
        <f t="shared" si="28"/>
        <v>1.0034644191976914</v>
      </c>
      <c r="L894" s="113"/>
      <c r="N894" s="114"/>
    </row>
    <row r="895" spans="3:14" ht="10.050000000000001" customHeight="1" x14ac:dyDescent="0.3">
      <c r="C895" s="80"/>
      <c r="D895" s="77">
        <v>75219</v>
      </c>
      <c r="E895" s="76" t="s">
        <v>7269</v>
      </c>
      <c r="F895" s="76" t="s">
        <v>875</v>
      </c>
      <c r="G895" s="110">
        <v>1848</v>
      </c>
      <c r="H895" s="110">
        <v>3835.61</v>
      </c>
      <c r="I895" s="111">
        <v>7.9</v>
      </c>
      <c r="J895" s="112">
        <f t="shared" si="27"/>
        <v>1987.6100000000001</v>
      </c>
      <c r="K895" s="93">
        <f t="shared" si="28"/>
        <v>1.0755465367965369</v>
      </c>
      <c r="L895" s="113"/>
      <c r="N895" s="114"/>
    </row>
    <row r="896" spans="3:14" ht="10.050000000000001" customHeight="1" x14ac:dyDescent="0.3">
      <c r="C896" s="80"/>
      <c r="D896" s="77">
        <v>74049</v>
      </c>
      <c r="E896" s="76" t="s">
        <v>7270</v>
      </c>
      <c r="F896" s="76" t="s">
        <v>876</v>
      </c>
      <c r="G896" s="110">
        <v>0</v>
      </c>
      <c r="H896" s="110">
        <v>0</v>
      </c>
      <c r="I896" s="111">
        <v>0</v>
      </c>
      <c r="J896" s="112">
        <f t="shared" si="27"/>
        <v>0</v>
      </c>
      <c r="K896" s="93" t="str">
        <f t="shared" si="28"/>
        <v>-</v>
      </c>
      <c r="L896" s="113"/>
      <c r="N896" s="114"/>
    </row>
    <row r="897" spans="3:14" ht="10.050000000000001" customHeight="1" x14ac:dyDescent="0.3">
      <c r="C897" s="80"/>
      <c r="D897" s="77">
        <v>41373</v>
      </c>
      <c r="E897" s="76" t="s">
        <v>7271</v>
      </c>
      <c r="F897" s="76" t="s">
        <v>877</v>
      </c>
      <c r="G897" s="110">
        <v>171525.34</v>
      </c>
      <c r="H897" s="110">
        <v>155871.34</v>
      </c>
      <c r="I897" s="111">
        <v>321.04000000000002</v>
      </c>
      <c r="J897" s="112">
        <f t="shared" si="27"/>
        <v>-15654</v>
      </c>
      <c r="K897" s="93">
        <f t="shared" si="28"/>
        <v>-9.1263483284743818E-2</v>
      </c>
      <c r="L897" s="113"/>
      <c r="N897" s="114"/>
    </row>
    <row r="898" spans="3:14" ht="10.050000000000001" customHeight="1" x14ac:dyDescent="0.3">
      <c r="C898" s="80"/>
      <c r="D898" s="77">
        <v>40517</v>
      </c>
      <c r="E898" s="76" t="s">
        <v>7272</v>
      </c>
      <c r="F898" s="76" t="s">
        <v>878</v>
      </c>
      <c r="G898" s="110">
        <v>141031.19</v>
      </c>
      <c r="H898" s="110">
        <v>152030.88</v>
      </c>
      <c r="I898" s="111">
        <v>313.13</v>
      </c>
      <c r="J898" s="112">
        <f t="shared" si="27"/>
        <v>10999.690000000002</v>
      </c>
      <c r="K898" s="93">
        <f t="shared" si="28"/>
        <v>7.7994732938153621E-2</v>
      </c>
      <c r="L898" s="113"/>
      <c r="N898" s="114"/>
    </row>
    <row r="899" spans="3:14" ht="10.050000000000001" customHeight="1" x14ac:dyDescent="0.3">
      <c r="C899" s="80"/>
      <c r="D899" s="77">
        <v>40972</v>
      </c>
      <c r="E899" s="76" t="s">
        <v>7273</v>
      </c>
      <c r="F899" s="76" t="s">
        <v>879</v>
      </c>
      <c r="G899" s="110">
        <v>0</v>
      </c>
      <c r="H899" s="110">
        <v>0</v>
      </c>
      <c r="I899" s="111">
        <v>0</v>
      </c>
      <c r="J899" s="112">
        <f t="shared" si="27"/>
        <v>0</v>
      </c>
      <c r="K899" s="93" t="str">
        <f t="shared" si="28"/>
        <v>-</v>
      </c>
      <c r="L899" s="113"/>
      <c r="N899" s="114"/>
    </row>
    <row r="900" spans="3:14" ht="10.050000000000001" customHeight="1" x14ac:dyDescent="0.3">
      <c r="C900" s="80"/>
      <c r="D900" s="77">
        <v>40894</v>
      </c>
      <c r="E900" s="76" t="s">
        <v>7274</v>
      </c>
      <c r="F900" s="76" t="s">
        <v>880</v>
      </c>
      <c r="G900" s="110">
        <v>0</v>
      </c>
      <c r="H900" s="110">
        <v>0</v>
      </c>
      <c r="I900" s="111">
        <v>0</v>
      </c>
      <c r="J900" s="112">
        <f t="shared" si="27"/>
        <v>0</v>
      </c>
      <c r="K900" s="93" t="str">
        <f t="shared" si="28"/>
        <v>-</v>
      </c>
      <c r="L900" s="113"/>
      <c r="N900" s="114"/>
    </row>
    <row r="901" spans="3:14" ht="10.050000000000001" customHeight="1" x14ac:dyDescent="0.3">
      <c r="C901" s="80"/>
      <c r="D901" s="77">
        <v>41358</v>
      </c>
      <c r="E901" s="76" t="s">
        <v>7275</v>
      </c>
      <c r="F901" s="76" t="s">
        <v>881</v>
      </c>
      <c r="G901" s="110">
        <v>16417.78</v>
      </c>
      <c r="H901" s="110">
        <v>9802.65</v>
      </c>
      <c r="I901" s="111">
        <v>20.190000000000001</v>
      </c>
      <c r="J901" s="112">
        <f t="shared" si="27"/>
        <v>-6615.1299999999992</v>
      </c>
      <c r="K901" s="93">
        <f t="shared" si="28"/>
        <v>-0.40292475596578831</v>
      </c>
      <c r="L901" s="113"/>
      <c r="N901" s="114"/>
    </row>
    <row r="902" spans="3:14" ht="10.050000000000001" customHeight="1" x14ac:dyDescent="0.3">
      <c r="C902" s="80"/>
      <c r="D902" s="77">
        <v>41358</v>
      </c>
      <c r="E902" s="76" t="s">
        <v>7276</v>
      </c>
      <c r="F902" s="76" t="s">
        <v>882</v>
      </c>
      <c r="G902" s="110">
        <v>137284.54999999999</v>
      </c>
      <c r="H902" s="110">
        <v>67293.070000000007</v>
      </c>
      <c r="I902" s="111">
        <v>138.6</v>
      </c>
      <c r="J902" s="112">
        <f t="shared" si="27"/>
        <v>-69991.479999999981</v>
      </c>
      <c r="K902" s="93">
        <f t="shared" si="28"/>
        <v>-0.50982779926801658</v>
      </c>
      <c r="L902" s="113"/>
      <c r="N902" s="114"/>
    </row>
    <row r="903" spans="3:14" ht="10.050000000000001" customHeight="1" x14ac:dyDescent="0.3">
      <c r="C903" s="80"/>
      <c r="D903" s="77">
        <v>41551</v>
      </c>
      <c r="E903" s="76" t="s">
        <v>7277</v>
      </c>
      <c r="F903" s="76" t="s">
        <v>883</v>
      </c>
      <c r="G903" s="110">
        <v>14418.11</v>
      </c>
      <c r="H903" s="110">
        <v>34369.96</v>
      </c>
      <c r="I903" s="111">
        <v>70.790000000000006</v>
      </c>
      <c r="J903" s="112">
        <f t="shared" si="27"/>
        <v>19951.849999999999</v>
      </c>
      <c r="K903" s="93">
        <f t="shared" si="28"/>
        <v>1.3838048121425068</v>
      </c>
      <c r="L903" s="113"/>
      <c r="N903" s="114"/>
    </row>
    <row r="904" spans="3:14" ht="10.050000000000001" customHeight="1" x14ac:dyDescent="0.3">
      <c r="C904" s="80"/>
      <c r="D904" s="77">
        <v>41052</v>
      </c>
      <c r="E904" s="76" t="s">
        <v>7278</v>
      </c>
      <c r="F904" s="76" t="s">
        <v>884</v>
      </c>
      <c r="G904" s="110">
        <v>0</v>
      </c>
      <c r="H904" s="110">
        <v>3825.9</v>
      </c>
      <c r="I904" s="111">
        <v>7.88</v>
      </c>
      <c r="J904" s="112">
        <f t="shared" si="27"/>
        <v>3825.9</v>
      </c>
      <c r="K904" s="93" t="str">
        <f t="shared" si="28"/>
        <v>--</v>
      </c>
      <c r="L904" s="113"/>
      <c r="N904" s="114"/>
    </row>
    <row r="905" spans="3:14" ht="10.050000000000001" customHeight="1" x14ac:dyDescent="0.3">
      <c r="C905" s="80"/>
      <c r="D905" s="77">
        <v>41025</v>
      </c>
      <c r="E905" s="76" t="s">
        <v>7279</v>
      </c>
      <c r="F905" s="76" t="s">
        <v>885</v>
      </c>
      <c r="G905" s="110">
        <v>0</v>
      </c>
      <c r="H905" s="110">
        <v>0</v>
      </c>
      <c r="I905" s="111">
        <v>0</v>
      </c>
      <c r="J905" s="112">
        <f t="shared" si="27"/>
        <v>0</v>
      </c>
      <c r="K905" s="93" t="str">
        <f t="shared" si="28"/>
        <v>-</v>
      </c>
      <c r="L905" s="113"/>
      <c r="N905" s="114"/>
    </row>
    <row r="906" spans="3:14" ht="10.050000000000001" customHeight="1" x14ac:dyDescent="0.3">
      <c r="C906" s="80"/>
      <c r="D906" s="77">
        <v>42656</v>
      </c>
      <c r="E906" s="76" t="s">
        <v>7280</v>
      </c>
      <c r="F906" s="76" t="s">
        <v>886</v>
      </c>
      <c r="G906" s="110">
        <v>0</v>
      </c>
      <c r="H906" s="110">
        <v>0</v>
      </c>
      <c r="I906" s="111">
        <v>0</v>
      </c>
      <c r="J906" s="112">
        <f t="shared" si="27"/>
        <v>0</v>
      </c>
      <c r="K906" s="93" t="str">
        <f t="shared" si="28"/>
        <v>-</v>
      </c>
      <c r="L906" s="113"/>
      <c r="N906" s="114"/>
    </row>
    <row r="907" spans="3:14" ht="10.050000000000001" customHeight="1" x14ac:dyDescent="0.3">
      <c r="C907" s="80"/>
      <c r="D907" s="77">
        <v>40378</v>
      </c>
      <c r="E907" s="76" t="s">
        <v>7281</v>
      </c>
      <c r="F907" s="76" t="s">
        <v>887</v>
      </c>
      <c r="G907" s="110">
        <v>237654.64</v>
      </c>
      <c r="H907" s="110">
        <v>240919.88</v>
      </c>
      <c r="I907" s="111">
        <v>496.21</v>
      </c>
      <c r="J907" s="112">
        <f t="shared" si="27"/>
        <v>3265.2399999999907</v>
      </c>
      <c r="K907" s="93">
        <f t="shared" si="28"/>
        <v>1.3739432985613033E-2</v>
      </c>
      <c r="L907" s="113"/>
      <c r="N907" s="114"/>
    </row>
    <row r="908" spans="3:14" ht="10.050000000000001" customHeight="1" x14ac:dyDescent="0.3">
      <c r="C908" s="80"/>
      <c r="D908" s="77">
        <v>40775</v>
      </c>
      <c r="E908" s="76" t="s">
        <v>7282</v>
      </c>
      <c r="F908" s="76" t="s">
        <v>888</v>
      </c>
      <c r="G908" s="110">
        <v>0</v>
      </c>
      <c r="H908" s="110">
        <v>1000.17</v>
      </c>
      <c r="I908" s="111">
        <v>2.06</v>
      </c>
      <c r="J908" s="112">
        <f t="shared" si="27"/>
        <v>1000.17</v>
      </c>
      <c r="K908" s="93" t="str">
        <f t="shared" si="28"/>
        <v>--</v>
      </c>
      <c r="L908" s="113"/>
      <c r="N908" s="114"/>
    </row>
    <row r="909" spans="3:14" ht="10.050000000000001" customHeight="1" x14ac:dyDescent="0.3">
      <c r="C909" s="80"/>
      <c r="D909" s="77">
        <v>41385</v>
      </c>
      <c r="E909" s="76" t="s">
        <v>7283</v>
      </c>
      <c r="F909" s="76" t="s">
        <v>889</v>
      </c>
      <c r="G909" s="110">
        <v>145048.42000000001</v>
      </c>
      <c r="H909" s="110">
        <v>0</v>
      </c>
      <c r="I909" s="111">
        <v>0</v>
      </c>
      <c r="J909" s="112">
        <f t="shared" si="27"/>
        <v>-145048.42000000001</v>
      </c>
      <c r="K909" s="93">
        <f t="shared" si="28"/>
        <v>-1</v>
      </c>
      <c r="L909" s="113"/>
      <c r="N909" s="114"/>
    </row>
    <row r="910" spans="3:14" ht="10.050000000000001" customHeight="1" x14ac:dyDescent="0.3">
      <c r="C910" s="80"/>
      <c r="D910" s="77">
        <v>40946</v>
      </c>
      <c r="E910" s="76" t="s">
        <v>7284</v>
      </c>
      <c r="F910" s="76" t="s">
        <v>890</v>
      </c>
      <c r="G910" s="110">
        <v>0</v>
      </c>
      <c r="H910" s="110">
        <v>0</v>
      </c>
      <c r="I910" s="111">
        <v>0</v>
      </c>
      <c r="J910" s="112">
        <f t="shared" si="27"/>
        <v>0</v>
      </c>
      <c r="K910" s="93" t="str">
        <f t="shared" si="28"/>
        <v>-</v>
      </c>
      <c r="L910" s="113"/>
      <c r="N910" s="114"/>
    </row>
    <row r="911" spans="3:14" ht="10.050000000000001" customHeight="1" x14ac:dyDescent="0.3">
      <c r="C911" s="80"/>
      <c r="D911" s="77">
        <v>41787</v>
      </c>
      <c r="E911" s="76" t="s">
        <v>7285</v>
      </c>
      <c r="F911" s="76" t="s">
        <v>891</v>
      </c>
      <c r="G911" s="110">
        <v>0</v>
      </c>
      <c r="H911" s="110">
        <v>0</v>
      </c>
      <c r="I911" s="111">
        <v>0</v>
      </c>
      <c r="J911" s="112">
        <f t="shared" si="27"/>
        <v>0</v>
      </c>
      <c r="K911" s="93" t="str">
        <f t="shared" si="28"/>
        <v>-</v>
      </c>
      <c r="L911" s="113"/>
      <c r="N911" s="114"/>
    </row>
    <row r="912" spans="3:14" ht="10.050000000000001" customHeight="1" x14ac:dyDescent="0.3">
      <c r="C912" s="80"/>
      <c r="D912" s="77">
        <v>42656</v>
      </c>
      <c r="E912" s="76" t="s">
        <v>7286</v>
      </c>
      <c r="F912" s="76" t="s">
        <v>892</v>
      </c>
      <c r="G912" s="110">
        <v>0</v>
      </c>
      <c r="H912" s="110">
        <v>0</v>
      </c>
      <c r="I912" s="111">
        <v>0</v>
      </c>
      <c r="J912" s="112">
        <f t="shared" si="27"/>
        <v>0</v>
      </c>
      <c r="K912" s="93" t="str">
        <f t="shared" si="28"/>
        <v>-</v>
      </c>
      <c r="L912" s="113"/>
      <c r="N912" s="114"/>
    </row>
    <row r="913" spans="3:14" ht="10.050000000000001" customHeight="1" x14ac:dyDescent="0.3">
      <c r="C913" s="80"/>
      <c r="D913" s="77">
        <v>81069</v>
      </c>
      <c r="E913" s="76" t="s">
        <v>7287</v>
      </c>
      <c r="F913" s="76" t="s">
        <v>893</v>
      </c>
      <c r="G913" s="110">
        <v>0</v>
      </c>
      <c r="H913" s="110">
        <v>0</v>
      </c>
      <c r="I913" s="111">
        <v>0</v>
      </c>
      <c r="J913" s="112">
        <f t="shared" si="27"/>
        <v>0</v>
      </c>
      <c r="K913" s="93" t="str">
        <f t="shared" si="28"/>
        <v>-</v>
      </c>
      <c r="L913" s="113"/>
      <c r="N913" s="114"/>
    </row>
    <row r="914" spans="3:14" ht="10.050000000000001" customHeight="1" x14ac:dyDescent="0.3">
      <c r="C914" s="80"/>
      <c r="D914" s="77">
        <v>42604</v>
      </c>
      <c r="E914" s="76" t="s">
        <v>7288</v>
      </c>
      <c r="F914" s="76" t="s">
        <v>894</v>
      </c>
      <c r="G914" s="110">
        <v>0</v>
      </c>
      <c r="H914" s="110">
        <v>0</v>
      </c>
      <c r="I914" s="111">
        <v>0</v>
      </c>
      <c r="J914" s="112">
        <f t="shared" si="27"/>
        <v>0</v>
      </c>
      <c r="K914" s="93" t="str">
        <f t="shared" si="28"/>
        <v>-</v>
      </c>
      <c r="L914" s="113"/>
      <c r="N914" s="114"/>
    </row>
    <row r="915" spans="3:14" ht="10.050000000000001" customHeight="1" x14ac:dyDescent="0.3">
      <c r="C915" s="80"/>
      <c r="D915" s="77">
        <v>40812</v>
      </c>
      <c r="E915" s="76" t="s">
        <v>7289</v>
      </c>
      <c r="F915" s="76" t="s">
        <v>895</v>
      </c>
      <c r="G915" s="110">
        <v>9240</v>
      </c>
      <c r="H915" s="110">
        <v>0</v>
      </c>
      <c r="I915" s="111">
        <v>0</v>
      </c>
      <c r="J915" s="112">
        <f t="shared" si="27"/>
        <v>-9240</v>
      </c>
      <c r="K915" s="93">
        <f t="shared" si="28"/>
        <v>-1</v>
      </c>
      <c r="L915" s="113"/>
      <c r="N915" s="114"/>
    </row>
    <row r="916" spans="3:14" ht="10.050000000000001" customHeight="1" x14ac:dyDescent="0.3">
      <c r="C916" s="80"/>
      <c r="D916" s="77">
        <v>41646</v>
      </c>
      <c r="E916" s="76" t="s">
        <v>7290</v>
      </c>
      <c r="F916" s="76" t="s">
        <v>896</v>
      </c>
      <c r="G916" s="110">
        <v>60432.68</v>
      </c>
      <c r="H916" s="110">
        <v>32262.799999999999</v>
      </c>
      <c r="I916" s="111">
        <v>66.45</v>
      </c>
      <c r="J916" s="112">
        <f t="shared" si="27"/>
        <v>-28169.88</v>
      </c>
      <c r="K916" s="93">
        <f t="shared" si="28"/>
        <v>-0.46613653407394806</v>
      </c>
      <c r="L916" s="113"/>
      <c r="N916" s="114"/>
    </row>
    <row r="917" spans="3:14" ht="10.050000000000001" customHeight="1" x14ac:dyDescent="0.3">
      <c r="C917" s="80"/>
      <c r="D917" s="77">
        <v>40946</v>
      </c>
      <c r="E917" s="76" t="s">
        <v>7291</v>
      </c>
      <c r="F917" s="76" t="s">
        <v>897</v>
      </c>
      <c r="G917" s="110">
        <v>0</v>
      </c>
      <c r="H917" s="110">
        <v>0</v>
      </c>
      <c r="I917" s="111">
        <v>0</v>
      </c>
      <c r="J917" s="112">
        <f t="shared" si="27"/>
        <v>0</v>
      </c>
      <c r="K917" s="93" t="str">
        <f t="shared" si="28"/>
        <v>-</v>
      </c>
      <c r="L917" s="113"/>
      <c r="N917" s="114"/>
    </row>
    <row r="918" spans="3:14" ht="10.050000000000001" customHeight="1" x14ac:dyDescent="0.3">
      <c r="C918" s="80"/>
      <c r="D918" s="77">
        <v>81433</v>
      </c>
      <c r="E918" s="76" t="s">
        <v>7292</v>
      </c>
      <c r="F918" s="76" t="s">
        <v>898</v>
      </c>
      <c r="G918" s="110">
        <v>3515.25</v>
      </c>
      <c r="H918" s="110">
        <v>7812.02</v>
      </c>
      <c r="I918" s="111">
        <v>16.09</v>
      </c>
      <c r="J918" s="112">
        <f t="shared" ref="J918:J981" si="29">H918-G918</f>
        <v>4296.7700000000004</v>
      </c>
      <c r="K918" s="93">
        <f t="shared" si="28"/>
        <v>1.2223227366474647</v>
      </c>
      <c r="L918" s="113"/>
      <c r="N918" s="114"/>
    </row>
    <row r="919" spans="3:14" ht="10.050000000000001" customHeight="1" x14ac:dyDescent="0.3">
      <c r="C919" s="80"/>
      <c r="D919" s="77">
        <v>41282</v>
      </c>
      <c r="E919" s="76" t="s">
        <v>7293</v>
      </c>
      <c r="F919" s="76" t="s">
        <v>899</v>
      </c>
      <c r="G919" s="110">
        <v>0</v>
      </c>
      <c r="H919" s="110">
        <v>0</v>
      </c>
      <c r="I919" s="111">
        <v>0</v>
      </c>
      <c r="J919" s="112">
        <f t="shared" si="29"/>
        <v>0</v>
      </c>
      <c r="K919" s="93" t="str">
        <f t="shared" si="28"/>
        <v>-</v>
      </c>
      <c r="L919" s="113"/>
      <c r="N919" s="114"/>
    </row>
    <row r="920" spans="3:14" ht="10.050000000000001" customHeight="1" x14ac:dyDescent="0.3">
      <c r="C920" s="80"/>
      <c r="D920" s="77">
        <v>41138</v>
      </c>
      <c r="E920" s="76" t="s">
        <v>7294</v>
      </c>
      <c r="F920" s="76" t="s">
        <v>900</v>
      </c>
      <c r="G920" s="110">
        <v>0</v>
      </c>
      <c r="H920" s="110">
        <v>0</v>
      </c>
      <c r="I920" s="111">
        <v>0</v>
      </c>
      <c r="J920" s="112">
        <f t="shared" si="29"/>
        <v>0</v>
      </c>
      <c r="K920" s="93" t="str">
        <f t="shared" si="28"/>
        <v>-</v>
      </c>
      <c r="L920" s="113"/>
      <c r="N920" s="114"/>
    </row>
    <row r="921" spans="3:14" ht="10.050000000000001" customHeight="1" x14ac:dyDescent="0.3">
      <c r="C921" s="80"/>
      <c r="D921" s="77">
        <v>85255</v>
      </c>
      <c r="E921" s="76" t="s">
        <v>7295</v>
      </c>
      <c r="F921" s="76" t="s">
        <v>901</v>
      </c>
      <c r="G921" s="110">
        <v>0</v>
      </c>
      <c r="H921" s="110">
        <v>0</v>
      </c>
      <c r="I921" s="111">
        <v>0</v>
      </c>
      <c r="J921" s="112">
        <f t="shared" si="29"/>
        <v>0</v>
      </c>
      <c r="K921" s="93" t="str">
        <f t="shared" si="28"/>
        <v>-</v>
      </c>
      <c r="L921" s="113"/>
      <c r="N921" s="114"/>
    </row>
    <row r="922" spans="3:14" ht="10.050000000000001" customHeight="1" x14ac:dyDescent="0.3">
      <c r="C922" s="80"/>
      <c r="D922" s="77">
        <v>81979</v>
      </c>
      <c r="E922" s="76" t="s">
        <v>7296</v>
      </c>
      <c r="F922" s="76" t="s">
        <v>902</v>
      </c>
      <c r="G922" s="110">
        <v>0</v>
      </c>
      <c r="H922" s="110">
        <v>0</v>
      </c>
      <c r="I922" s="111">
        <v>0</v>
      </c>
      <c r="J922" s="112">
        <f t="shared" si="29"/>
        <v>0</v>
      </c>
      <c r="K922" s="93" t="str">
        <f t="shared" si="28"/>
        <v>-</v>
      </c>
      <c r="L922" s="113"/>
      <c r="N922" s="114"/>
    </row>
    <row r="923" spans="3:14" ht="10.050000000000001" customHeight="1" x14ac:dyDescent="0.3">
      <c r="C923" s="80"/>
      <c r="D923" s="77">
        <v>82526</v>
      </c>
      <c r="E923" s="76" t="s">
        <v>7297</v>
      </c>
      <c r="F923" s="76" t="s">
        <v>903</v>
      </c>
      <c r="G923" s="110">
        <v>0</v>
      </c>
      <c r="H923" s="110">
        <v>0</v>
      </c>
      <c r="I923" s="111">
        <v>0</v>
      </c>
      <c r="J923" s="112">
        <f t="shared" si="29"/>
        <v>0</v>
      </c>
      <c r="K923" s="93" t="str">
        <f t="shared" ref="K923:K986" si="30">IF(J923=0,"-",(IF(G923=0,"--",J923/G923)))</f>
        <v>-</v>
      </c>
      <c r="L923" s="113"/>
      <c r="N923" s="114"/>
    </row>
    <row r="924" spans="3:14" ht="10.050000000000001" customHeight="1" x14ac:dyDescent="0.3">
      <c r="C924" s="80"/>
      <c r="D924" s="77">
        <v>41845</v>
      </c>
      <c r="E924" s="76" t="s">
        <v>7298</v>
      </c>
      <c r="F924" s="76" t="s">
        <v>904</v>
      </c>
      <c r="G924" s="110">
        <v>6942.06</v>
      </c>
      <c r="H924" s="110">
        <v>0</v>
      </c>
      <c r="I924" s="111">
        <v>0</v>
      </c>
      <c r="J924" s="112">
        <f t="shared" si="29"/>
        <v>-6942.06</v>
      </c>
      <c r="K924" s="93">
        <f t="shared" si="30"/>
        <v>-1</v>
      </c>
      <c r="L924" s="113"/>
      <c r="N924" s="114"/>
    </row>
    <row r="925" spans="3:14" ht="10.050000000000001" customHeight="1" x14ac:dyDescent="0.3">
      <c r="C925" s="80"/>
      <c r="D925" s="77">
        <v>40712</v>
      </c>
      <c r="E925" s="76" t="s">
        <v>7299</v>
      </c>
      <c r="F925" s="76" t="s">
        <v>905</v>
      </c>
      <c r="G925" s="110">
        <v>0</v>
      </c>
      <c r="H925" s="110">
        <v>0</v>
      </c>
      <c r="I925" s="111">
        <v>0</v>
      </c>
      <c r="J925" s="112">
        <f t="shared" si="29"/>
        <v>0</v>
      </c>
      <c r="K925" s="93" t="str">
        <f t="shared" si="30"/>
        <v>-</v>
      </c>
      <c r="L925" s="113"/>
      <c r="N925" s="114"/>
    </row>
    <row r="926" spans="3:14" ht="10.050000000000001" customHeight="1" x14ac:dyDescent="0.3">
      <c r="C926" s="80"/>
      <c r="D926" s="77">
        <v>41487</v>
      </c>
      <c r="E926" s="76" t="s">
        <v>7300</v>
      </c>
      <c r="F926" s="76" t="s">
        <v>906</v>
      </c>
      <c r="G926" s="110">
        <v>0</v>
      </c>
      <c r="H926" s="110">
        <v>0</v>
      </c>
      <c r="I926" s="111">
        <v>0</v>
      </c>
      <c r="J926" s="112">
        <f t="shared" si="29"/>
        <v>0</v>
      </c>
      <c r="K926" s="93" t="str">
        <f t="shared" si="30"/>
        <v>-</v>
      </c>
      <c r="L926" s="113"/>
      <c r="N926" s="114"/>
    </row>
    <row r="927" spans="3:14" ht="10.050000000000001" customHeight="1" x14ac:dyDescent="0.3">
      <c r="C927" s="80"/>
      <c r="D927" s="77">
        <v>40934</v>
      </c>
      <c r="E927" s="76" t="s">
        <v>7301</v>
      </c>
      <c r="F927" s="76" t="s">
        <v>907</v>
      </c>
      <c r="G927" s="110">
        <v>0</v>
      </c>
      <c r="H927" s="110">
        <v>0</v>
      </c>
      <c r="I927" s="111">
        <v>0</v>
      </c>
      <c r="J927" s="112">
        <f t="shared" si="29"/>
        <v>0</v>
      </c>
      <c r="K927" s="93" t="str">
        <f t="shared" si="30"/>
        <v>-</v>
      </c>
      <c r="L927" s="113"/>
      <c r="N927" s="114"/>
    </row>
    <row r="928" spans="3:14" ht="10.050000000000001" customHeight="1" x14ac:dyDescent="0.3">
      <c r="C928" s="80"/>
      <c r="D928" s="77">
        <v>26158</v>
      </c>
      <c r="E928" s="76" t="s">
        <v>7302</v>
      </c>
      <c r="F928" s="76" t="s">
        <v>908</v>
      </c>
      <c r="G928" s="110">
        <v>25872</v>
      </c>
      <c r="H928" s="110">
        <v>31194.66</v>
      </c>
      <c r="I928" s="111">
        <v>64.25</v>
      </c>
      <c r="J928" s="112">
        <f t="shared" si="29"/>
        <v>5322.66</v>
      </c>
      <c r="K928" s="93">
        <f t="shared" si="30"/>
        <v>0.20573051948051949</v>
      </c>
      <c r="L928" s="113"/>
      <c r="N928" s="114"/>
    </row>
    <row r="929" spans="3:14" ht="10.050000000000001" customHeight="1" x14ac:dyDescent="0.3">
      <c r="C929" s="80"/>
      <c r="D929" s="77">
        <v>41487</v>
      </c>
      <c r="E929" s="76" t="s">
        <v>7303</v>
      </c>
      <c r="F929" s="76" t="s">
        <v>909</v>
      </c>
      <c r="G929" s="110">
        <v>0</v>
      </c>
      <c r="H929" s="110">
        <v>0</v>
      </c>
      <c r="I929" s="111">
        <v>0</v>
      </c>
      <c r="J929" s="112">
        <f t="shared" si="29"/>
        <v>0</v>
      </c>
      <c r="K929" s="93" t="str">
        <f t="shared" si="30"/>
        <v>-</v>
      </c>
      <c r="L929" s="113"/>
      <c r="N929" s="114"/>
    </row>
    <row r="930" spans="3:14" ht="10.050000000000001" customHeight="1" x14ac:dyDescent="0.3">
      <c r="C930" s="80"/>
      <c r="D930" s="77">
        <v>42632</v>
      </c>
      <c r="E930" s="76" t="s">
        <v>7304</v>
      </c>
      <c r="F930" s="76" t="s">
        <v>910</v>
      </c>
      <c r="G930" s="110">
        <v>0</v>
      </c>
      <c r="H930" s="110">
        <v>4568.74</v>
      </c>
      <c r="I930" s="111">
        <v>9.41</v>
      </c>
      <c r="J930" s="112">
        <f t="shared" si="29"/>
        <v>4568.74</v>
      </c>
      <c r="K930" s="93" t="str">
        <f t="shared" si="30"/>
        <v>--</v>
      </c>
      <c r="L930" s="113"/>
      <c r="N930" s="114"/>
    </row>
    <row r="931" spans="3:14" ht="10.050000000000001" customHeight="1" x14ac:dyDescent="0.3">
      <c r="C931" s="80"/>
      <c r="D931" s="77">
        <v>41138</v>
      </c>
      <c r="E931" s="76" t="s">
        <v>7305</v>
      </c>
      <c r="F931" s="76" t="s">
        <v>911</v>
      </c>
      <c r="G931" s="110">
        <v>0</v>
      </c>
      <c r="H931" s="110">
        <v>0</v>
      </c>
      <c r="I931" s="111">
        <v>0</v>
      </c>
      <c r="J931" s="112">
        <f t="shared" si="29"/>
        <v>0</v>
      </c>
      <c r="K931" s="93" t="str">
        <f t="shared" si="30"/>
        <v>-</v>
      </c>
      <c r="L931" s="113"/>
      <c r="N931" s="114"/>
    </row>
    <row r="932" spans="3:14" ht="10.050000000000001" customHeight="1" x14ac:dyDescent="0.3">
      <c r="C932" s="80"/>
      <c r="D932" s="77">
        <v>41507</v>
      </c>
      <c r="E932" s="76" t="s">
        <v>7306</v>
      </c>
      <c r="F932" s="76" t="s">
        <v>912</v>
      </c>
      <c r="G932" s="110">
        <v>0</v>
      </c>
      <c r="H932" s="110">
        <v>0</v>
      </c>
      <c r="I932" s="111">
        <v>0</v>
      </c>
      <c r="J932" s="112">
        <f t="shared" si="29"/>
        <v>0</v>
      </c>
      <c r="K932" s="93" t="str">
        <f t="shared" si="30"/>
        <v>-</v>
      </c>
      <c r="L932" s="113"/>
      <c r="N932" s="114"/>
    </row>
    <row r="933" spans="3:14" ht="10.050000000000001" customHeight="1" x14ac:dyDescent="0.3">
      <c r="C933" s="80"/>
      <c r="D933" s="77">
        <v>83149</v>
      </c>
      <c r="E933" s="76" t="s">
        <v>7307</v>
      </c>
      <c r="F933" s="76" t="s">
        <v>913</v>
      </c>
      <c r="G933" s="110">
        <v>0</v>
      </c>
      <c r="H933" s="110">
        <v>0</v>
      </c>
      <c r="I933" s="111">
        <v>0</v>
      </c>
      <c r="J933" s="112">
        <f t="shared" si="29"/>
        <v>0</v>
      </c>
      <c r="K933" s="93" t="str">
        <f t="shared" si="30"/>
        <v>-</v>
      </c>
      <c r="L933" s="113"/>
      <c r="N933" s="114"/>
    </row>
    <row r="934" spans="3:14" ht="10.050000000000001" customHeight="1" x14ac:dyDescent="0.3">
      <c r="C934" s="80"/>
      <c r="D934" s="77">
        <v>40681</v>
      </c>
      <c r="E934" s="76" t="s">
        <v>7308</v>
      </c>
      <c r="F934" s="76" t="s">
        <v>914</v>
      </c>
      <c r="G934" s="110">
        <v>0</v>
      </c>
      <c r="H934" s="110">
        <v>0</v>
      </c>
      <c r="I934" s="111">
        <v>0</v>
      </c>
      <c r="J934" s="112">
        <f t="shared" si="29"/>
        <v>0</v>
      </c>
      <c r="K934" s="93" t="str">
        <f t="shared" si="30"/>
        <v>-</v>
      </c>
      <c r="L934" s="113"/>
      <c r="N934" s="114"/>
    </row>
    <row r="935" spans="3:14" ht="10.050000000000001" customHeight="1" x14ac:dyDescent="0.3">
      <c r="C935" s="80"/>
      <c r="D935" s="77">
        <v>42744</v>
      </c>
      <c r="E935" s="76" t="s">
        <v>7309</v>
      </c>
      <c r="F935" s="76" t="s">
        <v>915</v>
      </c>
      <c r="G935" s="110">
        <v>0</v>
      </c>
      <c r="H935" s="110">
        <v>0</v>
      </c>
      <c r="I935" s="111">
        <v>0</v>
      </c>
      <c r="J935" s="112">
        <f t="shared" si="29"/>
        <v>0</v>
      </c>
      <c r="K935" s="93" t="str">
        <f t="shared" si="30"/>
        <v>-</v>
      </c>
      <c r="L935" s="113"/>
      <c r="N935" s="114"/>
    </row>
    <row r="936" spans="3:14" ht="10.050000000000001" customHeight="1" x14ac:dyDescent="0.3">
      <c r="C936" s="80"/>
      <c r="D936" s="77">
        <v>83786</v>
      </c>
      <c r="E936" s="76" t="s">
        <v>7310</v>
      </c>
      <c r="F936" s="76" t="s">
        <v>916</v>
      </c>
      <c r="G936" s="110">
        <v>0</v>
      </c>
      <c r="H936" s="110">
        <v>0</v>
      </c>
      <c r="I936" s="111">
        <v>0</v>
      </c>
      <c r="J936" s="112">
        <f t="shared" si="29"/>
        <v>0</v>
      </c>
      <c r="K936" s="93" t="str">
        <f t="shared" si="30"/>
        <v>-</v>
      </c>
      <c r="L936" s="113"/>
      <c r="N936" s="114"/>
    </row>
    <row r="937" spans="3:14" ht="10.050000000000001" customHeight="1" x14ac:dyDescent="0.3">
      <c r="C937" s="80"/>
      <c r="D937" s="77">
        <v>41039</v>
      </c>
      <c r="E937" s="76" t="s">
        <v>7311</v>
      </c>
      <c r="F937" s="76" t="s">
        <v>917</v>
      </c>
      <c r="G937" s="110">
        <v>0</v>
      </c>
      <c r="H937" s="110">
        <v>0</v>
      </c>
      <c r="I937" s="111">
        <v>0</v>
      </c>
      <c r="J937" s="112">
        <f t="shared" si="29"/>
        <v>0</v>
      </c>
      <c r="K937" s="93" t="str">
        <f t="shared" si="30"/>
        <v>-</v>
      </c>
      <c r="L937" s="113"/>
      <c r="N937" s="114"/>
    </row>
    <row r="938" spans="3:14" ht="10.050000000000001" customHeight="1" x14ac:dyDescent="0.3">
      <c r="C938" s="80"/>
      <c r="D938" s="77">
        <v>41239</v>
      </c>
      <c r="E938" s="76" t="s">
        <v>7312</v>
      </c>
      <c r="F938" s="76" t="s">
        <v>918</v>
      </c>
      <c r="G938" s="110">
        <v>0</v>
      </c>
      <c r="H938" s="110">
        <v>6054.43</v>
      </c>
      <c r="I938" s="111">
        <v>12.47</v>
      </c>
      <c r="J938" s="112">
        <f t="shared" si="29"/>
        <v>6054.43</v>
      </c>
      <c r="K938" s="93" t="str">
        <f t="shared" si="30"/>
        <v>--</v>
      </c>
      <c r="L938" s="113"/>
      <c r="N938" s="114"/>
    </row>
    <row r="939" spans="3:14" ht="10.050000000000001" customHeight="1" x14ac:dyDescent="0.3">
      <c r="C939" s="80"/>
      <c r="D939" s="77">
        <v>41196</v>
      </c>
      <c r="E939" s="76" t="s">
        <v>7313</v>
      </c>
      <c r="F939" s="76" t="s">
        <v>919</v>
      </c>
      <c r="G939" s="110">
        <v>0</v>
      </c>
      <c r="H939" s="110">
        <v>0</v>
      </c>
      <c r="I939" s="111">
        <v>0</v>
      </c>
      <c r="J939" s="112">
        <f t="shared" si="29"/>
        <v>0</v>
      </c>
      <c r="K939" s="93" t="str">
        <f t="shared" si="30"/>
        <v>-</v>
      </c>
      <c r="L939" s="113"/>
      <c r="N939" s="114"/>
    </row>
    <row r="940" spans="3:14" ht="10.050000000000001" customHeight="1" x14ac:dyDescent="0.3">
      <c r="C940" s="80"/>
      <c r="D940" s="77">
        <v>42587</v>
      </c>
      <c r="E940" s="76" t="s">
        <v>7314</v>
      </c>
      <c r="F940" s="76" t="s">
        <v>920</v>
      </c>
      <c r="G940" s="110">
        <v>17584.53</v>
      </c>
      <c r="H940" s="110">
        <v>27383.33</v>
      </c>
      <c r="I940" s="111">
        <v>56.4</v>
      </c>
      <c r="J940" s="112">
        <f t="shared" si="29"/>
        <v>9798.8000000000029</v>
      </c>
      <c r="K940" s="93">
        <f t="shared" si="30"/>
        <v>0.55723980112064431</v>
      </c>
      <c r="L940" s="113"/>
      <c r="N940" s="114"/>
    </row>
    <row r="941" spans="3:14" ht="10.050000000000001" customHeight="1" x14ac:dyDescent="0.3">
      <c r="C941" s="80"/>
      <c r="D941" s="77">
        <v>83968</v>
      </c>
      <c r="E941" s="76" t="s">
        <v>7315</v>
      </c>
      <c r="F941" s="76" t="s">
        <v>921</v>
      </c>
      <c r="G941" s="110">
        <v>36960</v>
      </c>
      <c r="H941" s="110">
        <v>0</v>
      </c>
      <c r="I941" s="111">
        <v>0</v>
      </c>
      <c r="J941" s="112">
        <f t="shared" si="29"/>
        <v>-36960</v>
      </c>
      <c r="K941" s="93">
        <f t="shared" si="30"/>
        <v>-1</v>
      </c>
      <c r="L941" s="113"/>
      <c r="N941" s="114"/>
    </row>
    <row r="942" spans="3:14" ht="10.050000000000001" customHeight="1" x14ac:dyDescent="0.3">
      <c r="C942" s="80"/>
      <c r="D942" s="77">
        <v>32073</v>
      </c>
      <c r="E942" s="76" t="s">
        <v>7316</v>
      </c>
      <c r="F942" s="76" t="s">
        <v>922</v>
      </c>
      <c r="G942" s="110">
        <v>0</v>
      </c>
      <c r="H942" s="110">
        <v>0</v>
      </c>
      <c r="I942" s="111">
        <v>0</v>
      </c>
      <c r="J942" s="112">
        <f t="shared" si="29"/>
        <v>0</v>
      </c>
      <c r="K942" s="93" t="str">
        <f t="shared" si="30"/>
        <v>-</v>
      </c>
      <c r="L942" s="113"/>
      <c r="N942" s="114"/>
    </row>
    <row r="943" spans="3:14" ht="10.050000000000001" customHeight="1" x14ac:dyDescent="0.3">
      <c r="C943" s="80"/>
      <c r="D943" s="77">
        <v>84046</v>
      </c>
      <c r="E943" s="76" t="s">
        <v>7317</v>
      </c>
      <c r="F943" s="76" t="s">
        <v>923</v>
      </c>
      <c r="G943" s="110">
        <v>0</v>
      </c>
      <c r="H943" s="110">
        <v>3350.09</v>
      </c>
      <c r="I943" s="111">
        <v>6.9</v>
      </c>
      <c r="J943" s="112">
        <f t="shared" si="29"/>
        <v>3350.09</v>
      </c>
      <c r="K943" s="93" t="str">
        <f t="shared" si="30"/>
        <v>--</v>
      </c>
      <c r="L943" s="113"/>
      <c r="N943" s="114"/>
    </row>
    <row r="944" spans="3:14" ht="10.050000000000001" customHeight="1" x14ac:dyDescent="0.3">
      <c r="C944" s="80"/>
      <c r="D944" s="77">
        <v>24844</v>
      </c>
      <c r="E944" s="76" t="s">
        <v>7318</v>
      </c>
      <c r="F944" s="76" t="s">
        <v>924</v>
      </c>
      <c r="G944" s="110">
        <v>0</v>
      </c>
      <c r="H944" s="110">
        <v>0</v>
      </c>
      <c r="I944" s="111">
        <v>0</v>
      </c>
      <c r="J944" s="112">
        <f t="shared" si="29"/>
        <v>0</v>
      </c>
      <c r="K944" s="93" t="str">
        <f t="shared" si="30"/>
        <v>-</v>
      </c>
      <c r="L944" s="113"/>
      <c r="N944" s="114"/>
    </row>
    <row r="945" spans="3:14" ht="10.050000000000001" customHeight="1" x14ac:dyDescent="0.3">
      <c r="C945" s="80"/>
      <c r="D945" s="77">
        <v>41621</v>
      </c>
      <c r="E945" s="76" t="s">
        <v>7319</v>
      </c>
      <c r="F945" s="76" t="s">
        <v>925</v>
      </c>
      <c r="G945" s="110">
        <v>0</v>
      </c>
      <c r="H945" s="110">
        <v>0</v>
      </c>
      <c r="I945" s="111">
        <v>0</v>
      </c>
      <c r="J945" s="112">
        <f t="shared" si="29"/>
        <v>0</v>
      </c>
      <c r="K945" s="93" t="str">
        <f t="shared" si="30"/>
        <v>-</v>
      </c>
      <c r="L945" s="113"/>
      <c r="N945" s="114"/>
    </row>
    <row r="946" spans="3:14" ht="10.050000000000001" customHeight="1" x14ac:dyDescent="0.3">
      <c r="C946" s="80"/>
      <c r="D946" s="77">
        <v>84215</v>
      </c>
      <c r="E946" s="76" t="s">
        <v>7320</v>
      </c>
      <c r="F946" s="76" t="s">
        <v>926</v>
      </c>
      <c r="G946" s="110">
        <v>0</v>
      </c>
      <c r="H946" s="110">
        <v>0</v>
      </c>
      <c r="I946" s="111">
        <v>0</v>
      </c>
      <c r="J946" s="112">
        <f t="shared" si="29"/>
        <v>0</v>
      </c>
      <c r="K946" s="93" t="str">
        <f t="shared" si="30"/>
        <v>-</v>
      </c>
      <c r="L946" s="113"/>
      <c r="N946" s="114"/>
    </row>
    <row r="947" spans="3:14" ht="10.050000000000001" customHeight="1" x14ac:dyDescent="0.3">
      <c r="C947" s="80"/>
      <c r="D947" s="77">
        <v>84332</v>
      </c>
      <c r="E947" s="76" t="s">
        <v>7321</v>
      </c>
      <c r="F947" s="76" t="s">
        <v>927</v>
      </c>
      <c r="G947" s="110">
        <v>0</v>
      </c>
      <c r="H947" s="110">
        <v>0</v>
      </c>
      <c r="I947" s="111">
        <v>0</v>
      </c>
      <c r="J947" s="112">
        <f t="shared" si="29"/>
        <v>0</v>
      </c>
      <c r="K947" s="93" t="str">
        <f t="shared" si="30"/>
        <v>-</v>
      </c>
      <c r="L947" s="113"/>
      <c r="N947" s="114"/>
    </row>
    <row r="948" spans="3:14" ht="10.050000000000001" customHeight="1" x14ac:dyDescent="0.3">
      <c r="C948" s="80"/>
      <c r="D948" s="77">
        <v>32073</v>
      </c>
      <c r="E948" s="76" t="s">
        <v>7322</v>
      </c>
      <c r="F948" s="76" t="s">
        <v>928</v>
      </c>
      <c r="G948" s="110">
        <v>16299.99</v>
      </c>
      <c r="H948" s="110">
        <v>0</v>
      </c>
      <c r="I948" s="111">
        <v>0</v>
      </c>
      <c r="J948" s="112">
        <f t="shared" si="29"/>
        <v>-16299.99</v>
      </c>
      <c r="K948" s="93">
        <f t="shared" si="30"/>
        <v>-1</v>
      </c>
      <c r="L948" s="113"/>
      <c r="N948" s="114"/>
    </row>
    <row r="949" spans="3:14" ht="10.050000000000001" customHeight="1" x14ac:dyDescent="0.3">
      <c r="C949" s="80"/>
      <c r="D949" s="77">
        <v>41052</v>
      </c>
      <c r="E949" s="76" t="s">
        <v>7323</v>
      </c>
      <c r="F949" s="76" t="s">
        <v>929</v>
      </c>
      <c r="G949" s="110">
        <v>9240</v>
      </c>
      <c r="H949" s="110">
        <v>1179.81</v>
      </c>
      <c r="I949" s="111">
        <v>2.4300000000000002</v>
      </c>
      <c r="J949" s="112">
        <f t="shared" si="29"/>
        <v>-8060.1900000000005</v>
      </c>
      <c r="K949" s="93">
        <f t="shared" si="30"/>
        <v>-0.87231493506493507</v>
      </c>
      <c r="L949" s="113"/>
      <c r="N949" s="114"/>
    </row>
    <row r="950" spans="3:14" ht="10.050000000000001" customHeight="1" x14ac:dyDescent="0.3">
      <c r="C950" s="80"/>
      <c r="D950" s="77">
        <v>41439</v>
      </c>
      <c r="E950" s="76" t="s">
        <v>7324</v>
      </c>
      <c r="F950" s="76" t="s">
        <v>930</v>
      </c>
      <c r="G950" s="110">
        <v>0</v>
      </c>
      <c r="H950" s="110">
        <v>0</v>
      </c>
      <c r="I950" s="111">
        <v>0</v>
      </c>
      <c r="J950" s="112">
        <f t="shared" si="29"/>
        <v>0</v>
      </c>
      <c r="K950" s="93" t="str">
        <f t="shared" si="30"/>
        <v>-</v>
      </c>
      <c r="L950" s="113"/>
      <c r="N950" s="114"/>
    </row>
    <row r="951" spans="3:14" ht="10.050000000000001" customHeight="1" x14ac:dyDescent="0.3">
      <c r="C951" s="80"/>
      <c r="D951" s="77">
        <v>27910</v>
      </c>
      <c r="E951" s="76" t="s">
        <v>7325</v>
      </c>
      <c r="F951" s="76" t="s">
        <v>931</v>
      </c>
      <c r="G951" s="110">
        <v>0</v>
      </c>
      <c r="H951" s="110">
        <v>0</v>
      </c>
      <c r="I951" s="111">
        <v>0</v>
      </c>
      <c r="J951" s="112">
        <f t="shared" si="29"/>
        <v>0</v>
      </c>
      <c r="K951" s="93" t="str">
        <f t="shared" si="30"/>
        <v>-</v>
      </c>
      <c r="L951" s="113"/>
      <c r="N951" s="114"/>
    </row>
    <row r="952" spans="3:14" ht="10.050000000000001" customHeight="1" x14ac:dyDescent="0.3">
      <c r="C952" s="80"/>
      <c r="D952" s="77">
        <v>84787</v>
      </c>
      <c r="E952" s="76" t="s">
        <v>7326</v>
      </c>
      <c r="F952" s="76" t="s">
        <v>932</v>
      </c>
      <c r="G952" s="110">
        <v>0</v>
      </c>
      <c r="H952" s="110">
        <v>0</v>
      </c>
      <c r="I952" s="111">
        <v>0</v>
      </c>
      <c r="J952" s="112">
        <f t="shared" si="29"/>
        <v>0</v>
      </c>
      <c r="K952" s="93" t="str">
        <f t="shared" si="30"/>
        <v>-</v>
      </c>
      <c r="L952" s="113"/>
      <c r="N952" s="114"/>
    </row>
    <row r="953" spans="3:14" ht="10.050000000000001" customHeight="1" x14ac:dyDescent="0.3">
      <c r="C953" s="80"/>
      <c r="D953" s="77">
        <v>70176</v>
      </c>
      <c r="E953" s="76" t="s">
        <v>7327</v>
      </c>
      <c r="F953" s="76" t="s">
        <v>933</v>
      </c>
      <c r="G953" s="110">
        <v>74638.880000000005</v>
      </c>
      <c r="H953" s="110">
        <v>120253.59</v>
      </c>
      <c r="I953" s="111">
        <v>247.68</v>
      </c>
      <c r="J953" s="112">
        <f t="shared" si="29"/>
        <v>45614.709999999992</v>
      </c>
      <c r="K953" s="93">
        <f t="shared" si="30"/>
        <v>0.61113872555429538</v>
      </c>
      <c r="L953" s="113"/>
      <c r="N953" s="114"/>
    </row>
    <row r="954" spans="3:14" ht="10.050000000000001" customHeight="1" x14ac:dyDescent="0.3">
      <c r="C954" s="80"/>
      <c r="D954" s="77">
        <v>41001</v>
      </c>
      <c r="E954" s="76" t="s">
        <v>7328</v>
      </c>
      <c r="F954" s="76" t="s">
        <v>934</v>
      </c>
      <c r="G954" s="110">
        <v>0</v>
      </c>
      <c r="H954" s="110">
        <v>0</v>
      </c>
      <c r="I954" s="111">
        <v>0</v>
      </c>
      <c r="J954" s="112">
        <f t="shared" si="29"/>
        <v>0</v>
      </c>
      <c r="K954" s="93" t="str">
        <f t="shared" si="30"/>
        <v>-</v>
      </c>
      <c r="L954" s="113"/>
      <c r="N954" s="114"/>
    </row>
    <row r="955" spans="3:14" ht="10.050000000000001" customHeight="1" x14ac:dyDescent="0.3">
      <c r="C955" s="80"/>
      <c r="D955" s="77">
        <v>41001</v>
      </c>
      <c r="E955" s="76" t="s">
        <v>7328</v>
      </c>
      <c r="F955" s="76" t="s">
        <v>935</v>
      </c>
      <c r="G955" s="110">
        <v>0</v>
      </c>
      <c r="H955" s="110">
        <v>0</v>
      </c>
      <c r="I955" s="111">
        <v>0</v>
      </c>
      <c r="J955" s="112">
        <f t="shared" si="29"/>
        <v>0</v>
      </c>
      <c r="K955" s="93" t="str">
        <f t="shared" si="30"/>
        <v>-</v>
      </c>
      <c r="L955" s="113"/>
      <c r="N955" s="114"/>
    </row>
    <row r="956" spans="3:14" ht="10.050000000000001" customHeight="1" x14ac:dyDescent="0.3">
      <c r="C956" s="80"/>
      <c r="D956" s="77">
        <v>42486</v>
      </c>
      <c r="E956" s="76" t="s">
        <v>7329</v>
      </c>
      <c r="F956" s="76" t="s">
        <v>936</v>
      </c>
      <c r="G956" s="110">
        <v>20328</v>
      </c>
      <c r="H956" s="110">
        <v>0</v>
      </c>
      <c r="I956" s="111">
        <v>0</v>
      </c>
      <c r="J956" s="112">
        <f t="shared" si="29"/>
        <v>-20328</v>
      </c>
      <c r="K956" s="93">
        <f t="shared" si="30"/>
        <v>-1</v>
      </c>
      <c r="L956" s="113"/>
      <c r="N956" s="114"/>
    </row>
    <row r="957" spans="3:14" ht="10.050000000000001" customHeight="1" x14ac:dyDescent="0.3">
      <c r="C957" s="80"/>
      <c r="D957" s="77">
        <v>42559</v>
      </c>
      <c r="E957" s="76" t="s">
        <v>7330</v>
      </c>
      <c r="F957" s="76" t="s">
        <v>937</v>
      </c>
      <c r="G957" s="110">
        <v>0</v>
      </c>
      <c r="H957" s="110">
        <v>0</v>
      </c>
      <c r="I957" s="111">
        <v>0</v>
      </c>
      <c r="J957" s="112">
        <f t="shared" si="29"/>
        <v>0</v>
      </c>
      <c r="K957" s="93" t="str">
        <f t="shared" si="30"/>
        <v>-</v>
      </c>
      <c r="L957" s="113"/>
      <c r="N957" s="114"/>
    </row>
    <row r="958" spans="3:14" ht="10.050000000000001" customHeight="1" x14ac:dyDescent="0.3">
      <c r="C958" s="80"/>
      <c r="D958" s="77">
        <v>41571</v>
      </c>
      <c r="E958" s="76" t="s">
        <v>7331</v>
      </c>
      <c r="F958" s="76" t="s">
        <v>938</v>
      </c>
      <c r="G958" s="110">
        <v>0</v>
      </c>
      <c r="H958" s="110">
        <v>12880.85</v>
      </c>
      <c r="I958" s="111">
        <v>26.53</v>
      </c>
      <c r="J958" s="112">
        <f t="shared" si="29"/>
        <v>12880.85</v>
      </c>
      <c r="K958" s="93" t="str">
        <f t="shared" si="30"/>
        <v>--</v>
      </c>
      <c r="L958" s="113"/>
      <c r="N958" s="114"/>
    </row>
    <row r="959" spans="3:14" ht="10.050000000000001" customHeight="1" x14ac:dyDescent="0.3">
      <c r="C959" s="80"/>
      <c r="D959" s="77">
        <v>41424</v>
      </c>
      <c r="E959" s="76" t="s">
        <v>7332</v>
      </c>
      <c r="F959" s="76" t="s">
        <v>939</v>
      </c>
      <c r="G959" s="110">
        <v>0</v>
      </c>
      <c r="H959" s="110">
        <v>0</v>
      </c>
      <c r="I959" s="111">
        <v>0</v>
      </c>
      <c r="J959" s="112">
        <f t="shared" si="29"/>
        <v>0</v>
      </c>
      <c r="K959" s="93" t="str">
        <f t="shared" si="30"/>
        <v>-</v>
      </c>
      <c r="L959" s="113"/>
      <c r="N959" s="114"/>
    </row>
    <row r="960" spans="3:14" ht="10.050000000000001" customHeight="1" x14ac:dyDescent="0.3">
      <c r="C960" s="80"/>
      <c r="D960" s="77">
        <v>40789</v>
      </c>
      <c r="E960" s="76" t="s">
        <v>7333</v>
      </c>
      <c r="F960" s="76" t="s">
        <v>940</v>
      </c>
      <c r="G960" s="110">
        <v>9240</v>
      </c>
      <c r="H960" s="110">
        <v>0</v>
      </c>
      <c r="I960" s="111">
        <v>0</v>
      </c>
      <c r="J960" s="112">
        <f t="shared" si="29"/>
        <v>-9240</v>
      </c>
      <c r="K960" s="93">
        <f t="shared" si="30"/>
        <v>-1</v>
      </c>
      <c r="L960" s="113"/>
      <c r="N960" s="114"/>
    </row>
    <row r="961" spans="3:14" ht="10.050000000000001" customHeight="1" x14ac:dyDescent="0.3">
      <c r="C961" s="80"/>
      <c r="D961" s="77">
        <v>40788</v>
      </c>
      <c r="E961" s="76" t="s">
        <v>7334</v>
      </c>
      <c r="F961" s="76" t="s">
        <v>941</v>
      </c>
      <c r="G961" s="110">
        <v>1848</v>
      </c>
      <c r="H961" s="110">
        <v>0</v>
      </c>
      <c r="I961" s="111">
        <v>0</v>
      </c>
      <c r="J961" s="112">
        <f t="shared" si="29"/>
        <v>-1848</v>
      </c>
      <c r="K961" s="93">
        <f t="shared" si="30"/>
        <v>-1</v>
      </c>
      <c r="L961" s="113"/>
      <c r="N961" s="114"/>
    </row>
    <row r="962" spans="3:14" ht="10.050000000000001" customHeight="1" x14ac:dyDescent="0.3">
      <c r="C962" s="80"/>
      <c r="D962" s="77">
        <v>42754</v>
      </c>
      <c r="E962" s="76" t="s">
        <v>7335</v>
      </c>
      <c r="F962" s="76" t="s">
        <v>942</v>
      </c>
      <c r="G962" s="110">
        <v>0</v>
      </c>
      <c r="H962" s="110">
        <v>0</v>
      </c>
      <c r="I962" s="111">
        <v>0</v>
      </c>
      <c r="J962" s="112">
        <f t="shared" si="29"/>
        <v>0</v>
      </c>
      <c r="K962" s="93" t="str">
        <f t="shared" si="30"/>
        <v>-</v>
      </c>
      <c r="L962" s="113"/>
      <c r="N962" s="114"/>
    </row>
    <row r="963" spans="3:14" ht="10.050000000000001" customHeight="1" x14ac:dyDescent="0.3">
      <c r="C963" s="80"/>
      <c r="D963" s="77">
        <v>41439</v>
      </c>
      <c r="E963" s="76" t="s">
        <v>7336</v>
      </c>
      <c r="F963" s="76" t="s">
        <v>943</v>
      </c>
      <c r="G963" s="110">
        <v>0</v>
      </c>
      <c r="H963" s="110">
        <v>0</v>
      </c>
      <c r="I963" s="111">
        <v>0</v>
      </c>
      <c r="J963" s="112">
        <f t="shared" si="29"/>
        <v>0</v>
      </c>
      <c r="K963" s="93" t="str">
        <f t="shared" si="30"/>
        <v>-</v>
      </c>
      <c r="L963" s="113"/>
      <c r="N963" s="114"/>
    </row>
    <row r="964" spans="3:14" ht="10.050000000000001" customHeight="1" x14ac:dyDescent="0.3">
      <c r="C964" s="80"/>
      <c r="D964" s="77">
        <v>41025</v>
      </c>
      <c r="E964" s="76" t="s">
        <v>7337</v>
      </c>
      <c r="F964" s="76" t="s">
        <v>944</v>
      </c>
      <c r="G964" s="110">
        <v>0</v>
      </c>
      <c r="H964" s="110">
        <v>0</v>
      </c>
      <c r="I964" s="111">
        <v>0</v>
      </c>
      <c r="J964" s="112">
        <f t="shared" si="29"/>
        <v>0</v>
      </c>
      <c r="K964" s="93" t="str">
        <f t="shared" si="30"/>
        <v>-</v>
      </c>
      <c r="L964" s="113"/>
      <c r="N964" s="114"/>
    </row>
    <row r="965" spans="3:14" ht="10.050000000000001" customHeight="1" x14ac:dyDescent="0.3">
      <c r="C965" s="80"/>
      <c r="D965" s="77">
        <v>41473</v>
      </c>
      <c r="E965" s="76" t="s">
        <v>7338</v>
      </c>
      <c r="F965" s="76" t="s">
        <v>945</v>
      </c>
      <c r="G965" s="110">
        <v>0</v>
      </c>
      <c r="H965" s="110">
        <v>0</v>
      </c>
      <c r="I965" s="111">
        <v>0</v>
      </c>
      <c r="J965" s="112">
        <f t="shared" si="29"/>
        <v>0</v>
      </c>
      <c r="K965" s="93" t="str">
        <f t="shared" si="30"/>
        <v>-</v>
      </c>
      <c r="L965" s="113"/>
      <c r="N965" s="114"/>
    </row>
    <row r="966" spans="3:14" ht="10.050000000000001" customHeight="1" x14ac:dyDescent="0.3">
      <c r="C966" s="80"/>
      <c r="D966" s="77">
        <v>40974</v>
      </c>
      <c r="E966" s="76" t="s">
        <v>7339</v>
      </c>
      <c r="F966" s="76" t="s">
        <v>946</v>
      </c>
      <c r="G966" s="110">
        <v>0</v>
      </c>
      <c r="H966" s="110">
        <v>0</v>
      </c>
      <c r="I966" s="111">
        <v>0</v>
      </c>
      <c r="J966" s="112">
        <f t="shared" si="29"/>
        <v>0</v>
      </c>
      <c r="K966" s="93" t="str">
        <f t="shared" si="30"/>
        <v>-</v>
      </c>
      <c r="L966" s="113"/>
      <c r="N966" s="114"/>
    </row>
    <row r="967" spans="3:14" ht="10.050000000000001" customHeight="1" x14ac:dyDescent="0.3">
      <c r="C967" s="80"/>
      <c r="D967" s="77">
        <v>42545</v>
      </c>
      <c r="E967" s="76" t="s">
        <v>7340</v>
      </c>
      <c r="F967" s="76" t="s">
        <v>947</v>
      </c>
      <c r="G967" s="110">
        <v>0</v>
      </c>
      <c r="H967" s="110">
        <v>0</v>
      </c>
      <c r="I967" s="111">
        <v>0</v>
      </c>
      <c r="J967" s="112">
        <f t="shared" si="29"/>
        <v>0</v>
      </c>
      <c r="K967" s="93" t="str">
        <f t="shared" si="30"/>
        <v>-</v>
      </c>
      <c r="L967" s="113"/>
      <c r="N967" s="114"/>
    </row>
    <row r="968" spans="3:14" ht="10.050000000000001" customHeight="1" x14ac:dyDescent="0.3">
      <c r="C968" s="80"/>
      <c r="D968" s="77">
        <v>41125</v>
      </c>
      <c r="E968" s="76" t="s">
        <v>7341</v>
      </c>
      <c r="F968" s="76" t="s">
        <v>948</v>
      </c>
      <c r="G968" s="110">
        <v>0</v>
      </c>
      <c r="H968" s="110">
        <v>0</v>
      </c>
      <c r="I968" s="111">
        <v>0</v>
      </c>
      <c r="J968" s="112">
        <f t="shared" si="29"/>
        <v>0</v>
      </c>
      <c r="K968" s="93" t="str">
        <f t="shared" si="30"/>
        <v>-</v>
      </c>
      <c r="L968" s="113"/>
      <c r="N968" s="114"/>
    </row>
    <row r="969" spans="3:14" ht="10.050000000000001" customHeight="1" x14ac:dyDescent="0.3">
      <c r="C969" s="80"/>
      <c r="D969" s="77">
        <v>41845</v>
      </c>
      <c r="E969" s="76" t="s">
        <v>7342</v>
      </c>
      <c r="F969" s="76" t="s">
        <v>949</v>
      </c>
      <c r="G969" s="110">
        <v>0</v>
      </c>
      <c r="H969" s="110">
        <v>25222.76</v>
      </c>
      <c r="I969" s="111">
        <v>51.95</v>
      </c>
      <c r="J969" s="112">
        <f t="shared" si="29"/>
        <v>25222.76</v>
      </c>
      <c r="K969" s="93" t="str">
        <f t="shared" si="30"/>
        <v>--</v>
      </c>
      <c r="L969" s="113"/>
      <c r="N969" s="114"/>
    </row>
    <row r="970" spans="3:14" ht="10.050000000000001" customHeight="1" x14ac:dyDescent="0.3">
      <c r="C970" s="80"/>
      <c r="D970" s="77">
        <v>41424</v>
      </c>
      <c r="E970" s="76" t="s">
        <v>7343</v>
      </c>
      <c r="F970" s="76" t="s">
        <v>950</v>
      </c>
      <c r="G970" s="110">
        <v>0</v>
      </c>
      <c r="H970" s="110">
        <v>0</v>
      </c>
      <c r="I970" s="111">
        <v>0</v>
      </c>
      <c r="J970" s="112">
        <f t="shared" si="29"/>
        <v>0</v>
      </c>
      <c r="K970" s="93" t="str">
        <f t="shared" si="30"/>
        <v>-</v>
      </c>
      <c r="L970" s="113"/>
      <c r="N970" s="114"/>
    </row>
    <row r="971" spans="3:14" ht="10.050000000000001" customHeight="1" x14ac:dyDescent="0.3">
      <c r="C971" s="80"/>
      <c r="D971" s="77">
        <v>40342</v>
      </c>
      <c r="E971" s="76" t="s">
        <v>7344</v>
      </c>
      <c r="F971" s="76" t="s">
        <v>951</v>
      </c>
      <c r="G971" s="110">
        <v>0</v>
      </c>
      <c r="H971" s="110">
        <v>0</v>
      </c>
      <c r="I971" s="111">
        <v>0</v>
      </c>
      <c r="J971" s="112">
        <f t="shared" si="29"/>
        <v>0</v>
      </c>
      <c r="K971" s="93" t="str">
        <f t="shared" si="30"/>
        <v>-</v>
      </c>
      <c r="L971" s="113"/>
      <c r="N971" s="114"/>
    </row>
    <row r="972" spans="3:14" ht="10.050000000000001" customHeight="1" x14ac:dyDescent="0.3">
      <c r="C972" s="80"/>
      <c r="D972" s="77">
        <v>41856</v>
      </c>
      <c r="E972" s="76" t="s">
        <v>7345</v>
      </c>
      <c r="F972" s="76" t="s">
        <v>952</v>
      </c>
      <c r="G972" s="110">
        <v>7392</v>
      </c>
      <c r="H972" s="110">
        <v>21348.31</v>
      </c>
      <c r="I972" s="111">
        <v>43.97</v>
      </c>
      <c r="J972" s="112">
        <f t="shared" si="29"/>
        <v>13956.310000000001</v>
      </c>
      <c r="K972" s="93">
        <f t="shared" si="30"/>
        <v>1.8880289502164505</v>
      </c>
      <c r="L972" s="113"/>
      <c r="N972" s="114"/>
    </row>
    <row r="973" spans="3:14" ht="10.050000000000001" customHeight="1" x14ac:dyDescent="0.3">
      <c r="C973" s="80"/>
      <c r="D973" s="77">
        <v>75753</v>
      </c>
      <c r="E973" s="76" t="s">
        <v>7346</v>
      </c>
      <c r="F973" s="76" t="s">
        <v>953</v>
      </c>
      <c r="G973" s="110">
        <v>0</v>
      </c>
      <c r="H973" s="110">
        <v>0</v>
      </c>
      <c r="I973" s="111">
        <v>0</v>
      </c>
      <c r="J973" s="112">
        <f t="shared" si="29"/>
        <v>0</v>
      </c>
      <c r="K973" s="93" t="str">
        <f t="shared" si="30"/>
        <v>-</v>
      </c>
      <c r="L973" s="113"/>
      <c r="N973" s="114"/>
    </row>
    <row r="974" spans="3:14" ht="10.050000000000001" customHeight="1" x14ac:dyDescent="0.3">
      <c r="C974" s="80"/>
      <c r="D974" s="77">
        <v>42744</v>
      </c>
      <c r="E974" s="76" t="s">
        <v>7347</v>
      </c>
      <c r="F974" s="76" t="s">
        <v>954</v>
      </c>
      <c r="G974" s="110">
        <v>0</v>
      </c>
      <c r="H974" s="110">
        <v>0</v>
      </c>
      <c r="I974" s="111">
        <v>0</v>
      </c>
      <c r="J974" s="112">
        <f t="shared" si="29"/>
        <v>0</v>
      </c>
      <c r="K974" s="93" t="str">
        <f t="shared" si="30"/>
        <v>-</v>
      </c>
      <c r="L974" s="113"/>
      <c r="N974" s="114"/>
    </row>
    <row r="975" spans="3:14" ht="10.050000000000001" customHeight="1" x14ac:dyDescent="0.3">
      <c r="C975" s="80"/>
      <c r="D975" s="77">
        <v>41651</v>
      </c>
      <c r="E975" s="76" t="s">
        <v>7348</v>
      </c>
      <c r="F975" s="76" t="s">
        <v>955</v>
      </c>
      <c r="G975" s="110">
        <v>0</v>
      </c>
      <c r="H975" s="110">
        <v>0</v>
      </c>
      <c r="I975" s="111">
        <v>0</v>
      </c>
      <c r="J975" s="112">
        <f t="shared" si="29"/>
        <v>0</v>
      </c>
      <c r="K975" s="93" t="str">
        <f t="shared" si="30"/>
        <v>-</v>
      </c>
      <c r="L975" s="113"/>
      <c r="N975" s="114"/>
    </row>
    <row r="976" spans="3:14" ht="10.050000000000001" customHeight="1" x14ac:dyDescent="0.3">
      <c r="C976" s="80"/>
      <c r="D976" s="77">
        <v>41651</v>
      </c>
      <c r="E976" s="76" t="s">
        <v>7349</v>
      </c>
      <c r="F976" s="76" t="s">
        <v>956</v>
      </c>
      <c r="G976" s="110">
        <v>3325.14</v>
      </c>
      <c r="H976" s="110">
        <v>0</v>
      </c>
      <c r="I976" s="111">
        <v>0</v>
      </c>
      <c r="J976" s="112">
        <f t="shared" si="29"/>
        <v>-3325.14</v>
      </c>
      <c r="K976" s="93">
        <f t="shared" si="30"/>
        <v>-1</v>
      </c>
      <c r="L976" s="113"/>
      <c r="N976" s="114"/>
    </row>
    <row r="977" spans="3:14" ht="10.050000000000001" customHeight="1" x14ac:dyDescent="0.3">
      <c r="C977" s="80"/>
      <c r="D977" s="77">
        <v>42604</v>
      </c>
      <c r="E977" s="76" t="s">
        <v>7350</v>
      </c>
      <c r="F977" s="76" t="s">
        <v>957</v>
      </c>
      <c r="G977" s="110">
        <v>0</v>
      </c>
      <c r="H977" s="110">
        <v>0</v>
      </c>
      <c r="I977" s="111">
        <v>0</v>
      </c>
      <c r="J977" s="112">
        <f t="shared" si="29"/>
        <v>0</v>
      </c>
      <c r="K977" s="93" t="str">
        <f t="shared" si="30"/>
        <v>-</v>
      </c>
      <c r="L977" s="113"/>
      <c r="N977" s="114"/>
    </row>
    <row r="978" spans="3:14" ht="10.050000000000001" customHeight="1" x14ac:dyDescent="0.3">
      <c r="C978" s="80"/>
      <c r="D978" s="77">
        <v>41439</v>
      </c>
      <c r="E978" s="76" t="s">
        <v>7351</v>
      </c>
      <c r="F978" s="76" t="s">
        <v>958</v>
      </c>
      <c r="G978" s="110">
        <v>0</v>
      </c>
      <c r="H978" s="110">
        <v>0</v>
      </c>
      <c r="I978" s="111">
        <v>0</v>
      </c>
      <c r="J978" s="112">
        <f t="shared" si="29"/>
        <v>0</v>
      </c>
      <c r="K978" s="93" t="str">
        <f t="shared" si="30"/>
        <v>-</v>
      </c>
      <c r="L978" s="113"/>
      <c r="N978" s="114"/>
    </row>
    <row r="979" spans="3:14" ht="10.050000000000001" customHeight="1" x14ac:dyDescent="0.3">
      <c r="C979" s="80"/>
      <c r="D979" s="77">
        <v>42540</v>
      </c>
      <c r="E979" s="76" t="s">
        <v>7352</v>
      </c>
      <c r="F979" s="76" t="s">
        <v>959</v>
      </c>
      <c r="G979" s="110">
        <v>0</v>
      </c>
      <c r="H979" s="110">
        <v>0</v>
      </c>
      <c r="I979" s="111">
        <v>0</v>
      </c>
      <c r="J979" s="112">
        <f t="shared" si="29"/>
        <v>0</v>
      </c>
      <c r="K979" s="93" t="str">
        <f t="shared" si="30"/>
        <v>-</v>
      </c>
      <c r="L979" s="113"/>
      <c r="N979" s="114"/>
    </row>
    <row r="980" spans="3:14" ht="10.050000000000001" customHeight="1" x14ac:dyDescent="0.3">
      <c r="C980" s="80"/>
      <c r="D980" s="77">
        <v>41125</v>
      </c>
      <c r="E980" s="76" t="s">
        <v>7353</v>
      </c>
      <c r="F980" s="76" t="s">
        <v>960</v>
      </c>
      <c r="G980" s="110">
        <v>0</v>
      </c>
      <c r="H980" s="110">
        <v>0</v>
      </c>
      <c r="I980" s="111">
        <v>0</v>
      </c>
      <c r="J980" s="112">
        <f t="shared" si="29"/>
        <v>0</v>
      </c>
      <c r="K980" s="93" t="str">
        <f t="shared" si="30"/>
        <v>-</v>
      </c>
      <c r="L980" s="113"/>
      <c r="N980" s="114"/>
    </row>
    <row r="981" spans="3:14" ht="10.050000000000001" customHeight="1" x14ac:dyDescent="0.3">
      <c r="C981" s="80"/>
      <c r="D981" s="77">
        <v>41125</v>
      </c>
      <c r="E981" s="76" t="s">
        <v>7354</v>
      </c>
      <c r="F981" s="76" t="s">
        <v>961</v>
      </c>
      <c r="G981" s="110">
        <v>0</v>
      </c>
      <c r="H981" s="110">
        <v>0</v>
      </c>
      <c r="I981" s="111">
        <v>0</v>
      </c>
      <c r="J981" s="112">
        <f t="shared" si="29"/>
        <v>0</v>
      </c>
      <c r="K981" s="93" t="str">
        <f t="shared" si="30"/>
        <v>-</v>
      </c>
      <c r="L981" s="113"/>
      <c r="N981" s="114"/>
    </row>
    <row r="982" spans="3:14" ht="10.050000000000001" customHeight="1" x14ac:dyDescent="0.3">
      <c r="C982" s="80"/>
      <c r="D982" s="77">
        <v>41583</v>
      </c>
      <c r="E982" s="76" t="s">
        <v>7355</v>
      </c>
      <c r="F982" s="76" t="s">
        <v>962</v>
      </c>
      <c r="G982" s="110">
        <v>0</v>
      </c>
      <c r="H982" s="110">
        <v>0</v>
      </c>
      <c r="I982" s="111">
        <v>0</v>
      </c>
      <c r="J982" s="112">
        <f t="shared" ref="J982:J1045" si="31">H982-G982</f>
        <v>0</v>
      </c>
      <c r="K982" s="93" t="str">
        <f t="shared" si="30"/>
        <v>-</v>
      </c>
      <c r="L982" s="113"/>
      <c r="N982" s="114"/>
    </row>
    <row r="983" spans="3:14" ht="10.050000000000001" customHeight="1" x14ac:dyDescent="0.3">
      <c r="C983" s="80"/>
      <c r="D983" s="77">
        <v>41005</v>
      </c>
      <c r="E983" s="76" t="s">
        <v>7356</v>
      </c>
      <c r="F983" s="76" t="s">
        <v>963</v>
      </c>
      <c r="G983" s="110">
        <v>14784</v>
      </c>
      <c r="H983" s="110">
        <v>9647.2800000000007</v>
      </c>
      <c r="I983" s="111">
        <v>19.87</v>
      </c>
      <c r="J983" s="112">
        <f t="shared" si="31"/>
        <v>-5136.7199999999993</v>
      </c>
      <c r="K983" s="93">
        <f t="shared" si="30"/>
        <v>-0.34745129870129865</v>
      </c>
      <c r="L983" s="113"/>
      <c r="N983" s="114"/>
    </row>
    <row r="984" spans="3:14" ht="10.050000000000001" customHeight="1" x14ac:dyDescent="0.3">
      <c r="C984" s="80"/>
      <c r="D984" s="77">
        <v>41571</v>
      </c>
      <c r="E984" s="76" t="s">
        <v>7357</v>
      </c>
      <c r="F984" s="76" t="s">
        <v>964</v>
      </c>
      <c r="G984" s="110">
        <v>3696</v>
      </c>
      <c r="H984" s="110">
        <v>3626.83</v>
      </c>
      <c r="I984" s="111">
        <v>7.47</v>
      </c>
      <c r="J984" s="112">
        <f t="shared" si="31"/>
        <v>-69.170000000000073</v>
      </c>
      <c r="K984" s="93">
        <f t="shared" si="30"/>
        <v>-1.8714826839826861E-2</v>
      </c>
      <c r="L984" s="113"/>
      <c r="N984" s="114"/>
    </row>
    <row r="985" spans="3:14" ht="10.050000000000001" customHeight="1" x14ac:dyDescent="0.3">
      <c r="C985" s="80"/>
      <c r="D985" s="77">
        <v>42559</v>
      </c>
      <c r="E985" s="76" t="s">
        <v>7358</v>
      </c>
      <c r="F985" s="76" t="s">
        <v>965</v>
      </c>
      <c r="G985" s="110">
        <v>0</v>
      </c>
      <c r="H985" s="110">
        <v>0</v>
      </c>
      <c r="I985" s="111">
        <v>0</v>
      </c>
      <c r="J985" s="112">
        <f t="shared" si="31"/>
        <v>0</v>
      </c>
      <c r="K985" s="93" t="str">
        <f t="shared" si="30"/>
        <v>-</v>
      </c>
      <c r="L985" s="113"/>
      <c r="N985" s="114"/>
    </row>
    <row r="986" spans="3:14" ht="10.050000000000001" customHeight="1" x14ac:dyDescent="0.3">
      <c r="C986" s="80"/>
      <c r="D986" s="77">
        <v>41194</v>
      </c>
      <c r="E986" s="76" t="s">
        <v>7359</v>
      </c>
      <c r="F986" s="76" t="s">
        <v>966</v>
      </c>
      <c r="G986" s="110">
        <v>0</v>
      </c>
      <c r="H986" s="110">
        <v>0</v>
      </c>
      <c r="I986" s="111">
        <v>0</v>
      </c>
      <c r="J986" s="112">
        <f t="shared" si="31"/>
        <v>0</v>
      </c>
      <c r="K986" s="93" t="str">
        <f t="shared" si="30"/>
        <v>-</v>
      </c>
      <c r="L986" s="113"/>
      <c r="N986" s="114"/>
    </row>
    <row r="987" spans="3:14" ht="10.050000000000001" customHeight="1" x14ac:dyDescent="0.3">
      <c r="C987" s="80"/>
      <c r="D987" s="77">
        <v>27067</v>
      </c>
      <c r="E987" s="76" t="s">
        <v>7360</v>
      </c>
      <c r="F987" s="76" t="s">
        <v>967</v>
      </c>
      <c r="G987" s="110">
        <v>0</v>
      </c>
      <c r="H987" s="110">
        <v>0</v>
      </c>
      <c r="I987" s="111">
        <v>0</v>
      </c>
      <c r="J987" s="112">
        <f t="shared" si="31"/>
        <v>0</v>
      </c>
      <c r="K987" s="93" t="str">
        <f t="shared" ref="K987:K1050" si="32">IF(J987=0,"-",(IF(G987=0,"--",J987/G987)))</f>
        <v>-</v>
      </c>
      <c r="L987" s="113"/>
      <c r="N987" s="114"/>
    </row>
    <row r="988" spans="3:14" ht="10.050000000000001" customHeight="1" x14ac:dyDescent="0.3">
      <c r="C988" s="80"/>
      <c r="D988" s="77">
        <v>61284</v>
      </c>
      <c r="E988" s="76" t="s">
        <v>7361</v>
      </c>
      <c r="F988" s="76" t="s">
        <v>968</v>
      </c>
      <c r="G988" s="110">
        <v>0</v>
      </c>
      <c r="H988" s="110">
        <v>0</v>
      </c>
      <c r="I988" s="111">
        <v>0</v>
      </c>
      <c r="J988" s="112">
        <f t="shared" si="31"/>
        <v>0</v>
      </c>
      <c r="K988" s="93" t="str">
        <f t="shared" si="32"/>
        <v>-</v>
      </c>
      <c r="L988" s="113"/>
      <c r="N988" s="114"/>
    </row>
    <row r="989" spans="3:14" ht="10.050000000000001" customHeight="1" x14ac:dyDescent="0.3">
      <c r="C989" s="80"/>
      <c r="D989" s="77">
        <v>41528</v>
      </c>
      <c r="E989" s="76" t="s">
        <v>7362</v>
      </c>
      <c r="F989" s="76" t="s">
        <v>969</v>
      </c>
      <c r="G989" s="110">
        <v>0</v>
      </c>
      <c r="H989" s="110">
        <v>0</v>
      </c>
      <c r="I989" s="111">
        <v>0</v>
      </c>
      <c r="J989" s="112">
        <f t="shared" si="31"/>
        <v>0</v>
      </c>
      <c r="K989" s="93" t="str">
        <f t="shared" si="32"/>
        <v>-</v>
      </c>
      <c r="L989" s="113"/>
      <c r="N989" s="114"/>
    </row>
    <row r="990" spans="3:14" ht="10.050000000000001" customHeight="1" x14ac:dyDescent="0.3">
      <c r="C990" s="80"/>
      <c r="D990" s="77">
        <v>42744</v>
      </c>
      <c r="E990" s="76" t="s">
        <v>7363</v>
      </c>
      <c r="F990" s="76" t="s">
        <v>970</v>
      </c>
      <c r="G990" s="110">
        <v>0</v>
      </c>
      <c r="H990" s="110">
        <v>0</v>
      </c>
      <c r="I990" s="111">
        <v>0</v>
      </c>
      <c r="J990" s="112">
        <f t="shared" si="31"/>
        <v>0</v>
      </c>
      <c r="K990" s="93" t="str">
        <f t="shared" si="32"/>
        <v>-</v>
      </c>
      <c r="L990" s="113"/>
      <c r="N990" s="114"/>
    </row>
    <row r="991" spans="3:14" ht="10.050000000000001" customHeight="1" x14ac:dyDescent="0.3">
      <c r="C991" s="80"/>
      <c r="D991" s="77">
        <v>41787</v>
      </c>
      <c r="E991" s="76" t="s">
        <v>7364</v>
      </c>
      <c r="F991" s="76" t="s">
        <v>971</v>
      </c>
      <c r="G991" s="110">
        <v>0</v>
      </c>
      <c r="H991" s="110">
        <v>0</v>
      </c>
      <c r="I991" s="111">
        <v>0</v>
      </c>
      <c r="J991" s="112">
        <f t="shared" si="31"/>
        <v>0</v>
      </c>
      <c r="K991" s="93" t="str">
        <f t="shared" si="32"/>
        <v>-</v>
      </c>
      <c r="L991" s="113"/>
      <c r="N991" s="114"/>
    </row>
    <row r="992" spans="3:14" ht="10.050000000000001" customHeight="1" x14ac:dyDescent="0.3">
      <c r="C992" s="80"/>
      <c r="D992" s="77">
        <v>41138</v>
      </c>
      <c r="E992" s="76" t="s">
        <v>7365</v>
      </c>
      <c r="F992" s="76" t="s">
        <v>972</v>
      </c>
      <c r="G992" s="110">
        <v>0</v>
      </c>
      <c r="H992" s="110">
        <v>0</v>
      </c>
      <c r="I992" s="111">
        <v>0</v>
      </c>
      <c r="J992" s="112">
        <f t="shared" si="31"/>
        <v>0</v>
      </c>
      <c r="K992" s="93" t="str">
        <f t="shared" si="32"/>
        <v>-</v>
      </c>
      <c r="L992" s="113"/>
      <c r="N992" s="114"/>
    </row>
    <row r="993" spans="3:14" ht="10.050000000000001" customHeight="1" x14ac:dyDescent="0.3">
      <c r="C993" s="80"/>
      <c r="D993" s="77">
        <v>41845</v>
      </c>
      <c r="E993" s="76" t="s">
        <v>7366</v>
      </c>
      <c r="F993" s="76" t="s">
        <v>973</v>
      </c>
      <c r="G993" s="110">
        <v>0</v>
      </c>
      <c r="H993" s="110">
        <v>0</v>
      </c>
      <c r="I993" s="111">
        <v>0</v>
      </c>
      <c r="J993" s="112">
        <f t="shared" si="31"/>
        <v>0</v>
      </c>
      <c r="K993" s="93" t="str">
        <f t="shared" si="32"/>
        <v>-</v>
      </c>
      <c r="L993" s="113"/>
      <c r="N993" s="114"/>
    </row>
    <row r="994" spans="3:14" ht="10.050000000000001" customHeight="1" x14ac:dyDescent="0.3">
      <c r="C994" s="80"/>
      <c r="D994" s="77">
        <v>41439</v>
      </c>
      <c r="E994" s="76" t="s">
        <v>7367</v>
      </c>
      <c r="F994" s="76" t="s">
        <v>974</v>
      </c>
      <c r="G994" s="110">
        <v>0</v>
      </c>
      <c r="H994" s="110">
        <v>0</v>
      </c>
      <c r="I994" s="111">
        <v>0</v>
      </c>
      <c r="J994" s="112">
        <f t="shared" si="31"/>
        <v>0</v>
      </c>
      <c r="K994" s="93" t="str">
        <f t="shared" si="32"/>
        <v>-</v>
      </c>
      <c r="L994" s="113"/>
      <c r="N994" s="114"/>
    </row>
    <row r="995" spans="3:14" ht="10.050000000000001" customHeight="1" x14ac:dyDescent="0.3">
      <c r="C995" s="80"/>
      <c r="D995" s="77">
        <v>42632</v>
      </c>
      <c r="E995" s="76" t="s">
        <v>7368</v>
      </c>
      <c r="F995" s="76" t="s">
        <v>975</v>
      </c>
      <c r="G995" s="110">
        <v>3304.88</v>
      </c>
      <c r="H995" s="110">
        <v>3354.94</v>
      </c>
      <c r="I995" s="111">
        <v>6.91</v>
      </c>
      <c r="J995" s="112">
        <f t="shared" si="31"/>
        <v>50.059999999999945</v>
      </c>
      <c r="K995" s="93">
        <f t="shared" si="32"/>
        <v>1.5147297330008939E-2</v>
      </c>
      <c r="L995" s="113"/>
      <c r="N995" s="114"/>
    </row>
    <row r="996" spans="3:14" ht="10.050000000000001" customHeight="1" x14ac:dyDescent="0.3">
      <c r="C996" s="80"/>
      <c r="D996" s="77">
        <v>41827</v>
      </c>
      <c r="E996" s="76" t="s">
        <v>7369</v>
      </c>
      <c r="F996" s="76" t="s">
        <v>976</v>
      </c>
      <c r="G996" s="110">
        <v>0</v>
      </c>
      <c r="H996" s="110">
        <v>0</v>
      </c>
      <c r="I996" s="111">
        <v>0</v>
      </c>
      <c r="J996" s="112">
        <f t="shared" si="31"/>
        <v>0</v>
      </c>
      <c r="K996" s="93" t="str">
        <f t="shared" si="32"/>
        <v>-</v>
      </c>
      <c r="L996" s="113"/>
      <c r="N996" s="114"/>
    </row>
    <row r="997" spans="3:14" ht="10.050000000000001" customHeight="1" x14ac:dyDescent="0.3">
      <c r="C997" s="80"/>
      <c r="D997" s="77">
        <v>40788</v>
      </c>
      <c r="E997" s="76" t="s">
        <v>7370</v>
      </c>
      <c r="F997" s="76" t="s">
        <v>977</v>
      </c>
      <c r="G997" s="110">
        <v>0</v>
      </c>
      <c r="H997" s="110">
        <v>12201.12</v>
      </c>
      <c r="I997" s="111">
        <v>25.13</v>
      </c>
      <c r="J997" s="112">
        <f t="shared" si="31"/>
        <v>12201.12</v>
      </c>
      <c r="K997" s="93" t="str">
        <f t="shared" si="32"/>
        <v>--</v>
      </c>
      <c r="L997" s="113"/>
      <c r="N997" s="114"/>
    </row>
    <row r="998" spans="3:14" ht="10.050000000000001" customHeight="1" x14ac:dyDescent="0.3">
      <c r="C998" s="80"/>
      <c r="D998" s="77">
        <v>41194</v>
      </c>
      <c r="E998" s="76" t="s">
        <v>7371</v>
      </c>
      <c r="F998" s="76" t="s">
        <v>978</v>
      </c>
      <c r="G998" s="110">
        <v>0</v>
      </c>
      <c r="H998" s="110">
        <v>0</v>
      </c>
      <c r="I998" s="111">
        <v>0</v>
      </c>
      <c r="J998" s="112">
        <f t="shared" si="31"/>
        <v>0</v>
      </c>
      <c r="K998" s="93" t="str">
        <f t="shared" si="32"/>
        <v>-</v>
      </c>
      <c r="L998" s="113"/>
      <c r="N998" s="114"/>
    </row>
    <row r="999" spans="3:14" ht="10.050000000000001" customHeight="1" x14ac:dyDescent="0.3">
      <c r="C999" s="80"/>
      <c r="D999" s="77">
        <v>24844</v>
      </c>
      <c r="E999" s="76" t="s">
        <v>7372</v>
      </c>
      <c r="F999" s="76" t="s">
        <v>979</v>
      </c>
      <c r="G999" s="110">
        <v>0</v>
      </c>
      <c r="H999" s="110">
        <v>0</v>
      </c>
      <c r="I999" s="111">
        <v>0</v>
      </c>
      <c r="J999" s="112">
        <f t="shared" si="31"/>
        <v>0</v>
      </c>
      <c r="K999" s="93" t="str">
        <f t="shared" si="32"/>
        <v>-</v>
      </c>
      <c r="L999" s="113"/>
      <c r="N999" s="114"/>
    </row>
    <row r="1000" spans="3:14" ht="10.050000000000001" customHeight="1" x14ac:dyDescent="0.3">
      <c r="C1000" s="80"/>
      <c r="D1000" s="77">
        <v>32073</v>
      </c>
      <c r="E1000" s="76" t="s">
        <v>7373</v>
      </c>
      <c r="F1000" s="76" t="s">
        <v>980</v>
      </c>
      <c r="G1000" s="110">
        <v>18480</v>
      </c>
      <c r="H1000" s="110">
        <v>7447.88</v>
      </c>
      <c r="I1000" s="111">
        <v>15.34</v>
      </c>
      <c r="J1000" s="112">
        <f t="shared" si="31"/>
        <v>-11032.119999999999</v>
      </c>
      <c r="K1000" s="93">
        <f t="shared" si="32"/>
        <v>-0.59697619047619044</v>
      </c>
      <c r="L1000" s="113"/>
      <c r="N1000" s="114"/>
    </row>
    <row r="1001" spans="3:14" ht="10.050000000000001" customHeight="1" x14ac:dyDescent="0.3">
      <c r="C1001" s="80"/>
      <c r="D1001" s="77">
        <v>32073</v>
      </c>
      <c r="E1001" s="76" t="s">
        <v>7374</v>
      </c>
      <c r="F1001" s="76" t="s">
        <v>981</v>
      </c>
      <c r="G1001" s="110">
        <v>1848</v>
      </c>
      <c r="H1001" s="110">
        <v>0</v>
      </c>
      <c r="I1001" s="111">
        <v>0</v>
      </c>
      <c r="J1001" s="112">
        <f t="shared" si="31"/>
        <v>-1848</v>
      </c>
      <c r="K1001" s="93">
        <f t="shared" si="32"/>
        <v>-1</v>
      </c>
      <c r="L1001" s="113"/>
      <c r="N1001" s="114"/>
    </row>
    <row r="1002" spans="3:14" ht="10.050000000000001" customHeight="1" x14ac:dyDescent="0.3">
      <c r="C1002" s="80"/>
      <c r="D1002" s="77">
        <v>41845</v>
      </c>
      <c r="E1002" s="76" t="s">
        <v>7375</v>
      </c>
      <c r="F1002" s="76" t="s">
        <v>982</v>
      </c>
      <c r="G1002" s="110">
        <v>22176</v>
      </c>
      <c r="H1002" s="110">
        <v>7841.15</v>
      </c>
      <c r="I1002" s="111">
        <v>16.149999999999999</v>
      </c>
      <c r="J1002" s="112">
        <f t="shared" si="31"/>
        <v>-14334.85</v>
      </c>
      <c r="K1002" s="93">
        <f t="shared" si="32"/>
        <v>-0.64641278860028861</v>
      </c>
      <c r="L1002" s="113"/>
      <c r="N1002" s="114"/>
    </row>
    <row r="1003" spans="3:14" ht="10.050000000000001" customHeight="1" x14ac:dyDescent="0.3">
      <c r="C1003" s="80"/>
      <c r="D1003" s="77">
        <v>41534</v>
      </c>
      <c r="E1003" s="76" t="s">
        <v>7376</v>
      </c>
      <c r="F1003" s="76" t="s">
        <v>983</v>
      </c>
      <c r="G1003" s="110">
        <v>0</v>
      </c>
      <c r="H1003" s="110">
        <v>0</v>
      </c>
      <c r="I1003" s="111">
        <v>0</v>
      </c>
      <c r="J1003" s="112">
        <f t="shared" si="31"/>
        <v>0</v>
      </c>
      <c r="K1003" s="93" t="str">
        <f t="shared" si="32"/>
        <v>-</v>
      </c>
      <c r="L1003" s="113"/>
      <c r="N1003" s="114"/>
    </row>
    <row r="1004" spans="3:14" ht="10.050000000000001" customHeight="1" x14ac:dyDescent="0.3">
      <c r="C1004" s="80"/>
      <c r="D1004" s="77">
        <v>40974</v>
      </c>
      <c r="E1004" s="76" t="s">
        <v>7377</v>
      </c>
      <c r="F1004" s="76" t="s">
        <v>984</v>
      </c>
      <c r="G1004" s="110">
        <v>0</v>
      </c>
      <c r="H1004" s="110">
        <v>0</v>
      </c>
      <c r="I1004" s="111">
        <v>0</v>
      </c>
      <c r="J1004" s="112">
        <f t="shared" si="31"/>
        <v>0</v>
      </c>
      <c r="K1004" s="93" t="str">
        <f t="shared" si="32"/>
        <v>-</v>
      </c>
      <c r="L1004" s="113"/>
      <c r="N1004" s="114"/>
    </row>
    <row r="1005" spans="3:14" ht="10.050000000000001" customHeight="1" x14ac:dyDescent="0.3">
      <c r="C1005" s="80"/>
      <c r="D1005" s="77">
        <v>41138</v>
      </c>
      <c r="E1005" s="76" t="s">
        <v>7378</v>
      </c>
      <c r="F1005" s="76" t="s">
        <v>985</v>
      </c>
      <c r="G1005" s="110">
        <v>0</v>
      </c>
      <c r="H1005" s="110">
        <v>0</v>
      </c>
      <c r="I1005" s="111">
        <v>0</v>
      </c>
      <c r="J1005" s="112">
        <f t="shared" si="31"/>
        <v>0</v>
      </c>
      <c r="K1005" s="93" t="str">
        <f t="shared" si="32"/>
        <v>-</v>
      </c>
      <c r="L1005" s="113"/>
      <c r="N1005" s="114"/>
    </row>
    <row r="1006" spans="3:14" ht="10.050000000000001" customHeight="1" x14ac:dyDescent="0.3">
      <c r="C1006" s="80"/>
      <c r="D1006" s="77">
        <v>89012</v>
      </c>
      <c r="E1006" s="76" t="s">
        <v>7379</v>
      </c>
      <c r="F1006" s="76" t="s">
        <v>986</v>
      </c>
      <c r="G1006" s="110">
        <v>0</v>
      </c>
      <c r="H1006" s="110">
        <v>0</v>
      </c>
      <c r="I1006" s="111">
        <v>0</v>
      </c>
      <c r="J1006" s="112">
        <f t="shared" si="31"/>
        <v>0</v>
      </c>
      <c r="K1006" s="93" t="str">
        <f t="shared" si="32"/>
        <v>-</v>
      </c>
      <c r="L1006" s="113"/>
      <c r="N1006" s="114"/>
    </row>
    <row r="1007" spans="3:14" ht="10.050000000000001" customHeight="1" x14ac:dyDescent="0.3">
      <c r="C1007" s="80"/>
      <c r="D1007" s="77">
        <v>41385</v>
      </c>
      <c r="E1007" s="76" t="s">
        <v>7380</v>
      </c>
      <c r="F1007" s="76" t="s">
        <v>987</v>
      </c>
      <c r="G1007" s="110">
        <v>0</v>
      </c>
      <c r="H1007" s="110">
        <v>335.01</v>
      </c>
      <c r="I1007" s="111">
        <v>0.69</v>
      </c>
      <c r="J1007" s="112">
        <f t="shared" si="31"/>
        <v>335.01</v>
      </c>
      <c r="K1007" s="93" t="str">
        <f t="shared" si="32"/>
        <v>--</v>
      </c>
      <c r="L1007" s="113"/>
      <c r="N1007" s="114"/>
    </row>
    <row r="1008" spans="3:14" ht="10.050000000000001" customHeight="1" x14ac:dyDescent="0.3">
      <c r="C1008" s="80"/>
      <c r="D1008" s="77">
        <v>41196</v>
      </c>
      <c r="E1008" s="76" t="s">
        <v>7381</v>
      </c>
      <c r="F1008" s="76" t="s">
        <v>988</v>
      </c>
      <c r="G1008" s="110">
        <v>11088</v>
      </c>
      <c r="H1008" s="110">
        <v>0</v>
      </c>
      <c r="I1008" s="111">
        <v>0</v>
      </c>
      <c r="J1008" s="112">
        <f t="shared" si="31"/>
        <v>-11088</v>
      </c>
      <c r="K1008" s="93">
        <f t="shared" si="32"/>
        <v>-1</v>
      </c>
      <c r="L1008" s="113"/>
      <c r="N1008" s="114"/>
    </row>
    <row r="1009" spans="3:14" ht="10.050000000000001" customHeight="1" x14ac:dyDescent="0.3">
      <c r="C1009" s="80"/>
      <c r="D1009" s="77">
        <v>41154</v>
      </c>
      <c r="E1009" s="76" t="s">
        <v>7382</v>
      </c>
      <c r="F1009" s="76" t="s">
        <v>989</v>
      </c>
      <c r="G1009" s="110">
        <v>0</v>
      </c>
      <c r="H1009" s="110">
        <v>0</v>
      </c>
      <c r="I1009" s="111">
        <v>0</v>
      </c>
      <c r="J1009" s="112">
        <f t="shared" si="31"/>
        <v>0</v>
      </c>
      <c r="K1009" s="93" t="str">
        <f t="shared" si="32"/>
        <v>-</v>
      </c>
      <c r="L1009" s="113"/>
      <c r="N1009" s="114"/>
    </row>
    <row r="1010" spans="3:14" ht="10.050000000000001" customHeight="1" x14ac:dyDescent="0.3">
      <c r="C1010" s="80"/>
      <c r="D1010" s="77">
        <v>42656</v>
      </c>
      <c r="E1010" s="76" t="s">
        <v>7383</v>
      </c>
      <c r="F1010" s="76" t="s">
        <v>990</v>
      </c>
      <c r="G1010" s="110">
        <v>5544</v>
      </c>
      <c r="H1010" s="110">
        <v>0</v>
      </c>
      <c r="I1010" s="111">
        <v>0</v>
      </c>
      <c r="J1010" s="112">
        <f t="shared" si="31"/>
        <v>-5544</v>
      </c>
      <c r="K1010" s="93">
        <f t="shared" si="32"/>
        <v>-1</v>
      </c>
      <c r="L1010" s="113"/>
      <c r="N1010" s="114"/>
    </row>
    <row r="1011" spans="3:14" ht="10.050000000000001" customHeight="1" x14ac:dyDescent="0.3">
      <c r="C1011" s="80"/>
      <c r="D1011" s="77">
        <v>42540</v>
      </c>
      <c r="E1011" s="76" t="s">
        <v>7384</v>
      </c>
      <c r="F1011" s="76" t="s">
        <v>991</v>
      </c>
      <c r="G1011" s="110">
        <v>0</v>
      </c>
      <c r="H1011" s="110">
        <v>0</v>
      </c>
      <c r="I1011" s="111">
        <v>0</v>
      </c>
      <c r="J1011" s="112">
        <f t="shared" si="31"/>
        <v>0</v>
      </c>
      <c r="K1011" s="93" t="str">
        <f t="shared" si="32"/>
        <v>-</v>
      </c>
      <c r="L1011" s="113"/>
      <c r="N1011" s="114"/>
    </row>
    <row r="1012" spans="3:14" ht="10.050000000000001" customHeight="1" x14ac:dyDescent="0.3">
      <c r="C1012" s="80"/>
      <c r="D1012" s="77">
        <v>89571</v>
      </c>
      <c r="E1012" s="76" t="s">
        <v>7385</v>
      </c>
      <c r="F1012" s="76" t="s">
        <v>992</v>
      </c>
      <c r="G1012" s="110">
        <v>0</v>
      </c>
      <c r="H1012" s="110">
        <v>0</v>
      </c>
      <c r="I1012" s="111">
        <v>0</v>
      </c>
      <c r="J1012" s="112">
        <f t="shared" si="31"/>
        <v>0</v>
      </c>
      <c r="K1012" s="93" t="str">
        <f t="shared" si="32"/>
        <v>-</v>
      </c>
      <c r="L1012" s="113"/>
      <c r="N1012" s="114"/>
    </row>
    <row r="1013" spans="3:14" ht="10.050000000000001" customHeight="1" x14ac:dyDescent="0.3">
      <c r="C1013" s="80"/>
      <c r="D1013" s="77">
        <v>41251</v>
      </c>
      <c r="E1013" s="76" t="s">
        <v>7386</v>
      </c>
      <c r="F1013" s="76" t="s">
        <v>993</v>
      </c>
      <c r="G1013" s="110">
        <v>0</v>
      </c>
      <c r="H1013" s="110">
        <v>0</v>
      </c>
      <c r="I1013" s="111">
        <v>0</v>
      </c>
      <c r="J1013" s="112">
        <f t="shared" si="31"/>
        <v>0</v>
      </c>
      <c r="K1013" s="93" t="str">
        <f t="shared" si="32"/>
        <v>-</v>
      </c>
      <c r="L1013" s="113"/>
      <c r="N1013" s="114"/>
    </row>
    <row r="1014" spans="3:14" ht="10.050000000000001" customHeight="1" x14ac:dyDescent="0.3">
      <c r="C1014" s="80"/>
      <c r="D1014" s="77">
        <v>41827</v>
      </c>
      <c r="E1014" s="76" t="s">
        <v>7387</v>
      </c>
      <c r="F1014" s="76" t="s">
        <v>994</v>
      </c>
      <c r="G1014" s="110">
        <v>0</v>
      </c>
      <c r="H1014" s="110">
        <v>0</v>
      </c>
      <c r="I1014" s="111">
        <v>0</v>
      </c>
      <c r="J1014" s="112">
        <f t="shared" si="31"/>
        <v>0</v>
      </c>
      <c r="K1014" s="93" t="str">
        <f t="shared" si="32"/>
        <v>-</v>
      </c>
      <c r="L1014" s="113"/>
      <c r="N1014" s="114"/>
    </row>
    <row r="1015" spans="3:14" ht="10.050000000000001" customHeight="1" x14ac:dyDescent="0.3">
      <c r="C1015" s="80"/>
      <c r="D1015" s="77">
        <v>42545</v>
      </c>
      <c r="E1015" s="76" t="s">
        <v>7388</v>
      </c>
      <c r="F1015" s="76" t="s">
        <v>995</v>
      </c>
      <c r="G1015" s="110">
        <v>7392</v>
      </c>
      <c r="H1015" s="110">
        <v>0</v>
      </c>
      <c r="I1015" s="111">
        <v>0</v>
      </c>
      <c r="J1015" s="112">
        <f t="shared" si="31"/>
        <v>-7392</v>
      </c>
      <c r="K1015" s="93">
        <f t="shared" si="32"/>
        <v>-1</v>
      </c>
      <c r="L1015" s="113"/>
      <c r="N1015" s="114"/>
    </row>
    <row r="1016" spans="3:14" ht="10.050000000000001" customHeight="1" x14ac:dyDescent="0.3">
      <c r="C1016" s="80"/>
      <c r="D1016" s="77">
        <v>42540</v>
      </c>
      <c r="E1016" s="76" t="s">
        <v>7389</v>
      </c>
      <c r="F1016" s="76" t="s">
        <v>996</v>
      </c>
      <c r="G1016" s="110">
        <v>0</v>
      </c>
      <c r="H1016" s="110">
        <v>0</v>
      </c>
      <c r="I1016" s="111">
        <v>0</v>
      </c>
      <c r="J1016" s="112">
        <f t="shared" si="31"/>
        <v>0</v>
      </c>
      <c r="K1016" s="93" t="str">
        <f t="shared" si="32"/>
        <v>-</v>
      </c>
      <c r="L1016" s="113"/>
      <c r="N1016" s="114"/>
    </row>
    <row r="1017" spans="3:14" ht="10.050000000000001" customHeight="1" x14ac:dyDescent="0.3">
      <c r="C1017" s="80"/>
      <c r="D1017" s="77">
        <v>41845</v>
      </c>
      <c r="E1017" s="76" t="s">
        <v>7390</v>
      </c>
      <c r="F1017" s="76" t="s">
        <v>997</v>
      </c>
      <c r="G1017" s="110">
        <v>55374.720000000001</v>
      </c>
      <c r="H1017" s="110">
        <v>50479.51</v>
      </c>
      <c r="I1017" s="111">
        <v>103.97</v>
      </c>
      <c r="J1017" s="112">
        <f t="shared" si="31"/>
        <v>-4895.2099999999991</v>
      </c>
      <c r="K1017" s="93">
        <f t="shared" si="32"/>
        <v>-8.8401530517896953E-2</v>
      </c>
      <c r="L1017" s="113"/>
      <c r="N1017" s="114"/>
    </row>
    <row r="1018" spans="3:14" ht="10.050000000000001" customHeight="1" x14ac:dyDescent="0.3">
      <c r="C1018" s="80"/>
      <c r="D1018" s="77">
        <v>42632</v>
      </c>
      <c r="E1018" s="76" t="s">
        <v>7391</v>
      </c>
      <c r="F1018" s="76" t="s">
        <v>998</v>
      </c>
      <c r="G1018" s="110">
        <v>0</v>
      </c>
      <c r="H1018" s="110">
        <v>0</v>
      </c>
      <c r="I1018" s="111">
        <v>0</v>
      </c>
      <c r="J1018" s="112">
        <f t="shared" si="31"/>
        <v>0</v>
      </c>
      <c r="K1018" s="93" t="str">
        <f t="shared" si="32"/>
        <v>-</v>
      </c>
      <c r="L1018" s="113"/>
      <c r="N1018" s="114"/>
    </row>
    <row r="1019" spans="3:14" ht="10.050000000000001" customHeight="1" x14ac:dyDescent="0.3">
      <c r="C1019" s="80"/>
      <c r="D1019" s="77">
        <v>40712</v>
      </c>
      <c r="E1019" s="76" t="s">
        <v>7392</v>
      </c>
      <c r="F1019" s="76" t="s">
        <v>999</v>
      </c>
      <c r="G1019" s="110">
        <v>0</v>
      </c>
      <c r="H1019" s="110">
        <v>0</v>
      </c>
      <c r="I1019" s="111">
        <v>0</v>
      </c>
      <c r="J1019" s="112">
        <f t="shared" si="31"/>
        <v>0</v>
      </c>
      <c r="K1019" s="93" t="str">
        <f t="shared" si="32"/>
        <v>-</v>
      </c>
      <c r="L1019" s="113"/>
      <c r="N1019" s="114"/>
    </row>
    <row r="1020" spans="3:14" ht="10.050000000000001" customHeight="1" x14ac:dyDescent="0.3">
      <c r="C1020" s="80"/>
      <c r="D1020" s="77">
        <v>41196</v>
      </c>
      <c r="E1020" s="76" t="s">
        <v>7393</v>
      </c>
      <c r="F1020" s="76" t="s">
        <v>1000</v>
      </c>
      <c r="G1020" s="110">
        <v>0</v>
      </c>
      <c r="H1020" s="110">
        <v>0</v>
      </c>
      <c r="I1020" s="111">
        <v>0</v>
      </c>
      <c r="J1020" s="112">
        <f t="shared" si="31"/>
        <v>0</v>
      </c>
      <c r="K1020" s="93" t="str">
        <f t="shared" si="32"/>
        <v>-</v>
      </c>
      <c r="L1020" s="113"/>
      <c r="N1020" s="114"/>
    </row>
    <row r="1021" spans="3:14" ht="10.050000000000001" customHeight="1" x14ac:dyDescent="0.3">
      <c r="C1021" s="80"/>
      <c r="D1021" s="77">
        <v>41127</v>
      </c>
      <c r="E1021" s="76" t="s">
        <v>7394</v>
      </c>
      <c r="F1021" s="76" t="s">
        <v>1001</v>
      </c>
      <c r="G1021" s="110">
        <v>0</v>
      </c>
      <c r="H1021" s="110">
        <v>0</v>
      </c>
      <c r="I1021" s="111">
        <v>0</v>
      </c>
      <c r="J1021" s="112">
        <f t="shared" si="31"/>
        <v>0</v>
      </c>
      <c r="K1021" s="93" t="str">
        <f t="shared" si="32"/>
        <v>-</v>
      </c>
      <c r="L1021" s="113"/>
      <c r="N1021" s="114"/>
    </row>
    <row r="1022" spans="3:14" ht="10.050000000000001" customHeight="1" x14ac:dyDescent="0.3">
      <c r="C1022" s="80"/>
      <c r="D1022" s="77">
        <v>90130</v>
      </c>
      <c r="E1022" s="76" t="s">
        <v>7395</v>
      </c>
      <c r="F1022" s="76" t="s">
        <v>1002</v>
      </c>
      <c r="G1022" s="110">
        <v>0</v>
      </c>
      <c r="H1022" s="110">
        <v>0</v>
      </c>
      <c r="I1022" s="111">
        <v>0</v>
      </c>
      <c r="J1022" s="112">
        <f t="shared" si="31"/>
        <v>0</v>
      </c>
      <c r="K1022" s="93" t="str">
        <f t="shared" si="32"/>
        <v>-</v>
      </c>
      <c r="L1022" s="113"/>
      <c r="N1022" s="114"/>
    </row>
    <row r="1023" spans="3:14" ht="10.050000000000001" customHeight="1" x14ac:dyDescent="0.3">
      <c r="C1023" s="80"/>
      <c r="D1023" s="77">
        <v>41439</v>
      </c>
      <c r="E1023" s="76" t="s">
        <v>7396</v>
      </c>
      <c r="F1023" s="76" t="s">
        <v>1003</v>
      </c>
      <c r="G1023" s="110">
        <v>0</v>
      </c>
      <c r="H1023" s="110">
        <v>0</v>
      </c>
      <c r="I1023" s="111">
        <v>0</v>
      </c>
      <c r="J1023" s="112">
        <f t="shared" si="31"/>
        <v>0</v>
      </c>
      <c r="K1023" s="93" t="str">
        <f t="shared" si="32"/>
        <v>-</v>
      </c>
      <c r="L1023" s="113"/>
      <c r="N1023" s="114"/>
    </row>
    <row r="1024" spans="3:14" ht="10.050000000000001" customHeight="1" x14ac:dyDescent="0.3">
      <c r="C1024" s="80"/>
      <c r="D1024" s="77">
        <v>90169</v>
      </c>
      <c r="E1024" s="76" t="s">
        <v>7397</v>
      </c>
      <c r="F1024" s="76" t="s">
        <v>1004</v>
      </c>
      <c r="G1024" s="110">
        <v>0</v>
      </c>
      <c r="H1024" s="110">
        <v>0</v>
      </c>
      <c r="I1024" s="111">
        <v>0</v>
      </c>
      <c r="J1024" s="112">
        <f t="shared" si="31"/>
        <v>0</v>
      </c>
      <c r="K1024" s="93" t="str">
        <f t="shared" si="32"/>
        <v>-</v>
      </c>
      <c r="L1024" s="113"/>
      <c r="N1024" s="114"/>
    </row>
    <row r="1025" spans="3:14" ht="10.050000000000001" customHeight="1" x14ac:dyDescent="0.3">
      <c r="C1025" s="80"/>
      <c r="D1025" s="77">
        <v>41127</v>
      </c>
      <c r="E1025" s="76" t="s">
        <v>7398</v>
      </c>
      <c r="F1025" s="76" t="s">
        <v>1005</v>
      </c>
      <c r="G1025" s="110">
        <v>0</v>
      </c>
      <c r="H1025" s="110">
        <v>0</v>
      </c>
      <c r="I1025" s="111">
        <v>0</v>
      </c>
      <c r="J1025" s="112">
        <f t="shared" si="31"/>
        <v>0</v>
      </c>
      <c r="K1025" s="93" t="str">
        <f t="shared" si="32"/>
        <v>-</v>
      </c>
      <c r="L1025" s="113"/>
      <c r="N1025" s="114"/>
    </row>
    <row r="1026" spans="3:14" ht="10.050000000000001" customHeight="1" x14ac:dyDescent="0.3">
      <c r="C1026" s="80"/>
      <c r="D1026" s="77">
        <v>40894</v>
      </c>
      <c r="E1026" s="76" t="s">
        <v>7399</v>
      </c>
      <c r="F1026" s="76" t="s">
        <v>1006</v>
      </c>
      <c r="G1026" s="110">
        <v>0</v>
      </c>
      <c r="H1026" s="110">
        <v>0</v>
      </c>
      <c r="I1026" s="111">
        <v>0</v>
      </c>
      <c r="J1026" s="112">
        <f t="shared" si="31"/>
        <v>0</v>
      </c>
      <c r="K1026" s="93" t="str">
        <f t="shared" si="32"/>
        <v>-</v>
      </c>
      <c r="L1026" s="113"/>
      <c r="N1026" s="114"/>
    </row>
    <row r="1027" spans="3:14" ht="10.050000000000001" customHeight="1" x14ac:dyDescent="0.3">
      <c r="C1027" s="80"/>
      <c r="D1027" s="77">
        <v>40946</v>
      </c>
      <c r="E1027" s="76" t="s">
        <v>7400</v>
      </c>
      <c r="F1027" s="76" t="s">
        <v>1007</v>
      </c>
      <c r="G1027" s="110">
        <v>0</v>
      </c>
      <c r="H1027" s="110">
        <v>0</v>
      </c>
      <c r="I1027" s="111">
        <v>0</v>
      </c>
      <c r="J1027" s="112">
        <f t="shared" si="31"/>
        <v>0</v>
      </c>
      <c r="K1027" s="93" t="str">
        <f t="shared" si="32"/>
        <v>-</v>
      </c>
      <c r="L1027" s="113"/>
      <c r="N1027" s="114"/>
    </row>
    <row r="1028" spans="3:14" ht="10.050000000000001" customHeight="1" x14ac:dyDescent="0.3">
      <c r="C1028" s="80"/>
      <c r="D1028" s="77">
        <v>41621</v>
      </c>
      <c r="E1028" s="76" t="s">
        <v>7401</v>
      </c>
      <c r="F1028" s="76" t="s">
        <v>1008</v>
      </c>
      <c r="G1028" s="110">
        <v>0</v>
      </c>
      <c r="H1028" s="110">
        <v>0</v>
      </c>
      <c r="I1028" s="111">
        <v>0</v>
      </c>
      <c r="J1028" s="112">
        <f t="shared" si="31"/>
        <v>0</v>
      </c>
      <c r="K1028" s="93" t="str">
        <f t="shared" si="32"/>
        <v>-</v>
      </c>
      <c r="L1028" s="113"/>
      <c r="N1028" s="114"/>
    </row>
    <row r="1029" spans="3:14" ht="10.050000000000001" customHeight="1" x14ac:dyDescent="0.3">
      <c r="C1029" s="80"/>
      <c r="D1029" s="77">
        <v>90351</v>
      </c>
      <c r="E1029" s="76" t="s">
        <v>7402</v>
      </c>
      <c r="F1029" s="76" t="s">
        <v>1009</v>
      </c>
      <c r="G1029" s="110">
        <v>0</v>
      </c>
      <c r="H1029" s="110">
        <v>0</v>
      </c>
      <c r="I1029" s="111">
        <v>0</v>
      </c>
      <c r="J1029" s="112">
        <f t="shared" si="31"/>
        <v>0</v>
      </c>
      <c r="K1029" s="93" t="str">
        <f t="shared" si="32"/>
        <v>-</v>
      </c>
      <c r="L1029" s="113"/>
      <c r="N1029" s="114"/>
    </row>
    <row r="1030" spans="3:14" ht="10.050000000000001" customHeight="1" x14ac:dyDescent="0.3">
      <c r="C1030" s="80"/>
      <c r="D1030" s="77">
        <v>74531</v>
      </c>
      <c r="E1030" s="76" t="s">
        <v>7403</v>
      </c>
      <c r="F1030" s="76" t="s">
        <v>1010</v>
      </c>
      <c r="G1030" s="110">
        <v>364136.78</v>
      </c>
      <c r="H1030" s="110">
        <v>389401.61</v>
      </c>
      <c r="I1030" s="111">
        <v>802.03</v>
      </c>
      <c r="J1030" s="112">
        <f t="shared" si="31"/>
        <v>25264.829999999958</v>
      </c>
      <c r="K1030" s="93">
        <f t="shared" si="32"/>
        <v>6.9382801704348449E-2</v>
      </c>
      <c r="L1030" s="113"/>
      <c r="N1030" s="114"/>
    </row>
    <row r="1031" spans="3:14" ht="10.050000000000001" customHeight="1" x14ac:dyDescent="0.3">
      <c r="C1031" s="80"/>
      <c r="D1031" s="77">
        <v>41646</v>
      </c>
      <c r="E1031" s="76" t="s">
        <v>7404</v>
      </c>
      <c r="F1031" s="76" t="s">
        <v>1011</v>
      </c>
      <c r="G1031" s="110">
        <v>12936</v>
      </c>
      <c r="H1031" s="110">
        <v>0</v>
      </c>
      <c r="I1031" s="111">
        <v>0</v>
      </c>
      <c r="J1031" s="112">
        <f t="shared" si="31"/>
        <v>-12936</v>
      </c>
      <c r="K1031" s="93">
        <f t="shared" si="32"/>
        <v>-1</v>
      </c>
      <c r="L1031" s="113"/>
      <c r="N1031" s="114"/>
    </row>
    <row r="1032" spans="3:14" ht="10.050000000000001" customHeight="1" x14ac:dyDescent="0.3">
      <c r="C1032" s="80"/>
      <c r="D1032" s="77">
        <v>41196</v>
      </c>
      <c r="E1032" s="76" t="s">
        <v>7405</v>
      </c>
      <c r="F1032" s="76" t="s">
        <v>1012</v>
      </c>
      <c r="G1032" s="110">
        <v>0</v>
      </c>
      <c r="H1032" s="110">
        <v>1806.13</v>
      </c>
      <c r="I1032" s="111">
        <v>3.72</v>
      </c>
      <c r="J1032" s="112">
        <f t="shared" si="31"/>
        <v>1806.13</v>
      </c>
      <c r="K1032" s="93" t="str">
        <f t="shared" si="32"/>
        <v>--</v>
      </c>
      <c r="L1032" s="113"/>
      <c r="N1032" s="114"/>
    </row>
    <row r="1033" spans="3:14" ht="10.050000000000001" customHeight="1" x14ac:dyDescent="0.3">
      <c r="C1033" s="80"/>
      <c r="D1033" s="77">
        <v>41845</v>
      </c>
      <c r="E1033" s="76" t="s">
        <v>7406</v>
      </c>
      <c r="F1033" s="76" t="s">
        <v>1013</v>
      </c>
      <c r="G1033" s="110">
        <v>0</v>
      </c>
      <c r="H1033" s="110">
        <v>0</v>
      </c>
      <c r="I1033" s="111">
        <v>0</v>
      </c>
      <c r="J1033" s="112">
        <f t="shared" si="31"/>
        <v>0</v>
      </c>
      <c r="K1033" s="93" t="str">
        <f t="shared" si="32"/>
        <v>-</v>
      </c>
      <c r="L1033" s="113"/>
      <c r="N1033" s="114"/>
    </row>
    <row r="1034" spans="3:14" ht="10.050000000000001" customHeight="1" x14ac:dyDescent="0.3">
      <c r="C1034" s="80"/>
      <c r="D1034" s="77">
        <v>42607</v>
      </c>
      <c r="E1034" s="76" t="s">
        <v>7407</v>
      </c>
      <c r="F1034" s="76" t="s">
        <v>1014</v>
      </c>
      <c r="G1034" s="110">
        <v>0</v>
      </c>
      <c r="H1034" s="110">
        <v>0</v>
      </c>
      <c r="I1034" s="111">
        <v>0</v>
      </c>
      <c r="J1034" s="112">
        <f t="shared" si="31"/>
        <v>0</v>
      </c>
      <c r="K1034" s="93" t="str">
        <f t="shared" si="32"/>
        <v>-</v>
      </c>
      <c r="L1034" s="113"/>
      <c r="N1034" s="114"/>
    </row>
    <row r="1035" spans="3:14" ht="10.050000000000001" customHeight="1" x14ac:dyDescent="0.3">
      <c r="C1035" s="80"/>
      <c r="D1035" s="77">
        <v>41439</v>
      </c>
      <c r="E1035" s="76" t="s">
        <v>7408</v>
      </c>
      <c r="F1035" s="76" t="s">
        <v>1015</v>
      </c>
      <c r="G1035" s="110">
        <v>0</v>
      </c>
      <c r="H1035" s="110">
        <v>0</v>
      </c>
      <c r="I1035" s="111">
        <v>0</v>
      </c>
      <c r="J1035" s="112">
        <f t="shared" si="31"/>
        <v>0</v>
      </c>
      <c r="K1035" s="93" t="str">
        <f t="shared" si="32"/>
        <v>-</v>
      </c>
      <c r="L1035" s="113"/>
      <c r="N1035" s="114"/>
    </row>
    <row r="1036" spans="3:14" ht="10.050000000000001" customHeight="1" x14ac:dyDescent="0.3">
      <c r="C1036" s="80"/>
      <c r="D1036" s="77">
        <v>41358</v>
      </c>
      <c r="E1036" s="76" t="s">
        <v>7409</v>
      </c>
      <c r="F1036" s="76" t="s">
        <v>1016</v>
      </c>
      <c r="G1036" s="110">
        <v>0</v>
      </c>
      <c r="H1036" s="110">
        <v>0</v>
      </c>
      <c r="I1036" s="111">
        <v>0</v>
      </c>
      <c r="J1036" s="112">
        <f t="shared" si="31"/>
        <v>0</v>
      </c>
      <c r="K1036" s="93" t="str">
        <f t="shared" si="32"/>
        <v>-</v>
      </c>
      <c r="L1036" s="113"/>
      <c r="N1036" s="114"/>
    </row>
    <row r="1037" spans="3:14" ht="10.050000000000001" customHeight="1" x14ac:dyDescent="0.3">
      <c r="C1037" s="80"/>
      <c r="D1037" s="77">
        <v>91079</v>
      </c>
      <c r="E1037" s="76" t="s">
        <v>7410</v>
      </c>
      <c r="F1037" s="76" t="s">
        <v>1017</v>
      </c>
      <c r="G1037" s="110">
        <v>0</v>
      </c>
      <c r="H1037" s="110">
        <v>0</v>
      </c>
      <c r="I1037" s="111">
        <v>0</v>
      </c>
      <c r="J1037" s="112">
        <f t="shared" si="31"/>
        <v>0</v>
      </c>
      <c r="K1037" s="93" t="str">
        <f t="shared" si="32"/>
        <v>-</v>
      </c>
      <c r="L1037" s="113"/>
      <c r="N1037" s="114"/>
    </row>
    <row r="1038" spans="3:14" ht="10.050000000000001" customHeight="1" x14ac:dyDescent="0.3">
      <c r="C1038" s="80"/>
      <c r="D1038" s="77">
        <v>91118</v>
      </c>
      <c r="E1038" s="76" t="s">
        <v>7411</v>
      </c>
      <c r="F1038" s="76" t="s">
        <v>1018</v>
      </c>
      <c r="G1038" s="110">
        <v>0</v>
      </c>
      <c r="H1038" s="110">
        <v>0</v>
      </c>
      <c r="I1038" s="111">
        <v>0</v>
      </c>
      <c r="J1038" s="112">
        <f t="shared" si="31"/>
        <v>0</v>
      </c>
      <c r="K1038" s="93" t="str">
        <f t="shared" si="32"/>
        <v>-</v>
      </c>
      <c r="L1038" s="113"/>
      <c r="N1038" s="114"/>
    </row>
    <row r="1039" spans="3:14" ht="10.050000000000001" customHeight="1" x14ac:dyDescent="0.3">
      <c r="C1039" s="80"/>
      <c r="D1039" s="77">
        <v>41385</v>
      </c>
      <c r="E1039" s="76" t="s">
        <v>7412</v>
      </c>
      <c r="F1039" s="76" t="s">
        <v>1019</v>
      </c>
      <c r="G1039" s="110">
        <v>0</v>
      </c>
      <c r="H1039" s="110">
        <v>0</v>
      </c>
      <c r="I1039" s="111">
        <v>0</v>
      </c>
      <c r="J1039" s="112">
        <f t="shared" si="31"/>
        <v>0</v>
      </c>
      <c r="K1039" s="93" t="str">
        <f t="shared" si="32"/>
        <v>-</v>
      </c>
      <c r="L1039" s="113"/>
      <c r="N1039" s="114"/>
    </row>
    <row r="1040" spans="3:14" ht="10.050000000000001" customHeight="1" x14ac:dyDescent="0.3">
      <c r="C1040" s="80"/>
      <c r="D1040" s="77">
        <v>42632</v>
      </c>
      <c r="E1040" s="76" t="s">
        <v>7413</v>
      </c>
      <c r="F1040" s="76" t="s">
        <v>1020</v>
      </c>
      <c r="G1040" s="110">
        <v>0</v>
      </c>
      <c r="H1040" s="110">
        <v>0</v>
      </c>
      <c r="I1040" s="111">
        <v>0</v>
      </c>
      <c r="J1040" s="112">
        <f t="shared" si="31"/>
        <v>0</v>
      </c>
      <c r="K1040" s="93" t="str">
        <f t="shared" si="32"/>
        <v>-</v>
      </c>
      <c r="L1040" s="113"/>
      <c r="N1040" s="114"/>
    </row>
    <row r="1041" spans="3:14" ht="10.050000000000001" customHeight="1" x14ac:dyDescent="0.3">
      <c r="C1041" s="80"/>
      <c r="D1041" s="77">
        <v>41358</v>
      </c>
      <c r="E1041" s="76" t="s">
        <v>7414</v>
      </c>
      <c r="F1041" s="76" t="s">
        <v>1021</v>
      </c>
      <c r="G1041" s="110">
        <v>14784</v>
      </c>
      <c r="H1041" s="110">
        <v>0</v>
      </c>
      <c r="I1041" s="111">
        <v>0</v>
      </c>
      <c r="J1041" s="112">
        <f t="shared" si="31"/>
        <v>-14784</v>
      </c>
      <c r="K1041" s="93">
        <f t="shared" si="32"/>
        <v>-1</v>
      </c>
      <c r="L1041" s="113"/>
      <c r="N1041" s="114"/>
    </row>
    <row r="1042" spans="3:14" ht="10.050000000000001" customHeight="1" x14ac:dyDescent="0.3">
      <c r="C1042" s="80"/>
      <c r="D1042" s="77">
        <v>41385</v>
      </c>
      <c r="E1042" s="76" t="s">
        <v>7415</v>
      </c>
      <c r="F1042" s="76" t="s">
        <v>1022</v>
      </c>
      <c r="G1042" s="110">
        <v>3696</v>
      </c>
      <c r="H1042" s="110">
        <v>0</v>
      </c>
      <c r="I1042" s="111">
        <v>0</v>
      </c>
      <c r="J1042" s="112">
        <f t="shared" si="31"/>
        <v>-3696</v>
      </c>
      <c r="K1042" s="93">
        <f t="shared" si="32"/>
        <v>-1</v>
      </c>
      <c r="L1042" s="113"/>
      <c r="N1042" s="114"/>
    </row>
    <row r="1043" spans="3:14" ht="10.050000000000001" customHeight="1" x14ac:dyDescent="0.3">
      <c r="C1043" s="80"/>
      <c r="D1043" s="77">
        <v>32073</v>
      </c>
      <c r="E1043" s="76" t="s">
        <v>7416</v>
      </c>
      <c r="F1043" s="76" t="s">
        <v>1023</v>
      </c>
      <c r="G1043" s="110">
        <v>3696</v>
      </c>
      <c r="H1043" s="110">
        <v>0</v>
      </c>
      <c r="I1043" s="111">
        <v>0</v>
      </c>
      <c r="J1043" s="112">
        <f t="shared" si="31"/>
        <v>-3696</v>
      </c>
      <c r="K1043" s="93">
        <f t="shared" si="32"/>
        <v>-1</v>
      </c>
      <c r="L1043" s="113"/>
      <c r="N1043" s="114"/>
    </row>
    <row r="1044" spans="3:14" ht="10.050000000000001" customHeight="1" x14ac:dyDescent="0.3">
      <c r="C1044" s="80"/>
      <c r="D1044" s="77">
        <v>41261</v>
      </c>
      <c r="E1044" s="76" t="s">
        <v>7417</v>
      </c>
      <c r="F1044" s="76" t="s">
        <v>1024</v>
      </c>
      <c r="G1044" s="110">
        <v>0</v>
      </c>
      <c r="H1044" s="110">
        <v>0</v>
      </c>
      <c r="I1044" s="111">
        <v>0</v>
      </c>
      <c r="J1044" s="112">
        <f t="shared" si="31"/>
        <v>0</v>
      </c>
      <c r="K1044" s="93" t="str">
        <f t="shared" si="32"/>
        <v>-</v>
      </c>
      <c r="L1044" s="113"/>
      <c r="N1044" s="114"/>
    </row>
    <row r="1045" spans="3:14" ht="10.050000000000001" customHeight="1" x14ac:dyDescent="0.3">
      <c r="C1045" s="80"/>
      <c r="D1045" s="77">
        <v>41646</v>
      </c>
      <c r="E1045" s="76" t="s">
        <v>7418</v>
      </c>
      <c r="F1045" s="76" t="s">
        <v>1025</v>
      </c>
      <c r="G1045" s="110">
        <v>0</v>
      </c>
      <c r="H1045" s="110">
        <v>0</v>
      </c>
      <c r="I1045" s="111">
        <v>0</v>
      </c>
      <c r="J1045" s="112">
        <f t="shared" si="31"/>
        <v>0</v>
      </c>
      <c r="K1045" s="93" t="str">
        <f t="shared" si="32"/>
        <v>-</v>
      </c>
      <c r="L1045" s="113"/>
      <c r="N1045" s="114"/>
    </row>
    <row r="1046" spans="3:14" ht="10.050000000000001" customHeight="1" x14ac:dyDescent="0.3">
      <c r="C1046" s="80"/>
      <c r="D1046" s="77">
        <v>32073</v>
      </c>
      <c r="E1046" s="76" t="s">
        <v>7419</v>
      </c>
      <c r="F1046" s="76" t="s">
        <v>1026</v>
      </c>
      <c r="G1046" s="110">
        <v>0</v>
      </c>
      <c r="H1046" s="110">
        <v>0</v>
      </c>
      <c r="I1046" s="111">
        <v>0</v>
      </c>
      <c r="J1046" s="112">
        <f t="shared" ref="J1046:J1109" si="33">H1046-G1046</f>
        <v>0</v>
      </c>
      <c r="K1046" s="93" t="str">
        <f t="shared" si="32"/>
        <v>-</v>
      </c>
      <c r="L1046" s="113"/>
      <c r="N1046" s="114"/>
    </row>
    <row r="1047" spans="3:14" ht="10.050000000000001" customHeight="1" x14ac:dyDescent="0.3">
      <c r="C1047" s="80"/>
      <c r="D1047" s="77">
        <v>40959</v>
      </c>
      <c r="E1047" s="76" t="s">
        <v>7420</v>
      </c>
      <c r="F1047" s="76" t="s">
        <v>1027</v>
      </c>
      <c r="G1047" s="110">
        <v>0</v>
      </c>
      <c r="H1047" s="110">
        <v>0</v>
      </c>
      <c r="I1047" s="111">
        <v>0</v>
      </c>
      <c r="J1047" s="112">
        <f t="shared" si="33"/>
        <v>0</v>
      </c>
      <c r="K1047" s="93" t="str">
        <f t="shared" si="32"/>
        <v>-</v>
      </c>
      <c r="L1047" s="113"/>
      <c r="N1047" s="114"/>
    </row>
    <row r="1048" spans="3:14" ht="10.050000000000001" customHeight="1" x14ac:dyDescent="0.3">
      <c r="C1048" s="80"/>
      <c r="D1048" s="77">
        <v>41473</v>
      </c>
      <c r="E1048" s="76" t="s">
        <v>7421</v>
      </c>
      <c r="F1048" s="76" t="s">
        <v>1028</v>
      </c>
      <c r="G1048" s="110">
        <v>0</v>
      </c>
      <c r="H1048" s="110">
        <v>0</v>
      </c>
      <c r="I1048" s="111">
        <v>0</v>
      </c>
      <c r="J1048" s="112">
        <f t="shared" si="33"/>
        <v>0</v>
      </c>
      <c r="K1048" s="93" t="str">
        <f t="shared" si="32"/>
        <v>-</v>
      </c>
      <c r="L1048" s="113"/>
      <c r="N1048" s="114"/>
    </row>
    <row r="1049" spans="3:14" ht="10.050000000000001" customHeight="1" x14ac:dyDescent="0.3">
      <c r="C1049" s="80"/>
      <c r="D1049" s="77">
        <v>41018</v>
      </c>
      <c r="E1049" s="76" t="s">
        <v>7422</v>
      </c>
      <c r="F1049" s="76" t="s">
        <v>1029</v>
      </c>
      <c r="G1049" s="110">
        <v>0</v>
      </c>
      <c r="H1049" s="110">
        <v>0</v>
      </c>
      <c r="I1049" s="111">
        <v>0</v>
      </c>
      <c r="J1049" s="112">
        <f t="shared" si="33"/>
        <v>0</v>
      </c>
      <c r="K1049" s="93" t="str">
        <f t="shared" si="32"/>
        <v>-</v>
      </c>
      <c r="L1049" s="113"/>
      <c r="N1049" s="114"/>
    </row>
    <row r="1050" spans="3:14" ht="10.050000000000001" customHeight="1" x14ac:dyDescent="0.3">
      <c r="C1050" s="80"/>
      <c r="D1050" s="77">
        <v>92210</v>
      </c>
      <c r="E1050" s="76" t="s">
        <v>7423</v>
      </c>
      <c r="F1050" s="76" t="s">
        <v>1030</v>
      </c>
      <c r="G1050" s="110">
        <v>0</v>
      </c>
      <c r="H1050" s="110">
        <v>0</v>
      </c>
      <c r="I1050" s="111">
        <v>0</v>
      </c>
      <c r="J1050" s="112">
        <f t="shared" si="33"/>
        <v>0</v>
      </c>
      <c r="K1050" s="93" t="str">
        <f t="shared" si="32"/>
        <v>-</v>
      </c>
      <c r="L1050" s="113"/>
      <c r="N1050" s="114"/>
    </row>
    <row r="1051" spans="3:14" ht="10.050000000000001" customHeight="1" x14ac:dyDescent="0.3">
      <c r="C1051" s="80"/>
      <c r="D1051" s="77">
        <v>41270</v>
      </c>
      <c r="E1051" s="76" t="s">
        <v>7424</v>
      </c>
      <c r="F1051" s="76" t="s">
        <v>1031</v>
      </c>
      <c r="G1051" s="110">
        <v>0</v>
      </c>
      <c r="H1051" s="110">
        <v>0</v>
      </c>
      <c r="I1051" s="111">
        <v>0</v>
      </c>
      <c r="J1051" s="112">
        <f t="shared" si="33"/>
        <v>0</v>
      </c>
      <c r="K1051" s="93" t="str">
        <f t="shared" ref="K1051:K1114" si="34">IF(J1051=0,"-",(IF(G1051=0,"--",J1051/G1051)))</f>
        <v>-</v>
      </c>
      <c r="L1051" s="113"/>
      <c r="N1051" s="114"/>
    </row>
    <row r="1052" spans="3:14" ht="10.050000000000001" customHeight="1" x14ac:dyDescent="0.3">
      <c r="C1052" s="80"/>
      <c r="D1052" s="77">
        <v>45969</v>
      </c>
      <c r="E1052" s="76" t="s">
        <v>7425</v>
      </c>
      <c r="F1052" s="76" t="s">
        <v>1032</v>
      </c>
      <c r="G1052" s="110">
        <v>0</v>
      </c>
      <c r="H1052" s="110">
        <v>0</v>
      </c>
      <c r="I1052" s="111">
        <v>0</v>
      </c>
      <c r="J1052" s="112">
        <f t="shared" si="33"/>
        <v>0</v>
      </c>
      <c r="K1052" s="93" t="str">
        <f t="shared" si="34"/>
        <v>-</v>
      </c>
      <c r="L1052" s="113"/>
      <c r="N1052" s="114"/>
    </row>
    <row r="1053" spans="3:14" ht="10.050000000000001" customHeight="1" x14ac:dyDescent="0.3">
      <c r="C1053" s="80"/>
      <c r="D1053" s="77">
        <v>92626</v>
      </c>
      <c r="E1053" s="76" t="s">
        <v>7426</v>
      </c>
      <c r="F1053" s="76" t="s">
        <v>1033</v>
      </c>
      <c r="G1053" s="110">
        <v>0</v>
      </c>
      <c r="H1053" s="110">
        <v>8724.7900000000009</v>
      </c>
      <c r="I1053" s="111">
        <v>17.97</v>
      </c>
      <c r="J1053" s="112">
        <f t="shared" si="33"/>
        <v>8724.7900000000009</v>
      </c>
      <c r="K1053" s="93" t="str">
        <f t="shared" si="34"/>
        <v>--</v>
      </c>
      <c r="L1053" s="113"/>
      <c r="N1053" s="114"/>
    </row>
    <row r="1054" spans="3:14" ht="10.050000000000001" customHeight="1" x14ac:dyDescent="0.3">
      <c r="C1054" s="80"/>
      <c r="D1054" s="77">
        <v>92639</v>
      </c>
      <c r="E1054" s="76" t="s">
        <v>7427</v>
      </c>
      <c r="F1054" s="76" t="s">
        <v>1034</v>
      </c>
      <c r="G1054" s="110">
        <v>0</v>
      </c>
      <c r="H1054" s="110">
        <v>0</v>
      </c>
      <c r="I1054" s="111">
        <v>0</v>
      </c>
      <c r="J1054" s="112">
        <f t="shared" si="33"/>
        <v>0</v>
      </c>
      <c r="K1054" s="93" t="str">
        <f t="shared" si="34"/>
        <v>-</v>
      </c>
      <c r="L1054" s="113"/>
      <c r="N1054" s="114"/>
    </row>
    <row r="1055" spans="3:14" ht="10.050000000000001" customHeight="1" x14ac:dyDescent="0.3">
      <c r="C1055" s="80"/>
      <c r="D1055" s="77">
        <v>41261</v>
      </c>
      <c r="E1055" s="76" t="s">
        <v>7428</v>
      </c>
      <c r="F1055" s="76" t="s">
        <v>1035</v>
      </c>
      <c r="G1055" s="110">
        <v>0</v>
      </c>
      <c r="H1055" s="110">
        <v>0</v>
      </c>
      <c r="I1055" s="111">
        <v>0</v>
      </c>
      <c r="J1055" s="112">
        <f t="shared" si="33"/>
        <v>0</v>
      </c>
      <c r="K1055" s="93" t="str">
        <f t="shared" si="34"/>
        <v>-</v>
      </c>
      <c r="L1055" s="113"/>
      <c r="N1055" s="114"/>
    </row>
    <row r="1056" spans="3:14" ht="10.050000000000001" customHeight="1" x14ac:dyDescent="0.3">
      <c r="C1056" s="80"/>
      <c r="D1056" s="77">
        <v>41787</v>
      </c>
      <c r="E1056" s="76" t="s">
        <v>7429</v>
      </c>
      <c r="F1056" s="76" t="s">
        <v>1036</v>
      </c>
      <c r="G1056" s="110">
        <v>0</v>
      </c>
      <c r="H1056" s="110">
        <v>0</v>
      </c>
      <c r="I1056" s="111">
        <v>0</v>
      </c>
      <c r="J1056" s="112">
        <f t="shared" si="33"/>
        <v>0</v>
      </c>
      <c r="K1056" s="93" t="str">
        <f t="shared" si="34"/>
        <v>-</v>
      </c>
      <c r="L1056" s="113"/>
      <c r="N1056" s="114"/>
    </row>
    <row r="1057" spans="3:14" ht="10.050000000000001" customHeight="1" x14ac:dyDescent="0.3">
      <c r="C1057" s="80"/>
      <c r="D1057" s="77">
        <v>40635</v>
      </c>
      <c r="E1057" s="76" t="s">
        <v>7430</v>
      </c>
      <c r="F1057" s="76" t="s">
        <v>1037</v>
      </c>
      <c r="G1057" s="110">
        <v>0</v>
      </c>
      <c r="H1057" s="110">
        <v>0</v>
      </c>
      <c r="I1057" s="111">
        <v>0</v>
      </c>
      <c r="J1057" s="112">
        <f t="shared" si="33"/>
        <v>0</v>
      </c>
      <c r="K1057" s="93" t="str">
        <f t="shared" si="34"/>
        <v>-</v>
      </c>
      <c r="L1057" s="113"/>
      <c r="N1057" s="114"/>
    </row>
    <row r="1058" spans="3:14" ht="10.050000000000001" customHeight="1" x14ac:dyDescent="0.3">
      <c r="C1058" s="80"/>
      <c r="D1058" s="77">
        <v>92899</v>
      </c>
      <c r="E1058" s="76" t="s">
        <v>7431</v>
      </c>
      <c r="F1058" s="76" t="s">
        <v>1038</v>
      </c>
      <c r="G1058" s="110">
        <v>0</v>
      </c>
      <c r="H1058" s="110">
        <v>0</v>
      </c>
      <c r="I1058" s="111">
        <v>0</v>
      </c>
      <c r="J1058" s="112">
        <f t="shared" si="33"/>
        <v>0</v>
      </c>
      <c r="K1058" s="93" t="str">
        <f t="shared" si="34"/>
        <v>-</v>
      </c>
      <c r="L1058" s="113"/>
      <c r="N1058" s="114"/>
    </row>
    <row r="1059" spans="3:14" ht="10.050000000000001" customHeight="1" x14ac:dyDescent="0.3">
      <c r="C1059" s="80"/>
      <c r="D1059" s="77">
        <v>41251</v>
      </c>
      <c r="E1059" s="76" t="s">
        <v>7432</v>
      </c>
      <c r="F1059" s="76" t="s">
        <v>1039</v>
      </c>
      <c r="G1059" s="110">
        <v>0</v>
      </c>
      <c r="H1059" s="110">
        <v>0</v>
      </c>
      <c r="I1059" s="111">
        <v>0</v>
      </c>
      <c r="J1059" s="112">
        <f t="shared" si="33"/>
        <v>0</v>
      </c>
      <c r="K1059" s="93" t="str">
        <f t="shared" si="34"/>
        <v>-</v>
      </c>
      <c r="L1059" s="113"/>
      <c r="N1059" s="114"/>
    </row>
    <row r="1060" spans="3:14" ht="10.050000000000001" customHeight="1" x14ac:dyDescent="0.3">
      <c r="C1060" s="80"/>
      <c r="D1060" s="77">
        <v>41473</v>
      </c>
      <c r="E1060" s="76" t="s">
        <v>7433</v>
      </c>
      <c r="F1060" s="76" t="s">
        <v>1040</v>
      </c>
      <c r="G1060" s="110">
        <v>0</v>
      </c>
      <c r="H1060" s="110">
        <v>0</v>
      </c>
      <c r="I1060" s="111">
        <v>0</v>
      </c>
      <c r="J1060" s="112">
        <f t="shared" si="33"/>
        <v>0</v>
      </c>
      <c r="K1060" s="93" t="str">
        <f t="shared" si="34"/>
        <v>-</v>
      </c>
      <c r="L1060" s="113"/>
      <c r="N1060" s="114"/>
    </row>
    <row r="1061" spans="3:14" ht="10.050000000000001" customHeight="1" x14ac:dyDescent="0.3">
      <c r="C1061" s="80"/>
      <c r="D1061" s="77">
        <v>41571</v>
      </c>
      <c r="E1061" s="76" t="s">
        <v>7434</v>
      </c>
      <c r="F1061" s="76" t="s">
        <v>1041</v>
      </c>
      <c r="G1061" s="110">
        <v>0</v>
      </c>
      <c r="H1061" s="110">
        <v>0</v>
      </c>
      <c r="I1061" s="111">
        <v>0</v>
      </c>
      <c r="J1061" s="112">
        <f t="shared" si="33"/>
        <v>0</v>
      </c>
      <c r="K1061" s="93" t="str">
        <f t="shared" si="34"/>
        <v>-</v>
      </c>
      <c r="L1061" s="113"/>
      <c r="N1061" s="114"/>
    </row>
    <row r="1062" spans="3:14" ht="10.050000000000001" customHeight="1" x14ac:dyDescent="0.3">
      <c r="C1062" s="80"/>
      <c r="D1062" s="77">
        <v>41125</v>
      </c>
      <c r="E1062" s="76" t="s">
        <v>7435</v>
      </c>
      <c r="F1062" s="76" t="s">
        <v>1042</v>
      </c>
      <c r="G1062" s="110">
        <v>0</v>
      </c>
      <c r="H1062" s="110">
        <v>10487.23</v>
      </c>
      <c r="I1062" s="111">
        <v>21.6</v>
      </c>
      <c r="J1062" s="112">
        <f t="shared" si="33"/>
        <v>10487.23</v>
      </c>
      <c r="K1062" s="93" t="str">
        <f t="shared" si="34"/>
        <v>--</v>
      </c>
      <c r="L1062" s="113"/>
      <c r="N1062" s="114"/>
    </row>
    <row r="1063" spans="3:14" ht="10.050000000000001" customHeight="1" x14ac:dyDescent="0.3">
      <c r="C1063" s="80"/>
      <c r="D1063" s="77">
        <v>41845</v>
      </c>
      <c r="E1063" s="76" t="s">
        <v>7436</v>
      </c>
      <c r="F1063" s="76" t="s">
        <v>1043</v>
      </c>
      <c r="G1063" s="110">
        <v>0</v>
      </c>
      <c r="H1063" s="110">
        <v>17619.52</v>
      </c>
      <c r="I1063" s="111">
        <v>36.29</v>
      </c>
      <c r="J1063" s="112">
        <f t="shared" si="33"/>
        <v>17619.52</v>
      </c>
      <c r="K1063" s="93" t="str">
        <f t="shared" si="34"/>
        <v>--</v>
      </c>
      <c r="L1063" s="113"/>
      <c r="N1063" s="114"/>
    </row>
    <row r="1064" spans="3:14" ht="10.050000000000001" customHeight="1" x14ac:dyDescent="0.3">
      <c r="C1064" s="80"/>
      <c r="D1064" s="77">
        <v>41261</v>
      </c>
      <c r="E1064" s="76" t="s">
        <v>7437</v>
      </c>
      <c r="F1064" s="76" t="s">
        <v>1044</v>
      </c>
      <c r="G1064" s="110">
        <v>0</v>
      </c>
      <c r="H1064" s="110">
        <v>0</v>
      </c>
      <c r="I1064" s="111">
        <v>0</v>
      </c>
      <c r="J1064" s="112">
        <f t="shared" si="33"/>
        <v>0</v>
      </c>
      <c r="K1064" s="93" t="str">
        <f t="shared" si="34"/>
        <v>-</v>
      </c>
      <c r="L1064" s="113"/>
      <c r="N1064" s="114"/>
    </row>
    <row r="1065" spans="3:14" ht="10.050000000000001" customHeight="1" x14ac:dyDescent="0.3">
      <c r="C1065" s="80"/>
      <c r="D1065" s="77">
        <v>41419</v>
      </c>
      <c r="E1065" s="76" t="s">
        <v>7438</v>
      </c>
      <c r="F1065" s="76" t="s">
        <v>1045</v>
      </c>
      <c r="G1065" s="110">
        <v>0</v>
      </c>
      <c r="H1065" s="110">
        <v>12706.06</v>
      </c>
      <c r="I1065" s="111">
        <v>26.17</v>
      </c>
      <c r="J1065" s="112">
        <f t="shared" si="33"/>
        <v>12706.06</v>
      </c>
      <c r="K1065" s="93" t="str">
        <f t="shared" si="34"/>
        <v>--</v>
      </c>
      <c r="L1065" s="113"/>
      <c r="N1065" s="114"/>
    </row>
    <row r="1066" spans="3:14" ht="10.050000000000001" customHeight="1" x14ac:dyDescent="0.3">
      <c r="C1066" s="80"/>
      <c r="D1066" s="77">
        <v>41582</v>
      </c>
      <c r="E1066" s="76" t="s">
        <v>7439</v>
      </c>
      <c r="F1066" s="76" t="s">
        <v>1046</v>
      </c>
      <c r="G1066" s="110">
        <v>0</v>
      </c>
      <c r="H1066" s="110">
        <v>0</v>
      </c>
      <c r="I1066" s="111">
        <v>0</v>
      </c>
      <c r="J1066" s="112">
        <f t="shared" si="33"/>
        <v>0</v>
      </c>
      <c r="K1066" s="93" t="str">
        <f t="shared" si="34"/>
        <v>-</v>
      </c>
      <c r="L1066" s="113"/>
      <c r="N1066" s="114"/>
    </row>
    <row r="1067" spans="3:14" ht="10.050000000000001" customHeight="1" x14ac:dyDescent="0.3">
      <c r="C1067" s="80"/>
      <c r="D1067" s="77">
        <v>42604</v>
      </c>
      <c r="E1067" s="76" t="s">
        <v>7440</v>
      </c>
      <c r="F1067" s="76" t="s">
        <v>1047</v>
      </c>
      <c r="G1067" s="110">
        <v>0</v>
      </c>
      <c r="H1067" s="110">
        <v>0</v>
      </c>
      <c r="I1067" s="111">
        <v>0</v>
      </c>
      <c r="J1067" s="112">
        <f t="shared" si="33"/>
        <v>0</v>
      </c>
      <c r="K1067" s="93" t="str">
        <f t="shared" si="34"/>
        <v>-</v>
      </c>
      <c r="L1067" s="113"/>
      <c r="N1067" s="114"/>
    </row>
    <row r="1068" spans="3:14" ht="10.050000000000001" customHeight="1" x14ac:dyDescent="0.3">
      <c r="C1068" s="80"/>
      <c r="D1068" s="77">
        <v>93445</v>
      </c>
      <c r="E1068" s="76" t="s">
        <v>7441</v>
      </c>
      <c r="F1068" s="76" t="s">
        <v>1048</v>
      </c>
      <c r="G1068" s="110">
        <v>0</v>
      </c>
      <c r="H1068" s="110">
        <v>0</v>
      </c>
      <c r="I1068" s="111">
        <v>0</v>
      </c>
      <c r="J1068" s="112">
        <f t="shared" si="33"/>
        <v>0</v>
      </c>
      <c r="K1068" s="93" t="str">
        <f t="shared" si="34"/>
        <v>-</v>
      </c>
      <c r="L1068" s="113"/>
      <c r="N1068" s="114"/>
    </row>
    <row r="1069" spans="3:14" ht="10.050000000000001" customHeight="1" x14ac:dyDescent="0.3">
      <c r="C1069" s="80"/>
      <c r="D1069" s="77">
        <v>92951</v>
      </c>
      <c r="E1069" s="76" t="s">
        <v>7442</v>
      </c>
      <c r="F1069" s="76" t="s">
        <v>1049</v>
      </c>
      <c r="G1069" s="110">
        <v>0</v>
      </c>
      <c r="H1069" s="110">
        <v>0</v>
      </c>
      <c r="I1069" s="111">
        <v>0</v>
      </c>
      <c r="J1069" s="112">
        <f t="shared" si="33"/>
        <v>0</v>
      </c>
      <c r="K1069" s="93" t="str">
        <f t="shared" si="34"/>
        <v>-</v>
      </c>
      <c r="L1069" s="113"/>
      <c r="N1069" s="114"/>
    </row>
    <row r="1070" spans="3:14" ht="10.050000000000001" customHeight="1" x14ac:dyDescent="0.3">
      <c r="C1070" s="80"/>
      <c r="D1070" s="77">
        <v>41125</v>
      </c>
      <c r="E1070" s="76" t="s">
        <v>7443</v>
      </c>
      <c r="F1070" s="76" t="s">
        <v>1050</v>
      </c>
      <c r="G1070" s="110">
        <v>0</v>
      </c>
      <c r="H1070" s="110">
        <v>0</v>
      </c>
      <c r="I1070" s="111">
        <v>0</v>
      </c>
      <c r="J1070" s="112">
        <f t="shared" si="33"/>
        <v>0</v>
      </c>
      <c r="K1070" s="93" t="str">
        <f t="shared" si="34"/>
        <v>-</v>
      </c>
      <c r="L1070" s="113"/>
      <c r="N1070" s="114"/>
    </row>
    <row r="1071" spans="3:14" ht="10.050000000000001" customHeight="1" x14ac:dyDescent="0.3">
      <c r="C1071" s="80"/>
      <c r="D1071" s="77">
        <v>41194</v>
      </c>
      <c r="E1071" s="76" t="s">
        <v>7444</v>
      </c>
      <c r="F1071" s="76" t="s">
        <v>1051</v>
      </c>
      <c r="G1071" s="110">
        <v>0</v>
      </c>
      <c r="H1071" s="110">
        <v>0</v>
      </c>
      <c r="I1071" s="111">
        <v>0</v>
      </c>
      <c r="J1071" s="112">
        <f t="shared" si="33"/>
        <v>0</v>
      </c>
      <c r="K1071" s="93" t="str">
        <f t="shared" si="34"/>
        <v>-</v>
      </c>
      <c r="L1071" s="113"/>
      <c r="N1071" s="114"/>
    </row>
    <row r="1072" spans="3:14" ht="10.050000000000001" customHeight="1" x14ac:dyDescent="0.3">
      <c r="C1072" s="80"/>
      <c r="D1072" s="77">
        <v>40959</v>
      </c>
      <c r="E1072" s="76" t="s">
        <v>7445</v>
      </c>
      <c r="F1072" s="76" t="s">
        <v>1052</v>
      </c>
      <c r="G1072" s="110">
        <v>0</v>
      </c>
      <c r="H1072" s="110">
        <v>0</v>
      </c>
      <c r="I1072" s="111">
        <v>0</v>
      </c>
      <c r="J1072" s="112">
        <f t="shared" si="33"/>
        <v>0</v>
      </c>
      <c r="K1072" s="93" t="str">
        <f t="shared" si="34"/>
        <v>-</v>
      </c>
      <c r="L1072" s="113"/>
      <c r="N1072" s="114"/>
    </row>
    <row r="1073" spans="3:14" ht="10.050000000000001" customHeight="1" x14ac:dyDescent="0.3">
      <c r="C1073" s="80"/>
      <c r="D1073" s="77">
        <v>41845</v>
      </c>
      <c r="E1073" s="76" t="s">
        <v>7446</v>
      </c>
      <c r="F1073" s="76" t="s">
        <v>1053</v>
      </c>
      <c r="G1073" s="110">
        <v>0</v>
      </c>
      <c r="H1073" s="110">
        <v>0</v>
      </c>
      <c r="I1073" s="111">
        <v>0</v>
      </c>
      <c r="J1073" s="112">
        <f t="shared" si="33"/>
        <v>0</v>
      </c>
      <c r="K1073" s="93" t="str">
        <f t="shared" si="34"/>
        <v>-</v>
      </c>
      <c r="L1073" s="113"/>
      <c r="N1073" s="114"/>
    </row>
    <row r="1074" spans="3:14" ht="10.050000000000001" customHeight="1" x14ac:dyDescent="0.3">
      <c r="C1074" s="80"/>
      <c r="D1074" s="77">
        <v>41507</v>
      </c>
      <c r="E1074" s="76" t="s">
        <v>7447</v>
      </c>
      <c r="F1074" s="76" t="s">
        <v>1054</v>
      </c>
      <c r="G1074" s="110">
        <v>0</v>
      </c>
      <c r="H1074" s="110">
        <v>0</v>
      </c>
      <c r="I1074" s="111">
        <v>0</v>
      </c>
      <c r="J1074" s="112">
        <f t="shared" si="33"/>
        <v>0</v>
      </c>
      <c r="K1074" s="93" t="str">
        <f t="shared" si="34"/>
        <v>-</v>
      </c>
      <c r="L1074" s="113"/>
      <c r="N1074" s="114"/>
    </row>
    <row r="1075" spans="3:14" ht="10.050000000000001" customHeight="1" x14ac:dyDescent="0.3">
      <c r="C1075" s="80"/>
      <c r="D1075" s="77">
        <v>42658</v>
      </c>
      <c r="E1075" s="76" t="s">
        <v>7448</v>
      </c>
      <c r="F1075" s="76" t="s">
        <v>1055</v>
      </c>
      <c r="G1075" s="110">
        <v>0</v>
      </c>
      <c r="H1075" s="110">
        <v>1000.17</v>
      </c>
      <c r="I1075" s="111">
        <v>2.06</v>
      </c>
      <c r="J1075" s="112">
        <f t="shared" si="33"/>
        <v>1000.17</v>
      </c>
      <c r="K1075" s="93" t="str">
        <f t="shared" si="34"/>
        <v>--</v>
      </c>
      <c r="L1075" s="113"/>
      <c r="N1075" s="114"/>
    </row>
    <row r="1076" spans="3:14" ht="10.050000000000001" customHeight="1" x14ac:dyDescent="0.3">
      <c r="C1076" s="80"/>
      <c r="D1076" s="77">
        <v>41226</v>
      </c>
      <c r="E1076" s="76" t="s">
        <v>7449</v>
      </c>
      <c r="F1076" s="76" t="s">
        <v>1056</v>
      </c>
      <c r="G1076" s="110">
        <v>0</v>
      </c>
      <c r="H1076" s="110">
        <v>0</v>
      </c>
      <c r="I1076" s="111">
        <v>0</v>
      </c>
      <c r="J1076" s="112">
        <f t="shared" si="33"/>
        <v>0</v>
      </c>
      <c r="K1076" s="93" t="str">
        <f t="shared" si="34"/>
        <v>-</v>
      </c>
      <c r="L1076" s="113"/>
      <c r="N1076" s="114"/>
    </row>
    <row r="1077" spans="3:14" ht="10.050000000000001" customHeight="1" x14ac:dyDescent="0.3">
      <c r="C1077" s="80"/>
      <c r="D1077" s="77">
        <v>41226</v>
      </c>
      <c r="E1077" s="76" t="s">
        <v>7449</v>
      </c>
      <c r="F1077" s="76" t="s">
        <v>1057</v>
      </c>
      <c r="G1077" s="110">
        <v>0</v>
      </c>
      <c r="H1077" s="110">
        <v>0</v>
      </c>
      <c r="I1077" s="111">
        <v>0</v>
      </c>
      <c r="J1077" s="112">
        <f t="shared" si="33"/>
        <v>0</v>
      </c>
      <c r="K1077" s="93" t="str">
        <f t="shared" si="34"/>
        <v>-</v>
      </c>
      <c r="L1077" s="113"/>
      <c r="N1077" s="114"/>
    </row>
    <row r="1078" spans="3:14" ht="10.050000000000001" customHeight="1" x14ac:dyDescent="0.3">
      <c r="C1078" s="80"/>
      <c r="D1078" s="77">
        <v>94459</v>
      </c>
      <c r="E1078" s="76" t="s">
        <v>7450</v>
      </c>
      <c r="F1078" s="76" t="s">
        <v>1058</v>
      </c>
      <c r="G1078" s="110">
        <v>0</v>
      </c>
      <c r="H1078" s="110">
        <v>0</v>
      </c>
      <c r="I1078" s="111">
        <v>0</v>
      </c>
      <c r="J1078" s="112">
        <f t="shared" si="33"/>
        <v>0</v>
      </c>
      <c r="K1078" s="93" t="str">
        <f t="shared" si="34"/>
        <v>-</v>
      </c>
      <c r="L1078" s="113"/>
      <c r="N1078" s="114"/>
    </row>
    <row r="1079" spans="3:14" ht="10.050000000000001" customHeight="1" x14ac:dyDescent="0.3">
      <c r="C1079" s="80"/>
      <c r="D1079" s="77">
        <v>95148</v>
      </c>
      <c r="E1079" s="76" t="s">
        <v>7451</v>
      </c>
      <c r="F1079" s="76" t="s">
        <v>1059</v>
      </c>
      <c r="G1079" s="110">
        <v>12936</v>
      </c>
      <c r="H1079" s="110">
        <v>0</v>
      </c>
      <c r="I1079" s="111">
        <v>0</v>
      </c>
      <c r="J1079" s="112">
        <f t="shared" si="33"/>
        <v>-12936</v>
      </c>
      <c r="K1079" s="93">
        <f t="shared" si="34"/>
        <v>-1</v>
      </c>
      <c r="L1079" s="113"/>
      <c r="N1079" s="114"/>
    </row>
    <row r="1080" spans="3:14" ht="10.050000000000001" customHeight="1" x14ac:dyDescent="0.3">
      <c r="C1080" s="80"/>
      <c r="D1080" s="77">
        <v>95395</v>
      </c>
      <c r="E1080" s="76" t="s">
        <v>7452</v>
      </c>
      <c r="F1080" s="76" t="s">
        <v>1060</v>
      </c>
      <c r="G1080" s="110">
        <v>50683.24</v>
      </c>
      <c r="H1080" s="110">
        <v>6845.83</v>
      </c>
      <c r="I1080" s="111">
        <v>14.1</v>
      </c>
      <c r="J1080" s="112">
        <f t="shared" si="33"/>
        <v>-43837.409999999996</v>
      </c>
      <c r="K1080" s="93">
        <f t="shared" si="34"/>
        <v>-0.86492911660738336</v>
      </c>
      <c r="L1080" s="113"/>
      <c r="N1080" s="114"/>
    </row>
    <row r="1081" spans="3:14" ht="10.050000000000001" customHeight="1" x14ac:dyDescent="0.3">
      <c r="C1081" s="80"/>
      <c r="D1081" s="77">
        <v>95421</v>
      </c>
      <c r="E1081" s="76" t="s">
        <v>7453</v>
      </c>
      <c r="F1081" s="76" t="s">
        <v>1061</v>
      </c>
      <c r="G1081" s="110">
        <v>0</v>
      </c>
      <c r="H1081" s="110">
        <v>0</v>
      </c>
      <c r="I1081" s="111">
        <v>0</v>
      </c>
      <c r="J1081" s="112">
        <f t="shared" si="33"/>
        <v>0</v>
      </c>
      <c r="K1081" s="93" t="str">
        <f t="shared" si="34"/>
        <v>-</v>
      </c>
      <c r="L1081" s="113"/>
      <c r="N1081" s="114"/>
    </row>
    <row r="1082" spans="3:14" ht="10.050000000000001" customHeight="1" x14ac:dyDescent="0.3">
      <c r="C1082" s="80"/>
      <c r="D1082" s="77">
        <v>95655</v>
      </c>
      <c r="E1082" s="76" t="s">
        <v>7454</v>
      </c>
      <c r="F1082" s="76" t="s">
        <v>1062</v>
      </c>
      <c r="G1082" s="110">
        <v>7392</v>
      </c>
      <c r="H1082" s="110">
        <v>0</v>
      </c>
      <c r="I1082" s="111">
        <v>0</v>
      </c>
      <c r="J1082" s="112">
        <f t="shared" si="33"/>
        <v>-7392</v>
      </c>
      <c r="K1082" s="93">
        <f t="shared" si="34"/>
        <v>-1</v>
      </c>
      <c r="L1082" s="113"/>
      <c r="N1082" s="114"/>
    </row>
    <row r="1083" spans="3:14" ht="10.050000000000001" customHeight="1" x14ac:dyDescent="0.3">
      <c r="C1083" s="80"/>
      <c r="D1083" s="77">
        <v>95681</v>
      </c>
      <c r="E1083" s="76" t="s">
        <v>7455</v>
      </c>
      <c r="F1083" s="76" t="s">
        <v>1063</v>
      </c>
      <c r="G1083" s="110">
        <v>0</v>
      </c>
      <c r="H1083" s="110">
        <v>0</v>
      </c>
      <c r="I1083" s="111">
        <v>0</v>
      </c>
      <c r="J1083" s="112">
        <f t="shared" si="33"/>
        <v>0</v>
      </c>
      <c r="K1083" s="93" t="str">
        <f t="shared" si="34"/>
        <v>-</v>
      </c>
      <c r="L1083" s="113"/>
      <c r="N1083" s="114"/>
    </row>
    <row r="1084" spans="3:14" ht="10.050000000000001" customHeight="1" x14ac:dyDescent="0.3">
      <c r="C1084" s="80"/>
      <c r="D1084" s="77">
        <v>95694</v>
      </c>
      <c r="E1084" s="76" t="s">
        <v>7456</v>
      </c>
      <c r="F1084" s="76" t="s">
        <v>1064</v>
      </c>
      <c r="G1084" s="110">
        <v>0</v>
      </c>
      <c r="H1084" s="110">
        <v>0</v>
      </c>
      <c r="I1084" s="111">
        <v>0</v>
      </c>
      <c r="J1084" s="112">
        <f t="shared" si="33"/>
        <v>0</v>
      </c>
      <c r="K1084" s="93" t="str">
        <f t="shared" si="34"/>
        <v>-</v>
      </c>
      <c r="L1084" s="113"/>
      <c r="N1084" s="114"/>
    </row>
    <row r="1085" spans="3:14" ht="10.050000000000001" customHeight="1" x14ac:dyDescent="0.3">
      <c r="C1085" s="80"/>
      <c r="D1085" s="77">
        <v>46879</v>
      </c>
      <c r="E1085" s="76" t="s">
        <v>7457</v>
      </c>
      <c r="F1085" s="76" t="s">
        <v>1065</v>
      </c>
      <c r="G1085" s="110">
        <v>0</v>
      </c>
      <c r="H1085" s="110">
        <v>0</v>
      </c>
      <c r="I1085" s="111">
        <v>0</v>
      </c>
      <c r="J1085" s="112">
        <f t="shared" si="33"/>
        <v>0</v>
      </c>
      <c r="K1085" s="93" t="str">
        <f t="shared" si="34"/>
        <v>-</v>
      </c>
      <c r="L1085" s="113"/>
      <c r="N1085" s="114"/>
    </row>
    <row r="1086" spans="3:14" ht="10.050000000000001" customHeight="1" x14ac:dyDescent="0.3">
      <c r="C1086" s="80"/>
      <c r="D1086" s="77">
        <v>95746</v>
      </c>
      <c r="E1086" s="76" t="s">
        <v>7458</v>
      </c>
      <c r="F1086" s="76" t="s">
        <v>1066</v>
      </c>
      <c r="G1086" s="110">
        <v>0</v>
      </c>
      <c r="H1086" s="110">
        <v>0</v>
      </c>
      <c r="I1086" s="111">
        <v>0</v>
      </c>
      <c r="J1086" s="112">
        <f t="shared" si="33"/>
        <v>0</v>
      </c>
      <c r="K1086" s="93" t="str">
        <f t="shared" si="34"/>
        <v>-</v>
      </c>
      <c r="L1086" s="113"/>
      <c r="N1086" s="114"/>
    </row>
    <row r="1087" spans="3:14" ht="10.050000000000001" customHeight="1" x14ac:dyDescent="0.3">
      <c r="C1087" s="80"/>
      <c r="D1087" s="77">
        <v>95785</v>
      </c>
      <c r="E1087" s="76" t="s">
        <v>7459</v>
      </c>
      <c r="F1087" s="76" t="s">
        <v>1067</v>
      </c>
      <c r="G1087" s="110">
        <v>0</v>
      </c>
      <c r="H1087" s="110">
        <v>0</v>
      </c>
      <c r="I1087" s="111">
        <v>0</v>
      </c>
      <c r="J1087" s="112">
        <f t="shared" si="33"/>
        <v>0</v>
      </c>
      <c r="K1087" s="93" t="str">
        <f t="shared" si="34"/>
        <v>-</v>
      </c>
      <c r="L1087" s="113"/>
      <c r="N1087" s="114"/>
    </row>
    <row r="1088" spans="3:14" ht="10.050000000000001" customHeight="1" x14ac:dyDescent="0.3">
      <c r="C1088" s="80"/>
      <c r="D1088" s="77">
        <v>95954</v>
      </c>
      <c r="E1088" s="76" t="s">
        <v>7460</v>
      </c>
      <c r="F1088" s="76" t="s">
        <v>1068</v>
      </c>
      <c r="G1088" s="110">
        <v>0</v>
      </c>
      <c r="H1088" s="110">
        <v>0</v>
      </c>
      <c r="I1088" s="111">
        <v>0</v>
      </c>
      <c r="J1088" s="112">
        <f t="shared" si="33"/>
        <v>0</v>
      </c>
      <c r="K1088" s="93" t="str">
        <f t="shared" si="34"/>
        <v>-</v>
      </c>
      <c r="L1088" s="113"/>
      <c r="N1088" s="114"/>
    </row>
    <row r="1089" spans="3:14" ht="10.050000000000001" customHeight="1" x14ac:dyDescent="0.3">
      <c r="C1089" s="80"/>
      <c r="D1089" s="77">
        <v>96266</v>
      </c>
      <c r="E1089" s="76" t="s">
        <v>7461</v>
      </c>
      <c r="F1089" s="76" t="s">
        <v>1069</v>
      </c>
      <c r="G1089" s="110">
        <v>0</v>
      </c>
      <c r="H1089" s="110">
        <v>0</v>
      </c>
      <c r="I1089" s="111">
        <v>0</v>
      </c>
      <c r="J1089" s="112">
        <f t="shared" si="33"/>
        <v>0</v>
      </c>
      <c r="K1089" s="93" t="str">
        <f t="shared" si="34"/>
        <v>-</v>
      </c>
      <c r="L1089" s="113"/>
      <c r="N1089" s="114"/>
    </row>
    <row r="1090" spans="3:14" ht="10.050000000000001" customHeight="1" x14ac:dyDescent="0.3">
      <c r="C1090" s="80"/>
      <c r="D1090" s="77">
        <v>41515</v>
      </c>
      <c r="E1090" s="76" t="s">
        <v>7462</v>
      </c>
      <c r="F1090" s="76" t="s">
        <v>1070</v>
      </c>
      <c r="G1090" s="110">
        <v>0</v>
      </c>
      <c r="H1090" s="110">
        <v>0</v>
      </c>
      <c r="I1090" s="111">
        <v>0</v>
      </c>
      <c r="J1090" s="112">
        <f t="shared" si="33"/>
        <v>0</v>
      </c>
      <c r="K1090" s="93" t="str">
        <f t="shared" si="34"/>
        <v>-</v>
      </c>
      <c r="L1090" s="113"/>
      <c r="N1090" s="114"/>
    </row>
    <row r="1091" spans="3:14" ht="10.050000000000001" customHeight="1" x14ac:dyDescent="0.3">
      <c r="C1091" s="80"/>
      <c r="D1091" s="77">
        <v>96292</v>
      </c>
      <c r="E1091" s="76" t="s">
        <v>7463</v>
      </c>
      <c r="F1091" s="76" t="s">
        <v>1071</v>
      </c>
      <c r="G1091" s="110">
        <v>0</v>
      </c>
      <c r="H1091" s="110">
        <v>0</v>
      </c>
      <c r="I1091" s="111">
        <v>0</v>
      </c>
      <c r="J1091" s="112">
        <f t="shared" si="33"/>
        <v>0</v>
      </c>
      <c r="K1091" s="93" t="str">
        <f t="shared" si="34"/>
        <v>-</v>
      </c>
      <c r="L1091" s="113"/>
      <c r="N1091" s="114"/>
    </row>
    <row r="1092" spans="3:14" ht="10.050000000000001" customHeight="1" x14ac:dyDescent="0.3">
      <c r="C1092" s="80"/>
      <c r="D1092" s="77">
        <v>96409</v>
      </c>
      <c r="E1092" s="76" t="s">
        <v>7464</v>
      </c>
      <c r="F1092" s="76" t="s">
        <v>1072</v>
      </c>
      <c r="G1092" s="110">
        <v>0</v>
      </c>
      <c r="H1092" s="110">
        <v>0</v>
      </c>
      <c r="I1092" s="111">
        <v>0</v>
      </c>
      <c r="J1092" s="112">
        <f t="shared" si="33"/>
        <v>0</v>
      </c>
      <c r="K1092" s="93" t="str">
        <f t="shared" si="34"/>
        <v>-</v>
      </c>
      <c r="L1092" s="113"/>
      <c r="N1092" s="114"/>
    </row>
    <row r="1093" spans="3:14" ht="10.050000000000001" customHeight="1" x14ac:dyDescent="0.3">
      <c r="C1093" s="80"/>
      <c r="D1093" s="77">
        <v>41376</v>
      </c>
      <c r="E1093" s="76" t="s">
        <v>7465</v>
      </c>
      <c r="F1093" s="76" t="s">
        <v>1073</v>
      </c>
      <c r="G1093" s="110">
        <v>0</v>
      </c>
      <c r="H1093" s="110">
        <v>0</v>
      </c>
      <c r="I1093" s="111">
        <v>0</v>
      </c>
      <c r="J1093" s="112">
        <f t="shared" si="33"/>
        <v>0</v>
      </c>
      <c r="K1093" s="93" t="str">
        <f t="shared" si="34"/>
        <v>-</v>
      </c>
      <c r="L1093" s="113"/>
      <c r="N1093" s="114"/>
    </row>
    <row r="1094" spans="3:14" ht="10.050000000000001" customHeight="1" x14ac:dyDescent="0.3">
      <c r="C1094" s="80"/>
      <c r="D1094" s="77">
        <v>96864</v>
      </c>
      <c r="E1094" s="76" t="s">
        <v>7466</v>
      </c>
      <c r="F1094" s="76" t="s">
        <v>1074</v>
      </c>
      <c r="G1094" s="110">
        <v>0</v>
      </c>
      <c r="H1094" s="110">
        <v>0</v>
      </c>
      <c r="I1094" s="111">
        <v>0</v>
      </c>
      <c r="J1094" s="112">
        <f t="shared" si="33"/>
        <v>0</v>
      </c>
      <c r="K1094" s="93" t="str">
        <f t="shared" si="34"/>
        <v>-</v>
      </c>
      <c r="L1094" s="113"/>
      <c r="N1094" s="114"/>
    </row>
    <row r="1095" spans="3:14" ht="10.050000000000001" customHeight="1" x14ac:dyDescent="0.3">
      <c r="C1095" s="80"/>
      <c r="D1095" s="77">
        <v>97137</v>
      </c>
      <c r="E1095" s="76" t="s">
        <v>7467</v>
      </c>
      <c r="F1095" s="76" t="s">
        <v>1075</v>
      </c>
      <c r="G1095" s="110">
        <v>0</v>
      </c>
      <c r="H1095" s="110">
        <v>0</v>
      </c>
      <c r="I1095" s="111">
        <v>0</v>
      </c>
      <c r="J1095" s="112">
        <f t="shared" si="33"/>
        <v>0</v>
      </c>
      <c r="K1095" s="93" t="str">
        <f t="shared" si="34"/>
        <v>-</v>
      </c>
      <c r="L1095" s="113"/>
      <c r="N1095" s="114"/>
    </row>
    <row r="1096" spans="3:14" ht="10.050000000000001" customHeight="1" x14ac:dyDescent="0.3">
      <c r="C1096" s="80"/>
      <c r="D1096" s="77">
        <v>41547</v>
      </c>
      <c r="E1096" s="76" t="s">
        <v>7468</v>
      </c>
      <c r="F1096" s="76" t="s">
        <v>1076</v>
      </c>
      <c r="G1096" s="110">
        <v>0</v>
      </c>
      <c r="H1096" s="110">
        <v>0</v>
      </c>
      <c r="I1096" s="111">
        <v>0</v>
      </c>
      <c r="J1096" s="112">
        <f t="shared" si="33"/>
        <v>0</v>
      </c>
      <c r="K1096" s="93" t="str">
        <f t="shared" si="34"/>
        <v>-</v>
      </c>
      <c r="L1096" s="113"/>
      <c r="N1096" s="114"/>
    </row>
    <row r="1097" spans="3:14" ht="10.050000000000001" customHeight="1" x14ac:dyDescent="0.3">
      <c r="C1097" s="80"/>
      <c r="D1097" s="77">
        <v>31019</v>
      </c>
      <c r="E1097" s="76" t="s">
        <v>7469</v>
      </c>
      <c r="F1097" s="76" t="s">
        <v>1077</v>
      </c>
      <c r="G1097" s="110">
        <v>0</v>
      </c>
      <c r="H1097" s="110">
        <v>0</v>
      </c>
      <c r="I1097" s="111">
        <v>0</v>
      </c>
      <c r="J1097" s="112">
        <f t="shared" si="33"/>
        <v>0</v>
      </c>
      <c r="K1097" s="93" t="str">
        <f t="shared" si="34"/>
        <v>-</v>
      </c>
      <c r="L1097" s="113"/>
      <c r="N1097" s="114"/>
    </row>
    <row r="1098" spans="3:14" ht="10.050000000000001" customHeight="1" x14ac:dyDescent="0.3">
      <c r="C1098" s="80"/>
      <c r="D1098" s="77">
        <v>98255</v>
      </c>
      <c r="E1098" s="76" t="s">
        <v>7470</v>
      </c>
      <c r="F1098" s="76" t="s">
        <v>1078</v>
      </c>
      <c r="G1098" s="110">
        <v>0</v>
      </c>
      <c r="H1098" s="110">
        <v>0</v>
      </c>
      <c r="I1098" s="111">
        <v>0</v>
      </c>
      <c r="J1098" s="112">
        <f t="shared" si="33"/>
        <v>0</v>
      </c>
      <c r="K1098" s="93" t="str">
        <f t="shared" si="34"/>
        <v>-</v>
      </c>
      <c r="L1098" s="113"/>
      <c r="N1098" s="114"/>
    </row>
    <row r="1099" spans="3:14" ht="10.050000000000001" customHeight="1" x14ac:dyDescent="0.3">
      <c r="C1099" s="80"/>
      <c r="D1099" s="77">
        <v>98398</v>
      </c>
      <c r="E1099" s="76" t="s">
        <v>7471</v>
      </c>
      <c r="F1099" s="76" t="s">
        <v>1079</v>
      </c>
      <c r="G1099" s="110">
        <v>0</v>
      </c>
      <c r="H1099" s="110">
        <v>0</v>
      </c>
      <c r="I1099" s="111">
        <v>0</v>
      </c>
      <c r="J1099" s="112">
        <f t="shared" si="33"/>
        <v>0</v>
      </c>
      <c r="K1099" s="93" t="str">
        <f t="shared" si="34"/>
        <v>-</v>
      </c>
      <c r="L1099" s="113"/>
      <c r="N1099" s="114"/>
    </row>
    <row r="1100" spans="3:14" ht="10.050000000000001" customHeight="1" x14ac:dyDescent="0.3">
      <c r="C1100" s="80"/>
      <c r="D1100" s="77">
        <v>98463</v>
      </c>
      <c r="E1100" s="76" t="s">
        <v>7472</v>
      </c>
      <c r="F1100" s="76" t="s">
        <v>1080</v>
      </c>
      <c r="G1100" s="110">
        <v>0</v>
      </c>
      <c r="H1100" s="110">
        <v>0</v>
      </c>
      <c r="I1100" s="111">
        <v>0</v>
      </c>
      <c r="J1100" s="112">
        <f t="shared" si="33"/>
        <v>0</v>
      </c>
      <c r="K1100" s="93" t="str">
        <f t="shared" si="34"/>
        <v>-</v>
      </c>
      <c r="L1100" s="113"/>
      <c r="N1100" s="114"/>
    </row>
    <row r="1101" spans="3:14" ht="10.050000000000001" customHeight="1" x14ac:dyDescent="0.3">
      <c r="C1101" s="80"/>
      <c r="D1101" s="77">
        <v>98489</v>
      </c>
      <c r="E1101" s="76" t="s">
        <v>7473</v>
      </c>
      <c r="F1101" s="76" t="s">
        <v>1081</v>
      </c>
      <c r="G1101" s="110">
        <v>0</v>
      </c>
      <c r="H1101" s="110">
        <v>0</v>
      </c>
      <c r="I1101" s="111">
        <v>0</v>
      </c>
      <c r="J1101" s="112">
        <f t="shared" si="33"/>
        <v>0</v>
      </c>
      <c r="K1101" s="93" t="str">
        <f t="shared" si="34"/>
        <v>-</v>
      </c>
      <c r="L1101" s="113"/>
      <c r="N1101" s="114"/>
    </row>
    <row r="1102" spans="3:14" ht="10.050000000000001" customHeight="1" x14ac:dyDescent="0.3">
      <c r="C1102" s="80"/>
      <c r="D1102" s="77">
        <v>41439</v>
      </c>
      <c r="E1102" s="76" t="s">
        <v>7474</v>
      </c>
      <c r="F1102" s="76" t="s">
        <v>1082</v>
      </c>
      <c r="G1102" s="110">
        <v>0</v>
      </c>
      <c r="H1102" s="110">
        <v>0</v>
      </c>
      <c r="I1102" s="111">
        <v>0</v>
      </c>
      <c r="J1102" s="112">
        <f t="shared" si="33"/>
        <v>0</v>
      </c>
      <c r="K1102" s="93" t="str">
        <f t="shared" si="34"/>
        <v>-</v>
      </c>
      <c r="L1102" s="113"/>
      <c r="N1102" s="114"/>
    </row>
    <row r="1103" spans="3:14" ht="10.050000000000001" customHeight="1" x14ac:dyDescent="0.3">
      <c r="C1103" s="80"/>
      <c r="D1103" s="77">
        <v>41845</v>
      </c>
      <c r="E1103" s="76" t="s">
        <v>7475</v>
      </c>
      <c r="F1103" s="76" t="s">
        <v>1083</v>
      </c>
      <c r="G1103" s="110">
        <v>31416</v>
      </c>
      <c r="H1103" s="110">
        <v>14876.33</v>
      </c>
      <c r="I1103" s="111">
        <v>30.64</v>
      </c>
      <c r="J1103" s="112">
        <f t="shared" si="33"/>
        <v>-16539.669999999998</v>
      </c>
      <c r="K1103" s="93">
        <f t="shared" si="34"/>
        <v>-0.52647281639928689</v>
      </c>
      <c r="L1103" s="113"/>
      <c r="N1103" s="114"/>
    </row>
    <row r="1104" spans="3:14" ht="10.050000000000001" customHeight="1" x14ac:dyDescent="0.3">
      <c r="C1104" s="80"/>
      <c r="D1104" s="77">
        <v>41358</v>
      </c>
      <c r="E1104" s="76" t="s">
        <v>7476</v>
      </c>
      <c r="F1104" s="76" t="s">
        <v>1084</v>
      </c>
      <c r="G1104" s="110">
        <v>99992.06</v>
      </c>
      <c r="H1104" s="110">
        <v>53135.31</v>
      </c>
      <c r="I1104" s="111">
        <v>109.44</v>
      </c>
      <c r="J1104" s="112">
        <f t="shared" si="33"/>
        <v>-46856.75</v>
      </c>
      <c r="K1104" s="93">
        <f t="shared" si="34"/>
        <v>-0.4686047072137528</v>
      </c>
      <c r="L1104" s="113"/>
      <c r="N1104" s="114"/>
    </row>
    <row r="1105" spans="3:14" ht="10.050000000000001" customHeight="1" x14ac:dyDescent="0.3">
      <c r="C1105" s="80"/>
      <c r="D1105" s="77">
        <v>41845</v>
      </c>
      <c r="E1105" s="76" t="s">
        <v>7477</v>
      </c>
      <c r="F1105" s="76" t="s">
        <v>1085</v>
      </c>
      <c r="G1105" s="110">
        <v>9240</v>
      </c>
      <c r="H1105" s="110">
        <v>0</v>
      </c>
      <c r="I1105" s="111">
        <v>0</v>
      </c>
      <c r="J1105" s="112">
        <f t="shared" si="33"/>
        <v>-9240</v>
      </c>
      <c r="K1105" s="93">
        <f t="shared" si="34"/>
        <v>-1</v>
      </c>
      <c r="L1105" s="113"/>
      <c r="N1105" s="114"/>
    </row>
    <row r="1106" spans="3:14" ht="10.050000000000001" customHeight="1" x14ac:dyDescent="0.3">
      <c r="C1106" s="80"/>
      <c r="D1106" s="77">
        <v>41261</v>
      </c>
      <c r="E1106" s="76" t="s">
        <v>7478</v>
      </c>
      <c r="F1106" s="76" t="s">
        <v>1086</v>
      </c>
      <c r="G1106" s="110">
        <v>18480</v>
      </c>
      <c r="H1106" s="110">
        <v>0</v>
      </c>
      <c r="I1106" s="111">
        <v>0</v>
      </c>
      <c r="J1106" s="112">
        <f t="shared" si="33"/>
        <v>-18480</v>
      </c>
      <c r="K1106" s="93">
        <f t="shared" si="34"/>
        <v>-1</v>
      </c>
      <c r="L1106" s="113"/>
      <c r="N1106" s="114"/>
    </row>
    <row r="1107" spans="3:14" ht="10.050000000000001" customHeight="1" x14ac:dyDescent="0.3">
      <c r="C1107" s="80"/>
      <c r="D1107" s="77">
        <v>41358</v>
      </c>
      <c r="E1107" s="76" t="s">
        <v>7479</v>
      </c>
      <c r="F1107" s="76" t="s">
        <v>1087</v>
      </c>
      <c r="G1107" s="110">
        <v>0</v>
      </c>
      <c r="H1107" s="110">
        <v>0</v>
      </c>
      <c r="I1107" s="111">
        <v>0</v>
      </c>
      <c r="J1107" s="112">
        <f t="shared" si="33"/>
        <v>0</v>
      </c>
      <c r="K1107" s="93" t="str">
        <f t="shared" si="34"/>
        <v>-</v>
      </c>
      <c r="L1107" s="113"/>
      <c r="N1107" s="114"/>
    </row>
    <row r="1108" spans="3:14" ht="10.050000000000001" customHeight="1" x14ac:dyDescent="0.3">
      <c r="C1108" s="80"/>
      <c r="D1108" s="77">
        <v>42604</v>
      </c>
      <c r="E1108" s="76" t="s">
        <v>7480</v>
      </c>
      <c r="F1108" s="76" t="s">
        <v>1088</v>
      </c>
      <c r="G1108" s="110">
        <v>0</v>
      </c>
      <c r="H1108" s="110">
        <v>0</v>
      </c>
      <c r="I1108" s="111">
        <v>0</v>
      </c>
      <c r="J1108" s="112">
        <f t="shared" si="33"/>
        <v>0</v>
      </c>
      <c r="K1108" s="93" t="str">
        <f t="shared" si="34"/>
        <v>-</v>
      </c>
      <c r="L1108" s="113"/>
      <c r="N1108" s="114"/>
    </row>
    <row r="1109" spans="3:14" ht="10.050000000000001" customHeight="1" x14ac:dyDescent="0.3">
      <c r="C1109" s="80"/>
      <c r="D1109" s="77">
        <v>42604</v>
      </c>
      <c r="E1109" s="76" t="s">
        <v>7481</v>
      </c>
      <c r="F1109" s="76" t="s">
        <v>1089</v>
      </c>
      <c r="G1109" s="110">
        <v>0</v>
      </c>
      <c r="H1109" s="110">
        <v>0</v>
      </c>
      <c r="I1109" s="111">
        <v>0</v>
      </c>
      <c r="J1109" s="112">
        <f t="shared" si="33"/>
        <v>0</v>
      </c>
      <c r="K1109" s="93" t="str">
        <f t="shared" si="34"/>
        <v>-</v>
      </c>
      <c r="L1109" s="113"/>
      <c r="N1109" s="114"/>
    </row>
    <row r="1110" spans="3:14" ht="10.050000000000001" customHeight="1" x14ac:dyDescent="0.3">
      <c r="C1110" s="80"/>
      <c r="D1110" s="77">
        <v>41827</v>
      </c>
      <c r="E1110" s="76" t="s">
        <v>7482</v>
      </c>
      <c r="F1110" s="76" t="s">
        <v>1090</v>
      </c>
      <c r="G1110" s="110">
        <v>0</v>
      </c>
      <c r="H1110" s="110">
        <v>0</v>
      </c>
      <c r="I1110" s="111">
        <v>0</v>
      </c>
      <c r="J1110" s="112">
        <f t="shared" ref="J1110:J1173" si="35">H1110-G1110</f>
        <v>0</v>
      </c>
      <c r="K1110" s="93" t="str">
        <f t="shared" si="34"/>
        <v>-</v>
      </c>
      <c r="L1110" s="113"/>
      <c r="N1110" s="114"/>
    </row>
    <row r="1111" spans="3:14" ht="10.050000000000001" customHeight="1" x14ac:dyDescent="0.3">
      <c r="C1111" s="80"/>
      <c r="D1111" s="77">
        <v>41460</v>
      </c>
      <c r="E1111" s="76" t="s">
        <v>7483</v>
      </c>
      <c r="F1111" s="76" t="s">
        <v>1091</v>
      </c>
      <c r="G1111" s="110">
        <v>0</v>
      </c>
      <c r="H1111" s="110">
        <v>0</v>
      </c>
      <c r="I1111" s="111">
        <v>0</v>
      </c>
      <c r="J1111" s="112">
        <f t="shared" si="35"/>
        <v>0</v>
      </c>
      <c r="K1111" s="93" t="str">
        <f t="shared" si="34"/>
        <v>-</v>
      </c>
      <c r="L1111" s="113"/>
      <c r="N1111" s="114"/>
    </row>
    <row r="1112" spans="3:14" ht="10.050000000000001" customHeight="1" x14ac:dyDescent="0.3">
      <c r="C1112" s="80"/>
      <c r="D1112" s="77">
        <v>41491</v>
      </c>
      <c r="E1112" s="76" t="s">
        <v>7484</v>
      </c>
      <c r="F1112" s="76" t="s">
        <v>1092</v>
      </c>
      <c r="G1112" s="110">
        <v>0</v>
      </c>
      <c r="H1112" s="110">
        <v>0</v>
      </c>
      <c r="I1112" s="111">
        <v>0</v>
      </c>
      <c r="J1112" s="112">
        <f t="shared" si="35"/>
        <v>0</v>
      </c>
      <c r="K1112" s="93" t="str">
        <f t="shared" si="34"/>
        <v>-</v>
      </c>
      <c r="L1112" s="113"/>
      <c r="N1112" s="114"/>
    </row>
    <row r="1113" spans="3:14" ht="10.050000000000001" customHeight="1" x14ac:dyDescent="0.3">
      <c r="C1113" s="80"/>
      <c r="D1113" s="77">
        <v>41371</v>
      </c>
      <c r="E1113" s="76" t="s">
        <v>7485</v>
      </c>
      <c r="F1113" s="76" t="s">
        <v>1093</v>
      </c>
      <c r="G1113" s="110">
        <v>3634.7</v>
      </c>
      <c r="H1113" s="110">
        <v>0</v>
      </c>
      <c r="I1113" s="111">
        <v>0</v>
      </c>
      <c r="J1113" s="112">
        <f t="shared" si="35"/>
        <v>-3634.7</v>
      </c>
      <c r="K1113" s="93">
        <f t="shared" si="34"/>
        <v>-1</v>
      </c>
      <c r="L1113" s="113"/>
      <c r="N1113" s="114"/>
    </row>
    <row r="1114" spans="3:14" ht="10.050000000000001" customHeight="1" x14ac:dyDescent="0.3">
      <c r="C1114" s="80"/>
      <c r="D1114" s="77">
        <v>41455</v>
      </c>
      <c r="E1114" s="76" t="s">
        <v>7486</v>
      </c>
      <c r="F1114" s="76" t="s">
        <v>1094</v>
      </c>
      <c r="G1114" s="110">
        <v>0</v>
      </c>
      <c r="H1114" s="110">
        <v>25441.25</v>
      </c>
      <c r="I1114" s="111">
        <v>52.4</v>
      </c>
      <c r="J1114" s="112">
        <f t="shared" si="35"/>
        <v>25441.25</v>
      </c>
      <c r="K1114" s="93" t="str">
        <f t="shared" si="34"/>
        <v>--</v>
      </c>
      <c r="L1114" s="113"/>
      <c r="N1114" s="114"/>
    </row>
    <row r="1115" spans="3:14" ht="10.050000000000001" customHeight="1" x14ac:dyDescent="0.3">
      <c r="C1115" s="80"/>
      <c r="D1115" s="77">
        <v>41496</v>
      </c>
      <c r="E1115" s="76" t="s">
        <v>7487</v>
      </c>
      <c r="F1115" s="76" t="s">
        <v>1095</v>
      </c>
      <c r="G1115" s="110">
        <v>10721.83</v>
      </c>
      <c r="H1115" s="110">
        <v>52839.14</v>
      </c>
      <c r="I1115" s="111">
        <v>108.83</v>
      </c>
      <c r="J1115" s="112">
        <f t="shared" si="35"/>
        <v>42117.31</v>
      </c>
      <c r="K1115" s="93">
        <f t="shared" ref="K1115:K1178" si="36">IF(J1115=0,"-",(IF(G1115=0,"--",J1115/G1115)))</f>
        <v>3.9281829687655931</v>
      </c>
      <c r="L1115" s="113"/>
      <c r="N1115" s="114"/>
    </row>
    <row r="1116" spans="3:14" ht="10.050000000000001" customHeight="1" x14ac:dyDescent="0.3">
      <c r="C1116" s="80"/>
      <c r="D1116" s="77">
        <v>41692</v>
      </c>
      <c r="E1116" s="76" t="s">
        <v>7488</v>
      </c>
      <c r="F1116" s="76" t="s">
        <v>1096</v>
      </c>
      <c r="G1116" s="110">
        <v>254097.65</v>
      </c>
      <c r="H1116" s="110">
        <v>181613.61</v>
      </c>
      <c r="I1116" s="111">
        <v>374.06</v>
      </c>
      <c r="J1116" s="112">
        <f t="shared" si="35"/>
        <v>-72484.040000000008</v>
      </c>
      <c r="K1116" s="93">
        <f t="shared" si="36"/>
        <v>-0.28526056813197609</v>
      </c>
      <c r="L1116" s="113"/>
      <c r="N1116" s="114"/>
    </row>
    <row r="1117" spans="3:14" ht="10.050000000000001" customHeight="1" x14ac:dyDescent="0.3">
      <c r="C1117" s="80"/>
      <c r="D1117" s="77">
        <v>41413</v>
      </c>
      <c r="E1117" s="76" t="s">
        <v>7489</v>
      </c>
      <c r="F1117" s="76" t="s">
        <v>1097</v>
      </c>
      <c r="G1117" s="110">
        <v>0</v>
      </c>
      <c r="H1117" s="110">
        <v>0</v>
      </c>
      <c r="I1117" s="111">
        <v>0</v>
      </c>
      <c r="J1117" s="112">
        <f t="shared" si="35"/>
        <v>0</v>
      </c>
      <c r="K1117" s="93" t="str">
        <f t="shared" si="36"/>
        <v>-</v>
      </c>
      <c r="L1117" s="113"/>
      <c r="N1117" s="114"/>
    </row>
    <row r="1118" spans="3:14" ht="10.050000000000001" customHeight="1" x14ac:dyDescent="0.3">
      <c r="C1118" s="80"/>
      <c r="D1118" s="77">
        <v>41362</v>
      </c>
      <c r="E1118" s="76" t="s">
        <v>7490</v>
      </c>
      <c r="F1118" s="76" t="s">
        <v>1098</v>
      </c>
      <c r="G1118" s="110">
        <v>0</v>
      </c>
      <c r="H1118" s="110">
        <v>0</v>
      </c>
      <c r="I1118" s="111">
        <v>0</v>
      </c>
      <c r="J1118" s="112">
        <f t="shared" si="35"/>
        <v>0</v>
      </c>
      <c r="K1118" s="93" t="str">
        <f t="shared" si="36"/>
        <v>-</v>
      </c>
      <c r="L1118" s="113"/>
      <c r="N1118" s="114"/>
    </row>
    <row r="1119" spans="3:14" ht="10.050000000000001" customHeight="1" x14ac:dyDescent="0.3">
      <c r="C1119" s="80"/>
      <c r="D1119" s="77">
        <v>42658</v>
      </c>
      <c r="E1119" s="76" t="s">
        <v>7491</v>
      </c>
      <c r="F1119" s="76" t="s">
        <v>1099</v>
      </c>
      <c r="G1119" s="110">
        <v>6976.78</v>
      </c>
      <c r="H1119" s="110">
        <v>0</v>
      </c>
      <c r="I1119" s="111">
        <v>0</v>
      </c>
      <c r="J1119" s="112">
        <f t="shared" si="35"/>
        <v>-6976.78</v>
      </c>
      <c r="K1119" s="93">
        <f t="shared" si="36"/>
        <v>-1</v>
      </c>
      <c r="L1119" s="113"/>
      <c r="N1119" s="114"/>
    </row>
    <row r="1120" spans="3:14" ht="10.050000000000001" customHeight="1" x14ac:dyDescent="0.3">
      <c r="C1120" s="80"/>
      <c r="D1120" s="77">
        <v>41282</v>
      </c>
      <c r="E1120" s="76" t="s">
        <v>7492</v>
      </c>
      <c r="F1120" s="76" t="s">
        <v>1100</v>
      </c>
      <c r="G1120" s="110">
        <v>1848</v>
      </c>
      <c r="H1120" s="110">
        <v>0</v>
      </c>
      <c r="I1120" s="111">
        <v>0</v>
      </c>
      <c r="J1120" s="112">
        <f t="shared" si="35"/>
        <v>-1848</v>
      </c>
      <c r="K1120" s="93">
        <f t="shared" si="36"/>
        <v>-1</v>
      </c>
      <c r="L1120" s="113"/>
      <c r="N1120" s="114"/>
    </row>
    <row r="1121" spans="3:14" ht="10.050000000000001" customHeight="1" x14ac:dyDescent="0.3">
      <c r="C1121" s="80"/>
      <c r="D1121" s="77">
        <v>41785</v>
      </c>
      <c r="E1121" s="76" t="s">
        <v>7493</v>
      </c>
      <c r="F1121" s="76" t="s">
        <v>1101</v>
      </c>
      <c r="G1121" s="110">
        <v>5544</v>
      </c>
      <c r="H1121" s="110">
        <v>0</v>
      </c>
      <c r="I1121" s="111">
        <v>0</v>
      </c>
      <c r="J1121" s="112">
        <f t="shared" si="35"/>
        <v>-5544</v>
      </c>
      <c r="K1121" s="93">
        <f t="shared" si="36"/>
        <v>-1</v>
      </c>
      <c r="L1121" s="113"/>
      <c r="N1121" s="114"/>
    </row>
    <row r="1122" spans="3:14" ht="10.050000000000001" customHeight="1" x14ac:dyDescent="0.3">
      <c r="C1122" s="80"/>
      <c r="D1122" s="77">
        <v>41778</v>
      </c>
      <c r="E1122" s="76" t="s">
        <v>7494</v>
      </c>
      <c r="F1122" s="76" t="s">
        <v>1102</v>
      </c>
      <c r="G1122" s="110">
        <v>15542.83</v>
      </c>
      <c r="H1122" s="110">
        <v>27456.16</v>
      </c>
      <c r="I1122" s="111">
        <v>56.55</v>
      </c>
      <c r="J1122" s="112">
        <f t="shared" si="35"/>
        <v>11913.33</v>
      </c>
      <c r="K1122" s="93">
        <f t="shared" si="36"/>
        <v>0.76648396720545742</v>
      </c>
      <c r="L1122" s="113"/>
      <c r="N1122" s="114"/>
    </row>
    <row r="1123" spans="3:14" ht="10.050000000000001" customHeight="1" x14ac:dyDescent="0.3">
      <c r="C1123" s="80"/>
      <c r="D1123" s="77">
        <v>41780</v>
      </c>
      <c r="E1123" s="76" t="s">
        <v>7495</v>
      </c>
      <c r="F1123" s="76" t="s">
        <v>1103</v>
      </c>
      <c r="G1123" s="110">
        <v>0</v>
      </c>
      <c r="H1123" s="110">
        <v>0</v>
      </c>
      <c r="I1123" s="111">
        <v>0</v>
      </c>
      <c r="J1123" s="112">
        <f t="shared" si="35"/>
        <v>0</v>
      </c>
      <c r="K1123" s="93" t="str">
        <f t="shared" si="36"/>
        <v>-</v>
      </c>
      <c r="L1123" s="113"/>
      <c r="N1123" s="114"/>
    </row>
    <row r="1124" spans="3:14" ht="10.050000000000001" customHeight="1" x14ac:dyDescent="0.3">
      <c r="C1124" s="80"/>
      <c r="D1124" s="77">
        <v>41662</v>
      </c>
      <c r="E1124" s="76" t="s">
        <v>7496</v>
      </c>
      <c r="F1124" s="76" t="s">
        <v>1104</v>
      </c>
      <c r="G1124" s="110">
        <v>0</v>
      </c>
      <c r="H1124" s="110">
        <v>0</v>
      </c>
      <c r="I1124" s="111">
        <v>0</v>
      </c>
      <c r="J1124" s="112">
        <f t="shared" si="35"/>
        <v>0</v>
      </c>
      <c r="K1124" s="93" t="str">
        <f t="shared" si="36"/>
        <v>-</v>
      </c>
      <c r="L1124" s="113"/>
      <c r="N1124" s="114"/>
    </row>
    <row r="1125" spans="3:14" ht="10.050000000000001" customHeight="1" x14ac:dyDescent="0.3">
      <c r="C1125" s="80"/>
      <c r="D1125" s="77">
        <v>42669</v>
      </c>
      <c r="E1125" s="76" t="s">
        <v>7497</v>
      </c>
      <c r="F1125" s="76" t="s">
        <v>1105</v>
      </c>
      <c r="G1125" s="110">
        <v>0</v>
      </c>
      <c r="H1125" s="110">
        <v>0</v>
      </c>
      <c r="I1125" s="111">
        <v>0</v>
      </c>
      <c r="J1125" s="112">
        <f t="shared" si="35"/>
        <v>0</v>
      </c>
      <c r="K1125" s="93" t="str">
        <f t="shared" si="36"/>
        <v>-</v>
      </c>
      <c r="L1125" s="113"/>
      <c r="N1125" s="114"/>
    </row>
    <row r="1126" spans="3:14" ht="10.050000000000001" customHeight="1" x14ac:dyDescent="0.3">
      <c r="C1126" s="80"/>
      <c r="D1126" s="77">
        <v>32177</v>
      </c>
      <c r="E1126" s="76" t="s">
        <v>7498</v>
      </c>
      <c r="F1126" s="76" t="s">
        <v>1106</v>
      </c>
      <c r="G1126" s="110">
        <v>0</v>
      </c>
      <c r="H1126" s="110">
        <v>0</v>
      </c>
      <c r="I1126" s="111">
        <v>0</v>
      </c>
      <c r="J1126" s="112">
        <f t="shared" si="35"/>
        <v>0</v>
      </c>
      <c r="K1126" s="93" t="str">
        <f t="shared" si="36"/>
        <v>-</v>
      </c>
      <c r="L1126" s="113"/>
      <c r="N1126" s="114"/>
    </row>
    <row r="1127" spans="3:14" ht="10.050000000000001" customHeight="1" x14ac:dyDescent="0.3">
      <c r="C1127" s="80"/>
      <c r="D1127" s="77">
        <v>41630</v>
      </c>
      <c r="E1127" s="76" t="s">
        <v>7499</v>
      </c>
      <c r="F1127" s="76" t="s">
        <v>1107</v>
      </c>
      <c r="G1127" s="110">
        <v>0</v>
      </c>
      <c r="H1127" s="110">
        <v>0</v>
      </c>
      <c r="I1127" s="111">
        <v>0</v>
      </c>
      <c r="J1127" s="112">
        <f t="shared" si="35"/>
        <v>0</v>
      </c>
      <c r="K1127" s="93" t="str">
        <f t="shared" si="36"/>
        <v>-</v>
      </c>
      <c r="L1127" s="113"/>
      <c r="N1127" s="114"/>
    </row>
    <row r="1128" spans="3:14" ht="10.050000000000001" customHeight="1" x14ac:dyDescent="0.3">
      <c r="C1128" s="80"/>
      <c r="D1128" s="77">
        <v>41362</v>
      </c>
      <c r="E1128" s="76" t="s">
        <v>7500</v>
      </c>
      <c r="F1128" s="76" t="s">
        <v>1108</v>
      </c>
      <c r="G1128" s="110">
        <v>0</v>
      </c>
      <c r="H1128" s="110">
        <v>0</v>
      </c>
      <c r="I1128" s="111">
        <v>0</v>
      </c>
      <c r="J1128" s="112">
        <f t="shared" si="35"/>
        <v>0</v>
      </c>
      <c r="K1128" s="93" t="str">
        <f t="shared" si="36"/>
        <v>-</v>
      </c>
      <c r="L1128" s="113"/>
      <c r="N1128" s="114"/>
    </row>
    <row r="1129" spans="3:14" ht="10.050000000000001" customHeight="1" x14ac:dyDescent="0.3">
      <c r="C1129" s="80"/>
      <c r="D1129" s="77">
        <v>75388</v>
      </c>
      <c r="E1129" s="76" t="s">
        <v>7501</v>
      </c>
      <c r="F1129" s="76" t="s">
        <v>1109</v>
      </c>
      <c r="G1129" s="110">
        <v>0</v>
      </c>
      <c r="H1129" s="110">
        <v>0</v>
      </c>
      <c r="I1129" s="111">
        <v>0</v>
      </c>
      <c r="J1129" s="112">
        <f t="shared" si="35"/>
        <v>0</v>
      </c>
      <c r="K1129" s="93" t="str">
        <f t="shared" si="36"/>
        <v>-</v>
      </c>
      <c r="L1129" s="113"/>
      <c r="N1129" s="114"/>
    </row>
    <row r="1130" spans="3:14" ht="10.050000000000001" customHeight="1" x14ac:dyDescent="0.3">
      <c r="C1130" s="80"/>
      <c r="D1130" s="77">
        <v>41629</v>
      </c>
      <c r="E1130" s="76" t="s">
        <v>7502</v>
      </c>
      <c r="F1130" s="76" t="s">
        <v>1110</v>
      </c>
      <c r="G1130" s="110">
        <v>7266.09</v>
      </c>
      <c r="H1130" s="110">
        <v>21421.14</v>
      </c>
      <c r="I1130" s="111">
        <v>44.12</v>
      </c>
      <c r="J1130" s="112">
        <f t="shared" si="35"/>
        <v>14155.05</v>
      </c>
      <c r="K1130" s="93">
        <f t="shared" si="36"/>
        <v>1.9480972572594062</v>
      </c>
      <c r="L1130" s="113"/>
      <c r="N1130" s="114"/>
    </row>
    <row r="1131" spans="3:14" ht="10.050000000000001" customHeight="1" x14ac:dyDescent="0.3">
      <c r="C1131" s="80"/>
      <c r="D1131" s="77">
        <v>41421</v>
      </c>
      <c r="E1131" s="76" t="s">
        <v>7503</v>
      </c>
      <c r="F1131" s="76" t="s">
        <v>1111</v>
      </c>
      <c r="G1131" s="110">
        <v>0</v>
      </c>
      <c r="H1131" s="110">
        <v>0</v>
      </c>
      <c r="I1131" s="111">
        <v>0</v>
      </c>
      <c r="J1131" s="112">
        <f t="shared" si="35"/>
        <v>0</v>
      </c>
      <c r="K1131" s="93" t="str">
        <f t="shared" si="36"/>
        <v>-</v>
      </c>
      <c r="L1131" s="113"/>
      <c r="N1131" s="114"/>
    </row>
    <row r="1132" spans="3:14" ht="10.050000000000001" customHeight="1" x14ac:dyDescent="0.3">
      <c r="C1132" s="80"/>
      <c r="D1132" s="77">
        <v>42610</v>
      </c>
      <c r="E1132" s="76" t="s">
        <v>7504</v>
      </c>
      <c r="F1132" s="76" t="s">
        <v>1112</v>
      </c>
      <c r="G1132" s="110">
        <v>0</v>
      </c>
      <c r="H1132" s="110">
        <v>0</v>
      </c>
      <c r="I1132" s="111">
        <v>0</v>
      </c>
      <c r="J1132" s="112">
        <f t="shared" si="35"/>
        <v>0</v>
      </c>
      <c r="K1132" s="93" t="str">
        <f t="shared" si="36"/>
        <v>-</v>
      </c>
      <c r="L1132" s="113"/>
      <c r="N1132" s="114"/>
    </row>
    <row r="1133" spans="3:14" ht="10.050000000000001" customHeight="1" x14ac:dyDescent="0.3">
      <c r="C1133" s="80"/>
      <c r="D1133" s="77">
        <v>41340</v>
      </c>
      <c r="E1133" s="76" t="s">
        <v>7505</v>
      </c>
      <c r="F1133" s="76" t="s">
        <v>1113</v>
      </c>
      <c r="G1133" s="110">
        <v>31715.4</v>
      </c>
      <c r="H1133" s="110">
        <v>73488.31</v>
      </c>
      <c r="I1133" s="111">
        <v>151.36000000000001</v>
      </c>
      <c r="J1133" s="112">
        <f t="shared" si="35"/>
        <v>41772.909999999996</v>
      </c>
      <c r="K1133" s="93">
        <f t="shared" si="36"/>
        <v>1.3171175517256599</v>
      </c>
      <c r="L1133" s="113"/>
      <c r="N1133" s="114"/>
    </row>
    <row r="1134" spans="3:14" ht="10.050000000000001" customHeight="1" x14ac:dyDescent="0.3">
      <c r="C1134" s="80"/>
      <c r="D1134" s="77">
        <v>41376</v>
      </c>
      <c r="E1134" s="76" t="s">
        <v>7506</v>
      </c>
      <c r="F1134" s="76" t="s">
        <v>1114</v>
      </c>
      <c r="G1134" s="110">
        <v>0</v>
      </c>
      <c r="H1134" s="110">
        <v>0</v>
      </c>
      <c r="I1134" s="111">
        <v>0</v>
      </c>
      <c r="J1134" s="112">
        <f t="shared" si="35"/>
        <v>0</v>
      </c>
      <c r="K1134" s="93" t="str">
        <f t="shared" si="36"/>
        <v>-</v>
      </c>
      <c r="L1134" s="113"/>
      <c r="N1134" s="114"/>
    </row>
    <row r="1135" spans="3:14" ht="10.050000000000001" customHeight="1" x14ac:dyDescent="0.3">
      <c r="C1135" s="80"/>
      <c r="D1135" s="77">
        <v>41013</v>
      </c>
      <c r="E1135" s="76" t="s">
        <v>7507</v>
      </c>
      <c r="F1135" s="76" t="s">
        <v>1115</v>
      </c>
      <c r="G1135" s="110">
        <v>49640.77</v>
      </c>
      <c r="H1135" s="110">
        <v>0</v>
      </c>
      <c r="I1135" s="111">
        <v>0</v>
      </c>
      <c r="J1135" s="112">
        <f t="shared" si="35"/>
        <v>-49640.77</v>
      </c>
      <c r="K1135" s="93">
        <f t="shared" si="36"/>
        <v>-1</v>
      </c>
      <c r="L1135" s="113"/>
      <c r="N1135" s="114"/>
    </row>
    <row r="1136" spans="3:14" ht="10.050000000000001" customHeight="1" x14ac:dyDescent="0.3">
      <c r="C1136" s="80"/>
      <c r="D1136" s="77">
        <v>41398</v>
      </c>
      <c r="E1136" s="76" t="s">
        <v>7508</v>
      </c>
      <c r="F1136" s="76" t="s">
        <v>1116</v>
      </c>
      <c r="G1136" s="110">
        <v>0</v>
      </c>
      <c r="H1136" s="110">
        <v>0</v>
      </c>
      <c r="I1136" s="111">
        <v>0</v>
      </c>
      <c r="J1136" s="112">
        <f t="shared" si="35"/>
        <v>0</v>
      </c>
      <c r="K1136" s="93" t="str">
        <f t="shared" si="36"/>
        <v>-</v>
      </c>
      <c r="L1136" s="113"/>
      <c r="N1136" s="114"/>
    </row>
    <row r="1137" spans="3:14" ht="10.050000000000001" customHeight="1" x14ac:dyDescent="0.3">
      <c r="C1137" s="80"/>
      <c r="D1137" s="77">
        <v>41371</v>
      </c>
      <c r="E1137" s="76" t="s">
        <v>7509</v>
      </c>
      <c r="F1137" s="76" t="s">
        <v>1117</v>
      </c>
      <c r="G1137" s="110">
        <v>0</v>
      </c>
      <c r="H1137" s="110">
        <v>0</v>
      </c>
      <c r="I1137" s="111">
        <v>0</v>
      </c>
      <c r="J1137" s="112">
        <f t="shared" si="35"/>
        <v>0</v>
      </c>
      <c r="K1137" s="93" t="str">
        <f t="shared" si="36"/>
        <v>-</v>
      </c>
      <c r="L1137" s="113"/>
      <c r="N1137" s="114"/>
    </row>
    <row r="1138" spans="3:14" ht="10.050000000000001" customHeight="1" x14ac:dyDescent="0.3">
      <c r="C1138" s="80"/>
      <c r="D1138" s="77">
        <v>41496</v>
      </c>
      <c r="E1138" s="76" t="s">
        <v>7510</v>
      </c>
      <c r="F1138" s="76" t="s">
        <v>1118</v>
      </c>
      <c r="G1138" s="110">
        <v>132294.69</v>
      </c>
      <c r="H1138" s="110">
        <v>0</v>
      </c>
      <c r="I1138" s="111">
        <v>0</v>
      </c>
      <c r="J1138" s="112">
        <f t="shared" si="35"/>
        <v>-132294.69</v>
      </c>
      <c r="K1138" s="93">
        <f t="shared" si="36"/>
        <v>-1</v>
      </c>
      <c r="L1138" s="113"/>
      <c r="N1138" s="114"/>
    </row>
    <row r="1139" spans="3:14" ht="10.050000000000001" customHeight="1" x14ac:dyDescent="0.3">
      <c r="C1139" s="80"/>
      <c r="D1139" s="77">
        <v>41860</v>
      </c>
      <c r="E1139" s="76" t="s">
        <v>7511</v>
      </c>
      <c r="F1139" s="76" t="s">
        <v>1119</v>
      </c>
      <c r="G1139" s="110">
        <v>34210.21</v>
      </c>
      <c r="H1139" s="110">
        <v>14895.75</v>
      </c>
      <c r="I1139" s="111">
        <v>30.68</v>
      </c>
      <c r="J1139" s="112">
        <f t="shared" si="35"/>
        <v>-19314.46</v>
      </c>
      <c r="K1139" s="93">
        <f t="shared" si="36"/>
        <v>-0.56458174328658017</v>
      </c>
      <c r="L1139" s="113"/>
      <c r="N1139" s="114"/>
    </row>
    <row r="1140" spans="3:14" ht="10.050000000000001" customHeight="1" x14ac:dyDescent="0.3">
      <c r="C1140" s="80"/>
      <c r="D1140" s="77">
        <v>41638</v>
      </c>
      <c r="E1140" s="76" t="s">
        <v>7512</v>
      </c>
      <c r="F1140" s="76" t="s">
        <v>1120</v>
      </c>
      <c r="G1140" s="110">
        <v>11147.11</v>
      </c>
      <c r="H1140" s="110">
        <v>3937.57</v>
      </c>
      <c r="I1140" s="111">
        <v>8.11</v>
      </c>
      <c r="J1140" s="112">
        <f t="shared" si="35"/>
        <v>-7209.5400000000009</v>
      </c>
      <c r="K1140" s="93">
        <f t="shared" si="36"/>
        <v>-0.64676315206362911</v>
      </c>
      <c r="L1140" s="113"/>
      <c r="N1140" s="114"/>
    </row>
    <row r="1141" spans="3:14" ht="10.050000000000001" customHeight="1" x14ac:dyDescent="0.3">
      <c r="C1141" s="80"/>
      <c r="D1141" s="77">
        <v>77235</v>
      </c>
      <c r="E1141" s="76" t="s">
        <v>7513</v>
      </c>
      <c r="F1141" s="76" t="s">
        <v>1121</v>
      </c>
      <c r="G1141" s="110">
        <v>0</v>
      </c>
      <c r="H1141" s="110">
        <v>69307.98</v>
      </c>
      <c r="I1141" s="111">
        <v>142.75</v>
      </c>
      <c r="J1141" s="112">
        <f t="shared" si="35"/>
        <v>69307.98</v>
      </c>
      <c r="K1141" s="93" t="str">
        <f t="shared" si="36"/>
        <v>--</v>
      </c>
      <c r="L1141" s="113"/>
      <c r="N1141" s="114"/>
    </row>
    <row r="1142" spans="3:14" ht="10.050000000000001" customHeight="1" x14ac:dyDescent="0.3">
      <c r="C1142" s="80"/>
      <c r="D1142" s="77">
        <v>77456</v>
      </c>
      <c r="E1142" s="76" t="s">
        <v>7514</v>
      </c>
      <c r="F1142" s="76" t="s">
        <v>1122</v>
      </c>
      <c r="G1142" s="110">
        <v>0</v>
      </c>
      <c r="H1142" s="110">
        <v>0</v>
      </c>
      <c r="I1142" s="111">
        <v>0</v>
      </c>
      <c r="J1142" s="112">
        <f t="shared" si="35"/>
        <v>0</v>
      </c>
      <c r="K1142" s="93" t="str">
        <f t="shared" si="36"/>
        <v>-</v>
      </c>
      <c r="L1142" s="113"/>
      <c r="N1142" s="114"/>
    </row>
    <row r="1143" spans="3:14" ht="10.050000000000001" customHeight="1" x14ac:dyDescent="0.3">
      <c r="C1143" s="80"/>
      <c r="D1143" s="77">
        <v>50949</v>
      </c>
      <c r="E1143" s="76" t="s">
        <v>7515</v>
      </c>
      <c r="F1143" s="76" t="s">
        <v>1123</v>
      </c>
      <c r="G1143" s="110">
        <v>0</v>
      </c>
      <c r="H1143" s="110">
        <v>0</v>
      </c>
      <c r="I1143" s="111">
        <v>0</v>
      </c>
      <c r="J1143" s="112">
        <f t="shared" si="35"/>
        <v>0</v>
      </c>
      <c r="K1143" s="93" t="str">
        <f t="shared" si="36"/>
        <v>-</v>
      </c>
      <c r="L1143" s="113"/>
      <c r="N1143" s="114"/>
    </row>
    <row r="1144" spans="3:14" ht="10.050000000000001" customHeight="1" x14ac:dyDescent="0.3">
      <c r="C1144" s="80"/>
      <c r="D1144" s="77">
        <v>41778</v>
      </c>
      <c r="E1144" s="76" t="s">
        <v>7516</v>
      </c>
      <c r="F1144" s="76" t="s">
        <v>1124</v>
      </c>
      <c r="G1144" s="110">
        <v>83291.179999999993</v>
      </c>
      <c r="H1144" s="110">
        <v>51717.59</v>
      </c>
      <c r="I1144" s="111">
        <v>106.52</v>
      </c>
      <c r="J1144" s="112">
        <f t="shared" si="35"/>
        <v>-31573.589999999997</v>
      </c>
      <c r="K1144" s="93">
        <f t="shared" si="36"/>
        <v>-0.37907483121262059</v>
      </c>
      <c r="L1144" s="113"/>
      <c r="N1144" s="114"/>
    </row>
    <row r="1145" spans="3:14" ht="10.050000000000001" customHeight="1" x14ac:dyDescent="0.3">
      <c r="C1145" s="80"/>
      <c r="D1145" s="77">
        <v>13683</v>
      </c>
      <c r="E1145" s="76" t="s">
        <v>7517</v>
      </c>
      <c r="F1145" s="76" t="s">
        <v>1125</v>
      </c>
      <c r="G1145" s="110">
        <v>0</v>
      </c>
      <c r="H1145" s="110">
        <v>0</v>
      </c>
      <c r="I1145" s="111">
        <v>0</v>
      </c>
      <c r="J1145" s="112">
        <f t="shared" si="35"/>
        <v>0</v>
      </c>
      <c r="K1145" s="93" t="str">
        <f t="shared" si="36"/>
        <v>-</v>
      </c>
      <c r="L1145" s="113"/>
      <c r="N1145" s="114"/>
    </row>
    <row r="1146" spans="3:14" ht="10.050000000000001" customHeight="1" x14ac:dyDescent="0.3">
      <c r="C1146" s="80"/>
      <c r="D1146" s="77">
        <v>28601</v>
      </c>
      <c r="E1146" s="76" t="s">
        <v>7518</v>
      </c>
      <c r="F1146" s="76" t="s">
        <v>1126</v>
      </c>
      <c r="G1146" s="110">
        <v>0</v>
      </c>
      <c r="H1146" s="110">
        <v>0</v>
      </c>
      <c r="I1146" s="111">
        <v>0</v>
      </c>
      <c r="J1146" s="112">
        <f t="shared" si="35"/>
        <v>0</v>
      </c>
      <c r="K1146" s="93" t="str">
        <f t="shared" si="36"/>
        <v>-</v>
      </c>
      <c r="L1146" s="113"/>
      <c r="N1146" s="114"/>
    </row>
    <row r="1147" spans="3:14" ht="10.050000000000001" customHeight="1" x14ac:dyDescent="0.3">
      <c r="C1147" s="80"/>
      <c r="D1147" s="77">
        <v>47959</v>
      </c>
      <c r="E1147" s="76" t="s">
        <v>7519</v>
      </c>
      <c r="F1147" s="76" t="s">
        <v>1127</v>
      </c>
      <c r="G1147" s="110">
        <v>27897.06</v>
      </c>
      <c r="H1147" s="110">
        <v>46328.32</v>
      </c>
      <c r="I1147" s="111">
        <v>95.42</v>
      </c>
      <c r="J1147" s="112">
        <f t="shared" si="35"/>
        <v>18431.259999999998</v>
      </c>
      <c r="K1147" s="93">
        <f t="shared" si="36"/>
        <v>0.66068825890613558</v>
      </c>
      <c r="L1147" s="113"/>
      <c r="N1147" s="114"/>
    </row>
    <row r="1148" spans="3:14" ht="10.050000000000001" customHeight="1" x14ac:dyDescent="0.3">
      <c r="C1148" s="80"/>
      <c r="D1148" s="77">
        <v>13683</v>
      </c>
      <c r="E1148" s="76" t="s">
        <v>7520</v>
      </c>
      <c r="F1148" s="76" t="s">
        <v>1128</v>
      </c>
      <c r="G1148" s="110">
        <v>0</v>
      </c>
      <c r="H1148" s="110">
        <v>0</v>
      </c>
      <c r="I1148" s="111">
        <v>0</v>
      </c>
      <c r="J1148" s="112">
        <f t="shared" si="35"/>
        <v>0</v>
      </c>
      <c r="K1148" s="93" t="str">
        <f t="shared" si="36"/>
        <v>-</v>
      </c>
      <c r="L1148" s="113"/>
      <c r="N1148" s="114"/>
    </row>
    <row r="1149" spans="3:14" ht="10.050000000000001" customHeight="1" x14ac:dyDescent="0.3">
      <c r="C1149" s="80"/>
      <c r="D1149" s="77">
        <v>41421</v>
      </c>
      <c r="E1149" s="76" t="s">
        <v>7521</v>
      </c>
      <c r="F1149" s="76" t="s">
        <v>1129</v>
      </c>
      <c r="G1149" s="110">
        <v>34077.96</v>
      </c>
      <c r="H1149" s="110">
        <v>76984.05</v>
      </c>
      <c r="I1149" s="111">
        <v>158.56</v>
      </c>
      <c r="J1149" s="112">
        <f t="shared" si="35"/>
        <v>42906.090000000004</v>
      </c>
      <c r="K1149" s="93">
        <f t="shared" si="36"/>
        <v>1.2590568801653621</v>
      </c>
      <c r="L1149" s="113"/>
      <c r="N1149" s="114"/>
    </row>
    <row r="1150" spans="3:14" ht="10.050000000000001" customHeight="1" x14ac:dyDescent="0.3">
      <c r="C1150" s="80"/>
      <c r="D1150" s="77">
        <v>11711</v>
      </c>
      <c r="E1150" s="76" t="s">
        <v>7522</v>
      </c>
      <c r="F1150" s="76" t="s">
        <v>1130</v>
      </c>
      <c r="G1150" s="110">
        <v>6779.22</v>
      </c>
      <c r="H1150" s="110">
        <v>1140.97</v>
      </c>
      <c r="I1150" s="111">
        <v>2.35</v>
      </c>
      <c r="J1150" s="112">
        <f t="shared" si="35"/>
        <v>-5638.25</v>
      </c>
      <c r="K1150" s="93">
        <f t="shared" si="36"/>
        <v>-0.83169597682329233</v>
      </c>
      <c r="L1150" s="113"/>
      <c r="N1150" s="114"/>
    </row>
    <row r="1151" spans="3:14" ht="10.050000000000001" customHeight="1" x14ac:dyDescent="0.3">
      <c r="C1151" s="80"/>
      <c r="D1151" s="77">
        <v>41580</v>
      </c>
      <c r="E1151" s="76" t="s">
        <v>7523</v>
      </c>
      <c r="F1151" s="76" t="s">
        <v>1131</v>
      </c>
      <c r="G1151" s="110">
        <v>0</v>
      </c>
      <c r="H1151" s="110">
        <v>0</v>
      </c>
      <c r="I1151" s="111">
        <v>0</v>
      </c>
      <c r="J1151" s="112">
        <f t="shared" si="35"/>
        <v>0</v>
      </c>
      <c r="K1151" s="93" t="str">
        <f t="shared" si="36"/>
        <v>-</v>
      </c>
      <c r="L1151" s="113"/>
      <c r="N1151" s="114"/>
    </row>
    <row r="1152" spans="3:14" ht="10.050000000000001" customHeight="1" x14ac:dyDescent="0.3">
      <c r="C1152" s="80"/>
      <c r="D1152" s="77">
        <v>41401</v>
      </c>
      <c r="E1152" s="76" t="s">
        <v>7524</v>
      </c>
      <c r="F1152" s="76" t="s">
        <v>1132</v>
      </c>
      <c r="G1152" s="110">
        <v>26620.92</v>
      </c>
      <c r="H1152" s="110">
        <v>9016.11</v>
      </c>
      <c r="I1152" s="111">
        <v>18.57</v>
      </c>
      <c r="J1152" s="112">
        <f t="shared" si="35"/>
        <v>-17604.809999999998</v>
      </c>
      <c r="K1152" s="93">
        <f t="shared" si="36"/>
        <v>-0.66131486064343381</v>
      </c>
      <c r="L1152" s="113"/>
      <c r="N1152" s="114"/>
    </row>
    <row r="1153" spans="3:14" ht="10.050000000000001" customHeight="1" x14ac:dyDescent="0.3">
      <c r="C1153" s="80"/>
      <c r="D1153" s="77">
        <v>83280</v>
      </c>
      <c r="E1153" s="76" t="s">
        <v>7525</v>
      </c>
      <c r="F1153" s="76" t="s">
        <v>1133</v>
      </c>
      <c r="G1153" s="110">
        <v>88704</v>
      </c>
      <c r="H1153" s="110">
        <v>58699.37</v>
      </c>
      <c r="I1153" s="111">
        <v>120.9</v>
      </c>
      <c r="J1153" s="112">
        <f t="shared" si="35"/>
        <v>-30004.629999999997</v>
      </c>
      <c r="K1153" s="93">
        <f t="shared" si="36"/>
        <v>-0.33825565927128426</v>
      </c>
      <c r="L1153" s="113"/>
      <c r="N1153" s="114"/>
    </row>
    <row r="1154" spans="3:14" ht="10.050000000000001" customHeight="1" x14ac:dyDescent="0.3">
      <c r="C1154" s="80"/>
      <c r="D1154" s="77">
        <v>41869</v>
      </c>
      <c r="E1154" s="76" t="s">
        <v>7526</v>
      </c>
      <c r="F1154" s="76" t="s">
        <v>1134</v>
      </c>
      <c r="G1154" s="110">
        <v>0</v>
      </c>
      <c r="H1154" s="110">
        <v>0</v>
      </c>
      <c r="I1154" s="111">
        <v>0</v>
      </c>
      <c r="J1154" s="112">
        <f t="shared" si="35"/>
        <v>0</v>
      </c>
      <c r="K1154" s="93" t="str">
        <f t="shared" si="36"/>
        <v>-</v>
      </c>
      <c r="L1154" s="113"/>
      <c r="N1154" s="114"/>
    </row>
    <row r="1155" spans="3:14" ht="10.050000000000001" customHeight="1" x14ac:dyDescent="0.3">
      <c r="C1155" s="80"/>
      <c r="D1155" s="77">
        <v>42486</v>
      </c>
      <c r="E1155" s="76" t="s">
        <v>7527</v>
      </c>
      <c r="F1155" s="76" t="s">
        <v>1135</v>
      </c>
      <c r="G1155" s="110">
        <v>10639.99</v>
      </c>
      <c r="H1155" s="110">
        <v>32170.560000000001</v>
      </c>
      <c r="I1155" s="111">
        <v>66.260000000000005</v>
      </c>
      <c r="J1155" s="112">
        <f t="shared" si="35"/>
        <v>21530.57</v>
      </c>
      <c r="K1155" s="93">
        <f t="shared" si="36"/>
        <v>2.0235517138643928</v>
      </c>
      <c r="L1155" s="113"/>
      <c r="N1155" s="114"/>
    </row>
    <row r="1156" spans="3:14" ht="10.050000000000001" customHeight="1" x14ac:dyDescent="0.3">
      <c r="C1156" s="80"/>
      <c r="D1156" s="77">
        <v>41471</v>
      </c>
      <c r="E1156" s="76" t="s">
        <v>7528</v>
      </c>
      <c r="F1156" s="76" t="s">
        <v>1136</v>
      </c>
      <c r="G1156" s="110">
        <v>31224.39</v>
      </c>
      <c r="H1156" s="110">
        <v>53421.77</v>
      </c>
      <c r="I1156" s="111">
        <v>110.03</v>
      </c>
      <c r="J1156" s="112">
        <f t="shared" si="35"/>
        <v>22197.379999999997</v>
      </c>
      <c r="K1156" s="93">
        <f t="shared" si="36"/>
        <v>0.71089875574831074</v>
      </c>
      <c r="L1156" s="113"/>
      <c r="N1156" s="114"/>
    </row>
    <row r="1157" spans="3:14" ht="10.050000000000001" customHeight="1" x14ac:dyDescent="0.3">
      <c r="C1157" s="80"/>
      <c r="D1157" s="77">
        <v>41455</v>
      </c>
      <c r="E1157" s="76" t="s">
        <v>7529</v>
      </c>
      <c r="F1157" s="76" t="s">
        <v>1137</v>
      </c>
      <c r="G1157" s="110">
        <v>0</v>
      </c>
      <c r="H1157" s="110">
        <v>17770.03</v>
      </c>
      <c r="I1157" s="111">
        <v>36.6</v>
      </c>
      <c r="J1157" s="112">
        <f t="shared" si="35"/>
        <v>17770.03</v>
      </c>
      <c r="K1157" s="93" t="str">
        <f t="shared" si="36"/>
        <v>--</v>
      </c>
      <c r="L1157" s="113"/>
      <c r="N1157" s="114"/>
    </row>
    <row r="1158" spans="3:14" ht="10.050000000000001" customHeight="1" x14ac:dyDescent="0.3">
      <c r="C1158" s="80"/>
      <c r="D1158" s="77">
        <v>41775</v>
      </c>
      <c r="E1158" s="76" t="s">
        <v>7530</v>
      </c>
      <c r="F1158" s="76" t="s">
        <v>1138</v>
      </c>
      <c r="G1158" s="110">
        <v>73920</v>
      </c>
      <c r="H1158" s="110">
        <v>36472.26</v>
      </c>
      <c r="I1158" s="111">
        <v>75.12</v>
      </c>
      <c r="J1158" s="112">
        <f t="shared" si="35"/>
        <v>-37447.74</v>
      </c>
      <c r="K1158" s="93">
        <f t="shared" si="36"/>
        <v>-0.50659821428571428</v>
      </c>
      <c r="L1158" s="113"/>
      <c r="N1158" s="114"/>
    </row>
    <row r="1159" spans="3:14" ht="10.050000000000001" customHeight="1" x14ac:dyDescent="0.3">
      <c r="C1159" s="80"/>
      <c r="D1159" s="77">
        <v>13662</v>
      </c>
      <c r="E1159" s="76" t="s">
        <v>7531</v>
      </c>
      <c r="F1159" s="76" t="s">
        <v>1139</v>
      </c>
      <c r="G1159" s="110">
        <v>3325.96</v>
      </c>
      <c r="H1159" s="110">
        <v>28334.95</v>
      </c>
      <c r="I1159" s="111">
        <v>58.36</v>
      </c>
      <c r="J1159" s="112">
        <f t="shared" si="35"/>
        <v>25008.99</v>
      </c>
      <c r="K1159" s="93">
        <f t="shared" si="36"/>
        <v>7.5193297574234208</v>
      </c>
      <c r="L1159" s="113"/>
      <c r="N1159" s="114"/>
    </row>
    <row r="1160" spans="3:14" ht="10.050000000000001" customHeight="1" x14ac:dyDescent="0.3">
      <c r="C1160" s="80"/>
      <c r="D1160" s="77">
        <v>13662</v>
      </c>
      <c r="E1160" s="76" t="s">
        <v>7532</v>
      </c>
      <c r="F1160" s="76" t="s">
        <v>1140</v>
      </c>
      <c r="G1160" s="110">
        <v>7357.84</v>
      </c>
      <c r="H1160" s="110">
        <v>32369.62</v>
      </c>
      <c r="I1160" s="111">
        <v>66.67</v>
      </c>
      <c r="J1160" s="112">
        <f t="shared" si="35"/>
        <v>25011.78</v>
      </c>
      <c r="K1160" s="93">
        <f t="shared" si="36"/>
        <v>3.3993373055135745</v>
      </c>
      <c r="L1160" s="113"/>
      <c r="N1160" s="114"/>
    </row>
    <row r="1161" spans="3:14" ht="10.050000000000001" customHeight="1" x14ac:dyDescent="0.3">
      <c r="C1161" s="80"/>
      <c r="D1161" s="77">
        <v>41376</v>
      </c>
      <c r="E1161" s="76" t="s">
        <v>7533</v>
      </c>
      <c r="F1161" s="76" t="s">
        <v>1141</v>
      </c>
      <c r="G1161" s="110">
        <v>0</v>
      </c>
      <c r="H1161" s="110">
        <v>0</v>
      </c>
      <c r="I1161" s="111">
        <v>0</v>
      </c>
      <c r="J1161" s="112">
        <f t="shared" si="35"/>
        <v>0</v>
      </c>
      <c r="K1161" s="93" t="str">
        <f t="shared" si="36"/>
        <v>-</v>
      </c>
      <c r="L1161" s="113"/>
      <c r="N1161" s="114"/>
    </row>
    <row r="1162" spans="3:14" ht="10.050000000000001" customHeight="1" x14ac:dyDescent="0.3">
      <c r="C1162" s="80"/>
      <c r="D1162" s="77">
        <v>41571</v>
      </c>
      <c r="E1162" s="76" t="s">
        <v>7534</v>
      </c>
      <c r="F1162" s="76" t="s">
        <v>1142</v>
      </c>
      <c r="G1162" s="110">
        <v>32379.29</v>
      </c>
      <c r="H1162" s="110">
        <v>11492.26</v>
      </c>
      <c r="I1162" s="111">
        <v>23.67</v>
      </c>
      <c r="J1162" s="112">
        <f t="shared" si="35"/>
        <v>-20887.03</v>
      </c>
      <c r="K1162" s="93">
        <f t="shared" si="36"/>
        <v>-0.64507374930086481</v>
      </c>
      <c r="L1162" s="113"/>
      <c r="N1162" s="114"/>
    </row>
    <row r="1163" spans="3:14" ht="10.050000000000001" customHeight="1" x14ac:dyDescent="0.3">
      <c r="C1163" s="80"/>
      <c r="D1163" s="77">
        <v>41633</v>
      </c>
      <c r="E1163" s="76" t="s">
        <v>7535</v>
      </c>
      <c r="F1163" s="76" t="s">
        <v>1143</v>
      </c>
      <c r="G1163" s="110">
        <v>0</v>
      </c>
      <c r="H1163" s="110">
        <v>0</v>
      </c>
      <c r="I1163" s="111">
        <v>0</v>
      </c>
      <c r="J1163" s="112">
        <f t="shared" si="35"/>
        <v>0</v>
      </c>
      <c r="K1163" s="93" t="str">
        <f t="shared" si="36"/>
        <v>-</v>
      </c>
      <c r="L1163" s="113"/>
      <c r="N1163" s="114"/>
    </row>
    <row r="1164" spans="3:14" ht="10.050000000000001" customHeight="1" x14ac:dyDescent="0.3">
      <c r="C1164" s="80"/>
      <c r="D1164" s="77">
        <v>41630</v>
      </c>
      <c r="E1164" s="76" t="s">
        <v>7536</v>
      </c>
      <c r="F1164" s="76" t="s">
        <v>1144</v>
      </c>
      <c r="G1164" s="110">
        <v>0</v>
      </c>
      <c r="H1164" s="110">
        <v>0</v>
      </c>
      <c r="I1164" s="111">
        <v>0</v>
      </c>
      <c r="J1164" s="112">
        <f t="shared" si="35"/>
        <v>0</v>
      </c>
      <c r="K1164" s="93" t="str">
        <f t="shared" si="36"/>
        <v>-</v>
      </c>
      <c r="L1164" s="113"/>
      <c r="N1164" s="114"/>
    </row>
    <row r="1165" spans="3:14" ht="10.050000000000001" customHeight="1" x14ac:dyDescent="0.3">
      <c r="C1165" s="80"/>
      <c r="D1165" s="77">
        <v>77338</v>
      </c>
      <c r="E1165" s="76" t="s">
        <v>7537</v>
      </c>
      <c r="F1165" s="76" t="s">
        <v>1145</v>
      </c>
      <c r="G1165" s="110">
        <v>0</v>
      </c>
      <c r="H1165" s="110">
        <v>0</v>
      </c>
      <c r="I1165" s="111">
        <v>0</v>
      </c>
      <c r="J1165" s="112">
        <f t="shared" si="35"/>
        <v>0</v>
      </c>
      <c r="K1165" s="93" t="str">
        <f t="shared" si="36"/>
        <v>-</v>
      </c>
      <c r="L1165" s="113"/>
      <c r="N1165" s="114"/>
    </row>
    <row r="1166" spans="3:14" ht="10.050000000000001" customHeight="1" x14ac:dyDescent="0.3">
      <c r="C1166" s="80"/>
      <c r="D1166" s="77">
        <v>41633</v>
      </c>
      <c r="E1166" s="76" t="s">
        <v>7538</v>
      </c>
      <c r="F1166" s="76" t="s">
        <v>1146</v>
      </c>
      <c r="G1166" s="110">
        <v>27751.71</v>
      </c>
      <c r="H1166" s="110">
        <v>0</v>
      </c>
      <c r="I1166" s="111">
        <v>0</v>
      </c>
      <c r="J1166" s="112">
        <f t="shared" si="35"/>
        <v>-27751.71</v>
      </c>
      <c r="K1166" s="93">
        <f t="shared" si="36"/>
        <v>-1</v>
      </c>
      <c r="L1166" s="113"/>
      <c r="N1166" s="114"/>
    </row>
    <row r="1167" spans="3:14" ht="10.050000000000001" customHeight="1" x14ac:dyDescent="0.3">
      <c r="C1167" s="80"/>
      <c r="D1167" s="77">
        <v>41476</v>
      </c>
      <c r="E1167" s="76" t="s">
        <v>7539</v>
      </c>
      <c r="F1167" s="76" t="s">
        <v>1147</v>
      </c>
      <c r="G1167" s="110">
        <v>73385.570000000007</v>
      </c>
      <c r="H1167" s="110">
        <v>96938.92</v>
      </c>
      <c r="I1167" s="111">
        <v>199.66</v>
      </c>
      <c r="J1167" s="112">
        <f t="shared" si="35"/>
        <v>23553.349999999991</v>
      </c>
      <c r="K1167" s="93">
        <f t="shared" si="36"/>
        <v>0.32095342449476089</v>
      </c>
      <c r="L1167" s="113"/>
      <c r="N1167" s="114"/>
    </row>
    <row r="1168" spans="3:14" ht="10.050000000000001" customHeight="1" x14ac:dyDescent="0.3">
      <c r="C1168" s="80"/>
      <c r="D1168" s="77">
        <v>41362</v>
      </c>
      <c r="E1168" s="76" t="s">
        <v>7540</v>
      </c>
      <c r="F1168" s="76" t="s">
        <v>1148</v>
      </c>
      <c r="G1168" s="110">
        <v>277799.95</v>
      </c>
      <c r="H1168" s="110">
        <v>0</v>
      </c>
      <c r="I1168" s="111">
        <v>0</v>
      </c>
      <c r="J1168" s="112">
        <f t="shared" si="35"/>
        <v>-277799.95</v>
      </c>
      <c r="K1168" s="93">
        <f t="shared" si="36"/>
        <v>-1</v>
      </c>
      <c r="L1168" s="113"/>
      <c r="N1168" s="114"/>
    </row>
    <row r="1169" spans="3:14" ht="10.050000000000001" customHeight="1" x14ac:dyDescent="0.3">
      <c r="C1169" s="80"/>
      <c r="D1169" s="77">
        <v>45000</v>
      </c>
      <c r="E1169" s="76" t="s">
        <v>7541</v>
      </c>
      <c r="F1169" s="76" t="s">
        <v>1149</v>
      </c>
      <c r="G1169" s="110">
        <v>0</v>
      </c>
      <c r="H1169" s="110">
        <v>0</v>
      </c>
      <c r="I1169" s="111">
        <v>0</v>
      </c>
      <c r="J1169" s="112">
        <f t="shared" si="35"/>
        <v>0</v>
      </c>
      <c r="K1169" s="93" t="str">
        <f t="shared" si="36"/>
        <v>-</v>
      </c>
      <c r="L1169" s="113"/>
      <c r="N1169" s="114"/>
    </row>
    <row r="1170" spans="3:14" ht="10.050000000000001" customHeight="1" x14ac:dyDescent="0.3">
      <c r="C1170" s="80"/>
      <c r="D1170" s="77">
        <v>41516</v>
      </c>
      <c r="E1170" s="76" t="s">
        <v>7542</v>
      </c>
      <c r="F1170" s="76" t="s">
        <v>1150</v>
      </c>
      <c r="G1170" s="110">
        <v>224504.27</v>
      </c>
      <c r="H1170" s="110">
        <v>171757.56</v>
      </c>
      <c r="I1170" s="111">
        <v>353.76</v>
      </c>
      <c r="J1170" s="112">
        <f t="shared" si="35"/>
        <v>-52746.709999999992</v>
      </c>
      <c r="K1170" s="93">
        <f t="shared" si="36"/>
        <v>-0.23494746892787383</v>
      </c>
      <c r="L1170" s="113"/>
      <c r="N1170" s="114"/>
    </row>
    <row r="1171" spans="3:14" ht="10.050000000000001" customHeight="1" x14ac:dyDescent="0.3">
      <c r="C1171" s="80"/>
      <c r="D1171" s="77">
        <v>41613</v>
      </c>
      <c r="E1171" s="76" t="s">
        <v>7543</v>
      </c>
      <c r="F1171" s="76" t="s">
        <v>1151</v>
      </c>
      <c r="G1171" s="110">
        <v>92940.84</v>
      </c>
      <c r="H1171" s="110">
        <v>12803.16</v>
      </c>
      <c r="I1171" s="111">
        <v>26.37</v>
      </c>
      <c r="J1171" s="112">
        <f t="shared" si="35"/>
        <v>-80137.679999999993</v>
      </c>
      <c r="K1171" s="93">
        <f t="shared" si="36"/>
        <v>-0.86224398230099919</v>
      </c>
      <c r="L1171" s="113"/>
      <c r="N1171" s="114"/>
    </row>
    <row r="1172" spans="3:14" ht="10.050000000000001" customHeight="1" x14ac:dyDescent="0.3">
      <c r="C1172" s="80"/>
      <c r="D1172" s="77">
        <v>41844</v>
      </c>
      <c r="E1172" s="76" t="s">
        <v>7544</v>
      </c>
      <c r="F1172" s="76" t="s">
        <v>1152</v>
      </c>
      <c r="G1172" s="110">
        <v>3651.64</v>
      </c>
      <c r="H1172" s="110">
        <v>0</v>
      </c>
      <c r="I1172" s="111">
        <v>0</v>
      </c>
      <c r="J1172" s="112">
        <f t="shared" si="35"/>
        <v>-3651.64</v>
      </c>
      <c r="K1172" s="93">
        <f t="shared" si="36"/>
        <v>-1</v>
      </c>
      <c r="L1172" s="113"/>
      <c r="N1172" s="114"/>
    </row>
    <row r="1173" spans="3:14" ht="10.050000000000001" customHeight="1" x14ac:dyDescent="0.3">
      <c r="C1173" s="80"/>
      <c r="D1173" s="77">
        <v>41501</v>
      </c>
      <c r="E1173" s="76" t="s">
        <v>7545</v>
      </c>
      <c r="F1173" s="76" t="s">
        <v>1153</v>
      </c>
      <c r="G1173" s="110">
        <v>31521.97</v>
      </c>
      <c r="H1173" s="110">
        <v>17235.96</v>
      </c>
      <c r="I1173" s="111">
        <v>35.5</v>
      </c>
      <c r="J1173" s="112">
        <f t="shared" si="35"/>
        <v>-14286.010000000002</v>
      </c>
      <c r="K1173" s="93">
        <f t="shared" si="36"/>
        <v>-0.45320803236599749</v>
      </c>
      <c r="L1173" s="113"/>
      <c r="N1173" s="114"/>
    </row>
    <row r="1174" spans="3:14" ht="10.050000000000001" customHeight="1" x14ac:dyDescent="0.3">
      <c r="C1174" s="80"/>
      <c r="D1174" s="77">
        <v>83280</v>
      </c>
      <c r="E1174" s="76" t="s">
        <v>7546</v>
      </c>
      <c r="F1174" s="76" t="s">
        <v>1154</v>
      </c>
      <c r="G1174" s="110">
        <v>273850.64</v>
      </c>
      <c r="H1174" s="110">
        <v>46954.64</v>
      </c>
      <c r="I1174" s="111">
        <v>96.71</v>
      </c>
      <c r="J1174" s="112">
        <f t="shared" ref="J1174:J1237" si="37">H1174-G1174</f>
        <v>-226896</v>
      </c>
      <c r="K1174" s="93">
        <f t="shared" si="36"/>
        <v>-0.82853923584038358</v>
      </c>
      <c r="L1174" s="113"/>
      <c r="N1174" s="114"/>
    </row>
    <row r="1175" spans="3:14" ht="10.050000000000001" customHeight="1" x14ac:dyDescent="0.3">
      <c r="C1175" s="80"/>
      <c r="D1175" s="77">
        <v>40971</v>
      </c>
      <c r="E1175" s="76" t="s">
        <v>7547</v>
      </c>
      <c r="F1175" s="76" t="s">
        <v>1155</v>
      </c>
      <c r="G1175" s="110">
        <v>272211.99</v>
      </c>
      <c r="H1175" s="110">
        <v>0</v>
      </c>
      <c r="I1175" s="111">
        <v>0</v>
      </c>
      <c r="J1175" s="112">
        <f t="shared" si="37"/>
        <v>-272211.99</v>
      </c>
      <c r="K1175" s="93">
        <f t="shared" si="36"/>
        <v>-1</v>
      </c>
      <c r="L1175" s="113"/>
      <c r="N1175" s="114"/>
    </row>
    <row r="1176" spans="3:14" ht="10.050000000000001" customHeight="1" x14ac:dyDescent="0.3">
      <c r="C1176" s="80"/>
      <c r="D1176" s="77">
        <v>41413</v>
      </c>
      <c r="E1176" s="76" t="s">
        <v>7548</v>
      </c>
      <c r="F1176" s="76" t="s">
        <v>1156</v>
      </c>
      <c r="G1176" s="110">
        <v>66369.990000000005</v>
      </c>
      <c r="H1176" s="110">
        <v>25805.39</v>
      </c>
      <c r="I1176" s="111">
        <v>53.15</v>
      </c>
      <c r="J1176" s="112">
        <f t="shared" si="37"/>
        <v>-40564.600000000006</v>
      </c>
      <c r="K1176" s="93">
        <f t="shared" si="36"/>
        <v>-0.6111888822041408</v>
      </c>
      <c r="L1176" s="113"/>
      <c r="N1176" s="114"/>
    </row>
    <row r="1177" spans="3:14" ht="10.050000000000001" customHeight="1" x14ac:dyDescent="0.3">
      <c r="C1177" s="80"/>
      <c r="D1177" s="77">
        <v>75388</v>
      </c>
      <c r="E1177" s="76" t="s">
        <v>7549</v>
      </c>
      <c r="F1177" s="76" t="s">
        <v>1157</v>
      </c>
      <c r="G1177" s="110">
        <v>40100.01</v>
      </c>
      <c r="H1177" s="110">
        <v>20940.48</v>
      </c>
      <c r="I1177" s="111">
        <v>43.13</v>
      </c>
      <c r="J1177" s="112">
        <f t="shared" si="37"/>
        <v>-19159.530000000002</v>
      </c>
      <c r="K1177" s="93">
        <f t="shared" si="36"/>
        <v>-0.47779364643549965</v>
      </c>
      <c r="L1177" s="113"/>
      <c r="N1177" s="114"/>
    </row>
    <row r="1178" spans="3:14" ht="10.050000000000001" customHeight="1" x14ac:dyDescent="0.3">
      <c r="C1178" s="80"/>
      <c r="D1178" s="77">
        <v>41633</v>
      </c>
      <c r="E1178" s="76" t="s">
        <v>7550</v>
      </c>
      <c r="F1178" s="76" t="s">
        <v>1158</v>
      </c>
      <c r="G1178" s="110">
        <v>0</v>
      </c>
      <c r="H1178" s="110">
        <v>0</v>
      </c>
      <c r="I1178" s="111">
        <v>0</v>
      </c>
      <c r="J1178" s="112">
        <f t="shared" si="37"/>
        <v>0</v>
      </c>
      <c r="K1178" s="93" t="str">
        <f t="shared" si="36"/>
        <v>-</v>
      </c>
      <c r="L1178" s="113"/>
      <c r="N1178" s="114"/>
    </row>
    <row r="1179" spans="3:14" ht="10.050000000000001" customHeight="1" x14ac:dyDescent="0.3">
      <c r="C1179" s="80"/>
      <c r="D1179" s="77">
        <v>41455</v>
      </c>
      <c r="E1179" s="76" t="s">
        <v>7551</v>
      </c>
      <c r="F1179" s="76" t="s">
        <v>1159</v>
      </c>
      <c r="G1179" s="110">
        <v>0</v>
      </c>
      <c r="H1179" s="110">
        <v>69157.47</v>
      </c>
      <c r="I1179" s="111">
        <v>142.44</v>
      </c>
      <c r="J1179" s="112">
        <f t="shared" si="37"/>
        <v>69157.47</v>
      </c>
      <c r="K1179" s="93" t="str">
        <f t="shared" ref="K1179:K1242" si="38">IF(J1179=0,"-",(IF(G1179=0,"--",J1179/G1179)))</f>
        <v>--</v>
      </c>
      <c r="L1179" s="113"/>
      <c r="N1179" s="114"/>
    </row>
    <row r="1180" spans="3:14" ht="10.050000000000001" customHeight="1" x14ac:dyDescent="0.3">
      <c r="C1180" s="80"/>
      <c r="D1180" s="77">
        <v>41471</v>
      </c>
      <c r="E1180" s="76" t="s">
        <v>7552</v>
      </c>
      <c r="F1180" s="76" t="s">
        <v>1160</v>
      </c>
      <c r="G1180" s="110">
        <v>0</v>
      </c>
      <c r="H1180" s="110">
        <v>0</v>
      </c>
      <c r="I1180" s="111">
        <v>0</v>
      </c>
      <c r="J1180" s="112">
        <f t="shared" si="37"/>
        <v>0</v>
      </c>
      <c r="K1180" s="93" t="str">
        <f t="shared" si="38"/>
        <v>-</v>
      </c>
      <c r="L1180" s="113"/>
      <c r="N1180" s="114"/>
    </row>
    <row r="1181" spans="3:14" ht="10.050000000000001" customHeight="1" x14ac:dyDescent="0.3">
      <c r="C1181" s="80"/>
      <c r="D1181" s="77">
        <v>13683</v>
      </c>
      <c r="E1181" s="76" t="s">
        <v>7553</v>
      </c>
      <c r="F1181" s="76" t="s">
        <v>1161</v>
      </c>
      <c r="G1181" s="110">
        <v>9240</v>
      </c>
      <c r="H1181" s="110">
        <v>0</v>
      </c>
      <c r="I1181" s="111">
        <v>0</v>
      </c>
      <c r="J1181" s="112">
        <f t="shared" si="37"/>
        <v>-9240</v>
      </c>
      <c r="K1181" s="93">
        <f t="shared" si="38"/>
        <v>-1</v>
      </c>
      <c r="L1181" s="113"/>
      <c r="N1181" s="114"/>
    </row>
    <row r="1182" spans="3:14" ht="10.050000000000001" customHeight="1" x14ac:dyDescent="0.3">
      <c r="C1182" s="80"/>
      <c r="D1182" s="77">
        <v>41520</v>
      </c>
      <c r="E1182" s="76" t="s">
        <v>7554</v>
      </c>
      <c r="F1182" s="76" t="s">
        <v>1162</v>
      </c>
      <c r="G1182" s="110">
        <v>0</v>
      </c>
      <c r="H1182" s="110">
        <v>4966.87</v>
      </c>
      <c r="I1182" s="111">
        <v>10.23</v>
      </c>
      <c r="J1182" s="112">
        <f t="shared" si="37"/>
        <v>4966.87</v>
      </c>
      <c r="K1182" s="93" t="str">
        <f t="shared" si="38"/>
        <v>--</v>
      </c>
      <c r="L1182" s="113"/>
      <c r="N1182" s="114"/>
    </row>
    <row r="1183" spans="3:14" ht="10.050000000000001" customHeight="1" x14ac:dyDescent="0.3">
      <c r="C1183" s="80"/>
      <c r="D1183" s="77">
        <v>41501</v>
      </c>
      <c r="E1183" s="76" t="s">
        <v>7555</v>
      </c>
      <c r="F1183" s="76" t="s">
        <v>1163</v>
      </c>
      <c r="G1183" s="110">
        <v>26858.98</v>
      </c>
      <c r="H1183" s="110">
        <v>8802.48</v>
      </c>
      <c r="I1183" s="111">
        <v>18.13</v>
      </c>
      <c r="J1183" s="112">
        <f t="shared" si="37"/>
        <v>-18056.5</v>
      </c>
      <c r="K1183" s="93">
        <f t="shared" si="38"/>
        <v>-0.67227050319855786</v>
      </c>
      <c r="L1183" s="113"/>
      <c r="N1183" s="114"/>
    </row>
    <row r="1184" spans="3:14" ht="10.050000000000001" customHeight="1" x14ac:dyDescent="0.3">
      <c r="C1184" s="80"/>
      <c r="D1184" s="77">
        <v>41613</v>
      </c>
      <c r="E1184" s="76" t="s">
        <v>7556</v>
      </c>
      <c r="F1184" s="76" t="s">
        <v>1164</v>
      </c>
      <c r="G1184" s="110">
        <v>0</v>
      </c>
      <c r="H1184" s="110">
        <v>6632.2</v>
      </c>
      <c r="I1184" s="111">
        <v>13.66</v>
      </c>
      <c r="J1184" s="112">
        <f t="shared" si="37"/>
        <v>6632.2</v>
      </c>
      <c r="K1184" s="93" t="str">
        <f t="shared" si="38"/>
        <v>--</v>
      </c>
      <c r="L1184" s="113"/>
      <c r="N1184" s="114"/>
    </row>
    <row r="1185" spans="3:14" ht="10.050000000000001" customHeight="1" x14ac:dyDescent="0.3">
      <c r="C1185" s="80"/>
      <c r="D1185" s="77">
        <v>75388</v>
      </c>
      <c r="E1185" s="76" t="s">
        <v>7557</v>
      </c>
      <c r="F1185" s="76" t="s">
        <v>1165</v>
      </c>
      <c r="G1185" s="110">
        <v>56269.39</v>
      </c>
      <c r="H1185" s="110">
        <v>41939.22</v>
      </c>
      <c r="I1185" s="111">
        <v>86.38</v>
      </c>
      <c r="J1185" s="112">
        <f t="shared" si="37"/>
        <v>-14330.169999999998</v>
      </c>
      <c r="K1185" s="93">
        <f t="shared" si="38"/>
        <v>-0.25467078992681452</v>
      </c>
      <c r="L1185" s="113"/>
      <c r="N1185" s="114"/>
    </row>
    <row r="1186" spans="3:14" ht="10.050000000000001" customHeight="1" x14ac:dyDescent="0.3">
      <c r="C1186" s="80"/>
      <c r="D1186" s="77">
        <v>41502</v>
      </c>
      <c r="E1186" s="76" t="s">
        <v>7558</v>
      </c>
      <c r="F1186" s="76" t="s">
        <v>1166</v>
      </c>
      <c r="G1186" s="110">
        <v>7019.76</v>
      </c>
      <c r="H1186" s="110">
        <v>451.53</v>
      </c>
      <c r="I1186" s="111">
        <v>0.93</v>
      </c>
      <c r="J1186" s="112">
        <f t="shared" si="37"/>
        <v>-6568.2300000000005</v>
      </c>
      <c r="K1186" s="93">
        <f t="shared" si="38"/>
        <v>-0.93567728811241413</v>
      </c>
      <c r="L1186" s="113"/>
      <c r="N1186" s="114"/>
    </row>
    <row r="1187" spans="3:14" ht="10.050000000000001" customHeight="1" x14ac:dyDescent="0.3">
      <c r="C1187" s="80"/>
      <c r="D1187" s="77">
        <v>77338</v>
      </c>
      <c r="E1187" s="76" t="s">
        <v>7559</v>
      </c>
      <c r="F1187" s="76" t="s">
        <v>1167</v>
      </c>
      <c r="G1187" s="110">
        <v>0</v>
      </c>
      <c r="H1187" s="110">
        <v>0</v>
      </c>
      <c r="I1187" s="111">
        <v>0</v>
      </c>
      <c r="J1187" s="112">
        <f t="shared" si="37"/>
        <v>0</v>
      </c>
      <c r="K1187" s="93" t="str">
        <f t="shared" si="38"/>
        <v>-</v>
      </c>
      <c r="L1187" s="113"/>
      <c r="N1187" s="114"/>
    </row>
    <row r="1188" spans="3:14" ht="10.050000000000001" customHeight="1" x14ac:dyDescent="0.3">
      <c r="C1188" s="80"/>
      <c r="D1188" s="77">
        <v>20243</v>
      </c>
      <c r="E1188" s="76" t="s">
        <v>7560</v>
      </c>
      <c r="F1188" s="76" t="s">
        <v>1168</v>
      </c>
      <c r="G1188" s="110">
        <v>0</v>
      </c>
      <c r="H1188" s="110">
        <v>0</v>
      </c>
      <c r="I1188" s="111">
        <v>0</v>
      </c>
      <c r="J1188" s="112">
        <f t="shared" si="37"/>
        <v>0</v>
      </c>
      <c r="K1188" s="93" t="str">
        <f t="shared" si="38"/>
        <v>-</v>
      </c>
      <c r="L1188" s="113"/>
      <c r="N1188" s="114"/>
    </row>
    <row r="1189" spans="3:14" ht="10.050000000000001" customHeight="1" x14ac:dyDescent="0.3">
      <c r="C1189" s="80"/>
      <c r="D1189" s="77">
        <v>41454</v>
      </c>
      <c r="E1189" s="76" t="s">
        <v>7561</v>
      </c>
      <c r="F1189" s="76" t="s">
        <v>1169</v>
      </c>
      <c r="G1189" s="110">
        <v>0</v>
      </c>
      <c r="H1189" s="110">
        <v>0</v>
      </c>
      <c r="I1189" s="111">
        <v>0</v>
      </c>
      <c r="J1189" s="112">
        <f t="shared" si="37"/>
        <v>0</v>
      </c>
      <c r="K1189" s="93" t="str">
        <f t="shared" si="38"/>
        <v>-</v>
      </c>
      <c r="L1189" s="113"/>
      <c r="N1189" s="114"/>
    </row>
    <row r="1190" spans="3:14" ht="10.050000000000001" customHeight="1" x14ac:dyDescent="0.3">
      <c r="C1190" s="80"/>
      <c r="D1190" s="77">
        <v>41473</v>
      </c>
      <c r="E1190" s="76" t="s">
        <v>7562</v>
      </c>
      <c r="F1190" s="76" t="s">
        <v>1170</v>
      </c>
      <c r="G1190" s="110">
        <v>32083.65</v>
      </c>
      <c r="H1190" s="110">
        <v>70147.929999999993</v>
      </c>
      <c r="I1190" s="111">
        <v>144.47999999999999</v>
      </c>
      <c r="J1190" s="112">
        <f t="shared" si="37"/>
        <v>38064.279999999992</v>
      </c>
      <c r="K1190" s="93">
        <f t="shared" si="38"/>
        <v>1.1864074068879318</v>
      </c>
      <c r="L1190" s="113"/>
      <c r="N1190" s="114"/>
    </row>
    <row r="1191" spans="3:14" ht="10.050000000000001" customHeight="1" x14ac:dyDescent="0.3">
      <c r="C1191" s="80"/>
      <c r="D1191" s="77">
        <v>41228</v>
      </c>
      <c r="E1191" s="76" t="s">
        <v>7563</v>
      </c>
      <c r="F1191" s="76" t="s">
        <v>1171</v>
      </c>
      <c r="G1191" s="110">
        <v>0</v>
      </c>
      <c r="H1191" s="110">
        <v>8079.05</v>
      </c>
      <c r="I1191" s="111">
        <v>16.64</v>
      </c>
      <c r="J1191" s="112">
        <f t="shared" si="37"/>
        <v>8079.05</v>
      </c>
      <c r="K1191" s="93" t="str">
        <f t="shared" si="38"/>
        <v>--</v>
      </c>
      <c r="L1191" s="113"/>
      <c r="N1191" s="114"/>
    </row>
    <row r="1192" spans="3:14" ht="10.050000000000001" customHeight="1" x14ac:dyDescent="0.3">
      <c r="C1192" s="80"/>
      <c r="D1192" s="77">
        <v>41138</v>
      </c>
      <c r="E1192" s="76" t="s">
        <v>7564</v>
      </c>
      <c r="F1192" s="76" t="s">
        <v>1172</v>
      </c>
      <c r="G1192" s="110">
        <v>0</v>
      </c>
      <c r="H1192" s="110">
        <v>0</v>
      </c>
      <c r="I1192" s="111">
        <v>0</v>
      </c>
      <c r="J1192" s="112">
        <f t="shared" si="37"/>
        <v>0</v>
      </c>
      <c r="K1192" s="93" t="str">
        <f t="shared" si="38"/>
        <v>-</v>
      </c>
      <c r="L1192" s="113"/>
      <c r="N1192" s="114"/>
    </row>
    <row r="1193" spans="3:14" ht="10.050000000000001" customHeight="1" x14ac:dyDescent="0.3">
      <c r="C1193" s="80"/>
      <c r="D1193" s="77">
        <v>41534</v>
      </c>
      <c r="E1193" s="76" t="s">
        <v>7565</v>
      </c>
      <c r="F1193" s="76" t="s">
        <v>1173</v>
      </c>
      <c r="G1193" s="110">
        <v>0</v>
      </c>
      <c r="H1193" s="110">
        <v>0</v>
      </c>
      <c r="I1193" s="111">
        <v>0</v>
      </c>
      <c r="J1193" s="112">
        <f t="shared" si="37"/>
        <v>0</v>
      </c>
      <c r="K1193" s="93" t="str">
        <f t="shared" si="38"/>
        <v>-</v>
      </c>
      <c r="L1193" s="113"/>
      <c r="N1193" s="114"/>
    </row>
    <row r="1194" spans="3:14" ht="10.050000000000001" customHeight="1" x14ac:dyDescent="0.3">
      <c r="C1194" s="80"/>
      <c r="D1194" s="77">
        <v>50819</v>
      </c>
      <c r="E1194" s="76" t="s">
        <v>7566</v>
      </c>
      <c r="F1194" s="76" t="s">
        <v>1174</v>
      </c>
      <c r="G1194" s="110">
        <v>0</v>
      </c>
      <c r="H1194" s="110">
        <v>0</v>
      </c>
      <c r="I1194" s="111">
        <v>0</v>
      </c>
      <c r="J1194" s="112">
        <f t="shared" si="37"/>
        <v>0</v>
      </c>
      <c r="K1194" s="93" t="str">
        <f t="shared" si="38"/>
        <v>-</v>
      </c>
      <c r="L1194" s="113"/>
      <c r="N1194" s="114"/>
    </row>
    <row r="1195" spans="3:14" ht="10.050000000000001" customHeight="1" x14ac:dyDescent="0.3">
      <c r="C1195" s="80"/>
      <c r="D1195" s="77">
        <v>23545</v>
      </c>
      <c r="E1195" s="76" t="s">
        <v>7567</v>
      </c>
      <c r="F1195" s="76" t="s">
        <v>1175</v>
      </c>
      <c r="G1195" s="110">
        <v>16400.43</v>
      </c>
      <c r="H1195" s="110">
        <v>0</v>
      </c>
      <c r="I1195" s="111">
        <v>0</v>
      </c>
      <c r="J1195" s="112">
        <f t="shared" si="37"/>
        <v>-16400.43</v>
      </c>
      <c r="K1195" s="93">
        <f t="shared" si="38"/>
        <v>-1</v>
      </c>
      <c r="L1195" s="113"/>
      <c r="N1195" s="114"/>
    </row>
    <row r="1196" spans="3:14" ht="10.050000000000001" customHeight="1" x14ac:dyDescent="0.3">
      <c r="C1196" s="80"/>
      <c r="D1196" s="77">
        <v>42607</v>
      </c>
      <c r="E1196" s="76" t="s">
        <v>7568</v>
      </c>
      <c r="F1196" s="76" t="s">
        <v>1176</v>
      </c>
      <c r="G1196" s="110">
        <v>0</v>
      </c>
      <c r="H1196" s="110">
        <v>0</v>
      </c>
      <c r="I1196" s="111">
        <v>0</v>
      </c>
      <c r="J1196" s="112">
        <f t="shared" si="37"/>
        <v>0</v>
      </c>
      <c r="K1196" s="93" t="str">
        <f t="shared" si="38"/>
        <v>-</v>
      </c>
      <c r="L1196" s="113"/>
      <c r="N1196" s="114"/>
    </row>
    <row r="1197" spans="3:14" ht="10.050000000000001" customHeight="1" x14ac:dyDescent="0.3">
      <c r="C1197" s="80"/>
      <c r="D1197" s="77">
        <v>42607</v>
      </c>
      <c r="E1197" s="76" t="s">
        <v>7569</v>
      </c>
      <c r="F1197" s="76" t="s">
        <v>1177</v>
      </c>
      <c r="G1197" s="110">
        <v>1848</v>
      </c>
      <c r="H1197" s="110">
        <v>0</v>
      </c>
      <c r="I1197" s="111">
        <v>0</v>
      </c>
      <c r="J1197" s="112">
        <f t="shared" si="37"/>
        <v>-1848</v>
      </c>
      <c r="K1197" s="93">
        <f t="shared" si="38"/>
        <v>-1</v>
      </c>
      <c r="L1197" s="113"/>
      <c r="N1197" s="114"/>
    </row>
    <row r="1198" spans="3:14" ht="10.050000000000001" customHeight="1" x14ac:dyDescent="0.3">
      <c r="C1198" s="80"/>
      <c r="D1198" s="77">
        <v>41582</v>
      </c>
      <c r="E1198" s="76" t="s">
        <v>7570</v>
      </c>
      <c r="F1198" s="76" t="s">
        <v>1178</v>
      </c>
      <c r="G1198" s="110">
        <v>0</v>
      </c>
      <c r="H1198" s="110">
        <v>0</v>
      </c>
      <c r="I1198" s="111">
        <v>0</v>
      </c>
      <c r="J1198" s="112">
        <f t="shared" si="37"/>
        <v>0</v>
      </c>
      <c r="K1198" s="93" t="str">
        <f t="shared" si="38"/>
        <v>-</v>
      </c>
      <c r="L1198" s="113"/>
      <c r="N1198" s="114"/>
    </row>
    <row r="1199" spans="3:14" ht="10.050000000000001" customHeight="1" x14ac:dyDescent="0.3">
      <c r="C1199" s="80"/>
      <c r="D1199" s="77">
        <v>42724</v>
      </c>
      <c r="E1199" s="76" t="s">
        <v>7571</v>
      </c>
      <c r="F1199" s="76" t="s">
        <v>1179</v>
      </c>
      <c r="G1199" s="110">
        <v>0</v>
      </c>
      <c r="H1199" s="110">
        <v>0</v>
      </c>
      <c r="I1199" s="111">
        <v>0</v>
      </c>
      <c r="J1199" s="112">
        <f t="shared" si="37"/>
        <v>0</v>
      </c>
      <c r="K1199" s="93" t="str">
        <f t="shared" si="38"/>
        <v>-</v>
      </c>
      <c r="L1199" s="113"/>
      <c r="N1199" s="114"/>
    </row>
    <row r="1200" spans="3:14" ht="10.050000000000001" customHeight="1" x14ac:dyDescent="0.3">
      <c r="C1200" s="80"/>
      <c r="D1200" s="77">
        <v>23948</v>
      </c>
      <c r="E1200" s="76" t="s">
        <v>7572</v>
      </c>
      <c r="F1200" s="76" t="s">
        <v>1180</v>
      </c>
      <c r="G1200" s="110">
        <v>0</v>
      </c>
      <c r="H1200" s="110">
        <v>0</v>
      </c>
      <c r="I1200" s="111">
        <v>0</v>
      </c>
      <c r="J1200" s="112">
        <f t="shared" si="37"/>
        <v>0</v>
      </c>
      <c r="K1200" s="93" t="str">
        <f t="shared" si="38"/>
        <v>-</v>
      </c>
      <c r="L1200" s="113"/>
      <c r="N1200" s="114"/>
    </row>
    <row r="1201" spans="3:14" ht="10.050000000000001" customHeight="1" x14ac:dyDescent="0.3">
      <c r="C1201" s="80"/>
      <c r="D1201" s="77">
        <v>41978</v>
      </c>
      <c r="E1201" s="76" t="s">
        <v>7573</v>
      </c>
      <c r="F1201" s="76" t="s">
        <v>1181</v>
      </c>
      <c r="G1201" s="110">
        <v>0</v>
      </c>
      <c r="H1201" s="110">
        <v>0</v>
      </c>
      <c r="I1201" s="111">
        <v>0</v>
      </c>
      <c r="J1201" s="112">
        <f t="shared" si="37"/>
        <v>0</v>
      </c>
      <c r="K1201" s="93" t="str">
        <f t="shared" si="38"/>
        <v>-</v>
      </c>
      <c r="L1201" s="113"/>
      <c r="N1201" s="114"/>
    </row>
    <row r="1202" spans="3:14" ht="10.050000000000001" customHeight="1" x14ac:dyDescent="0.3">
      <c r="C1202" s="80"/>
      <c r="D1202" s="77">
        <v>24065</v>
      </c>
      <c r="E1202" s="76" t="s">
        <v>7574</v>
      </c>
      <c r="F1202" s="76" t="s">
        <v>1182</v>
      </c>
      <c r="G1202" s="110">
        <v>23269.1</v>
      </c>
      <c r="H1202" s="110">
        <v>0</v>
      </c>
      <c r="I1202" s="111">
        <v>0</v>
      </c>
      <c r="J1202" s="112">
        <f t="shared" si="37"/>
        <v>-23269.1</v>
      </c>
      <c r="K1202" s="93">
        <f t="shared" si="38"/>
        <v>-1</v>
      </c>
      <c r="L1202" s="113"/>
      <c r="N1202" s="114"/>
    </row>
    <row r="1203" spans="3:14" ht="10.050000000000001" customHeight="1" x14ac:dyDescent="0.3">
      <c r="C1203" s="80"/>
      <c r="D1203" s="77">
        <v>40681</v>
      </c>
      <c r="E1203" s="76" t="s">
        <v>7575</v>
      </c>
      <c r="F1203" s="76" t="s">
        <v>1183</v>
      </c>
      <c r="G1203" s="110">
        <v>0</v>
      </c>
      <c r="H1203" s="110">
        <v>0</v>
      </c>
      <c r="I1203" s="111">
        <v>0</v>
      </c>
      <c r="J1203" s="112">
        <f t="shared" si="37"/>
        <v>0</v>
      </c>
      <c r="K1203" s="93" t="str">
        <f t="shared" si="38"/>
        <v>-</v>
      </c>
      <c r="L1203" s="113"/>
      <c r="N1203" s="114"/>
    </row>
    <row r="1204" spans="3:14" ht="10.050000000000001" customHeight="1" x14ac:dyDescent="0.3">
      <c r="C1204" s="80"/>
      <c r="D1204" s="77">
        <v>41025</v>
      </c>
      <c r="E1204" s="76" t="s">
        <v>7576</v>
      </c>
      <c r="F1204" s="76" t="s">
        <v>1184</v>
      </c>
      <c r="G1204" s="110">
        <v>1848</v>
      </c>
      <c r="H1204" s="110">
        <v>0</v>
      </c>
      <c r="I1204" s="111">
        <v>0</v>
      </c>
      <c r="J1204" s="112">
        <f t="shared" si="37"/>
        <v>-1848</v>
      </c>
      <c r="K1204" s="93">
        <f t="shared" si="38"/>
        <v>-1</v>
      </c>
      <c r="L1204" s="113"/>
      <c r="N1204" s="114"/>
    </row>
    <row r="1205" spans="3:14" ht="10.050000000000001" customHeight="1" x14ac:dyDescent="0.3">
      <c r="C1205" s="80"/>
      <c r="D1205" s="77">
        <v>41270</v>
      </c>
      <c r="E1205" s="76" t="s">
        <v>7577</v>
      </c>
      <c r="F1205" s="76" t="s">
        <v>1185</v>
      </c>
      <c r="G1205" s="110">
        <v>0</v>
      </c>
      <c r="H1205" s="110">
        <v>0</v>
      </c>
      <c r="I1205" s="111">
        <v>0</v>
      </c>
      <c r="J1205" s="112">
        <f t="shared" si="37"/>
        <v>0</v>
      </c>
      <c r="K1205" s="93" t="str">
        <f t="shared" si="38"/>
        <v>-</v>
      </c>
      <c r="L1205" s="113"/>
      <c r="N1205" s="114"/>
    </row>
    <row r="1206" spans="3:14" ht="10.050000000000001" customHeight="1" x14ac:dyDescent="0.3">
      <c r="C1206" s="80"/>
      <c r="D1206" s="77">
        <v>41632</v>
      </c>
      <c r="E1206" s="76" t="s">
        <v>7578</v>
      </c>
      <c r="F1206" s="76" t="s">
        <v>1186</v>
      </c>
      <c r="G1206" s="110">
        <v>0</v>
      </c>
      <c r="H1206" s="110">
        <v>0</v>
      </c>
      <c r="I1206" s="111">
        <v>0</v>
      </c>
      <c r="J1206" s="112">
        <f t="shared" si="37"/>
        <v>0</v>
      </c>
      <c r="K1206" s="93" t="str">
        <f t="shared" si="38"/>
        <v>-</v>
      </c>
      <c r="L1206" s="113"/>
      <c r="N1206" s="114"/>
    </row>
    <row r="1207" spans="3:14" ht="10.050000000000001" customHeight="1" x14ac:dyDescent="0.3">
      <c r="C1207" s="80"/>
      <c r="D1207" s="77">
        <v>41025</v>
      </c>
      <c r="E1207" s="76" t="s">
        <v>7579</v>
      </c>
      <c r="F1207" s="76" t="s">
        <v>1187</v>
      </c>
      <c r="G1207" s="110">
        <v>0</v>
      </c>
      <c r="H1207" s="110">
        <v>0</v>
      </c>
      <c r="I1207" s="111">
        <v>0</v>
      </c>
      <c r="J1207" s="112">
        <f t="shared" si="37"/>
        <v>0</v>
      </c>
      <c r="K1207" s="93" t="str">
        <f t="shared" si="38"/>
        <v>-</v>
      </c>
      <c r="L1207" s="113"/>
      <c r="N1207" s="114"/>
    </row>
    <row r="1208" spans="3:14" ht="10.050000000000001" customHeight="1" x14ac:dyDescent="0.3">
      <c r="C1208" s="80"/>
      <c r="D1208" s="77">
        <v>41025</v>
      </c>
      <c r="E1208" s="76" t="s">
        <v>7580</v>
      </c>
      <c r="F1208" s="76" t="s">
        <v>1188</v>
      </c>
      <c r="G1208" s="110">
        <v>0</v>
      </c>
      <c r="H1208" s="110">
        <v>0</v>
      </c>
      <c r="I1208" s="111">
        <v>0</v>
      </c>
      <c r="J1208" s="112">
        <f t="shared" si="37"/>
        <v>0</v>
      </c>
      <c r="K1208" s="93" t="str">
        <f t="shared" si="38"/>
        <v>-</v>
      </c>
      <c r="L1208" s="113"/>
      <c r="N1208" s="114"/>
    </row>
    <row r="1209" spans="3:14" ht="10.050000000000001" customHeight="1" x14ac:dyDescent="0.3">
      <c r="C1209" s="80"/>
      <c r="D1209" s="77">
        <v>41632</v>
      </c>
      <c r="E1209" s="76" t="s">
        <v>7581</v>
      </c>
      <c r="F1209" s="76" t="s">
        <v>1189</v>
      </c>
      <c r="G1209" s="110">
        <v>0</v>
      </c>
      <c r="H1209" s="110">
        <v>0</v>
      </c>
      <c r="I1209" s="111">
        <v>0</v>
      </c>
      <c r="J1209" s="112">
        <f t="shared" si="37"/>
        <v>0</v>
      </c>
      <c r="K1209" s="93" t="str">
        <f t="shared" si="38"/>
        <v>-</v>
      </c>
      <c r="L1209" s="113"/>
      <c r="N1209" s="114"/>
    </row>
    <row r="1210" spans="3:14" ht="10.050000000000001" customHeight="1" x14ac:dyDescent="0.3">
      <c r="C1210" s="80"/>
      <c r="D1210" s="77">
        <v>42658</v>
      </c>
      <c r="E1210" s="76" t="s">
        <v>7582</v>
      </c>
      <c r="F1210" s="76" t="s">
        <v>1190</v>
      </c>
      <c r="G1210" s="110">
        <v>0</v>
      </c>
      <c r="H1210" s="110">
        <v>0</v>
      </c>
      <c r="I1210" s="111">
        <v>0</v>
      </c>
      <c r="J1210" s="112">
        <f t="shared" si="37"/>
        <v>0</v>
      </c>
      <c r="K1210" s="93" t="str">
        <f t="shared" si="38"/>
        <v>-</v>
      </c>
      <c r="L1210" s="113"/>
      <c r="N1210" s="114"/>
    </row>
    <row r="1211" spans="3:14" ht="10.050000000000001" customHeight="1" x14ac:dyDescent="0.3">
      <c r="C1211" s="80"/>
      <c r="D1211" s="77">
        <v>42570</v>
      </c>
      <c r="E1211" s="76" t="s">
        <v>7583</v>
      </c>
      <c r="F1211" s="76" t="s">
        <v>1191</v>
      </c>
      <c r="G1211" s="110">
        <v>0</v>
      </c>
      <c r="H1211" s="110">
        <v>0</v>
      </c>
      <c r="I1211" s="111">
        <v>0</v>
      </c>
      <c r="J1211" s="112">
        <f t="shared" si="37"/>
        <v>0</v>
      </c>
      <c r="K1211" s="93" t="str">
        <f t="shared" si="38"/>
        <v>-</v>
      </c>
      <c r="L1211" s="113"/>
      <c r="N1211" s="114"/>
    </row>
    <row r="1212" spans="3:14" ht="10.050000000000001" customHeight="1" x14ac:dyDescent="0.3">
      <c r="C1212" s="80"/>
      <c r="D1212" s="77">
        <v>42570</v>
      </c>
      <c r="E1212" s="76" t="s">
        <v>7584</v>
      </c>
      <c r="F1212" s="76" t="s">
        <v>1192</v>
      </c>
      <c r="G1212" s="110">
        <v>0</v>
      </c>
      <c r="H1212" s="110">
        <v>0</v>
      </c>
      <c r="I1212" s="111">
        <v>0</v>
      </c>
      <c r="J1212" s="112">
        <f t="shared" si="37"/>
        <v>0</v>
      </c>
      <c r="K1212" s="93" t="str">
        <f t="shared" si="38"/>
        <v>-</v>
      </c>
      <c r="L1212" s="113"/>
      <c r="N1212" s="114"/>
    </row>
    <row r="1213" spans="3:14" ht="10.050000000000001" customHeight="1" x14ac:dyDescent="0.3">
      <c r="C1213" s="80"/>
      <c r="D1213" s="77">
        <v>41582</v>
      </c>
      <c r="E1213" s="76" t="s">
        <v>7585</v>
      </c>
      <c r="F1213" s="76" t="s">
        <v>1193</v>
      </c>
      <c r="G1213" s="110">
        <v>0</v>
      </c>
      <c r="H1213" s="110">
        <v>0</v>
      </c>
      <c r="I1213" s="111">
        <v>0</v>
      </c>
      <c r="J1213" s="112">
        <f t="shared" si="37"/>
        <v>0</v>
      </c>
      <c r="K1213" s="93" t="str">
        <f t="shared" si="38"/>
        <v>-</v>
      </c>
      <c r="L1213" s="113"/>
      <c r="N1213" s="114"/>
    </row>
    <row r="1214" spans="3:14" ht="10.050000000000001" customHeight="1" x14ac:dyDescent="0.3">
      <c r="C1214" s="80"/>
      <c r="D1214" s="77">
        <v>41337</v>
      </c>
      <c r="E1214" s="76" t="s">
        <v>7586</v>
      </c>
      <c r="F1214" s="76" t="s">
        <v>1194</v>
      </c>
      <c r="G1214" s="110">
        <v>31559.17</v>
      </c>
      <c r="H1214" s="110">
        <v>12516.71</v>
      </c>
      <c r="I1214" s="111">
        <v>25.78</v>
      </c>
      <c r="J1214" s="112">
        <f t="shared" si="37"/>
        <v>-19042.46</v>
      </c>
      <c r="K1214" s="93">
        <f t="shared" si="38"/>
        <v>-0.6033891258863906</v>
      </c>
      <c r="L1214" s="113"/>
      <c r="N1214" s="114"/>
    </row>
    <row r="1215" spans="3:14" ht="10.050000000000001" customHeight="1" x14ac:dyDescent="0.3">
      <c r="C1215" s="80"/>
      <c r="D1215" s="77">
        <v>42604</v>
      </c>
      <c r="E1215" s="76" t="s">
        <v>7587</v>
      </c>
      <c r="F1215" s="76" t="s">
        <v>1195</v>
      </c>
      <c r="G1215" s="110">
        <v>0</v>
      </c>
      <c r="H1215" s="110">
        <v>0</v>
      </c>
      <c r="I1215" s="111">
        <v>0</v>
      </c>
      <c r="J1215" s="112">
        <f t="shared" si="37"/>
        <v>0</v>
      </c>
      <c r="K1215" s="93" t="str">
        <f t="shared" si="38"/>
        <v>-</v>
      </c>
      <c r="L1215" s="113"/>
      <c r="N1215" s="114"/>
    </row>
    <row r="1216" spans="3:14" ht="10.050000000000001" customHeight="1" x14ac:dyDescent="0.3">
      <c r="C1216" s="80"/>
      <c r="D1216" s="77">
        <v>41025</v>
      </c>
      <c r="E1216" s="76" t="s">
        <v>7588</v>
      </c>
      <c r="F1216" s="76" t="s">
        <v>1196</v>
      </c>
      <c r="G1216" s="110">
        <v>0</v>
      </c>
      <c r="H1216" s="110">
        <v>0</v>
      </c>
      <c r="I1216" s="111">
        <v>0</v>
      </c>
      <c r="J1216" s="112">
        <f t="shared" si="37"/>
        <v>0</v>
      </c>
      <c r="K1216" s="93" t="str">
        <f t="shared" si="38"/>
        <v>-</v>
      </c>
      <c r="L1216" s="113"/>
      <c r="N1216" s="114"/>
    </row>
    <row r="1217" spans="3:14" ht="10.050000000000001" customHeight="1" x14ac:dyDescent="0.3">
      <c r="C1217" s="80"/>
      <c r="D1217" s="77">
        <v>25196</v>
      </c>
      <c r="E1217" s="76" t="s">
        <v>7589</v>
      </c>
      <c r="F1217" s="76" t="s">
        <v>1197</v>
      </c>
      <c r="G1217" s="110">
        <v>0</v>
      </c>
      <c r="H1217" s="110">
        <v>0</v>
      </c>
      <c r="I1217" s="111">
        <v>0</v>
      </c>
      <c r="J1217" s="112">
        <f t="shared" si="37"/>
        <v>0</v>
      </c>
      <c r="K1217" s="93" t="str">
        <f t="shared" si="38"/>
        <v>-</v>
      </c>
      <c r="L1217" s="113"/>
      <c r="N1217" s="114"/>
    </row>
    <row r="1218" spans="3:14" ht="10.050000000000001" customHeight="1" x14ac:dyDescent="0.3">
      <c r="C1218" s="80"/>
      <c r="D1218" s="77">
        <v>41396</v>
      </c>
      <c r="E1218" s="76" t="s">
        <v>7590</v>
      </c>
      <c r="F1218" s="76" t="s">
        <v>1198</v>
      </c>
      <c r="G1218" s="110">
        <v>0</v>
      </c>
      <c r="H1218" s="110">
        <v>0</v>
      </c>
      <c r="I1218" s="111">
        <v>0</v>
      </c>
      <c r="J1218" s="112">
        <f t="shared" si="37"/>
        <v>0</v>
      </c>
      <c r="K1218" s="93" t="str">
        <f t="shared" si="38"/>
        <v>-</v>
      </c>
      <c r="L1218" s="113"/>
      <c r="N1218" s="114"/>
    </row>
    <row r="1219" spans="3:14" ht="10.050000000000001" customHeight="1" x14ac:dyDescent="0.3">
      <c r="C1219" s="80"/>
      <c r="D1219" s="77">
        <v>26158</v>
      </c>
      <c r="E1219" s="76" t="s">
        <v>7591</v>
      </c>
      <c r="F1219" s="76" t="s">
        <v>1199</v>
      </c>
      <c r="G1219" s="110">
        <v>30722.240000000002</v>
      </c>
      <c r="H1219" s="110">
        <v>204986.54</v>
      </c>
      <c r="I1219" s="111">
        <v>422.2</v>
      </c>
      <c r="J1219" s="112">
        <f t="shared" si="37"/>
        <v>174264.30000000002</v>
      </c>
      <c r="K1219" s="93">
        <f t="shared" si="38"/>
        <v>5.672252413886488</v>
      </c>
      <c r="L1219" s="113"/>
      <c r="N1219" s="114"/>
    </row>
    <row r="1220" spans="3:14" ht="10.050000000000001" customHeight="1" x14ac:dyDescent="0.3">
      <c r="C1220" s="80"/>
      <c r="D1220" s="77">
        <v>26626</v>
      </c>
      <c r="E1220" s="76" t="s">
        <v>7592</v>
      </c>
      <c r="F1220" s="76" t="s">
        <v>1200</v>
      </c>
      <c r="G1220" s="110">
        <v>0</v>
      </c>
      <c r="H1220" s="110">
        <v>0</v>
      </c>
      <c r="I1220" s="111">
        <v>0</v>
      </c>
      <c r="J1220" s="112">
        <f t="shared" si="37"/>
        <v>0</v>
      </c>
      <c r="K1220" s="93" t="str">
        <f t="shared" si="38"/>
        <v>-</v>
      </c>
      <c r="L1220" s="113"/>
      <c r="N1220" s="114"/>
    </row>
    <row r="1221" spans="3:14" ht="10.050000000000001" customHeight="1" x14ac:dyDescent="0.3">
      <c r="C1221" s="80"/>
      <c r="D1221" s="77">
        <v>42724</v>
      </c>
      <c r="E1221" s="76" t="s">
        <v>7593</v>
      </c>
      <c r="F1221" s="76" t="s">
        <v>1201</v>
      </c>
      <c r="G1221" s="110">
        <v>0</v>
      </c>
      <c r="H1221" s="110">
        <v>0</v>
      </c>
      <c r="I1221" s="111">
        <v>0</v>
      </c>
      <c r="J1221" s="112">
        <f t="shared" si="37"/>
        <v>0</v>
      </c>
      <c r="K1221" s="93" t="str">
        <f t="shared" si="38"/>
        <v>-</v>
      </c>
      <c r="L1221" s="113"/>
      <c r="N1221" s="114"/>
    </row>
    <row r="1222" spans="3:14" ht="10.050000000000001" customHeight="1" x14ac:dyDescent="0.3">
      <c r="C1222" s="80"/>
      <c r="D1222" s="77">
        <v>83280</v>
      </c>
      <c r="E1222" s="76" t="s">
        <v>7594</v>
      </c>
      <c r="F1222" s="76" t="s">
        <v>1202</v>
      </c>
      <c r="G1222" s="110">
        <v>0</v>
      </c>
      <c r="H1222" s="110">
        <v>19.420000000000002</v>
      </c>
      <c r="I1222" s="111">
        <v>0.04</v>
      </c>
      <c r="J1222" s="112">
        <f t="shared" si="37"/>
        <v>19.420000000000002</v>
      </c>
      <c r="K1222" s="93" t="str">
        <f t="shared" si="38"/>
        <v>--</v>
      </c>
      <c r="L1222" s="113"/>
      <c r="N1222" s="114"/>
    </row>
    <row r="1223" spans="3:14" ht="10.050000000000001" customHeight="1" x14ac:dyDescent="0.3">
      <c r="C1223" s="80"/>
      <c r="D1223" s="77">
        <v>26977</v>
      </c>
      <c r="E1223" s="76" t="s">
        <v>7595</v>
      </c>
      <c r="F1223" s="76" t="s">
        <v>1203</v>
      </c>
      <c r="G1223" s="110">
        <v>0</v>
      </c>
      <c r="H1223" s="110">
        <v>0</v>
      </c>
      <c r="I1223" s="111">
        <v>0</v>
      </c>
      <c r="J1223" s="112">
        <f t="shared" si="37"/>
        <v>0</v>
      </c>
      <c r="K1223" s="93" t="str">
        <f t="shared" si="38"/>
        <v>-</v>
      </c>
      <c r="L1223" s="113"/>
      <c r="N1223" s="114"/>
    </row>
    <row r="1224" spans="3:14" ht="10.050000000000001" customHeight="1" x14ac:dyDescent="0.3">
      <c r="C1224" s="80"/>
      <c r="D1224" s="77">
        <v>41528</v>
      </c>
      <c r="E1224" s="76" t="s">
        <v>7596</v>
      </c>
      <c r="F1224" s="76" t="s">
        <v>1204</v>
      </c>
      <c r="G1224" s="110">
        <v>0</v>
      </c>
      <c r="H1224" s="110">
        <v>28140.74</v>
      </c>
      <c r="I1224" s="111">
        <v>57.96</v>
      </c>
      <c r="J1224" s="112">
        <f t="shared" si="37"/>
        <v>28140.74</v>
      </c>
      <c r="K1224" s="93" t="str">
        <f t="shared" si="38"/>
        <v>--</v>
      </c>
      <c r="L1224" s="113"/>
      <c r="N1224" s="114"/>
    </row>
    <row r="1225" spans="3:14" ht="10.050000000000001" customHeight="1" x14ac:dyDescent="0.3">
      <c r="C1225" s="80"/>
      <c r="D1225" s="77">
        <v>27237</v>
      </c>
      <c r="E1225" s="76" t="s">
        <v>7597</v>
      </c>
      <c r="F1225" s="76" t="s">
        <v>1205</v>
      </c>
      <c r="G1225" s="110">
        <v>0</v>
      </c>
      <c r="H1225" s="110">
        <v>0</v>
      </c>
      <c r="I1225" s="111">
        <v>0</v>
      </c>
      <c r="J1225" s="112">
        <f t="shared" si="37"/>
        <v>0</v>
      </c>
      <c r="K1225" s="93" t="str">
        <f t="shared" si="38"/>
        <v>-</v>
      </c>
      <c r="L1225" s="113"/>
      <c r="N1225" s="114"/>
    </row>
    <row r="1226" spans="3:14" ht="10.050000000000001" customHeight="1" x14ac:dyDescent="0.3">
      <c r="C1226" s="80"/>
      <c r="D1226" s="77">
        <v>40278</v>
      </c>
      <c r="E1226" s="76" t="s">
        <v>7598</v>
      </c>
      <c r="F1226" s="76" t="s">
        <v>1206</v>
      </c>
      <c r="G1226" s="110">
        <v>0</v>
      </c>
      <c r="H1226" s="110">
        <v>0</v>
      </c>
      <c r="I1226" s="111">
        <v>0</v>
      </c>
      <c r="J1226" s="112">
        <f t="shared" si="37"/>
        <v>0</v>
      </c>
      <c r="K1226" s="93" t="str">
        <f t="shared" si="38"/>
        <v>-</v>
      </c>
      <c r="L1226" s="113"/>
      <c r="N1226" s="114"/>
    </row>
    <row r="1227" spans="3:14" ht="10.050000000000001" customHeight="1" x14ac:dyDescent="0.3">
      <c r="C1227" s="80"/>
      <c r="D1227" s="77">
        <v>40974</v>
      </c>
      <c r="E1227" s="76" t="s">
        <v>7599</v>
      </c>
      <c r="F1227" s="76" t="s">
        <v>1207</v>
      </c>
      <c r="G1227" s="110">
        <v>0</v>
      </c>
      <c r="H1227" s="110">
        <v>0</v>
      </c>
      <c r="I1227" s="111">
        <v>0</v>
      </c>
      <c r="J1227" s="112">
        <f t="shared" si="37"/>
        <v>0</v>
      </c>
      <c r="K1227" s="93" t="str">
        <f t="shared" si="38"/>
        <v>-</v>
      </c>
      <c r="L1227" s="113"/>
      <c r="N1227" s="114"/>
    </row>
    <row r="1228" spans="3:14" ht="10.050000000000001" customHeight="1" x14ac:dyDescent="0.3">
      <c r="C1228" s="80"/>
      <c r="D1228" s="77">
        <v>76806</v>
      </c>
      <c r="E1228" s="76" t="s">
        <v>7600</v>
      </c>
      <c r="F1228" s="76" t="s">
        <v>1208</v>
      </c>
      <c r="G1228" s="110">
        <v>24253.82</v>
      </c>
      <c r="H1228" s="110">
        <v>71434.559999999998</v>
      </c>
      <c r="I1228" s="111">
        <v>147.13</v>
      </c>
      <c r="J1228" s="112">
        <f t="shared" si="37"/>
        <v>47180.74</v>
      </c>
      <c r="K1228" s="93">
        <f t="shared" si="38"/>
        <v>1.9452910922897919</v>
      </c>
      <c r="L1228" s="113"/>
      <c r="N1228" s="114"/>
    </row>
    <row r="1229" spans="3:14" ht="10.050000000000001" customHeight="1" x14ac:dyDescent="0.3">
      <c r="C1229" s="80"/>
      <c r="D1229" s="77">
        <v>41018</v>
      </c>
      <c r="E1229" s="76" t="s">
        <v>7601</v>
      </c>
      <c r="F1229" s="76" t="s">
        <v>1209</v>
      </c>
      <c r="G1229" s="110">
        <v>0</v>
      </c>
      <c r="H1229" s="110">
        <v>0</v>
      </c>
      <c r="I1229" s="111">
        <v>0</v>
      </c>
      <c r="J1229" s="112">
        <f t="shared" si="37"/>
        <v>0</v>
      </c>
      <c r="K1229" s="93" t="str">
        <f t="shared" si="38"/>
        <v>-</v>
      </c>
      <c r="L1229" s="113"/>
      <c r="N1229" s="114"/>
    </row>
    <row r="1230" spans="3:14" ht="10.050000000000001" customHeight="1" x14ac:dyDescent="0.3">
      <c r="C1230" s="80"/>
      <c r="D1230" s="77">
        <v>40765</v>
      </c>
      <c r="E1230" s="76" t="s">
        <v>7602</v>
      </c>
      <c r="F1230" s="76" t="s">
        <v>1210</v>
      </c>
      <c r="G1230" s="110">
        <v>0</v>
      </c>
      <c r="H1230" s="110">
        <v>16493.11</v>
      </c>
      <c r="I1230" s="111">
        <v>33.97</v>
      </c>
      <c r="J1230" s="112">
        <f t="shared" si="37"/>
        <v>16493.11</v>
      </c>
      <c r="K1230" s="93" t="str">
        <f t="shared" si="38"/>
        <v>--</v>
      </c>
      <c r="L1230" s="113"/>
      <c r="N1230" s="114"/>
    </row>
    <row r="1231" spans="3:14" ht="10.050000000000001" customHeight="1" x14ac:dyDescent="0.3">
      <c r="C1231" s="80"/>
      <c r="D1231" s="77">
        <v>40967</v>
      </c>
      <c r="E1231" s="76" t="s">
        <v>7603</v>
      </c>
      <c r="F1231" s="76" t="s">
        <v>1211</v>
      </c>
      <c r="G1231" s="110">
        <v>0</v>
      </c>
      <c r="H1231" s="110">
        <v>0</v>
      </c>
      <c r="I1231" s="111">
        <v>0</v>
      </c>
      <c r="J1231" s="112">
        <f t="shared" si="37"/>
        <v>0</v>
      </c>
      <c r="K1231" s="93" t="str">
        <f t="shared" si="38"/>
        <v>-</v>
      </c>
      <c r="L1231" s="113"/>
      <c r="N1231" s="114"/>
    </row>
    <row r="1232" spans="3:14" ht="10.050000000000001" customHeight="1" x14ac:dyDescent="0.3">
      <c r="C1232" s="80"/>
      <c r="D1232" s="77">
        <v>28147</v>
      </c>
      <c r="E1232" s="76" t="s">
        <v>7604</v>
      </c>
      <c r="F1232" s="76" t="s">
        <v>1212</v>
      </c>
      <c r="G1232" s="110">
        <v>0</v>
      </c>
      <c r="H1232" s="110">
        <v>0</v>
      </c>
      <c r="I1232" s="111">
        <v>0</v>
      </c>
      <c r="J1232" s="112">
        <f t="shared" si="37"/>
        <v>0</v>
      </c>
      <c r="K1232" s="93" t="str">
        <f t="shared" si="38"/>
        <v>-</v>
      </c>
      <c r="L1232" s="113"/>
      <c r="N1232" s="114"/>
    </row>
    <row r="1233" spans="3:14" ht="10.050000000000001" customHeight="1" x14ac:dyDescent="0.3">
      <c r="C1233" s="80"/>
      <c r="D1233" s="77">
        <v>28212</v>
      </c>
      <c r="E1233" s="76" t="s">
        <v>7605</v>
      </c>
      <c r="F1233" s="76" t="s">
        <v>1213</v>
      </c>
      <c r="G1233" s="110">
        <v>0</v>
      </c>
      <c r="H1233" s="110">
        <v>0</v>
      </c>
      <c r="I1233" s="111">
        <v>0</v>
      </c>
      <c r="J1233" s="112">
        <f t="shared" si="37"/>
        <v>0</v>
      </c>
      <c r="K1233" s="93" t="str">
        <f t="shared" si="38"/>
        <v>-</v>
      </c>
      <c r="L1233" s="113"/>
      <c r="N1233" s="114"/>
    </row>
    <row r="1234" spans="3:14" ht="10.050000000000001" customHeight="1" x14ac:dyDescent="0.3">
      <c r="C1234" s="80"/>
      <c r="D1234" s="77">
        <v>31017</v>
      </c>
      <c r="E1234" s="76" t="s">
        <v>7606</v>
      </c>
      <c r="F1234" s="76" t="s">
        <v>1214</v>
      </c>
      <c r="G1234" s="110">
        <v>25253.59</v>
      </c>
      <c r="H1234" s="110">
        <v>24159.48</v>
      </c>
      <c r="I1234" s="111">
        <v>49.76</v>
      </c>
      <c r="J1234" s="112">
        <f t="shared" si="37"/>
        <v>-1094.1100000000006</v>
      </c>
      <c r="K1234" s="93">
        <f t="shared" si="38"/>
        <v>-4.3324929247683226E-2</v>
      </c>
      <c r="L1234" s="113"/>
      <c r="N1234" s="114"/>
    </row>
    <row r="1235" spans="3:14" ht="10.050000000000001" customHeight="1" x14ac:dyDescent="0.3">
      <c r="C1235" s="80"/>
      <c r="D1235" s="77">
        <v>28420</v>
      </c>
      <c r="E1235" s="76" t="s">
        <v>7607</v>
      </c>
      <c r="F1235" s="76" t="s">
        <v>1215</v>
      </c>
      <c r="G1235" s="110">
        <v>61971.26</v>
      </c>
      <c r="H1235" s="110">
        <v>166096.39000000001</v>
      </c>
      <c r="I1235" s="111">
        <v>342.1</v>
      </c>
      <c r="J1235" s="112">
        <f t="shared" si="37"/>
        <v>104125.13</v>
      </c>
      <c r="K1235" s="93">
        <f t="shared" si="38"/>
        <v>1.6802164422669477</v>
      </c>
      <c r="L1235" s="113"/>
      <c r="N1235" s="114"/>
    </row>
    <row r="1236" spans="3:14" ht="10.050000000000001" customHeight="1" x14ac:dyDescent="0.3">
      <c r="C1236" s="80"/>
      <c r="D1236" s="77">
        <v>42540</v>
      </c>
      <c r="E1236" s="76" t="s">
        <v>7608</v>
      </c>
      <c r="F1236" s="76" t="s">
        <v>1216</v>
      </c>
      <c r="G1236" s="110">
        <v>0</v>
      </c>
      <c r="H1236" s="110">
        <v>0</v>
      </c>
      <c r="I1236" s="111">
        <v>0</v>
      </c>
      <c r="J1236" s="112">
        <f t="shared" si="37"/>
        <v>0</v>
      </c>
      <c r="K1236" s="93" t="str">
        <f t="shared" si="38"/>
        <v>-</v>
      </c>
      <c r="L1236" s="113"/>
      <c r="N1236" s="114"/>
    </row>
    <row r="1237" spans="3:14" ht="10.050000000000001" customHeight="1" x14ac:dyDescent="0.3">
      <c r="C1237" s="80"/>
      <c r="D1237" s="77">
        <v>77195</v>
      </c>
      <c r="E1237" s="76" t="s">
        <v>7609</v>
      </c>
      <c r="F1237" s="76" t="s">
        <v>1217</v>
      </c>
      <c r="G1237" s="110">
        <v>1071539.2</v>
      </c>
      <c r="H1237" s="110">
        <v>745433.42</v>
      </c>
      <c r="I1237" s="111">
        <v>1535.33</v>
      </c>
      <c r="J1237" s="112">
        <f t="shared" si="37"/>
        <v>-326105.77999999991</v>
      </c>
      <c r="K1237" s="93">
        <f t="shared" si="38"/>
        <v>-0.30433397116969674</v>
      </c>
      <c r="L1237" s="113"/>
      <c r="N1237" s="114"/>
    </row>
    <row r="1238" spans="3:14" ht="10.050000000000001" customHeight="1" x14ac:dyDescent="0.3">
      <c r="C1238" s="80"/>
      <c r="D1238" s="77">
        <v>28849</v>
      </c>
      <c r="E1238" s="76" t="s">
        <v>7610</v>
      </c>
      <c r="F1238" s="76" t="s">
        <v>1218</v>
      </c>
      <c r="G1238" s="110">
        <v>0</v>
      </c>
      <c r="H1238" s="110">
        <v>0</v>
      </c>
      <c r="I1238" s="111">
        <v>0</v>
      </c>
      <c r="J1238" s="112">
        <f t="shared" ref="J1238:J1301" si="39">H1238-G1238</f>
        <v>0</v>
      </c>
      <c r="K1238" s="93" t="str">
        <f t="shared" si="38"/>
        <v>-</v>
      </c>
      <c r="L1238" s="113"/>
      <c r="N1238" s="114"/>
    </row>
    <row r="1239" spans="3:14" ht="10.050000000000001" customHeight="1" x14ac:dyDescent="0.3">
      <c r="C1239" s="80"/>
      <c r="D1239" s="77">
        <v>42669</v>
      </c>
      <c r="E1239" s="76" t="s">
        <v>7611</v>
      </c>
      <c r="F1239" s="76" t="s">
        <v>1219</v>
      </c>
      <c r="G1239" s="110">
        <v>0</v>
      </c>
      <c r="H1239" s="110">
        <v>0</v>
      </c>
      <c r="I1239" s="111">
        <v>0</v>
      </c>
      <c r="J1239" s="112">
        <f t="shared" si="39"/>
        <v>0</v>
      </c>
      <c r="K1239" s="93" t="str">
        <f t="shared" si="38"/>
        <v>-</v>
      </c>
      <c r="L1239" s="113"/>
      <c r="N1239" s="114"/>
    </row>
    <row r="1240" spans="3:14" ht="10.050000000000001" customHeight="1" x14ac:dyDescent="0.3">
      <c r="C1240" s="80"/>
      <c r="D1240" s="77">
        <v>40888</v>
      </c>
      <c r="E1240" s="76" t="s">
        <v>7612</v>
      </c>
      <c r="F1240" s="76" t="s">
        <v>1220</v>
      </c>
      <c r="G1240" s="110">
        <v>0</v>
      </c>
      <c r="H1240" s="110">
        <v>1621.64</v>
      </c>
      <c r="I1240" s="111">
        <v>3.34</v>
      </c>
      <c r="J1240" s="112">
        <f t="shared" si="39"/>
        <v>1621.64</v>
      </c>
      <c r="K1240" s="93" t="str">
        <f t="shared" si="38"/>
        <v>--</v>
      </c>
      <c r="L1240" s="113"/>
      <c r="N1240" s="114"/>
    </row>
    <row r="1241" spans="3:14" ht="10.050000000000001" customHeight="1" x14ac:dyDescent="0.3">
      <c r="C1241" s="80"/>
      <c r="D1241" s="77">
        <v>40945</v>
      </c>
      <c r="E1241" s="76" t="s">
        <v>7613</v>
      </c>
      <c r="F1241" s="76" t="s">
        <v>1221</v>
      </c>
      <c r="G1241" s="110">
        <v>0</v>
      </c>
      <c r="H1241" s="110">
        <v>0</v>
      </c>
      <c r="I1241" s="111">
        <v>0</v>
      </c>
      <c r="J1241" s="112">
        <f t="shared" si="39"/>
        <v>0</v>
      </c>
      <c r="K1241" s="93" t="str">
        <f t="shared" si="38"/>
        <v>-</v>
      </c>
      <c r="L1241" s="113"/>
      <c r="N1241" s="114"/>
    </row>
    <row r="1242" spans="3:14" ht="10.050000000000001" customHeight="1" x14ac:dyDescent="0.3">
      <c r="C1242" s="80"/>
      <c r="D1242" s="77">
        <v>41534</v>
      </c>
      <c r="E1242" s="76" t="s">
        <v>7614</v>
      </c>
      <c r="F1242" s="76" t="s">
        <v>1222</v>
      </c>
      <c r="G1242" s="110">
        <v>0</v>
      </c>
      <c r="H1242" s="110">
        <v>0</v>
      </c>
      <c r="I1242" s="111">
        <v>0</v>
      </c>
      <c r="J1242" s="112">
        <f t="shared" si="39"/>
        <v>0</v>
      </c>
      <c r="K1242" s="93" t="str">
        <f t="shared" si="38"/>
        <v>-</v>
      </c>
      <c r="L1242" s="113"/>
      <c r="N1242" s="114"/>
    </row>
    <row r="1243" spans="3:14" ht="10.050000000000001" customHeight="1" x14ac:dyDescent="0.3">
      <c r="C1243" s="80"/>
      <c r="D1243" s="77">
        <v>41242</v>
      </c>
      <c r="E1243" s="76" t="s">
        <v>7615</v>
      </c>
      <c r="F1243" s="76" t="s">
        <v>1223</v>
      </c>
      <c r="G1243" s="110">
        <v>0</v>
      </c>
      <c r="H1243" s="110">
        <v>0</v>
      </c>
      <c r="I1243" s="111">
        <v>0</v>
      </c>
      <c r="J1243" s="112">
        <f t="shared" si="39"/>
        <v>0</v>
      </c>
      <c r="K1243" s="93" t="str">
        <f t="shared" ref="K1243:K1306" si="40">IF(J1243=0,"-",(IF(G1243=0,"--",J1243/G1243)))</f>
        <v>-</v>
      </c>
      <c r="L1243" s="113"/>
      <c r="N1243" s="114"/>
    </row>
    <row r="1244" spans="3:14" ht="10.050000000000001" customHeight="1" x14ac:dyDescent="0.3">
      <c r="C1244" s="80"/>
      <c r="D1244" s="77">
        <v>41516</v>
      </c>
      <c r="E1244" s="76" t="s">
        <v>7616</v>
      </c>
      <c r="F1244" s="76" t="s">
        <v>1224</v>
      </c>
      <c r="G1244" s="110">
        <v>96895.76</v>
      </c>
      <c r="H1244" s="110">
        <v>127419.87</v>
      </c>
      <c r="I1244" s="111">
        <v>262.44</v>
      </c>
      <c r="J1244" s="112">
        <f t="shared" si="39"/>
        <v>30524.11</v>
      </c>
      <c r="K1244" s="93">
        <f t="shared" si="40"/>
        <v>0.31502007930997189</v>
      </c>
      <c r="L1244" s="113"/>
      <c r="N1244" s="114"/>
    </row>
    <row r="1245" spans="3:14" ht="10.050000000000001" customHeight="1" x14ac:dyDescent="0.3">
      <c r="C1245" s="80"/>
      <c r="D1245" s="77">
        <v>41125</v>
      </c>
      <c r="E1245" s="76" t="s">
        <v>7617</v>
      </c>
      <c r="F1245" s="76" t="s">
        <v>1225</v>
      </c>
      <c r="G1245" s="110">
        <v>0</v>
      </c>
      <c r="H1245" s="110">
        <v>0</v>
      </c>
      <c r="I1245" s="111">
        <v>0</v>
      </c>
      <c r="J1245" s="112">
        <f t="shared" si="39"/>
        <v>0</v>
      </c>
      <c r="K1245" s="93" t="str">
        <f t="shared" si="40"/>
        <v>-</v>
      </c>
      <c r="L1245" s="113"/>
      <c r="N1245" s="114"/>
    </row>
    <row r="1246" spans="3:14" ht="10.050000000000001" customHeight="1" x14ac:dyDescent="0.3">
      <c r="C1246" s="80"/>
      <c r="D1246" s="77">
        <v>50129</v>
      </c>
      <c r="E1246" s="76" t="s">
        <v>7618</v>
      </c>
      <c r="F1246" s="76" t="s">
        <v>1226</v>
      </c>
      <c r="G1246" s="110">
        <v>0</v>
      </c>
      <c r="H1246" s="110">
        <v>7700.35</v>
      </c>
      <c r="I1246" s="111">
        <v>15.86</v>
      </c>
      <c r="J1246" s="112">
        <f t="shared" si="39"/>
        <v>7700.35</v>
      </c>
      <c r="K1246" s="93" t="str">
        <f t="shared" si="40"/>
        <v>--</v>
      </c>
      <c r="L1246" s="113"/>
      <c r="N1246" s="114"/>
    </row>
    <row r="1247" spans="3:14" ht="10.050000000000001" customHeight="1" x14ac:dyDescent="0.3">
      <c r="C1247" s="80"/>
      <c r="D1247" s="77">
        <v>31384</v>
      </c>
      <c r="E1247" s="76" t="s">
        <v>7619</v>
      </c>
      <c r="F1247" s="76" t="s">
        <v>1227</v>
      </c>
      <c r="G1247" s="110">
        <v>0</v>
      </c>
      <c r="H1247" s="110">
        <v>0</v>
      </c>
      <c r="I1247" s="111">
        <v>0</v>
      </c>
      <c r="J1247" s="112">
        <f t="shared" si="39"/>
        <v>0</v>
      </c>
      <c r="K1247" s="93" t="str">
        <f t="shared" si="40"/>
        <v>-</v>
      </c>
      <c r="L1247" s="113"/>
      <c r="N1247" s="114"/>
    </row>
    <row r="1248" spans="3:14" ht="10.050000000000001" customHeight="1" x14ac:dyDescent="0.3">
      <c r="C1248" s="80"/>
      <c r="D1248" s="77">
        <v>31657</v>
      </c>
      <c r="E1248" s="76" t="s">
        <v>7620</v>
      </c>
      <c r="F1248" s="76" t="s">
        <v>1228</v>
      </c>
      <c r="G1248" s="110">
        <v>0</v>
      </c>
      <c r="H1248" s="110">
        <v>0</v>
      </c>
      <c r="I1248" s="111">
        <v>0</v>
      </c>
      <c r="J1248" s="112">
        <f t="shared" si="39"/>
        <v>0</v>
      </c>
      <c r="K1248" s="93" t="str">
        <f t="shared" si="40"/>
        <v>-</v>
      </c>
      <c r="L1248" s="113"/>
      <c r="N1248" s="114"/>
    </row>
    <row r="1249" spans="3:14" ht="10.050000000000001" customHeight="1" x14ac:dyDescent="0.3">
      <c r="C1249" s="80"/>
      <c r="D1249" s="77">
        <v>42607</v>
      </c>
      <c r="E1249" s="76" t="s">
        <v>7621</v>
      </c>
      <c r="F1249" s="76" t="s">
        <v>1229</v>
      </c>
      <c r="G1249" s="110">
        <v>0</v>
      </c>
      <c r="H1249" s="110">
        <v>0</v>
      </c>
      <c r="I1249" s="111">
        <v>0</v>
      </c>
      <c r="J1249" s="112">
        <f t="shared" si="39"/>
        <v>0</v>
      </c>
      <c r="K1249" s="93" t="str">
        <f t="shared" si="40"/>
        <v>-</v>
      </c>
      <c r="L1249" s="113"/>
      <c r="N1249" s="114"/>
    </row>
    <row r="1250" spans="3:14" ht="10.050000000000001" customHeight="1" x14ac:dyDescent="0.3">
      <c r="C1250" s="80"/>
      <c r="D1250" s="77">
        <v>40971</v>
      </c>
      <c r="E1250" s="76" t="s">
        <v>7622</v>
      </c>
      <c r="F1250" s="76" t="s">
        <v>1230</v>
      </c>
      <c r="G1250" s="110">
        <v>0</v>
      </c>
      <c r="H1250" s="110">
        <v>0</v>
      </c>
      <c r="I1250" s="111">
        <v>0</v>
      </c>
      <c r="J1250" s="112">
        <f t="shared" si="39"/>
        <v>0</v>
      </c>
      <c r="K1250" s="93" t="str">
        <f t="shared" si="40"/>
        <v>-</v>
      </c>
      <c r="L1250" s="113"/>
      <c r="N1250" s="114"/>
    </row>
    <row r="1251" spans="3:14" ht="10.050000000000001" customHeight="1" x14ac:dyDescent="0.3">
      <c r="C1251" s="80"/>
      <c r="D1251" s="77">
        <v>40557</v>
      </c>
      <c r="E1251" s="76" t="s">
        <v>7623</v>
      </c>
      <c r="F1251" s="76" t="s">
        <v>1231</v>
      </c>
      <c r="G1251" s="110">
        <v>14204.84</v>
      </c>
      <c r="H1251" s="110">
        <v>0</v>
      </c>
      <c r="I1251" s="111">
        <v>0</v>
      </c>
      <c r="J1251" s="112">
        <f t="shared" si="39"/>
        <v>-14204.84</v>
      </c>
      <c r="K1251" s="93">
        <f t="shared" si="40"/>
        <v>-1</v>
      </c>
      <c r="L1251" s="113"/>
      <c r="N1251" s="114"/>
    </row>
    <row r="1252" spans="3:14" ht="10.050000000000001" customHeight="1" x14ac:dyDescent="0.3">
      <c r="C1252" s="80"/>
      <c r="D1252" s="77">
        <v>31969</v>
      </c>
      <c r="E1252" s="76" t="s">
        <v>7624</v>
      </c>
      <c r="F1252" s="76" t="s">
        <v>1232</v>
      </c>
      <c r="G1252" s="110">
        <v>0</v>
      </c>
      <c r="H1252" s="110">
        <v>0</v>
      </c>
      <c r="I1252" s="111">
        <v>0</v>
      </c>
      <c r="J1252" s="112">
        <f t="shared" si="39"/>
        <v>0</v>
      </c>
      <c r="K1252" s="93" t="str">
        <f t="shared" si="40"/>
        <v>-</v>
      </c>
      <c r="L1252" s="113"/>
      <c r="N1252" s="114"/>
    </row>
    <row r="1253" spans="3:14" ht="10.050000000000001" customHeight="1" x14ac:dyDescent="0.3">
      <c r="C1253" s="80"/>
      <c r="D1253" s="77">
        <v>40517</v>
      </c>
      <c r="E1253" s="76" t="s">
        <v>7625</v>
      </c>
      <c r="F1253" s="76" t="s">
        <v>1233</v>
      </c>
      <c r="G1253" s="110">
        <v>0</v>
      </c>
      <c r="H1253" s="110">
        <v>0</v>
      </c>
      <c r="I1253" s="111">
        <v>0</v>
      </c>
      <c r="J1253" s="112">
        <f t="shared" si="39"/>
        <v>0</v>
      </c>
      <c r="K1253" s="93" t="str">
        <f t="shared" si="40"/>
        <v>-</v>
      </c>
      <c r="L1253" s="113"/>
      <c r="N1253" s="114"/>
    </row>
    <row r="1254" spans="3:14" ht="10.050000000000001" customHeight="1" x14ac:dyDescent="0.3">
      <c r="C1254" s="80"/>
      <c r="D1254" s="77">
        <v>32060</v>
      </c>
      <c r="E1254" s="76" t="s">
        <v>7626</v>
      </c>
      <c r="F1254" s="76" t="s">
        <v>1234</v>
      </c>
      <c r="G1254" s="110">
        <v>0</v>
      </c>
      <c r="H1254" s="110">
        <v>0</v>
      </c>
      <c r="I1254" s="111">
        <v>0</v>
      </c>
      <c r="J1254" s="112">
        <f t="shared" si="39"/>
        <v>0</v>
      </c>
      <c r="K1254" s="93" t="str">
        <f t="shared" si="40"/>
        <v>-</v>
      </c>
      <c r="L1254" s="113"/>
      <c r="N1254" s="114"/>
    </row>
    <row r="1255" spans="3:14" ht="10.050000000000001" customHeight="1" x14ac:dyDescent="0.3">
      <c r="C1255" s="80"/>
      <c r="D1255" s="77">
        <v>32073</v>
      </c>
      <c r="E1255" s="76" t="s">
        <v>7627</v>
      </c>
      <c r="F1255" s="76" t="s">
        <v>1235</v>
      </c>
      <c r="G1255" s="110">
        <v>0</v>
      </c>
      <c r="H1255" s="110">
        <v>2689.78</v>
      </c>
      <c r="I1255" s="111">
        <v>5.54</v>
      </c>
      <c r="J1255" s="112">
        <f t="shared" si="39"/>
        <v>2689.78</v>
      </c>
      <c r="K1255" s="93" t="str">
        <f t="shared" si="40"/>
        <v>--</v>
      </c>
      <c r="L1255" s="113"/>
      <c r="N1255" s="114"/>
    </row>
    <row r="1256" spans="3:14" ht="10.050000000000001" customHeight="1" x14ac:dyDescent="0.3">
      <c r="C1256" s="80"/>
      <c r="D1256" s="77">
        <v>32515</v>
      </c>
      <c r="E1256" s="76" t="s">
        <v>7628</v>
      </c>
      <c r="F1256" s="76" t="s">
        <v>1236</v>
      </c>
      <c r="G1256" s="110">
        <v>0</v>
      </c>
      <c r="H1256" s="110">
        <v>0</v>
      </c>
      <c r="I1256" s="111">
        <v>0</v>
      </c>
      <c r="J1256" s="112">
        <f t="shared" si="39"/>
        <v>0</v>
      </c>
      <c r="K1256" s="93" t="str">
        <f t="shared" si="40"/>
        <v>-</v>
      </c>
      <c r="L1256" s="113"/>
      <c r="N1256" s="114"/>
    </row>
    <row r="1257" spans="3:14" ht="10.050000000000001" customHeight="1" x14ac:dyDescent="0.3">
      <c r="C1257" s="80"/>
      <c r="D1257" s="77">
        <v>73712</v>
      </c>
      <c r="E1257" s="76" t="s">
        <v>7629</v>
      </c>
      <c r="F1257" s="76" t="s">
        <v>1237</v>
      </c>
      <c r="G1257" s="110">
        <v>0</v>
      </c>
      <c r="H1257" s="110">
        <v>0</v>
      </c>
      <c r="I1257" s="111">
        <v>0</v>
      </c>
      <c r="J1257" s="112">
        <f t="shared" si="39"/>
        <v>0</v>
      </c>
      <c r="K1257" s="93" t="str">
        <f t="shared" si="40"/>
        <v>-</v>
      </c>
      <c r="L1257" s="113"/>
      <c r="N1257" s="114"/>
    </row>
    <row r="1258" spans="3:14" ht="10.050000000000001" customHeight="1" x14ac:dyDescent="0.3">
      <c r="C1258" s="80"/>
      <c r="D1258" s="77">
        <v>42616</v>
      </c>
      <c r="E1258" s="76" t="s">
        <v>7630</v>
      </c>
      <c r="F1258" s="76" t="s">
        <v>1238</v>
      </c>
      <c r="G1258" s="110">
        <v>0</v>
      </c>
      <c r="H1258" s="110">
        <v>5165.93</v>
      </c>
      <c r="I1258" s="111">
        <v>10.64</v>
      </c>
      <c r="J1258" s="112">
        <f t="shared" si="39"/>
        <v>5165.93</v>
      </c>
      <c r="K1258" s="93" t="str">
        <f t="shared" si="40"/>
        <v>--</v>
      </c>
      <c r="L1258" s="113"/>
      <c r="N1258" s="114"/>
    </row>
    <row r="1259" spans="3:14" ht="10.050000000000001" customHeight="1" x14ac:dyDescent="0.3">
      <c r="C1259" s="80"/>
      <c r="D1259" s="77">
        <v>40971</v>
      </c>
      <c r="E1259" s="76" t="s">
        <v>7631</v>
      </c>
      <c r="F1259" s="76" t="s">
        <v>1239</v>
      </c>
      <c r="G1259" s="110">
        <v>0</v>
      </c>
      <c r="H1259" s="110">
        <v>0</v>
      </c>
      <c r="I1259" s="111">
        <v>0</v>
      </c>
      <c r="J1259" s="112">
        <f t="shared" si="39"/>
        <v>0</v>
      </c>
      <c r="K1259" s="93" t="str">
        <f t="shared" si="40"/>
        <v>-</v>
      </c>
      <c r="L1259" s="113"/>
      <c r="N1259" s="114"/>
    </row>
    <row r="1260" spans="3:14" ht="10.050000000000001" customHeight="1" x14ac:dyDescent="0.3">
      <c r="C1260" s="80"/>
      <c r="D1260" s="77">
        <v>32073</v>
      </c>
      <c r="E1260" s="76" t="s">
        <v>7632</v>
      </c>
      <c r="F1260" s="76" t="s">
        <v>1240</v>
      </c>
      <c r="G1260" s="110">
        <v>3349.52</v>
      </c>
      <c r="H1260" s="110">
        <v>0</v>
      </c>
      <c r="I1260" s="111">
        <v>0</v>
      </c>
      <c r="J1260" s="112">
        <f t="shared" si="39"/>
        <v>-3349.52</v>
      </c>
      <c r="K1260" s="93">
        <f t="shared" si="40"/>
        <v>-1</v>
      </c>
      <c r="L1260" s="113"/>
      <c r="N1260" s="114"/>
    </row>
    <row r="1261" spans="3:14" ht="10.050000000000001" customHeight="1" x14ac:dyDescent="0.3">
      <c r="C1261" s="80"/>
      <c r="D1261" s="77">
        <v>40971</v>
      </c>
      <c r="E1261" s="76" t="s">
        <v>7633</v>
      </c>
      <c r="F1261" s="76" t="s">
        <v>1241</v>
      </c>
      <c r="G1261" s="110">
        <v>227699.07</v>
      </c>
      <c r="H1261" s="110">
        <v>189003.23</v>
      </c>
      <c r="I1261" s="111">
        <v>389.28</v>
      </c>
      <c r="J1261" s="112">
        <f t="shared" si="39"/>
        <v>-38695.839999999997</v>
      </c>
      <c r="K1261" s="93">
        <f t="shared" si="40"/>
        <v>-0.16994289875667914</v>
      </c>
      <c r="L1261" s="113"/>
      <c r="N1261" s="114"/>
    </row>
    <row r="1262" spans="3:14" ht="10.050000000000001" customHeight="1" x14ac:dyDescent="0.3">
      <c r="C1262" s="80"/>
      <c r="D1262" s="77">
        <v>43967</v>
      </c>
      <c r="E1262" s="76" t="s">
        <v>7634</v>
      </c>
      <c r="F1262" s="76" t="s">
        <v>1242</v>
      </c>
      <c r="G1262" s="110">
        <v>0</v>
      </c>
      <c r="H1262" s="110">
        <v>0</v>
      </c>
      <c r="I1262" s="111">
        <v>0</v>
      </c>
      <c r="J1262" s="112">
        <f t="shared" si="39"/>
        <v>0</v>
      </c>
      <c r="K1262" s="93" t="str">
        <f t="shared" si="40"/>
        <v>-</v>
      </c>
      <c r="L1262" s="113"/>
      <c r="N1262" s="114"/>
    </row>
    <row r="1263" spans="3:14" ht="10.050000000000001" customHeight="1" x14ac:dyDescent="0.3">
      <c r="C1263" s="80"/>
      <c r="D1263" s="77">
        <v>40517</v>
      </c>
      <c r="E1263" s="76" t="s">
        <v>7635</v>
      </c>
      <c r="F1263" s="76" t="s">
        <v>1243</v>
      </c>
      <c r="G1263" s="110">
        <v>38926.93</v>
      </c>
      <c r="H1263" s="110">
        <v>37720.050000000003</v>
      </c>
      <c r="I1263" s="111">
        <v>77.69</v>
      </c>
      <c r="J1263" s="112">
        <f t="shared" si="39"/>
        <v>-1206.8799999999974</v>
      </c>
      <c r="K1263" s="93">
        <f t="shared" si="40"/>
        <v>-3.1003729294860841E-2</v>
      </c>
      <c r="L1263" s="113"/>
      <c r="N1263" s="114"/>
    </row>
    <row r="1264" spans="3:14" ht="10.050000000000001" customHeight="1" x14ac:dyDescent="0.3">
      <c r="C1264" s="80"/>
      <c r="D1264" s="77">
        <v>32060</v>
      </c>
      <c r="E1264" s="76" t="s">
        <v>7636</v>
      </c>
      <c r="F1264" s="76" t="s">
        <v>1244</v>
      </c>
      <c r="G1264" s="110">
        <v>0</v>
      </c>
      <c r="H1264" s="110">
        <v>0</v>
      </c>
      <c r="I1264" s="111">
        <v>0</v>
      </c>
      <c r="J1264" s="112">
        <f t="shared" si="39"/>
        <v>0</v>
      </c>
      <c r="K1264" s="93" t="str">
        <f t="shared" si="40"/>
        <v>-</v>
      </c>
      <c r="L1264" s="113"/>
      <c r="N1264" s="114"/>
    </row>
    <row r="1265" spans="3:14" ht="10.050000000000001" customHeight="1" x14ac:dyDescent="0.3">
      <c r="C1265" s="80"/>
      <c r="D1265" s="77">
        <v>40775</v>
      </c>
      <c r="E1265" s="76" t="s">
        <v>7637</v>
      </c>
      <c r="F1265" s="76" t="s">
        <v>1245</v>
      </c>
      <c r="G1265" s="110">
        <v>0</v>
      </c>
      <c r="H1265" s="110">
        <v>0</v>
      </c>
      <c r="I1265" s="111">
        <v>0</v>
      </c>
      <c r="J1265" s="112">
        <f t="shared" si="39"/>
        <v>0</v>
      </c>
      <c r="K1265" s="93" t="str">
        <f t="shared" si="40"/>
        <v>-</v>
      </c>
      <c r="L1265" s="113"/>
      <c r="N1265" s="114"/>
    </row>
    <row r="1266" spans="3:14" ht="10.050000000000001" customHeight="1" x14ac:dyDescent="0.3">
      <c r="C1266" s="80"/>
      <c r="D1266" s="77">
        <v>37650</v>
      </c>
      <c r="E1266" s="76" t="s">
        <v>7638</v>
      </c>
      <c r="F1266" s="76" t="s">
        <v>1246</v>
      </c>
      <c r="G1266" s="110">
        <v>0</v>
      </c>
      <c r="H1266" s="110">
        <v>0</v>
      </c>
      <c r="I1266" s="111">
        <v>0</v>
      </c>
      <c r="J1266" s="112">
        <f t="shared" si="39"/>
        <v>0</v>
      </c>
      <c r="K1266" s="93" t="str">
        <f t="shared" si="40"/>
        <v>-</v>
      </c>
      <c r="L1266" s="113"/>
      <c r="N1266" s="114"/>
    </row>
    <row r="1267" spans="3:14" ht="10.050000000000001" customHeight="1" x14ac:dyDescent="0.3">
      <c r="C1267" s="80"/>
      <c r="D1267" s="77">
        <v>37663</v>
      </c>
      <c r="E1267" s="76" t="s">
        <v>7639</v>
      </c>
      <c r="F1267" s="76" t="s">
        <v>1247</v>
      </c>
      <c r="G1267" s="110">
        <v>0</v>
      </c>
      <c r="H1267" s="110">
        <v>0</v>
      </c>
      <c r="I1267" s="111">
        <v>0</v>
      </c>
      <c r="J1267" s="112">
        <f t="shared" si="39"/>
        <v>0</v>
      </c>
      <c r="K1267" s="93" t="str">
        <f t="shared" si="40"/>
        <v>-</v>
      </c>
      <c r="L1267" s="113"/>
      <c r="N1267" s="114"/>
    </row>
    <row r="1268" spans="3:14" ht="10.050000000000001" customHeight="1" x14ac:dyDescent="0.3">
      <c r="C1268" s="80"/>
      <c r="D1268" s="77">
        <v>44201</v>
      </c>
      <c r="E1268" s="76" t="s">
        <v>7640</v>
      </c>
      <c r="F1268" s="76" t="s">
        <v>1248</v>
      </c>
      <c r="G1268" s="110">
        <v>3667.35</v>
      </c>
      <c r="H1268" s="110">
        <v>18119.61</v>
      </c>
      <c r="I1268" s="111">
        <v>37.32</v>
      </c>
      <c r="J1268" s="112">
        <f t="shared" si="39"/>
        <v>14452.26</v>
      </c>
      <c r="K1268" s="93">
        <f t="shared" si="40"/>
        <v>3.9407910343981349</v>
      </c>
      <c r="L1268" s="113"/>
      <c r="N1268" s="114"/>
    </row>
    <row r="1269" spans="3:14" ht="10.050000000000001" customHeight="1" x14ac:dyDescent="0.3">
      <c r="C1269" s="80"/>
      <c r="D1269" s="77">
        <v>31017</v>
      </c>
      <c r="E1269" s="76" t="s">
        <v>7641</v>
      </c>
      <c r="F1269" s="76" t="s">
        <v>1249</v>
      </c>
      <c r="G1269" s="110">
        <v>0</v>
      </c>
      <c r="H1269" s="110">
        <v>0</v>
      </c>
      <c r="I1269" s="111">
        <v>0</v>
      </c>
      <c r="J1269" s="112">
        <f t="shared" si="39"/>
        <v>0</v>
      </c>
      <c r="K1269" s="93" t="str">
        <f t="shared" si="40"/>
        <v>-</v>
      </c>
      <c r="L1269" s="113"/>
      <c r="N1269" s="114"/>
    </row>
    <row r="1270" spans="3:14" ht="10.050000000000001" customHeight="1" x14ac:dyDescent="0.3">
      <c r="C1270" s="80"/>
      <c r="D1270" s="77">
        <v>41407</v>
      </c>
      <c r="E1270" s="76" t="s">
        <v>7642</v>
      </c>
      <c r="F1270" s="76" t="s">
        <v>1250</v>
      </c>
      <c r="G1270" s="110">
        <v>0</v>
      </c>
      <c r="H1270" s="110">
        <v>0</v>
      </c>
      <c r="I1270" s="111">
        <v>0</v>
      </c>
      <c r="J1270" s="112">
        <f t="shared" si="39"/>
        <v>0</v>
      </c>
      <c r="K1270" s="93" t="str">
        <f t="shared" si="40"/>
        <v>-</v>
      </c>
      <c r="L1270" s="113"/>
      <c r="N1270" s="114"/>
    </row>
    <row r="1271" spans="3:14" ht="10.050000000000001" customHeight="1" x14ac:dyDescent="0.3">
      <c r="C1271" s="80"/>
      <c r="D1271" s="77">
        <v>38144</v>
      </c>
      <c r="E1271" s="76" t="s">
        <v>7643</v>
      </c>
      <c r="F1271" s="76" t="s">
        <v>1251</v>
      </c>
      <c r="G1271" s="110">
        <v>0</v>
      </c>
      <c r="H1271" s="110">
        <v>0</v>
      </c>
      <c r="I1271" s="111">
        <v>0</v>
      </c>
      <c r="J1271" s="112">
        <f t="shared" si="39"/>
        <v>0</v>
      </c>
      <c r="K1271" s="93" t="str">
        <f t="shared" si="40"/>
        <v>-</v>
      </c>
      <c r="L1271" s="113"/>
      <c r="N1271" s="114"/>
    </row>
    <row r="1272" spans="3:14" ht="10.050000000000001" customHeight="1" x14ac:dyDescent="0.3">
      <c r="C1272" s="80"/>
      <c r="D1272" s="77">
        <v>38222</v>
      </c>
      <c r="E1272" s="76" t="s">
        <v>7644</v>
      </c>
      <c r="F1272" s="76" t="s">
        <v>1252</v>
      </c>
      <c r="G1272" s="110">
        <v>0</v>
      </c>
      <c r="H1272" s="110">
        <v>0</v>
      </c>
      <c r="I1272" s="111">
        <v>0</v>
      </c>
      <c r="J1272" s="112">
        <f t="shared" si="39"/>
        <v>0</v>
      </c>
      <c r="K1272" s="93" t="str">
        <f t="shared" si="40"/>
        <v>-</v>
      </c>
      <c r="L1272" s="113"/>
      <c r="N1272" s="114"/>
    </row>
    <row r="1273" spans="3:14" ht="10.050000000000001" customHeight="1" x14ac:dyDescent="0.3">
      <c r="C1273" s="80"/>
      <c r="D1273" s="77">
        <v>40745</v>
      </c>
      <c r="E1273" s="76" t="s">
        <v>7645</v>
      </c>
      <c r="F1273" s="76" t="s">
        <v>1253</v>
      </c>
      <c r="G1273" s="110">
        <v>6784.18</v>
      </c>
      <c r="H1273" s="110">
        <v>98201.279999999999</v>
      </c>
      <c r="I1273" s="111">
        <v>202.26</v>
      </c>
      <c r="J1273" s="112">
        <f t="shared" si="39"/>
        <v>91417.1</v>
      </c>
      <c r="K1273" s="93">
        <f t="shared" si="40"/>
        <v>13.475040461780202</v>
      </c>
      <c r="L1273" s="113"/>
      <c r="N1273" s="114"/>
    </row>
    <row r="1274" spans="3:14" ht="10.050000000000001" customHeight="1" x14ac:dyDescent="0.3">
      <c r="C1274" s="80"/>
      <c r="D1274" s="77">
        <v>40903</v>
      </c>
      <c r="E1274" s="76" t="s">
        <v>7646</v>
      </c>
      <c r="F1274" s="76" t="s">
        <v>1254</v>
      </c>
      <c r="G1274" s="110">
        <v>0</v>
      </c>
      <c r="H1274" s="110">
        <v>0</v>
      </c>
      <c r="I1274" s="111">
        <v>0</v>
      </c>
      <c r="J1274" s="112">
        <f t="shared" si="39"/>
        <v>0</v>
      </c>
      <c r="K1274" s="93" t="str">
        <f t="shared" si="40"/>
        <v>-</v>
      </c>
      <c r="L1274" s="113"/>
      <c r="N1274" s="114"/>
    </row>
    <row r="1275" spans="3:14" ht="10.050000000000001" customHeight="1" x14ac:dyDescent="0.3">
      <c r="C1275" s="80"/>
      <c r="D1275" s="77">
        <v>41018</v>
      </c>
      <c r="E1275" s="76" t="s">
        <v>7647</v>
      </c>
      <c r="F1275" s="76" t="s">
        <v>1255</v>
      </c>
      <c r="G1275" s="110">
        <v>0</v>
      </c>
      <c r="H1275" s="110">
        <v>0</v>
      </c>
      <c r="I1275" s="111">
        <v>0</v>
      </c>
      <c r="J1275" s="112">
        <f t="shared" si="39"/>
        <v>0</v>
      </c>
      <c r="K1275" s="93" t="str">
        <f t="shared" si="40"/>
        <v>-</v>
      </c>
      <c r="L1275" s="113"/>
      <c r="N1275" s="114"/>
    </row>
    <row r="1276" spans="3:14" ht="10.050000000000001" customHeight="1" x14ac:dyDescent="0.3">
      <c r="C1276" s="80"/>
      <c r="D1276" s="77">
        <v>68836</v>
      </c>
      <c r="E1276" s="76" t="s">
        <v>7648</v>
      </c>
      <c r="F1276" s="76" t="s">
        <v>1256</v>
      </c>
      <c r="G1276" s="110">
        <v>0</v>
      </c>
      <c r="H1276" s="110">
        <v>0</v>
      </c>
      <c r="I1276" s="111">
        <v>0</v>
      </c>
      <c r="J1276" s="112">
        <f t="shared" si="39"/>
        <v>0</v>
      </c>
      <c r="K1276" s="93" t="str">
        <f t="shared" si="40"/>
        <v>-</v>
      </c>
      <c r="L1276" s="113"/>
      <c r="N1276" s="114"/>
    </row>
    <row r="1277" spans="3:14" ht="10.050000000000001" customHeight="1" x14ac:dyDescent="0.3">
      <c r="C1277" s="80"/>
      <c r="D1277" s="77">
        <v>41340</v>
      </c>
      <c r="E1277" s="76" t="s">
        <v>7649</v>
      </c>
      <c r="F1277" s="76" t="s">
        <v>1257</v>
      </c>
      <c r="G1277" s="110">
        <v>0</v>
      </c>
      <c r="H1277" s="110">
        <v>0</v>
      </c>
      <c r="I1277" s="111">
        <v>0</v>
      </c>
      <c r="J1277" s="112">
        <f t="shared" si="39"/>
        <v>0</v>
      </c>
      <c r="K1277" s="93" t="str">
        <f t="shared" si="40"/>
        <v>-</v>
      </c>
      <c r="L1277" s="113"/>
      <c r="N1277" s="114"/>
    </row>
    <row r="1278" spans="3:14" ht="10.050000000000001" customHeight="1" x14ac:dyDescent="0.3">
      <c r="C1278" s="80"/>
      <c r="D1278" s="77">
        <v>41025</v>
      </c>
      <c r="E1278" s="76" t="s">
        <v>7650</v>
      </c>
      <c r="F1278" s="76" t="s">
        <v>1258</v>
      </c>
      <c r="G1278" s="110">
        <v>1848</v>
      </c>
      <c r="H1278" s="110">
        <v>0</v>
      </c>
      <c r="I1278" s="111">
        <v>0</v>
      </c>
      <c r="J1278" s="112">
        <f t="shared" si="39"/>
        <v>-1848</v>
      </c>
      <c r="K1278" s="93">
        <f t="shared" si="40"/>
        <v>-1</v>
      </c>
      <c r="L1278" s="113"/>
      <c r="N1278" s="114"/>
    </row>
    <row r="1279" spans="3:14" ht="10.050000000000001" customHeight="1" x14ac:dyDescent="0.3">
      <c r="C1279" s="80"/>
      <c r="D1279" s="77">
        <v>40974</v>
      </c>
      <c r="E1279" s="76" t="s">
        <v>7651</v>
      </c>
      <c r="F1279" s="76" t="s">
        <v>1259</v>
      </c>
      <c r="G1279" s="110">
        <v>0</v>
      </c>
      <c r="H1279" s="110">
        <v>0</v>
      </c>
      <c r="I1279" s="111">
        <v>0</v>
      </c>
      <c r="J1279" s="112">
        <f t="shared" si="39"/>
        <v>0</v>
      </c>
      <c r="K1279" s="93" t="str">
        <f t="shared" si="40"/>
        <v>-</v>
      </c>
      <c r="L1279" s="113"/>
      <c r="N1279" s="114"/>
    </row>
    <row r="1280" spans="3:14" ht="10.050000000000001" customHeight="1" x14ac:dyDescent="0.3">
      <c r="C1280" s="80"/>
      <c r="D1280" s="77">
        <v>40765</v>
      </c>
      <c r="E1280" s="76" t="s">
        <v>7652</v>
      </c>
      <c r="F1280" s="76" t="s">
        <v>1260</v>
      </c>
      <c r="G1280" s="110">
        <v>0</v>
      </c>
      <c r="H1280" s="110">
        <v>0</v>
      </c>
      <c r="I1280" s="111">
        <v>0</v>
      </c>
      <c r="J1280" s="112">
        <f t="shared" si="39"/>
        <v>0</v>
      </c>
      <c r="K1280" s="93" t="str">
        <f t="shared" si="40"/>
        <v>-</v>
      </c>
      <c r="L1280" s="113"/>
      <c r="N1280" s="114"/>
    </row>
    <row r="1281" spans="3:14" ht="10.050000000000001" customHeight="1" x14ac:dyDescent="0.3">
      <c r="C1281" s="80"/>
      <c r="D1281" s="77">
        <v>40378</v>
      </c>
      <c r="E1281" s="76" t="s">
        <v>7653</v>
      </c>
      <c r="F1281" s="76" t="s">
        <v>1261</v>
      </c>
      <c r="G1281" s="110">
        <v>0</v>
      </c>
      <c r="H1281" s="110">
        <v>0</v>
      </c>
      <c r="I1281" s="111">
        <v>0</v>
      </c>
      <c r="J1281" s="112">
        <f t="shared" si="39"/>
        <v>0</v>
      </c>
      <c r="K1281" s="93" t="str">
        <f t="shared" si="40"/>
        <v>-</v>
      </c>
      <c r="L1281" s="113"/>
      <c r="N1281" s="114"/>
    </row>
    <row r="1282" spans="3:14" ht="10.050000000000001" customHeight="1" x14ac:dyDescent="0.3">
      <c r="C1282" s="80"/>
      <c r="D1282" s="77">
        <v>71008</v>
      </c>
      <c r="E1282" s="76" t="s">
        <v>7654</v>
      </c>
      <c r="F1282" s="76" t="s">
        <v>1262</v>
      </c>
      <c r="G1282" s="110">
        <v>0</v>
      </c>
      <c r="H1282" s="110">
        <v>0</v>
      </c>
      <c r="I1282" s="111">
        <v>0</v>
      </c>
      <c r="J1282" s="112">
        <f t="shared" si="39"/>
        <v>0</v>
      </c>
      <c r="K1282" s="93" t="str">
        <f t="shared" si="40"/>
        <v>-</v>
      </c>
      <c r="L1282" s="113"/>
      <c r="N1282" s="114"/>
    </row>
    <row r="1283" spans="3:14" ht="10.050000000000001" customHeight="1" x14ac:dyDescent="0.3">
      <c r="C1283" s="80"/>
      <c r="D1283" s="77">
        <v>41692</v>
      </c>
      <c r="E1283" s="76" t="s">
        <v>7655</v>
      </c>
      <c r="F1283" s="76" t="s">
        <v>1263</v>
      </c>
      <c r="G1283" s="110">
        <v>0</v>
      </c>
      <c r="H1283" s="110">
        <v>0</v>
      </c>
      <c r="I1283" s="111">
        <v>0</v>
      </c>
      <c r="J1283" s="112">
        <f t="shared" si="39"/>
        <v>0</v>
      </c>
      <c r="K1283" s="93" t="str">
        <f t="shared" si="40"/>
        <v>-</v>
      </c>
      <c r="L1283" s="113"/>
      <c r="N1283" s="114"/>
    </row>
    <row r="1284" spans="3:14" ht="10.050000000000001" customHeight="1" x14ac:dyDescent="0.3">
      <c r="C1284" s="80"/>
      <c r="D1284" s="77">
        <v>40419</v>
      </c>
      <c r="E1284" s="76" t="s">
        <v>7656</v>
      </c>
      <c r="F1284" s="76" t="s">
        <v>1264</v>
      </c>
      <c r="G1284" s="110">
        <v>29937.38</v>
      </c>
      <c r="H1284" s="110">
        <v>0</v>
      </c>
      <c r="I1284" s="111">
        <v>0</v>
      </c>
      <c r="J1284" s="112">
        <f t="shared" si="39"/>
        <v>-29937.38</v>
      </c>
      <c r="K1284" s="93">
        <f t="shared" si="40"/>
        <v>-1</v>
      </c>
      <c r="L1284" s="113"/>
      <c r="N1284" s="114"/>
    </row>
    <row r="1285" spans="3:14" ht="10.050000000000001" customHeight="1" x14ac:dyDescent="0.3">
      <c r="C1285" s="80"/>
      <c r="D1285" s="77">
        <v>31017</v>
      </c>
      <c r="E1285" s="76" t="s">
        <v>7657</v>
      </c>
      <c r="F1285" s="76" t="s">
        <v>1265</v>
      </c>
      <c r="G1285" s="110">
        <v>0</v>
      </c>
      <c r="H1285" s="110">
        <v>3010.22</v>
      </c>
      <c r="I1285" s="111">
        <v>6.2</v>
      </c>
      <c r="J1285" s="112">
        <f t="shared" si="39"/>
        <v>3010.22</v>
      </c>
      <c r="K1285" s="93" t="str">
        <f t="shared" si="40"/>
        <v>--</v>
      </c>
      <c r="L1285" s="113"/>
      <c r="N1285" s="114"/>
    </row>
    <row r="1286" spans="3:14" ht="10.050000000000001" customHeight="1" x14ac:dyDescent="0.3">
      <c r="C1286" s="80"/>
      <c r="D1286" s="77">
        <v>40987</v>
      </c>
      <c r="E1286" s="76" t="s">
        <v>7658</v>
      </c>
      <c r="F1286" s="76" t="s">
        <v>1266</v>
      </c>
      <c r="G1286" s="110">
        <v>0</v>
      </c>
      <c r="H1286" s="110">
        <v>0</v>
      </c>
      <c r="I1286" s="111">
        <v>0</v>
      </c>
      <c r="J1286" s="112">
        <f t="shared" si="39"/>
        <v>0</v>
      </c>
      <c r="K1286" s="93" t="str">
        <f t="shared" si="40"/>
        <v>-</v>
      </c>
      <c r="L1286" s="113"/>
      <c r="N1286" s="114"/>
    </row>
    <row r="1287" spans="3:14" ht="10.050000000000001" customHeight="1" x14ac:dyDescent="0.3">
      <c r="C1287" s="80"/>
      <c r="D1287" s="77">
        <v>41228</v>
      </c>
      <c r="E1287" s="76" t="s">
        <v>7659</v>
      </c>
      <c r="F1287" s="76" t="s">
        <v>1267</v>
      </c>
      <c r="G1287" s="110">
        <v>0</v>
      </c>
      <c r="H1287" s="110">
        <v>0</v>
      </c>
      <c r="I1287" s="111">
        <v>0</v>
      </c>
      <c r="J1287" s="112">
        <f t="shared" si="39"/>
        <v>0</v>
      </c>
      <c r="K1287" s="93" t="str">
        <f t="shared" si="40"/>
        <v>-</v>
      </c>
      <c r="L1287" s="113"/>
      <c r="N1287" s="114"/>
    </row>
    <row r="1288" spans="3:14" ht="10.050000000000001" customHeight="1" x14ac:dyDescent="0.3">
      <c r="C1288" s="80"/>
      <c r="D1288" s="77">
        <v>40887</v>
      </c>
      <c r="E1288" s="76" t="s">
        <v>7660</v>
      </c>
      <c r="F1288" s="76" t="s">
        <v>1268</v>
      </c>
      <c r="G1288" s="110">
        <v>23306.400000000001</v>
      </c>
      <c r="H1288" s="110">
        <v>1213.8</v>
      </c>
      <c r="I1288" s="111">
        <v>2.5</v>
      </c>
      <c r="J1288" s="112">
        <f t="shared" si="39"/>
        <v>-22092.600000000002</v>
      </c>
      <c r="K1288" s="93">
        <f t="shared" si="40"/>
        <v>-0.9479198846668726</v>
      </c>
      <c r="L1288" s="113"/>
      <c r="N1288" s="114"/>
    </row>
    <row r="1289" spans="3:14" ht="10.050000000000001" customHeight="1" x14ac:dyDescent="0.3">
      <c r="C1289" s="80"/>
      <c r="D1289" s="77">
        <v>42545</v>
      </c>
      <c r="E1289" s="76" t="s">
        <v>7661</v>
      </c>
      <c r="F1289" s="76" t="s">
        <v>1269</v>
      </c>
      <c r="G1289" s="110">
        <v>0</v>
      </c>
      <c r="H1289" s="110">
        <v>0</v>
      </c>
      <c r="I1289" s="111">
        <v>0</v>
      </c>
      <c r="J1289" s="112">
        <f t="shared" si="39"/>
        <v>0</v>
      </c>
      <c r="K1289" s="93" t="str">
        <f t="shared" si="40"/>
        <v>-</v>
      </c>
      <c r="L1289" s="113"/>
      <c r="N1289" s="114"/>
    </row>
    <row r="1290" spans="3:14" ht="10.050000000000001" customHeight="1" x14ac:dyDescent="0.3">
      <c r="C1290" s="80"/>
      <c r="D1290" s="77">
        <v>40894</v>
      </c>
      <c r="E1290" s="76" t="s">
        <v>7662</v>
      </c>
      <c r="F1290" s="76" t="s">
        <v>1270</v>
      </c>
      <c r="G1290" s="110">
        <v>0</v>
      </c>
      <c r="H1290" s="110">
        <v>0</v>
      </c>
      <c r="I1290" s="111">
        <v>0</v>
      </c>
      <c r="J1290" s="112">
        <f t="shared" si="39"/>
        <v>0</v>
      </c>
      <c r="K1290" s="93" t="str">
        <f t="shared" si="40"/>
        <v>-</v>
      </c>
      <c r="L1290" s="113"/>
      <c r="N1290" s="114"/>
    </row>
    <row r="1291" spans="3:14" ht="10.050000000000001" customHeight="1" x14ac:dyDescent="0.3">
      <c r="C1291" s="80"/>
      <c r="D1291" s="77">
        <v>41692</v>
      </c>
      <c r="E1291" s="76" t="s">
        <v>7663</v>
      </c>
      <c r="F1291" s="76" t="s">
        <v>1271</v>
      </c>
      <c r="G1291" s="110">
        <v>301736.23</v>
      </c>
      <c r="H1291" s="110">
        <v>287607.48</v>
      </c>
      <c r="I1291" s="111">
        <v>592.37</v>
      </c>
      <c r="J1291" s="112">
        <f t="shared" si="39"/>
        <v>-14128.75</v>
      </c>
      <c r="K1291" s="93">
        <f t="shared" si="40"/>
        <v>-4.6824837706761303E-2</v>
      </c>
      <c r="L1291" s="113"/>
      <c r="N1291" s="114"/>
    </row>
    <row r="1292" spans="3:14" ht="10.050000000000001" customHeight="1" x14ac:dyDescent="0.3">
      <c r="C1292" s="80"/>
      <c r="D1292" s="77">
        <v>20281</v>
      </c>
      <c r="E1292" s="76" t="s">
        <v>7664</v>
      </c>
      <c r="F1292" s="76" t="s">
        <v>1272</v>
      </c>
      <c r="G1292" s="110">
        <v>0</v>
      </c>
      <c r="H1292" s="110">
        <v>0</v>
      </c>
      <c r="I1292" s="111">
        <v>0</v>
      </c>
      <c r="J1292" s="112">
        <f t="shared" si="39"/>
        <v>0</v>
      </c>
      <c r="K1292" s="93" t="str">
        <f t="shared" si="40"/>
        <v>-</v>
      </c>
      <c r="L1292" s="113"/>
      <c r="N1292" s="114"/>
    </row>
    <row r="1293" spans="3:14" ht="10.050000000000001" customHeight="1" x14ac:dyDescent="0.3">
      <c r="C1293" s="80"/>
      <c r="D1293" s="77">
        <v>41782</v>
      </c>
      <c r="E1293" s="76" t="s">
        <v>7665</v>
      </c>
      <c r="F1293" s="76" t="s">
        <v>1273</v>
      </c>
      <c r="G1293" s="110">
        <v>0</v>
      </c>
      <c r="H1293" s="110">
        <v>0</v>
      </c>
      <c r="I1293" s="111">
        <v>0</v>
      </c>
      <c r="J1293" s="112">
        <f t="shared" si="39"/>
        <v>0</v>
      </c>
      <c r="K1293" s="93" t="str">
        <f t="shared" si="40"/>
        <v>-</v>
      </c>
      <c r="L1293" s="113"/>
      <c r="N1293" s="114"/>
    </row>
    <row r="1294" spans="3:14" ht="10.050000000000001" customHeight="1" x14ac:dyDescent="0.3">
      <c r="C1294" s="80"/>
      <c r="D1294" s="77">
        <v>44397</v>
      </c>
      <c r="E1294" s="76" t="s">
        <v>7666</v>
      </c>
      <c r="F1294" s="76" t="s">
        <v>1274</v>
      </c>
      <c r="G1294" s="110">
        <v>83241.31</v>
      </c>
      <c r="H1294" s="110">
        <v>62233.95</v>
      </c>
      <c r="I1294" s="111">
        <v>128.18</v>
      </c>
      <c r="J1294" s="112">
        <f t="shared" si="39"/>
        <v>-21007.360000000001</v>
      </c>
      <c r="K1294" s="93">
        <f t="shared" si="40"/>
        <v>-0.25236700383499494</v>
      </c>
      <c r="L1294" s="113"/>
      <c r="N1294" s="114"/>
    </row>
    <row r="1295" spans="3:14" ht="10.050000000000001" customHeight="1" x14ac:dyDescent="0.3">
      <c r="C1295" s="80"/>
      <c r="D1295" s="77">
        <v>41148</v>
      </c>
      <c r="E1295" s="76" t="s">
        <v>7667</v>
      </c>
      <c r="F1295" s="76" t="s">
        <v>1275</v>
      </c>
      <c r="G1295" s="110">
        <v>0</v>
      </c>
      <c r="H1295" s="110">
        <v>7744.04</v>
      </c>
      <c r="I1295" s="111">
        <v>15.95</v>
      </c>
      <c r="J1295" s="112">
        <f t="shared" si="39"/>
        <v>7744.04</v>
      </c>
      <c r="K1295" s="93" t="str">
        <f t="shared" si="40"/>
        <v>--</v>
      </c>
      <c r="L1295" s="113"/>
      <c r="N1295" s="114"/>
    </row>
    <row r="1296" spans="3:14" ht="10.050000000000001" customHeight="1" x14ac:dyDescent="0.3">
      <c r="C1296" s="80"/>
      <c r="D1296" s="77">
        <v>42148</v>
      </c>
      <c r="E1296" s="76" t="s">
        <v>7668</v>
      </c>
      <c r="F1296" s="76" t="s">
        <v>1276</v>
      </c>
      <c r="G1296" s="110">
        <v>0</v>
      </c>
      <c r="H1296" s="110">
        <v>0</v>
      </c>
      <c r="I1296" s="111">
        <v>0</v>
      </c>
      <c r="J1296" s="112">
        <f t="shared" si="39"/>
        <v>0</v>
      </c>
      <c r="K1296" s="93" t="str">
        <f t="shared" si="40"/>
        <v>-</v>
      </c>
      <c r="L1296" s="113"/>
      <c r="N1296" s="114"/>
    </row>
    <row r="1297" spans="3:14" ht="10.050000000000001" customHeight="1" x14ac:dyDescent="0.3">
      <c r="C1297" s="80"/>
      <c r="D1297" s="77">
        <v>71488</v>
      </c>
      <c r="E1297" s="76" t="s">
        <v>7669</v>
      </c>
      <c r="F1297" s="76" t="s">
        <v>1277</v>
      </c>
      <c r="G1297" s="110">
        <v>13779.97</v>
      </c>
      <c r="H1297" s="110">
        <v>18920.71</v>
      </c>
      <c r="I1297" s="111">
        <v>38.97</v>
      </c>
      <c r="J1297" s="112">
        <f t="shared" si="39"/>
        <v>5140.74</v>
      </c>
      <c r="K1297" s="93">
        <f t="shared" si="40"/>
        <v>0.37305886732699711</v>
      </c>
      <c r="L1297" s="113"/>
      <c r="N1297" s="114"/>
    </row>
    <row r="1298" spans="3:14" ht="10.050000000000001" customHeight="1" x14ac:dyDescent="0.3">
      <c r="C1298" s="80"/>
      <c r="D1298" s="77">
        <v>42486</v>
      </c>
      <c r="E1298" s="76" t="s">
        <v>7670</v>
      </c>
      <c r="F1298" s="76" t="s">
        <v>1278</v>
      </c>
      <c r="G1298" s="110">
        <v>90545.83</v>
      </c>
      <c r="H1298" s="110">
        <v>52868.27</v>
      </c>
      <c r="I1298" s="111">
        <v>108.89</v>
      </c>
      <c r="J1298" s="112">
        <f t="shared" si="39"/>
        <v>-37677.560000000005</v>
      </c>
      <c r="K1298" s="93">
        <f t="shared" si="40"/>
        <v>-0.41611590506155838</v>
      </c>
      <c r="L1298" s="113"/>
      <c r="N1298" s="114"/>
    </row>
    <row r="1299" spans="3:14" ht="10.050000000000001" customHeight="1" x14ac:dyDescent="0.3">
      <c r="C1299" s="80"/>
      <c r="D1299" s="77">
        <v>41506</v>
      </c>
      <c r="E1299" s="76" t="s">
        <v>7671</v>
      </c>
      <c r="F1299" s="76" t="s">
        <v>1279</v>
      </c>
      <c r="G1299" s="110">
        <v>51744</v>
      </c>
      <c r="H1299" s="110">
        <v>19401.38</v>
      </c>
      <c r="I1299" s="111">
        <v>39.96</v>
      </c>
      <c r="J1299" s="112">
        <f t="shared" si="39"/>
        <v>-32342.62</v>
      </c>
      <c r="K1299" s="93">
        <f t="shared" si="40"/>
        <v>-0.62505063388991955</v>
      </c>
      <c r="L1299" s="113"/>
      <c r="N1299" s="114"/>
    </row>
    <row r="1300" spans="3:14" ht="10.050000000000001" customHeight="1" x14ac:dyDescent="0.3">
      <c r="C1300" s="80"/>
      <c r="D1300" s="77">
        <v>42616</v>
      </c>
      <c r="E1300" s="76" t="s">
        <v>7672</v>
      </c>
      <c r="F1300" s="76" t="s">
        <v>1280</v>
      </c>
      <c r="G1300" s="110">
        <v>0</v>
      </c>
      <c r="H1300" s="110">
        <v>0</v>
      </c>
      <c r="I1300" s="111">
        <v>0</v>
      </c>
      <c r="J1300" s="112">
        <f t="shared" si="39"/>
        <v>0</v>
      </c>
      <c r="K1300" s="93" t="str">
        <f t="shared" si="40"/>
        <v>-</v>
      </c>
      <c r="L1300" s="113"/>
      <c r="N1300" s="114"/>
    </row>
    <row r="1301" spans="3:14" ht="10.050000000000001" customHeight="1" x14ac:dyDescent="0.3">
      <c r="C1301" s="80"/>
      <c r="D1301" s="77">
        <v>42656</v>
      </c>
      <c r="E1301" s="76" t="s">
        <v>7673</v>
      </c>
      <c r="F1301" s="76" t="s">
        <v>1281</v>
      </c>
      <c r="G1301" s="110">
        <v>35086.410000000003</v>
      </c>
      <c r="H1301" s="110">
        <v>29310.84</v>
      </c>
      <c r="I1301" s="111">
        <v>60.37</v>
      </c>
      <c r="J1301" s="112">
        <f t="shared" si="39"/>
        <v>-5775.5700000000033</v>
      </c>
      <c r="K1301" s="93">
        <f t="shared" si="40"/>
        <v>-0.16460988741794907</v>
      </c>
      <c r="L1301" s="113"/>
      <c r="N1301" s="114"/>
    </row>
    <row r="1302" spans="3:14" ht="10.050000000000001" customHeight="1" x14ac:dyDescent="0.3">
      <c r="C1302" s="80"/>
      <c r="D1302" s="77">
        <v>42980</v>
      </c>
      <c r="E1302" s="76" t="s">
        <v>7674</v>
      </c>
      <c r="F1302" s="76" t="s">
        <v>1282</v>
      </c>
      <c r="G1302" s="110">
        <v>59136</v>
      </c>
      <c r="H1302" s="110">
        <v>0</v>
      </c>
      <c r="I1302" s="111">
        <v>0</v>
      </c>
      <c r="J1302" s="112">
        <f t="shared" ref="J1302:J1365" si="41">H1302-G1302</f>
        <v>-59136</v>
      </c>
      <c r="K1302" s="93">
        <f t="shared" si="40"/>
        <v>-1</v>
      </c>
      <c r="L1302" s="113"/>
      <c r="N1302" s="114"/>
    </row>
    <row r="1303" spans="3:14" ht="10.050000000000001" customHeight="1" x14ac:dyDescent="0.3">
      <c r="C1303" s="80"/>
      <c r="D1303" s="77">
        <v>30133</v>
      </c>
      <c r="E1303" s="76" t="s">
        <v>7675</v>
      </c>
      <c r="F1303" s="76" t="s">
        <v>1283</v>
      </c>
      <c r="G1303" s="110">
        <v>0</v>
      </c>
      <c r="H1303" s="110">
        <v>0</v>
      </c>
      <c r="I1303" s="111">
        <v>0</v>
      </c>
      <c r="J1303" s="112">
        <f t="shared" si="41"/>
        <v>0</v>
      </c>
      <c r="K1303" s="93" t="str">
        <f t="shared" si="40"/>
        <v>-</v>
      </c>
      <c r="L1303" s="113"/>
      <c r="N1303" s="114"/>
    </row>
    <row r="1304" spans="3:14" ht="10.050000000000001" customHeight="1" x14ac:dyDescent="0.3">
      <c r="C1304" s="80"/>
      <c r="D1304" s="77">
        <v>77975</v>
      </c>
      <c r="E1304" s="76" t="s">
        <v>7676</v>
      </c>
      <c r="F1304" s="76" t="s">
        <v>1284</v>
      </c>
      <c r="G1304" s="110">
        <v>0</v>
      </c>
      <c r="H1304" s="110">
        <v>0</v>
      </c>
      <c r="I1304" s="111">
        <v>0</v>
      </c>
      <c r="J1304" s="112">
        <f t="shared" si="41"/>
        <v>0</v>
      </c>
      <c r="K1304" s="93" t="str">
        <f t="shared" si="40"/>
        <v>-</v>
      </c>
      <c r="L1304" s="113"/>
      <c r="N1304" s="114"/>
    </row>
    <row r="1305" spans="3:14" ht="10.050000000000001" customHeight="1" x14ac:dyDescent="0.3">
      <c r="C1305" s="80"/>
      <c r="D1305" s="77">
        <v>77975</v>
      </c>
      <c r="E1305" s="76" t="s">
        <v>7676</v>
      </c>
      <c r="F1305" s="76" t="s">
        <v>1285</v>
      </c>
      <c r="G1305" s="110">
        <v>0</v>
      </c>
      <c r="H1305" s="110">
        <v>2019.76</v>
      </c>
      <c r="I1305" s="111">
        <v>4.16</v>
      </c>
      <c r="J1305" s="112">
        <f t="shared" si="41"/>
        <v>2019.76</v>
      </c>
      <c r="K1305" s="93" t="str">
        <f t="shared" si="40"/>
        <v>--</v>
      </c>
      <c r="L1305" s="113"/>
      <c r="N1305" s="114"/>
    </row>
    <row r="1306" spans="3:14" ht="10.050000000000001" customHeight="1" x14ac:dyDescent="0.3">
      <c r="C1306" s="80"/>
      <c r="D1306" s="77">
        <v>43175</v>
      </c>
      <c r="E1306" s="76" t="s">
        <v>7677</v>
      </c>
      <c r="F1306" s="76" t="s">
        <v>1286</v>
      </c>
      <c r="G1306" s="110">
        <v>0</v>
      </c>
      <c r="H1306" s="110">
        <v>0</v>
      </c>
      <c r="I1306" s="111">
        <v>0</v>
      </c>
      <c r="J1306" s="112">
        <f t="shared" si="41"/>
        <v>0</v>
      </c>
      <c r="K1306" s="93" t="str">
        <f t="shared" si="40"/>
        <v>-</v>
      </c>
      <c r="L1306" s="113"/>
      <c r="N1306" s="114"/>
    </row>
    <row r="1307" spans="3:14" ht="10.050000000000001" customHeight="1" x14ac:dyDescent="0.3">
      <c r="C1307" s="80"/>
      <c r="D1307" s="77">
        <v>41011</v>
      </c>
      <c r="E1307" s="76" t="s">
        <v>7678</v>
      </c>
      <c r="F1307" s="76" t="s">
        <v>1287</v>
      </c>
      <c r="G1307" s="110">
        <v>0</v>
      </c>
      <c r="H1307" s="110">
        <v>0</v>
      </c>
      <c r="I1307" s="111">
        <v>0</v>
      </c>
      <c r="J1307" s="112">
        <f t="shared" si="41"/>
        <v>0</v>
      </c>
      <c r="K1307" s="93" t="str">
        <f t="shared" ref="K1307:K1370" si="42">IF(J1307=0,"-",(IF(G1307=0,"--",J1307/G1307)))</f>
        <v>-</v>
      </c>
      <c r="L1307" s="113"/>
      <c r="N1307" s="114"/>
    </row>
    <row r="1308" spans="3:14" ht="10.050000000000001" customHeight="1" x14ac:dyDescent="0.3">
      <c r="C1308" s="80"/>
      <c r="D1308" s="77">
        <v>42577</v>
      </c>
      <c r="E1308" s="76" t="s">
        <v>7679</v>
      </c>
      <c r="F1308" s="76" t="s">
        <v>1288</v>
      </c>
      <c r="G1308" s="110">
        <v>0</v>
      </c>
      <c r="H1308" s="110">
        <v>0</v>
      </c>
      <c r="I1308" s="111">
        <v>0</v>
      </c>
      <c r="J1308" s="112">
        <f t="shared" si="41"/>
        <v>0</v>
      </c>
      <c r="K1308" s="93" t="str">
        <f t="shared" si="42"/>
        <v>-</v>
      </c>
      <c r="L1308" s="113"/>
      <c r="N1308" s="114"/>
    </row>
    <row r="1309" spans="3:14" ht="10.050000000000001" customHeight="1" x14ac:dyDescent="0.3">
      <c r="C1309" s="80"/>
      <c r="D1309" s="77">
        <v>41646</v>
      </c>
      <c r="E1309" s="76" t="s">
        <v>7680</v>
      </c>
      <c r="F1309" s="76" t="s">
        <v>1289</v>
      </c>
      <c r="G1309" s="110">
        <v>0</v>
      </c>
      <c r="H1309" s="110">
        <v>0</v>
      </c>
      <c r="I1309" s="111">
        <v>0</v>
      </c>
      <c r="J1309" s="112">
        <f t="shared" si="41"/>
        <v>0</v>
      </c>
      <c r="K1309" s="93" t="str">
        <f t="shared" si="42"/>
        <v>-</v>
      </c>
      <c r="L1309" s="113"/>
      <c r="N1309" s="114"/>
    </row>
    <row r="1310" spans="3:14" ht="10.050000000000001" customHeight="1" x14ac:dyDescent="0.3">
      <c r="C1310" s="80"/>
      <c r="D1310" s="77">
        <v>41090</v>
      </c>
      <c r="E1310" s="76" t="s">
        <v>7681</v>
      </c>
      <c r="F1310" s="76" t="s">
        <v>1290</v>
      </c>
      <c r="G1310" s="110">
        <v>0</v>
      </c>
      <c r="H1310" s="110">
        <v>0</v>
      </c>
      <c r="I1310" s="111">
        <v>0</v>
      </c>
      <c r="J1310" s="112">
        <f t="shared" si="41"/>
        <v>0</v>
      </c>
      <c r="K1310" s="93" t="str">
        <f t="shared" si="42"/>
        <v>-</v>
      </c>
      <c r="L1310" s="113"/>
      <c r="N1310" s="114"/>
    </row>
    <row r="1311" spans="3:14" ht="10.050000000000001" customHeight="1" x14ac:dyDescent="0.3">
      <c r="C1311" s="80"/>
      <c r="D1311" s="77">
        <v>41551</v>
      </c>
      <c r="E1311" s="76" t="s">
        <v>7682</v>
      </c>
      <c r="F1311" s="76" t="s">
        <v>1291</v>
      </c>
      <c r="G1311" s="110">
        <v>0</v>
      </c>
      <c r="H1311" s="110">
        <v>0</v>
      </c>
      <c r="I1311" s="111">
        <v>0</v>
      </c>
      <c r="J1311" s="112">
        <f t="shared" si="41"/>
        <v>0</v>
      </c>
      <c r="K1311" s="93" t="str">
        <f t="shared" si="42"/>
        <v>-</v>
      </c>
      <c r="L1311" s="113"/>
      <c r="N1311" s="114"/>
    </row>
    <row r="1312" spans="3:14" ht="10.050000000000001" customHeight="1" x14ac:dyDescent="0.3">
      <c r="C1312" s="80"/>
      <c r="D1312" s="77">
        <v>74049</v>
      </c>
      <c r="E1312" s="76" t="s">
        <v>7683</v>
      </c>
      <c r="F1312" s="76" t="s">
        <v>1292</v>
      </c>
      <c r="G1312" s="110">
        <v>3440.86</v>
      </c>
      <c r="H1312" s="110">
        <v>0</v>
      </c>
      <c r="I1312" s="111">
        <v>0</v>
      </c>
      <c r="J1312" s="112">
        <f t="shared" si="41"/>
        <v>-3440.86</v>
      </c>
      <c r="K1312" s="93">
        <f t="shared" si="42"/>
        <v>-1</v>
      </c>
      <c r="L1312" s="113"/>
      <c r="N1312" s="114"/>
    </row>
    <row r="1313" spans="3:14" ht="10.050000000000001" customHeight="1" x14ac:dyDescent="0.3">
      <c r="C1313" s="80"/>
      <c r="D1313" s="77">
        <v>42541</v>
      </c>
      <c r="E1313" s="76" t="s">
        <v>7684</v>
      </c>
      <c r="F1313" s="76" t="s">
        <v>1293</v>
      </c>
      <c r="G1313" s="110">
        <v>0</v>
      </c>
      <c r="H1313" s="110">
        <v>0</v>
      </c>
      <c r="I1313" s="111">
        <v>0</v>
      </c>
      <c r="J1313" s="112">
        <f t="shared" si="41"/>
        <v>0</v>
      </c>
      <c r="K1313" s="93" t="str">
        <f t="shared" si="42"/>
        <v>-</v>
      </c>
      <c r="L1313" s="113"/>
      <c r="N1313" s="114"/>
    </row>
    <row r="1314" spans="3:14" ht="10.050000000000001" customHeight="1" x14ac:dyDescent="0.3">
      <c r="C1314" s="80"/>
      <c r="D1314" s="77">
        <v>75597</v>
      </c>
      <c r="E1314" s="76" t="s">
        <v>7685</v>
      </c>
      <c r="F1314" s="76" t="s">
        <v>1294</v>
      </c>
      <c r="G1314" s="110">
        <v>0</v>
      </c>
      <c r="H1314" s="110">
        <v>0</v>
      </c>
      <c r="I1314" s="111">
        <v>0</v>
      </c>
      <c r="J1314" s="112">
        <f t="shared" si="41"/>
        <v>0</v>
      </c>
      <c r="K1314" s="93" t="str">
        <f t="shared" si="42"/>
        <v>-</v>
      </c>
      <c r="L1314" s="113"/>
      <c r="N1314" s="114"/>
    </row>
    <row r="1315" spans="3:14" ht="10.050000000000001" customHeight="1" x14ac:dyDescent="0.3">
      <c r="C1315" s="80"/>
      <c r="D1315" s="77">
        <v>40557</v>
      </c>
      <c r="E1315" s="76" t="s">
        <v>7686</v>
      </c>
      <c r="F1315" s="76" t="s">
        <v>1295</v>
      </c>
      <c r="G1315" s="110">
        <v>80918.06</v>
      </c>
      <c r="H1315" s="110">
        <v>107081.44</v>
      </c>
      <c r="I1315" s="111">
        <v>220.55</v>
      </c>
      <c r="J1315" s="112">
        <f t="shared" si="41"/>
        <v>26163.380000000005</v>
      </c>
      <c r="K1315" s="93">
        <f t="shared" si="42"/>
        <v>0.32333177537869795</v>
      </c>
      <c r="L1315" s="113"/>
      <c r="N1315" s="114"/>
    </row>
    <row r="1316" spans="3:14" ht="10.050000000000001" customHeight="1" x14ac:dyDescent="0.3">
      <c r="C1316" s="80"/>
      <c r="D1316" s="77">
        <v>40803</v>
      </c>
      <c r="E1316" s="76" t="s">
        <v>7687</v>
      </c>
      <c r="F1316" s="76" t="s">
        <v>1296</v>
      </c>
      <c r="G1316" s="110">
        <v>0</v>
      </c>
      <c r="H1316" s="110">
        <v>0</v>
      </c>
      <c r="I1316" s="111">
        <v>0</v>
      </c>
      <c r="J1316" s="112">
        <f t="shared" si="41"/>
        <v>0</v>
      </c>
      <c r="K1316" s="93" t="str">
        <f t="shared" si="42"/>
        <v>-</v>
      </c>
      <c r="L1316" s="113"/>
      <c r="N1316" s="114"/>
    </row>
    <row r="1317" spans="3:14" ht="10.050000000000001" customHeight="1" x14ac:dyDescent="0.3">
      <c r="C1317" s="80"/>
      <c r="D1317" s="77">
        <v>75375</v>
      </c>
      <c r="E1317" s="76" t="s">
        <v>7688</v>
      </c>
      <c r="F1317" s="76" t="s">
        <v>1297</v>
      </c>
      <c r="G1317" s="110">
        <v>0</v>
      </c>
      <c r="H1317" s="110">
        <v>0</v>
      </c>
      <c r="I1317" s="111">
        <v>0</v>
      </c>
      <c r="J1317" s="112">
        <f t="shared" si="41"/>
        <v>0</v>
      </c>
      <c r="K1317" s="93" t="str">
        <f t="shared" si="42"/>
        <v>-</v>
      </c>
      <c r="L1317" s="113"/>
      <c r="N1317" s="114"/>
    </row>
    <row r="1318" spans="3:14" ht="10.050000000000001" customHeight="1" x14ac:dyDescent="0.3">
      <c r="C1318" s="80"/>
      <c r="D1318" s="77">
        <v>40888</v>
      </c>
      <c r="E1318" s="76" t="s">
        <v>7689</v>
      </c>
      <c r="F1318" s="76" t="s">
        <v>1298</v>
      </c>
      <c r="G1318" s="110">
        <v>51526.69</v>
      </c>
      <c r="H1318" s="110">
        <v>15221.05</v>
      </c>
      <c r="I1318" s="111">
        <v>31.35</v>
      </c>
      <c r="J1318" s="112">
        <f t="shared" si="41"/>
        <v>-36305.64</v>
      </c>
      <c r="K1318" s="93">
        <f t="shared" si="42"/>
        <v>-0.70459872349650243</v>
      </c>
      <c r="L1318" s="113"/>
      <c r="N1318" s="114"/>
    </row>
    <row r="1319" spans="3:14" ht="10.050000000000001" customHeight="1" x14ac:dyDescent="0.3">
      <c r="C1319" s="80"/>
      <c r="D1319" s="77">
        <v>45000</v>
      </c>
      <c r="E1319" s="76" t="s">
        <v>7690</v>
      </c>
      <c r="F1319" s="76" t="s">
        <v>1299</v>
      </c>
      <c r="G1319" s="110">
        <v>3268.1</v>
      </c>
      <c r="H1319" s="110">
        <v>29451.64</v>
      </c>
      <c r="I1319" s="111">
        <v>60.66</v>
      </c>
      <c r="J1319" s="112">
        <f t="shared" si="41"/>
        <v>26183.54</v>
      </c>
      <c r="K1319" s="93">
        <f t="shared" si="42"/>
        <v>8.0118539824362784</v>
      </c>
      <c r="L1319" s="113"/>
      <c r="N1319" s="114"/>
    </row>
    <row r="1320" spans="3:14" ht="10.050000000000001" customHeight="1" x14ac:dyDescent="0.3">
      <c r="C1320" s="80"/>
      <c r="D1320" s="77">
        <v>77975</v>
      </c>
      <c r="E1320" s="76" t="s">
        <v>7691</v>
      </c>
      <c r="F1320" s="76" t="s">
        <v>1300</v>
      </c>
      <c r="G1320" s="110">
        <v>3515.67</v>
      </c>
      <c r="H1320" s="110">
        <v>17522.419999999998</v>
      </c>
      <c r="I1320" s="111">
        <v>36.090000000000003</v>
      </c>
      <c r="J1320" s="112">
        <f t="shared" si="41"/>
        <v>14006.749999999998</v>
      </c>
      <c r="K1320" s="93">
        <f t="shared" si="42"/>
        <v>3.9840912258545309</v>
      </c>
      <c r="L1320" s="113"/>
      <c r="N1320" s="114"/>
    </row>
    <row r="1321" spans="3:14" ht="10.050000000000001" customHeight="1" x14ac:dyDescent="0.3">
      <c r="C1321" s="80"/>
      <c r="D1321" s="77">
        <v>32631</v>
      </c>
      <c r="E1321" s="76" t="s">
        <v>7692</v>
      </c>
      <c r="F1321" s="76" t="s">
        <v>1301</v>
      </c>
      <c r="G1321" s="110">
        <v>0</v>
      </c>
      <c r="H1321" s="110">
        <v>0</v>
      </c>
      <c r="I1321" s="111">
        <v>0</v>
      </c>
      <c r="J1321" s="112">
        <f t="shared" si="41"/>
        <v>0</v>
      </c>
      <c r="K1321" s="93" t="str">
        <f t="shared" si="42"/>
        <v>-</v>
      </c>
      <c r="L1321" s="113"/>
      <c r="N1321" s="114"/>
    </row>
    <row r="1322" spans="3:14" ht="10.050000000000001" customHeight="1" x14ac:dyDescent="0.3">
      <c r="C1322" s="80"/>
      <c r="D1322" s="77">
        <v>70002</v>
      </c>
      <c r="E1322" s="76" t="s">
        <v>7693</v>
      </c>
      <c r="F1322" s="76" t="s">
        <v>1302</v>
      </c>
      <c r="G1322" s="110">
        <v>0</v>
      </c>
      <c r="H1322" s="110">
        <v>0</v>
      </c>
      <c r="I1322" s="111">
        <v>0</v>
      </c>
      <c r="J1322" s="112">
        <f t="shared" si="41"/>
        <v>0</v>
      </c>
      <c r="K1322" s="93" t="str">
        <f t="shared" si="42"/>
        <v>-</v>
      </c>
      <c r="L1322" s="113"/>
      <c r="N1322" s="114"/>
    </row>
    <row r="1323" spans="3:14" ht="10.050000000000001" customHeight="1" x14ac:dyDescent="0.3">
      <c r="C1323" s="80"/>
      <c r="D1323" s="77">
        <v>71488</v>
      </c>
      <c r="E1323" s="76" t="s">
        <v>7694</v>
      </c>
      <c r="F1323" s="76" t="s">
        <v>1303</v>
      </c>
      <c r="G1323" s="110">
        <v>0</v>
      </c>
      <c r="H1323" s="110">
        <v>0</v>
      </c>
      <c r="I1323" s="111">
        <v>0</v>
      </c>
      <c r="J1323" s="112">
        <f t="shared" si="41"/>
        <v>0</v>
      </c>
      <c r="K1323" s="93" t="str">
        <f t="shared" si="42"/>
        <v>-</v>
      </c>
      <c r="L1323" s="113"/>
      <c r="N1323" s="114"/>
    </row>
    <row r="1324" spans="3:14" ht="10.050000000000001" customHeight="1" x14ac:dyDescent="0.3">
      <c r="C1324" s="80"/>
      <c r="D1324" s="77">
        <v>41797</v>
      </c>
      <c r="E1324" s="76" t="s">
        <v>7695</v>
      </c>
      <c r="F1324" s="76" t="s">
        <v>1304</v>
      </c>
      <c r="G1324" s="110">
        <v>0</v>
      </c>
      <c r="H1324" s="110">
        <v>0</v>
      </c>
      <c r="I1324" s="111">
        <v>0</v>
      </c>
      <c r="J1324" s="112">
        <f t="shared" si="41"/>
        <v>0</v>
      </c>
      <c r="K1324" s="93" t="str">
        <f t="shared" si="42"/>
        <v>-</v>
      </c>
      <c r="L1324" s="113"/>
      <c r="N1324" s="114"/>
    </row>
    <row r="1325" spans="3:14" ht="10.050000000000001" customHeight="1" x14ac:dyDescent="0.3">
      <c r="C1325" s="80"/>
      <c r="D1325" s="77">
        <v>46243</v>
      </c>
      <c r="E1325" s="76" t="s">
        <v>7696</v>
      </c>
      <c r="F1325" s="76" t="s">
        <v>1305</v>
      </c>
      <c r="G1325" s="110">
        <v>0</v>
      </c>
      <c r="H1325" s="110">
        <v>0</v>
      </c>
      <c r="I1325" s="111">
        <v>0</v>
      </c>
      <c r="J1325" s="112">
        <f t="shared" si="41"/>
        <v>0</v>
      </c>
      <c r="K1325" s="93" t="str">
        <f t="shared" si="42"/>
        <v>-</v>
      </c>
      <c r="L1325" s="113"/>
      <c r="N1325" s="114"/>
    </row>
    <row r="1326" spans="3:14" ht="10.050000000000001" customHeight="1" x14ac:dyDescent="0.3">
      <c r="C1326" s="80"/>
      <c r="D1326" s="77">
        <v>31384</v>
      </c>
      <c r="E1326" s="76" t="s">
        <v>7697</v>
      </c>
      <c r="F1326" s="76" t="s">
        <v>1306</v>
      </c>
      <c r="G1326" s="110">
        <v>0</v>
      </c>
      <c r="H1326" s="110">
        <v>4423.09</v>
      </c>
      <c r="I1326" s="111">
        <v>9.11</v>
      </c>
      <c r="J1326" s="112">
        <f t="shared" si="41"/>
        <v>4423.09</v>
      </c>
      <c r="K1326" s="93" t="str">
        <f t="shared" si="42"/>
        <v>--</v>
      </c>
      <c r="L1326" s="113"/>
      <c r="N1326" s="114"/>
    </row>
    <row r="1327" spans="3:14" ht="10.050000000000001" customHeight="1" x14ac:dyDescent="0.3">
      <c r="C1327" s="80"/>
      <c r="D1327" s="77">
        <v>41632</v>
      </c>
      <c r="E1327" s="76" t="s">
        <v>7698</v>
      </c>
      <c r="F1327" s="76" t="s">
        <v>1307</v>
      </c>
      <c r="G1327" s="110">
        <v>0</v>
      </c>
      <c r="H1327" s="110">
        <v>0</v>
      </c>
      <c r="I1327" s="111">
        <v>0</v>
      </c>
      <c r="J1327" s="112">
        <f t="shared" si="41"/>
        <v>0</v>
      </c>
      <c r="K1327" s="93" t="str">
        <f t="shared" si="42"/>
        <v>-</v>
      </c>
      <c r="L1327" s="113"/>
      <c r="N1327" s="114"/>
    </row>
    <row r="1328" spans="3:14" ht="10.050000000000001" customHeight="1" x14ac:dyDescent="0.3">
      <c r="C1328" s="80"/>
      <c r="D1328" s="77">
        <v>73712</v>
      </c>
      <c r="E1328" s="76" t="s">
        <v>7699</v>
      </c>
      <c r="F1328" s="76" t="s">
        <v>1308</v>
      </c>
      <c r="G1328" s="110">
        <v>10661.07</v>
      </c>
      <c r="H1328" s="110">
        <v>79756.37</v>
      </c>
      <c r="I1328" s="111">
        <v>164.27</v>
      </c>
      <c r="J1328" s="112">
        <f t="shared" si="41"/>
        <v>69095.299999999988</v>
      </c>
      <c r="K1328" s="93">
        <f t="shared" si="42"/>
        <v>6.4810849192435649</v>
      </c>
      <c r="L1328" s="113"/>
      <c r="N1328" s="114"/>
    </row>
    <row r="1329" spans="3:14" ht="10.050000000000001" customHeight="1" x14ac:dyDescent="0.3">
      <c r="C1329" s="80"/>
      <c r="D1329" s="77">
        <v>41447</v>
      </c>
      <c r="E1329" s="76" t="s">
        <v>7700</v>
      </c>
      <c r="F1329" s="76" t="s">
        <v>1309</v>
      </c>
      <c r="G1329" s="110">
        <v>0</v>
      </c>
      <c r="H1329" s="110">
        <v>0</v>
      </c>
      <c r="I1329" s="111">
        <v>0</v>
      </c>
      <c r="J1329" s="112">
        <f t="shared" si="41"/>
        <v>0</v>
      </c>
      <c r="K1329" s="93" t="str">
        <f t="shared" si="42"/>
        <v>-</v>
      </c>
      <c r="L1329" s="113"/>
      <c r="N1329" s="114"/>
    </row>
    <row r="1330" spans="3:14" ht="10.050000000000001" customHeight="1" x14ac:dyDescent="0.3">
      <c r="C1330" s="80"/>
      <c r="D1330" s="77">
        <v>32073</v>
      </c>
      <c r="E1330" s="76" t="s">
        <v>7701</v>
      </c>
      <c r="F1330" s="76" t="s">
        <v>1310</v>
      </c>
      <c r="G1330" s="110">
        <v>3569.4</v>
      </c>
      <c r="H1330" s="110">
        <v>7389.61</v>
      </c>
      <c r="I1330" s="111">
        <v>15.22</v>
      </c>
      <c r="J1330" s="112">
        <f t="shared" si="41"/>
        <v>3820.2099999999996</v>
      </c>
      <c r="K1330" s="93">
        <f t="shared" si="42"/>
        <v>1.0702667114921274</v>
      </c>
      <c r="L1330" s="113"/>
      <c r="N1330" s="114"/>
    </row>
    <row r="1331" spans="3:14" ht="10.050000000000001" customHeight="1" x14ac:dyDescent="0.3">
      <c r="C1331" s="80"/>
      <c r="D1331" s="77">
        <v>40888</v>
      </c>
      <c r="E1331" s="76" t="s">
        <v>7702</v>
      </c>
      <c r="F1331" s="76" t="s">
        <v>1311</v>
      </c>
      <c r="G1331" s="110">
        <v>0</v>
      </c>
      <c r="H1331" s="110">
        <v>0</v>
      </c>
      <c r="I1331" s="111">
        <v>0</v>
      </c>
      <c r="J1331" s="112">
        <f t="shared" si="41"/>
        <v>0</v>
      </c>
      <c r="K1331" s="93" t="str">
        <f t="shared" si="42"/>
        <v>-</v>
      </c>
      <c r="L1331" s="113"/>
      <c r="N1331" s="114"/>
    </row>
    <row r="1332" spans="3:14" ht="10.050000000000001" customHeight="1" x14ac:dyDescent="0.3">
      <c r="C1332" s="80"/>
      <c r="D1332" s="77">
        <v>58761</v>
      </c>
      <c r="E1332" s="76" t="s">
        <v>7703</v>
      </c>
      <c r="F1332" s="76" t="s">
        <v>1312</v>
      </c>
      <c r="G1332" s="110">
        <v>0</v>
      </c>
      <c r="H1332" s="110">
        <v>0</v>
      </c>
      <c r="I1332" s="111">
        <v>0</v>
      </c>
      <c r="J1332" s="112">
        <f t="shared" si="41"/>
        <v>0</v>
      </c>
      <c r="K1332" s="93" t="str">
        <f t="shared" si="42"/>
        <v>-</v>
      </c>
      <c r="L1332" s="113"/>
      <c r="N1332" s="114"/>
    </row>
    <row r="1333" spans="3:14" ht="10.050000000000001" customHeight="1" x14ac:dyDescent="0.3">
      <c r="C1333" s="80"/>
      <c r="D1333" s="77">
        <v>26977</v>
      </c>
      <c r="E1333" s="76" t="s">
        <v>7704</v>
      </c>
      <c r="F1333" s="76" t="s">
        <v>1313</v>
      </c>
      <c r="G1333" s="110">
        <v>0</v>
      </c>
      <c r="H1333" s="110">
        <v>0</v>
      </c>
      <c r="I1333" s="111">
        <v>0</v>
      </c>
      <c r="J1333" s="112">
        <f t="shared" si="41"/>
        <v>0</v>
      </c>
      <c r="K1333" s="93" t="str">
        <f t="shared" si="42"/>
        <v>-</v>
      </c>
      <c r="L1333" s="113"/>
      <c r="N1333" s="114"/>
    </row>
    <row r="1334" spans="3:14" ht="10.050000000000001" customHeight="1" x14ac:dyDescent="0.3">
      <c r="C1334" s="80"/>
      <c r="D1334" s="77">
        <v>41782</v>
      </c>
      <c r="E1334" s="76" t="s">
        <v>7705</v>
      </c>
      <c r="F1334" s="76" t="s">
        <v>1314</v>
      </c>
      <c r="G1334" s="110">
        <v>0</v>
      </c>
      <c r="H1334" s="110">
        <v>23169.01</v>
      </c>
      <c r="I1334" s="111">
        <v>47.72</v>
      </c>
      <c r="J1334" s="112">
        <f t="shared" si="41"/>
        <v>23169.01</v>
      </c>
      <c r="K1334" s="93" t="str">
        <f t="shared" si="42"/>
        <v>--</v>
      </c>
      <c r="L1334" s="113"/>
      <c r="N1334" s="114"/>
    </row>
    <row r="1335" spans="3:14" ht="10.050000000000001" customHeight="1" x14ac:dyDescent="0.3">
      <c r="C1335" s="80"/>
      <c r="D1335" s="77">
        <v>31237</v>
      </c>
      <c r="E1335" s="76" t="s">
        <v>7706</v>
      </c>
      <c r="F1335" s="76" t="s">
        <v>1315</v>
      </c>
      <c r="G1335" s="110">
        <v>0</v>
      </c>
      <c r="H1335" s="110">
        <v>18959.560000000001</v>
      </c>
      <c r="I1335" s="111">
        <v>39.049999999999997</v>
      </c>
      <c r="J1335" s="112">
        <f t="shared" si="41"/>
        <v>18959.560000000001</v>
      </c>
      <c r="K1335" s="93" t="str">
        <f t="shared" si="42"/>
        <v>--</v>
      </c>
      <c r="L1335" s="113"/>
      <c r="N1335" s="114"/>
    </row>
    <row r="1336" spans="3:14" ht="10.050000000000001" customHeight="1" x14ac:dyDescent="0.3">
      <c r="C1336" s="80"/>
      <c r="D1336" s="77">
        <v>75753</v>
      </c>
      <c r="E1336" s="76" t="s">
        <v>7707</v>
      </c>
      <c r="F1336" s="76" t="s">
        <v>1316</v>
      </c>
      <c r="G1336" s="110">
        <v>0</v>
      </c>
      <c r="H1336" s="110">
        <v>0</v>
      </c>
      <c r="I1336" s="111">
        <v>0</v>
      </c>
      <c r="J1336" s="112">
        <f t="shared" si="41"/>
        <v>0</v>
      </c>
      <c r="K1336" s="93" t="str">
        <f t="shared" si="42"/>
        <v>-</v>
      </c>
      <c r="L1336" s="113"/>
      <c r="N1336" s="114"/>
    </row>
    <row r="1337" spans="3:14" ht="10.050000000000001" customHeight="1" x14ac:dyDescent="0.3">
      <c r="C1337" s="80"/>
      <c r="D1337" s="77">
        <v>83280</v>
      </c>
      <c r="E1337" s="76" t="s">
        <v>7708</v>
      </c>
      <c r="F1337" s="76" t="s">
        <v>1317</v>
      </c>
      <c r="G1337" s="110">
        <v>0</v>
      </c>
      <c r="H1337" s="110">
        <v>0</v>
      </c>
      <c r="I1337" s="111">
        <v>0</v>
      </c>
      <c r="J1337" s="112">
        <f t="shared" si="41"/>
        <v>0</v>
      </c>
      <c r="K1337" s="93" t="str">
        <f t="shared" si="42"/>
        <v>-</v>
      </c>
      <c r="L1337" s="113"/>
      <c r="N1337" s="114"/>
    </row>
    <row r="1338" spans="3:14" ht="10.050000000000001" customHeight="1" x14ac:dyDescent="0.3">
      <c r="C1338" s="80"/>
      <c r="D1338" s="77">
        <v>75375</v>
      </c>
      <c r="E1338" s="76" t="s">
        <v>7709</v>
      </c>
      <c r="F1338" s="76" t="s">
        <v>1318</v>
      </c>
      <c r="G1338" s="110">
        <v>0</v>
      </c>
      <c r="H1338" s="110">
        <v>0</v>
      </c>
      <c r="I1338" s="111">
        <v>0</v>
      </c>
      <c r="J1338" s="112">
        <f t="shared" si="41"/>
        <v>0</v>
      </c>
      <c r="K1338" s="93" t="str">
        <f t="shared" si="42"/>
        <v>-</v>
      </c>
      <c r="L1338" s="113"/>
      <c r="N1338" s="114"/>
    </row>
    <row r="1339" spans="3:14" ht="10.050000000000001" customHeight="1" x14ac:dyDescent="0.3">
      <c r="C1339" s="80"/>
      <c r="D1339" s="77">
        <v>41223</v>
      </c>
      <c r="E1339" s="76" t="s">
        <v>7710</v>
      </c>
      <c r="F1339" s="76" t="s">
        <v>1319</v>
      </c>
      <c r="G1339" s="110">
        <v>0</v>
      </c>
      <c r="H1339" s="110">
        <v>0</v>
      </c>
      <c r="I1339" s="111">
        <v>0</v>
      </c>
      <c r="J1339" s="112">
        <f t="shared" si="41"/>
        <v>0</v>
      </c>
      <c r="K1339" s="93" t="str">
        <f t="shared" si="42"/>
        <v>-</v>
      </c>
      <c r="L1339" s="113"/>
      <c r="N1339" s="114"/>
    </row>
    <row r="1340" spans="3:14" ht="10.050000000000001" customHeight="1" x14ac:dyDescent="0.3">
      <c r="C1340" s="80"/>
      <c r="D1340" s="77">
        <v>30240</v>
      </c>
      <c r="E1340" s="76" t="s">
        <v>7711</v>
      </c>
      <c r="F1340" s="76" t="s">
        <v>1320</v>
      </c>
      <c r="G1340" s="110">
        <v>49896</v>
      </c>
      <c r="H1340" s="110">
        <v>45939.9</v>
      </c>
      <c r="I1340" s="111">
        <v>94.62</v>
      </c>
      <c r="J1340" s="112">
        <f t="shared" si="41"/>
        <v>-3956.0999999999985</v>
      </c>
      <c r="K1340" s="93">
        <f t="shared" si="42"/>
        <v>-7.9286916786916753E-2</v>
      </c>
      <c r="L1340" s="113"/>
      <c r="N1340" s="114"/>
    </row>
    <row r="1341" spans="3:14" ht="10.050000000000001" customHeight="1" x14ac:dyDescent="0.3">
      <c r="C1341" s="80"/>
      <c r="D1341" s="77">
        <v>41020</v>
      </c>
      <c r="E1341" s="76" t="s">
        <v>7712</v>
      </c>
      <c r="F1341" s="76" t="s">
        <v>1321</v>
      </c>
      <c r="G1341" s="110">
        <v>0</v>
      </c>
      <c r="H1341" s="110">
        <v>0</v>
      </c>
      <c r="I1341" s="111">
        <v>0</v>
      </c>
      <c r="J1341" s="112">
        <f t="shared" si="41"/>
        <v>0</v>
      </c>
      <c r="K1341" s="93" t="str">
        <f t="shared" si="42"/>
        <v>-</v>
      </c>
      <c r="L1341" s="113"/>
      <c r="N1341" s="114"/>
    </row>
    <row r="1342" spans="3:14" ht="10.050000000000001" customHeight="1" x14ac:dyDescent="0.3">
      <c r="C1342" s="80"/>
      <c r="D1342" s="77">
        <v>73712</v>
      </c>
      <c r="E1342" s="76" t="s">
        <v>7713</v>
      </c>
      <c r="F1342" s="76" t="s">
        <v>1322</v>
      </c>
      <c r="G1342" s="110">
        <v>106679.46</v>
      </c>
      <c r="H1342" s="110">
        <v>124055.22</v>
      </c>
      <c r="I1342" s="111">
        <v>255.51</v>
      </c>
      <c r="J1342" s="112">
        <f t="shared" si="41"/>
        <v>17375.759999999995</v>
      </c>
      <c r="K1342" s="93">
        <f t="shared" si="42"/>
        <v>0.16287821479411307</v>
      </c>
      <c r="L1342" s="113"/>
      <c r="N1342" s="114"/>
    </row>
    <row r="1343" spans="3:14" ht="10.050000000000001" customHeight="1" x14ac:dyDescent="0.3">
      <c r="C1343" s="80"/>
      <c r="D1343" s="77">
        <v>40278</v>
      </c>
      <c r="E1343" s="76" t="s">
        <v>7714</v>
      </c>
      <c r="F1343" s="76" t="s">
        <v>1323</v>
      </c>
      <c r="G1343" s="110">
        <v>32738.31</v>
      </c>
      <c r="H1343" s="110">
        <v>82892.83</v>
      </c>
      <c r="I1343" s="111">
        <v>170.73</v>
      </c>
      <c r="J1343" s="112">
        <f t="shared" si="41"/>
        <v>50154.520000000004</v>
      </c>
      <c r="K1343" s="93">
        <f t="shared" si="42"/>
        <v>1.5319825611034901</v>
      </c>
      <c r="L1343" s="113"/>
      <c r="N1343" s="114"/>
    </row>
    <row r="1344" spans="3:14" ht="10.050000000000001" customHeight="1" x14ac:dyDescent="0.3">
      <c r="C1344" s="80"/>
      <c r="D1344" s="77">
        <v>47920</v>
      </c>
      <c r="E1344" s="76" t="s">
        <v>7715</v>
      </c>
      <c r="F1344" s="76" t="s">
        <v>1324</v>
      </c>
      <c r="G1344" s="110">
        <v>0</v>
      </c>
      <c r="H1344" s="110">
        <v>0</v>
      </c>
      <c r="I1344" s="111">
        <v>0</v>
      </c>
      <c r="J1344" s="112">
        <f t="shared" si="41"/>
        <v>0</v>
      </c>
      <c r="K1344" s="93" t="str">
        <f t="shared" si="42"/>
        <v>-</v>
      </c>
      <c r="L1344" s="113"/>
      <c r="N1344" s="114"/>
    </row>
    <row r="1345" spans="3:14" ht="10.050000000000001" customHeight="1" x14ac:dyDescent="0.3">
      <c r="C1345" s="80"/>
      <c r="D1345" s="77">
        <v>41359</v>
      </c>
      <c r="E1345" s="76" t="s">
        <v>7716</v>
      </c>
      <c r="F1345" s="76" t="s">
        <v>1325</v>
      </c>
      <c r="G1345" s="110">
        <v>0</v>
      </c>
      <c r="H1345" s="110">
        <v>0</v>
      </c>
      <c r="I1345" s="111">
        <v>0</v>
      </c>
      <c r="J1345" s="112">
        <f t="shared" si="41"/>
        <v>0</v>
      </c>
      <c r="K1345" s="93" t="str">
        <f t="shared" si="42"/>
        <v>-</v>
      </c>
      <c r="L1345" s="113"/>
      <c r="N1345" s="114"/>
    </row>
    <row r="1346" spans="3:14" ht="10.050000000000001" customHeight="1" x14ac:dyDescent="0.3">
      <c r="C1346" s="80"/>
      <c r="D1346" s="77">
        <v>41506</v>
      </c>
      <c r="E1346" s="76" t="s">
        <v>7717</v>
      </c>
      <c r="F1346" s="76" t="s">
        <v>1326</v>
      </c>
      <c r="G1346" s="110">
        <v>0</v>
      </c>
      <c r="H1346" s="110">
        <v>0</v>
      </c>
      <c r="I1346" s="111">
        <v>0</v>
      </c>
      <c r="J1346" s="112">
        <f t="shared" si="41"/>
        <v>0</v>
      </c>
      <c r="K1346" s="93" t="str">
        <f t="shared" si="42"/>
        <v>-</v>
      </c>
      <c r="L1346" s="113"/>
      <c r="N1346" s="114"/>
    </row>
    <row r="1347" spans="3:14" ht="10.050000000000001" customHeight="1" x14ac:dyDescent="0.3">
      <c r="C1347" s="80"/>
      <c r="D1347" s="77">
        <v>40888</v>
      </c>
      <c r="E1347" s="76" t="s">
        <v>7718</v>
      </c>
      <c r="F1347" s="76" t="s">
        <v>1327</v>
      </c>
      <c r="G1347" s="110">
        <v>0</v>
      </c>
      <c r="H1347" s="110">
        <v>0</v>
      </c>
      <c r="I1347" s="111">
        <v>0</v>
      </c>
      <c r="J1347" s="112">
        <f t="shared" si="41"/>
        <v>0</v>
      </c>
      <c r="K1347" s="93" t="str">
        <f t="shared" si="42"/>
        <v>-</v>
      </c>
      <c r="L1347" s="113"/>
      <c r="N1347" s="114"/>
    </row>
    <row r="1348" spans="3:14" ht="10.050000000000001" customHeight="1" x14ac:dyDescent="0.3">
      <c r="C1348" s="80"/>
      <c r="D1348" s="77">
        <v>40928</v>
      </c>
      <c r="E1348" s="76" t="s">
        <v>7719</v>
      </c>
      <c r="F1348" s="76" t="s">
        <v>1328</v>
      </c>
      <c r="G1348" s="110">
        <v>290452.71999999997</v>
      </c>
      <c r="H1348" s="110">
        <v>254349.36</v>
      </c>
      <c r="I1348" s="111">
        <v>523.87</v>
      </c>
      <c r="J1348" s="112">
        <f t="shared" si="41"/>
        <v>-36103.359999999986</v>
      </c>
      <c r="K1348" s="93">
        <f t="shared" si="42"/>
        <v>-0.12430029920188039</v>
      </c>
      <c r="L1348" s="113"/>
      <c r="N1348" s="114"/>
    </row>
    <row r="1349" spans="3:14" ht="10.050000000000001" customHeight="1" x14ac:dyDescent="0.3">
      <c r="C1349" s="80"/>
      <c r="D1349" s="77">
        <v>41845</v>
      </c>
      <c r="E1349" s="76" t="s">
        <v>7720</v>
      </c>
      <c r="F1349" s="76" t="s">
        <v>1329</v>
      </c>
      <c r="G1349" s="110">
        <v>38519.25</v>
      </c>
      <c r="H1349" s="110">
        <v>67186.259999999995</v>
      </c>
      <c r="I1349" s="111">
        <v>138.38</v>
      </c>
      <c r="J1349" s="112">
        <f t="shared" si="41"/>
        <v>28667.009999999995</v>
      </c>
      <c r="K1349" s="93">
        <f t="shared" si="42"/>
        <v>0.74422554956288078</v>
      </c>
      <c r="L1349" s="113"/>
      <c r="N1349" s="114"/>
    </row>
    <row r="1350" spans="3:14" ht="10.050000000000001" customHeight="1" x14ac:dyDescent="0.3">
      <c r="C1350" s="80"/>
      <c r="D1350" s="77">
        <v>41624</v>
      </c>
      <c r="E1350" s="76" t="s">
        <v>7721</v>
      </c>
      <c r="F1350" s="76" t="s">
        <v>1330</v>
      </c>
      <c r="G1350" s="110">
        <v>0</v>
      </c>
      <c r="H1350" s="110">
        <v>4500.7700000000004</v>
      </c>
      <c r="I1350" s="111">
        <v>9.27</v>
      </c>
      <c r="J1350" s="112">
        <f t="shared" si="41"/>
        <v>4500.7700000000004</v>
      </c>
      <c r="K1350" s="93" t="str">
        <f t="shared" si="42"/>
        <v>--</v>
      </c>
      <c r="L1350" s="113"/>
      <c r="N1350" s="114"/>
    </row>
    <row r="1351" spans="3:14" ht="10.050000000000001" customHeight="1" x14ac:dyDescent="0.3">
      <c r="C1351" s="80"/>
      <c r="D1351" s="77">
        <v>37650</v>
      </c>
      <c r="E1351" s="76" t="s">
        <v>7722</v>
      </c>
      <c r="F1351" s="76" t="s">
        <v>1331</v>
      </c>
      <c r="G1351" s="110">
        <v>0</v>
      </c>
      <c r="H1351" s="110">
        <v>0</v>
      </c>
      <c r="I1351" s="111">
        <v>0</v>
      </c>
      <c r="J1351" s="112">
        <f t="shared" si="41"/>
        <v>0</v>
      </c>
      <c r="K1351" s="93" t="str">
        <f t="shared" si="42"/>
        <v>-</v>
      </c>
      <c r="L1351" s="113"/>
      <c r="N1351" s="114"/>
    </row>
    <row r="1352" spans="3:14" ht="10.050000000000001" customHeight="1" x14ac:dyDescent="0.3">
      <c r="C1352" s="80"/>
      <c r="D1352" s="77">
        <v>42607</v>
      </c>
      <c r="E1352" s="76" t="s">
        <v>7723</v>
      </c>
      <c r="F1352" s="76" t="s">
        <v>1332</v>
      </c>
      <c r="G1352" s="110">
        <v>0</v>
      </c>
      <c r="H1352" s="110">
        <v>0</v>
      </c>
      <c r="I1352" s="111">
        <v>0</v>
      </c>
      <c r="J1352" s="112">
        <f t="shared" si="41"/>
        <v>0</v>
      </c>
      <c r="K1352" s="93" t="str">
        <f t="shared" si="42"/>
        <v>-</v>
      </c>
      <c r="L1352" s="113"/>
      <c r="N1352" s="114"/>
    </row>
    <row r="1353" spans="3:14" ht="10.050000000000001" customHeight="1" x14ac:dyDescent="0.3">
      <c r="C1353" s="80"/>
      <c r="D1353" s="77">
        <v>50949</v>
      </c>
      <c r="E1353" s="76" t="s">
        <v>7724</v>
      </c>
      <c r="F1353" s="76" t="s">
        <v>1333</v>
      </c>
      <c r="G1353" s="110">
        <v>0</v>
      </c>
      <c r="H1353" s="110">
        <v>0</v>
      </c>
      <c r="I1353" s="111">
        <v>0</v>
      </c>
      <c r="J1353" s="112">
        <f t="shared" si="41"/>
        <v>0</v>
      </c>
      <c r="K1353" s="93" t="str">
        <f t="shared" si="42"/>
        <v>-</v>
      </c>
      <c r="L1353" s="113"/>
      <c r="N1353" s="114"/>
    </row>
    <row r="1354" spans="3:14" ht="10.050000000000001" customHeight="1" x14ac:dyDescent="0.3">
      <c r="C1354" s="80"/>
      <c r="D1354" s="77">
        <v>76806</v>
      </c>
      <c r="E1354" s="76" t="s">
        <v>7725</v>
      </c>
      <c r="F1354" s="76" t="s">
        <v>1334</v>
      </c>
      <c r="G1354" s="110">
        <v>0</v>
      </c>
      <c r="H1354" s="110">
        <v>0</v>
      </c>
      <c r="I1354" s="111">
        <v>0</v>
      </c>
      <c r="J1354" s="112">
        <f t="shared" si="41"/>
        <v>0</v>
      </c>
      <c r="K1354" s="93" t="str">
        <f t="shared" si="42"/>
        <v>-</v>
      </c>
      <c r="L1354" s="113"/>
      <c r="N1354" s="114"/>
    </row>
    <row r="1355" spans="3:14" ht="10.050000000000001" customHeight="1" x14ac:dyDescent="0.3">
      <c r="C1355" s="80"/>
      <c r="D1355" s="77">
        <v>49844</v>
      </c>
      <c r="E1355" s="76" t="s">
        <v>7726</v>
      </c>
      <c r="F1355" s="76" t="s">
        <v>1335</v>
      </c>
      <c r="G1355" s="110">
        <v>20139.28</v>
      </c>
      <c r="H1355" s="110">
        <v>18920.71</v>
      </c>
      <c r="I1355" s="111">
        <v>38.97</v>
      </c>
      <c r="J1355" s="112">
        <f t="shared" si="41"/>
        <v>-1218.5699999999997</v>
      </c>
      <c r="K1355" s="93">
        <f t="shared" si="42"/>
        <v>-6.050712835811408E-2</v>
      </c>
      <c r="L1355" s="113"/>
      <c r="N1355" s="114"/>
    </row>
    <row r="1356" spans="3:14" ht="10.050000000000001" customHeight="1" x14ac:dyDescent="0.3">
      <c r="C1356" s="80"/>
      <c r="D1356" s="77">
        <v>41558</v>
      </c>
      <c r="E1356" s="76" t="s">
        <v>7727</v>
      </c>
      <c r="F1356" s="76" t="s">
        <v>1336</v>
      </c>
      <c r="G1356" s="110">
        <v>0</v>
      </c>
      <c r="H1356" s="110">
        <v>0</v>
      </c>
      <c r="I1356" s="111">
        <v>0</v>
      </c>
      <c r="J1356" s="112">
        <f t="shared" si="41"/>
        <v>0</v>
      </c>
      <c r="K1356" s="93" t="str">
        <f t="shared" si="42"/>
        <v>-</v>
      </c>
      <c r="L1356" s="113"/>
      <c r="N1356" s="114"/>
    </row>
    <row r="1357" spans="3:14" ht="10.050000000000001" customHeight="1" x14ac:dyDescent="0.3">
      <c r="C1357" s="80"/>
      <c r="D1357" s="77">
        <v>41282</v>
      </c>
      <c r="E1357" s="76" t="s">
        <v>7728</v>
      </c>
      <c r="F1357" s="76" t="s">
        <v>1337</v>
      </c>
      <c r="G1357" s="110">
        <v>0</v>
      </c>
      <c r="H1357" s="110">
        <v>0</v>
      </c>
      <c r="I1357" s="111">
        <v>0</v>
      </c>
      <c r="J1357" s="112">
        <f t="shared" si="41"/>
        <v>0</v>
      </c>
      <c r="K1357" s="93" t="str">
        <f t="shared" si="42"/>
        <v>-</v>
      </c>
      <c r="L1357" s="113"/>
      <c r="N1357" s="114"/>
    </row>
    <row r="1358" spans="3:14" ht="10.050000000000001" customHeight="1" x14ac:dyDescent="0.3">
      <c r="C1358" s="80"/>
      <c r="D1358" s="77">
        <v>40945</v>
      </c>
      <c r="E1358" s="76" t="s">
        <v>7729</v>
      </c>
      <c r="F1358" s="76" t="s">
        <v>1338</v>
      </c>
      <c r="G1358" s="110">
        <v>0</v>
      </c>
      <c r="H1358" s="110">
        <v>0</v>
      </c>
      <c r="I1358" s="111">
        <v>0</v>
      </c>
      <c r="J1358" s="112">
        <f t="shared" si="41"/>
        <v>0</v>
      </c>
      <c r="K1358" s="93" t="str">
        <f t="shared" si="42"/>
        <v>-</v>
      </c>
      <c r="L1358" s="113"/>
      <c r="N1358" s="114"/>
    </row>
    <row r="1359" spans="3:14" ht="10.050000000000001" customHeight="1" x14ac:dyDescent="0.3">
      <c r="C1359" s="80"/>
      <c r="D1359" s="77">
        <v>25351</v>
      </c>
      <c r="E1359" s="76" t="s">
        <v>7730</v>
      </c>
      <c r="F1359" s="76" t="s">
        <v>1339</v>
      </c>
      <c r="G1359" s="110">
        <v>0</v>
      </c>
      <c r="H1359" s="110">
        <v>0</v>
      </c>
      <c r="I1359" s="111">
        <v>0</v>
      </c>
      <c r="J1359" s="112">
        <f t="shared" si="41"/>
        <v>0</v>
      </c>
      <c r="K1359" s="93" t="str">
        <f t="shared" si="42"/>
        <v>-</v>
      </c>
      <c r="L1359" s="113"/>
      <c r="N1359" s="114"/>
    </row>
    <row r="1360" spans="3:14" ht="10.050000000000001" customHeight="1" x14ac:dyDescent="0.3">
      <c r="C1360" s="80"/>
      <c r="D1360" s="77">
        <v>41018</v>
      </c>
      <c r="E1360" s="76" t="s">
        <v>7731</v>
      </c>
      <c r="F1360" s="76" t="s">
        <v>1340</v>
      </c>
      <c r="G1360" s="110">
        <v>181351.25</v>
      </c>
      <c r="H1360" s="110">
        <v>118928.12</v>
      </c>
      <c r="I1360" s="111">
        <v>244.95</v>
      </c>
      <c r="J1360" s="112">
        <f t="shared" si="41"/>
        <v>-62423.130000000005</v>
      </c>
      <c r="K1360" s="93">
        <f t="shared" si="42"/>
        <v>-0.34421119236840114</v>
      </c>
      <c r="L1360" s="113"/>
      <c r="N1360" s="114"/>
    </row>
    <row r="1361" spans="3:14" ht="10.050000000000001" customHeight="1" x14ac:dyDescent="0.3">
      <c r="C1361" s="80"/>
      <c r="D1361" s="77">
        <v>75753</v>
      </c>
      <c r="E1361" s="76" t="s">
        <v>7732</v>
      </c>
      <c r="F1361" s="76" t="s">
        <v>1341</v>
      </c>
      <c r="G1361" s="110">
        <v>0</v>
      </c>
      <c r="H1361" s="110">
        <v>0</v>
      </c>
      <c r="I1361" s="111">
        <v>0</v>
      </c>
      <c r="J1361" s="112">
        <f t="shared" si="41"/>
        <v>0</v>
      </c>
      <c r="K1361" s="93" t="str">
        <f t="shared" si="42"/>
        <v>-</v>
      </c>
      <c r="L1361" s="113"/>
      <c r="N1361" s="114"/>
    </row>
    <row r="1362" spans="3:14" ht="10.050000000000001" customHeight="1" x14ac:dyDescent="0.3">
      <c r="C1362" s="80"/>
      <c r="D1362" s="77">
        <v>74531</v>
      </c>
      <c r="E1362" s="76" t="s">
        <v>7733</v>
      </c>
      <c r="F1362" s="76" t="s">
        <v>1342</v>
      </c>
      <c r="G1362" s="110">
        <v>0</v>
      </c>
      <c r="H1362" s="110">
        <v>0</v>
      </c>
      <c r="I1362" s="111">
        <v>0</v>
      </c>
      <c r="J1362" s="112">
        <f t="shared" si="41"/>
        <v>0</v>
      </c>
      <c r="K1362" s="93" t="str">
        <f t="shared" si="42"/>
        <v>-</v>
      </c>
      <c r="L1362" s="113"/>
      <c r="N1362" s="114"/>
    </row>
    <row r="1363" spans="3:14" ht="10.050000000000001" customHeight="1" x14ac:dyDescent="0.3">
      <c r="C1363" s="80"/>
      <c r="D1363" s="77">
        <v>50299</v>
      </c>
      <c r="E1363" s="76" t="s">
        <v>7734</v>
      </c>
      <c r="F1363" s="76" t="s">
        <v>1343</v>
      </c>
      <c r="G1363" s="110">
        <v>0</v>
      </c>
      <c r="H1363" s="110">
        <v>0</v>
      </c>
      <c r="I1363" s="111">
        <v>0</v>
      </c>
      <c r="J1363" s="112">
        <f t="shared" si="41"/>
        <v>0</v>
      </c>
      <c r="K1363" s="93" t="str">
        <f t="shared" si="42"/>
        <v>-</v>
      </c>
      <c r="L1363" s="113"/>
      <c r="N1363" s="114"/>
    </row>
    <row r="1364" spans="3:14" ht="10.050000000000001" customHeight="1" x14ac:dyDescent="0.3">
      <c r="C1364" s="80"/>
      <c r="D1364" s="77">
        <v>41506</v>
      </c>
      <c r="E1364" s="76" t="s">
        <v>7735</v>
      </c>
      <c r="F1364" s="76" t="s">
        <v>1344</v>
      </c>
      <c r="G1364" s="110">
        <v>201435.68</v>
      </c>
      <c r="H1364" s="110">
        <v>220528.04</v>
      </c>
      <c r="I1364" s="111">
        <v>454.21</v>
      </c>
      <c r="J1364" s="112">
        <f t="shared" si="41"/>
        <v>19092.360000000015</v>
      </c>
      <c r="K1364" s="93">
        <f t="shared" si="42"/>
        <v>9.4781421047155187E-2</v>
      </c>
      <c r="L1364" s="113"/>
      <c r="N1364" s="114"/>
    </row>
    <row r="1365" spans="3:14" ht="10.050000000000001" customHeight="1" x14ac:dyDescent="0.3">
      <c r="C1365" s="80"/>
      <c r="D1365" s="77">
        <v>40342</v>
      </c>
      <c r="E1365" s="76" t="s">
        <v>7736</v>
      </c>
      <c r="F1365" s="76" t="s">
        <v>1345</v>
      </c>
      <c r="G1365" s="110">
        <v>0</v>
      </c>
      <c r="H1365" s="110">
        <v>0</v>
      </c>
      <c r="I1365" s="111">
        <v>0</v>
      </c>
      <c r="J1365" s="112">
        <f t="shared" si="41"/>
        <v>0</v>
      </c>
      <c r="K1365" s="93" t="str">
        <f t="shared" si="42"/>
        <v>-</v>
      </c>
      <c r="L1365" s="113"/>
      <c r="N1365" s="114"/>
    </row>
    <row r="1366" spans="3:14" ht="10.050000000000001" customHeight="1" x14ac:dyDescent="0.3">
      <c r="C1366" s="80"/>
      <c r="D1366" s="77">
        <v>50988</v>
      </c>
      <c r="E1366" s="76" t="s">
        <v>7737</v>
      </c>
      <c r="F1366" s="76" t="s">
        <v>1346</v>
      </c>
      <c r="G1366" s="110">
        <v>0</v>
      </c>
      <c r="H1366" s="110">
        <v>0</v>
      </c>
      <c r="I1366" s="111">
        <v>0</v>
      </c>
      <c r="J1366" s="112">
        <f t="shared" ref="J1366:J1429" si="43">H1366-G1366</f>
        <v>0</v>
      </c>
      <c r="K1366" s="93" t="str">
        <f t="shared" si="42"/>
        <v>-</v>
      </c>
      <c r="L1366" s="113"/>
      <c r="N1366" s="114"/>
    </row>
    <row r="1367" spans="3:14" ht="10.050000000000001" customHeight="1" x14ac:dyDescent="0.3">
      <c r="C1367" s="80"/>
      <c r="D1367" s="77">
        <v>41396</v>
      </c>
      <c r="E1367" s="76" t="s">
        <v>7738</v>
      </c>
      <c r="F1367" s="76" t="s">
        <v>1347</v>
      </c>
      <c r="G1367" s="110">
        <v>0</v>
      </c>
      <c r="H1367" s="110">
        <v>8418.92</v>
      </c>
      <c r="I1367" s="111">
        <v>17.34</v>
      </c>
      <c r="J1367" s="112">
        <f t="shared" si="43"/>
        <v>8418.92</v>
      </c>
      <c r="K1367" s="93" t="str">
        <f t="shared" si="42"/>
        <v>--</v>
      </c>
      <c r="L1367" s="113"/>
      <c r="N1367" s="114"/>
    </row>
    <row r="1368" spans="3:14" ht="10.050000000000001" customHeight="1" x14ac:dyDescent="0.3">
      <c r="C1368" s="80"/>
      <c r="D1368" s="77">
        <v>20183</v>
      </c>
      <c r="E1368" s="76" t="s">
        <v>7739</v>
      </c>
      <c r="F1368" s="76" t="s">
        <v>1348</v>
      </c>
      <c r="G1368" s="110">
        <v>0</v>
      </c>
      <c r="H1368" s="110">
        <v>0</v>
      </c>
      <c r="I1368" s="111">
        <v>0</v>
      </c>
      <c r="J1368" s="112">
        <f t="shared" si="43"/>
        <v>0</v>
      </c>
      <c r="K1368" s="93" t="str">
        <f t="shared" si="42"/>
        <v>-</v>
      </c>
      <c r="L1368" s="113"/>
      <c r="N1368" s="114"/>
    </row>
    <row r="1369" spans="3:14" ht="10.050000000000001" customHeight="1" x14ac:dyDescent="0.3">
      <c r="C1369" s="80"/>
      <c r="D1369" s="77">
        <v>75375</v>
      </c>
      <c r="E1369" s="76" t="s">
        <v>7740</v>
      </c>
      <c r="F1369" s="76" t="s">
        <v>1349</v>
      </c>
      <c r="G1369" s="110">
        <v>0</v>
      </c>
      <c r="H1369" s="110">
        <v>0</v>
      </c>
      <c r="I1369" s="111">
        <v>0</v>
      </c>
      <c r="J1369" s="112">
        <f t="shared" si="43"/>
        <v>0</v>
      </c>
      <c r="K1369" s="93" t="str">
        <f t="shared" si="42"/>
        <v>-</v>
      </c>
      <c r="L1369" s="113"/>
      <c r="N1369" s="114"/>
    </row>
    <row r="1370" spans="3:14" ht="10.050000000000001" customHeight="1" x14ac:dyDescent="0.3">
      <c r="C1370" s="80"/>
      <c r="D1370" s="77">
        <v>77533</v>
      </c>
      <c r="E1370" s="76" t="s">
        <v>7741</v>
      </c>
      <c r="F1370" s="76" t="s">
        <v>1350</v>
      </c>
      <c r="G1370" s="110">
        <v>23721.49</v>
      </c>
      <c r="H1370" s="110">
        <v>28334.95</v>
      </c>
      <c r="I1370" s="111">
        <v>58.36</v>
      </c>
      <c r="J1370" s="112">
        <f t="shared" si="43"/>
        <v>4613.4599999999991</v>
      </c>
      <c r="K1370" s="93">
        <f t="shared" si="42"/>
        <v>0.19448441054925297</v>
      </c>
      <c r="L1370" s="113"/>
      <c r="N1370" s="114"/>
    </row>
    <row r="1371" spans="3:14" ht="10.050000000000001" customHeight="1" x14ac:dyDescent="0.3">
      <c r="C1371" s="80"/>
      <c r="D1371" s="77">
        <v>30240</v>
      </c>
      <c r="E1371" s="76" t="s">
        <v>7742</v>
      </c>
      <c r="F1371" s="76" t="s">
        <v>1351</v>
      </c>
      <c r="G1371" s="110">
        <v>0</v>
      </c>
      <c r="H1371" s="110">
        <v>0</v>
      </c>
      <c r="I1371" s="111">
        <v>0</v>
      </c>
      <c r="J1371" s="112">
        <f t="shared" si="43"/>
        <v>0</v>
      </c>
      <c r="K1371" s="93" t="str">
        <f t="shared" ref="K1371:K1434" si="44">IF(J1371=0,"-",(IF(G1371=0,"--",J1371/G1371)))</f>
        <v>-</v>
      </c>
      <c r="L1371" s="113"/>
      <c r="N1371" s="114"/>
    </row>
    <row r="1372" spans="3:14" ht="10.050000000000001" customHeight="1" x14ac:dyDescent="0.3">
      <c r="C1372" s="80"/>
      <c r="D1372" s="77">
        <v>71749</v>
      </c>
      <c r="E1372" s="76" t="s">
        <v>7743</v>
      </c>
      <c r="F1372" s="76" t="s">
        <v>1352</v>
      </c>
      <c r="G1372" s="110">
        <v>0</v>
      </c>
      <c r="H1372" s="110">
        <v>0</v>
      </c>
      <c r="I1372" s="111">
        <v>0</v>
      </c>
      <c r="J1372" s="112">
        <f t="shared" si="43"/>
        <v>0</v>
      </c>
      <c r="K1372" s="93" t="str">
        <f t="shared" si="44"/>
        <v>-</v>
      </c>
      <c r="L1372" s="113"/>
      <c r="N1372" s="114"/>
    </row>
    <row r="1373" spans="3:14" ht="10.050000000000001" customHeight="1" x14ac:dyDescent="0.3">
      <c r="C1373" s="80"/>
      <c r="D1373" s="77">
        <v>41373</v>
      </c>
      <c r="E1373" s="76" t="s">
        <v>7744</v>
      </c>
      <c r="F1373" s="76" t="s">
        <v>1353</v>
      </c>
      <c r="G1373" s="110">
        <v>0</v>
      </c>
      <c r="H1373" s="110">
        <v>5598.05</v>
      </c>
      <c r="I1373" s="111">
        <v>11.53</v>
      </c>
      <c r="J1373" s="112">
        <f t="shared" si="43"/>
        <v>5598.05</v>
      </c>
      <c r="K1373" s="93" t="str">
        <f t="shared" si="44"/>
        <v>--</v>
      </c>
      <c r="L1373" s="113"/>
      <c r="N1373" s="114"/>
    </row>
    <row r="1374" spans="3:14" ht="10.050000000000001" customHeight="1" x14ac:dyDescent="0.3">
      <c r="C1374" s="80"/>
      <c r="D1374" s="77">
        <v>43487</v>
      </c>
      <c r="E1374" s="76" t="s">
        <v>7745</v>
      </c>
      <c r="F1374" s="76" t="s">
        <v>1354</v>
      </c>
      <c r="G1374" s="110">
        <v>0</v>
      </c>
      <c r="H1374" s="110">
        <v>0</v>
      </c>
      <c r="I1374" s="111">
        <v>0</v>
      </c>
      <c r="J1374" s="112">
        <f t="shared" si="43"/>
        <v>0</v>
      </c>
      <c r="K1374" s="93" t="str">
        <f t="shared" si="44"/>
        <v>-</v>
      </c>
      <c r="L1374" s="113"/>
      <c r="N1374" s="114"/>
    </row>
    <row r="1375" spans="3:14" ht="10.050000000000001" customHeight="1" x14ac:dyDescent="0.3">
      <c r="C1375" s="80"/>
      <c r="D1375" s="77">
        <v>31657</v>
      </c>
      <c r="E1375" s="76" t="s">
        <v>7746</v>
      </c>
      <c r="F1375" s="76" t="s">
        <v>1355</v>
      </c>
      <c r="G1375" s="110">
        <v>0</v>
      </c>
      <c r="H1375" s="110">
        <v>0</v>
      </c>
      <c r="I1375" s="111">
        <v>0</v>
      </c>
      <c r="J1375" s="112">
        <f t="shared" si="43"/>
        <v>0</v>
      </c>
      <c r="K1375" s="93" t="str">
        <f t="shared" si="44"/>
        <v>-</v>
      </c>
      <c r="L1375" s="113"/>
      <c r="N1375" s="114"/>
    </row>
    <row r="1376" spans="3:14" ht="10.050000000000001" customHeight="1" x14ac:dyDescent="0.3">
      <c r="C1376" s="80"/>
      <c r="D1376" s="77">
        <v>40928</v>
      </c>
      <c r="E1376" s="76" t="s">
        <v>7747</v>
      </c>
      <c r="F1376" s="76" t="s">
        <v>1356</v>
      </c>
      <c r="G1376" s="110">
        <v>0</v>
      </c>
      <c r="H1376" s="110">
        <v>0</v>
      </c>
      <c r="I1376" s="111">
        <v>0</v>
      </c>
      <c r="J1376" s="112">
        <f t="shared" si="43"/>
        <v>0</v>
      </c>
      <c r="K1376" s="93" t="str">
        <f t="shared" si="44"/>
        <v>-</v>
      </c>
      <c r="L1376" s="113"/>
      <c r="N1376" s="114"/>
    </row>
    <row r="1377" spans="3:14" ht="10.050000000000001" customHeight="1" x14ac:dyDescent="0.3">
      <c r="C1377" s="80"/>
      <c r="D1377" s="77">
        <v>68329</v>
      </c>
      <c r="E1377" s="76" t="s">
        <v>7748</v>
      </c>
      <c r="F1377" s="76" t="s">
        <v>1357</v>
      </c>
      <c r="G1377" s="110">
        <v>0</v>
      </c>
      <c r="H1377" s="110">
        <v>82965.66</v>
      </c>
      <c r="I1377" s="111">
        <v>170.88</v>
      </c>
      <c r="J1377" s="112">
        <f t="shared" si="43"/>
        <v>82965.66</v>
      </c>
      <c r="K1377" s="93" t="str">
        <f t="shared" si="44"/>
        <v>--</v>
      </c>
      <c r="L1377" s="113"/>
      <c r="N1377" s="114"/>
    </row>
    <row r="1378" spans="3:14" ht="10.050000000000001" customHeight="1" x14ac:dyDescent="0.3">
      <c r="C1378" s="80"/>
      <c r="D1378" s="77">
        <v>47920</v>
      </c>
      <c r="E1378" s="76" t="s">
        <v>7749</v>
      </c>
      <c r="F1378" s="76" t="s">
        <v>1358</v>
      </c>
      <c r="G1378" s="110">
        <v>0</v>
      </c>
      <c r="H1378" s="110">
        <v>0</v>
      </c>
      <c r="I1378" s="111">
        <v>0</v>
      </c>
      <c r="J1378" s="112">
        <f t="shared" si="43"/>
        <v>0</v>
      </c>
      <c r="K1378" s="93" t="str">
        <f t="shared" si="44"/>
        <v>-</v>
      </c>
      <c r="L1378" s="113"/>
      <c r="N1378" s="114"/>
    </row>
    <row r="1379" spans="3:14" ht="10.050000000000001" customHeight="1" x14ac:dyDescent="0.3">
      <c r="C1379" s="80"/>
      <c r="D1379" s="77">
        <v>57969</v>
      </c>
      <c r="E1379" s="76" t="s">
        <v>7750</v>
      </c>
      <c r="F1379" s="76" t="s">
        <v>1359</v>
      </c>
      <c r="G1379" s="110">
        <v>0</v>
      </c>
      <c r="H1379" s="110">
        <v>0</v>
      </c>
      <c r="I1379" s="111">
        <v>0</v>
      </c>
      <c r="J1379" s="112">
        <f t="shared" si="43"/>
        <v>0</v>
      </c>
      <c r="K1379" s="93" t="str">
        <f t="shared" si="44"/>
        <v>-</v>
      </c>
      <c r="L1379" s="113"/>
      <c r="N1379" s="114"/>
    </row>
    <row r="1380" spans="3:14" ht="10.050000000000001" customHeight="1" x14ac:dyDescent="0.3">
      <c r="C1380" s="80"/>
      <c r="D1380" s="77">
        <v>41646</v>
      </c>
      <c r="E1380" s="76" t="s">
        <v>7751</v>
      </c>
      <c r="F1380" s="76" t="s">
        <v>1360</v>
      </c>
      <c r="G1380" s="110">
        <v>0</v>
      </c>
      <c r="H1380" s="110">
        <v>0</v>
      </c>
      <c r="I1380" s="111">
        <v>0</v>
      </c>
      <c r="J1380" s="112">
        <f t="shared" si="43"/>
        <v>0</v>
      </c>
      <c r="K1380" s="93" t="str">
        <f t="shared" si="44"/>
        <v>-</v>
      </c>
      <c r="L1380" s="113"/>
      <c r="N1380" s="114"/>
    </row>
    <row r="1381" spans="3:14" ht="10.050000000000001" customHeight="1" x14ac:dyDescent="0.3">
      <c r="C1381" s="80"/>
      <c r="D1381" s="77">
        <v>59451</v>
      </c>
      <c r="E1381" s="76" t="s">
        <v>7752</v>
      </c>
      <c r="F1381" s="76" t="s">
        <v>1361</v>
      </c>
      <c r="G1381" s="110">
        <v>0</v>
      </c>
      <c r="H1381" s="110">
        <v>0</v>
      </c>
      <c r="I1381" s="111">
        <v>0</v>
      </c>
      <c r="J1381" s="112">
        <f t="shared" si="43"/>
        <v>0</v>
      </c>
      <c r="K1381" s="93" t="str">
        <f t="shared" si="44"/>
        <v>-</v>
      </c>
      <c r="L1381" s="113"/>
      <c r="N1381" s="114"/>
    </row>
    <row r="1382" spans="3:14" ht="10.050000000000001" customHeight="1" x14ac:dyDescent="0.3">
      <c r="C1382" s="80"/>
      <c r="D1382" s="77">
        <v>41239</v>
      </c>
      <c r="E1382" s="76" t="s">
        <v>7753</v>
      </c>
      <c r="F1382" s="76" t="s">
        <v>1362</v>
      </c>
      <c r="G1382" s="110">
        <v>0</v>
      </c>
      <c r="H1382" s="110">
        <v>0</v>
      </c>
      <c r="I1382" s="111">
        <v>0</v>
      </c>
      <c r="J1382" s="112">
        <f t="shared" si="43"/>
        <v>0</v>
      </c>
      <c r="K1382" s="93" t="str">
        <f t="shared" si="44"/>
        <v>-</v>
      </c>
      <c r="L1382" s="113"/>
      <c r="N1382" s="114"/>
    </row>
    <row r="1383" spans="3:14" ht="10.050000000000001" customHeight="1" x14ac:dyDescent="0.3">
      <c r="C1383" s="80"/>
      <c r="D1383" s="77">
        <v>77195</v>
      </c>
      <c r="E1383" s="76" t="s">
        <v>7754</v>
      </c>
      <c r="F1383" s="76" t="s">
        <v>1363</v>
      </c>
      <c r="G1383" s="110">
        <v>0</v>
      </c>
      <c r="H1383" s="110">
        <v>0</v>
      </c>
      <c r="I1383" s="111">
        <v>0</v>
      </c>
      <c r="J1383" s="112">
        <f t="shared" si="43"/>
        <v>0</v>
      </c>
      <c r="K1383" s="93" t="str">
        <f t="shared" si="44"/>
        <v>-</v>
      </c>
      <c r="L1383" s="113"/>
      <c r="N1383" s="114"/>
    </row>
    <row r="1384" spans="3:14" ht="10.050000000000001" customHeight="1" x14ac:dyDescent="0.3">
      <c r="C1384" s="80"/>
      <c r="D1384" s="77">
        <v>59984</v>
      </c>
      <c r="E1384" s="76" t="s">
        <v>7755</v>
      </c>
      <c r="F1384" s="76" t="s">
        <v>1364</v>
      </c>
      <c r="G1384" s="110">
        <v>0</v>
      </c>
      <c r="H1384" s="110">
        <v>0</v>
      </c>
      <c r="I1384" s="111">
        <v>0</v>
      </c>
      <c r="J1384" s="112">
        <f t="shared" si="43"/>
        <v>0</v>
      </c>
      <c r="K1384" s="93" t="str">
        <f t="shared" si="44"/>
        <v>-</v>
      </c>
      <c r="L1384" s="113"/>
      <c r="N1384" s="114"/>
    </row>
    <row r="1385" spans="3:14" ht="10.050000000000001" customHeight="1" x14ac:dyDescent="0.3">
      <c r="C1385" s="80"/>
      <c r="D1385" s="77">
        <v>70033</v>
      </c>
      <c r="E1385" s="76" t="s">
        <v>7756</v>
      </c>
      <c r="F1385" s="76" t="s">
        <v>1365</v>
      </c>
      <c r="G1385" s="110">
        <v>0</v>
      </c>
      <c r="H1385" s="110">
        <v>1534.24</v>
      </c>
      <c r="I1385" s="111">
        <v>3.16</v>
      </c>
      <c r="J1385" s="112">
        <f t="shared" si="43"/>
        <v>1534.24</v>
      </c>
      <c r="K1385" s="93" t="str">
        <f t="shared" si="44"/>
        <v>--</v>
      </c>
      <c r="L1385" s="113"/>
      <c r="N1385" s="114"/>
    </row>
    <row r="1386" spans="3:14" ht="10.050000000000001" customHeight="1" x14ac:dyDescent="0.3">
      <c r="C1386" s="80"/>
      <c r="D1386" s="77">
        <v>62662</v>
      </c>
      <c r="E1386" s="76" t="s">
        <v>7757</v>
      </c>
      <c r="F1386" s="76" t="s">
        <v>1366</v>
      </c>
      <c r="G1386" s="110">
        <v>0</v>
      </c>
      <c r="H1386" s="110">
        <v>0</v>
      </c>
      <c r="I1386" s="111">
        <v>0</v>
      </c>
      <c r="J1386" s="112">
        <f t="shared" si="43"/>
        <v>0</v>
      </c>
      <c r="K1386" s="93" t="str">
        <f t="shared" si="44"/>
        <v>-</v>
      </c>
      <c r="L1386" s="113"/>
      <c r="N1386" s="114"/>
    </row>
    <row r="1387" spans="3:14" ht="10.050000000000001" customHeight="1" x14ac:dyDescent="0.3">
      <c r="C1387" s="80"/>
      <c r="D1387" s="77">
        <v>41860</v>
      </c>
      <c r="E1387" s="76" t="s">
        <v>7758</v>
      </c>
      <c r="F1387" s="76" t="s">
        <v>1367</v>
      </c>
      <c r="G1387" s="110">
        <v>0</v>
      </c>
      <c r="H1387" s="110">
        <v>0</v>
      </c>
      <c r="I1387" s="111">
        <v>0</v>
      </c>
      <c r="J1387" s="112">
        <f t="shared" si="43"/>
        <v>0</v>
      </c>
      <c r="K1387" s="93" t="str">
        <f t="shared" si="44"/>
        <v>-</v>
      </c>
      <c r="L1387" s="113"/>
      <c r="N1387" s="114"/>
    </row>
    <row r="1388" spans="3:14" ht="10.050000000000001" customHeight="1" x14ac:dyDescent="0.3">
      <c r="C1388" s="80"/>
      <c r="D1388" s="77">
        <v>43318</v>
      </c>
      <c r="E1388" s="76" t="s">
        <v>7759</v>
      </c>
      <c r="F1388" s="76" t="s">
        <v>1368</v>
      </c>
      <c r="G1388" s="110">
        <v>0</v>
      </c>
      <c r="H1388" s="110">
        <v>0</v>
      </c>
      <c r="I1388" s="111">
        <v>0</v>
      </c>
      <c r="J1388" s="112">
        <f t="shared" si="43"/>
        <v>0</v>
      </c>
      <c r="K1388" s="93" t="str">
        <f t="shared" si="44"/>
        <v>-</v>
      </c>
      <c r="L1388" s="113"/>
      <c r="N1388" s="114"/>
    </row>
    <row r="1389" spans="3:14" ht="10.050000000000001" customHeight="1" x14ac:dyDescent="0.3">
      <c r="C1389" s="80"/>
      <c r="D1389" s="77">
        <v>42486</v>
      </c>
      <c r="E1389" s="76" t="s">
        <v>7760</v>
      </c>
      <c r="F1389" s="76" t="s">
        <v>1369</v>
      </c>
      <c r="G1389" s="110">
        <v>0</v>
      </c>
      <c r="H1389" s="110">
        <v>0</v>
      </c>
      <c r="I1389" s="111">
        <v>0</v>
      </c>
      <c r="J1389" s="112">
        <f t="shared" si="43"/>
        <v>0</v>
      </c>
      <c r="K1389" s="93" t="str">
        <f t="shared" si="44"/>
        <v>-</v>
      </c>
      <c r="L1389" s="113"/>
      <c r="N1389" s="114"/>
    </row>
    <row r="1390" spans="3:14" ht="10.050000000000001" customHeight="1" x14ac:dyDescent="0.3">
      <c r="C1390" s="80"/>
      <c r="D1390" s="77">
        <v>41000</v>
      </c>
      <c r="E1390" s="76" t="s">
        <v>7761</v>
      </c>
      <c r="F1390" s="76" t="s">
        <v>1370</v>
      </c>
      <c r="G1390" s="110">
        <v>0</v>
      </c>
      <c r="H1390" s="110">
        <v>0</v>
      </c>
      <c r="I1390" s="111">
        <v>0</v>
      </c>
      <c r="J1390" s="112">
        <f t="shared" si="43"/>
        <v>0</v>
      </c>
      <c r="K1390" s="93" t="str">
        <f t="shared" si="44"/>
        <v>-</v>
      </c>
      <c r="L1390" s="113"/>
      <c r="N1390" s="114"/>
    </row>
    <row r="1391" spans="3:14" ht="10.050000000000001" customHeight="1" x14ac:dyDescent="0.3">
      <c r="C1391" s="80"/>
      <c r="D1391" s="77">
        <v>41595</v>
      </c>
      <c r="E1391" s="76" t="s">
        <v>7762</v>
      </c>
      <c r="F1391" s="76" t="s">
        <v>1371</v>
      </c>
      <c r="G1391" s="110">
        <v>31416</v>
      </c>
      <c r="H1391" s="110">
        <v>148705.07</v>
      </c>
      <c r="I1391" s="111">
        <v>306.27999999999997</v>
      </c>
      <c r="J1391" s="112">
        <f t="shared" si="43"/>
        <v>117289.07</v>
      </c>
      <c r="K1391" s="93">
        <f t="shared" si="44"/>
        <v>3.7334183218742045</v>
      </c>
      <c r="L1391" s="113"/>
      <c r="N1391" s="114"/>
    </row>
    <row r="1392" spans="3:14" ht="10.050000000000001" customHeight="1" x14ac:dyDescent="0.3">
      <c r="C1392" s="80"/>
      <c r="D1392" s="77">
        <v>42545</v>
      </c>
      <c r="E1392" s="76" t="s">
        <v>7763</v>
      </c>
      <c r="F1392" s="76" t="s">
        <v>1372</v>
      </c>
      <c r="G1392" s="110">
        <v>0</v>
      </c>
      <c r="H1392" s="110">
        <v>0</v>
      </c>
      <c r="I1392" s="111">
        <v>0</v>
      </c>
      <c r="J1392" s="112">
        <f t="shared" si="43"/>
        <v>0</v>
      </c>
      <c r="K1392" s="93" t="str">
        <f t="shared" si="44"/>
        <v>-</v>
      </c>
      <c r="L1392" s="113"/>
      <c r="N1392" s="114"/>
    </row>
    <row r="1393" spans="3:14" ht="10.050000000000001" customHeight="1" x14ac:dyDescent="0.3">
      <c r="C1393" s="80"/>
      <c r="D1393" s="77">
        <v>41282</v>
      </c>
      <c r="E1393" s="76" t="s">
        <v>7764</v>
      </c>
      <c r="F1393" s="76" t="s">
        <v>1373</v>
      </c>
      <c r="G1393" s="110">
        <v>0</v>
      </c>
      <c r="H1393" s="110">
        <v>0</v>
      </c>
      <c r="I1393" s="111">
        <v>0</v>
      </c>
      <c r="J1393" s="112">
        <f t="shared" si="43"/>
        <v>0</v>
      </c>
      <c r="K1393" s="93" t="str">
        <f t="shared" si="44"/>
        <v>-</v>
      </c>
      <c r="L1393" s="113"/>
      <c r="N1393" s="114"/>
    </row>
    <row r="1394" spans="3:14" ht="10.050000000000001" customHeight="1" x14ac:dyDescent="0.3">
      <c r="C1394" s="80"/>
      <c r="D1394" s="77">
        <v>41286</v>
      </c>
      <c r="E1394" s="76" t="s">
        <v>7765</v>
      </c>
      <c r="F1394" s="76" t="s">
        <v>1374</v>
      </c>
      <c r="G1394" s="110">
        <v>7163.59</v>
      </c>
      <c r="H1394" s="110">
        <v>3359.8</v>
      </c>
      <c r="I1394" s="111">
        <v>6.92</v>
      </c>
      <c r="J1394" s="112">
        <f t="shared" si="43"/>
        <v>-3803.79</v>
      </c>
      <c r="K1394" s="93">
        <f t="shared" si="44"/>
        <v>-0.53098935031178496</v>
      </c>
      <c r="L1394" s="113"/>
      <c r="N1394" s="114"/>
    </row>
    <row r="1395" spans="3:14" ht="10.050000000000001" customHeight="1" x14ac:dyDescent="0.3">
      <c r="C1395" s="80"/>
      <c r="D1395" s="77">
        <v>60673</v>
      </c>
      <c r="E1395" s="76" t="s">
        <v>7766</v>
      </c>
      <c r="F1395" s="76" t="s">
        <v>1375</v>
      </c>
      <c r="G1395" s="110">
        <v>0</v>
      </c>
      <c r="H1395" s="110">
        <v>0</v>
      </c>
      <c r="I1395" s="111">
        <v>0</v>
      </c>
      <c r="J1395" s="112">
        <f t="shared" si="43"/>
        <v>0</v>
      </c>
      <c r="K1395" s="93" t="str">
        <f t="shared" si="44"/>
        <v>-</v>
      </c>
      <c r="L1395" s="113"/>
      <c r="N1395" s="114"/>
    </row>
    <row r="1396" spans="3:14" ht="10.050000000000001" customHeight="1" x14ac:dyDescent="0.3">
      <c r="C1396" s="80"/>
      <c r="D1396" s="77">
        <v>60686</v>
      </c>
      <c r="E1396" s="76" t="s">
        <v>7767</v>
      </c>
      <c r="F1396" s="76" t="s">
        <v>1376</v>
      </c>
      <c r="G1396" s="110">
        <v>0</v>
      </c>
      <c r="H1396" s="110">
        <v>0</v>
      </c>
      <c r="I1396" s="111">
        <v>0</v>
      </c>
      <c r="J1396" s="112">
        <f t="shared" si="43"/>
        <v>0</v>
      </c>
      <c r="K1396" s="93" t="str">
        <f t="shared" si="44"/>
        <v>-</v>
      </c>
      <c r="L1396" s="113"/>
      <c r="N1396" s="114"/>
    </row>
    <row r="1397" spans="3:14" ht="10.050000000000001" customHeight="1" x14ac:dyDescent="0.3">
      <c r="C1397" s="80"/>
      <c r="D1397" s="77">
        <v>77456</v>
      </c>
      <c r="E1397" s="76" t="s">
        <v>7768</v>
      </c>
      <c r="F1397" s="76" t="s">
        <v>1377</v>
      </c>
      <c r="G1397" s="110">
        <v>0</v>
      </c>
      <c r="H1397" s="110">
        <v>0</v>
      </c>
      <c r="I1397" s="111">
        <v>0</v>
      </c>
      <c r="J1397" s="112">
        <f t="shared" si="43"/>
        <v>0</v>
      </c>
      <c r="K1397" s="93" t="str">
        <f t="shared" si="44"/>
        <v>-</v>
      </c>
      <c r="L1397" s="113"/>
      <c r="N1397" s="114"/>
    </row>
    <row r="1398" spans="3:14" ht="10.050000000000001" customHeight="1" x14ac:dyDescent="0.3">
      <c r="C1398" s="80"/>
      <c r="D1398" s="77">
        <v>42616</v>
      </c>
      <c r="E1398" s="76" t="s">
        <v>7769</v>
      </c>
      <c r="F1398" s="76" t="s">
        <v>1378</v>
      </c>
      <c r="G1398" s="110">
        <v>0</v>
      </c>
      <c r="H1398" s="110">
        <v>0</v>
      </c>
      <c r="I1398" s="111">
        <v>0</v>
      </c>
      <c r="J1398" s="112">
        <f t="shared" si="43"/>
        <v>0</v>
      </c>
      <c r="K1398" s="93" t="str">
        <f t="shared" si="44"/>
        <v>-</v>
      </c>
      <c r="L1398" s="113"/>
      <c r="N1398" s="114"/>
    </row>
    <row r="1399" spans="3:14" ht="10.050000000000001" customHeight="1" x14ac:dyDescent="0.3">
      <c r="C1399" s="80"/>
      <c r="D1399" s="77">
        <v>41571</v>
      </c>
      <c r="E1399" s="76" t="s">
        <v>7770</v>
      </c>
      <c r="F1399" s="76" t="s">
        <v>1379</v>
      </c>
      <c r="G1399" s="110">
        <v>9240</v>
      </c>
      <c r="H1399" s="110">
        <v>0</v>
      </c>
      <c r="I1399" s="111">
        <v>0</v>
      </c>
      <c r="J1399" s="112">
        <f t="shared" si="43"/>
        <v>-9240</v>
      </c>
      <c r="K1399" s="93">
        <f t="shared" si="44"/>
        <v>-1</v>
      </c>
      <c r="L1399" s="113"/>
      <c r="N1399" s="114"/>
    </row>
    <row r="1400" spans="3:14" ht="10.050000000000001" customHeight="1" x14ac:dyDescent="0.3">
      <c r="C1400" s="80"/>
      <c r="D1400" s="77">
        <v>60803</v>
      </c>
      <c r="E1400" s="76" t="s">
        <v>7771</v>
      </c>
      <c r="F1400" s="76" t="s">
        <v>1380</v>
      </c>
      <c r="G1400" s="110">
        <v>0</v>
      </c>
      <c r="H1400" s="110">
        <v>0</v>
      </c>
      <c r="I1400" s="111">
        <v>0</v>
      </c>
      <c r="J1400" s="112">
        <f t="shared" si="43"/>
        <v>0</v>
      </c>
      <c r="K1400" s="93" t="str">
        <f t="shared" si="44"/>
        <v>-</v>
      </c>
      <c r="L1400" s="113"/>
      <c r="N1400" s="114"/>
    </row>
    <row r="1401" spans="3:14" ht="10.050000000000001" customHeight="1" x14ac:dyDescent="0.3">
      <c r="C1401" s="80"/>
      <c r="D1401" s="77">
        <v>60829</v>
      </c>
      <c r="E1401" s="76" t="s">
        <v>7772</v>
      </c>
      <c r="F1401" s="76" t="s">
        <v>1381</v>
      </c>
      <c r="G1401" s="110">
        <v>18480</v>
      </c>
      <c r="H1401" s="110">
        <v>0</v>
      </c>
      <c r="I1401" s="111">
        <v>0</v>
      </c>
      <c r="J1401" s="112">
        <f t="shared" si="43"/>
        <v>-18480</v>
      </c>
      <c r="K1401" s="93">
        <f t="shared" si="44"/>
        <v>-1</v>
      </c>
      <c r="L1401" s="113"/>
      <c r="N1401" s="114"/>
    </row>
    <row r="1402" spans="3:14" ht="10.050000000000001" customHeight="1" x14ac:dyDescent="0.3">
      <c r="C1402" s="80"/>
      <c r="D1402" s="77">
        <v>75219</v>
      </c>
      <c r="E1402" s="76" t="s">
        <v>7773</v>
      </c>
      <c r="F1402" s="76" t="s">
        <v>1382</v>
      </c>
      <c r="G1402" s="110">
        <v>0</v>
      </c>
      <c r="H1402" s="110">
        <v>0</v>
      </c>
      <c r="I1402" s="111">
        <v>0</v>
      </c>
      <c r="J1402" s="112">
        <f t="shared" si="43"/>
        <v>0</v>
      </c>
      <c r="K1402" s="93" t="str">
        <f t="shared" si="44"/>
        <v>-</v>
      </c>
      <c r="L1402" s="113"/>
      <c r="N1402" s="114"/>
    </row>
    <row r="1403" spans="3:14" ht="10.050000000000001" customHeight="1" x14ac:dyDescent="0.3">
      <c r="C1403" s="80"/>
      <c r="D1403" s="77">
        <v>77456</v>
      </c>
      <c r="E1403" s="76" t="s">
        <v>7774</v>
      </c>
      <c r="F1403" s="76" t="s">
        <v>1383</v>
      </c>
      <c r="G1403" s="110">
        <v>0</v>
      </c>
      <c r="H1403" s="110">
        <v>0</v>
      </c>
      <c r="I1403" s="111">
        <v>0</v>
      </c>
      <c r="J1403" s="112">
        <f t="shared" si="43"/>
        <v>0</v>
      </c>
      <c r="K1403" s="93" t="str">
        <f t="shared" si="44"/>
        <v>-</v>
      </c>
      <c r="L1403" s="113"/>
      <c r="N1403" s="114"/>
    </row>
    <row r="1404" spans="3:14" ht="10.050000000000001" customHeight="1" x14ac:dyDescent="0.3">
      <c r="C1404" s="80"/>
      <c r="D1404" s="77">
        <v>42754</v>
      </c>
      <c r="E1404" s="76" t="s">
        <v>7775</v>
      </c>
      <c r="F1404" s="76" t="s">
        <v>1384</v>
      </c>
      <c r="G1404" s="110">
        <v>0</v>
      </c>
      <c r="H1404" s="110">
        <v>0</v>
      </c>
      <c r="I1404" s="111">
        <v>0</v>
      </c>
      <c r="J1404" s="112">
        <f t="shared" si="43"/>
        <v>0</v>
      </c>
      <c r="K1404" s="93" t="str">
        <f t="shared" si="44"/>
        <v>-</v>
      </c>
      <c r="L1404" s="113"/>
      <c r="N1404" s="114"/>
    </row>
    <row r="1405" spans="3:14" ht="10.050000000000001" customHeight="1" x14ac:dyDescent="0.3">
      <c r="C1405" s="80"/>
      <c r="D1405" s="77">
        <v>41000</v>
      </c>
      <c r="E1405" s="76" t="s">
        <v>7776</v>
      </c>
      <c r="F1405" s="76" t="s">
        <v>1385</v>
      </c>
      <c r="G1405" s="110">
        <v>1848</v>
      </c>
      <c r="H1405" s="110">
        <v>0</v>
      </c>
      <c r="I1405" s="111">
        <v>0</v>
      </c>
      <c r="J1405" s="112">
        <f t="shared" si="43"/>
        <v>-1848</v>
      </c>
      <c r="K1405" s="93">
        <f t="shared" si="44"/>
        <v>-1</v>
      </c>
      <c r="L1405" s="113"/>
      <c r="N1405" s="114"/>
    </row>
    <row r="1406" spans="3:14" ht="10.050000000000001" customHeight="1" x14ac:dyDescent="0.3">
      <c r="C1406" s="80"/>
      <c r="D1406" s="77">
        <v>40950</v>
      </c>
      <c r="E1406" s="76" t="s">
        <v>7777</v>
      </c>
      <c r="F1406" s="76" t="s">
        <v>1386</v>
      </c>
      <c r="G1406" s="110">
        <v>0</v>
      </c>
      <c r="H1406" s="110">
        <v>16896.099999999999</v>
      </c>
      <c r="I1406" s="111">
        <v>34.799999999999997</v>
      </c>
      <c r="J1406" s="112">
        <f t="shared" si="43"/>
        <v>16896.099999999999</v>
      </c>
      <c r="K1406" s="93" t="str">
        <f t="shared" si="44"/>
        <v>--</v>
      </c>
      <c r="L1406" s="113"/>
      <c r="N1406" s="114"/>
    </row>
    <row r="1407" spans="3:14" ht="10.050000000000001" customHeight="1" x14ac:dyDescent="0.3">
      <c r="C1407" s="80"/>
      <c r="D1407" s="77">
        <v>24844</v>
      </c>
      <c r="E1407" s="76" t="s">
        <v>7778</v>
      </c>
      <c r="F1407" s="76" t="s">
        <v>1387</v>
      </c>
      <c r="G1407" s="110">
        <v>0</v>
      </c>
      <c r="H1407" s="110">
        <v>0</v>
      </c>
      <c r="I1407" s="111">
        <v>0</v>
      </c>
      <c r="J1407" s="112">
        <f t="shared" si="43"/>
        <v>0</v>
      </c>
      <c r="K1407" s="93" t="str">
        <f t="shared" si="44"/>
        <v>-</v>
      </c>
      <c r="L1407" s="113"/>
      <c r="N1407" s="114"/>
    </row>
    <row r="1408" spans="3:14" ht="10.050000000000001" customHeight="1" x14ac:dyDescent="0.3">
      <c r="C1408" s="80"/>
      <c r="D1408" s="77">
        <v>61284</v>
      </c>
      <c r="E1408" s="76" t="s">
        <v>7779</v>
      </c>
      <c r="F1408" s="76" t="s">
        <v>1388</v>
      </c>
      <c r="G1408" s="110">
        <v>0</v>
      </c>
      <c r="H1408" s="110">
        <v>0</v>
      </c>
      <c r="I1408" s="111">
        <v>0</v>
      </c>
      <c r="J1408" s="112">
        <f t="shared" si="43"/>
        <v>0</v>
      </c>
      <c r="K1408" s="93" t="str">
        <f t="shared" si="44"/>
        <v>-</v>
      </c>
      <c r="L1408" s="113"/>
      <c r="N1408" s="114"/>
    </row>
    <row r="1409" spans="3:14" ht="10.050000000000001" customHeight="1" x14ac:dyDescent="0.3">
      <c r="C1409" s="80"/>
      <c r="D1409" s="77">
        <v>45000</v>
      </c>
      <c r="E1409" s="76" t="s">
        <v>7780</v>
      </c>
      <c r="F1409" s="76" t="s">
        <v>1389</v>
      </c>
      <c r="G1409" s="110">
        <v>67940.39</v>
      </c>
      <c r="H1409" s="110">
        <v>12327.35</v>
      </c>
      <c r="I1409" s="111">
        <v>25.39</v>
      </c>
      <c r="J1409" s="112">
        <f t="shared" si="43"/>
        <v>-55613.04</v>
      </c>
      <c r="K1409" s="93">
        <f t="shared" si="44"/>
        <v>-0.81855638450117818</v>
      </c>
      <c r="L1409" s="113"/>
      <c r="N1409" s="114"/>
    </row>
    <row r="1410" spans="3:14" ht="10.050000000000001" customHeight="1" x14ac:dyDescent="0.3">
      <c r="C1410" s="80"/>
      <c r="D1410" s="77">
        <v>40894</v>
      </c>
      <c r="E1410" s="76" t="s">
        <v>7781</v>
      </c>
      <c r="F1410" s="76" t="s">
        <v>1390</v>
      </c>
      <c r="G1410" s="110">
        <v>0</v>
      </c>
      <c r="H1410" s="110">
        <v>0</v>
      </c>
      <c r="I1410" s="111">
        <v>0</v>
      </c>
      <c r="J1410" s="112">
        <f t="shared" si="43"/>
        <v>0</v>
      </c>
      <c r="K1410" s="93" t="str">
        <f t="shared" si="44"/>
        <v>-</v>
      </c>
      <c r="L1410" s="113"/>
      <c r="N1410" s="114"/>
    </row>
    <row r="1411" spans="3:14" ht="10.050000000000001" customHeight="1" x14ac:dyDescent="0.3">
      <c r="C1411" s="80"/>
      <c r="D1411" s="77">
        <v>40342</v>
      </c>
      <c r="E1411" s="76" t="s">
        <v>7782</v>
      </c>
      <c r="F1411" s="76" t="s">
        <v>1391</v>
      </c>
      <c r="G1411" s="110">
        <v>0</v>
      </c>
      <c r="H1411" s="110">
        <v>0</v>
      </c>
      <c r="I1411" s="111">
        <v>0</v>
      </c>
      <c r="J1411" s="112">
        <f t="shared" si="43"/>
        <v>0</v>
      </c>
      <c r="K1411" s="93" t="str">
        <f t="shared" si="44"/>
        <v>-</v>
      </c>
      <c r="L1411" s="113"/>
      <c r="N1411" s="114"/>
    </row>
    <row r="1412" spans="3:14" ht="10.050000000000001" customHeight="1" x14ac:dyDescent="0.3">
      <c r="C1412" s="80"/>
      <c r="D1412" s="77">
        <v>41000</v>
      </c>
      <c r="E1412" s="76" t="s">
        <v>7783</v>
      </c>
      <c r="F1412" s="76" t="s">
        <v>1392</v>
      </c>
      <c r="G1412" s="110">
        <v>89900.4</v>
      </c>
      <c r="H1412" s="110">
        <v>0</v>
      </c>
      <c r="I1412" s="111">
        <v>0</v>
      </c>
      <c r="J1412" s="112">
        <f t="shared" si="43"/>
        <v>-89900.4</v>
      </c>
      <c r="K1412" s="93">
        <f t="shared" si="44"/>
        <v>-1</v>
      </c>
      <c r="L1412" s="113"/>
      <c r="N1412" s="114"/>
    </row>
    <row r="1413" spans="3:14" ht="10.050000000000001" customHeight="1" x14ac:dyDescent="0.3">
      <c r="C1413" s="80"/>
      <c r="D1413" s="77">
        <v>42656</v>
      </c>
      <c r="E1413" s="76" t="s">
        <v>7784</v>
      </c>
      <c r="F1413" s="76" t="s">
        <v>1393</v>
      </c>
      <c r="G1413" s="110">
        <v>0</v>
      </c>
      <c r="H1413" s="110">
        <v>0</v>
      </c>
      <c r="I1413" s="111">
        <v>0</v>
      </c>
      <c r="J1413" s="112">
        <f t="shared" si="43"/>
        <v>0</v>
      </c>
      <c r="K1413" s="93" t="str">
        <f t="shared" si="44"/>
        <v>-</v>
      </c>
      <c r="L1413" s="113"/>
      <c r="N1413" s="114"/>
    </row>
    <row r="1414" spans="3:14" ht="10.050000000000001" customHeight="1" x14ac:dyDescent="0.3">
      <c r="C1414" s="80"/>
      <c r="D1414" s="77">
        <v>41385</v>
      </c>
      <c r="E1414" s="76" t="s">
        <v>7785</v>
      </c>
      <c r="F1414" s="76" t="s">
        <v>1394</v>
      </c>
      <c r="G1414" s="110">
        <v>0</v>
      </c>
      <c r="H1414" s="110">
        <v>0</v>
      </c>
      <c r="I1414" s="111">
        <v>0</v>
      </c>
      <c r="J1414" s="112">
        <f t="shared" si="43"/>
        <v>0</v>
      </c>
      <c r="K1414" s="93" t="str">
        <f t="shared" si="44"/>
        <v>-</v>
      </c>
      <c r="L1414" s="113"/>
      <c r="N1414" s="114"/>
    </row>
    <row r="1415" spans="3:14" ht="10.050000000000001" customHeight="1" x14ac:dyDescent="0.3">
      <c r="C1415" s="80"/>
      <c r="D1415" s="77">
        <v>40789</v>
      </c>
      <c r="E1415" s="76" t="s">
        <v>7786</v>
      </c>
      <c r="F1415" s="76" t="s">
        <v>1395</v>
      </c>
      <c r="G1415" s="110">
        <v>0</v>
      </c>
      <c r="H1415" s="110">
        <v>27174.55</v>
      </c>
      <c r="I1415" s="111">
        <v>55.97</v>
      </c>
      <c r="J1415" s="112">
        <f t="shared" si="43"/>
        <v>27174.55</v>
      </c>
      <c r="K1415" s="93" t="str">
        <f t="shared" si="44"/>
        <v>--</v>
      </c>
      <c r="L1415" s="113"/>
      <c r="N1415" s="114"/>
    </row>
    <row r="1416" spans="3:14" ht="10.050000000000001" customHeight="1" x14ac:dyDescent="0.3">
      <c r="C1416" s="80"/>
      <c r="D1416" s="77">
        <v>42754</v>
      </c>
      <c r="E1416" s="76" t="s">
        <v>7787</v>
      </c>
      <c r="F1416" s="76" t="s">
        <v>1396</v>
      </c>
      <c r="G1416" s="110">
        <v>1848</v>
      </c>
      <c r="H1416" s="110">
        <v>0</v>
      </c>
      <c r="I1416" s="111">
        <v>0</v>
      </c>
      <c r="J1416" s="112">
        <f t="shared" si="43"/>
        <v>-1848</v>
      </c>
      <c r="K1416" s="93">
        <f t="shared" si="44"/>
        <v>-1</v>
      </c>
      <c r="L1416" s="113"/>
      <c r="N1416" s="114"/>
    </row>
    <row r="1417" spans="3:14" ht="10.050000000000001" customHeight="1" x14ac:dyDescent="0.3">
      <c r="C1417" s="80"/>
      <c r="D1417" s="77">
        <v>40888</v>
      </c>
      <c r="E1417" s="76" t="s">
        <v>7788</v>
      </c>
      <c r="F1417" s="76" t="s">
        <v>1397</v>
      </c>
      <c r="G1417" s="110">
        <v>0</v>
      </c>
      <c r="H1417" s="110">
        <v>3655.97</v>
      </c>
      <c r="I1417" s="111">
        <v>7.53</v>
      </c>
      <c r="J1417" s="112">
        <f t="shared" si="43"/>
        <v>3655.97</v>
      </c>
      <c r="K1417" s="93" t="str">
        <f t="shared" si="44"/>
        <v>--</v>
      </c>
      <c r="L1417" s="113"/>
      <c r="N1417" s="114"/>
    </row>
    <row r="1418" spans="3:14" ht="10.050000000000001" customHeight="1" x14ac:dyDescent="0.3">
      <c r="C1418" s="80"/>
      <c r="D1418" s="77">
        <v>40894</v>
      </c>
      <c r="E1418" s="76" t="s">
        <v>7789</v>
      </c>
      <c r="F1418" s="76" t="s">
        <v>1398</v>
      </c>
      <c r="G1418" s="110">
        <v>0</v>
      </c>
      <c r="H1418" s="110">
        <v>0</v>
      </c>
      <c r="I1418" s="111">
        <v>0</v>
      </c>
      <c r="J1418" s="112">
        <f t="shared" si="43"/>
        <v>0</v>
      </c>
      <c r="K1418" s="93" t="str">
        <f t="shared" si="44"/>
        <v>-</v>
      </c>
      <c r="L1418" s="113"/>
      <c r="N1418" s="114"/>
    </row>
    <row r="1419" spans="3:14" ht="10.050000000000001" customHeight="1" x14ac:dyDescent="0.3">
      <c r="C1419" s="80"/>
      <c r="D1419" s="77">
        <v>40894</v>
      </c>
      <c r="E1419" s="76" t="s">
        <v>7790</v>
      </c>
      <c r="F1419" s="76" t="s">
        <v>1399</v>
      </c>
      <c r="G1419" s="110">
        <v>0</v>
      </c>
      <c r="H1419" s="110">
        <v>0</v>
      </c>
      <c r="I1419" s="111">
        <v>0</v>
      </c>
      <c r="J1419" s="112">
        <f t="shared" si="43"/>
        <v>0</v>
      </c>
      <c r="K1419" s="93" t="str">
        <f t="shared" si="44"/>
        <v>-</v>
      </c>
      <c r="L1419" s="113"/>
      <c r="N1419" s="114"/>
    </row>
    <row r="1420" spans="3:14" ht="10.050000000000001" customHeight="1" x14ac:dyDescent="0.3">
      <c r="C1420" s="80"/>
      <c r="D1420" s="77">
        <v>41571</v>
      </c>
      <c r="E1420" s="76" t="s">
        <v>7791</v>
      </c>
      <c r="F1420" s="76" t="s">
        <v>1400</v>
      </c>
      <c r="G1420" s="110">
        <v>0</v>
      </c>
      <c r="H1420" s="110">
        <v>0</v>
      </c>
      <c r="I1420" s="111">
        <v>0</v>
      </c>
      <c r="J1420" s="112">
        <f t="shared" si="43"/>
        <v>0</v>
      </c>
      <c r="K1420" s="93" t="str">
        <f t="shared" si="44"/>
        <v>-</v>
      </c>
      <c r="L1420" s="113"/>
      <c r="N1420" s="114"/>
    </row>
    <row r="1421" spans="3:14" ht="10.050000000000001" customHeight="1" x14ac:dyDescent="0.3">
      <c r="C1421" s="80"/>
      <c r="D1421" s="77">
        <v>41571</v>
      </c>
      <c r="E1421" s="76" t="s">
        <v>7792</v>
      </c>
      <c r="F1421" s="76" t="s">
        <v>1401</v>
      </c>
      <c r="G1421" s="110">
        <v>0</v>
      </c>
      <c r="H1421" s="110">
        <v>0</v>
      </c>
      <c r="I1421" s="111">
        <v>0</v>
      </c>
      <c r="J1421" s="112">
        <f t="shared" si="43"/>
        <v>0</v>
      </c>
      <c r="K1421" s="93" t="str">
        <f t="shared" si="44"/>
        <v>-</v>
      </c>
      <c r="L1421" s="113"/>
      <c r="N1421" s="114"/>
    </row>
    <row r="1422" spans="3:14" ht="10.050000000000001" customHeight="1" x14ac:dyDescent="0.3">
      <c r="C1422" s="80"/>
      <c r="D1422" s="77">
        <v>61752</v>
      </c>
      <c r="E1422" s="76" t="s">
        <v>7793</v>
      </c>
      <c r="F1422" s="76" t="s">
        <v>1402</v>
      </c>
      <c r="G1422" s="110">
        <v>0</v>
      </c>
      <c r="H1422" s="110">
        <v>0</v>
      </c>
      <c r="I1422" s="111">
        <v>0</v>
      </c>
      <c r="J1422" s="112">
        <f t="shared" si="43"/>
        <v>0</v>
      </c>
      <c r="K1422" s="93" t="str">
        <f t="shared" si="44"/>
        <v>-</v>
      </c>
      <c r="L1422" s="113"/>
      <c r="N1422" s="114"/>
    </row>
    <row r="1423" spans="3:14" ht="10.050000000000001" customHeight="1" x14ac:dyDescent="0.3">
      <c r="C1423" s="80"/>
      <c r="D1423" s="77">
        <v>41296</v>
      </c>
      <c r="E1423" s="76" t="s">
        <v>7794</v>
      </c>
      <c r="F1423" s="76" t="s">
        <v>1403</v>
      </c>
      <c r="G1423" s="110">
        <v>0</v>
      </c>
      <c r="H1423" s="110">
        <v>0</v>
      </c>
      <c r="I1423" s="111">
        <v>0</v>
      </c>
      <c r="J1423" s="112">
        <f t="shared" si="43"/>
        <v>0</v>
      </c>
      <c r="K1423" s="93" t="str">
        <f t="shared" si="44"/>
        <v>-</v>
      </c>
      <c r="L1423" s="113"/>
      <c r="N1423" s="114"/>
    </row>
    <row r="1424" spans="3:14" ht="10.050000000000001" customHeight="1" x14ac:dyDescent="0.3">
      <c r="C1424" s="80"/>
      <c r="D1424" s="77">
        <v>40530</v>
      </c>
      <c r="E1424" s="76" t="s">
        <v>7795</v>
      </c>
      <c r="F1424" s="76" t="s">
        <v>1404</v>
      </c>
      <c r="G1424" s="110">
        <v>0</v>
      </c>
      <c r="H1424" s="110">
        <v>0</v>
      </c>
      <c r="I1424" s="111">
        <v>0</v>
      </c>
      <c r="J1424" s="112">
        <f t="shared" si="43"/>
        <v>0</v>
      </c>
      <c r="K1424" s="93" t="str">
        <f t="shared" si="44"/>
        <v>-</v>
      </c>
      <c r="L1424" s="113"/>
      <c r="N1424" s="114"/>
    </row>
    <row r="1425" spans="3:14" ht="10.050000000000001" customHeight="1" x14ac:dyDescent="0.3">
      <c r="C1425" s="80"/>
      <c r="D1425" s="77">
        <v>41296</v>
      </c>
      <c r="E1425" s="76" t="s">
        <v>7796</v>
      </c>
      <c r="F1425" s="76" t="s">
        <v>1405</v>
      </c>
      <c r="G1425" s="110">
        <v>18480</v>
      </c>
      <c r="H1425" s="110">
        <v>0</v>
      </c>
      <c r="I1425" s="111">
        <v>0</v>
      </c>
      <c r="J1425" s="112">
        <f t="shared" si="43"/>
        <v>-18480</v>
      </c>
      <c r="K1425" s="93">
        <f t="shared" si="44"/>
        <v>-1</v>
      </c>
      <c r="L1425" s="113"/>
      <c r="N1425" s="114"/>
    </row>
    <row r="1426" spans="3:14" ht="10.050000000000001" customHeight="1" x14ac:dyDescent="0.3">
      <c r="C1426" s="80"/>
      <c r="D1426" s="77">
        <v>61960</v>
      </c>
      <c r="E1426" s="76" t="s">
        <v>7797</v>
      </c>
      <c r="F1426" s="76" t="s">
        <v>1406</v>
      </c>
      <c r="G1426" s="110">
        <v>0</v>
      </c>
      <c r="H1426" s="110">
        <v>0</v>
      </c>
      <c r="I1426" s="111">
        <v>0</v>
      </c>
      <c r="J1426" s="112">
        <f t="shared" si="43"/>
        <v>0</v>
      </c>
      <c r="K1426" s="93" t="str">
        <f t="shared" si="44"/>
        <v>-</v>
      </c>
      <c r="L1426" s="113"/>
      <c r="N1426" s="114"/>
    </row>
    <row r="1427" spans="3:14" ht="10.050000000000001" customHeight="1" x14ac:dyDescent="0.3">
      <c r="C1427" s="80"/>
      <c r="D1427" s="77">
        <v>77456</v>
      </c>
      <c r="E1427" s="76" t="s">
        <v>7798</v>
      </c>
      <c r="F1427" s="76" t="s">
        <v>1407</v>
      </c>
      <c r="G1427" s="110">
        <v>0</v>
      </c>
      <c r="H1427" s="110">
        <v>0</v>
      </c>
      <c r="I1427" s="111">
        <v>0</v>
      </c>
      <c r="J1427" s="112">
        <f t="shared" si="43"/>
        <v>0</v>
      </c>
      <c r="K1427" s="93" t="str">
        <f t="shared" si="44"/>
        <v>-</v>
      </c>
      <c r="L1427" s="113"/>
      <c r="N1427" s="114"/>
    </row>
    <row r="1428" spans="3:14" ht="10.050000000000001" customHeight="1" x14ac:dyDescent="0.3">
      <c r="C1428" s="80"/>
      <c r="D1428" s="77">
        <v>77456</v>
      </c>
      <c r="E1428" s="76" t="s">
        <v>7799</v>
      </c>
      <c r="F1428" s="76" t="s">
        <v>1408</v>
      </c>
      <c r="G1428" s="110">
        <v>1848</v>
      </c>
      <c r="H1428" s="110">
        <v>0</v>
      </c>
      <c r="I1428" s="111">
        <v>0</v>
      </c>
      <c r="J1428" s="112">
        <f t="shared" si="43"/>
        <v>-1848</v>
      </c>
      <c r="K1428" s="93">
        <f t="shared" si="44"/>
        <v>-1</v>
      </c>
      <c r="L1428" s="113"/>
      <c r="N1428" s="114"/>
    </row>
    <row r="1429" spans="3:14" ht="10.050000000000001" customHeight="1" x14ac:dyDescent="0.3">
      <c r="C1429" s="80"/>
      <c r="D1429" s="77">
        <v>42656</v>
      </c>
      <c r="E1429" s="76" t="s">
        <v>7800</v>
      </c>
      <c r="F1429" s="76" t="s">
        <v>1409</v>
      </c>
      <c r="G1429" s="110">
        <v>0</v>
      </c>
      <c r="H1429" s="110">
        <v>3223.85</v>
      </c>
      <c r="I1429" s="111">
        <v>6.64</v>
      </c>
      <c r="J1429" s="112">
        <f t="shared" si="43"/>
        <v>3223.85</v>
      </c>
      <c r="K1429" s="93" t="str">
        <f t="shared" si="44"/>
        <v>--</v>
      </c>
      <c r="L1429" s="113"/>
      <c r="N1429" s="114"/>
    </row>
    <row r="1430" spans="3:14" ht="10.050000000000001" customHeight="1" x14ac:dyDescent="0.3">
      <c r="C1430" s="80"/>
      <c r="D1430" s="77">
        <v>62571</v>
      </c>
      <c r="E1430" s="76" t="s">
        <v>7801</v>
      </c>
      <c r="F1430" s="76" t="s">
        <v>1410</v>
      </c>
      <c r="G1430" s="110">
        <v>0</v>
      </c>
      <c r="H1430" s="110">
        <v>0</v>
      </c>
      <c r="I1430" s="111">
        <v>0</v>
      </c>
      <c r="J1430" s="112">
        <f t="shared" ref="J1430:J1493" si="45">H1430-G1430</f>
        <v>0</v>
      </c>
      <c r="K1430" s="93" t="str">
        <f t="shared" si="44"/>
        <v>-</v>
      </c>
      <c r="L1430" s="113"/>
      <c r="N1430" s="114"/>
    </row>
    <row r="1431" spans="3:14" ht="10.050000000000001" customHeight="1" x14ac:dyDescent="0.3">
      <c r="C1431" s="80"/>
      <c r="D1431" s="77">
        <v>62584</v>
      </c>
      <c r="E1431" s="76" t="s">
        <v>7802</v>
      </c>
      <c r="F1431" s="76" t="s">
        <v>1411</v>
      </c>
      <c r="G1431" s="110">
        <v>0</v>
      </c>
      <c r="H1431" s="110">
        <v>0</v>
      </c>
      <c r="I1431" s="111">
        <v>0</v>
      </c>
      <c r="J1431" s="112">
        <f t="shared" si="45"/>
        <v>0</v>
      </c>
      <c r="K1431" s="93" t="str">
        <f t="shared" si="44"/>
        <v>-</v>
      </c>
      <c r="L1431" s="113"/>
      <c r="N1431" s="114"/>
    </row>
    <row r="1432" spans="3:14" ht="10.050000000000001" customHeight="1" x14ac:dyDescent="0.3">
      <c r="C1432" s="80"/>
      <c r="D1432" s="77">
        <v>41595</v>
      </c>
      <c r="E1432" s="76" t="s">
        <v>7803</v>
      </c>
      <c r="F1432" s="76" t="s">
        <v>1412</v>
      </c>
      <c r="G1432" s="110">
        <v>0</v>
      </c>
      <c r="H1432" s="110">
        <v>0</v>
      </c>
      <c r="I1432" s="111">
        <v>0</v>
      </c>
      <c r="J1432" s="112">
        <f t="shared" si="45"/>
        <v>0</v>
      </c>
      <c r="K1432" s="93" t="str">
        <f t="shared" si="44"/>
        <v>-</v>
      </c>
      <c r="L1432" s="113"/>
      <c r="N1432" s="114"/>
    </row>
    <row r="1433" spans="3:14" ht="10.050000000000001" customHeight="1" x14ac:dyDescent="0.3">
      <c r="C1433" s="80"/>
      <c r="D1433" s="77">
        <v>68836</v>
      </c>
      <c r="E1433" s="76" t="s">
        <v>7804</v>
      </c>
      <c r="F1433" s="76" t="s">
        <v>1413</v>
      </c>
      <c r="G1433" s="110">
        <v>0</v>
      </c>
      <c r="H1433" s="110">
        <v>0</v>
      </c>
      <c r="I1433" s="111">
        <v>0</v>
      </c>
      <c r="J1433" s="112">
        <f t="shared" si="45"/>
        <v>0</v>
      </c>
      <c r="K1433" s="93" t="str">
        <f t="shared" si="44"/>
        <v>-</v>
      </c>
      <c r="L1433" s="113"/>
      <c r="N1433" s="114"/>
    </row>
    <row r="1434" spans="3:14" ht="10.050000000000001" customHeight="1" x14ac:dyDescent="0.3">
      <c r="C1434" s="80"/>
      <c r="D1434" s="77">
        <v>41000</v>
      </c>
      <c r="E1434" s="76" t="s">
        <v>7805</v>
      </c>
      <c r="F1434" s="76" t="s">
        <v>1414</v>
      </c>
      <c r="G1434" s="110">
        <v>0</v>
      </c>
      <c r="H1434" s="110">
        <v>0</v>
      </c>
      <c r="I1434" s="111">
        <v>0</v>
      </c>
      <c r="J1434" s="112">
        <f t="shared" si="45"/>
        <v>0</v>
      </c>
      <c r="K1434" s="93" t="str">
        <f t="shared" si="44"/>
        <v>-</v>
      </c>
      <c r="L1434" s="113"/>
      <c r="N1434" s="114"/>
    </row>
    <row r="1435" spans="3:14" ht="10.050000000000001" customHeight="1" x14ac:dyDescent="0.3">
      <c r="C1435" s="80"/>
      <c r="D1435" s="77">
        <v>63039</v>
      </c>
      <c r="E1435" s="76" t="s">
        <v>7806</v>
      </c>
      <c r="F1435" s="76" t="s">
        <v>1415</v>
      </c>
      <c r="G1435" s="110">
        <v>0</v>
      </c>
      <c r="H1435" s="110">
        <v>0</v>
      </c>
      <c r="I1435" s="111">
        <v>0</v>
      </c>
      <c r="J1435" s="112">
        <f t="shared" si="45"/>
        <v>0</v>
      </c>
      <c r="K1435" s="93" t="str">
        <f t="shared" ref="K1435:K1498" si="46">IF(J1435=0,"-",(IF(G1435=0,"--",J1435/G1435)))</f>
        <v>-</v>
      </c>
      <c r="L1435" s="113"/>
      <c r="N1435" s="114"/>
    </row>
    <row r="1436" spans="3:14" ht="10.050000000000001" customHeight="1" x14ac:dyDescent="0.3">
      <c r="C1436" s="80"/>
      <c r="D1436" s="77">
        <v>41425</v>
      </c>
      <c r="E1436" s="76" t="s">
        <v>7807</v>
      </c>
      <c r="F1436" s="76" t="s">
        <v>1416</v>
      </c>
      <c r="G1436" s="110">
        <v>0</v>
      </c>
      <c r="H1436" s="110">
        <v>0</v>
      </c>
      <c r="I1436" s="111">
        <v>0</v>
      </c>
      <c r="J1436" s="112">
        <f t="shared" si="45"/>
        <v>0</v>
      </c>
      <c r="K1436" s="93" t="str">
        <f t="shared" si="46"/>
        <v>-</v>
      </c>
      <c r="L1436" s="113"/>
      <c r="N1436" s="114"/>
    </row>
    <row r="1437" spans="3:14" ht="10.050000000000001" customHeight="1" x14ac:dyDescent="0.3">
      <c r="C1437" s="80"/>
      <c r="D1437" s="77">
        <v>63091</v>
      </c>
      <c r="E1437" s="76" t="s">
        <v>7808</v>
      </c>
      <c r="F1437" s="76" t="s">
        <v>1417</v>
      </c>
      <c r="G1437" s="110">
        <v>24024</v>
      </c>
      <c r="H1437" s="110">
        <v>0</v>
      </c>
      <c r="I1437" s="111">
        <v>0</v>
      </c>
      <c r="J1437" s="112">
        <f t="shared" si="45"/>
        <v>-24024</v>
      </c>
      <c r="K1437" s="93">
        <f t="shared" si="46"/>
        <v>-1</v>
      </c>
      <c r="L1437" s="113"/>
      <c r="N1437" s="114"/>
    </row>
    <row r="1438" spans="3:14" ht="10.050000000000001" customHeight="1" x14ac:dyDescent="0.3">
      <c r="C1438" s="80"/>
      <c r="D1438" s="77">
        <v>41632</v>
      </c>
      <c r="E1438" s="76" t="s">
        <v>7809</v>
      </c>
      <c r="F1438" s="76" t="s">
        <v>1418</v>
      </c>
      <c r="G1438" s="110">
        <v>1848</v>
      </c>
      <c r="H1438" s="110">
        <v>0</v>
      </c>
      <c r="I1438" s="111">
        <v>0</v>
      </c>
      <c r="J1438" s="112">
        <f t="shared" si="45"/>
        <v>-1848</v>
      </c>
      <c r="K1438" s="93">
        <f t="shared" si="46"/>
        <v>-1</v>
      </c>
      <c r="L1438" s="113"/>
      <c r="N1438" s="114"/>
    </row>
    <row r="1439" spans="3:14" ht="10.050000000000001" customHeight="1" x14ac:dyDescent="0.3">
      <c r="C1439" s="80"/>
      <c r="D1439" s="77">
        <v>32580</v>
      </c>
      <c r="E1439" s="76" t="s">
        <v>7810</v>
      </c>
      <c r="F1439" s="76" t="s">
        <v>1419</v>
      </c>
      <c r="G1439" s="110">
        <v>0</v>
      </c>
      <c r="H1439" s="110">
        <v>0</v>
      </c>
      <c r="I1439" s="111">
        <v>0</v>
      </c>
      <c r="J1439" s="112">
        <f t="shared" si="45"/>
        <v>0</v>
      </c>
      <c r="K1439" s="93" t="str">
        <f t="shared" si="46"/>
        <v>-</v>
      </c>
      <c r="L1439" s="113"/>
      <c r="N1439" s="114"/>
    </row>
    <row r="1440" spans="3:14" ht="10.050000000000001" customHeight="1" x14ac:dyDescent="0.3">
      <c r="C1440" s="80"/>
      <c r="D1440" s="77">
        <v>50129</v>
      </c>
      <c r="E1440" s="76" t="s">
        <v>7811</v>
      </c>
      <c r="F1440" s="76" t="s">
        <v>1420</v>
      </c>
      <c r="G1440" s="110">
        <v>0</v>
      </c>
      <c r="H1440" s="110">
        <v>0</v>
      </c>
      <c r="I1440" s="111">
        <v>0</v>
      </c>
      <c r="J1440" s="112">
        <f t="shared" si="45"/>
        <v>0</v>
      </c>
      <c r="K1440" s="93" t="str">
        <f t="shared" si="46"/>
        <v>-</v>
      </c>
      <c r="L1440" s="113"/>
      <c r="N1440" s="114"/>
    </row>
    <row r="1441" spans="3:14" ht="10.050000000000001" customHeight="1" x14ac:dyDescent="0.3">
      <c r="C1441" s="80"/>
      <c r="D1441" s="77">
        <v>41127</v>
      </c>
      <c r="E1441" s="76" t="s">
        <v>7812</v>
      </c>
      <c r="F1441" s="76" t="s">
        <v>1421</v>
      </c>
      <c r="G1441" s="110">
        <v>0</v>
      </c>
      <c r="H1441" s="110">
        <v>0</v>
      </c>
      <c r="I1441" s="111">
        <v>0</v>
      </c>
      <c r="J1441" s="112">
        <f t="shared" si="45"/>
        <v>0</v>
      </c>
      <c r="K1441" s="93" t="str">
        <f t="shared" si="46"/>
        <v>-</v>
      </c>
      <c r="L1441" s="113"/>
      <c r="N1441" s="114"/>
    </row>
    <row r="1442" spans="3:14" ht="10.050000000000001" customHeight="1" x14ac:dyDescent="0.3">
      <c r="C1442" s="80"/>
      <c r="D1442" s="77">
        <v>85600</v>
      </c>
      <c r="E1442" s="76" t="s">
        <v>7813</v>
      </c>
      <c r="F1442" s="76" t="s">
        <v>1422</v>
      </c>
      <c r="G1442" s="110">
        <v>0</v>
      </c>
      <c r="H1442" s="110">
        <v>0</v>
      </c>
      <c r="I1442" s="111">
        <v>0</v>
      </c>
      <c r="J1442" s="112">
        <f t="shared" si="45"/>
        <v>0</v>
      </c>
      <c r="K1442" s="93" t="str">
        <f t="shared" si="46"/>
        <v>-</v>
      </c>
      <c r="L1442" s="113"/>
      <c r="N1442" s="114"/>
    </row>
    <row r="1443" spans="3:14" ht="10.050000000000001" customHeight="1" x14ac:dyDescent="0.3">
      <c r="C1443" s="80"/>
      <c r="D1443" s="77">
        <v>50949</v>
      </c>
      <c r="E1443" s="76" t="s">
        <v>7814</v>
      </c>
      <c r="F1443" s="76" t="s">
        <v>1423</v>
      </c>
      <c r="G1443" s="110">
        <v>0</v>
      </c>
      <c r="H1443" s="110">
        <v>0</v>
      </c>
      <c r="I1443" s="111">
        <v>0</v>
      </c>
      <c r="J1443" s="112">
        <f t="shared" si="45"/>
        <v>0</v>
      </c>
      <c r="K1443" s="93" t="str">
        <f t="shared" si="46"/>
        <v>-</v>
      </c>
      <c r="L1443" s="113"/>
      <c r="N1443" s="114"/>
    </row>
    <row r="1444" spans="3:14" ht="10.050000000000001" customHeight="1" x14ac:dyDescent="0.3">
      <c r="C1444" s="80"/>
      <c r="D1444" s="77">
        <v>41000</v>
      </c>
      <c r="E1444" s="76" t="s">
        <v>7815</v>
      </c>
      <c r="F1444" s="76" t="s">
        <v>1424</v>
      </c>
      <c r="G1444" s="110">
        <v>0</v>
      </c>
      <c r="H1444" s="110">
        <v>0</v>
      </c>
      <c r="I1444" s="111">
        <v>0</v>
      </c>
      <c r="J1444" s="112">
        <f t="shared" si="45"/>
        <v>0</v>
      </c>
      <c r="K1444" s="93" t="str">
        <f t="shared" si="46"/>
        <v>-</v>
      </c>
      <c r="L1444" s="113"/>
      <c r="N1444" s="114"/>
    </row>
    <row r="1445" spans="3:14" ht="10.050000000000001" customHeight="1" x14ac:dyDescent="0.3">
      <c r="C1445" s="80"/>
      <c r="D1445" s="77">
        <v>41025</v>
      </c>
      <c r="E1445" s="76" t="s">
        <v>7816</v>
      </c>
      <c r="F1445" s="76" t="s">
        <v>1425</v>
      </c>
      <c r="G1445" s="110">
        <v>0</v>
      </c>
      <c r="H1445" s="110">
        <v>0</v>
      </c>
      <c r="I1445" s="111">
        <v>0</v>
      </c>
      <c r="J1445" s="112">
        <f t="shared" si="45"/>
        <v>0</v>
      </c>
      <c r="K1445" s="93" t="str">
        <f t="shared" si="46"/>
        <v>-</v>
      </c>
      <c r="L1445" s="113"/>
      <c r="N1445" s="114"/>
    </row>
    <row r="1446" spans="3:14" ht="10.050000000000001" customHeight="1" x14ac:dyDescent="0.3">
      <c r="C1446" s="80"/>
      <c r="D1446" s="77">
        <v>40888</v>
      </c>
      <c r="E1446" s="76" t="s">
        <v>7817</v>
      </c>
      <c r="F1446" s="76" t="s">
        <v>1426</v>
      </c>
      <c r="G1446" s="110">
        <v>7392</v>
      </c>
      <c r="H1446" s="110">
        <v>0</v>
      </c>
      <c r="I1446" s="111">
        <v>0</v>
      </c>
      <c r="J1446" s="112">
        <f t="shared" si="45"/>
        <v>-7392</v>
      </c>
      <c r="K1446" s="93">
        <f t="shared" si="46"/>
        <v>-1</v>
      </c>
      <c r="L1446" s="113"/>
      <c r="N1446" s="114"/>
    </row>
    <row r="1447" spans="3:14" ht="10.050000000000001" customHeight="1" x14ac:dyDescent="0.3">
      <c r="C1447" s="80"/>
      <c r="D1447" s="77">
        <v>40342</v>
      </c>
      <c r="E1447" s="76" t="s">
        <v>7818</v>
      </c>
      <c r="F1447" s="76" t="s">
        <v>1427</v>
      </c>
      <c r="G1447" s="110">
        <v>0</v>
      </c>
      <c r="H1447" s="110">
        <v>0</v>
      </c>
      <c r="I1447" s="111">
        <v>0</v>
      </c>
      <c r="J1447" s="112">
        <f t="shared" si="45"/>
        <v>0</v>
      </c>
      <c r="K1447" s="93" t="str">
        <f t="shared" si="46"/>
        <v>-</v>
      </c>
      <c r="L1447" s="113"/>
      <c r="N1447" s="114"/>
    </row>
    <row r="1448" spans="3:14" ht="10.050000000000001" customHeight="1" x14ac:dyDescent="0.3">
      <c r="C1448" s="80"/>
      <c r="D1448" s="77">
        <v>45000</v>
      </c>
      <c r="E1448" s="76" t="s">
        <v>7819</v>
      </c>
      <c r="F1448" s="76" t="s">
        <v>1428</v>
      </c>
      <c r="G1448" s="110">
        <v>13758.48</v>
      </c>
      <c r="H1448" s="110">
        <v>10399.84</v>
      </c>
      <c r="I1448" s="111">
        <v>21.42</v>
      </c>
      <c r="J1448" s="112">
        <f t="shared" si="45"/>
        <v>-3358.6399999999994</v>
      </c>
      <c r="K1448" s="93">
        <f t="shared" si="46"/>
        <v>-0.24411417540309682</v>
      </c>
      <c r="L1448" s="113"/>
      <c r="N1448" s="114"/>
    </row>
    <row r="1449" spans="3:14" ht="10.050000000000001" customHeight="1" x14ac:dyDescent="0.3">
      <c r="C1449" s="80"/>
      <c r="D1449" s="77">
        <v>69643</v>
      </c>
      <c r="E1449" s="76" t="s">
        <v>7820</v>
      </c>
      <c r="F1449" s="76" t="s">
        <v>1429</v>
      </c>
      <c r="G1449" s="110">
        <v>0</v>
      </c>
      <c r="H1449" s="110">
        <v>0</v>
      </c>
      <c r="I1449" s="111">
        <v>0</v>
      </c>
      <c r="J1449" s="112">
        <f t="shared" si="45"/>
        <v>0</v>
      </c>
      <c r="K1449" s="93" t="str">
        <f t="shared" si="46"/>
        <v>-</v>
      </c>
      <c r="L1449" s="113"/>
      <c r="N1449" s="114"/>
    </row>
    <row r="1450" spans="3:14" ht="10.050000000000001" customHeight="1" x14ac:dyDescent="0.3">
      <c r="C1450" s="80"/>
      <c r="D1450" s="77">
        <v>77533</v>
      </c>
      <c r="E1450" s="76" t="s">
        <v>7821</v>
      </c>
      <c r="F1450" s="76" t="s">
        <v>1430</v>
      </c>
      <c r="G1450" s="110">
        <v>0</v>
      </c>
      <c r="H1450" s="110">
        <v>0</v>
      </c>
      <c r="I1450" s="111">
        <v>0</v>
      </c>
      <c r="J1450" s="112">
        <f t="shared" si="45"/>
        <v>0</v>
      </c>
      <c r="K1450" s="93" t="str">
        <f t="shared" si="46"/>
        <v>-</v>
      </c>
      <c r="L1450" s="113"/>
      <c r="N1450" s="114"/>
    </row>
    <row r="1451" spans="3:14" ht="10.050000000000001" customHeight="1" x14ac:dyDescent="0.3">
      <c r="C1451" s="80"/>
      <c r="D1451" s="77">
        <v>41506</v>
      </c>
      <c r="E1451" s="76" t="s">
        <v>7822</v>
      </c>
      <c r="F1451" s="76" t="s">
        <v>1431</v>
      </c>
      <c r="G1451" s="110">
        <v>0</v>
      </c>
      <c r="H1451" s="110">
        <v>0</v>
      </c>
      <c r="I1451" s="111">
        <v>0</v>
      </c>
      <c r="J1451" s="112">
        <f t="shared" si="45"/>
        <v>0</v>
      </c>
      <c r="K1451" s="93" t="str">
        <f t="shared" si="46"/>
        <v>-</v>
      </c>
      <c r="L1451" s="113"/>
      <c r="N1451" s="114"/>
    </row>
    <row r="1452" spans="3:14" ht="10.050000000000001" customHeight="1" x14ac:dyDescent="0.3">
      <c r="C1452" s="80"/>
      <c r="D1452" s="77">
        <v>40888</v>
      </c>
      <c r="E1452" s="76" t="s">
        <v>7823</v>
      </c>
      <c r="F1452" s="76" t="s">
        <v>1432</v>
      </c>
      <c r="G1452" s="110">
        <v>3696</v>
      </c>
      <c r="H1452" s="110">
        <v>0</v>
      </c>
      <c r="I1452" s="111">
        <v>0</v>
      </c>
      <c r="J1452" s="112">
        <f t="shared" si="45"/>
        <v>-3696</v>
      </c>
      <c r="K1452" s="93">
        <f t="shared" si="46"/>
        <v>-1</v>
      </c>
      <c r="L1452" s="113"/>
      <c r="N1452" s="114"/>
    </row>
    <row r="1453" spans="3:14" ht="10.050000000000001" customHeight="1" x14ac:dyDescent="0.3">
      <c r="C1453" s="80"/>
      <c r="D1453" s="77">
        <v>41039</v>
      </c>
      <c r="E1453" s="76" t="s">
        <v>7824</v>
      </c>
      <c r="F1453" s="76" t="s">
        <v>1433</v>
      </c>
      <c r="G1453" s="110">
        <v>0</v>
      </c>
      <c r="H1453" s="110">
        <v>0</v>
      </c>
      <c r="I1453" s="111">
        <v>0</v>
      </c>
      <c r="J1453" s="112">
        <f t="shared" si="45"/>
        <v>0</v>
      </c>
      <c r="K1453" s="93" t="str">
        <f t="shared" si="46"/>
        <v>-</v>
      </c>
      <c r="L1453" s="113"/>
      <c r="N1453" s="114"/>
    </row>
    <row r="1454" spans="3:14" ht="10.050000000000001" customHeight="1" x14ac:dyDescent="0.3">
      <c r="C1454" s="80"/>
      <c r="D1454" s="77">
        <v>69799</v>
      </c>
      <c r="E1454" s="76" t="s">
        <v>7825</v>
      </c>
      <c r="F1454" s="76" t="s">
        <v>1434</v>
      </c>
      <c r="G1454" s="110">
        <v>0</v>
      </c>
      <c r="H1454" s="110">
        <v>0</v>
      </c>
      <c r="I1454" s="111">
        <v>0</v>
      </c>
      <c r="J1454" s="112">
        <f t="shared" si="45"/>
        <v>0</v>
      </c>
      <c r="K1454" s="93" t="str">
        <f t="shared" si="46"/>
        <v>-</v>
      </c>
      <c r="L1454" s="113"/>
      <c r="N1454" s="114"/>
    </row>
    <row r="1455" spans="3:14" ht="10.050000000000001" customHeight="1" x14ac:dyDescent="0.3">
      <c r="C1455" s="80"/>
      <c r="D1455" s="77">
        <v>45000</v>
      </c>
      <c r="E1455" s="76" t="s">
        <v>7826</v>
      </c>
      <c r="F1455" s="76" t="s">
        <v>1435</v>
      </c>
      <c r="G1455" s="110">
        <v>16632</v>
      </c>
      <c r="H1455" s="110">
        <v>23052.49</v>
      </c>
      <c r="I1455" s="111">
        <v>47.48</v>
      </c>
      <c r="J1455" s="112">
        <f t="shared" si="45"/>
        <v>6420.4900000000016</v>
      </c>
      <c r="K1455" s="93">
        <f t="shared" si="46"/>
        <v>0.38603234728234737</v>
      </c>
      <c r="L1455" s="113"/>
      <c r="N1455" s="114"/>
    </row>
    <row r="1456" spans="3:14" ht="10.050000000000001" customHeight="1" x14ac:dyDescent="0.3">
      <c r="C1456" s="80"/>
      <c r="D1456" s="77">
        <v>42656</v>
      </c>
      <c r="E1456" s="76" t="s">
        <v>7827</v>
      </c>
      <c r="F1456" s="76" t="s">
        <v>1436</v>
      </c>
      <c r="G1456" s="110">
        <v>0</v>
      </c>
      <c r="H1456" s="110">
        <v>0</v>
      </c>
      <c r="I1456" s="111">
        <v>0</v>
      </c>
      <c r="J1456" s="112">
        <f t="shared" si="45"/>
        <v>0</v>
      </c>
      <c r="K1456" s="93" t="str">
        <f t="shared" si="46"/>
        <v>-</v>
      </c>
      <c r="L1456" s="113"/>
      <c r="N1456" s="114"/>
    </row>
    <row r="1457" spans="3:14" ht="10.050000000000001" customHeight="1" x14ac:dyDescent="0.3">
      <c r="C1457" s="80"/>
      <c r="D1457" s="77">
        <v>41340</v>
      </c>
      <c r="E1457" s="76" t="s">
        <v>7828</v>
      </c>
      <c r="F1457" s="76" t="s">
        <v>1437</v>
      </c>
      <c r="G1457" s="110">
        <v>0</v>
      </c>
      <c r="H1457" s="110">
        <v>0</v>
      </c>
      <c r="I1457" s="111">
        <v>0</v>
      </c>
      <c r="J1457" s="112">
        <f t="shared" si="45"/>
        <v>0</v>
      </c>
      <c r="K1457" s="93" t="str">
        <f t="shared" si="46"/>
        <v>-</v>
      </c>
      <c r="L1457" s="113"/>
      <c r="N1457" s="114"/>
    </row>
    <row r="1458" spans="3:14" ht="10.050000000000001" customHeight="1" x14ac:dyDescent="0.3">
      <c r="C1458" s="80"/>
      <c r="D1458" s="77">
        <v>41506</v>
      </c>
      <c r="E1458" s="76" t="s">
        <v>7829</v>
      </c>
      <c r="F1458" s="76" t="s">
        <v>1438</v>
      </c>
      <c r="G1458" s="110">
        <v>0</v>
      </c>
      <c r="H1458" s="110">
        <v>19.420000000000002</v>
      </c>
      <c r="I1458" s="111">
        <v>0.04</v>
      </c>
      <c r="J1458" s="112">
        <f t="shared" si="45"/>
        <v>19.420000000000002</v>
      </c>
      <c r="K1458" s="93" t="str">
        <f t="shared" si="46"/>
        <v>--</v>
      </c>
      <c r="L1458" s="113"/>
      <c r="N1458" s="114"/>
    </row>
    <row r="1459" spans="3:14" ht="10.050000000000001" customHeight="1" x14ac:dyDescent="0.3">
      <c r="C1459" s="80"/>
      <c r="D1459" s="77">
        <v>70280</v>
      </c>
      <c r="E1459" s="76" t="s">
        <v>7830</v>
      </c>
      <c r="F1459" s="76" t="s">
        <v>1439</v>
      </c>
      <c r="G1459" s="110">
        <v>0</v>
      </c>
      <c r="H1459" s="110">
        <v>0</v>
      </c>
      <c r="I1459" s="111">
        <v>0</v>
      </c>
      <c r="J1459" s="112">
        <f t="shared" si="45"/>
        <v>0</v>
      </c>
      <c r="K1459" s="93" t="str">
        <f t="shared" si="46"/>
        <v>-</v>
      </c>
      <c r="L1459" s="113"/>
      <c r="N1459" s="114"/>
    </row>
    <row r="1460" spans="3:14" ht="10.050000000000001" customHeight="1" x14ac:dyDescent="0.3">
      <c r="C1460" s="80"/>
      <c r="D1460" s="77">
        <v>41138</v>
      </c>
      <c r="E1460" s="76" t="s">
        <v>7831</v>
      </c>
      <c r="F1460" s="76" t="s">
        <v>1440</v>
      </c>
      <c r="G1460" s="110">
        <v>0</v>
      </c>
      <c r="H1460" s="110">
        <v>0</v>
      </c>
      <c r="I1460" s="111">
        <v>0</v>
      </c>
      <c r="J1460" s="112">
        <f t="shared" si="45"/>
        <v>0</v>
      </c>
      <c r="K1460" s="93" t="str">
        <f t="shared" si="46"/>
        <v>-</v>
      </c>
      <c r="L1460" s="113"/>
      <c r="N1460" s="114"/>
    </row>
    <row r="1461" spans="3:14" ht="10.050000000000001" customHeight="1" x14ac:dyDescent="0.3">
      <c r="C1461" s="80"/>
      <c r="D1461" s="77">
        <v>41039</v>
      </c>
      <c r="E1461" s="76" t="s">
        <v>7832</v>
      </c>
      <c r="F1461" s="76" t="s">
        <v>1441</v>
      </c>
      <c r="G1461" s="110">
        <v>5544</v>
      </c>
      <c r="H1461" s="110">
        <v>0</v>
      </c>
      <c r="I1461" s="111">
        <v>0</v>
      </c>
      <c r="J1461" s="112">
        <f t="shared" si="45"/>
        <v>-5544</v>
      </c>
      <c r="K1461" s="93">
        <f t="shared" si="46"/>
        <v>-1</v>
      </c>
      <c r="L1461" s="113"/>
      <c r="N1461" s="114"/>
    </row>
    <row r="1462" spans="3:14" ht="10.050000000000001" customHeight="1" x14ac:dyDescent="0.3">
      <c r="C1462" s="80"/>
      <c r="D1462" s="77">
        <v>73919</v>
      </c>
      <c r="E1462" s="76" t="s">
        <v>7833</v>
      </c>
      <c r="F1462" s="76" t="s">
        <v>1442</v>
      </c>
      <c r="G1462" s="110">
        <v>3489.22</v>
      </c>
      <c r="H1462" s="110">
        <v>14672.41</v>
      </c>
      <c r="I1462" s="111">
        <v>30.22</v>
      </c>
      <c r="J1462" s="112">
        <f t="shared" si="45"/>
        <v>11183.19</v>
      </c>
      <c r="K1462" s="93">
        <f t="shared" si="46"/>
        <v>3.2050687546213772</v>
      </c>
      <c r="L1462" s="113"/>
      <c r="N1462" s="114"/>
    </row>
    <row r="1463" spans="3:14" ht="10.050000000000001" customHeight="1" x14ac:dyDescent="0.3">
      <c r="C1463" s="80"/>
      <c r="D1463" s="77">
        <v>44201</v>
      </c>
      <c r="E1463" s="76" t="s">
        <v>7834</v>
      </c>
      <c r="F1463" s="76" t="s">
        <v>1443</v>
      </c>
      <c r="G1463" s="110">
        <v>0</v>
      </c>
      <c r="H1463" s="110">
        <v>0</v>
      </c>
      <c r="I1463" s="111">
        <v>0</v>
      </c>
      <c r="J1463" s="112">
        <f t="shared" si="45"/>
        <v>0</v>
      </c>
      <c r="K1463" s="93" t="str">
        <f t="shared" si="46"/>
        <v>-</v>
      </c>
      <c r="L1463" s="113"/>
      <c r="N1463" s="114"/>
    </row>
    <row r="1464" spans="3:14" ht="10.050000000000001" customHeight="1" x14ac:dyDescent="0.3">
      <c r="C1464" s="80"/>
      <c r="D1464" s="77">
        <v>75375</v>
      </c>
      <c r="E1464" s="76" t="s">
        <v>7835</v>
      </c>
      <c r="F1464" s="76" t="s">
        <v>1444</v>
      </c>
      <c r="G1464" s="110">
        <v>0</v>
      </c>
      <c r="H1464" s="110">
        <v>0</v>
      </c>
      <c r="I1464" s="111">
        <v>0</v>
      </c>
      <c r="J1464" s="112">
        <f t="shared" si="45"/>
        <v>0</v>
      </c>
      <c r="K1464" s="93" t="str">
        <f t="shared" si="46"/>
        <v>-</v>
      </c>
      <c r="L1464" s="113"/>
      <c r="N1464" s="114"/>
    </row>
    <row r="1465" spans="3:14" ht="10.050000000000001" customHeight="1" x14ac:dyDescent="0.3">
      <c r="C1465" s="80"/>
      <c r="D1465" s="77">
        <v>70644</v>
      </c>
      <c r="E1465" s="76" t="s">
        <v>7836</v>
      </c>
      <c r="F1465" s="76" t="s">
        <v>1445</v>
      </c>
      <c r="G1465" s="110">
        <v>0</v>
      </c>
      <c r="H1465" s="110">
        <v>0</v>
      </c>
      <c r="I1465" s="111">
        <v>0</v>
      </c>
      <c r="J1465" s="112">
        <f t="shared" si="45"/>
        <v>0</v>
      </c>
      <c r="K1465" s="93" t="str">
        <f t="shared" si="46"/>
        <v>-</v>
      </c>
      <c r="L1465" s="113"/>
      <c r="N1465" s="114"/>
    </row>
    <row r="1466" spans="3:14" ht="10.050000000000001" customHeight="1" x14ac:dyDescent="0.3">
      <c r="C1466" s="80"/>
      <c r="D1466" s="77">
        <v>41012</v>
      </c>
      <c r="E1466" s="76" t="s">
        <v>7837</v>
      </c>
      <c r="F1466" s="76" t="s">
        <v>1446</v>
      </c>
      <c r="G1466" s="110">
        <v>0</v>
      </c>
      <c r="H1466" s="110">
        <v>1709.03</v>
      </c>
      <c r="I1466" s="111">
        <v>3.52</v>
      </c>
      <c r="J1466" s="112">
        <f t="shared" si="45"/>
        <v>1709.03</v>
      </c>
      <c r="K1466" s="93" t="str">
        <f t="shared" si="46"/>
        <v>--</v>
      </c>
      <c r="L1466" s="113"/>
      <c r="N1466" s="114"/>
    </row>
    <row r="1467" spans="3:14" ht="10.050000000000001" customHeight="1" x14ac:dyDescent="0.3">
      <c r="C1467" s="80"/>
      <c r="D1467" s="77">
        <v>75375</v>
      </c>
      <c r="E1467" s="76" t="s">
        <v>7838</v>
      </c>
      <c r="F1467" s="76" t="s">
        <v>1447</v>
      </c>
      <c r="G1467" s="110">
        <v>0</v>
      </c>
      <c r="H1467" s="110">
        <v>0</v>
      </c>
      <c r="I1467" s="111">
        <v>0</v>
      </c>
      <c r="J1467" s="112">
        <f t="shared" si="45"/>
        <v>0</v>
      </c>
      <c r="K1467" s="93" t="str">
        <f t="shared" si="46"/>
        <v>-</v>
      </c>
      <c r="L1467" s="113"/>
      <c r="N1467" s="114"/>
    </row>
    <row r="1468" spans="3:14" ht="10.050000000000001" customHeight="1" x14ac:dyDescent="0.3">
      <c r="C1468" s="80"/>
      <c r="D1468" s="77">
        <v>40894</v>
      </c>
      <c r="E1468" s="76" t="s">
        <v>7839</v>
      </c>
      <c r="F1468" s="76" t="s">
        <v>1448</v>
      </c>
      <c r="G1468" s="110">
        <v>0</v>
      </c>
      <c r="H1468" s="110">
        <v>0</v>
      </c>
      <c r="I1468" s="111">
        <v>0</v>
      </c>
      <c r="J1468" s="112">
        <f t="shared" si="45"/>
        <v>0</v>
      </c>
      <c r="K1468" s="93" t="str">
        <f t="shared" si="46"/>
        <v>-</v>
      </c>
      <c r="L1468" s="113"/>
      <c r="N1468" s="114"/>
    </row>
    <row r="1469" spans="3:14" ht="10.050000000000001" customHeight="1" x14ac:dyDescent="0.3">
      <c r="C1469" s="80"/>
      <c r="D1469" s="77">
        <v>42658</v>
      </c>
      <c r="E1469" s="76" t="s">
        <v>7840</v>
      </c>
      <c r="F1469" s="76" t="s">
        <v>1449</v>
      </c>
      <c r="G1469" s="110">
        <v>3223.46</v>
      </c>
      <c r="H1469" s="110">
        <v>0</v>
      </c>
      <c r="I1469" s="111">
        <v>0</v>
      </c>
      <c r="J1469" s="112">
        <f t="shared" si="45"/>
        <v>-3223.46</v>
      </c>
      <c r="K1469" s="93">
        <f t="shared" si="46"/>
        <v>-1</v>
      </c>
      <c r="L1469" s="113"/>
      <c r="N1469" s="114"/>
    </row>
    <row r="1470" spans="3:14" ht="10.050000000000001" customHeight="1" x14ac:dyDescent="0.3">
      <c r="C1470" s="80"/>
      <c r="D1470" s="77">
        <v>68836</v>
      </c>
      <c r="E1470" s="76" t="s">
        <v>7841</v>
      </c>
      <c r="F1470" s="76" t="s">
        <v>1450</v>
      </c>
      <c r="G1470" s="110">
        <v>0</v>
      </c>
      <c r="H1470" s="110">
        <v>140.80000000000001</v>
      </c>
      <c r="I1470" s="111">
        <v>0.28999999999999998</v>
      </c>
      <c r="J1470" s="112">
        <f t="shared" si="45"/>
        <v>140.80000000000001</v>
      </c>
      <c r="K1470" s="93" t="str">
        <f t="shared" si="46"/>
        <v>--</v>
      </c>
      <c r="L1470" s="113"/>
      <c r="N1470" s="114"/>
    </row>
    <row r="1471" spans="3:14" ht="10.050000000000001" customHeight="1" x14ac:dyDescent="0.3">
      <c r="C1471" s="80"/>
      <c r="D1471" s="77">
        <v>41246</v>
      </c>
      <c r="E1471" s="76" t="s">
        <v>7842</v>
      </c>
      <c r="F1471" s="76" t="s">
        <v>1451</v>
      </c>
      <c r="G1471" s="110">
        <v>0</v>
      </c>
      <c r="H1471" s="110">
        <v>0</v>
      </c>
      <c r="I1471" s="111">
        <v>0</v>
      </c>
      <c r="J1471" s="112">
        <f t="shared" si="45"/>
        <v>0</v>
      </c>
      <c r="K1471" s="93" t="str">
        <f t="shared" si="46"/>
        <v>-</v>
      </c>
      <c r="L1471" s="113"/>
      <c r="N1471" s="114"/>
    </row>
    <row r="1472" spans="3:14" ht="10.050000000000001" customHeight="1" x14ac:dyDescent="0.3">
      <c r="C1472" s="80"/>
      <c r="D1472" s="77">
        <v>71242</v>
      </c>
      <c r="E1472" s="76" t="s">
        <v>7843</v>
      </c>
      <c r="F1472" s="76" t="s">
        <v>1452</v>
      </c>
      <c r="G1472" s="110">
        <v>0</v>
      </c>
      <c r="H1472" s="110">
        <v>0</v>
      </c>
      <c r="I1472" s="111">
        <v>0</v>
      </c>
      <c r="J1472" s="112">
        <f t="shared" si="45"/>
        <v>0</v>
      </c>
      <c r="K1472" s="93" t="str">
        <f t="shared" si="46"/>
        <v>-</v>
      </c>
      <c r="L1472" s="113"/>
      <c r="N1472" s="114"/>
    </row>
    <row r="1473" spans="3:14" ht="10.050000000000001" customHeight="1" x14ac:dyDescent="0.3">
      <c r="C1473" s="80"/>
      <c r="D1473" s="77">
        <v>77975</v>
      </c>
      <c r="E1473" s="76" t="s">
        <v>7844</v>
      </c>
      <c r="F1473" s="76" t="s">
        <v>1453</v>
      </c>
      <c r="G1473" s="110">
        <v>0</v>
      </c>
      <c r="H1473" s="110">
        <v>0</v>
      </c>
      <c r="I1473" s="111">
        <v>0</v>
      </c>
      <c r="J1473" s="112">
        <f t="shared" si="45"/>
        <v>0</v>
      </c>
      <c r="K1473" s="93" t="str">
        <f t="shared" si="46"/>
        <v>-</v>
      </c>
      <c r="L1473" s="113"/>
      <c r="N1473" s="114"/>
    </row>
    <row r="1474" spans="3:14" ht="10.050000000000001" customHeight="1" x14ac:dyDescent="0.3">
      <c r="C1474" s="80"/>
      <c r="D1474" s="77">
        <v>71463</v>
      </c>
      <c r="E1474" s="76" t="s">
        <v>7845</v>
      </c>
      <c r="F1474" s="76" t="s">
        <v>1454</v>
      </c>
      <c r="G1474" s="110">
        <v>0</v>
      </c>
      <c r="H1474" s="110">
        <v>0</v>
      </c>
      <c r="I1474" s="111">
        <v>0</v>
      </c>
      <c r="J1474" s="112">
        <f t="shared" si="45"/>
        <v>0</v>
      </c>
      <c r="K1474" s="93" t="str">
        <f t="shared" si="46"/>
        <v>-</v>
      </c>
      <c r="L1474" s="113"/>
      <c r="N1474" s="114"/>
    </row>
    <row r="1475" spans="3:14" ht="10.050000000000001" customHeight="1" x14ac:dyDescent="0.3">
      <c r="C1475" s="80"/>
      <c r="D1475" s="77">
        <v>77456</v>
      </c>
      <c r="E1475" s="76" t="s">
        <v>7846</v>
      </c>
      <c r="F1475" s="76" t="s">
        <v>1455</v>
      </c>
      <c r="G1475" s="110">
        <v>1848</v>
      </c>
      <c r="H1475" s="110">
        <v>0</v>
      </c>
      <c r="I1475" s="111">
        <v>0</v>
      </c>
      <c r="J1475" s="112">
        <f t="shared" si="45"/>
        <v>-1848</v>
      </c>
      <c r="K1475" s="93">
        <f t="shared" si="46"/>
        <v>-1</v>
      </c>
      <c r="L1475" s="113"/>
      <c r="N1475" s="114"/>
    </row>
    <row r="1476" spans="3:14" ht="10.050000000000001" customHeight="1" x14ac:dyDescent="0.3">
      <c r="C1476" s="80"/>
      <c r="D1476" s="77">
        <v>71502</v>
      </c>
      <c r="E1476" s="76" t="s">
        <v>7847</v>
      </c>
      <c r="F1476" s="76" t="s">
        <v>1456</v>
      </c>
      <c r="G1476" s="110">
        <v>0</v>
      </c>
      <c r="H1476" s="110">
        <v>0</v>
      </c>
      <c r="I1476" s="111">
        <v>0</v>
      </c>
      <c r="J1476" s="112">
        <f t="shared" si="45"/>
        <v>0</v>
      </c>
      <c r="K1476" s="93" t="str">
        <f t="shared" si="46"/>
        <v>-</v>
      </c>
      <c r="L1476" s="113"/>
      <c r="N1476" s="114"/>
    </row>
    <row r="1477" spans="3:14" ht="10.050000000000001" customHeight="1" x14ac:dyDescent="0.3">
      <c r="C1477" s="80"/>
      <c r="D1477" s="77">
        <v>71515</v>
      </c>
      <c r="E1477" s="76" t="s">
        <v>7848</v>
      </c>
      <c r="F1477" s="76" t="s">
        <v>1457</v>
      </c>
      <c r="G1477" s="110">
        <v>0</v>
      </c>
      <c r="H1477" s="110">
        <v>0</v>
      </c>
      <c r="I1477" s="111">
        <v>0</v>
      </c>
      <c r="J1477" s="112">
        <f t="shared" si="45"/>
        <v>0</v>
      </c>
      <c r="K1477" s="93" t="str">
        <f t="shared" si="46"/>
        <v>-</v>
      </c>
      <c r="L1477" s="113"/>
      <c r="N1477" s="114"/>
    </row>
    <row r="1478" spans="3:14" ht="10.050000000000001" customHeight="1" x14ac:dyDescent="0.3">
      <c r="C1478" s="80"/>
      <c r="D1478" s="77">
        <v>41246</v>
      </c>
      <c r="E1478" s="76" t="s">
        <v>7849</v>
      </c>
      <c r="F1478" s="76" t="s">
        <v>1458</v>
      </c>
      <c r="G1478" s="110">
        <v>0</v>
      </c>
      <c r="H1478" s="110">
        <v>0</v>
      </c>
      <c r="I1478" s="111">
        <v>0</v>
      </c>
      <c r="J1478" s="112">
        <f t="shared" si="45"/>
        <v>0</v>
      </c>
      <c r="K1478" s="93" t="str">
        <f t="shared" si="46"/>
        <v>-</v>
      </c>
      <c r="L1478" s="113"/>
      <c r="N1478" s="114"/>
    </row>
    <row r="1479" spans="3:14" ht="10.050000000000001" customHeight="1" x14ac:dyDescent="0.3">
      <c r="C1479" s="80"/>
      <c r="D1479" s="77">
        <v>47920</v>
      </c>
      <c r="E1479" s="76" t="s">
        <v>7850</v>
      </c>
      <c r="F1479" s="76" t="s">
        <v>1459</v>
      </c>
      <c r="G1479" s="110">
        <v>0</v>
      </c>
      <c r="H1479" s="110">
        <v>0</v>
      </c>
      <c r="I1479" s="111">
        <v>0</v>
      </c>
      <c r="J1479" s="112">
        <f t="shared" si="45"/>
        <v>0</v>
      </c>
      <c r="K1479" s="93" t="str">
        <f t="shared" si="46"/>
        <v>-</v>
      </c>
      <c r="L1479" s="113"/>
      <c r="N1479" s="114"/>
    </row>
    <row r="1480" spans="3:14" ht="10.050000000000001" customHeight="1" x14ac:dyDescent="0.3">
      <c r="C1480" s="80"/>
      <c r="D1480" s="77">
        <v>41787</v>
      </c>
      <c r="E1480" s="76" t="s">
        <v>7851</v>
      </c>
      <c r="F1480" s="76" t="s">
        <v>1460</v>
      </c>
      <c r="G1480" s="110">
        <v>20328</v>
      </c>
      <c r="H1480" s="110">
        <v>17333.060000000001</v>
      </c>
      <c r="I1480" s="111">
        <v>35.700000000000003</v>
      </c>
      <c r="J1480" s="112">
        <f t="shared" si="45"/>
        <v>-2994.9399999999987</v>
      </c>
      <c r="K1480" s="93">
        <f t="shared" si="46"/>
        <v>-0.14733077528532068</v>
      </c>
      <c r="L1480" s="113"/>
      <c r="N1480" s="114"/>
    </row>
    <row r="1481" spans="3:14" ht="10.050000000000001" customHeight="1" x14ac:dyDescent="0.3">
      <c r="C1481" s="80"/>
      <c r="D1481" s="77">
        <v>41246</v>
      </c>
      <c r="E1481" s="76" t="s">
        <v>7852</v>
      </c>
      <c r="F1481" s="76" t="s">
        <v>1461</v>
      </c>
      <c r="G1481" s="110">
        <v>18480</v>
      </c>
      <c r="H1481" s="110">
        <v>0</v>
      </c>
      <c r="I1481" s="111">
        <v>0</v>
      </c>
      <c r="J1481" s="112">
        <f t="shared" si="45"/>
        <v>-18480</v>
      </c>
      <c r="K1481" s="93">
        <f t="shared" si="46"/>
        <v>-1</v>
      </c>
      <c r="L1481" s="113"/>
      <c r="N1481" s="114"/>
    </row>
    <row r="1482" spans="3:14" ht="10.050000000000001" customHeight="1" x14ac:dyDescent="0.3">
      <c r="C1482" s="80"/>
      <c r="D1482" s="77">
        <v>71749</v>
      </c>
      <c r="E1482" s="76" t="s">
        <v>7853</v>
      </c>
      <c r="F1482" s="76" t="s">
        <v>1462</v>
      </c>
      <c r="G1482" s="110">
        <v>0</v>
      </c>
      <c r="H1482" s="110">
        <v>0</v>
      </c>
      <c r="I1482" s="111">
        <v>0</v>
      </c>
      <c r="J1482" s="112">
        <f t="shared" si="45"/>
        <v>0</v>
      </c>
      <c r="K1482" s="93" t="str">
        <f t="shared" si="46"/>
        <v>-</v>
      </c>
      <c r="L1482" s="113"/>
      <c r="N1482" s="114"/>
    </row>
    <row r="1483" spans="3:14" ht="10.050000000000001" customHeight="1" x14ac:dyDescent="0.3">
      <c r="C1483" s="80"/>
      <c r="D1483" s="77">
        <v>41385</v>
      </c>
      <c r="E1483" s="76" t="s">
        <v>7854</v>
      </c>
      <c r="F1483" s="76" t="s">
        <v>1463</v>
      </c>
      <c r="G1483" s="110">
        <v>0</v>
      </c>
      <c r="H1483" s="110">
        <v>4714.3999999999996</v>
      </c>
      <c r="I1483" s="111">
        <v>9.7100000000000009</v>
      </c>
      <c r="J1483" s="112">
        <f t="shared" si="45"/>
        <v>4714.3999999999996</v>
      </c>
      <c r="K1483" s="93" t="str">
        <f t="shared" si="46"/>
        <v>--</v>
      </c>
      <c r="L1483" s="113"/>
      <c r="N1483" s="114"/>
    </row>
    <row r="1484" spans="3:14" ht="10.050000000000001" customHeight="1" x14ac:dyDescent="0.3">
      <c r="C1484" s="80"/>
      <c r="D1484" s="77">
        <v>61960</v>
      </c>
      <c r="E1484" s="76" t="s">
        <v>7855</v>
      </c>
      <c r="F1484" s="76" t="s">
        <v>1464</v>
      </c>
      <c r="G1484" s="110">
        <v>0</v>
      </c>
      <c r="H1484" s="110">
        <v>0</v>
      </c>
      <c r="I1484" s="111">
        <v>0</v>
      </c>
      <c r="J1484" s="112">
        <f t="shared" si="45"/>
        <v>0</v>
      </c>
      <c r="K1484" s="93" t="str">
        <f t="shared" si="46"/>
        <v>-</v>
      </c>
      <c r="L1484" s="113"/>
      <c r="N1484" s="114"/>
    </row>
    <row r="1485" spans="3:14" ht="10.050000000000001" customHeight="1" x14ac:dyDescent="0.3">
      <c r="C1485" s="80"/>
      <c r="D1485" s="77">
        <v>41506</v>
      </c>
      <c r="E1485" s="76" t="s">
        <v>7856</v>
      </c>
      <c r="F1485" s="76" t="s">
        <v>1465</v>
      </c>
      <c r="G1485" s="110">
        <v>3510.71</v>
      </c>
      <c r="H1485" s="110">
        <v>5680.58</v>
      </c>
      <c r="I1485" s="111">
        <v>11.7</v>
      </c>
      <c r="J1485" s="112">
        <f t="shared" si="45"/>
        <v>2169.87</v>
      </c>
      <c r="K1485" s="93">
        <f t="shared" si="46"/>
        <v>0.61807155817484205</v>
      </c>
      <c r="L1485" s="113"/>
      <c r="N1485" s="114"/>
    </row>
    <row r="1486" spans="3:14" ht="10.050000000000001" customHeight="1" x14ac:dyDescent="0.3">
      <c r="C1486" s="80"/>
      <c r="D1486" s="77">
        <v>41359</v>
      </c>
      <c r="E1486" s="76" t="s">
        <v>7857</v>
      </c>
      <c r="F1486" s="76" t="s">
        <v>1466</v>
      </c>
      <c r="G1486" s="110">
        <v>0</v>
      </c>
      <c r="H1486" s="110">
        <v>0</v>
      </c>
      <c r="I1486" s="111">
        <v>0</v>
      </c>
      <c r="J1486" s="112">
        <f t="shared" si="45"/>
        <v>0</v>
      </c>
      <c r="K1486" s="93" t="str">
        <f t="shared" si="46"/>
        <v>-</v>
      </c>
      <c r="L1486" s="113"/>
      <c r="N1486" s="114"/>
    </row>
    <row r="1487" spans="3:14" ht="10.050000000000001" customHeight="1" x14ac:dyDescent="0.3">
      <c r="C1487" s="80"/>
      <c r="D1487" s="77">
        <v>72100</v>
      </c>
      <c r="E1487" s="76" t="s">
        <v>7858</v>
      </c>
      <c r="F1487" s="76" t="s">
        <v>1467</v>
      </c>
      <c r="G1487" s="110">
        <v>0</v>
      </c>
      <c r="H1487" s="110">
        <v>0</v>
      </c>
      <c r="I1487" s="111">
        <v>0</v>
      </c>
      <c r="J1487" s="112">
        <f t="shared" si="45"/>
        <v>0</v>
      </c>
      <c r="K1487" s="93" t="str">
        <f t="shared" si="46"/>
        <v>-</v>
      </c>
      <c r="L1487" s="113"/>
      <c r="N1487" s="114"/>
    </row>
    <row r="1488" spans="3:14" ht="10.050000000000001" customHeight="1" x14ac:dyDescent="0.3">
      <c r="C1488" s="80"/>
      <c r="D1488" s="77">
        <v>40946</v>
      </c>
      <c r="E1488" s="76" t="s">
        <v>7859</v>
      </c>
      <c r="F1488" s="76" t="s">
        <v>1468</v>
      </c>
      <c r="G1488" s="110">
        <v>0</v>
      </c>
      <c r="H1488" s="110">
        <v>0</v>
      </c>
      <c r="I1488" s="111">
        <v>0</v>
      </c>
      <c r="J1488" s="112">
        <f t="shared" si="45"/>
        <v>0</v>
      </c>
      <c r="K1488" s="93" t="str">
        <f t="shared" si="46"/>
        <v>-</v>
      </c>
      <c r="L1488" s="113"/>
      <c r="N1488" s="114"/>
    </row>
    <row r="1489" spans="3:14" ht="10.050000000000001" customHeight="1" x14ac:dyDescent="0.3">
      <c r="C1489" s="80"/>
      <c r="D1489" s="77">
        <v>41242</v>
      </c>
      <c r="E1489" s="76" t="s">
        <v>7860</v>
      </c>
      <c r="F1489" s="76" t="s">
        <v>1469</v>
      </c>
      <c r="G1489" s="110">
        <v>0</v>
      </c>
      <c r="H1489" s="110">
        <v>0</v>
      </c>
      <c r="I1489" s="111">
        <v>0</v>
      </c>
      <c r="J1489" s="112">
        <f t="shared" si="45"/>
        <v>0</v>
      </c>
      <c r="K1489" s="93" t="str">
        <f t="shared" si="46"/>
        <v>-</v>
      </c>
      <c r="L1489" s="113"/>
      <c r="N1489" s="114"/>
    </row>
    <row r="1490" spans="3:14" ht="10.050000000000001" customHeight="1" x14ac:dyDescent="0.3">
      <c r="C1490" s="80"/>
      <c r="D1490" s="77">
        <v>41340</v>
      </c>
      <c r="E1490" s="76" t="s">
        <v>7861</v>
      </c>
      <c r="F1490" s="76" t="s">
        <v>1470</v>
      </c>
      <c r="G1490" s="110">
        <v>6990.83</v>
      </c>
      <c r="H1490" s="110">
        <v>0</v>
      </c>
      <c r="I1490" s="111">
        <v>0</v>
      </c>
      <c r="J1490" s="112">
        <f t="shared" si="45"/>
        <v>-6990.83</v>
      </c>
      <c r="K1490" s="93">
        <f t="shared" si="46"/>
        <v>-1</v>
      </c>
      <c r="L1490" s="113"/>
      <c r="N1490" s="114"/>
    </row>
    <row r="1491" spans="3:14" ht="10.050000000000001" customHeight="1" x14ac:dyDescent="0.3">
      <c r="C1491" s="80"/>
      <c r="D1491" s="77">
        <v>40888</v>
      </c>
      <c r="E1491" s="76" t="s">
        <v>7862</v>
      </c>
      <c r="F1491" s="76" t="s">
        <v>1471</v>
      </c>
      <c r="G1491" s="110">
        <v>0</v>
      </c>
      <c r="H1491" s="110">
        <v>0</v>
      </c>
      <c r="I1491" s="111">
        <v>0</v>
      </c>
      <c r="J1491" s="112">
        <f t="shared" si="45"/>
        <v>0</v>
      </c>
      <c r="K1491" s="93" t="str">
        <f t="shared" si="46"/>
        <v>-</v>
      </c>
      <c r="L1491" s="113"/>
      <c r="N1491" s="114"/>
    </row>
    <row r="1492" spans="3:14" ht="10.050000000000001" customHeight="1" x14ac:dyDescent="0.3">
      <c r="C1492" s="80"/>
      <c r="D1492" s="77">
        <v>72386</v>
      </c>
      <c r="E1492" s="76" t="s">
        <v>7863</v>
      </c>
      <c r="F1492" s="76" t="s">
        <v>1472</v>
      </c>
      <c r="G1492" s="110">
        <v>0</v>
      </c>
      <c r="H1492" s="110">
        <v>0</v>
      </c>
      <c r="I1492" s="111">
        <v>0</v>
      </c>
      <c r="J1492" s="112">
        <f t="shared" si="45"/>
        <v>0</v>
      </c>
      <c r="K1492" s="93" t="str">
        <f t="shared" si="46"/>
        <v>-</v>
      </c>
      <c r="L1492" s="113"/>
      <c r="N1492" s="114"/>
    </row>
    <row r="1493" spans="3:14" ht="10.050000000000001" customHeight="1" x14ac:dyDescent="0.3">
      <c r="C1493" s="80"/>
      <c r="D1493" s="77">
        <v>40894</v>
      </c>
      <c r="E1493" s="76" t="s">
        <v>7864</v>
      </c>
      <c r="F1493" s="76" t="s">
        <v>1473</v>
      </c>
      <c r="G1493" s="110">
        <v>0</v>
      </c>
      <c r="H1493" s="110">
        <v>0</v>
      </c>
      <c r="I1493" s="111">
        <v>0</v>
      </c>
      <c r="J1493" s="112">
        <f t="shared" si="45"/>
        <v>0</v>
      </c>
      <c r="K1493" s="93" t="str">
        <f t="shared" si="46"/>
        <v>-</v>
      </c>
      <c r="L1493" s="113"/>
      <c r="N1493" s="114"/>
    </row>
    <row r="1494" spans="3:14" ht="10.050000000000001" customHeight="1" x14ac:dyDescent="0.3">
      <c r="C1494" s="80"/>
      <c r="D1494" s="77">
        <v>42724</v>
      </c>
      <c r="E1494" s="76" t="s">
        <v>7865</v>
      </c>
      <c r="F1494" s="76" t="s">
        <v>1474</v>
      </c>
      <c r="G1494" s="110">
        <v>0</v>
      </c>
      <c r="H1494" s="110">
        <v>55723.13</v>
      </c>
      <c r="I1494" s="111">
        <v>114.77</v>
      </c>
      <c r="J1494" s="112">
        <f t="shared" ref="J1494:J1557" si="47">H1494-G1494</f>
        <v>55723.13</v>
      </c>
      <c r="K1494" s="93" t="str">
        <f t="shared" si="46"/>
        <v>--</v>
      </c>
      <c r="L1494" s="113"/>
      <c r="N1494" s="114"/>
    </row>
    <row r="1495" spans="3:14" ht="10.050000000000001" customHeight="1" x14ac:dyDescent="0.3">
      <c r="C1495" s="80"/>
      <c r="D1495" s="77">
        <v>61284</v>
      </c>
      <c r="E1495" s="76" t="s">
        <v>7866</v>
      </c>
      <c r="F1495" s="76" t="s">
        <v>1475</v>
      </c>
      <c r="G1495" s="110">
        <v>3344.97</v>
      </c>
      <c r="H1495" s="110">
        <v>30835.38</v>
      </c>
      <c r="I1495" s="111">
        <v>63.51</v>
      </c>
      <c r="J1495" s="112">
        <f t="shared" si="47"/>
        <v>27490.41</v>
      </c>
      <c r="K1495" s="93">
        <f t="shared" si="46"/>
        <v>8.2184324523089902</v>
      </c>
      <c r="L1495" s="113"/>
      <c r="N1495" s="114"/>
    </row>
    <row r="1496" spans="3:14" ht="10.050000000000001" customHeight="1" x14ac:dyDescent="0.3">
      <c r="C1496" s="80"/>
      <c r="D1496" s="77">
        <v>72750</v>
      </c>
      <c r="E1496" s="76" t="s">
        <v>7867</v>
      </c>
      <c r="F1496" s="76" t="s">
        <v>1476</v>
      </c>
      <c r="G1496" s="110">
        <v>0</v>
      </c>
      <c r="H1496" s="110">
        <v>0</v>
      </c>
      <c r="I1496" s="111">
        <v>0</v>
      </c>
      <c r="J1496" s="112">
        <f t="shared" si="47"/>
        <v>0</v>
      </c>
      <c r="K1496" s="93" t="str">
        <f t="shared" si="46"/>
        <v>-</v>
      </c>
      <c r="L1496" s="113"/>
      <c r="N1496" s="114"/>
    </row>
    <row r="1497" spans="3:14" ht="10.050000000000001" customHeight="1" x14ac:dyDescent="0.3">
      <c r="C1497" s="80"/>
      <c r="D1497" s="77">
        <v>48348</v>
      </c>
      <c r="E1497" s="76" t="s">
        <v>7868</v>
      </c>
      <c r="F1497" s="76" t="s">
        <v>1477</v>
      </c>
      <c r="G1497" s="110">
        <v>0</v>
      </c>
      <c r="H1497" s="110">
        <v>0</v>
      </c>
      <c r="I1497" s="111">
        <v>0</v>
      </c>
      <c r="J1497" s="112">
        <f t="shared" si="47"/>
        <v>0</v>
      </c>
      <c r="K1497" s="93" t="str">
        <f t="shared" si="46"/>
        <v>-</v>
      </c>
      <c r="L1497" s="113"/>
      <c r="N1497" s="114"/>
    </row>
    <row r="1498" spans="3:14" ht="10.050000000000001" customHeight="1" x14ac:dyDescent="0.3">
      <c r="C1498" s="80"/>
      <c r="D1498" s="77">
        <v>40980</v>
      </c>
      <c r="E1498" s="76" t="s">
        <v>7869</v>
      </c>
      <c r="F1498" s="76" t="s">
        <v>1478</v>
      </c>
      <c r="G1498" s="110">
        <v>0</v>
      </c>
      <c r="H1498" s="110">
        <v>0</v>
      </c>
      <c r="I1498" s="111">
        <v>0</v>
      </c>
      <c r="J1498" s="112">
        <f t="shared" si="47"/>
        <v>0</v>
      </c>
      <c r="K1498" s="93" t="str">
        <f t="shared" si="46"/>
        <v>-</v>
      </c>
      <c r="L1498" s="113"/>
      <c r="N1498" s="114"/>
    </row>
    <row r="1499" spans="3:14" ht="10.050000000000001" customHeight="1" x14ac:dyDescent="0.3">
      <c r="C1499" s="80"/>
      <c r="D1499" s="77">
        <v>83280</v>
      </c>
      <c r="E1499" s="76" t="s">
        <v>7870</v>
      </c>
      <c r="F1499" s="76" t="s">
        <v>1479</v>
      </c>
      <c r="G1499" s="110">
        <v>9240</v>
      </c>
      <c r="H1499" s="110">
        <v>0</v>
      </c>
      <c r="I1499" s="111">
        <v>0</v>
      </c>
      <c r="J1499" s="112">
        <f t="shared" si="47"/>
        <v>-9240</v>
      </c>
      <c r="K1499" s="93">
        <f t="shared" ref="K1499:K1562" si="48">IF(J1499=0,"-",(IF(G1499=0,"--",J1499/G1499)))</f>
        <v>-1</v>
      </c>
      <c r="L1499" s="113"/>
      <c r="N1499" s="114"/>
    </row>
    <row r="1500" spans="3:14" ht="10.050000000000001" customHeight="1" x14ac:dyDescent="0.3">
      <c r="C1500" s="80"/>
      <c r="D1500" s="77">
        <v>31384</v>
      </c>
      <c r="E1500" s="76" t="s">
        <v>7871</v>
      </c>
      <c r="F1500" s="76" t="s">
        <v>1480</v>
      </c>
      <c r="G1500" s="110">
        <v>0</v>
      </c>
      <c r="H1500" s="110">
        <v>0</v>
      </c>
      <c r="I1500" s="111">
        <v>0</v>
      </c>
      <c r="J1500" s="112">
        <f t="shared" si="47"/>
        <v>0</v>
      </c>
      <c r="K1500" s="93" t="str">
        <f t="shared" si="48"/>
        <v>-</v>
      </c>
      <c r="L1500" s="113"/>
      <c r="N1500" s="114"/>
    </row>
    <row r="1501" spans="3:14" ht="10.050000000000001" customHeight="1" x14ac:dyDescent="0.3">
      <c r="C1501" s="80"/>
      <c r="D1501" s="77">
        <v>44201</v>
      </c>
      <c r="E1501" s="76" t="s">
        <v>7872</v>
      </c>
      <c r="F1501" s="76" t="s">
        <v>1481</v>
      </c>
      <c r="G1501" s="110">
        <v>0</v>
      </c>
      <c r="H1501" s="110">
        <v>0</v>
      </c>
      <c r="I1501" s="111">
        <v>0</v>
      </c>
      <c r="J1501" s="112">
        <f t="shared" si="47"/>
        <v>0</v>
      </c>
      <c r="K1501" s="93" t="str">
        <f t="shared" si="48"/>
        <v>-</v>
      </c>
      <c r="L1501" s="113"/>
      <c r="N1501" s="114"/>
    </row>
    <row r="1502" spans="3:14" ht="10.050000000000001" customHeight="1" x14ac:dyDescent="0.3">
      <c r="C1502" s="80"/>
      <c r="D1502" s="77">
        <v>48348</v>
      </c>
      <c r="E1502" s="76" t="s">
        <v>7873</v>
      </c>
      <c r="F1502" s="76" t="s">
        <v>1482</v>
      </c>
      <c r="G1502" s="110">
        <v>0</v>
      </c>
      <c r="H1502" s="110">
        <v>0</v>
      </c>
      <c r="I1502" s="111">
        <v>0</v>
      </c>
      <c r="J1502" s="112">
        <f t="shared" si="47"/>
        <v>0</v>
      </c>
      <c r="K1502" s="93" t="str">
        <f t="shared" si="48"/>
        <v>-</v>
      </c>
      <c r="L1502" s="113"/>
      <c r="N1502" s="114"/>
    </row>
    <row r="1503" spans="3:14" ht="10.050000000000001" customHeight="1" x14ac:dyDescent="0.3">
      <c r="C1503" s="80"/>
      <c r="D1503" s="77">
        <v>41223</v>
      </c>
      <c r="E1503" s="76" t="s">
        <v>7874</v>
      </c>
      <c r="F1503" s="76" t="s">
        <v>1483</v>
      </c>
      <c r="G1503" s="110">
        <v>0</v>
      </c>
      <c r="H1503" s="110">
        <v>0</v>
      </c>
      <c r="I1503" s="111">
        <v>0</v>
      </c>
      <c r="J1503" s="112">
        <f t="shared" si="47"/>
        <v>0</v>
      </c>
      <c r="K1503" s="93" t="str">
        <f t="shared" si="48"/>
        <v>-</v>
      </c>
      <c r="L1503" s="113"/>
      <c r="N1503" s="114"/>
    </row>
    <row r="1504" spans="3:14" ht="10.050000000000001" customHeight="1" x14ac:dyDescent="0.3">
      <c r="C1504" s="80"/>
      <c r="D1504" s="77">
        <v>50819</v>
      </c>
      <c r="E1504" s="76" t="s">
        <v>7875</v>
      </c>
      <c r="F1504" s="76" t="s">
        <v>1484</v>
      </c>
      <c r="G1504" s="110">
        <v>0</v>
      </c>
      <c r="H1504" s="110">
        <v>0</v>
      </c>
      <c r="I1504" s="111">
        <v>0</v>
      </c>
      <c r="J1504" s="112">
        <f t="shared" si="47"/>
        <v>0</v>
      </c>
      <c r="K1504" s="93" t="str">
        <f t="shared" si="48"/>
        <v>-</v>
      </c>
      <c r="L1504" s="113"/>
      <c r="N1504" s="114"/>
    </row>
    <row r="1505" spans="3:14" ht="10.050000000000001" customHeight="1" x14ac:dyDescent="0.3">
      <c r="C1505" s="80"/>
      <c r="D1505" s="77">
        <v>73556</v>
      </c>
      <c r="E1505" s="76" t="s">
        <v>7876</v>
      </c>
      <c r="F1505" s="76" t="s">
        <v>1485</v>
      </c>
      <c r="G1505" s="110">
        <v>0</v>
      </c>
      <c r="H1505" s="110">
        <v>0</v>
      </c>
      <c r="I1505" s="111">
        <v>0</v>
      </c>
      <c r="J1505" s="112">
        <f t="shared" si="47"/>
        <v>0</v>
      </c>
      <c r="K1505" s="93" t="str">
        <f t="shared" si="48"/>
        <v>-</v>
      </c>
      <c r="L1505" s="113"/>
      <c r="N1505" s="114"/>
    </row>
    <row r="1506" spans="3:14" ht="10.050000000000001" customHeight="1" x14ac:dyDescent="0.3">
      <c r="C1506" s="80"/>
      <c r="D1506" s="77">
        <v>40971</v>
      </c>
      <c r="E1506" s="76" t="s">
        <v>7877</v>
      </c>
      <c r="F1506" s="76" t="s">
        <v>1486</v>
      </c>
      <c r="G1506" s="110">
        <v>0</v>
      </c>
      <c r="H1506" s="110">
        <v>0</v>
      </c>
      <c r="I1506" s="111">
        <v>0</v>
      </c>
      <c r="J1506" s="112">
        <f t="shared" si="47"/>
        <v>0</v>
      </c>
      <c r="K1506" s="93" t="str">
        <f t="shared" si="48"/>
        <v>-</v>
      </c>
      <c r="L1506" s="113"/>
      <c r="N1506" s="114"/>
    </row>
    <row r="1507" spans="3:14" ht="10.050000000000001" customHeight="1" x14ac:dyDescent="0.3">
      <c r="C1507" s="80"/>
      <c r="D1507" s="77">
        <v>40557</v>
      </c>
      <c r="E1507" s="76" t="s">
        <v>7878</v>
      </c>
      <c r="F1507" s="76" t="s">
        <v>1487</v>
      </c>
      <c r="G1507" s="110">
        <v>0</v>
      </c>
      <c r="H1507" s="110">
        <v>0</v>
      </c>
      <c r="I1507" s="111">
        <v>0</v>
      </c>
      <c r="J1507" s="112">
        <f t="shared" si="47"/>
        <v>0</v>
      </c>
      <c r="K1507" s="93" t="str">
        <f t="shared" si="48"/>
        <v>-</v>
      </c>
      <c r="L1507" s="113"/>
      <c r="N1507" s="114"/>
    </row>
    <row r="1508" spans="3:14" ht="10.050000000000001" customHeight="1" x14ac:dyDescent="0.3">
      <c r="C1508" s="80"/>
      <c r="D1508" s="77">
        <v>44397</v>
      </c>
      <c r="E1508" s="76" t="s">
        <v>7879</v>
      </c>
      <c r="F1508" s="76" t="s">
        <v>1488</v>
      </c>
      <c r="G1508" s="110">
        <v>0</v>
      </c>
      <c r="H1508" s="110">
        <v>0</v>
      </c>
      <c r="I1508" s="111">
        <v>0</v>
      </c>
      <c r="J1508" s="112">
        <f t="shared" si="47"/>
        <v>0</v>
      </c>
      <c r="K1508" s="93" t="str">
        <f t="shared" si="48"/>
        <v>-</v>
      </c>
      <c r="L1508" s="113"/>
      <c r="N1508" s="114"/>
    </row>
    <row r="1509" spans="3:14" ht="10.050000000000001" customHeight="1" x14ac:dyDescent="0.3">
      <c r="C1509" s="80"/>
      <c r="D1509" s="77">
        <v>41228</v>
      </c>
      <c r="E1509" s="76" t="s">
        <v>7880</v>
      </c>
      <c r="F1509" s="76" t="s">
        <v>1489</v>
      </c>
      <c r="G1509" s="110">
        <v>0</v>
      </c>
      <c r="H1509" s="110">
        <v>0</v>
      </c>
      <c r="I1509" s="111">
        <v>0</v>
      </c>
      <c r="J1509" s="112">
        <f t="shared" si="47"/>
        <v>0</v>
      </c>
      <c r="K1509" s="93" t="str">
        <f t="shared" si="48"/>
        <v>-</v>
      </c>
      <c r="L1509" s="113"/>
      <c r="N1509" s="114"/>
    </row>
    <row r="1510" spans="3:14" ht="10.050000000000001" customHeight="1" x14ac:dyDescent="0.3">
      <c r="C1510" s="80"/>
      <c r="D1510" s="77">
        <v>77338</v>
      </c>
      <c r="E1510" s="76" t="s">
        <v>7881</v>
      </c>
      <c r="F1510" s="76" t="s">
        <v>1490</v>
      </c>
      <c r="G1510" s="110">
        <v>0</v>
      </c>
      <c r="H1510" s="110">
        <v>0</v>
      </c>
      <c r="I1510" s="111">
        <v>0</v>
      </c>
      <c r="J1510" s="112">
        <f t="shared" si="47"/>
        <v>0</v>
      </c>
      <c r="K1510" s="93" t="str">
        <f t="shared" si="48"/>
        <v>-</v>
      </c>
      <c r="L1510" s="113"/>
      <c r="N1510" s="114"/>
    </row>
    <row r="1511" spans="3:14" ht="10.050000000000001" customHeight="1" x14ac:dyDescent="0.3">
      <c r="C1511" s="80"/>
      <c r="D1511" s="77">
        <v>74154</v>
      </c>
      <c r="E1511" s="76" t="s">
        <v>7882</v>
      </c>
      <c r="F1511" s="76" t="s">
        <v>1491</v>
      </c>
      <c r="G1511" s="110">
        <v>0</v>
      </c>
      <c r="H1511" s="110">
        <v>0</v>
      </c>
      <c r="I1511" s="111">
        <v>0</v>
      </c>
      <c r="J1511" s="112">
        <f t="shared" si="47"/>
        <v>0</v>
      </c>
      <c r="K1511" s="93" t="str">
        <f t="shared" si="48"/>
        <v>-</v>
      </c>
      <c r="L1511" s="113"/>
      <c r="N1511" s="114"/>
    </row>
    <row r="1512" spans="3:14" ht="10.050000000000001" customHeight="1" x14ac:dyDescent="0.3">
      <c r="C1512" s="80"/>
      <c r="D1512" s="77">
        <v>41516</v>
      </c>
      <c r="E1512" s="76" t="s">
        <v>7883</v>
      </c>
      <c r="F1512" s="76" t="s">
        <v>1492</v>
      </c>
      <c r="G1512" s="110">
        <v>182786.04</v>
      </c>
      <c r="H1512" s="110">
        <v>134323.96</v>
      </c>
      <c r="I1512" s="111">
        <v>276.66000000000003</v>
      </c>
      <c r="J1512" s="112">
        <f t="shared" si="47"/>
        <v>-48462.080000000016</v>
      </c>
      <c r="K1512" s="93">
        <f t="shared" si="48"/>
        <v>-0.2651300941800589</v>
      </c>
      <c r="L1512" s="113"/>
      <c r="N1512" s="114"/>
    </row>
    <row r="1513" spans="3:14" ht="10.050000000000001" customHeight="1" x14ac:dyDescent="0.3">
      <c r="C1513" s="80"/>
      <c r="D1513" s="77">
        <v>25351</v>
      </c>
      <c r="E1513" s="76" t="s">
        <v>7884</v>
      </c>
      <c r="F1513" s="76" t="s">
        <v>1493</v>
      </c>
      <c r="G1513" s="110">
        <v>0</v>
      </c>
      <c r="H1513" s="110">
        <v>0</v>
      </c>
      <c r="I1513" s="111">
        <v>0</v>
      </c>
      <c r="J1513" s="112">
        <f t="shared" si="47"/>
        <v>0</v>
      </c>
      <c r="K1513" s="93" t="str">
        <f t="shared" si="48"/>
        <v>-</v>
      </c>
      <c r="L1513" s="113"/>
      <c r="N1513" s="114"/>
    </row>
    <row r="1514" spans="3:14" ht="10.050000000000001" customHeight="1" x14ac:dyDescent="0.3">
      <c r="C1514" s="80"/>
      <c r="D1514" s="77">
        <v>41239</v>
      </c>
      <c r="E1514" s="76" t="s">
        <v>7885</v>
      </c>
      <c r="F1514" s="76" t="s">
        <v>1494</v>
      </c>
      <c r="G1514" s="110">
        <v>0</v>
      </c>
      <c r="H1514" s="110">
        <v>0</v>
      </c>
      <c r="I1514" s="111">
        <v>0</v>
      </c>
      <c r="J1514" s="112">
        <f t="shared" si="47"/>
        <v>0</v>
      </c>
      <c r="K1514" s="93" t="str">
        <f t="shared" si="48"/>
        <v>-</v>
      </c>
      <c r="L1514" s="113"/>
      <c r="N1514" s="114"/>
    </row>
    <row r="1515" spans="3:14" ht="10.050000000000001" customHeight="1" x14ac:dyDescent="0.3">
      <c r="C1515" s="80"/>
      <c r="D1515" s="77">
        <v>31384</v>
      </c>
      <c r="E1515" s="76" t="s">
        <v>7886</v>
      </c>
      <c r="F1515" s="76" t="s">
        <v>1495</v>
      </c>
      <c r="G1515" s="110">
        <v>0</v>
      </c>
      <c r="H1515" s="110">
        <v>0</v>
      </c>
      <c r="I1515" s="111">
        <v>0</v>
      </c>
      <c r="J1515" s="112">
        <f t="shared" si="47"/>
        <v>0</v>
      </c>
      <c r="K1515" s="93" t="str">
        <f t="shared" si="48"/>
        <v>-</v>
      </c>
      <c r="L1515" s="113"/>
      <c r="N1515" s="114"/>
    </row>
    <row r="1516" spans="3:14" ht="10.050000000000001" customHeight="1" x14ac:dyDescent="0.3">
      <c r="C1516" s="80"/>
      <c r="D1516" s="77">
        <v>77338</v>
      </c>
      <c r="E1516" s="76" t="s">
        <v>7887</v>
      </c>
      <c r="F1516" s="76" t="s">
        <v>1496</v>
      </c>
      <c r="G1516" s="110">
        <v>0</v>
      </c>
      <c r="H1516" s="110">
        <v>0</v>
      </c>
      <c r="I1516" s="111">
        <v>0</v>
      </c>
      <c r="J1516" s="112">
        <f t="shared" si="47"/>
        <v>0</v>
      </c>
      <c r="K1516" s="93" t="str">
        <f t="shared" si="48"/>
        <v>-</v>
      </c>
      <c r="L1516" s="113"/>
      <c r="N1516" s="114"/>
    </row>
    <row r="1517" spans="3:14" ht="10.050000000000001" customHeight="1" x14ac:dyDescent="0.3">
      <c r="C1517" s="80"/>
      <c r="D1517" s="77">
        <v>40971</v>
      </c>
      <c r="E1517" s="76" t="s">
        <v>7888</v>
      </c>
      <c r="F1517" s="76" t="s">
        <v>1497</v>
      </c>
      <c r="G1517" s="110">
        <v>49547.87</v>
      </c>
      <c r="H1517" s="110">
        <v>43454.04</v>
      </c>
      <c r="I1517" s="111">
        <v>89.5</v>
      </c>
      <c r="J1517" s="112">
        <f t="shared" si="47"/>
        <v>-6093.8300000000017</v>
      </c>
      <c r="K1517" s="93">
        <f t="shared" si="48"/>
        <v>-0.12298873796189426</v>
      </c>
      <c r="L1517" s="113"/>
      <c r="N1517" s="114"/>
    </row>
    <row r="1518" spans="3:14" ht="10.050000000000001" customHeight="1" x14ac:dyDescent="0.3">
      <c r="C1518" s="80"/>
      <c r="D1518" s="77">
        <v>83228</v>
      </c>
      <c r="E1518" s="76" t="s">
        <v>7889</v>
      </c>
      <c r="F1518" s="76" t="s">
        <v>1498</v>
      </c>
      <c r="G1518" s="110">
        <v>3507.81</v>
      </c>
      <c r="H1518" s="110">
        <v>0</v>
      </c>
      <c r="I1518" s="111">
        <v>0</v>
      </c>
      <c r="J1518" s="112">
        <f t="shared" si="47"/>
        <v>-3507.81</v>
      </c>
      <c r="K1518" s="93">
        <f t="shared" si="48"/>
        <v>-1</v>
      </c>
      <c r="L1518" s="113"/>
      <c r="N1518" s="114"/>
    </row>
    <row r="1519" spans="3:14" ht="10.050000000000001" customHeight="1" x14ac:dyDescent="0.3">
      <c r="C1519" s="80"/>
      <c r="D1519" s="77">
        <v>31017</v>
      </c>
      <c r="E1519" s="76" t="s">
        <v>7890</v>
      </c>
      <c r="F1519" s="76" t="s">
        <v>1499</v>
      </c>
      <c r="G1519" s="110">
        <v>37390.28</v>
      </c>
      <c r="H1519" s="110">
        <v>2840.29</v>
      </c>
      <c r="I1519" s="111">
        <v>5.85</v>
      </c>
      <c r="J1519" s="112">
        <f t="shared" si="47"/>
        <v>-34549.99</v>
      </c>
      <c r="K1519" s="93">
        <f t="shared" si="48"/>
        <v>-0.92403667477216</v>
      </c>
      <c r="L1519" s="113"/>
      <c r="N1519" s="114"/>
    </row>
    <row r="1520" spans="3:14" ht="10.050000000000001" customHeight="1" x14ac:dyDescent="0.3">
      <c r="C1520" s="80"/>
      <c r="D1520" s="77">
        <v>42669</v>
      </c>
      <c r="E1520" s="76" t="s">
        <v>7891</v>
      </c>
      <c r="F1520" s="76" t="s">
        <v>1500</v>
      </c>
      <c r="G1520" s="110">
        <v>59417.89</v>
      </c>
      <c r="H1520" s="110">
        <v>0</v>
      </c>
      <c r="I1520" s="111">
        <v>0</v>
      </c>
      <c r="J1520" s="112">
        <f t="shared" si="47"/>
        <v>-59417.89</v>
      </c>
      <c r="K1520" s="93">
        <f t="shared" si="48"/>
        <v>-1</v>
      </c>
      <c r="L1520" s="113"/>
      <c r="N1520" s="114"/>
    </row>
    <row r="1521" spans="3:14" ht="10.050000000000001" customHeight="1" x14ac:dyDescent="0.3">
      <c r="C1521" s="80"/>
      <c r="D1521" s="77">
        <v>74609</v>
      </c>
      <c r="E1521" s="76" t="s">
        <v>7892</v>
      </c>
      <c r="F1521" s="76" t="s">
        <v>1501</v>
      </c>
      <c r="G1521" s="110">
        <v>0</v>
      </c>
      <c r="H1521" s="110">
        <v>0</v>
      </c>
      <c r="I1521" s="111">
        <v>0</v>
      </c>
      <c r="J1521" s="112">
        <f t="shared" si="47"/>
        <v>0</v>
      </c>
      <c r="K1521" s="93" t="str">
        <f t="shared" si="48"/>
        <v>-</v>
      </c>
      <c r="L1521" s="113"/>
      <c r="N1521" s="114"/>
    </row>
    <row r="1522" spans="3:14" ht="10.050000000000001" customHeight="1" x14ac:dyDescent="0.3">
      <c r="C1522" s="80"/>
      <c r="D1522" s="77">
        <v>48348</v>
      </c>
      <c r="E1522" s="76" t="s">
        <v>7893</v>
      </c>
      <c r="F1522" s="76" t="s">
        <v>1502</v>
      </c>
      <c r="G1522" s="110">
        <v>17487.810000000001</v>
      </c>
      <c r="H1522" s="110">
        <v>17231.099999999999</v>
      </c>
      <c r="I1522" s="111">
        <v>35.49</v>
      </c>
      <c r="J1522" s="112">
        <f t="shared" si="47"/>
        <v>-256.71000000000276</v>
      </c>
      <c r="K1522" s="93">
        <f t="shared" si="48"/>
        <v>-1.4679368085540885E-2</v>
      </c>
      <c r="L1522" s="113"/>
      <c r="N1522" s="114"/>
    </row>
    <row r="1523" spans="3:14" ht="10.050000000000001" customHeight="1" x14ac:dyDescent="0.3">
      <c r="C1523" s="80"/>
      <c r="D1523" s="77">
        <v>48348</v>
      </c>
      <c r="E1523" s="76" t="s">
        <v>7894</v>
      </c>
      <c r="F1523" s="76" t="s">
        <v>1503</v>
      </c>
      <c r="G1523" s="110">
        <v>0</v>
      </c>
      <c r="H1523" s="110">
        <v>0</v>
      </c>
      <c r="I1523" s="111">
        <v>0</v>
      </c>
      <c r="J1523" s="112">
        <f t="shared" si="47"/>
        <v>0</v>
      </c>
      <c r="K1523" s="93" t="str">
        <f t="shared" si="48"/>
        <v>-</v>
      </c>
      <c r="L1523" s="113"/>
      <c r="N1523" s="114"/>
    </row>
    <row r="1524" spans="3:14" ht="10.050000000000001" customHeight="1" x14ac:dyDescent="0.3">
      <c r="C1524" s="80"/>
      <c r="D1524" s="77">
        <v>40848</v>
      </c>
      <c r="E1524" s="76" t="s">
        <v>7895</v>
      </c>
      <c r="F1524" s="76" t="s">
        <v>1504</v>
      </c>
      <c r="G1524" s="110">
        <v>0</v>
      </c>
      <c r="H1524" s="110">
        <v>0</v>
      </c>
      <c r="I1524" s="111">
        <v>0</v>
      </c>
      <c r="J1524" s="112">
        <f t="shared" si="47"/>
        <v>0</v>
      </c>
      <c r="K1524" s="93" t="str">
        <f t="shared" si="48"/>
        <v>-</v>
      </c>
      <c r="L1524" s="113"/>
      <c r="N1524" s="114"/>
    </row>
    <row r="1525" spans="3:14" ht="10.050000000000001" customHeight="1" x14ac:dyDescent="0.3">
      <c r="C1525" s="80"/>
      <c r="D1525" s="77">
        <v>41223</v>
      </c>
      <c r="E1525" s="76" t="s">
        <v>7896</v>
      </c>
      <c r="F1525" s="76" t="s">
        <v>1505</v>
      </c>
      <c r="G1525" s="110">
        <v>0</v>
      </c>
      <c r="H1525" s="110">
        <v>0</v>
      </c>
      <c r="I1525" s="111">
        <v>0</v>
      </c>
      <c r="J1525" s="112">
        <f t="shared" si="47"/>
        <v>0</v>
      </c>
      <c r="K1525" s="93" t="str">
        <f t="shared" si="48"/>
        <v>-</v>
      </c>
      <c r="L1525" s="113"/>
      <c r="N1525" s="114"/>
    </row>
    <row r="1526" spans="3:14" ht="10.050000000000001" customHeight="1" x14ac:dyDescent="0.3">
      <c r="C1526" s="80"/>
      <c r="D1526" s="77">
        <v>40803</v>
      </c>
      <c r="E1526" s="76" t="s">
        <v>7897</v>
      </c>
      <c r="F1526" s="76" t="s">
        <v>1506</v>
      </c>
      <c r="G1526" s="110">
        <v>0</v>
      </c>
      <c r="H1526" s="110">
        <v>6952.65</v>
      </c>
      <c r="I1526" s="111">
        <v>14.32</v>
      </c>
      <c r="J1526" s="112">
        <f t="shared" si="47"/>
        <v>6952.65</v>
      </c>
      <c r="K1526" s="93" t="str">
        <f t="shared" si="48"/>
        <v>--</v>
      </c>
      <c r="L1526" s="113"/>
      <c r="N1526" s="114"/>
    </row>
    <row r="1527" spans="3:14" ht="10.050000000000001" customHeight="1" x14ac:dyDescent="0.3">
      <c r="C1527" s="80"/>
      <c r="D1527" s="77">
        <v>41506</v>
      </c>
      <c r="E1527" s="76" t="s">
        <v>7898</v>
      </c>
      <c r="F1527" s="76" t="s">
        <v>1507</v>
      </c>
      <c r="G1527" s="110">
        <v>0</v>
      </c>
      <c r="H1527" s="110">
        <v>0</v>
      </c>
      <c r="I1527" s="111">
        <v>0</v>
      </c>
      <c r="J1527" s="112">
        <f t="shared" si="47"/>
        <v>0</v>
      </c>
      <c r="K1527" s="93" t="str">
        <f t="shared" si="48"/>
        <v>-</v>
      </c>
      <c r="L1527" s="113"/>
      <c r="N1527" s="114"/>
    </row>
    <row r="1528" spans="3:14" ht="10.050000000000001" customHeight="1" x14ac:dyDescent="0.3">
      <c r="C1528" s="80"/>
      <c r="D1528" s="77">
        <v>41407</v>
      </c>
      <c r="E1528" s="76" t="s">
        <v>7899</v>
      </c>
      <c r="F1528" s="76" t="s">
        <v>1508</v>
      </c>
      <c r="G1528" s="110">
        <v>0</v>
      </c>
      <c r="H1528" s="110">
        <v>0</v>
      </c>
      <c r="I1528" s="111">
        <v>0</v>
      </c>
      <c r="J1528" s="112">
        <f t="shared" si="47"/>
        <v>0</v>
      </c>
      <c r="K1528" s="93" t="str">
        <f t="shared" si="48"/>
        <v>-</v>
      </c>
      <c r="L1528" s="113"/>
      <c r="N1528" s="114"/>
    </row>
    <row r="1529" spans="3:14" ht="10.050000000000001" customHeight="1" x14ac:dyDescent="0.3">
      <c r="C1529" s="80"/>
      <c r="D1529" s="77">
        <v>75064</v>
      </c>
      <c r="E1529" s="76" t="s">
        <v>7900</v>
      </c>
      <c r="F1529" s="76" t="s">
        <v>1509</v>
      </c>
      <c r="G1529" s="110">
        <v>0</v>
      </c>
      <c r="H1529" s="110">
        <v>0</v>
      </c>
      <c r="I1529" s="111">
        <v>0</v>
      </c>
      <c r="J1529" s="112">
        <f t="shared" si="47"/>
        <v>0</v>
      </c>
      <c r="K1529" s="93" t="str">
        <f t="shared" si="48"/>
        <v>-</v>
      </c>
      <c r="L1529" s="113"/>
      <c r="N1529" s="114"/>
    </row>
    <row r="1530" spans="3:14" ht="10.050000000000001" customHeight="1" x14ac:dyDescent="0.3">
      <c r="C1530" s="80"/>
      <c r="D1530" s="77">
        <v>43305</v>
      </c>
      <c r="E1530" s="76" t="s">
        <v>7901</v>
      </c>
      <c r="F1530" s="76" t="s">
        <v>1510</v>
      </c>
      <c r="G1530" s="110">
        <v>0</v>
      </c>
      <c r="H1530" s="110">
        <v>0</v>
      </c>
      <c r="I1530" s="111">
        <v>0</v>
      </c>
      <c r="J1530" s="112">
        <f t="shared" si="47"/>
        <v>0</v>
      </c>
      <c r="K1530" s="93" t="str">
        <f t="shared" si="48"/>
        <v>-</v>
      </c>
      <c r="L1530" s="113"/>
      <c r="N1530" s="114"/>
    </row>
    <row r="1531" spans="3:14" ht="10.050000000000001" customHeight="1" x14ac:dyDescent="0.3">
      <c r="C1531" s="80"/>
      <c r="D1531" s="77">
        <v>48348</v>
      </c>
      <c r="E1531" s="76" t="s">
        <v>7902</v>
      </c>
      <c r="F1531" s="76" t="s">
        <v>1511</v>
      </c>
      <c r="G1531" s="110">
        <v>22410.91</v>
      </c>
      <c r="H1531" s="110">
        <v>35491.51</v>
      </c>
      <c r="I1531" s="111">
        <v>73.099999999999994</v>
      </c>
      <c r="J1531" s="112">
        <f t="shared" si="47"/>
        <v>13080.600000000002</v>
      </c>
      <c r="K1531" s="93">
        <f t="shared" si="48"/>
        <v>0.58367107805974872</v>
      </c>
      <c r="L1531" s="113"/>
      <c r="N1531" s="114"/>
    </row>
    <row r="1532" spans="3:14" ht="10.050000000000001" customHeight="1" x14ac:dyDescent="0.3">
      <c r="C1532" s="80"/>
      <c r="D1532" s="77">
        <v>73191</v>
      </c>
      <c r="E1532" s="76" t="s">
        <v>7903</v>
      </c>
      <c r="F1532" s="76" t="s">
        <v>1512</v>
      </c>
      <c r="G1532" s="110">
        <v>5544</v>
      </c>
      <c r="H1532" s="110">
        <v>0</v>
      </c>
      <c r="I1532" s="111">
        <v>0</v>
      </c>
      <c r="J1532" s="112">
        <f t="shared" si="47"/>
        <v>-5544</v>
      </c>
      <c r="K1532" s="93">
        <f t="shared" si="48"/>
        <v>-1</v>
      </c>
      <c r="L1532" s="113"/>
      <c r="N1532" s="114"/>
    </row>
    <row r="1533" spans="3:14" ht="10.050000000000001" customHeight="1" x14ac:dyDescent="0.3">
      <c r="C1533" s="80"/>
      <c r="D1533" s="77">
        <v>61960</v>
      </c>
      <c r="E1533" s="76" t="s">
        <v>7904</v>
      </c>
      <c r="F1533" s="76" t="s">
        <v>1513</v>
      </c>
      <c r="G1533" s="110">
        <v>0</v>
      </c>
      <c r="H1533" s="110">
        <v>0</v>
      </c>
      <c r="I1533" s="111">
        <v>0</v>
      </c>
      <c r="J1533" s="112">
        <f t="shared" si="47"/>
        <v>0</v>
      </c>
      <c r="K1533" s="93" t="str">
        <f t="shared" si="48"/>
        <v>-</v>
      </c>
      <c r="L1533" s="113"/>
      <c r="N1533" s="114"/>
    </row>
    <row r="1534" spans="3:14" ht="10.050000000000001" customHeight="1" x14ac:dyDescent="0.3">
      <c r="C1534" s="80"/>
      <c r="D1534" s="77">
        <v>41246</v>
      </c>
      <c r="E1534" s="76" t="s">
        <v>7905</v>
      </c>
      <c r="F1534" s="76" t="s">
        <v>1514</v>
      </c>
      <c r="G1534" s="110">
        <v>3696</v>
      </c>
      <c r="H1534" s="110">
        <v>0</v>
      </c>
      <c r="I1534" s="111">
        <v>0</v>
      </c>
      <c r="J1534" s="112">
        <f t="shared" si="47"/>
        <v>-3696</v>
      </c>
      <c r="K1534" s="93">
        <f t="shared" si="48"/>
        <v>-1</v>
      </c>
      <c r="L1534" s="113"/>
      <c r="N1534" s="114"/>
    </row>
    <row r="1535" spans="3:14" ht="10.050000000000001" customHeight="1" x14ac:dyDescent="0.3">
      <c r="C1535" s="80"/>
      <c r="D1535" s="77">
        <v>75388</v>
      </c>
      <c r="E1535" s="76" t="s">
        <v>7906</v>
      </c>
      <c r="F1535" s="76" t="s">
        <v>1515</v>
      </c>
      <c r="G1535" s="110">
        <v>0</v>
      </c>
      <c r="H1535" s="110">
        <v>0</v>
      </c>
      <c r="I1535" s="111">
        <v>0</v>
      </c>
      <c r="J1535" s="112">
        <f t="shared" si="47"/>
        <v>0</v>
      </c>
      <c r="K1535" s="93" t="str">
        <f t="shared" si="48"/>
        <v>-</v>
      </c>
      <c r="L1535" s="113"/>
      <c r="N1535" s="114"/>
    </row>
    <row r="1536" spans="3:14" ht="10.050000000000001" customHeight="1" x14ac:dyDescent="0.3">
      <c r="C1536" s="80"/>
      <c r="D1536" s="77">
        <v>75688</v>
      </c>
      <c r="E1536" s="76" t="s">
        <v>7907</v>
      </c>
      <c r="F1536" s="76" t="s">
        <v>1516</v>
      </c>
      <c r="G1536" s="110">
        <v>0</v>
      </c>
      <c r="H1536" s="110">
        <v>0</v>
      </c>
      <c r="I1536" s="111">
        <v>0</v>
      </c>
      <c r="J1536" s="112">
        <f t="shared" si="47"/>
        <v>0</v>
      </c>
      <c r="K1536" s="93" t="str">
        <f t="shared" si="48"/>
        <v>-</v>
      </c>
      <c r="L1536" s="113"/>
      <c r="N1536" s="114"/>
    </row>
    <row r="1537" spans="3:14" ht="10.050000000000001" customHeight="1" x14ac:dyDescent="0.3">
      <c r="C1537" s="80"/>
      <c r="D1537" s="77">
        <v>40959</v>
      </c>
      <c r="E1537" s="76" t="s">
        <v>7908</v>
      </c>
      <c r="F1537" s="76" t="s">
        <v>1517</v>
      </c>
      <c r="G1537" s="110">
        <v>18270.61</v>
      </c>
      <c r="H1537" s="110">
        <v>0</v>
      </c>
      <c r="I1537" s="111">
        <v>0</v>
      </c>
      <c r="J1537" s="112">
        <f t="shared" si="47"/>
        <v>-18270.61</v>
      </c>
      <c r="K1537" s="93">
        <f t="shared" si="48"/>
        <v>-1</v>
      </c>
      <c r="L1537" s="113"/>
      <c r="N1537" s="114"/>
    </row>
    <row r="1538" spans="3:14" ht="10.050000000000001" customHeight="1" x14ac:dyDescent="0.3">
      <c r="C1538" s="80"/>
      <c r="D1538" s="77">
        <v>41194</v>
      </c>
      <c r="E1538" s="76" t="s">
        <v>7909</v>
      </c>
      <c r="F1538" s="76" t="s">
        <v>1518</v>
      </c>
      <c r="G1538" s="110">
        <v>0</v>
      </c>
      <c r="H1538" s="110">
        <v>0</v>
      </c>
      <c r="I1538" s="111">
        <v>0</v>
      </c>
      <c r="J1538" s="112">
        <f t="shared" si="47"/>
        <v>0</v>
      </c>
      <c r="K1538" s="93" t="str">
        <f t="shared" si="48"/>
        <v>-</v>
      </c>
      <c r="L1538" s="113"/>
      <c r="N1538" s="114"/>
    </row>
    <row r="1539" spans="3:14" ht="10.050000000000001" customHeight="1" x14ac:dyDescent="0.3">
      <c r="C1539" s="80"/>
      <c r="D1539" s="77">
        <v>48101</v>
      </c>
      <c r="E1539" s="76" t="s">
        <v>7910</v>
      </c>
      <c r="F1539" s="76" t="s">
        <v>1519</v>
      </c>
      <c r="G1539" s="110">
        <v>191464</v>
      </c>
      <c r="H1539" s="110">
        <v>147797.14000000001</v>
      </c>
      <c r="I1539" s="111">
        <v>304.41000000000003</v>
      </c>
      <c r="J1539" s="112">
        <f t="shared" si="47"/>
        <v>-43666.859999999986</v>
      </c>
      <c r="K1539" s="93">
        <f t="shared" si="48"/>
        <v>-0.22806825303973585</v>
      </c>
      <c r="L1539" s="113"/>
      <c r="N1539" s="114"/>
    </row>
    <row r="1540" spans="3:14" ht="10.050000000000001" customHeight="1" x14ac:dyDescent="0.3">
      <c r="C1540" s="80"/>
      <c r="D1540" s="77">
        <v>45000</v>
      </c>
      <c r="E1540" s="76" t="s">
        <v>7911</v>
      </c>
      <c r="F1540" s="76" t="s">
        <v>1520</v>
      </c>
      <c r="G1540" s="110">
        <v>11088</v>
      </c>
      <c r="H1540" s="110">
        <v>3738.5</v>
      </c>
      <c r="I1540" s="111">
        <v>7.7</v>
      </c>
      <c r="J1540" s="112">
        <f t="shared" si="47"/>
        <v>-7349.5</v>
      </c>
      <c r="K1540" s="93">
        <f t="shared" si="48"/>
        <v>-0.66283369408369408</v>
      </c>
      <c r="L1540" s="113"/>
      <c r="N1540" s="114"/>
    </row>
    <row r="1541" spans="3:14" ht="10.050000000000001" customHeight="1" x14ac:dyDescent="0.3">
      <c r="C1541" s="80"/>
      <c r="D1541" s="77">
        <v>38001</v>
      </c>
      <c r="E1541" s="76" t="s">
        <v>7912</v>
      </c>
      <c r="F1541" s="76" t="s">
        <v>1521</v>
      </c>
      <c r="G1541" s="110">
        <v>0</v>
      </c>
      <c r="H1541" s="110">
        <v>0</v>
      </c>
      <c r="I1541" s="111">
        <v>0</v>
      </c>
      <c r="J1541" s="112">
        <f t="shared" si="47"/>
        <v>0</v>
      </c>
      <c r="K1541" s="93" t="str">
        <f t="shared" si="48"/>
        <v>-</v>
      </c>
      <c r="L1541" s="113"/>
      <c r="N1541" s="114"/>
    </row>
    <row r="1542" spans="3:14" ht="10.050000000000001" customHeight="1" x14ac:dyDescent="0.3">
      <c r="C1542" s="80"/>
      <c r="D1542" s="77">
        <v>41013</v>
      </c>
      <c r="E1542" s="76" t="s">
        <v>7913</v>
      </c>
      <c r="F1542" s="76" t="s">
        <v>1522</v>
      </c>
      <c r="G1542" s="110">
        <v>0</v>
      </c>
      <c r="H1542" s="110">
        <v>0</v>
      </c>
      <c r="I1542" s="111">
        <v>0</v>
      </c>
      <c r="J1542" s="112">
        <f t="shared" si="47"/>
        <v>0</v>
      </c>
      <c r="K1542" s="93" t="str">
        <f t="shared" si="48"/>
        <v>-</v>
      </c>
      <c r="L1542" s="113"/>
      <c r="N1542" s="114"/>
    </row>
    <row r="1543" spans="3:14" ht="10.050000000000001" customHeight="1" x14ac:dyDescent="0.3">
      <c r="C1543" s="80"/>
      <c r="D1543" s="77">
        <v>83280</v>
      </c>
      <c r="E1543" s="76" t="s">
        <v>7914</v>
      </c>
      <c r="F1543" s="76" t="s">
        <v>1523</v>
      </c>
      <c r="G1543" s="110">
        <v>426247.89</v>
      </c>
      <c r="H1543" s="110">
        <v>262107.97</v>
      </c>
      <c r="I1543" s="111">
        <v>539.85</v>
      </c>
      <c r="J1543" s="112">
        <f t="shared" si="47"/>
        <v>-164139.92000000001</v>
      </c>
      <c r="K1543" s="93">
        <f t="shared" si="48"/>
        <v>-0.38508089740925172</v>
      </c>
      <c r="L1543" s="113"/>
      <c r="N1543" s="114"/>
    </row>
    <row r="1544" spans="3:14" ht="10.050000000000001" customHeight="1" x14ac:dyDescent="0.3">
      <c r="C1544" s="80"/>
      <c r="D1544" s="77">
        <v>40814</v>
      </c>
      <c r="E1544" s="76" t="s">
        <v>7915</v>
      </c>
      <c r="F1544" s="76" t="s">
        <v>1524</v>
      </c>
      <c r="G1544" s="110">
        <v>3696</v>
      </c>
      <c r="H1544" s="110">
        <v>0</v>
      </c>
      <c r="I1544" s="111">
        <v>0</v>
      </c>
      <c r="J1544" s="112">
        <f t="shared" si="47"/>
        <v>-3696</v>
      </c>
      <c r="K1544" s="93">
        <f t="shared" si="48"/>
        <v>-1</v>
      </c>
      <c r="L1544" s="113"/>
      <c r="N1544" s="114"/>
    </row>
    <row r="1545" spans="3:14" ht="10.050000000000001" customHeight="1" x14ac:dyDescent="0.3">
      <c r="C1545" s="80"/>
      <c r="D1545" s="77">
        <v>76585</v>
      </c>
      <c r="E1545" s="76" t="s">
        <v>7916</v>
      </c>
      <c r="F1545" s="76" t="s">
        <v>1525</v>
      </c>
      <c r="G1545" s="110">
        <v>0</v>
      </c>
      <c r="H1545" s="110">
        <v>0</v>
      </c>
      <c r="I1545" s="111">
        <v>0</v>
      </c>
      <c r="J1545" s="112">
        <f t="shared" si="47"/>
        <v>0</v>
      </c>
      <c r="K1545" s="93" t="str">
        <f t="shared" si="48"/>
        <v>-</v>
      </c>
      <c r="L1545" s="113"/>
      <c r="N1545" s="114"/>
    </row>
    <row r="1546" spans="3:14" ht="10.050000000000001" customHeight="1" x14ac:dyDescent="0.3">
      <c r="C1546" s="80"/>
      <c r="D1546" s="77">
        <v>42724</v>
      </c>
      <c r="E1546" s="76" t="s">
        <v>7917</v>
      </c>
      <c r="F1546" s="76" t="s">
        <v>1526</v>
      </c>
      <c r="G1546" s="110">
        <v>0</v>
      </c>
      <c r="H1546" s="110">
        <v>0</v>
      </c>
      <c r="I1546" s="111">
        <v>0</v>
      </c>
      <c r="J1546" s="112">
        <f t="shared" si="47"/>
        <v>0</v>
      </c>
      <c r="K1546" s="93" t="str">
        <f t="shared" si="48"/>
        <v>-</v>
      </c>
      <c r="L1546" s="113"/>
      <c r="N1546" s="114"/>
    </row>
    <row r="1547" spans="3:14" ht="10.050000000000001" customHeight="1" x14ac:dyDescent="0.3">
      <c r="C1547" s="80"/>
      <c r="D1547" s="77">
        <v>40662</v>
      </c>
      <c r="E1547" s="76" t="s">
        <v>7918</v>
      </c>
      <c r="F1547" s="76" t="s">
        <v>1527</v>
      </c>
      <c r="G1547" s="110">
        <v>12936</v>
      </c>
      <c r="H1547" s="110">
        <v>2296.5100000000002</v>
      </c>
      <c r="I1547" s="111">
        <v>4.7300000000000004</v>
      </c>
      <c r="J1547" s="112">
        <f t="shared" si="47"/>
        <v>-10639.49</v>
      </c>
      <c r="K1547" s="93">
        <f t="shared" si="48"/>
        <v>-0.82247139764996902</v>
      </c>
      <c r="L1547" s="113"/>
      <c r="N1547" s="114"/>
    </row>
    <row r="1548" spans="3:14" ht="10.050000000000001" customHeight="1" x14ac:dyDescent="0.3">
      <c r="C1548" s="80"/>
      <c r="D1548" s="77">
        <v>76663</v>
      </c>
      <c r="E1548" s="76" t="s">
        <v>7919</v>
      </c>
      <c r="F1548" s="76" t="s">
        <v>1528</v>
      </c>
      <c r="G1548" s="110">
        <v>0</v>
      </c>
      <c r="H1548" s="110">
        <v>0</v>
      </c>
      <c r="I1548" s="111">
        <v>0</v>
      </c>
      <c r="J1548" s="112">
        <f t="shared" si="47"/>
        <v>0</v>
      </c>
      <c r="K1548" s="93" t="str">
        <f t="shared" si="48"/>
        <v>-</v>
      </c>
      <c r="L1548" s="113"/>
      <c r="N1548" s="114"/>
    </row>
    <row r="1549" spans="3:14" ht="10.050000000000001" customHeight="1" x14ac:dyDescent="0.3">
      <c r="C1549" s="80"/>
      <c r="D1549" s="77">
        <v>76806</v>
      </c>
      <c r="E1549" s="76" t="s">
        <v>7920</v>
      </c>
      <c r="F1549" s="76" t="s">
        <v>1529</v>
      </c>
      <c r="G1549" s="110">
        <v>0</v>
      </c>
      <c r="H1549" s="110">
        <v>0</v>
      </c>
      <c r="I1549" s="111">
        <v>0</v>
      </c>
      <c r="J1549" s="112">
        <f t="shared" si="47"/>
        <v>0</v>
      </c>
      <c r="K1549" s="93" t="str">
        <f t="shared" si="48"/>
        <v>-</v>
      </c>
      <c r="L1549" s="113"/>
      <c r="N1549" s="114"/>
    </row>
    <row r="1550" spans="3:14" ht="10.050000000000001" customHeight="1" x14ac:dyDescent="0.3">
      <c r="C1550" s="80"/>
      <c r="D1550" s="77">
        <v>71956</v>
      </c>
      <c r="E1550" s="76" t="s">
        <v>7921</v>
      </c>
      <c r="F1550" s="76" t="s">
        <v>1530</v>
      </c>
      <c r="G1550" s="110">
        <v>0</v>
      </c>
      <c r="H1550" s="110">
        <v>0</v>
      </c>
      <c r="I1550" s="111">
        <v>0</v>
      </c>
      <c r="J1550" s="112">
        <f t="shared" si="47"/>
        <v>0</v>
      </c>
      <c r="K1550" s="93" t="str">
        <f t="shared" si="48"/>
        <v>-</v>
      </c>
      <c r="L1550" s="113"/>
      <c r="N1550" s="114"/>
    </row>
    <row r="1551" spans="3:14" ht="10.050000000000001" customHeight="1" x14ac:dyDescent="0.3">
      <c r="C1551" s="80"/>
      <c r="D1551" s="77">
        <v>76910</v>
      </c>
      <c r="E1551" s="76" t="s">
        <v>7922</v>
      </c>
      <c r="F1551" s="76" t="s">
        <v>1531</v>
      </c>
      <c r="G1551" s="110">
        <v>0</v>
      </c>
      <c r="H1551" s="110">
        <v>0</v>
      </c>
      <c r="I1551" s="111">
        <v>0</v>
      </c>
      <c r="J1551" s="112">
        <f t="shared" si="47"/>
        <v>0</v>
      </c>
      <c r="K1551" s="93" t="str">
        <f t="shared" si="48"/>
        <v>-</v>
      </c>
      <c r="L1551" s="113"/>
      <c r="N1551" s="114"/>
    </row>
    <row r="1552" spans="3:14" ht="10.050000000000001" customHeight="1" x14ac:dyDescent="0.3">
      <c r="C1552" s="80"/>
      <c r="D1552" s="77">
        <v>42148</v>
      </c>
      <c r="E1552" s="76" t="s">
        <v>7923</v>
      </c>
      <c r="F1552" s="76" t="s">
        <v>1532</v>
      </c>
      <c r="G1552" s="110">
        <v>0</v>
      </c>
      <c r="H1552" s="110">
        <v>0</v>
      </c>
      <c r="I1552" s="111">
        <v>0</v>
      </c>
      <c r="J1552" s="112">
        <f t="shared" si="47"/>
        <v>0</v>
      </c>
      <c r="K1552" s="93" t="str">
        <f t="shared" si="48"/>
        <v>-</v>
      </c>
      <c r="L1552" s="113"/>
      <c r="N1552" s="114"/>
    </row>
    <row r="1553" spans="3:14" ht="10.050000000000001" customHeight="1" x14ac:dyDescent="0.3">
      <c r="C1553" s="80"/>
      <c r="D1553" s="77">
        <v>41270</v>
      </c>
      <c r="E1553" s="76" t="s">
        <v>7924</v>
      </c>
      <c r="F1553" s="76" t="s">
        <v>1533</v>
      </c>
      <c r="G1553" s="110">
        <v>5544</v>
      </c>
      <c r="H1553" s="110">
        <v>0</v>
      </c>
      <c r="I1553" s="111">
        <v>0</v>
      </c>
      <c r="J1553" s="112">
        <f t="shared" si="47"/>
        <v>-5544</v>
      </c>
      <c r="K1553" s="93">
        <f t="shared" si="48"/>
        <v>-1</v>
      </c>
      <c r="L1553" s="113"/>
      <c r="N1553" s="114"/>
    </row>
    <row r="1554" spans="3:14" ht="10.050000000000001" customHeight="1" x14ac:dyDescent="0.3">
      <c r="C1554" s="80"/>
      <c r="D1554" s="77">
        <v>31237</v>
      </c>
      <c r="E1554" s="76" t="s">
        <v>7925</v>
      </c>
      <c r="F1554" s="76" t="s">
        <v>1534</v>
      </c>
      <c r="G1554" s="110">
        <v>0</v>
      </c>
      <c r="H1554" s="110">
        <v>0</v>
      </c>
      <c r="I1554" s="111">
        <v>0</v>
      </c>
      <c r="J1554" s="112">
        <f t="shared" si="47"/>
        <v>0</v>
      </c>
      <c r="K1554" s="93" t="str">
        <f t="shared" si="48"/>
        <v>-</v>
      </c>
      <c r="L1554" s="113"/>
      <c r="N1554" s="114"/>
    </row>
    <row r="1555" spans="3:14" ht="10.050000000000001" customHeight="1" x14ac:dyDescent="0.3">
      <c r="C1555" s="80"/>
      <c r="D1555" s="77">
        <v>50949</v>
      </c>
      <c r="E1555" s="76" t="s">
        <v>7926</v>
      </c>
      <c r="F1555" s="76" t="s">
        <v>1535</v>
      </c>
      <c r="G1555" s="110">
        <v>3345.8</v>
      </c>
      <c r="H1555" s="110">
        <v>6996.34</v>
      </c>
      <c r="I1555" s="111">
        <v>14.41</v>
      </c>
      <c r="J1555" s="112">
        <f t="shared" si="47"/>
        <v>3650.54</v>
      </c>
      <c r="K1555" s="93">
        <f t="shared" si="48"/>
        <v>1.0910813557295713</v>
      </c>
      <c r="L1555" s="113"/>
      <c r="N1555" s="114"/>
    </row>
    <row r="1556" spans="3:14" ht="10.050000000000001" customHeight="1" x14ac:dyDescent="0.3">
      <c r="C1556" s="80"/>
      <c r="D1556" s="77">
        <v>38001</v>
      </c>
      <c r="E1556" s="76" t="s">
        <v>7927</v>
      </c>
      <c r="F1556" s="76" t="s">
        <v>1536</v>
      </c>
      <c r="G1556" s="110">
        <v>0</v>
      </c>
      <c r="H1556" s="110">
        <v>0</v>
      </c>
      <c r="I1556" s="111">
        <v>0</v>
      </c>
      <c r="J1556" s="112">
        <f t="shared" si="47"/>
        <v>0</v>
      </c>
      <c r="K1556" s="93" t="str">
        <f t="shared" si="48"/>
        <v>-</v>
      </c>
      <c r="L1556" s="113"/>
      <c r="N1556" s="114"/>
    </row>
    <row r="1557" spans="3:14" ht="10.050000000000001" customHeight="1" x14ac:dyDescent="0.3">
      <c r="C1557" s="80"/>
      <c r="D1557" s="77">
        <v>40950</v>
      </c>
      <c r="E1557" s="76" t="s">
        <v>7928</v>
      </c>
      <c r="F1557" s="76" t="s">
        <v>1537</v>
      </c>
      <c r="G1557" s="110">
        <v>10528.4</v>
      </c>
      <c r="H1557" s="110">
        <v>12511.85</v>
      </c>
      <c r="I1557" s="111">
        <v>25.77</v>
      </c>
      <c r="J1557" s="112">
        <f t="shared" si="47"/>
        <v>1983.4500000000007</v>
      </c>
      <c r="K1557" s="93">
        <f t="shared" si="48"/>
        <v>0.18839044869115923</v>
      </c>
      <c r="L1557" s="113"/>
      <c r="N1557" s="114"/>
    </row>
    <row r="1558" spans="3:14" ht="10.050000000000001" customHeight="1" x14ac:dyDescent="0.3">
      <c r="C1558" s="80"/>
      <c r="D1558" s="77">
        <v>40888</v>
      </c>
      <c r="E1558" s="76" t="s">
        <v>7929</v>
      </c>
      <c r="F1558" s="76" t="s">
        <v>1538</v>
      </c>
      <c r="G1558" s="110">
        <v>0</v>
      </c>
      <c r="H1558" s="110">
        <v>0</v>
      </c>
      <c r="I1558" s="111">
        <v>0</v>
      </c>
      <c r="J1558" s="112">
        <f t="shared" ref="J1558:J1621" si="49">H1558-G1558</f>
        <v>0</v>
      </c>
      <c r="K1558" s="93" t="str">
        <f t="shared" si="48"/>
        <v>-</v>
      </c>
      <c r="L1558" s="113"/>
      <c r="N1558" s="114"/>
    </row>
    <row r="1559" spans="3:14" ht="10.050000000000001" customHeight="1" x14ac:dyDescent="0.3">
      <c r="C1559" s="80"/>
      <c r="D1559" s="77">
        <v>40894</v>
      </c>
      <c r="E1559" s="76" t="s">
        <v>7930</v>
      </c>
      <c r="F1559" s="76" t="s">
        <v>1539</v>
      </c>
      <c r="G1559" s="110">
        <v>0</v>
      </c>
      <c r="H1559" s="110">
        <v>0</v>
      </c>
      <c r="I1559" s="111">
        <v>0</v>
      </c>
      <c r="J1559" s="112">
        <f t="shared" si="49"/>
        <v>0</v>
      </c>
      <c r="K1559" s="93" t="str">
        <f t="shared" si="48"/>
        <v>-</v>
      </c>
      <c r="L1559" s="113"/>
      <c r="N1559" s="114"/>
    </row>
    <row r="1560" spans="3:14" ht="10.050000000000001" customHeight="1" x14ac:dyDescent="0.3">
      <c r="C1560" s="80"/>
      <c r="D1560" s="77">
        <v>41460</v>
      </c>
      <c r="E1560" s="76" t="s">
        <v>7931</v>
      </c>
      <c r="F1560" s="76" t="s">
        <v>1540</v>
      </c>
      <c r="G1560" s="110">
        <v>0</v>
      </c>
      <c r="H1560" s="110">
        <v>0</v>
      </c>
      <c r="I1560" s="111">
        <v>0</v>
      </c>
      <c r="J1560" s="112">
        <f t="shared" si="49"/>
        <v>0</v>
      </c>
      <c r="K1560" s="93" t="str">
        <f t="shared" si="48"/>
        <v>-</v>
      </c>
      <c r="L1560" s="113"/>
      <c r="N1560" s="114"/>
    </row>
    <row r="1561" spans="3:14" ht="10.050000000000001" customHeight="1" x14ac:dyDescent="0.3">
      <c r="C1561" s="80"/>
      <c r="D1561" s="77">
        <v>41340</v>
      </c>
      <c r="E1561" s="76" t="s">
        <v>7932</v>
      </c>
      <c r="F1561" s="76" t="s">
        <v>1541</v>
      </c>
      <c r="G1561" s="110">
        <v>0</v>
      </c>
      <c r="H1561" s="110">
        <v>0</v>
      </c>
      <c r="I1561" s="111">
        <v>0</v>
      </c>
      <c r="J1561" s="112">
        <f t="shared" si="49"/>
        <v>0</v>
      </c>
      <c r="K1561" s="93" t="str">
        <f t="shared" si="48"/>
        <v>-</v>
      </c>
      <c r="L1561" s="113"/>
      <c r="N1561" s="114"/>
    </row>
    <row r="1562" spans="3:14" ht="10.050000000000001" customHeight="1" x14ac:dyDescent="0.3">
      <c r="C1562" s="80"/>
      <c r="D1562" s="77">
        <v>43487</v>
      </c>
      <c r="E1562" s="76" t="s">
        <v>7933</v>
      </c>
      <c r="F1562" s="76" t="s">
        <v>1542</v>
      </c>
      <c r="G1562" s="110">
        <v>0</v>
      </c>
      <c r="H1562" s="110">
        <v>0</v>
      </c>
      <c r="I1562" s="111">
        <v>0</v>
      </c>
      <c r="J1562" s="112">
        <f t="shared" si="49"/>
        <v>0</v>
      </c>
      <c r="K1562" s="93" t="str">
        <f t="shared" si="48"/>
        <v>-</v>
      </c>
      <c r="L1562" s="113"/>
      <c r="N1562" s="114"/>
    </row>
    <row r="1563" spans="3:14" ht="10.050000000000001" customHeight="1" x14ac:dyDescent="0.3">
      <c r="C1563" s="80"/>
      <c r="D1563" s="77">
        <v>40803</v>
      </c>
      <c r="E1563" s="76" t="s">
        <v>7934</v>
      </c>
      <c r="F1563" s="76" t="s">
        <v>1543</v>
      </c>
      <c r="G1563" s="110">
        <v>36338.410000000003</v>
      </c>
      <c r="H1563" s="110">
        <v>18221.57</v>
      </c>
      <c r="I1563" s="111">
        <v>37.53</v>
      </c>
      <c r="J1563" s="112">
        <f t="shared" si="49"/>
        <v>-18116.840000000004</v>
      </c>
      <c r="K1563" s="93">
        <f t="shared" ref="K1563:K1626" si="50">IF(J1563=0,"-",(IF(G1563=0,"--",J1563/G1563)))</f>
        <v>-0.49855896281647993</v>
      </c>
      <c r="L1563" s="113"/>
      <c r="N1563" s="114"/>
    </row>
    <row r="1564" spans="3:14" ht="10.050000000000001" customHeight="1" x14ac:dyDescent="0.3">
      <c r="C1564" s="80"/>
      <c r="D1564" s="77">
        <v>41460</v>
      </c>
      <c r="E1564" s="76" t="s">
        <v>7935</v>
      </c>
      <c r="F1564" s="76" t="s">
        <v>1544</v>
      </c>
      <c r="G1564" s="110">
        <v>0</v>
      </c>
      <c r="H1564" s="110">
        <v>0</v>
      </c>
      <c r="I1564" s="111">
        <v>0</v>
      </c>
      <c r="J1564" s="112">
        <f t="shared" si="49"/>
        <v>0</v>
      </c>
      <c r="K1564" s="93" t="str">
        <f t="shared" si="50"/>
        <v>-</v>
      </c>
      <c r="L1564" s="113"/>
      <c r="N1564" s="114"/>
    </row>
    <row r="1565" spans="3:14" ht="10.050000000000001" customHeight="1" x14ac:dyDescent="0.3">
      <c r="C1565" s="80"/>
      <c r="D1565" s="77">
        <v>77456</v>
      </c>
      <c r="E1565" s="76" t="s">
        <v>7936</v>
      </c>
      <c r="F1565" s="76" t="s">
        <v>1545</v>
      </c>
      <c r="G1565" s="110">
        <v>11088</v>
      </c>
      <c r="H1565" s="110">
        <v>0</v>
      </c>
      <c r="I1565" s="111">
        <v>0</v>
      </c>
      <c r="J1565" s="112">
        <f t="shared" si="49"/>
        <v>-11088</v>
      </c>
      <c r="K1565" s="93">
        <f t="shared" si="50"/>
        <v>-1</v>
      </c>
      <c r="L1565" s="113"/>
      <c r="N1565" s="114"/>
    </row>
    <row r="1566" spans="3:14" ht="10.050000000000001" customHeight="1" x14ac:dyDescent="0.3">
      <c r="C1566" s="80"/>
      <c r="D1566" s="77">
        <v>41787</v>
      </c>
      <c r="E1566" s="76" t="s">
        <v>7937</v>
      </c>
      <c r="F1566" s="76" t="s">
        <v>1546</v>
      </c>
      <c r="G1566" s="110">
        <v>0</v>
      </c>
      <c r="H1566" s="110">
        <v>0</v>
      </c>
      <c r="I1566" s="111">
        <v>0</v>
      </c>
      <c r="J1566" s="112">
        <f t="shared" si="49"/>
        <v>0</v>
      </c>
      <c r="K1566" s="93" t="str">
        <f t="shared" si="50"/>
        <v>-</v>
      </c>
      <c r="L1566" s="113"/>
      <c r="N1566" s="114"/>
    </row>
    <row r="1567" spans="3:14" ht="10.050000000000001" customHeight="1" x14ac:dyDescent="0.3">
      <c r="C1567" s="80"/>
      <c r="D1567" s="77">
        <v>71488</v>
      </c>
      <c r="E1567" s="76" t="s">
        <v>7938</v>
      </c>
      <c r="F1567" s="76" t="s">
        <v>1547</v>
      </c>
      <c r="G1567" s="110">
        <v>0</v>
      </c>
      <c r="H1567" s="110">
        <v>0</v>
      </c>
      <c r="I1567" s="111">
        <v>0</v>
      </c>
      <c r="J1567" s="112">
        <f t="shared" si="49"/>
        <v>0</v>
      </c>
      <c r="K1567" s="93" t="str">
        <f t="shared" si="50"/>
        <v>-</v>
      </c>
      <c r="L1567" s="113"/>
      <c r="N1567" s="114"/>
    </row>
    <row r="1568" spans="3:14" ht="10.050000000000001" customHeight="1" x14ac:dyDescent="0.3">
      <c r="C1568" s="80"/>
      <c r="D1568" s="77">
        <v>46724</v>
      </c>
      <c r="E1568" s="76" t="s">
        <v>7939</v>
      </c>
      <c r="F1568" s="76" t="s">
        <v>1548</v>
      </c>
      <c r="G1568" s="110">
        <v>0</v>
      </c>
      <c r="H1568" s="110">
        <v>0</v>
      </c>
      <c r="I1568" s="111">
        <v>0</v>
      </c>
      <c r="J1568" s="112">
        <f t="shared" si="49"/>
        <v>0</v>
      </c>
      <c r="K1568" s="93" t="str">
        <f t="shared" si="50"/>
        <v>-</v>
      </c>
      <c r="L1568" s="113"/>
      <c r="N1568" s="114"/>
    </row>
    <row r="1569" spans="3:14" ht="10.050000000000001" customHeight="1" x14ac:dyDescent="0.3">
      <c r="C1569" s="80"/>
      <c r="D1569" s="77">
        <v>37663</v>
      </c>
      <c r="E1569" s="76" t="s">
        <v>7940</v>
      </c>
      <c r="F1569" s="76" t="s">
        <v>1549</v>
      </c>
      <c r="G1569" s="110">
        <v>1848</v>
      </c>
      <c r="H1569" s="110">
        <v>0</v>
      </c>
      <c r="I1569" s="111">
        <v>0</v>
      </c>
      <c r="J1569" s="112">
        <f t="shared" si="49"/>
        <v>-1848</v>
      </c>
      <c r="K1569" s="93">
        <f t="shared" si="50"/>
        <v>-1</v>
      </c>
      <c r="L1569" s="113"/>
      <c r="N1569" s="114"/>
    </row>
    <row r="1570" spans="3:14" ht="10.050000000000001" customHeight="1" x14ac:dyDescent="0.3">
      <c r="C1570" s="80"/>
      <c r="D1570" s="77">
        <v>41233</v>
      </c>
      <c r="E1570" s="76" t="s">
        <v>7941</v>
      </c>
      <c r="F1570" s="76" t="s">
        <v>1550</v>
      </c>
      <c r="G1570" s="110">
        <v>0</v>
      </c>
      <c r="H1570" s="110">
        <v>0</v>
      </c>
      <c r="I1570" s="111">
        <v>0</v>
      </c>
      <c r="J1570" s="112">
        <f t="shared" si="49"/>
        <v>0</v>
      </c>
      <c r="K1570" s="93" t="str">
        <f t="shared" si="50"/>
        <v>-</v>
      </c>
      <c r="L1570" s="113"/>
      <c r="N1570" s="114"/>
    </row>
    <row r="1571" spans="3:14" ht="10.050000000000001" customHeight="1" x14ac:dyDescent="0.3">
      <c r="C1571" s="80"/>
      <c r="D1571" s="77">
        <v>40894</v>
      </c>
      <c r="E1571" s="76" t="s">
        <v>7942</v>
      </c>
      <c r="F1571" s="76" t="s">
        <v>1551</v>
      </c>
      <c r="G1571" s="110">
        <v>0</v>
      </c>
      <c r="H1571" s="110">
        <v>0</v>
      </c>
      <c r="I1571" s="111">
        <v>0</v>
      </c>
      <c r="J1571" s="112">
        <f t="shared" si="49"/>
        <v>0</v>
      </c>
      <c r="K1571" s="93" t="str">
        <f t="shared" si="50"/>
        <v>-</v>
      </c>
      <c r="L1571" s="113"/>
      <c r="N1571" s="114"/>
    </row>
    <row r="1572" spans="3:14" ht="10.050000000000001" customHeight="1" x14ac:dyDescent="0.3">
      <c r="C1572" s="80"/>
      <c r="D1572" s="77">
        <v>42683</v>
      </c>
      <c r="E1572" s="76" t="s">
        <v>7943</v>
      </c>
      <c r="F1572" s="76" t="s">
        <v>1552</v>
      </c>
      <c r="G1572" s="110">
        <v>0</v>
      </c>
      <c r="H1572" s="110">
        <v>14958.87</v>
      </c>
      <c r="I1572" s="111">
        <v>30.81</v>
      </c>
      <c r="J1572" s="112">
        <f t="shared" si="49"/>
        <v>14958.87</v>
      </c>
      <c r="K1572" s="93" t="str">
        <f t="shared" si="50"/>
        <v>--</v>
      </c>
      <c r="L1572" s="113"/>
      <c r="N1572" s="114"/>
    </row>
    <row r="1573" spans="3:14" ht="10.050000000000001" customHeight="1" x14ac:dyDescent="0.3">
      <c r="C1573" s="80"/>
      <c r="D1573" s="77">
        <v>41012</v>
      </c>
      <c r="E1573" s="76" t="s">
        <v>7944</v>
      </c>
      <c r="F1573" s="76" t="s">
        <v>1553</v>
      </c>
      <c r="G1573" s="110">
        <v>0</v>
      </c>
      <c r="H1573" s="110">
        <v>0</v>
      </c>
      <c r="I1573" s="111">
        <v>0</v>
      </c>
      <c r="J1573" s="112">
        <f t="shared" si="49"/>
        <v>0</v>
      </c>
      <c r="K1573" s="93" t="str">
        <f t="shared" si="50"/>
        <v>-</v>
      </c>
      <c r="L1573" s="113"/>
      <c r="N1573" s="114"/>
    </row>
    <row r="1574" spans="3:14" ht="10.050000000000001" customHeight="1" x14ac:dyDescent="0.3">
      <c r="C1574" s="80"/>
      <c r="D1574" s="77">
        <v>41052</v>
      </c>
      <c r="E1574" s="76" t="s">
        <v>7945</v>
      </c>
      <c r="F1574" s="76" t="s">
        <v>1554</v>
      </c>
      <c r="G1574" s="110">
        <v>0</v>
      </c>
      <c r="H1574" s="110">
        <v>7680.93</v>
      </c>
      <c r="I1574" s="111">
        <v>15.82</v>
      </c>
      <c r="J1574" s="112">
        <f t="shared" si="49"/>
        <v>7680.93</v>
      </c>
      <c r="K1574" s="93" t="str">
        <f t="shared" si="50"/>
        <v>--</v>
      </c>
      <c r="L1574" s="113"/>
      <c r="N1574" s="114"/>
    </row>
    <row r="1575" spans="3:14" ht="10.050000000000001" customHeight="1" x14ac:dyDescent="0.3">
      <c r="C1575" s="80"/>
      <c r="D1575" s="77">
        <v>78184</v>
      </c>
      <c r="E1575" s="76" t="s">
        <v>7946</v>
      </c>
      <c r="F1575" s="76" t="s">
        <v>1555</v>
      </c>
      <c r="G1575" s="110">
        <v>9240</v>
      </c>
      <c r="H1575" s="110">
        <v>0</v>
      </c>
      <c r="I1575" s="111">
        <v>0</v>
      </c>
      <c r="J1575" s="112">
        <f t="shared" si="49"/>
        <v>-9240</v>
      </c>
      <c r="K1575" s="93">
        <f t="shared" si="50"/>
        <v>-1</v>
      </c>
      <c r="L1575" s="113"/>
      <c r="N1575" s="114"/>
    </row>
    <row r="1576" spans="3:14" ht="10.050000000000001" customHeight="1" x14ac:dyDescent="0.3">
      <c r="C1576" s="80"/>
      <c r="D1576" s="77">
        <v>78197</v>
      </c>
      <c r="E1576" s="76" t="s">
        <v>7947</v>
      </c>
      <c r="F1576" s="76" t="s">
        <v>1556</v>
      </c>
      <c r="G1576" s="110">
        <v>11088</v>
      </c>
      <c r="H1576" s="110">
        <v>0</v>
      </c>
      <c r="I1576" s="111">
        <v>0</v>
      </c>
      <c r="J1576" s="112">
        <f t="shared" si="49"/>
        <v>-11088</v>
      </c>
      <c r="K1576" s="93">
        <f t="shared" si="50"/>
        <v>-1</v>
      </c>
      <c r="L1576" s="113"/>
      <c r="N1576" s="114"/>
    </row>
    <row r="1577" spans="3:14" ht="10.050000000000001" customHeight="1" x14ac:dyDescent="0.3">
      <c r="C1577" s="80"/>
      <c r="D1577" s="77">
        <v>40676</v>
      </c>
      <c r="E1577" s="76" t="s">
        <v>7948</v>
      </c>
      <c r="F1577" s="76" t="s">
        <v>1557</v>
      </c>
      <c r="G1577" s="110">
        <v>0</v>
      </c>
      <c r="H1577" s="110">
        <v>0</v>
      </c>
      <c r="I1577" s="111">
        <v>0</v>
      </c>
      <c r="J1577" s="112">
        <f t="shared" si="49"/>
        <v>0</v>
      </c>
      <c r="K1577" s="93" t="str">
        <f t="shared" si="50"/>
        <v>-</v>
      </c>
      <c r="L1577" s="113"/>
      <c r="N1577" s="114"/>
    </row>
    <row r="1578" spans="3:14" ht="10.050000000000001" customHeight="1" x14ac:dyDescent="0.3">
      <c r="C1578" s="80"/>
      <c r="D1578" s="77">
        <v>78457</v>
      </c>
      <c r="E1578" s="76" t="s">
        <v>7949</v>
      </c>
      <c r="F1578" s="76" t="s">
        <v>1558</v>
      </c>
      <c r="G1578" s="110">
        <v>0</v>
      </c>
      <c r="H1578" s="110">
        <v>0</v>
      </c>
      <c r="I1578" s="111">
        <v>0</v>
      </c>
      <c r="J1578" s="112">
        <f t="shared" si="49"/>
        <v>0</v>
      </c>
      <c r="K1578" s="93" t="str">
        <f t="shared" si="50"/>
        <v>-</v>
      </c>
      <c r="L1578" s="113"/>
      <c r="N1578" s="114"/>
    </row>
    <row r="1579" spans="3:14" ht="10.050000000000001" customHeight="1" x14ac:dyDescent="0.3">
      <c r="C1579" s="80"/>
      <c r="D1579" s="77">
        <v>42632</v>
      </c>
      <c r="E1579" s="76" t="s">
        <v>7950</v>
      </c>
      <c r="F1579" s="76" t="s">
        <v>1559</v>
      </c>
      <c r="G1579" s="110">
        <v>0</v>
      </c>
      <c r="H1579" s="110">
        <v>0</v>
      </c>
      <c r="I1579" s="111">
        <v>0</v>
      </c>
      <c r="J1579" s="112">
        <f t="shared" si="49"/>
        <v>0</v>
      </c>
      <c r="K1579" s="93" t="str">
        <f t="shared" si="50"/>
        <v>-</v>
      </c>
      <c r="L1579" s="113"/>
      <c r="N1579" s="114"/>
    </row>
    <row r="1580" spans="3:14" ht="10.050000000000001" customHeight="1" x14ac:dyDescent="0.3">
      <c r="C1580" s="80"/>
      <c r="D1580" s="77">
        <v>41638</v>
      </c>
      <c r="E1580" s="76" t="s">
        <v>7951</v>
      </c>
      <c r="F1580" s="76" t="s">
        <v>1560</v>
      </c>
      <c r="G1580" s="110">
        <v>27648.36</v>
      </c>
      <c r="H1580" s="110">
        <v>31350.03</v>
      </c>
      <c r="I1580" s="111">
        <v>64.569999999999993</v>
      </c>
      <c r="J1580" s="112">
        <f t="shared" si="49"/>
        <v>3701.6699999999983</v>
      </c>
      <c r="K1580" s="93">
        <f t="shared" si="50"/>
        <v>0.13388389040073256</v>
      </c>
      <c r="L1580" s="113"/>
      <c r="N1580" s="114"/>
    </row>
    <row r="1581" spans="3:14" ht="10.050000000000001" customHeight="1" x14ac:dyDescent="0.3">
      <c r="C1581" s="80"/>
      <c r="D1581" s="77">
        <v>41012</v>
      </c>
      <c r="E1581" s="76" t="s">
        <v>7952</v>
      </c>
      <c r="F1581" s="76" t="s">
        <v>1561</v>
      </c>
      <c r="G1581" s="110">
        <v>0</v>
      </c>
      <c r="H1581" s="110">
        <v>0</v>
      </c>
      <c r="I1581" s="111">
        <v>0</v>
      </c>
      <c r="J1581" s="112">
        <f t="shared" si="49"/>
        <v>0</v>
      </c>
      <c r="K1581" s="93" t="str">
        <f t="shared" si="50"/>
        <v>-</v>
      </c>
      <c r="L1581" s="113"/>
      <c r="N1581" s="114"/>
    </row>
    <row r="1582" spans="3:14" ht="10.050000000000001" customHeight="1" x14ac:dyDescent="0.3">
      <c r="C1582" s="80"/>
      <c r="D1582" s="77">
        <v>23128</v>
      </c>
      <c r="E1582" s="76" t="s">
        <v>7953</v>
      </c>
      <c r="F1582" s="76" t="s">
        <v>1562</v>
      </c>
      <c r="G1582" s="110">
        <v>0</v>
      </c>
      <c r="H1582" s="110">
        <v>0</v>
      </c>
      <c r="I1582" s="111">
        <v>0</v>
      </c>
      <c r="J1582" s="112">
        <f t="shared" si="49"/>
        <v>0</v>
      </c>
      <c r="K1582" s="93" t="str">
        <f t="shared" si="50"/>
        <v>-</v>
      </c>
      <c r="L1582" s="113"/>
      <c r="N1582" s="114"/>
    </row>
    <row r="1583" spans="3:14" ht="10.050000000000001" customHeight="1" x14ac:dyDescent="0.3">
      <c r="C1583" s="80"/>
      <c r="D1583" s="77">
        <v>41324</v>
      </c>
      <c r="E1583" s="76" t="s">
        <v>7954</v>
      </c>
      <c r="F1583" s="76" t="s">
        <v>1563</v>
      </c>
      <c r="G1583" s="110">
        <v>0</v>
      </c>
      <c r="H1583" s="110">
        <v>7331.35</v>
      </c>
      <c r="I1583" s="111">
        <v>15.1</v>
      </c>
      <c r="J1583" s="112">
        <f t="shared" si="49"/>
        <v>7331.35</v>
      </c>
      <c r="K1583" s="93" t="str">
        <f t="shared" si="50"/>
        <v>--</v>
      </c>
      <c r="L1583" s="113"/>
      <c r="N1583" s="114"/>
    </row>
    <row r="1584" spans="3:14" ht="10.050000000000001" customHeight="1" x14ac:dyDescent="0.3">
      <c r="C1584" s="80"/>
      <c r="D1584" s="77">
        <v>40928</v>
      </c>
      <c r="E1584" s="76" t="s">
        <v>7955</v>
      </c>
      <c r="F1584" s="76" t="s">
        <v>1564</v>
      </c>
      <c r="G1584" s="110">
        <v>417224.34</v>
      </c>
      <c r="H1584" s="110">
        <v>425776.76</v>
      </c>
      <c r="I1584" s="111">
        <v>876.95</v>
      </c>
      <c r="J1584" s="112">
        <f t="shared" si="49"/>
        <v>8552.4199999999837</v>
      </c>
      <c r="K1584" s="93">
        <f t="shared" si="50"/>
        <v>2.0498372650071144E-2</v>
      </c>
      <c r="L1584" s="113"/>
      <c r="N1584" s="114"/>
    </row>
    <row r="1585" spans="3:14" ht="10.050000000000001" customHeight="1" x14ac:dyDescent="0.3">
      <c r="C1585" s="80"/>
      <c r="D1585" s="77">
        <v>79003</v>
      </c>
      <c r="E1585" s="76" t="s">
        <v>7956</v>
      </c>
      <c r="F1585" s="76" t="s">
        <v>1565</v>
      </c>
      <c r="G1585" s="110">
        <v>0</v>
      </c>
      <c r="H1585" s="110">
        <v>0</v>
      </c>
      <c r="I1585" s="111">
        <v>0</v>
      </c>
      <c r="J1585" s="112">
        <f t="shared" si="49"/>
        <v>0</v>
      </c>
      <c r="K1585" s="93" t="str">
        <f t="shared" si="50"/>
        <v>-</v>
      </c>
      <c r="L1585" s="113"/>
      <c r="N1585" s="114"/>
    </row>
    <row r="1586" spans="3:14" ht="10.050000000000001" customHeight="1" x14ac:dyDescent="0.3">
      <c r="C1586" s="80"/>
      <c r="D1586" s="77">
        <v>79016</v>
      </c>
      <c r="E1586" s="76" t="s">
        <v>7957</v>
      </c>
      <c r="F1586" s="76" t="s">
        <v>1566</v>
      </c>
      <c r="G1586" s="110">
        <v>0</v>
      </c>
      <c r="H1586" s="110">
        <v>0</v>
      </c>
      <c r="I1586" s="111">
        <v>0</v>
      </c>
      <c r="J1586" s="112">
        <f t="shared" si="49"/>
        <v>0</v>
      </c>
      <c r="K1586" s="93" t="str">
        <f t="shared" si="50"/>
        <v>-</v>
      </c>
      <c r="L1586" s="113"/>
      <c r="N1586" s="114"/>
    </row>
    <row r="1587" spans="3:14" ht="10.050000000000001" customHeight="1" x14ac:dyDescent="0.3">
      <c r="C1587" s="80"/>
      <c r="D1587" s="77">
        <v>75375</v>
      </c>
      <c r="E1587" s="76" t="s">
        <v>7958</v>
      </c>
      <c r="F1587" s="76" t="s">
        <v>1567</v>
      </c>
      <c r="G1587" s="110">
        <v>0</v>
      </c>
      <c r="H1587" s="110">
        <v>0</v>
      </c>
      <c r="I1587" s="111">
        <v>0</v>
      </c>
      <c r="J1587" s="112">
        <f t="shared" si="49"/>
        <v>0</v>
      </c>
      <c r="K1587" s="93" t="str">
        <f t="shared" si="50"/>
        <v>-</v>
      </c>
      <c r="L1587" s="113"/>
      <c r="N1587" s="114"/>
    </row>
    <row r="1588" spans="3:14" ht="10.050000000000001" customHeight="1" x14ac:dyDescent="0.3">
      <c r="C1588" s="80"/>
      <c r="D1588" s="77">
        <v>75375</v>
      </c>
      <c r="E1588" s="76" t="s">
        <v>7959</v>
      </c>
      <c r="F1588" s="76" t="s">
        <v>1568</v>
      </c>
      <c r="G1588" s="110">
        <v>0</v>
      </c>
      <c r="H1588" s="110">
        <v>0</v>
      </c>
      <c r="I1588" s="111">
        <v>0</v>
      </c>
      <c r="J1588" s="112">
        <f t="shared" si="49"/>
        <v>0</v>
      </c>
      <c r="K1588" s="93" t="str">
        <f t="shared" si="50"/>
        <v>-</v>
      </c>
      <c r="L1588" s="113"/>
      <c r="N1588" s="114"/>
    </row>
    <row r="1589" spans="3:14" ht="10.050000000000001" customHeight="1" x14ac:dyDescent="0.3">
      <c r="C1589" s="80"/>
      <c r="D1589" s="77">
        <v>79874</v>
      </c>
      <c r="E1589" s="76" t="s">
        <v>7960</v>
      </c>
      <c r="F1589" s="76" t="s">
        <v>1569</v>
      </c>
      <c r="G1589" s="110">
        <v>0</v>
      </c>
      <c r="H1589" s="110">
        <v>937.05</v>
      </c>
      <c r="I1589" s="111">
        <v>1.93</v>
      </c>
      <c r="J1589" s="112">
        <f t="shared" si="49"/>
        <v>937.05</v>
      </c>
      <c r="K1589" s="93" t="str">
        <f t="shared" si="50"/>
        <v>--</v>
      </c>
      <c r="L1589" s="113"/>
      <c r="N1589" s="114"/>
    </row>
    <row r="1590" spans="3:14" ht="10.050000000000001" customHeight="1" x14ac:dyDescent="0.3">
      <c r="C1590" s="80"/>
      <c r="D1590" s="77">
        <v>32073</v>
      </c>
      <c r="E1590" s="76" t="s">
        <v>7961</v>
      </c>
      <c r="F1590" s="76" t="s">
        <v>1570</v>
      </c>
      <c r="G1590" s="110">
        <v>0</v>
      </c>
      <c r="H1590" s="110">
        <v>0</v>
      </c>
      <c r="I1590" s="111">
        <v>0</v>
      </c>
      <c r="J1590" s="112">
        <f t="shared" si="49"/>
        <v>0</v>
      </c>
      <c r="K1590" s="93" t="str">
        <f t="shared" si="50"/>
        <v>-</v>
      </c>
      <c r="L1590" s="113"/>
      <c r="N1590" s="114"/>
    </row>
    <row r="1591" spans="3:14" ht="10.050000000000001" customHeight="1" x14ac:dyDescent="0.3">
      <c r="C1591" s="80"/>
      <c r="D1591" s="77">
        <v>28563</v>
      </c>
      <c r="E1591" s="76" t="s">
        <v>7962</v>
      </c>
      <c r="F1591" s="76" t="s">
        <v>1571</v>
      </c>
      <c r="G1591" s="110">
        <v>0</v>
      </c>
      <c r="H1591" s="110">
        <v>0</v>
      </c>
      <c r="I1591" s="111">
        <v>0</v>
      </c>
      <c r="J1591" s="112">
        <f t="shared" si="49"/>
        <v>0</v>
      </c>
      <c r="K1591" s="93" t="str">
        <f t="shared" si="50"/>
        <v>-</v>
      </c>
      <c r="L1591" s="113"/>
      <c r="N1591" s="114"/>
    </row>
    <row r="1592" spans="3:14" ht="10.050000000000001" customHeight="1" x14ac:dyDescent="0.3">
      <c r="C1592" s="80"/>
      <c r="D1592" s="77">
        <v>79874</v>
      </c>
      <c r="E1592" s="76" t="s">
        <v>7963</v>
      </c>
      <c r="F1592" s="76" t="s">
        <v>1572</v>
      </c>
      <c r="G1592" s="110">
        <v>79274.37</v>
      </c>
      <c r="H1592" s="110">
        <v>140072.51999999999</v>
      </c>
      <c r="I1592" s="111">
        <v>288.5</v>
      </c>
      <c r="J1592" s="112">
        <f t="shared" si="49"/>
        <v>60798.149999999994</v>
      </c>
      <c r="K1592" s="93">
        <f t="shared" si="50"/>
        <v>0.76693324715163291</v>
      </c>
      <c r="L1592" s="113"/>
      <c r="N1592" s="114"/>
    </row>
    <row r="1593" spans="3:14" ht="10.050000000000001" customHeight="1" x14ac:dyDescent="0.3">
      <c r="C1593" s="80"/>
      <c r="D1593" s="77">
        <v>79835</v>
      </c>
      <c r="E1593" s="76" t="s">
        <v>7964</v>
      </c>
      <c r="F1593" s="76" t="s">
        <v>1573</v>
      </c>
      <c r="G1593" s="110">
        <v>0</v>
      </c>
      <c r="H1593" s="110">
        <v>0</v>
      </c>
      <c r="I1593" s="111">
        <v>0</v>
      </c>
      <c r="J1593" s="112">
        <f t="shared" si="49"/>
        <v>0</v>
      </c>
      <c r="K1593" s="93" t="str">
        <f t="shared" si="50"/>
        <v>-</v>
      </c>
      <c r="L1593" s="113"/>
      <c r="N1593" s="114"/>
    </row>
    <row r="1594" spans="3:14" ht="10.050000000000001" customHeight="1" x14ac:dyDescent="0.3">
      <c r="C1594" s="80"/>
      <c r="D1594" s="77">
        <v>79952</v>
      </c>
      <c r="E1594" s="76" t="s">
        <v>7965</v>
      </c>
      <c r="F1594" s="76" t="s">
        <v>1574</v>
      </c>
      <c r="G1594" s="110">
        <v>0</v>
      </c>
      <c r="H1594" s="110">
        <v>0</v>
      </c>
      <c r="I1594" s="111">
        <v>0</v>
      </c>
      <c r="J1594" s="112">
        <f t="shared" si="49"/>
        <v>0</v>
      </c>
      <c r="K1594" s="93" t="str">
        <f t="shared" si="50"/>
        <v>-</v>
      </c>
      <c r="L1594" s="113"/>
      <c r="N1594" s="114"/>
    </row>
    <row r="1595" spans="3:14" ht="10.050000000000001" customHeight="1" x14ac:dyDescent="0.3">
      <c r="C1595" s="80"/>
      <c r="D1595" s="77">
        <v>31657</v>
      </c>
      <c r="E1595" s="76" t="s">
        <v>7966</v>
      </c>
      <c r="F1595" s="76" t="s">
        <v>1575</v>
      </c>
      <c r="G1595" s="110">
        <v>0</v>
      </c>
      <c r="H1595" s="110">
        <v>0</v>
      </c>
      <c r="I1595" s="111">
        <v>0</v>
      </c>
      <c r="J1595" s="112">
        <f t="shared" si="49"/>
        <v>0</v>
      </c>
      <c r="K1595" s="93" t="str">
        <f t="shared" si="50"/>
        <v>-</v>
      </c>
      <c r="L1595" s="113"/>
      <c r="N1595" s="114"/>
    </row>
    <row r="1596" spans="3:14" ht="10.050000000000001" customHeight="1" x14ac:dyDescent="0.3">
      <c r="C1596" s="80"/>
      <c r="D1596" s="77">
        <v>31657</v>
      </c>
      <c r="E1596" s="76" t="s">
        <v>7966</v>
      </c>
      <c r="F1596" s="76" t="s">
        <v>1576</v>
      </c>
      <c r="G1596" s="110">
        <v>0</v>
      </c>
      <c r="H1596" s="110">
        <v>0</v>
      </c>
      <c r="I1596" s="111">
        <v>0</v>
      </c>
      <c r="J1596" s="112">
        <f t="shared" si="49"/>
        <v>0</v>
      </c>
      <c r="K1596" s="93" t="str">
        <f t="shared" si="50"/>
        <v>-</v>
      </c>
      <c r="L1596" s="113"/>
      <c r="N1596" s="114"/>
    </row>
    <row r="1597" spans="3:14" ht="10.050000000000001" customHeight="1" x14ac:dyDescent="0.3">
      <c r="C1597" s="80"/>
      <c r="D1597" s="77">
        <v>75375</v>
      </c>
      <c r="E1597" s="76" t="s">
        <v>7967</v>
      </c>
      <c r="F1597" s="76" t="s">
        <v>1577</v>
      </c>
      <c r="G1597" s="110">
        <v>0</v>
      </c>
      <c r="H1597" s="110">
        <v>0</v>
      </c>
      <c r="I1597" s="111">
        <v>0</v>
      </c>
      <c r="J1597" s="112">
        <f t="shared" si="49"/>
        <v>0</v>
      </c>
      <c r="K1597" s="93" t="str">
        <f t="shared" si="50"/>
        <v>-</v>
      </c>
      <c r="L1597" s="113"/>
      <c r="N1597" s="114"/>
    </row>
    <row r="1598" spans="3:14" ht="10.050000000000001" customHeight="1" x14ac:dyDescent="0.3">
      <c r="C1598" s="80"/>
      <c r="D1598" s="77">
        <v>40894</v>
      </c>
      <c r="E1598" s="76" t="s">
        <v>7968</v>
      </c>
      <c r="F1598" s="76" t="s">
        <v>1578</v>
      </c>
      <c r="G1598" s="110">
        <v>0</v>
      </c>
      <c r="H1598" s="110">
        <v>4694.9799999999996</v>
      </c>
      <c r="I1598" s="111">
        <v>9.67</v>
      </c>
      <c r="J1598" s="112">
        <f t="shared" si="49"/>
        <v>4694.9799999999996</v>
      </c>
      <c r="K1598" s="93" t="str">
        <f t="shared" si="50"/>
        <v>--</v>
      </c>
      <c r="L1598" s="113"/>
      <c r="N1598" s="114"/>
    </row>
    <row r="1599" spans="3:14" ht="10.050000000000001" customHeight="1" x14ac:dyDescent="0.3">
      <c r="C1599" s="80"/>
      <c r="D1599" s="77">
        <v>46724</v>
      </c>
      <c r="E1599" s="76" t="s">
        <v>7969</v>
      </c>
      <c r="F1599" s="76" t="s">
        <v>1579</v>
      </c>
      <c r="G1599" s="110">
        <v>0</v>
      </c>
      <c r="H1599" s="110">
        <v>0</v>
      </c>
      <c r="I1599" s="111">
        <v>0</v>
      </c>
      <c r="J1599" s="112">
        <f t="shared" si="49"/>
        <v>0</v>
      </c>
      <c r="K1599" s="93" t="str">
        <f t="shared" si="50"/>
        <v>-</v>
      </c>
      <c r="L1599" s="113"/>
      <c r="N1599" s="114"/>
    </row>
    <row r="1600" spans="3:14" ht="10.050000000000001" customHeight="1" x14ac:dyDescent="0.3">
      <c r="C1600" s="80"/>
      <c r="D1600" s="77">
        <v>77338</v>
      </c>
      <c r="E1600" s="76" t="s">
        <v>7970</v>
      </c>
      <c r="F1600" s="76" t="s">
        <v>1580</v>
      </c>
      <c r="G1600" s="110">
        <v>0</v>
      </c>
      <c r="H1600" s="110">
        <v>0</v>
      </c>
      <c r="I1600" s="111">
        <v>0</v>
      </c>
      <c r="J1600" s="112">
        <f t="shared" si="49"/>
        <v>0</v>
      </c>
      <c r="K1600" s="93" t="str">
        <f t="shared" si="50"/>
        <v>-</v>
      </c>
      <c r="L1600" s="113"/>
      <c r="N1600" s="114"/>
    </row>
    <row r="1601" spans="3:14" ht="10.050000000000001" customHeight="1" x14ac:dyDescent="0.3">
      <c r="C1601" s="80"/>
      <c r="D1601" s="77">
        <v>41127</v>
      </c>
      <c r="E1601" s="76" t="s">
        <v>7971</v>
      </c>
      <c r="F1601" s="76" t="s">
        <v>1581</v>
      </c>
      <c r="G1601" s="110">
        <v>0</v>
      </c>
      <c r="H1601" s="110">
        <v>0</v>
      </c>
      <c r="I1601" s="111">
        <v>0</v>
      </c>
      <c r="J1601" s="112">
        <f t="shared" si="49"/>
        <v>0</v>
      </c>
      <c r="K1601" s="93" t="str">
        <f t="shared" si="50"/>
        <v>-</v>
      </c>
      <c r="L1601" s="113"/>
      <c r="N1601" s="114"/>
    </row>
    <row r="1602" spans="3:14" ht="10.050000000000001" customHeight="1" x14ac:dyDescent="0.3">
      <c r="C1602" s="80"/>
      <c r="D1602" s="77">
        <v>41692</v>
      </c>
      <c r="E1602" s="76" t="s">
        <v>7972</v>
      </c>
      <c r="F1602" s="76" t="s">
        <v>1582</v>
      </c>
      <c r="G1602" s="110">
        <v>98698.6</v>
      </c>
      <c r="H1602" s="110">
        <v>139334.53</v>
      </c>
      <c r="I1602" s="111">
        <v>286.98</v>
      </c>
      <c r="J1602" s="112">
        <f t="shared" si="49"/>
        <v>40635.929999999993</v>
      </c>
      <c r="K1602" s="93">
        <f t="shared" si="50"/>
        <v>0.41171739011495595</v>
      </c>
      <c r="L1602" s="113"/>
      <c r="N1602" s="114"/>
    </row>
    <row r="1603" spans="3:14" ht="10.050000000000001" customHeight="1" x14ac:dyDescent="0.3">
      <c r="C1603" s="80"/>
      <c r="D1603" s="77">
        <v>40517</v>
      </c>
      <c r="E1603" s="76" t="s">
        <v>7973</v>
      </c>
      <c r="F1603" s="76" t="s">
        <v>1583</v>
      </c>
      <c r="G1603" s="110">
        <v>3534.27</v>
      </c>
      <c r="H1603" s="110">
        <v>0</v>
      </c>
      <c r="I1603" s="111">
        <v>0</v>
      </c>
      <c r="J1603" s="112">
        <f t="shared" si="49"/>
        <v>-3534.27</v>
      </c>
      <c r="K1603" s="93">
        <f t="shared" si="50"/>
        <v>-1</v>
      </c>
      <c r="L1603" s="113"/>
      <c r="N1603" s="114"/>
    </row>
    <row r="1604" spans="3:14" ht="10.050000000000001" customHeight="1" x14ac:dyDescent="0.3">
      <c r="C1604" s="80"/>
      <c r="D1604" s="77">
        <v>31017</v>
      </c>
      <c r="E1604" s="76" t="s">
        <v>7974</v>
      </c>
      <c r="F1604" s="76" t="s">
        <v>1584</v>
      </c>
      <c r="G1604" s="110">
        <v>0</v>
      </c>
      <c r="H1604" s="110">
        <v>0</v>
      </c>
      <c r="I1604" s="111">
        <v>0</v>
      </c>
      <c r="J1604" s="112">
        <f t="shared" si="49"/>
        <v>0</v>
      </c>
      <c r="K1604" s="93" t="str">
        <f t="shared" si="50"/>
        <v>-</v>
      </c>
      <c r="L1604" s="113"/>
      <c r="N1604" s="114"/>
    </row>
    <row r="1605" spans="3:14" ht="10.050000000000001" customHeight="1" x14ac:dyDescent="0.3">
      <c r="C1605" s="80"/>
      <c r="D1605" s="77">
        <v>50129</v>
      </c>
      <c r="E1605" s="76" t="s">
        <v>7975</v>
      </c>
      <c r="F1605" s="76" t="s">
        <v>1585</v>
      </c>
      <c r="G1605" s="110">
        <v>0</v>
      </c>
      <c r="H1605" s="110">
        <v>0</v>
      </c>
      <c r="I1605" s="111">
        <v>0</v>
      </c>
      <c r="J1605" s="112">
        <f t="shared" si="49"/>
        <v>0</v>
      </c>
      <c r="K1605" s="93" t="str">
        <f t="shared" si="50"/>
        <v>-</v>
      </c>
      <c r="L1605" s="113"/>
      <c r="N1605" s="114"/>
    </row>
    <row r="1606" spans="3:14" ht="10.050000000000001" customHeight="1" x14ac:dyDescent="0.3">
      <c r="C1606" s="80"/>
      <c r="D1606" s="77">
        <v>50844</v>
      </c>
      <c r="E1606" s="76" t="s">
        <v>7976</v>
      </c>
      <c r="F1606" s="76" t="s">
        <v>1586</v>
      </c>
      <c r="G1606" s="110">
        <v>0</v>
      </c>
      <c r="H1606" s="110">
        <v>0</v>
      </c>
      <c r="I1606" s="111">
        <v>0</v>
      </c>
      <c r="J1606" s="112">
        <f t="shared" si="49"/>
        <v>0</v>
      </c>
      <c r="K1606" s="93" t="str">
        <f t="shared" si="50"/>
        <v>-</v>
      </c>
      <c r="L1606" s="113"/>
      <c r="N1606" s="114"/>
    </row>
    <row r="1607" spans="3:14" ht="10.050000000000001" customHeight="1" x14ac:dyDescent="0.3">
      <c r="C1607" s="80"/>
      <c r="D1607" s="77">
        <v>75597</v>
      </c>
      <c r="E1607" s="76" t="s">
        <v>7977</v>
      </c>
      <c r="F1607" s="76" t="s">
        <v>1587</v>
      </c>
      <c r="G1607" s="110">
        <v>0</v>
      </c>
      <c r="H1607" s="110">
        <v>0</v>
      </c>
      <c r="I1607" s="111">
        <v>0</v>
      </c>
      <c r="J1607" s="112">
        <f t="shared" si="49"/>
        <v>0</v>
      </c>
      <c r="K1607" s="93" t="str">
        <f t="shared" si="50"/>
        <v>-</v>
      </c>
      <c r="L1607" s="113"/>
      <c r="N1607" s="114"/>
    </row>
    <row r="1608" spans="3:14" ht="10.050000000000001" customHeight="1" x14ac:dyDescent="0.3">
      <c r="C1608" s="80"/>
      <c r="D1608" s="77">
        <v>83280</v>
      </c>
      <c r="E1608" s="76" t="s">
        <v>7978</v>
      </c>
      <c r="F1608" s="76" t="s">
        <v>1588</v>
      </c>
      <c r="G1608" s="110">
        <v>3696</v>
      </c>
      <c r="H1608" s="110">
        <v>0</v>
      </c>
      <c r="I1608" s="111">
        <v>0</v>
      </c>
      <c r="J1608" s="112">
        <f t="shared" si="49"/>
        <v>-3696</v>
      </c>
      <c r="K1608" s="93">
        <f t="shared" si="50"/>
        <v>-1</v>
      </c>
      <c r="L1608" s="113"/>
      <c r="N1608" s="114"/>
    </row>
    <row r="1609" spans="3:14" ht="10.050000000000001" customHeight="1" x14ac:dyDescent="0.3">
      <c r="C1609" s="80"/>
      <c r="D1609" s="77">
        <v>41228</v>
      </c>
      <c r="E1609" s="76" t="s">
        <v>7979</v>
      </c>
      <c r="F1609" s="76" t="s">
        <v>1589</v>
      </c>
      <c r="G1609" s="110">
        <v>111349.94</v>
      </c>
      <c r="H1609" s="110">
        <v>147724.32</v>
      </c>
      <c r="I1609" s="111">
        <v>304.26</v>
      </c>
      <c r="J1609" s="112">
        <f t="shared" si="49"/>
        <v>36374.380000000005</v>
      </c>
      <c r="K1609" s="93">
        <f t="shared" si="50"/>
        <v>0.32666726178747835</v>
      </c>
      <c r="L1609" s="113"/>
      <c r="N1609" s="114"/>
    </row>
    <row r="1610" spans="3:14" ht="10.050000000000001" customHeight="1" x14ac:dyDescent="0.3">
      <c r="C1610" s="80"/>
      <c r="D1610" s="77">
        <v>24844</v>
      </c>
      <c r="E1610" s="76" t="s">
        <v>7980</v>
      </c>
      <c r="F1610" s="76" t="s">
        <v>1590</v>
      </c>
      <c r="G1610" s="110">
        <v>5544</v>
      </c>
      <c r="H1610" s="110">
        <v>26402.58</v>
      </c>
      <c r="I1610" s="111">
        <v>54.38</v>
      </c>
      <c r="J1610" s="112">
        <f t="shared" si="49"/>
        <v>20858.580000000002</v>
      </c>
      <c r="K1610" s="93">
        <f t="shared" si="50"/>
        <v>3.76237012987013</v>
      </c>
      <c r="L1610" s="113"/>
      <c r="N1610" s="114"/>
    </row>
    <row r="1611" spans="3:14" ht="10.050000000000001" customHeight="1" x14ac:dyDescent="0.3">
      <c r="C1611" s="80"/>
      <c r="D1611" s="77">
        <v>41583</v>
      </c>
      <c r="E1611" s="76" t="s">
        <v>7981</v>
      </c>
      <c r="F1611" s="76" t="s">
        <v>1591</v>
      </c>
      <c r="G1611" s="110">
        <v>0</v>
      </c>
      <c r="H1611" s="110">
        <v>0</v>
      </c>
      <c r="I1611" s="111">
        <v>0</v>
      </c>
      <c r="J1611" s="112">
        <f t="shared" si="49"/>
        <v>0</v>
      </c>
      <c r="K1611" s="93" t="str">
        <f t="shared" si="50"/>
        <v>-</v>
      </c>
      <c r="L1611" s="113"/>
      <c r="N1611" s="114"/>
    </row>
    <row r="1612" spans="3:14" ht="10.050000000000001" customHeight="1" x14ac:dyDescent="0.3">
      <c r="C1612" s="80"/>
      <c r="D1612" s="77">
        <v>29810</v>
      </c>
      <c r="E1612" s="76" t="s">
        <v>7982</v>
      </c>
      <c r="F1612" s="76" t="s">
        <v>1592</v>
      </c>
      <c r="G1612" s="110">
        <v>24024</v>
      </c>
      <c r="H1612" s="110">
        <v>20372.419999999998</v>
      </c>
      <c r="I1612" s="111">
        <v>41.96</v>
      </c>
      <c r="J1612" s="112">
        <f t="shared" si="49"/>
        <v>-3651.5800000000017</v>
      </c>
      <c r="K1612" s="93">
        <f t="shared" si="50"/>
        <v>-0.15199716949716957</v>
      </c>
      <c r="L1612" s="113"/>
      <c r="N1612" s="114"/>
    </row>
    <row r="1613" spans="3:14" ht="10.050000000000001" customHeight="1" x14ac:dyDescent="0.3">
      <c r="C1613" s="80"/>
      <c r="D1613" s="77">
        <v>42632</v>
      </c>
      <c r="E1613" s="76" t="s">
        <v>7983</v>
      </c>
      <c r="F1613" s="76" t="s">
        <v>1593</v>
      </c>
      <c r="G1613" s="110">
        <v>0</v>
      </c>
      <c r="H1613" s="110">
        <v>0</v>
      </c>
      <c r="I1613" s="111">
        <v>0</v>
      </c>
      <c r="J1613" s="112">
        <f t="shared" si="49"/>
        <v>0</v>
      </c>
      <c r="K1613" s="93" t="str">
        <f t="shared" si="50"/>
        <v>-</v>
      </c>
      <c r="L1613" s="113"/>
      <c r="N1613" s="114"/>
    </row>
    <row r="1614" spans="3:14" ht="10.050000000000001" customHeight="1" x14ac:dyDescent="0.3">
      <c r="C1614" s="80"/>
      <c r="D1614" s="77">
        <v>41246</v>
      </c>
      <c r="E1614" s="76" t="s">
        <v>7984</v>
      </c>
      <c r="F1614" s="76" t="s">
        <v>1594</v>
      </c>
      <c r="G1614" s="110">
        <v>3696</v>
      </c>
      <c r="H1614" s="110">
        <v>0</v>
      </c>
      <c r="I1614" s="111">
        <v>0</v>
      </c>
      <c r="J1614" s="112">
        <f t="shared" si="49"/>
        <v>-3696</v>
      </c>
      <c r="K1614" s="93">
        <f t="shared" si="50"/>
        <v>-1</v>
      </c>
      <c r="L1614" s="113"/>
      <c r="N1614" s="114"/>
    </row>
    <row r="1615" spans="3:14" ht="10.050000000000001" customHeight="1" x14ac:dyDescent="0.3">
      <c r="C1615" s="80"/>
      <c r="D1615" s="77">
        <v>23961</v>
      </c>
      <c r="E1615" s="76" t="s">
        <v>7985</v>
      </c>
      <c r="F1615" s="76" t="s">
        <v>1595</v>
      </c>
      <c r="G1615" s="110">
        <v>0</v>
      </c>
      <c r="H1615" s="110">
        <v>0</v>
      </c>
      <c r="I1615" s="111">
        <v>0</v>
      </c>
      <c r="J1615" s="112">
        <f t="shared" si="49"/>
        <v>0</v>
      </c>
      <c r="K1615" s="93" t="str">
        <f t="shared" si="50"/>
        <v>-</v>
      </c>
      <c r="L1615" s="113"/>
      <c r="N1615" s="114"/>
    </row>
    <row r="1616" spans="3:14" ht="10.050000000000001" customHeight="1" x14ac:dyDescent="0.3">
      <c r="C1616" s="80"/>
      <c r="D1616" s="77">
        <v>47959</v>
      </c>
      <c r="E1616" s="76" t="s">
        <v>7986</v>
      </c>
      <c r="F1616" s="76" t="s">
        <v>1596</v>
      </c>
      <c r="G1616" s="110">
        <v>3249.09</v>
      </c>
      <c r="H1616" s="110">
        <v>3087.91</v>
      </c>
      <c r="I1616" s="111">
        <v>6.36</v>
      </c>
      <c r="J1616" s="112">
        <f t="shared" si="49"/>
        <v>-161.18000000000029</v>
      </c>
      <c r="K1616" s="93">
        <f t="shared" si="50"/>
        <v>-4.9607736320015847E-2</v>
      </c>
      <c r="L1616" s="113"/>
      <c r="N1616" s="114"/>
    </row>
    <row r="1617" spans="3:14" ht="10.050000000000001" customHeight="1" x14ac:dyDescent="0.3">
      <c r="C1617" s="80"/>
      <c r="D1617" s="77">
        <v>40971</v>
      </c>
      <c r="E1617" s="76" t="s">
        <v>7987</v>
      </c>
      <c r="F1617" s="76" t="s">
        <v>1597</v>
      </c>
      <c r="G1617" s="110">
        <v>0</v>
      </c>
      <c r="H1617" s="110">
        <v>0</v>
      </c>
      <c r="I1617" s="111">
        <v>0</v>
      </c>
      <c r="J1617" s="112">
        <f t="shared" si="49"/>
        <v>0</v>
      </c>
      <c r="K1617" s="93" t="str">
        <f t="shared" si="50"/>
        <v>-</v>
      </c>
      <c r="L1617" s="113"/>
      <c r="N1617" s="114"/>
    </row>
    <row r="1618" spans="3:14" ht="10.050000000000001" customHeight="1" x14ac:dyDescent="0.3">
      <c r="C1618" s="80"/>
      <c r="D1618" s="77">
        <v>41340</v>
      </c>
      <c r="E1618" s="76" t="s">
        <v>7988</v>
      </c>
      <c r="F1618" s="76" t="s">
        <v>1598</v>
      </c>
      <c r="G1618" s="110">
        <v>0</v>
      </c>
      <c r="H1618" s="110">
        <v>0</v>
      </c>
      <c r="I1618" s="111">
        <v>0</v>
      </c>
      <c r="J1618" s="112">
        <f t="shared" si="49"/>
        <v>0</v>
      </c>
      <c r="K1618" s="93" t="str">
        <f t="shared" si="50"/>
        <v>-</v>
      </c>
      <c r="L1618" s="113"/>
      <c r="N1618" s="114"/>
    </row>
    <row r="1619" spans="3:14" ht="10.050000000000001" customHeight="1" x14ac:dyDescent="0.3">
      <c r="C1619" s="80"/>
      <c r="D1619" s="77">
        <v>69447</v>
      </c>
      <c r="E1619" s="76" t="s">
        <v>7989</v>
      </c>
      <c r="F1619" s="76" t="s">
        <v>1599</v>
      </c>
      <c r="G1619" s="110">
        <v>0</v>
      </c>
      <c r="H1619" s="110">
        <v>0</v>
      </c>
      <c r="I1619" s="111">
        <v>0</v>
      </c>
      <c r="J1619" s="112">
        <f t="shared" si="49"/>
        <v>0</v>
      </c>
      <c r="K1619" s="93" t="str">
        <f t="shared" si="50"/>
        <v>-</v>
      </c>
      <c r="L1619" s="113"/>
      <c r="N1619" s="114"/>
    </row>
    <row r="1620" spans="3:14" ht="10.050000000000001" customHeight="1" x14ac:dyDescent="0.3">
      <c r="C1620" s="80"/>
      <c r="D1620" s="77">
        <v>41634</v>
      </c>
      <c r="E1620" s="76" t="s">
        <v>7990</v>
      </c>
      <c r="F1620" s="76" t="s">
        <v>1600</v>
      </c>
      <c r="G1620" s="110">
        <v>0</v>
      </c>
      <c r="H1620" s="110">
        <v>0</v>
      </c>
      <c r="I1620" s="111">
        <v>0</v>
      </c>
      <c r="J1620" s="112">
        <f t="shared" si="49"/>
        <v>0</v>
      </c>
      <c r="K1620" s="93" t="str">
        <f t="shared" si="50"/>
        <v>-</v>
      </c>
      <c r="L1620" s="113"/>
      <c r="N1620" s="114"/>
    </row>
    <row r="1621" spans="3:14" ht="10.050000000000001" customHeight="1" x14ac:dyDescent="0.3">
      <c r="C1621" s="80"/>
      <c r="D1621" s="77">
        <v>81902</v>
      </c>
      <c r="E1621" s="76" t="s">
        <v>7991</v>
      </c>
      <c r="F1621" s="76" t="s">
        <v>1601</v>
      </c>
      <c r="G1621" s="110">
        <v>0</v>
      </c>
      <c r="H1621" s="110">
        <v>7787.74</v>
      </c>
      <c r="I1621" s="111">
        <v>16.04</v>
      </c>
      <c r="J1621" s="112">
        <f t="shared" si="49"/>
        <v>7787.74</v>
      </c>
      <c r="K1621" s="93" t="str">
        <f t="shared" si="50"/>
        <v>--</v>
      </c>
      <c r="L1621" s="113"/>
      <c r="N1621" s="114"/>
    </row>
    <row r="1622" spans="3:14" ht="10.050000000000001" customHeight="1" x14ac:dyDescent="0.3">
      <c r="C1622" s="80"/>
      <c r="D1622" s="77">
        <v>81967</v>
      </c>
      <c r="E1622" s="76" t="s">
        <v>7992</v>
      </c>
      <c r="F1622" s="76" t="s">
        <v>1602</v>
      </c>
      <c r="G1622" s="110">
        <v>6572.57</v>
      </c>
      <c r="H1622" s="110">
        <v>37705.480000000003</v>
      </c>
      <c r="I1622" s="111">
        <v>77.66</v>
      </c>
      <c r="J1622" s="112">
        <f t="shared" ref="J1622:J1685" si="51">H1622-G1622</f>
        <v>31132.910000000003</v>
      </c>
      <c r="K1622" s="93">
        <f t="shared" si="50"/>
        <v>4.7367939786111073</v>
      </c>
      <c r="L1622" s="113"/>
      <c r="N1622" s="114"/>
    </row>
    <row r="1623" spans="3:14" ht="10.050000000000001" customHeight="1" x14ac:dyDescent="0.3">
      <c r="C1623" s="80"/>
      <c r="D1623" s="77">
        <v>41246</v>
      </c>
      <c r="E1623" s="76" t="s">
        <v>7993</v>
      </c>
      <c r="F1623" s="76" t="s">
        <v>1603</v>
      </c>
      <c r="G1623" s="110">
        <v>0</v>
      </c>
      <c r="H1623" s="110">
        <v>0</v>
      </c>
      <c r="I1623" s="111">
        <v>0</v>
      </c>
      <c r="J1623" s="112">
        <f t="shared" si="51"/>
        <v>0</v>
      </c>
      <c r="K1623" s="93" t="str">
        <f t="shared" si="50"/>
        <v>-</v>
      </c>
      <c r="L1623" s="113"/>
      <c r="N1623" s="114"/>
    </row>
    <row r="1624" spans="3:14" ht="10.050000000000001" customHeight="1" x14ac:dyDescent="0.3">
      <c r="C1624" s="80"/>
      <c r="D1624" s="77">
        <v>20281</v>
      </c>
      <c r="E1624" s="76" t="s">
        <v>7994</v>
      </c>
      <c r="F1624" s="76" t="s">
        <v>1604</v>
      </c>
      <c r="G1624" s="110">
        <v>0</v>
      </c>
      <c r="H1624" s="110">
        <v>14308.27</v>
      </c>
      <c r="I1624" s="111">
        <v>29.47</v>
      </c>
      <c r="J1624" s="112">
        <f t="shared" si="51"/>
        <v>14308.27</v>
      </c>
      <c r="K1624" s="93" t="str">
        <f t="shared" si="50"/>
        <v>--</v>
      </c>
      <c r="L1624" s="113"/>
      <c r="N1624" s="114"/>
    </row>
    <row r="1625" spans="3:14" ht="10.050000000000001" customHeight="1" x14ac:dyDescent="0.3">
      <c r="C1625" s="80"/>
      <c r="D1625" s="77">
        <v>32631</v>
      </c>
      <c r="E1625" s="76" t="s">
        <v>7995</v>
      </c>
      <c r="F1625" s="76" t="s">
        <v>1605</v>
      </c>
      <c r="G1625" s="110">
        <v>0</v>
      </c>
      <c r="H1625" s="110">
        <v>0</v>
      </c>
      <c r="I1625" s="111">
        <v>0</v>
      </c>
      <c r="J1625" s="112">
        <f t="shared" si="51"/>
        <v>0</v>
      </c>
      <c r="K1625" s="93" t="str">
        <f t="shared" si="50"/>
        <v>-</v>
      </c>
      <c r="L1625" s="113"/>
      <c r="N1625" s="114"/>
    </row>
    <row r="1626" spans="3:14" ht="10.050000000000001" customHeight="1" x14ac:dyDescent="0.3">
      <c r="C1626" s="80"/>
      <c r="D1626" s="77">
        <v>83280</v>
      </c>
      <c r="E1626" s="76" t="s">
        <v>7996</v>
      </c>
      <c r="F1626" s="76" t="s">
        <v>1606</v>
      </c>
      <c r="G1626" s="110">
        <v>1848</v>
      </c>
      <c r="H1626" s="110">
        <v>0</v>
      </c>
      <c r="I1626" s="111">
        <v>0</v>
      </c>
      <c r="J1626" s="112">
        <f t="shared" si="51"/>
        <v>-1848</v>
      </c>
      <c r="K1626" s="93">
        <f t="shared" si="50"/>
        <v>-1</v>
      </c>
      <c r="L1626" s="113"/>
      <c r="N1626" s="114"/>
    </row>
    <row r="1627" spans="3:14" ht="10.050000000000001" customHeight="1" x14ac:dyDescent="0.3">
      <c r="C1627" s="80"/>
      <c r="D1627" s="77">
        <v>71749</v>
      </c>
      <c r="E1627" s="76" t="s">
        <v>7997</v>
      </c>
      <c r="F1627" s="76" t="s">
        <v>1607</v>
      </c>
      <c r="G1627" s="110">
        <v>0</v>
      </c>
      <c r="H1627" s="110">
        <v>0</v>
      </c>
      <c r="I1627" s="111">
        <v>0</v>
      </c>
      <c r="J1627" s="112">
        <f t="shared" si="51"/>
        <v>0</v>
      </c>
      <c r="K1627" s="93" t="str">
        <f t="shared" ref="K1627:K1690" si="52">IF(J1627=0,"-",(IF(G1627=0,"--",J1627/G1627)))</f>
        <v>-</v>
      </c>
      <c r="L1627" s="113"/>
      <c r="N1627" s="114"/>
    </row>
    <row r="1628" spans="3:14" ht="10.050000000000001" customHeight="1" x14ac:dyDescent="0.3">
      <c r="C1628" s="80"/>
      <c r="D1628" s="77">
        <v>77456</v>
      </c>
      <c r="E1628" s="76" t="s">
        <v>7998</v>
      </c>
      <c r="F1628" s="76" t="s">
        <v>1608</v>
      </c>
      <c r="G1628" s="110">
        <v>0</v>
      </c>
      <c r="H1628" s="110">
        <v>0</v>
      </c>
      <c r="I1628" s="111">
        <v>0</v>
      </c>
      <c r="J1628" s="112">
        <f t="shared" si="51"/>
        <v>0</v>
      </c>
      <c r="K1628" s="93" t="str">
        <f t="shared" si="52"/>
        <v>-</v>
      </c>
      <c r="L1628" s="113"/>
      <c r="N1628" s="114"/>
    </row>
    <row r="1629" spans="3:14" ht="10.050000000000001" customHeight="1" x14ac:dyDescent="0.3">
      <c r="C1629" s="80"/>
      <c r="D1629" s="77">
        <v>60204</v>
      </c>
      <c r="E1629" s="76" t="s">
        <v>7999</v>
      </c>
      <c r="F1629" s="76" t="s">
        <v>1609</v>
      </c>
      <c r="G1629" s="110">
        <v>0</v>
      </c>
      <c r="H1629" s="110">
        <v>0</v>
      </c>
      <c r="I1629" s="111">
        <v>0</v>
      </c>
      <c r="J1629" s="112">
        <f t="shared" si="51"/>
        <v>0</v>
      </c>
      <c r="K1629" s="93" t="str">
        <f t="shared" si="52"/>
        <v>-</v>
      </c>
      <c r="L1629" s="113"/>
      <c r="N1629" s="114"/>
    </row>
    <row r="1630" spans="3:14" ht="10.050000000000001" customHeight="1" x14ac:dyDescent="0.3">
      <c r="C1630" s="80"/>
      <c r="D1630" s="77">
        <v>44201</v>
      </c>
      <c r="E1630" s="76" t="s">
        <v>8000</v>
      </c>
      <c r="F1630" s="76" t="s">
        <v>1610</v>
      </c>
      <c r="G1630" s="110">
        <v>0</v>
      </c>
      <c r="H1630" s="110">
        <v>0</v>
      </c>
      <c r="I1630" s="111">
        <v>0</v>
      </c>
      <c r="J1630" s="112">
        <f t="shared" si="51"/>
        <v>0</v>
      </c>
      <c r="K1630" s="93" t="str">
        <f t="shared" si="52"/>
        <v>-</v>
      </c>
      <c r="L1630" s="113"/>
      <c r="N1630" s="114"/>
    </row>
    <row r="1631" spans="3:14" ht="10.050000000000001" customHeight="1" x14ac:dyDescent="0.3">
      <c r="C1631" s="80"/>
      <c r="D1631" s="77">
        <v>29810</v>
      </c>
      <c r="E1631" s="76" t="s">
        <v>8001</v>
      </c>
      <c r="F1631" s="76" t="s">
        <v>1611</v>
      </c>
      <c r="G1631" s="110">
        <v>257922.45</v>
      </c>
      <c r="H1631" s="110">
        <v>221159.22</v>
      </c>
      <c r="I1631" s="111">
        <v>455.51</v>
      </c>
      <c r="J1631" s="112">
        <f t="shared" si="51"/>
        <v>-36763.23000000001</v>
      </c>
      <c r="K1631" s="93">
        <f t="shared" si="52"/>
        <v>-0.14253598319960131</v>
      </c>
      <c r="L1631" s="113"/>
      <c r="N1631" s="114"/>
    </row>
    <row r="1632" spans="3:14" ht="10.050000000000001" customHeight="1" x14ac:dyDescent="0.3">
      <c r="C1632" s="80"/>
      <c r="D1632" s="77">
        <v>40959</v>
      </c>
      <c r="E1632" s="76" t="s">
        <v>8002</v>
      </c>
      <c r="F1632" s="76" t="s">
        <v>1612</v>
      </c>
      <c r="G1632" s="110">
        <v>7094.98</v>
      </c>
      <c r="H1632" s="110">
        <v>11759.29</v>
      </c>
      <c r="I1632" s="111">
        <v>24.22</v>
      </c>
      <c r="J1632" s="112">
        <f t="shared" si="51"/>
        <v>4664.3100000000013</v>
      </c>
      <c r="K1632" s="93">
        <f t="shared" si="52"/>
        <v>0.65740988699052028</v>
      </c>
      <c r="L1632" s="113"/>
      <c r="N1632" s="114"/>
    </row>
    <row r="1633" spans="3:14" ht="10.050000000000001" customHeight="1" x14ac:dyDescent="0.3">
      <c r="C1633" s="80"/>
      <c r="D1633" s="77">
        <v>44397</v>
      </c>
      <c r="E1633" s="76" t="s">
        <v>8003</v>
      </c>
      <c r="F1633" s="76" t="s">
        <v>1613</v>
      </c>
      <c r="G1633" s="110">
        <v>0</v>
      </c>
      <c r="H1633" s="110">
        <v>0</v>
      </c>
      <c r="I1633" s="111">
        <v>0</v>
      </c>
      <c r="J1633" s="112">
        <f t="shared" si="51"/>
        <v>0</v>
      </c>
      <c r="K1633" s="93" t="str">
        <f t="shared" si="52"/>
        <v>-</v>
      </c>
      <c r="L1633" s="113"/>
      <c r="N1633" s="114"/>
    </row>
    <row r="1634" spans="3:14" ht="10.050000000000001" customHeight="1" x14ac:dyDescent="0.3">
      <c r="C1634" s="80"/>
      <c r="D1634" s="77">
        <v>44397</v>
      </c>
      <c r="E1634" s="76" t="s">
        <v>8004</v>
      </c>
      <c r="F1634" s="76" t="s">
        <v>1614</v>
      </c>
      <c r="G1634" s="110">
        <v>0</v>
      </c>
      <c r="H1634" s="110">
        <v>0</v>
      </c>
      <c r="I1634" s="111">
        <v>0</v>
      </c>
      <c r="J1634" s="112">
        <f t="shared" si="51"/>
        <v>0</v>
      </c>
      <c r="K1634" s="93" t="str">
        <f t="shared" si="52"/>
        <v>-</v>
      </c>
      <c r="L1634" s="113"/>
      <c r="N1634" s="114"/>
    </row>
    <row r="1635" spans="3:14" ht="10.050000000000001" customHeight="1" x14ac:dyDescent="0.3">
      <c r="C1635" s="80"/>
      <c r="D1635" s="77">
        <v>82591</v>
      </c>
      <c r="E1635" s="76" t="s">
        <v>8005</v>
      </c>
      <c r="F1635" s="76" t="s">
        <v>1615</v>
      </c>
      <c r="G1635" s="110">
        <v>0</v>
      </c>
      <c r="H1635" s="110">
        <v>0</v>
      </c>
      <c r="I1635" s="111">
        <v>0</v>
      </c>
      <c r="J1635" s="112">
        <f t="shared" si="51"/>
        <v>0</v>
      </c>
      <c r="K1635" s="93" t="str">
        <f t="shared" si="52"/>
        <v>-</v>
      </c>
      <c r="L1635" s="113"/>
      <c r="N1635" s="114"/>
    </row>
    <row r="1636" spans="3:14" ht="10.050000000000001" customHeight="1" x14ac:dyDescent="0.3">
      <c r="C1636" s="80"/>
      <c r="D1636" s="77">
        <v>40278</v>
      </c>
      <c r="E1636" s="76" t="s">
        <v>8006</v>
      </c>
      <c r="F1636" s="76" t="s">
        <v>1616</v>
      </c>
      <c r="G1636" s="110">
        <v>0</v>
      </c>
      <c r="H1636" s="110">
        <v>0</v>
      </c>
      <c r="I1636" s="111">
        <v>0</v>
      </c>
      <c r="J1636" s="112">
        <f t="shared" si="51"/>
        <v>0</v>
      </c>
      <c r="K1636" s="93" t="str">
        <f t="shared" si="52"/>
        <v>-</v>
      </c>
      <c r="L1636" s="113"/>
      <c r="N1636" s="114"/>
    </row>
    <row r="1637" spans="3:14" ht="10.050000000000001" customHeight="1" x14ac:dyDescent="0.3">
      <c r="C1637" s="80"/>
      <c r="D1637" s="77">
        <v>82747</v>
      </c>
      <c r="E1637" s="76" t="s">
        <v>8007</v>
      </c>
      <c r="F1637" s="76" t="s">
        <v>1617</v>
      </c>
      <c r="G1637" s="110">
        <v>0</v>
      </c>
      <c r="H1637" s="110">
        <v>0</v>
      </c>
      <c r="I1637" s="111">
        <v>0</v>
      </c>
      <c r="J1637" s="112">
        <f t="shared" si="51"/>
        <v>0</v>
      </c>
      <c r="K1637" s="93" t="str">
        <f t="shared" si="52"/>
        <v>-</v>
      </c>
      <c r="L1637" s="113"/>
      <c r="N1637" s="114"/>
    </row>
    <row r="1638" spans="3:14" ht="10.050000000000001" customHeight="1" x14ac:dyDescent="0.3">
      <c r="C1638" s="80"/>
      <c r="D1638" s="77">
        <v>40524</v>
      </c>
      <c r="E1638" s="76" t="s">
        <v>8008</v>
      </c>
      <c r="F1638" s="76" t="s">
        <v>1618</v>
      </c>
      <c r="G1638" s="110">
        <v>0</v>
      </c>
      <c r="H1638" s="110">
        <v>20925.91</v>
      </c>
      <c r="I1638" s="111">
        <v>43.1</v>
      </c>
      <c r="J1638" s="112">
        <f t="shared" si="51"/>
        <v>20925.91</v>
      </c>
      <c r="K1638" s="93" t="str">
        <f t="shared" si="52"/>
        <v>--</v>
      </c>
      <c r="L1638" s="113"/>
      <c r="N1638" s="114"/>
    </row>
    <row r="1639" spans="3:14" ht="10.050000000000001" customHeight="1" x14ac:dyDescent="0.3">
      <c r="C1639" s="80"/>
      <c r="D1639" s="77">
        <v>82786</v>
      </c>
      <c r="E1639" s="76" t="s">
        <v>8009</v>
      </c>
      <c r="F1639" s="76" t="s">
        <v>1619</v>
      </c>
      <c r="G1639" s="110">
        <v>0</v>
      </c>
      <c r="H1639" s="110">
        <v>0</v>
      </c>
      <c r="I1639" s="111">
        <v>0</v>
      </c>
      <c r="J1639" s="112">
        <f t="shared" si="51"/>
        <v>0</v>
      </c>
      <c r="K1639" s="93" t="str">
        <f t="shared" si="52"/>
        <v>-</v>
      </c>
      <c r="L1639" s="113"/>
      <c r="N1639" s="114"/>
    </row>
    <row r="1640" spans="3:14" ht="10.050000000000001" customHeight="1" x14ac:dyDescent="0.3">
      <c r="C1640" s="80"/>
      <c r="D1640" s="77">
        <v>41616</v>
      </c>
      <c r="E1640" s="76" t="s">
        <v>8010</v>
      </c>
      <c r="F1640" s="76" t="s">
        <v>1620</v>
      </c>
      <c r="G1640" s="110">
        <v>0</v>
      </c>
      <c r="H1640" s="110">
        <v>0</v>
      </c>
      <c r="I1640" s="111">
        <v>0</v>
      </c>
      <c r="J1640" s="112">
        <f t="shared" si="51"/>
        <v>0</v>
      </c>
      <c r="K1640" s="93" t="str">
        <f t="shared" si="52"/>
        <v>-</v>
      </c>
      <c r="L1640" s="113"/>
      <c r="N1640" s="114"/>
    </row>
    <row r="1641" spans="3:14" ht="10.050000000000001" customHeight="1" x14ac:dyDescent="0.3">
      <c r="C1641" s="80"/>
      <c r="D1641" s="77">
        <v>82838</v>
      </c>
      <c r="E1641" s="76" t="s">
        <v>8011</v>
      </c>
      <c r="F1641" s="76" t="s">
        <v>1621</v>
      </c>
      <c r="G1641" s="110">
        <v>0</v>
      </c>
      <c r="H1641" s="110">
        <v>0</v>
      </c>
      <c r="I1641" s="111">
        <v>0</v>
      </c>
      <c r="J1641" s="112">
        <f t="shared" si="51"/>
        <v>0</v>
      </c>
      <c r="K1641" s="93" t="str">
        <f t="shared" si="52"/>
        <v>-</v>
      </c>
      <c r="L1641" s="113"/>
      <c r="N1641" s="114"/>
    </row>
    <row r="1642" spans="3:14" ht="10.050000000000001" customHeight="1" x14ac:dyDescent="0.3">
      <c r="C1642" s="80"/>
      <c r="D1642" s="77">
        <v>50819</v>
      </c>
      <c r="E1642" s="76" t="s">
        <v>8012</v>
      </c>
      <c r="F1642" s="76" t="s">
        <v>1622</v>
      </c>
      <c r="G1642" s="110">
        <v>0</v>
      </c>
      <c r="H1642" s="110">
        <v>0</v>
      </c>
      <c r="I1642" s="111">
        <v>0</v>
      </c>
      <c r="J1642" s="112">
        <f t="shared" si="51"/>
        <v>0</v>
      </c>
      <c r="K1642" s="93" t="str">
        <f t="shared" si="52"/>
        <v>-</v>
      </c>
      <c r="L1642" s="113"/>
      <c r="N1642" s="114"/>
    </row>
    <row r="1643" spans="3:14" ht="10.050000000000001" customHeight="1" x14ac:dyDescent="0.3">
      <c r="C1643" s="80"/>
      <c r="D1643" s="77">
        <v>20281</v>
      </c>
      <c r="E1643" s="76" t="s">
        <v>8013</v>
      </c>
      <c r="F1643" s="76" t="s">
        <v>1623</v>
      </c>
      <c r="G1643" s="110">
        <v>0</v>
      </c>
      <c r="H1643" s="110">
        <v>0</v>
      </c>
      <c r="I1643" s="111">
        <v>0</v>
      </c>
      <c r="J1643" s="112">
        <f t="shared" si="51"/>
        <v>0</v>
      </c>
      <c r="K1643" s="93" t="str">
        <f t="shared" si="52"/>
        <v>-</v>
      </c>
      <c r="L1643" s="113"/>
      <c r="N1643" s="114"/>
    </row>
    <row r="1644" spans="3:14" ht="10.050000000000001" customHeight="1" x14ac:dyDescent="0.3">
      <c r="C1644" s="80"/>
      <c r="D1644" s="77">
        <v>82981</v>
      </c>
      <c r="E1644" s="76" t="s">
        <v>8014</v>
      </c>
      <c r="F1644" s="76" t="s">
        <v>1624</v>
      </c>
      <c r="G1644" s="110">
        <v>0</v>
      </c>
      <c r="H1644" s="110">
        <v>0</v>
      </c>
      <c r="I1644" s="111">
        <v>0</v>
      </c>
      <c r="J1644" s="112">
        <f t="shared" si="51"/>
        <v>0</v>
      </c>
      <c r="K1644" s="93" t="str">
        <f t="shared" si="52"/>
        <v>-</v>
      </c>
      <c r="L1644" s="113"/>
      <c r="N1644" s="114"/>
    </row>
    <row r="1645" spans="3:14" ht="10.050000000000001" customHeight="1" x14ac:dyDescent="0.3">
      <c r="C1645" s="80"/>
      <c r="D1645" s="77">
        <v>83267</v>
      </c>
      <c r="E1645" s="76" t="s">
        <v>8015</v>
      </c>
      <c r="F1645" s="76" t="s">
        <v>1625</v>
      </c>
      <c r="G1645" s="110">
        <v>0</v>
      </c>
      <c r="H1645" s="110">
        <v>0</v>
      </c>
      <c r="I1645" s="111">
        <v>0</v>
      </c>
      <c r="J1645" s="112">
        <f t="shared" si="51"/>
        <v>0</v>
      </c>
      <c r="K1645" s="93" t="str">
        <f t="shared" si="52"/>
        <v>-</v>
      </c>
      <c r="L1645" s="113"/>
      <c r="N1645" s="114"/>
    </row>
    <row r="1646" spans="3:14" ht="10.050000000000001" customHeight="1" x14ac:dyDescent="0.3">
      <c r="C1646" s="80"/>
      <c r="D1646" s="77">
        <v>40676</v>
      </c>
      <c r="E1646" s="76" t="s">
        <v>8016</v>
      </c>
      <c r="F1646" s="76" t="s">
        <v>1626</v>
      </c>
      <c r="G1646" s="110">
        <v>0</v>
      </c>
      <c r="H1646" s="110">
        <v>0</v>
      </c>
      <c r="I1646" s="111">
        <v>0</v>
      </c>
      <c r="J1646" s="112">
        <f t="shared" si="51"/>
        <v>0</v>
      </c>
      <c r="K1646" s="93" t="str">
        <f t="shared" si="52"/>
        <v>-</v>
      </c>
      <c r="L1646" s="113"/>
      <c r="N1646" s="114"/>
    </row>
    <row r="1647" spans="3:14" ht="10.050000000000001" customHeight="1" x14ac:dyDescent="0.3">
      <c r="C1647" s="80"/>
      <c r="D1647" s="77">
        <v>41270</v>
      </c>
      <c r="E1647" s="76" t="s">
        <v>8017</v>
      </c>
      <c r="F1647" s="76" t="s">
        <v>1627</v>
      </c>
      <c r="G1647" s="110">
        <v>0</v>
      </c>
      <c r="H1647" s="110">
        <v>0</v>
      </c>
      <c r="I1647" s="111">
        <v>0</v>
      </c>
      <c r="J1647" s="112">
        <f t="shared" si="51"/>
        <v>0</v>
      </c>
      <c r="K1647" s="93" t="str">
        <f t="shared" si="52"/>
        <v>-</v>
      </c>
      <c r="L1647" s="113"/>
      <c r="N1647" s="114"/>
    </row>
    <row r="1648" spans="3:14" ht="10.050000000000001" customHeight="1" x14ac:dyDescent="0.3">
      <c r="C1648" s="80"/>
      <c r="D1648" s="77">
        <v>41582</v>
      </c>
      <c r="E1648" s="76" t="s">
        <v>8018</v>
      </c>
      <c r="F1648" s="76" t="s">
        <v>1628</v>
      </c>
      <c r="G1648" s="110">
        <v>0</v>
      </c>
      <c r="H1648" s="110">
        <v>0</v>
      </c>
      <c r="I1648" s="111">
        <v>0</v>
      </c>
      <c r="J1648" s="112">
        <f t="shared" si="51"/>
        <v>0</v>
      </c>
      <c r="K1648" s="93" t="str">
        <f t="shared" si="52"/>
        <v>-</v>
      </c>
      <c r="L1648" s="113"/>
      <c r="N1648" s="114"/>
    </row>
    <row r="1649" spans="3:14" ht="10.050000000000001" customHeight="1" x14ac:dyDescent="0.3">
      <c r="C1649" s="80"/>
      <c r="D1649" s="77">
        <v>75219</v>
      </c>
      <c r="E1649" s="76" t="s">
        <v>8019</v>
      </c>
      <c r="F1649" s="76" t="s">
        <v>1629</v>
      </c>
      <c r="G1649" s="110">
        <v>0</v>
      </c>
      <c r="H1649" s="110">
        <v>0</v>
      </c>
      <c r="I1649" s="111">
        <v>0</v>
      </c>
      <c r="J1649" s="112">
        <f t="shared" si="51"/>
        <v>0</v>
      </c>
      <c r="K1649" s="93" t="str">
        <f t="shared" si="52"/>
        <v>-</v>
      </c>
      <c r="L1649" s="113"/>
      <c r="N1649" s="114"/>
    </row>
    <row r="1650" spans="3:14" ht="10.050000000000001" customHeight="1" x14ac:dyDescent="0.3">
      <c r="C1650" s="80"/>
      <c r="D1650" s="77">
        <v>23961</v>
      </c>
      <c r="E1650" s="76" t="s">
        <v>8020</v>
      </c>
      <c r="F1650" s="76" t="s">
        <v>1630</v>
      </c>
      <c r="G1650" s="110">
        <v>0</v>
      </c>
      <c r="H1650" s="110">
        <v>6098.13</v>
      </c>
      <c r="I1650" s="111">
        <v>12.56</v>
      </c>
      <c r="J1650" s="112">
        <f t="shared" si="51"/>
        <v>6098.13</v>
      </c>
      <c r="K1650" s="93" t="str">
        <f t="shared" si="52"/>
        <v>--</v>
      </c>
      <c r="L1650" s="113"/>
      <c r="N1650" s="114"/>
    </row>
    <row r="1651" spans="3:14" ht="10.050000000000001" customHeight="1" x14ac:dyDescent="0.3">
      <c r="C1651" s="80"/>
      <c r="D1651" s="77">
        <v>41794</v>
      </c>
      <c r="E1651" s="76" t="s">
        <v>8021</v>
      </c>
      <c r="F1651" s="76" t="s">
        <v>1631</v>
      </c>
      <c r="G1651" s="110">
        <v>0</v>
      </c>
      <c r="H1651" s="110">
        <v>0</v>
      </c>
      <c r="I1651" s="111">
        <v>0</v>
      </c>
      <c r="J1651" s="112">
        <f t="shared" si="51"/>
        <v>0</v>
      </c>
      <c r="K1651" s="93" t="str">
        <f t="shared" si="52"/>
        <v>-</v>
      </c>
      <c r="L1651" s="113"/>
      <c r="N1651" s="114"/>
    </row>
    <row r="1652" spans="3:14" ht="10.050000000000001" customHeight="1" x14ac:dyDescent="0.3">
      <c r="C1652" s="80"/>
      <c r="D1652" s="77">
        <v>38001</v>
      </c>
      <c r="E1652" s="76" t="s">
        <v>8022</v>
      </c>
      <c r="F1652" s="76" t="s">
        <v>1632</v>
      </c>
      <c r="G1652" s="110">
        <v>0</v>
      </c>
      <c r="H1652" s="110">
        <v>0</v>
      </c>
      <c r="I1652" s="111">
        <v>0</v>
      </c>
      <c r="J1652" s="112">
        <f t="shared" si="51"/>
        <v>0</v>
      </c>
      <c r="K1652" s="93" t="str">
        <f t="shared" si="52"/>
        <v>-</v>
      </c>
      <c r="L1652" s="113"/>
      <c r="N1652" s="114"/>
    </row>
    <row r="1653" spans="3:14" ht="10.050000000000001" customHeight="1" x14ac:dyDescent="0.3">
      <c r="C1653" s="80"/>
      <c r="D1653" s="77">
        <v>83579</v>
      </c>
      <c r="E1653" s="76" t="s">
        <v>8023</v>
      </c>
      <c r="F1653" s="76" t="s">
        <v>1633</v>
      </c>
      <c r="G1653" s="110">
        <v>0</v>
      </c>
      <c r="H1653" s="110">
        <v>0</v>
      </c>
      <c r="I1653" s="111">
        <v>0</v>
      </c>
      <c r="J1653" s="112">
        <f t="shared" si="51"/>
        <v>0</v>
      </c>
      <c r="K1653" s="93" t="str">
        <f t="shared" si="52"/>
        <v>-</v>
      </c>
      <c r="L1653" s="113"/>
      <c r="N1653" s="114"/>
    </row>
    <row r="1654" spans="3:14" ht="10.050000000000001" customHeight="1" x14ac:dyDescent="0.3">
      <c r="C1654" s="80"/>
      <c r="D1654" s="77">
        <v>41571</v>
      </c>
      <c r="E1654" s="76" t="s">
        <v>8024</v>
      </c>
      <c r="F1654" s="76" t="s">
        <v>1634</v>
      </c>
      <c r="G1654" s="110">
        <v>0</v>
      </c>
      <c r="H1654" s="110">
        <v>0</v>
      </c>
      <c r="I1654" s="111">
        <v>0</v>
      </c>
      <c r="J1654" s="112">
        <f t="shared" si="51"/>
        <v>0</v>
      </c>
      <c r="K1654" s="93" t="str">
        <f t="shared" si="52"/>
        <v>-</v>
      </c>
      <c r="L1654" s="113"/>
      <c r="N1654" s="114"/>
    </row>
    <row r="1655" spans="3:14" ht="10.050000000000001" customHeight="1" x14ac:dyDescent="0.3">
      <c r="C1655" s="80"/>
      <c r="D1655" s="77">
        <v>41343</v>
      </c>
      <c r="E1655" s="76" t="s">
        <v>8025</v>
      </c>
      <c r="F1655" s="76" t="s">
        <v>1635</v>
      </c>
      <c r="G1655" s="110">
        <v>0</v>
      </c>
      <c r="H1655" s="110">
        <v>0</v>
      </c>
      <c r="I1655" s="111">
        <v>0</v>
      </c>
      <c r="J1655" s="112">
        <f t="shared" si="51"/>
        <v>0</v>
      </c>
      <c r="K1655" s="93" t="str">
        <f t="shared" si="52"/>
        <v>-</v>
      </c>
      <c r="L1655" s="113"/>
      <c r="N1655" s="114"/>
    </row>
    <row r="1656" spans="3:14" ht="10.050000000000001" customHeight="1" x14ac:dyDescent="0.3">
      <c r="C1656" s="80"/>
      <c r="D1656" s="77">
        <v>89155</v>
      </c>
      <c r="E1656" s="76" t="s">
        <v>8026</v>
      </c>
      <c r="F1656" s="76" t="s">
        <v>1636</v>
      </c>
      <c r="G1656" s="110">
        <v>0</v>
      </c>
      <c r="H1656" s="110">
        <v>0</v>
      </c>
      <c r="I1656" s="111">
        <v>0</v>
      </c>
      <c r="J1656" s="112">
        <f t="shared" si="51"/>
        <v>0</v>
      </c>
      <c r="K1656" s="93" t="str">
        <f t="shared" si="52"/>
        <v>-</v>
      </c>
      <c r="L1656" s="113"/>
      <c r="N1656" s="114"/>
    </row>
    <row r="1657" spans="3:14" ht="10.050000000000001" customHeight="1" x14ac:dyDescent="0.3">
      <c r="C1657" s="80"/>
      <c r="D1657" s="77">
        <v>42600</v>
      </c>
      <c r="E1657" s="76" t="s">
        <v>8027</v>
      </c>
      <c r="F1657" s="76" t="s">
        <v>1637</v>
      </c>
      <c r="G1657" s="110">
        <v>0</v>
      </c>
      <c r="H1657" s="110">
        <v>0</v>
      </c>
      <c r="I1657" s="111">
        <v>0</v>
      </c>
      <c r="J1657" s="112">
        <f t="shared" si="51"/>
        <v>0</v>
      </c>
      <c r="K1657" s="93" t="str">
        <f t="shared" si="52"/>
        <v>-</v>
      </c>
      <c r="L1657" s="113"/>
      <c r="N1657" s="114"/>
    </row>
    <row r="1658" spans="3:14" ht="10.050000000000001" customHeight="1" x14ac:dyDescent="0.3">
      <c r="C1658" s="80"/>
      <c r="D1658" s="77">
        <v>50819</v>
      </c>
      <c r="E1658" s="76" t="s">
        <v>8028</v>
      </c>
      <c r="F1658" s="76" t="s">
        <v>1638</v>
      </c>
      <c r="G1658" s="110">
        <v>0</v>
      </c>
      <c r="H1658" s="110">
        <v>10773.69</v>
      </c>
      <c r="I1658" s="111">
        <v>22.19</v>
      </c>
      <c r="J1658" s="112">
        <f t="shared" si="51"/>
        <v>10773.69</v>
      </c>
      <c r="K1658" s="93" t="str">
        <f t="shared" si="52"/>
        <v>--</v>
      </c>
      <c r="L1658" s="113"/>
      <c r="N1658" s="114"/>
    </row>
    <row r="1659" spans="3:14" ht="10.050000000000001" customHeight="1" x14ac:dyDescent="0.3">
      <c r="C1659" s="80"/>
      <c r="D1659" s="77">
        <v>84489</v>
      </c>
      <c r="E1659" s="76" t="s">
        <v>8029</v>
      </c>
      <c r="F1659" s="76" t="s">
        <v>1639</v>
      </c>
      <c r="G1659" s="110">
        <v>0</v>
      </c>
      <c r="H1659" s="110">
        <v>0</v>
      </c>
      <c r="I1659" s="111">
        <v>0</v>
      </c>
      <c r="J1659" s="112">
        <f t="shared" si="51"/>
        <v>0</v>
      </c>
      <c r="K1659" s="93" t="str">
        <f t="shared" si="52"/>
        <v>-</v>
      </c>
      <c r="L1659" s="113"/>
      <c r="N1659" s="114"/>
    </row>
    <row r="1660" spans="3:14" ht="10.050000000000001" customHeight="1" x14ac:dyDescent="0.3">
      <c r="C1660" s="80"/>
      <c r="D1660" s="77">
        <v>84801</v>
      </c>
      <c r="E1660" s="76" t="s">
        <v>8030</v>
      </c>
      <c r="F1660" s="76" t="s">
        <v>1640</v>
      </c>
      <c r="G1660" s="110">
        <v>1848</v>
      </c>
      <c r="H1660" s="110">
        <v>0</v>
      </c>
      <c r="I1660" s="111">
        <v>0</v>
      </c>
      <c r="J1660" s="112">
        <f t="shared" si="51"/>
        <v>-1848</v>
      </c>
      <c r="K1660" s="93">
        <f t="shared" si="52"/>
        <v>-1</v>
      </c>
      <c r="L1660" s="113"/>
      <c r="N1660" s="114"/>
    </row>
    <row r="1661" spans="3:14" ht="10.050000000000001" customHeight="1" x14ac:dyDescent="0.3">
      <c r="C1661" s="80"/>
      <c r="D1661" s="77">
        <v>37299</v>
      </c>
      <c r="E1661" s="76" t="s">
        <v>8031</v>
      </c>
      <c r="F1661" s="76" t="s">
        <v>1641</v>
      </c>
      <c r="G1661" s="110">
        <v>7392</v>
      </c>
      <c r="H1661" s="110">
        <v>0</v>
      </c>
      <c r="I1661" s="111">
        <v>0</v>
      </c>
      <c r="J1661" s="112">
        <f t="shared" si="51"/>
        <v>-7392</v>
      </c>
      <c r="K1661" s="93">
        <f t="shared" si="52"/>
        <v>-1</v>
      </c>
      <c r="L1661" s="113"/>
      <c r="N1661" s="114"/>
    </row>
    <row r="1662" spans="3:14" ht="10.050000000000001" customHeight="1" x14ac:dyDescent="0.3">
      <c r="C1662" s="80"/>
      <c r="D1662" s="77">
        <v>40980</v>
      </c>
      <c r="E1662" s="76" t="s">
        <v>8032</v>
      </c>
      <c r="F1662" s="76" t="s">
        <v>1642</v>
      </c>
      <c r="G1662" s="110">
        <v>10499.88</v>
      </c>
      <c r="H1662" s="110">
        <v>0</v>
      </c>
      <c r="I1662" s="111">
        <v>0</v>
      </c>
      <c r="J1662" s="112">
        <f t="shared" si="51"/>
        <v>-10499.88</v>
      </c>
      <c r="K1662" s="93">
        <f t="shared" si="52"/>
        <v>-1</v>
      </c>
      <c r="L1662" s="113"/>
      <c r="N1662" s="114"/>
    </row>
    <row r="1663" spans="3:14" ht="10.050000000000001" customHeight="1" x14ac:dyDescent="0.3">
      <c r="C1663" s="80"/>
      <c r="D1663" s="77">
        <v>85217</v>
      </c>
      <c r="E1663" s="76" t="s">
        <v>8033</v>
      </c>
      <c r="F1663" s="76" t="s">
        <v>1643</v>
      </c>
      <c r="G1663" s="110">
        <v>9240</v>
      </c>
      <c r="H1663" s="110">
        <v>0</v>
      </c>
      <c r="I1663" s="111">
        <v>0</v>
      </c>
      <c r="J1663" s="112">
        <f t="shared" si="51"/>
        <v>-9240</v>
      </c>
      <c r="K1663" s="93">
        <f t="shared" si="52"/>
        <v>-1</v>
      </c>
      <c r="L1663" s="113"/>
      <c r="N1663" s="114"/>
    </row>
    <row r="1664" spans="3:14" ht="10.050000000000001" customHeight="1" x14ac:dyDescent="0.3">
      <c r="C1664" s="80"/>
      <c r="D1664" s="77">
        <v>37663</v>
      </c>
      <c r="E1664" s="76" t="s">
        <v>8034</v>
      </c>
      <c r="F1664" s="76" t="s">
        <v>1644</v>
      </c>
      <c r="G1664" s="110">
        <v>0</v>
      </c>
      <c r="H1664" s="110">
        <v>14667.56</v>
      </c>
      <c r="I1664" s="111">
        <v>30.21</v>
      </c>
      <c r="J1664" s="112">
        <f t="shared" si="51"/>
        <v>14667.56</v>
      </c>
      <c r="K1664" s="93" t="str">
        <f t="shared" si="52"/>
        <v>--</v>
      </c>
      <c r="L1664" s="113"/>
      <c r="N1664" s="114"/>
    </row>
    <row r="1665" spans="3:14" ht="10.050000000000001" customHeight="1" x14ac:dyDescent="0.3">
      <c r="C1665" s="80"/>
      <c r="D1665" s="77">
        <v>39600</v>
      </c>
      <c r="E1665" s="76" t="s">
        <v>8035</v>
      </c>
      <c r="F1665" s="76" t="s">
        <v>1645</v>
      </c>
      <c r="G1665" s="110">
        <v>26891.34</v>
      </c>
      <c r="H1665" s="110">
        <v>12856.57</v>
      </c>
      <c r="I1665" s="111">
        <v>26.48</v>
      </c>
      <c r="J1665" s="112">
        <f t="shared" si="51"/>
        <v>-14034.77</v>
      </c>
      <c r="K1665" s="93">
        <f t="shared" si="52"/>
        <v>-0.52190668073811119</v>
      </c>
      <c r="L1665" s="113"/>
      <c r="N1665" s="114"/>
    </row>
    <row r="1666" spans="3:14" ht="10.050000000000001" customHeight="1" x14ac:dyDescent="0.3">
      <c r="C1666" s="80"/>
      <c r="D1666" s="77">
        <v>41501</v>
      </c>
      <c r="E1666" s="76" t="s">
        <v>8036</v>
      </c>
      <c r="F1666" s="76" t="s">
        <v>1646</v>
      </c>
      <c r="G1666" s="110">
        <v>0</v>
      </c>
      <c r="H1666" s="110">
        <v>24091.5</v>
      </c>
      <c r="I1666" s="111">
        <v>49.62</v>
      </c>
      <c r="J1666" s="112">
        <f t="shared" si="51"/>
        <v>24091.5</v>
      </c>
      <c r="K1666" s="93" t="str">
        <f t="shared" si="52"/>
        <v>--</v>
      </c>
      <c r="L1666" s="113"/>
      <c r="N1666" s="114"/>
    </row>
    <row r="1667" spans="3:14" ht="10.050000000000001" customHeight="1" x14ac:dyDescent="0.3">
      <c r="C1667" s="80"/>
      <c r="D1667" s="77">
        <v>41860</v>
      </c>
      <c r="E1667" s="76" t="s">
        <v>8037</v>
      </c>
      <c r="F1667" s="76" t="s">
        <v>1647</v>
      </c>
      <c r="G1667" s="110">
        <v>0</v>
      </c>
      <c r="H1667" s="110">
        <v>0</v>
      </c>
      <c r="I1667" s="111">
        <v>0</v>
      </c>
      <c r="J1667" s="112">
        <f t="shared" si="51"/>
        <v>0</v>
      </c>
      <c r="K1667" s="93" t="str">
        <f t="shared" si="52"/>
        <v>-</v>
      </c>
      <c r="L1667" s="113"/>
      <c r="N1667" s="114"/>
    </row>
    <row r="1668" spans="3:14" ht="10.050000000000001" customHeight="1" x14ac:dyDescent="0.3">
      <c r="C1668" s="80"/>
      <c r="D1668" s="77">
        <v>41662</v>
      </c>
      <c r="E1668" s="76" t="s">
        <v>8038</v>
      </c>
      <c r="F1668" s="76" t="s">
        <v>1648</v>
      </c>
      <c r="G1668" s="110">
        <v>0</v>
      </c>
      <c r="H1668" s="110">
        <v>0</v>
      </c>
      <c r="I1668" s="111">
        <v>0</v>
      </c>
      <c r="J1668" s="112">
        <f t="shared" si="51"/>
        <v>0</v>
      </c>
      <c r="K1668" s="93" t="str">
        <f t="shared" si="52"/>
        <v>-</v>
      </c>
      <c r="L1668" s="113"/>
      <c r="N1668" s="114"/>
    </row>
    <row r="1669" spans="3:14" ht="10.050000000000001" customHeight="1" x14ac:dyDescent="0.3">
      <c r="C1669" s="80"/>
      <c r="D1669" s="77">
        <v>41343</v>
      </c>
      <c r="E1669" s="76" t="s">
        <v>8039</v>
      </c>
      <c r="F1669" s="76" t="s">
        <v>1649</v>
      </c>
      <c r="G1669" s="110">
        <v>0</v>
      </c>
      <c r="H1669" s="110">
        <v>0</v>
      </c>
      <c r="I1669" s="111">
        <v>0</v>
      </c>
      <c r="J1669" s="112">
        <f t="shared" si="51"/>
        <v>0</v>
      </c>
      <c r="K1669" s="93" t="str">
        <f t="shared" si="52"/>
        <v>-</v>
      </c>
      <c r="L1669" s="113"/>
      <c r="N1669" s="114"/>
    </row>
    <row r="1670" spans="3:14" ht="10.050000000000001" customHeight="1" x14ac:dyDescent="0.3">
      <c r="C1670" s="80"/>
      <c r="D1670" s="77">
        <v>41343</v>
      </c>
      <c r="E1670" s="76" t="s">
        <v>8039</v>
      </c>
      <c r="F1670" s="76" t="s">
        <v>1650</v>
      </c>
      <c r="G1670" s="110">
        <v>0</v>
      </c>
      <c r="H1670" s="110">
        <v>0</v>
      </c>
      <c r="I1670" s="111">
        <v>0</v>
      </c>
      <c r="J1670" s="112">
        <f t="shared" si="51"/>
        <v>0</v>
      </c>
      <c r="K1670" s="93" t="str">
        <f t="shared" si="52"/>
        <v>-</v>
      </c>
      <c r="L1670" s="113"/>
      <c r="N1670" s="114"/>
    </row>
    <row r="1671" spans="3:14" ht="10.050000000000001" customHeight="1" x14ac:dyDescent="0.3">
      <c r="C1671" s="80"/>
      <c r="D1671" s="77">
        <v>41488</v>
      </c>
      <c r="E1671" s="76" t="s">
        <v>8040</v>
      </c>
      <c r="F1671" s="76" t="s">
        <v>1651</v>
      </c>
      <c r="G1671" s="110">
        <v>24757.22</v>
      </c>
      <c r="H1671" s="110">
        <v>55703.71</v>
      </c>
      <c r="I1671" s="111">
        <v>114.73</v>
      </c>
      <c r="J1671" s="112">
        <f t="shared" si="51"/>
        <v>30946.489999999998</v>
      </c>
      <c r="K1671" s="93">
        <f t="shared" si="52"/>
        <v>1.2499985862709948</v>
      </c>
      <c r="L1671" s="113"/>
      <c r="N1671" s="114"/>
    </row>
    <row r="1672" spans="3:14" ht="10.050000000000001" customHeight="1" x14ac:dyDescent="0.3">
      <c r="C1672" s="80"/>
      <c r="D1672" s="77">
        <v>41638</v>
      </c>
      <c r="E1672" s="76" t="s">
        <v>8041</v>
      </c>
      <c r="F1672" s="76" t="s">
        <v>1652</v>
      </c>
      <c r="G1672" s="110">
        <v>0</v>
      </c>
      <c r="H1672" s="110">
        <v>0</v>
      </c>
      <c r="I1672" s="111">
        <v>0</v>
      </c>
      <c r="J1672" s="112">
        <f t="shared" si="51"/>
        <v>0</v>
      </c>
      <c r="K1672" s="93" t="str">
        <f t="shared" si="52"/>
        <v>-</v>
      </c>
      <c r="L1672" s="113"/>
      <c r="N1672" s="114"/>
    </row>
    <row r="1673" spans="3:14" ht="10.050000000000001" customHeight="1" x14ac:dyDescent="0.3">
      <c r="C1673" s="80"/>
      <c r="D1673" s="77">
        <v>41633</v>
      </c>
      <c r="E1673" s="76" t="s">
        <v>8042</v>
      </c>
      <c r="F1673" s="76" t="s">
        <v>1653</v>
      </c>
      <c r="G1673" s="110">
        <v>39449.75</v>
      </c>
      <c r="H1673" s="110">
        <v>83164.72</v>
      </c>
      <c r="I1673" s="111">
        <v>171.29</v>
      </c>
      <c r="J1673" s="112">
        <f t="shared" si="51"/>
        <v>43714.97</v>
      </c>
      <c r="K1673" s="93">
        <f t="shared" si="52"/>
        <v>1.1081177954232917</v>
      </c>
      <c r="L1673" s="113"/>
      <c r="N1673" s="114"/>
    </row>
    <row r="1674" spans="3:14" ht="10.050000000000001" customHeight="1" x14ac:dyDescent="0.3">
      <c r="C1674" s="80"/>
      <c r="D1674" s="77">
        <v>41633</v>
      </c>
      <c r="E1674" s="76" t="s">
        <v>8043</v>
      </c>
      <c r="F1674" s="76" t="s">
        <v>1654</v>
      </c>
      <c r="G1674" s="110">
        <v>0</v>
      </c>
      <c r="H1674" s="110">
        <v>0</v>
      </c>
      <c r="I1674" s="111">
        <v>0</v>
      </c>
      <c r="J1674" s="112">
        <f t="shared" si="51"/>
        <v>0</v>
      </c>
      <c r="K1674" s="93" t="str">
        <f t="shared" si="52"/>
        <v>-</v>
      </c>
      <c r="L1674" s="113"/>
      <c r="N1674" s="114"/>
    </row>
    <row r="1675" spans="3:14" ht="10.050000000000001" customHeight="1" x14ac:dyDescent="0.3">
      <c r="C1675" s="80"/>
      <c r="D1675" s="77">
        <v>41471</v>
      </c>
      <c r="E1675" s="76" t="s">
        <v>8044</v>
      </c>
      <c r="F1675" s="76" t="s">
        <v>1655</v>
      </c>
      <c r="G1675" s="110">
        <v>122366.81</v>
      </c>
      <c r="H1675" s="110">
        <v>119107.77</v>
      </c>
      <c r="I1675" s="111">
        <v>245.32</v>
      </c>
      <c r="J1675" s="112">
        <f t="shared" si="51"/>
        <v>-3259.0399999999936</v>
      </c>
      <c r="K1675" s="93">
        <f t="shared" si="52"/>
        <v>-2.6633365697773716E-2</v>
      </c>
      <c r="L1675" s="113"/>
      <c r="N1675" s="114"/>
    </row>
    <row r="1676" spans="3:14" ht="10.050000000000001" customHeight="1" x14ac:dyDescent="0.3">
      <c r="C1676" s="80"/>
      <c r="D1676" s="77">
        <v>41812</v>
      </c>
      <c r="E1676" s="76" t="s">
        <v>8045</v>
      </c>
      <c r="F1676" s="76" t="s">
        <v>1656</v>
      </c>
      <c r="G1676" s="110">
        <v>0</v>
      </c>
      <c r="H1676" s="110">
        <v>0</v>
      </c>
      <c r="I1676" s="111">
        <v>0</v>
      </c>
      <c r="J1676" s="112">
        <f t="shared" si="51"/>
        <v>0</v>
      </c>
      <c r="K1676" s="93" t="str">
        <f t="shared" si="52"/>
        <v>-</v>
      </c>
      <c r="L1676" s="113"/>
      <c r="N1676" s="114"/>
    </row>
    <row r="1677" spans="3:14" ht="10.050000000000001" customHeight="1" x14ac:dyDescent="0.3">
      <c r="C1677" s="80"/>
      <c r="D1677" s="77">
        <v>41476</v>
      </c>
      <c r="E1677" s="76" t="s">
        <v>8046</v>
      </c>
      <c r="F1677" s="76" t="s">
        <v>1657</v>
      </c>
      <c r="G1677" s="110">
        <v>0</v>
      </c>
      <c r="H1677" s="110">
        <v>0</v>
      </c>
      <c r="I1677" s="111">
        <v>0</v>
      </c>
      <c r="J1677" s="112">
        <f t="shared" si="51"/>
        <v>0</v>
      </c>
      <c r="K1677" s="93" t="str">
        <f t="shared" si="52"/>
        <v>-</v>
      </c>
      <c r="L1677" s="113"/>
      <c r="N1677" s="114"/>
    </row>
    <row r="1678" spans="3:14" ht="10.050000000000001" customHeight="1" x14ac:dyDescent="0.3">
      <c r="C1678" s="80"/>
      <c r="D1678" s="77">
        <v>41500</v>
      </c>
      <c r="E1678" s="76" t="s">
        <v>8047</v>
      </c>
      <c r="F1678" s="76" t="s">
        <v>1658</v>
      </c>
      <c r="G1678" s="110">
        <v>0</v>
      </c>
      <c r="H1678" s="110">
        <v>0</v>
      </c>
      <c r="I1678" s="111">
        <v>0</v>
      </c>
      <c r="J1678" s="112">
        <f t="shared" si="51"/>
        <v>0</v>
      </c>
      <c r="K1678" s="93" t="str">
        <f t="shared" si="52"/>
        <v>-</v>
      </c>
      <c r="L1678" s="113"/>
      <c r="N1678" s="114"/>
    </row>
    <row r="1679" spans="3:14" ht="10.050000000000001" customHeight="1" x14ac:dyDescent="0.3">
      <c r="C1679" s="80"/>
      <c r="D1679" s="77">
        <v>41860</v>
      </c>
      <c r="E1679" s="76" t="s">
        <v>8048</v>
      </c>
      <c r="F1679" s="76" t="s">
        <v>1659</v>
      </c>
      <c r="G1679" s="110">
        <v>0</v>
      </c>
      <c r="H1679" s="110">
        <v>0</v>
      </c>
      <c r="I1679" s="111">
        <v>0</v>
      </c>
      <c r="J1679" s="112">
        <f t="shared" si="51"/>
        <v>0</v>
      </c>
      <c r="K1679" s="93" t="str">
        <f t="shared" si="52"/>
        <v>-</v>
      </c>
      <c r="L1679" s="113"/>
      <c r="N1679" s="114"/>
    </row>
    <row r="1680" spans="3:14" ht="10.050000000000001" customHeight="1" x14ac:dyDescent="0.3">
      <c r="C1680" s="80"/>
      <c r="D1680" s="77">
        <v>13683</v>
      </c>
      <c r="E1680" s="76" t="s">
        <v>8049</v>
      </c>
      <c r="F1680" s="76" t="s">
        <v>1660</v>
      </c>
      <c r="G1680" s="110">
        <v>20237.77</v>
      </c>
      <c r="H1680" s="110">
        <v>9186.0400000000009</v>
      </c>
      <c r="I1680" s="111">
        <v>18.920000000000002</v>
      </c>
      <c r="J1680" s="112">
        <f t="shared" si="51"/>
        <v>-11051.73</v>
      </c>
      <c r="K1680" s="93">
        <f t="shared" si="52"/>
        <v>-0.54609425840890569</v>
      </c>
      <c r="L1680" s="113"/>
      <c r="N1680" s="114"/>
    </row>
    <row r="1681" spans="3:14" ht="10.050000000000001" customHeight="1" x14ac:dyDescent="0.3">
      <c r="C1681" s="80"/>
      <c r="D1681" s="77">
        <v>41662</v>
      </c>
      <c r="E1681" s="76" t="s">
        <v>8050</v>
      </c>
      <c r="F1681" s="76" t="s">
        <v>1661</v>
      </c>
      <c r="G1681" s="110">
        <v>0</v>
      </c>
      <c r="H1681" s="110">
        <v>0</v>
      </c>
      <c r="I1681" s="111">
        <v>0</v>
      </c>
      <c r="J1681" s="112">
        <f t="shared" si="51"/>
        <v>0</v>
      </c>
      <c r="K1681" s="93" t="str">
        <f t="shared" si="52"/>
        <v>-</v>
      </c>
      <c r="L1681" s="113"/>
      <c r="N1681" s="114"/>
    </row>
    <row r="1682" spans="3:14" ht="10.050000000000001" customHeight="1" x14ac:dyDescent="0.3">
      <c r="C1682" s="80"/>
      <c r="D1682" s="77">
        <v>40967</v>
      </c>
      <c r="E1682" s="76" t="s">
        <v>8051</v>
      </c>
      <c r="F1682" s="76" t="s">
        <v>1662</v>
      </c>
      <c r="G1682" s="110">
        <v>0</v>
      </c>
      <c r="H1682" s="110">
        <v>0</v>
      </c>
      <c r="I1682" s="111">
        <v>0</v>
      </c>
      <c r="J1682" s="112">
        <f t="shared" si="51"/>
        <v>0</v>
      </c>
      <c r="K1682" s="93" t="str">
        <f t="shared" si="52"/>
        <v>-</v>
      </c>
      <c r="L1682" s="113"/>
      <c r="N1682" s="114"/>
    </row>
    <row r="1683" spans="3:14" ht="10.050000000000001" customHeight="1" x14ac:dyDescent="0.3">
      <c r="C1683" s="80"/>
      <c r="D1683" s="77">
        <v>20450</v>
      </c>
      <c r="E1683" s="76" t="s">
        <v>8052</v>
      </c>
      <c r="F1683" s="76" t="s">
        <v>1663</v>
      </c>
      <c r="G1683" s="110">
        <v>0</v>
      </c>
      <c r="H1683" s="110">
        <v>0</v>
      </c>
      <c r="I1683" s="111">
        <v>0</v>
      </c>
      <c r="J1683" s="112">
        <f t="shared" si="51"/>
        <v>0</v>
      </c>
      <c r="K1683" s="93" t="str">
        <f t="shared" si="52"/>
        <v>-</v>
      </c>
      <c r="L1683" s="113"/>
      <c r="N1683" s="114"/>
    </row>
    <row r="1684" spans="3:14" ht="10.050000000000001" customHeight="1" x14ac:dyDescent="0.3">
      <c r="C1684" s="80"/>
      <c r="D1684" s="77">
        <v>40635</v>
      </c>
      <c r="E1684" s="76" t="s">
        <v>8053</v>
      </c>
      <c r="F1684" s="76" t="s">
        <v>1664</v>
      </c>
      <c r="G1684" s="110">
        <v>0</v>
      </c>
      <c r="H1684" s="110">
        <v>0</v>
      </c>
      <c r="I1684" s="111">
        <v>0</v>
      </c>
      <c r="J1684" s="112">
        <f t="shared" si="51"/>
        <v>0</v>
      </c>
      <c r="K1684" s="93" t="str">
        <f t="shared" si="52"/>
        <v>-</v>
      </c>
      <c r="L1684" s="113"/>
      <c r="N1684" s="114"/>
    </row>
    <row r="1685" spans="3:14" ht="10.050000000000001" customHeight="1" x14ac:dyDescent="0.3">
      <c r="C1685" s="80"/>
      <c r="D1685" s="77">
        <v>42545</v>
      </c>
      <c r="E1685" s="76" t="s">
        <v>8054</v>
      </c>
      <c r="F1685" s="76" t="s">
        <v>1665</v>
      </c>
      <c r="G1685" s="110">
        <v>0</v>
      </c>
      <c r="H1685" s="110">
        <v>0</v>
      </c>
      <c r="I1685" s="111">
        <v>0</v>
      </c>
      <c r="J1685" s="112">
        <f t="shared" si="51"/>
        <v>0</v>
      </c>
      <c r="K1685" s="93" t="str">
        <f t="shared" si="52"/>
        <v>-</v>
      </c>
      <c r="L1685" s="113"/>
      <c r="N1685" s="114"/>
    </row>
    <row r="1686" spans="3:14" ht="10.050000000000001" customHeight="1" x14ac:dyDescent="0.3">
      <c r="C1686" s="80"/>
      <c r="D1686" s="77">
        <v>20905</v>
      </c>
      <c r="E1686" s="76" t="s">
        <v>8055</v>
      </c>
      <c r="F1686" s="76" t="s">
        <v>1666</v>
      </c>
      <c r="G1686" s="110">
        <v>0</v>
      </c>
      <c r="H1686" s="110">
        <v>0</v>
      </c>
      <c r="I1686" s="111">
        <v>0</v>
      </c>
      <c r="J1686" s="112">
        <f t="shared" ref="J1686:J1749" si="53">H1686-G1686</f>
        <v>0</v>
      </c>
      <c r="K1686" s="93" t="str">
        <f t="shared" si="52"/>
        <v>-</v>
      </c>
      <c r="L1686" s="113"/>
      <c r="N1686" s="114"/>
    </row>
    <row r="1687" spans="3:14" ht="10.050000000000001" customHeight="1" x14ac:dyDescent="0.3">
      <c r="C1687" s="80"/>
      <c r="D1687" s="77">
        <v>42754</v>
      </c>
      <c r="E1687" s="76" t="s">
        <v>8056</v>
      </c>
      <c r="F1687" s="76" t="s">
        <v>1667</v>
      </c>
      <c r="G1687" s="110">
        <v>0</v>
      </c>
      <c r="H1687" s="110">
        <v>0</v>
      </c>
      <c r="I1687" s="111">
        <v>0</v>
      </c>
      <c r="J1687" s="112">
        <f t="shared" si="53"/>
        <v>0</v>
      </c>
      <c r="K1687" s="93" t="str">
        <f t="shared" si="52"/>
        <v>-</v>
      </c>
      <c r="L1687" s="113"/>
      <c r="N1687" s="114"/>
    </row>
    <row r="1688" spans="3:14" ht="10.050000000000001" customHeight="1" x14ac:dyDescent="0.3">
      <c r="C1688" s="80"/>
      <c r="D1688" s="77">
        <v>41782</v>
      </c>
      <c r="E1688" s="76" t="s">
        <v>8057</v>
      </c>
      <c r="F1688" s="76" t="s">
        <v>1668</v>
      </c>
      <c r="G1688" s="110">
        <v>0</v>
      </c>
      <c r="H1688" s="110">
        <v>0</v>
      </c>
      <c r="I1688" s="111">
        <v>0</v>
      </c>
      <c r="J1688" s="112">
        <f t="shared" si="53"/>
        <v>0</v>
      </c>
      <c r="K1688" s="93" t="str">
        <f t="shared" si="52"/>
        <v>-</v>
      </c>
      <c r="L1688" s="113"/>
      <c r="N1688" s="114"/>
    </row>
    <row r="1689" spans="3:14" ht="10.050000000000001" customHeight="1" x14ac:dyDescent="0.3">
      <c r="C1689" s="80"/>
      <c r="D1689" s="77">
        <v>42604</v>
      </c>
      <c r="E1689" s="76" t="s">
        <v>8058</v>
      </c>
      <c r="F1689" s="76" t="s">
        <v>1669</v>
      </c>
      <c r="G1689" s="110">
        <v>3696</v>
      </c>
      <c r="H1689" s="110">
        <v>0</v>
      </c>
      <c r="I1689" s="111">
        <v>0</v>
      </c>
      <c r="J1689" s="112">
        <f t="shared" si="53"/>
        <v>-3696</v>
      </c>
      <c r="K1689" s="93">
        <f t="shared" si="52"/>
        <v>-1</v>
      </c>
      <c r="L1689" s="113"/>
      <c r="N1689" s="114"/>
    </row>
    <row r="1690" spans="3:14" ht="10.050000000000001" customHeight="1" x14ac:dyDescent="0.3">
      <c r="C1690" s="80"/>
      <c r="D1690" s="77">
        <v>42724</v>
      </c>
      <c r="E1690" s="76" t="s">
        <v>8059</v>
      </c>
      <c r="F1690" s="76" t="s">
        <v>1670</v>
      </c>
      <c r="G1690" s="110">
        <v>0</v>
      </c>
      <c r="H1690" s="110">
        <v>0</v>
      </c>
      <c r="I1690" s="111">
        <v>0</v>
      </c>
      <c r="J1690" s="112">
        <f t="shared" si="53"/>
        <v>0</v>
      </c>
      <c r="K1690" s="93" t="str">
        <f t="shared" si="52"/>
        <v>-</v>
      </c>
      <c r="L1690" s="113"/>
      <c r="N1690" s="114"/>
    </row>
    <row r="1691" spans="3:14" ht="10.050000000000001" customHeight="1" x14ac:dyDescent="0.3">
      <c r="C1691" s="80"/>
      <c r="D1691" s="77">
        <v>30582</v>
      </c>
      <c r="E1691" s="76" t="s">
        <v>8060</v>
      </c>
      <c r="F1691" s="76" t="s">
        <v>1671</v>
      </c>
      <c r="G1691" s="110">
        <v>117141.53</v>
      </c>
      <c r="H1691" s="110">
        <v>223368.33</v>
      </c>
      <c r="I1691" s="111">
        <v>460.06</v>
      </c>
      <c r="J1691" s="112">
        <f t="shared" si="53"/>
        <v>106226.79999999999</v>
      </c>
      <c r="K1691" s="93">
        <f t="shared" ref="K1691:K1754" si="54">IF(J1691=0,"-",(IF(G1691=0,"--",J1691/G1691)))</f>
        <v>0.90682441999861185</v>
      </c>
      <c r="L1691" s="113"/>
      <c r="N1691" s="114"/>
    </row>
    <row r="1692" spans="3:14" ht="10.050000000000001" customHeight="1" x14ac:dyDescent="0.3">
      <c r="C1692" s="80"/>
      <c r="D1692" s="77">
        <v>42545</v>
      </c>
      <c r="E1692" s="76" t="s">
        <v>8061</v>
      </c>
      <c r="F1692" s="76" t="s">
        <v>1672</v>
      </c>
      <c r="G1692" s="110">
        <v>0</v>
      </c>
      <c r="H1692" s="110">
        <v>0</v>
      </c>
      <c r="I1692" s="111">
        <v>0</v>
      </c>
      <c r="J1692" s="112">
        <f t="shared" si="53"/>
        <v>0</v>
      </c>
      <c r="K1692" s="93" t="str">
        <f t="shared" si="54"/>
        <v>-</v>
      </c>
      <c r="L1692" s="113"/>
      <c r="N1692" s="114"/>
    </row>
    <row r="1693" spans="3:14" ht="10.050000000000001" customHeight="1" x14ac:dyDescent="0.3">
      <c r="C1693" s="80"/>
      <c r="D1693" s="77">
        <v>24207</v>
      </c>
      <c r="E1693" s="76" t="s">
        <v>8062</v>
      </c>
      <c r="F1693" s="76" t="s">
        <v>1673</v>
      </c>
      <c r="G1693" s="110">
        <v>12936</v>
      </c>
      <c r="H1693" s="110">
        <v>0</v>
      </c>
      <c r="I1693" s="111">
        <v>0</v>
      </c>
      <c r="J1693" s="112">
        <f t="shared" si="53"/>
        <v>-12936</v>
      </c>
      <c r="K1693" s="93">
        <f t="shared" si="54"/>
        <v>-1</v>
      </c>
      <c r="L1693" s="113"/>
      <c r="N1693" s="114"/>
    </row>
    <row r="1694" spans="3:14" ht="10.050000000000001" customHeight="1" x14ac:dyDescent="0.3">
      <c r="C1694" s="80"/>
      <c r="D1694" s="77">
        <v>42656</v>
      </c>
      <c r="E1694" s="76" t="s">
        <v>8063</v>
      </c>
      <c r="F1694" s="76" t="s">
        <v>1674</v>
      </c>
      <c r="G1694" s="110">
        <v>0</v>
      </c>
      <c r="H1694" s="110">
        <v>0</v>
      </c>
      <c r="I1694" s="111">
        <v>0</v>
      </c>
      <c r="J1694" s="112">
        <f t="shared" si="53"/>
        <v>0</v>
      </c>
      <c r="K1694" s="93" t="str">
        <f t="shared" si="54"/>
        <v>-</v>
      </c>
      <c r="L1694" s="113"/>
      <c r="N1694" s="114"/>
    </row>
    <row r="1695" spans="3:14" ht="10.050000000000001" customHeight="1" x14ac:dyDescent="0.3">
      <c r="C1695" s="80"/>
      <c r="D1695" s="77">
        <v>41571</v>
      </c>
      <c r="E1695" s="76" t="s">
        <v>8064</v>
      </c>
      <c r="F1695" s="76" t="s">
        <v>1675</v>
      </c>
      <c r="G1695" s="110">
        <v>0</v>
      </c>
      <c r="H1695" s="110">
        <v>0</v>
      </c>
      <c r="I1695" s="111">
        <v>0</v>
      </c>
      <c r="J1695" s="112">
        <f t="shared" si="53"/>
        <v>0</v>
      </c>
      <c r="K1695" s="93" t="str">
        <f t="shared" si="54"/>
        <v>-</v>
      </c>
      <c r="L1695" s="113"/>
      <c r="N1695" s="114"/>
    </row>
    <row r="1696" spans="3:14" ht="10.050000000000001" customHeight="1" x14ac:dyDescent="0.3">
      <c r="C1696" s="80"/>
      <c r="D1696" s="77">
        <v>40788</v>
      </c>
      <c r="E1696" s="76" t="s">
        <v>8065</v>
      </c>
      <c r="F1696" s="76" t="s">
        <v>1676</v>
      </c>
      <c r="G1696" s="110">
        <v>0</v>
      </c>
      <c r="H1696" s="110">
        <v>0</v>
      </c>
      <c r="I1696" s="111">
        <v>0</v>
      </c>
      <c r="J1696" s="112">
        <f t="shared" si="53"/>
        <v>0</v>
      </c>
      <c r="K1696" s="93" t="str">
        <f t="shared" si="54"/>
        <v>-</v>
      </c>
      <c r="L1696" s="113"/>
      <c r="N1696" s="114"/>
    </row>
    <row r="1697" spans="3:14" ht="10.050000000000001" customHeight="1" x14ac:dyDescent="0.3">
      <c r="C1697" s="80"/>
      <c r="D1697" s="77">
        <v>40945</v>
      </c>
      <c r="E1697" s="76" t="s">
        <v>8066</v>
      </c>
      <c r="F1697" s="76" t="s">
        <v>1677</v>
      </c>
      <c r="G1697" s="110">
        <v>0</v>
      </c>
      <c r="H1697" s="110">
        <v>0</v>
      </c>
      <c r="I1697" s="111">
        <v>0</v>
      </c>
      <c r="J1697" s="112">
        <f t="shared" si="53"/>
        <v>0</v>
      </c>
      <c r="K1697" s="93" t="str">
        <f t="shared" si="54"/>
        <v>-</v>
      </c>
      <c r="L1697" s="113"/>
      <c r="N1697" s="114"/>
    </row>
    <row r="1698" spans="3:14" ht="10.050000000000001" customHeight="1" x14ac:dyDescent="0.3">
      <c r="C1698" s="80"/>
      <c r="D1698" s="77">
        <v>40020</v>
      </c>
      <c r="E1698" s="76" t="s">
        <v>8067</v>
      </c>
      <c r="F1698" s="76" t="s">
        <v>1678</v>
      </c>
      <c r="G1698" s="110">
        <v>0</v>
      </c>
      <c r="H1698" s="110">
        <v>0</v>
      </c>
      <c r="I1698" s="111">
        <v>0</v>
      </c>
      <c r="J1698" s="112">
        <f t="shared" si="53"/>
        <v>0</v>
      </c>
      <c r="K1698" s="93" t="str">
        <f t="shared" si="54"/>
        <v>-</v>
      </c>
      <c r="L1698" s="113"/>
      <c r="N1698" s="114"/>
    </row>
    <row r="1699" spans="3:14" ht="10.050000000000001" customHeight="1" x14ac:dyDescent="0.3">
      <c r="C1699" s="80"/>
      <c r="D1699" s="77">
        <v>27067</v>
      </c>
      <c r="E1699" s="76" t="s">
        <v>8068</v>
      </c>
      <c r="F1699" s="76" t="s">
        <v>1679</v>
      </c>
      <c r="G1699" s="110">
        <v>0</v>
      </c>
      <c r="H1699" s="110">
        <v>0</v>
      </c>
      <c r="I1699" s="111">
        <v>0</v>
      </c>
      <c r="J1699" s="112">
        <f t="shared" si="53"/>
        <v>0</v>
      </c>
      <c r="K1699" s="93" t="str">
        <f t="shared" si="54"/>
        <v>-</v>
      </c>
      <c r="L1699" s="113"/>
      <c r="N1699" s="114"/>
    </row>
    <row r="1700" spans="3:14" ht="10.050000000000001" customHeight="1" x14ac:dyDescent="0.3">
      <c r="C1700" s="80"/>
      <c r="D1700" s="77">
        <v>27340</v>
      </c>
      <c r="E1700" s="76" t="s">
        <v>8069</v>
      </c>
      <c r="F1700" s="76" t="s">
        <v>1680</v>
      </c>
      <c r="G1700" s="110">
        <v>0</v>
      </c>
      <c r="H1700" s="110">
        <v>0</v>
      </c>
      <c r="I1700" s="111">
        <v>0</v>
      </c>
      <c r="J1700" s="112">
        <f t="shared" si="53"/>
        <v>0</v>
      </c>
      <c r="K1700" s="93" t="str">
        <f t="shared" si="54"/>
        <v>-</v>
      </c>
      <c r="L1700" s="113"/>
      <c r="N1700" s="114"/>
    </row>
    <row r="1701" spans="3:14" ht="10.050000000000001" customHeight="1" x14ac:dyDescent="0.3">
      <c r="C1701" s="80"/>
      <c r="D1701" s="77">
        <v>27860</v>
      </c>
      <c r="E1701" s="76" t="s">
        <v>8070</v>
      </c>
      <c r="F1701" s="76" t="s">
        <v>1681</v>
      </c>
      <c r="G1701" s="110">
        <v>0</v>
      </c>
      <c r="H1701" s="110">
        <v>0</v>
      </c>
      <c r="I1701" s="111">
        <v>0</v>
      </c>
      <c r="J1701" s="112">
        <f t="shared" si="53"/>
        <v>0</v>
      </c>
      <c r="K1701" s="93" t="str">
        <f t="shared" si="54"/>
        <v>-</v>
      </c>
      <c r="L1701" s="113"/>
      <c r="N1701" s="114"/>
    </row>
    <row r="1702" spans="3:14" ht="10.050000000000001" customHeight="1" x14ac:dyDescent="0.3">
      <c r="C1702" s="80"/>
      <c r="D1702" s="77">
        <v>41039</v>
      </c>
      <c r="E1702" s="76" t="s">
        <v>8071</v>
      </c>
      <c r="F1702" s="76" t="s">
        <v>1682</v>
      </c>
      <c r="G1702" s="110">
        <v>29568</v>
      </c>
      <c r="H1702" s="110">
        <v>0</v>
      </c>
      <c r="I1702" s="111">
        <v>0</v>
      </c>
      <c r="J1702" s="112">
        <f t="shared" si="53"/>
        <v>-29568</v>
      </c>
      <c r="K1702" s="93">
        <f t="shared" si="54"/>
        <v>-1</v>
      </c>
      <c r="L1702" s="113"/>
      <c r="N1702" s="114"/>
    </row>
    <row r="1703" spans="3:14" ht="10.050000000000001" customHeight="1" x14ac:dyDescent="0.3">
      <c r="C1703" s="80"/>
      <c r="D1703" s="77">
        <v>24597</v>
      </c>
      <c r="E1703" s="76" t="s">
        <v>8072</v>
      </c>
      <c r="F1703" s="76" t="s">
        <v>1683</v>
      </c>
      <c r="G1703" s="110">
        <v>0</v>
      </c>
      <c r="H1703" s="110">
        <v>0</v>
      </c>
      <c r="I1703" s="111">
        <v>0</v>
      </c>
      <c r="J1703" s="112">
        <f t="shared" si="53"/>
        <v>0</v>
      </c>
      <c r="K1703" s="93" t="str">
        <f t="shared" si="54"/>
        <v>-</v>
      </c>
      <c r="L1703" s="113"/>
      <c r="N1703" s="114"/>
    </row>
    <row r="1704" spans="3:14" ht="10.050000000000001" customHeight="1" x14ac:dyDescent="0.3">
      <c r="C1704" s="80"/>
      <c r="D1704" s="77">
        <v>41023</v>
      </c>
      <c r="E1704" s="76" t="s">
        <v>8073</v>
      </c>
      <c r="F1704" s="76" t="s">
        <v>1684</v>
      </c>
      <c r="G1704" s="110">
        <v>18480</v>
      </c>
      <c r="H1704" s="110">
        <v>92729.46</v>
      </c>
      <c r="I1704" s="111">
        <v>190.99</v>
      </c>
      <c r="J1704" s="112">
        <f t="shared" si="53"/>
        <v>74249.460000000006</v>
      </c>
      <c r="K1704" s="93">
        <f t="shared" si="54"/>
        <v>4.0178279220779221</v>
      </c>
      <c r="L1704" s="113"/>
      <c r="N1704" s="114"/>
    </row>
    <row r="1705" spans="3:14" ht="10.050000000000001" customHeight="1" x14ac:dyDescent="0.3">
      <c r="C1705" s="80"/>
      <c r="D1705" s="77">
        <v>28614</v>
      </c>
      <c r="E1705" s="76" t="s">
        <v>8074</v>
      </c>
      <c r="F1705" s="76" t="s">
        <v>1685</v>
      </c>
      <c r="G1705" s="110">
        <v>0</v>
      </c>
      <c r="H1705" s="110">
        <v>0</v>
      </c>
      <c r="I1705" s="111">
        <v>0</v>
      </c>
      <c r="J1705" s="112">
        <f t="shared" si="53"/>
        <v>0</v>
      </c>
      <c r="K1705" s="93" t="str">
        <f t="shared" si="54"/>
        <v>-</v>
      </c>
      <c r="L1705" s="113"/>
      <c r="N1705" s="114"/>
    </row>
    <row r="1706" spans="3:14" ht="10.050000000000001" customHeight="1" x14ac:dyDescent="0.3">
      <c r="C1706" s="80"/>
      <c r="D1706" s="77">
        <v>41439</v>
      </c>
      <c r="E1706" s="76" t="s">
        <v>8075</v>
      </c>
      <c r="F1706" s="76" t="s">
        <v>1686</v>
      </c>
      <c r="G1706" s="110">
        <v>3415.23</v>
      </c>
      <c r="H1706" s="110">
        <v>0</v>
      </c>
      <c r="I1706" s="111">
        <v>0</v>
      </c>
      <c r="J1706" s="112">
        <f t="shared" si="53"/>
        <v>-3415.23</v>
      </c>
      <c r="K1706" s="93">
        <f t="shared" si="54"/>
        <v>-1</v>
      </c>
      <c r="L1706" s="113"/>
      <c r="N1706" s="114"/>
    </row>
    <row r="1707" spans="3:14" ht="10.050000000000001" customHeight="1" x14ac:dyDescent="0.3">
      <c r="C1707" s="80"/>
      <c r="D1707" s="77">
        <v>29823</v>
      </c>
      <c r="E1707" s="76" t="s">
        <v>8076</v>
      </c>
      <c r="F1707" s="76" t="s">
        <v>1687</v>
      </c>
      <c r="G1707" s="110">
        <v>0</v>
      </c>
      <c r="H1707" s="110">
        <v>0</v>
      </c>
      <c r="I1707" s="111">
        <v>0</v>
      </c>
      <c r="J1707" s="112">
        <f t="shared" si="53"/>
        <v>0</v>
      </c>
      <c r="K1707" s="93" t="str">
        <f t="shared" si="54"/>
        <v>-</v>
      </c>
      <c r="L1707" s="113"/>
      <c r="N1707" s="114"/>
    </row>
    <row r="1708" spans="3:14" ht="10.050000000000001" customHeight="1" x14ac:dyDescent="0.3">
      <c r="C1708" s="80"/>
      <c r="D1708" s="77">
        <v>40788</v>
      </c>
      <c r="E1708" s="76" t="s">
        <v>8077</v>
      </c>
      <c r="F1708" s="76" t="s">
        <v>1688</v>
      </c>
      <c r="G1708" s="110">
        <v>0</v>
      </c>
      <c r="H1708" s="110">
        <v>0</v>
      </c>
      <c r="I1708" s="111">
        <v>0</v>
      </c>
      <c r="J1708" s="112">
        <f t="shared" si="53"/>
        <v>0</v>
      </c>
      <c r="K1708" s="93" t="str">
        <f t="shared" si="54"/>
        <v>-</v>
      </c>
      <c r="L1708" s="113"/>
      <c r="N1708" s="114"/>
    </row>
    <row r="1709" spans="3:14" ht="10.050000000000001" customHeight="1" x14ac:dyDescent="0.3">
      <c r="C1709" s="80"/>
      <c r="D1709" s="77">
        <v>41582</v>
      </c>
      <c r="E1709" s="76" t="s">
        <v>8078</v>
      </c>
      <c r="F1709" s="76" t="s">
        <v>1689</v>
      </c>
      <c r="G1709" s="110">
        <v>19715.23</v>
      </c>
      <c r="H1709" s="110">
        <v>22469.87</v>
      </c>
      <c r="I1709" s="111">
        <v>46.28</v>
      </c>
      <c r="J1709" s="112">
        <f t="shared" si="53"/>
        <v>2754.6399999999994</v>
      </c>
      <c r="K1709" s="93">
        <f t="shared" si="54"/>
        <v>0.13972142348833869</v>
      </c>
      <c r="L1709" s="113"/>
      <c r="N1709" s="114"/>
    </row>
    <row r="1710" spans="3:14" ht="10.050000000000001" customHeight="1" x14ac:dyDescent="0.3">
      <c r="C1710" s="80"/>
      <c r="D1710" s="77">
        <v>41507</v>
      </c>
      <c r="E1710" s="76" t="s">
        <v>8079</v>
      </c>
      <c r="F1710" s="76" t="s">
        <v>1690</v>
      </c>
      <c r="G1710" s="110">
        <v>0</v>
      </c>
      <c r="H1710" s="110">
        <v>0</v>
      </c>
      <c r="I1710" s="111">
        <v>0</v>
      </c>
      <c r="J1710" s="112">
        <f t="shared" si="53"/>
        <v>0</v>
      </c>
      <c r="K1710" s="93" t="str">
        <f t="shared" si="54"/>
        <v>-</v>
      </c>
      <c r="L1710" s="113"/>
      <c r="N1710" s="114"/>
    </row>
    <row r="1711" spans="3:14" ht="10.050000000000001" customHeight="1" x14ac:dyDescent="0.3">
      <c r="C1711" s="80"/>
      <c r="D1711" s="77">
        <v>30889</v>
      </c>
      <c r="E1711" s="76" t="s">
        <v>8080</v>
      </c>
      <c r="F1711" s="76" t="s">
        <v>1691</v>
      </c>
      <c r="G1711" s="110">
        <v>0</v>
      </c>
      <c r="H1711" s="110">
        <v>0</v>
      </c>
      <c r="I1711" s="111">
        <v>0</v>
      </c>
      <c r="J1711" s="112">
        <f t="shared" si="53"/>
        <v>0</v>
      </c>
      <c r="K1711" s="93" t="str">
        <f t="shared" si="54"/>
        <v>-</v>
      </c>
      <c r="L1711" s="113"/>
      <c r="N1711" s="114"/>
    </row>
    <row r="1712" spans="3:14" ht="10.050000000000001" customHeight="1" x14ac:dyDescent="0.3">
      <c r="C1712" s="80"/>
      <c r="D1712" s="77">
        <v>40342</v>
      </c>
      <c r="E1712" s="76" t="s">
        <v>8081</v>
      </c>
      <c r="F1712" s="76" t="s">
        <v>1692</v>
      </c>
      <c r="G1712" s="110">
        <v>0</v>
      </c>
      <c r="H1712" s="110">
        <v>0</v>
      </c>
      <c r="I1712" s="111">
        <v>0</v>
      </c>
      <c r="J1712" s="112">
        <f t="shared" si="53"/>
        <v>0</v>
      </c>
      <c r="K1712" s="93" t="str">
        <f t="shared" si="54"/>
        <v>-</v>
      </c>
      <c r="L1712" s="113"/>
      <c r="N1712" s="114"/>
    </row>
    <row r="1713" spans="3:14" ht="10.050000000000001" customHeight="1" x14ac:dyDescent="0.3">
      <c r="C1713" s="80"/>
      <c r="D1713" s="77">
        <v>41270</v>
      </c>
      <c r="E1713" s="76" t="s">
        <v>8082</v>
      </c>
      <c r="F1713" s="76" t="s">
        <v>1693</v>
      </c>
      <c r="G1713" s="110">
        <v>0</v>
      </c>
      <c r="H1713" s="110">
        <v>0</v>
      </c>
      <c r="I1713" s="111">
        <v>0</v>
      </c>
      <c r="J1713" s="112">
        <f t="shared" si="53"/>
        <v>0</v>
      </c>
      <c r="K1713" s="93" t="str">
        <f t="shared" si="54"/>
        <v>-</v>
      </c>
      <c r="L1713" s="113"/>
      <c r="N1713" s="114"/>
    </row>
    <row r="1714" spans="3:14" ht="10.050000000000001" customHeight="1" x14ac:dyDescent="0.3">
      <c r="C1714" s="80"/>
      <c r="D1714" s="77">
        <v>31890</v>
      </c>
      <c r="E1714" s="76" t="s">
        <v>8083</v>
      </c>
      <c r="F1714" s="76" t="s">
        <v>1694</v>
      </c>
      <c r="G1714" s="110">
        <v>0</v>
      </c>
      <c r="H1714" s="110">
        <v>0</v>
      </c>
      <c r="I1714" s="111">
        <v>0</v>
      </c>
      <c r="J1714" s="112">
        <f t="shared" si="53"/>
        <v>0</v>
      </c>
      <c r="K1714" s="93" t="str">
        <f t="shared" si="54"/>
        <v>-</v>
      </c>
      <c r="L1714" s="113"/>
      <c r="N1714" s="114"/>
    </row>
    <row r="1715" spans="3:14" ht="10.050000000000001" customHeight="1" x14ac:dyDescent="0.3">
      <c r="C1715" s="80"/>
      <c r="D1715" s="77">
        <v>41396</v>
      </c>
      <c r="E1715" s="76" t="s">
        <v>8084</v>
      </c>
      <c r="F1715" s="76" t="s">
        <v>1695</v>
      </c>
      <c r="G1715" s="110">
        <v>0</v>
      </c>
      <c r="H1715" s="110">
        <v>0</v>
      </c>
      <c r="I1715" s="111">
        <v>0</v>
      </c>
      <c r="J1715" s="112">
        <f t="shared" si="53"/>
        <v>0</v>
      </c>
      <c r="K1715" s="93" t="str">
        <f t="shared" si="54"/>
        <v>-</v>
      </c>
      <c r="L1715" s="113"/>
      <c r="N1715" s="114"/>
    </row>
    <row r="1716" spans="3:14" ht="10.050000000000001" customHeight="1" x14ac:dyDescent="0.3">
      <c r="C1716" s="80"/>
      <c r="D1716" s="77">
        <v>32072</v>
      </c>
      <c r="E1716" s="76" t="s">
        <v>8085</v>
      </c>
      <c r="F1716" s="76" t="s">
        <v>1696</v>
      </c>
      <c r="G1716" s="110">
        <v>0</v>
      </c>
      <c r="H1716" s="110">
        <v>0</v>
      </c>
      <c r="I1716" s="111">
        <v>0</v>
      </c>
      <c r="J1716" s="112">
        <f t="shared" si="53"/>
        <v>0</v>
      </c>
      <c r="K1716" s="93" t="str">
        <f t="shared" si="54"/>
        <v>-</v>
      </c>
      <c r="L1716" s="113"/>
      <c r="N1716" s="114"/>
    </row>
    <row r="1717" spans="3:14" ht="10.050000000000001" customHeight="1" x14ac:dyDescent="0.3">
      <c r="C1717" s="80"/>
      <c r="D1717" s="77">
        <v>30235</v>
      </c>
      <c r="E1717" s="76" t="s">
        <v>8086</v>
      </c>
      <c r="F1717" s="76" t="s">
        <v>1697</v>
      </c>
      <c r="G1717" s="110">
        <v>0</v>
      </c>
      <c r="H1717" s="110">
        <v>0</v>
      </c>
      <c r="I1717" s="111">
        <v>0</v>
      </c>
      <c r="J1717" s="112">
        <f t="shared" si="53"/>
        <v>0</v>
      </c>
      <c r="K1717" s="93" t="str">
        <f t="shared" si="54"/>
        <v>-</v>
      </c>
      <c r="L1717" s="113"/>
      <c r="N1717" s="114"/>
    </row>
    <row r="1718" spans="3:14" ht="10.050000000000001" customHeight="1" x14ac:dyDescent="0.3">
      <c r="C1718" s="80"/>
      <c r="D1718" s="77">
        <v>41439</v>
      </c>
      <c r="E1718" s="76" t="s">
        <v>8087</v>
      </c>
      <c r="F1718" s="76" t="s">
        <v>1698</v>
      </c>
      <c r="G1718" s="110">
        <v>0</v>
      </c>
      <c r="H1718" s="110">
        <v>0</v>
      </c>
      <c r="I1718" s="111">
        <v>0</v>
      </c>
      <c r="J1718" s="112">
        <f t="shared" si="53"/>
        <v>0</v>
      </c>
      <c r="K1718" s="93" t="str">
        <f t="shared" si="54"/>
        <v>-</v>
      </c>
      <c r="L1718" s="113"/>
      <c r="N1718" s="114"/>
    </row>
    <row r="1719" spans="3:14" ht="10.050000000000001" customHeight="1" x14ac:dyDescent="0.3">
      <c r="C1719" s="80"/>
      <c r="D1719" s="77">
        <v>92951</v>
      </c>
      <c r="E1719" s="76" t="s">
        <v>8088</v>
      </c>
      <c r="F1719" s="76" t="s">
        <v>1699</v>
      </c>
      <c r="G1719" s="110">
        <v>0</v>
      </c>
      <c r="H1719" s="110">
        <v>0</v>
      </c>
      <c r="I1719" s="111">
        <v>0</v>
      </c>
      <c r="J1719" s="112">
        <f t="shared" si="53"/>
        <v>0</v>
      </c>
      <c r="K1719" s="93" t="str">
        <f t="shared" si="54"/>
        <v>-</v>
      </c>
      <c r="L1719" s="113"/>
      <c r="N1719" s="114"/>
    </row>
    <row r="1720" spans="3:14" ht="10.050000000000001" customHeight="1" x14ac:dyDescent="0.3">
      <c r="C1720" s="80"/>
      <c r="D1720" s="77">
        <v>41286</v>
      </c>
      <c r="E1720" s="76" t="s">
        <v>8089</v>
      </c>
      <c r="F1720" s="76" t="s">
        <v>1700</v>
      </c>
      <c r="G1720" s="110">
        <v>0</v>
      </c>
      <c r="H1720" s="110">
        <v>31942.36</v>
      </c>
      <c r="I1720" s="111">
        <v>65.790000000000006</v>
      </c>
      <c r="J1720" s="112">
        <f t="shared" si="53"/>
        <v>31942.36</v>
      </c>
      <c r="K1720" s="93" t="str">
        <f t="shared" si="54"/>
        <v>--</v>
      </c>
      <c r="L1720" s="113"/>
      <c r="N1720" s="114"/>
    </row>
    <row r="1721" spans="3:14" ht="10.050000000000001" customHeight="1" x14ac:dyDescent="0.3">
      <c r="C1721" s="80"/>
      <c r="D1721" s="77">
        <v>32631</v>
      </c>
      <c r="E1721" s="76" t="s">
        <v>8090</v>
      </c>
      <c r="F1721" s="76" t="s">
        <v>1701</v>
      </c>
      <c r="G1721" s="110">
        <v>0</v>
      </c>
      <c r="H1721" s="110">
        <v>0</v>
      </c>
      <c r="I1721" s="111">
        <v>0</v>
      </c>
      <c r="J1721" s="112">
        <f t="shared" si="53"/>
        <v>0</v>
      </c>
      <c r="K1721" s="93" t="str">
        <f t="shared" si="54"/>
        <v>-</v>
      </c>
      <c r="L1721" s="113"/>
      <c r="N1721" s="114"/>
    </row>
    <row r="1722" spans="3:14" ht="10.050000000000001" customHeight="1" x14ac:dyDescent="0.3">
      <c r="C1722" s="80"/>
      <c r="D1722" s="77">
        <v>40967</v>
      </c>
      <c r="E1722" s="76" t="s">
        <v>8091</v>
      </c>
      <c r="F1722" s="76" t="s">
        <v>1702</v>
      </c>
      <c r="G1722" s="110">
        <v>0</v>
      </c>
      <c r="H1722" s="110">
        <v>48183</v>
      </c>
      <c r="I1722" s="111">
        <v>99.24</v>
      </c>
      <c r="J1722" s="112">
        <f t="shared" si="53"/>
        <v>48183</v>
      </c>
      <c r="K1722" s="93" t="str">
        <f t="shared" si="54"/>
        <v>--</v>
      </c>
      <c r="L1722" s="113"/>
      <c r="N1722" s="114"/>
    </row>
    <row r="1723" spans="3:14" ht="10.050000000000001" customHeight="1" x14ac:dyDescent="0.3">
      <c r="C1723" s="80"/>
      <c r="D1723" s="77">
        <v>41025</v>
      </c>
      <c r="E1723" s="76" t="s">
        <v>8092</v>
      </c>
      <c r="F1723" s="76" t="s">
        <v>1703</v>
      </c>
      <c r="G1723" s="110">
        <v>0</v>
      </c>
      <c r="H1723" s="110">
        <v>0</v>
      </c>
      <c r="I1723" s="111">
        <v>0</v>
      </c>
      <c r="J1723" s="112">
        <f t="shared" si="53"/>
        <v>0</v>
      </c>
      <c r="K1723" s="93" t="str">
        <f t="shared" si="54"/>
        <v>-</v>
      </c>
      <c r="L1723" s="113"/>
      <c r="N1723" s="114"/>
    </row>
    <row r="1724" spans="3:14" ht="10.050000000000001" customHeight="1" x14ac:dyDescent="0.3">
      <c r="C1724" s="80"/>
      <c r="D1724" s="77">
        <v>32813</v>
      </c>
      <c r="E1724" s="76" t="s">
        <v>8093</v>
      </c>
      <c r="F1724" s="76" t="s">
        <v>1704</v>
      </c>
      <c r="G1724" s="110">
        <v>0</v>
      </c>
      <c r="H1724" s="110">
        <v>0</v>
      </c>
      <c r="I1724" s="111">
        <v>0</v>
      </c>
      <c r="J1724" s="112">
        <f t="shared" si="53"/>
        <v>0</v>
      </c>
      <c r="K1724" s="93" t="str">
        <f t="shared" si="54"/>
        <v>-</v>
      </c>
      <c r="L1724" s="113"/>
      <c r="N1724" s="114"/>
    </row>
    <row r="1725" spans="3:14" ht="10.050000000000001" customHeight="1" x14ac:dyDescent="0.3">
      <c r="C1725" s="80"/>
      <c r="D1725" s="77">
        <v>33268</v>
      </c>
      <c r="E1725" s="76" t="s">
        <v>8094</v>
      </c>
      <c r="F1725" s="76" t="s">
        <v>1705</v>
      </c>
      <c r="G1725" s="110">
        <v>0</v>
      </c>
      <c r="H1725" s="110">
        <v>0</v>
      </c>
      <c r="I1725" s="111">
        <v>0</v>
      </c>
      <c r="J1725" s="112">
        <f t="shared" si="53"/>
        <v>0</v>
      </c>
      <c r="K1725" s="93" t="str">
        <f t="shared" si="54"/>
        <v>-</v>
      </c>
      <c r="L1725" s="113"/>
      <c r="N1725" s="114"/>
    </row>
    <row r="1726" spans="3:14" ht="10.050000000000001" customHeight="1" x14ac:dyDescent="0.3">
      <c r="C1726" s="80"/>
      <c r="D1726" s="77">
        <v>41624</v>
      </c>
      <c r="E1726" s="76" t="s">
        <v>8095</v>
      </c>
      <c r="F1726" s="76" t="s">
        <v>1706</v>
      </c>
      <c r="G1726" s="110">
        <v>3696</v>
      </c>
      <c r="H1726" s="110">
        <v>0</v>
      </c>
      <c r="I1726" s="111">
        <v>0</v>
      </c>
      <c r="J1726" s="112">
        <f t="shared" si="53"/>
        <v>-3696</v>
      </c>
      <c r="K1726" s="93">
        <f t="shared" si="54"/>
        <v>-1</v>
      </c>
      <c r="L1726" s="113"/>
      <c r="N1726" s="114"/>
    </row>
    <row r="1727" spans="3:14" ht="10.050000000000001" customHeight="1" x14ac:dyDescent="0.3">
      <c r="C1727" s="80"/>
      <c r="D1727" s="77">
        <v>23128</v>
      </c>
      <c r="E1727" s="76" t="s">
        <v>8096</v>
      </c>
      <c r="F1727" s="76" t="s">
        <v>1707</v>
      </c>
      <c r="G1727" s="110">
        <v>0</v>
      </c>
      <c r="H1727" s="110">
        <v>0</v>
      </c>
      <c r="I1727" s="111">
        <v>0</v>
      </c>
      <c r="J1727" s="112">
        <f t="shared" si="53"/>
        <v>0</v>
      </c>
      <c r="K1727" s="93" t="str">
        <f t="shared" si="54"/>
        <v>-</v>
      </c>
      <c r="L1727" s="113"/>
      <c r="N1727" s="114"/>
    </row>
    <row r="1728" spans="3:14" ht="10.050000000000001" customHeight="1" x14ac:dyDescent="0.3">
      <c r="C1728" s="80"/>
      <c r="D1728" s="77">
        <v>23128</v>
      </c>
      <c r="E1728" s="76" t="s">
        <v>8096</v>
      </c>
      <c r="F1728" s="76" t="s">
        <v>1708</v>
      </c>
      <c r="G1728" s="110">
        <v>0</v>
      </c>
      <c r="H1728" s="110">
        <v>0</v>
      </c>
      <c r="I1728" s="111">
        <v>0</v>
      </c>
      <c r="J1728" s="112">
        <f t="shared" si="53"/>
        <v>0</v>
      </c>
      <c r="K1728" s="93" t="str">
        <f t="shared" si="54"/>
        <v>-</v>
      </c>
      <c r="L1728" s="113"/>
      <c r="N1728" s="114"/>
    </row>
    <row r="1729" spans="3:14" ht="10.050000000000001" customHeight="1" x14ac:dyDescent="0.3">
      <c r="C1729" s="80"/>
      <c r="D1729" s="77">
        <v>33645</v>
      </c>
      <c r="E1729" s="76" t="s">
        <v>8097</v>
      </c>
      <c r="F1729" s="76" t="s">
        <v>1709</v>
      </c>
      <c r="G1729" s="110">
        <v>0</v>
      </c>
      <c r="H1729" s="110">
        <v>0</v>
      </c>
      <c r="I1729" s="111">
        <v>0</v>
      </c>
      <c r="J1729" s="112">
        <f t="shared" si="53"/>
        <v>0</v>
      </c>
      <c r="K1729" s="93" t="str">
        <f t="shared" si="54"/>
        <v>-</v>
      </c>
      <c r="L1729" s="113"/>
      <c r="N1729" s="114"/>
    </row>
    <row r="1730" spans="3:14" ht="10.050000000000001" customHeight="1" x14ac:dyDescent="0.3">
      <c r="C1730" s="80"/>
      <c r="D1730" s="77">
        <v>41736</v>
      </c>
      <c r="E1730" s="76" t="s">
        <v>8098</v>
      </c>
      <c r="F1730" s="76" t="s">
        <v>1710</v>
      </c>
      <c r="G1730" s="110">
        <v>0</v>
      </c>
      <c r="H1730" s="110">
        <v>0</v>
      </c>
      <c r="I1730" s="111">
        <v>0</v>
      </c>
      <c r="J1730" s="112">
        <f t="shared" si="53"/>
        <v>0</v>
      </c>
      <c r="K1730" s="93" t="str">
        <f t="shared" si="54"/>
        <v>-</v>
      </c>
      <c r="L1730" s="113"/>
      <c r="N1730" s="114"/>
    </row>
    <row r="1731" spans="3:14" ht="10.050000000000001" customHeight="1" x14ac:dyDescent="0.3">
      <c r="C1731" s="80"/>
      <c r="D1731" s="77">
        <v>33853</v>
      </c>
      <c r="E1731" s="76" t="s">
        <v>8099</v>
      </c>
      <c r="F1731" s="76" t="s">
        <v>1711</v>
      </c>
      <c r="G1731" s="110">
        <v>29479.86</v>
      </c>
      <c r="H1731" s="110">
        <v>9841.49</v>
      </c>
      <c r="I1731" s="111">
        <v>20.27</v>
      </c>
      <c r="J1731" s="112">
        <f t="shared" si="53"/>
        <v>-19638.370000000003</v>
      </c>
      <c r="K1731" s="93">
        <f t="shared" si="54"/>
        <v>-0.66616225450188715</v>
      </c>
      <c r="L1731" s="113"/>
      <c r="N1731" s="114"/>
    </row>
    <row r="1732" spans="3:14" ht="10.050000000000001" customHeight="1" x14ac:dyDescent="0.3">
      <c r="C1732" s="80"/>
      <c r="D1732" s="77">
        <v>41624</v>
      </c>
      <c r="E1732" s="76" t="s">
        <v>8100</v>
      </c>
      <c r="F1732" s="76" t="s">
        <v>1712</v>
      </c>
      <c r="G1732" s="110">
        <v>0</v>
      </c>
      <c r="H1732" s="110">
        <v>0</v>
      </c>
      <c r="I1732" s="111">
        <v>0</v>
      </c>
      <c r="J1732" s="112">
        <f t="shared" si="53"/>
        <v>0</v>
      </c>
      <c r="K1732" s="93" t="str">
        <f t="shared" si="54"/>
        <v>-</v>
      </c>
      <c r="L1732" s="113"/>
      <c r="N1732" s="114"/>
    </row>
    <row r="1733" spans="3:14" ht="10.050000000000001" customHeight="1" x14ac:dyDescent="0.3">
      <c r="C1733" s="80"/>
      <c r="D1733" s="77">
        <v>34139</v>
      </c>
      <c r="E1733" s="76" t="s">
        <v>8101</v>
      </c>
      <c r="F1733" s="76" t="s">
        <v>1713</v>
      </c>
      <c r="G1733" s="110">
        <v>0</v>
      </c>
      <c r="H1733" s="110">
        <v>3568.57</v>
      </c>
      <c r="I1733" s="111">
        <v>7.35</v>
      </c>
      <c r="J1733" s="112">
        <f t="shared" si="53"/>
        <v>3568.57</v>
      </c>
      <c r="K1733" s="93" t="str">
        <f t="shared" si="54"/>
        <v>--</v>
      </c>
      <c r="L1733" s="113"/>
      <c r="N1733" s="114"/>
    </row>
    <row r="1734" spans="3:14" ht="10.050000000000001" customHeight="1" x14ac:dyDescent="0.3">
      <c r="C1734" s="80"/>
      <c r="D1734" s="77">
        <v>31384</v>
      </c>
      <c r="E1734" s="76" t="s">
        <v>8102</v>
      </c>
      <c r="F1734" s="76" t="s">
        <v>1714</v>
      </c>
      <c r="G1734" s="110">
        <v>0</v>
      </c>
      <c r="H1734" s="110">
        <v>0</v>
      </c>
      <c r="I1734" s="111">
        <v>0</v>
      </c>
      <c r="J1734" s="112">
        <f t="shared" si="53"/>
        <v>0</v>
      </c>
      <c r="K1734" s="93" t="str">
        <f t="shared" si="54"/>
        <v>-</v>
      </c>
      <c r="L1734" s="113"/>
      <c r="N1734" s="114"/>
    </row>
    <row r="1735" spans="3:14" ht="10.050000000000001" customHeight="1" x14ac:dyDescent="0.3">
      <c r="C1735" s="80"/>
      <c r="D1735" s="77">
        <v>34646</v>
      </c>
      <c r="E1735" s="76" t="s">
        <v>8103</v>
      </c>
      <c r="F1735" s="76" t="s">
        <v>1715</v>
      </c>
      <c r="G1735" s="110">
        <v>14069.28</v>
      </c>
      <c r="H1735" s="110">
        <v>0</v>
      </c>
      <c r="I1735" s="111">
        <v>0</v>
      </c>
      <c r="J1735" s="112">
        <f t="shared" si="53"/>
        <v>-14069.28</v>
      </c>
      <c r="K1735" s="93">
        <f t="shared" si="54"/>
        <v>-1</v>
      </c>
      <c r="L1735" s="113"/>
      <c r="N1735" s="114"/>
    </row>
    <row r="1736" spans="3:14" ht="10.050000000000001" customHeight="1" x14ac:dyDescent="0.3">
      <c r="C1736" s="80"/>
      <c r="D1736" s="77">
        <v>41439</v>
      </c>
      <c r="E1736" s="76" t="s">
        <v>8104</v>
      </c>
      <c r="F1736" s="76" t="s">
        <v>1716</v>
      </c>
      <c r="G1736" s="110">
        <v>0</v>
      </c>
      <c r="H1736" s="110">
        <v>0</v>
      </c>
      <c r="I1736" s="111">
        <v>0</v>
      </c>
      <c r="J1736" s="112">
        <f t="shared" si="53"/>
        <v>0</v>
      </c>
      <c r="K1736" s="93" t="str">
        <f t="shared" si="54"/>
        <v>-</v>
      </c>
      <c r="L1736" s="113"/>
      <c r="N1736" s="114"/>
    </row>
    <row r="1737" spans="3:14" ht="10.050000000000001" customHeight="1" x14ac:dyDescent="0.3">
      <c r="C1737" s="80"/>
      <c r="D1737" s="77">
        <v>41487</v>
      </c>
      <c r="E1737" s="76" t="s">
        <v>8105</v>
      </c>
      <c r="F1737" s="76" t="s">
        <v>1717</v>
      </c>
      <c r="G1737" s="110">
        <v>0</v>
      </c>
      <c r="H1737" s="110">
        <v>0</v>
      </c>
      <c r="I1737" s="111">
        <v>0</v>
      </c>
      <c r="J1737" s="112">
        <f t="shared" si="53"/>
        <v>0</v>
      </c>
      <c r="K1737" s="93" t="str">
        <f t="shared" si="54"/>
        <v>-</v>
      </c>
      <c r="L1737" s="113"/>
      <c r="N1737" s="114"/>
    </row>
    <row r="1738" spans="3:14" ht="10.050000000000001" customHeight="1" x14ac:dyDescent="0.3">
      <c r="C1738" s="80"/>
      <c r="D1738" s="77">
        <v>41196</v>
      </c>
      <c r="E1738" s="76" t="s">
        <v>8106</v>
      </c>
      <c r="F1738" s="76" t="s">
        <v>1718</v>
      </c>
      <c r="G1738" s="110">
        <v>0</v>
      </c>
      <c r="H1738" s="110">
        <v>0</v>
      </c>
      <c r="I1738" s="111">
        <v>0</v>
      </c>
      <c r="J1738" s="112">
        <f t="shared" si="53"/>
        <v>0</v>
      </c>
      <c r="K1738" s="93" t="str">
        <f t="shared" si="54"/>
        <v>-</v>
      </c>
      <c r="L1738" s="113"/>
      <c r="N1738" s="114"/>
    </row>
    <row r="1739" spans="3:14" ht="10.050000000000001" customHeight="1" x14ac:dyDescent="0.3">
      <c r="C1739" s="80"/>
      <c r="D1739" s="77">
        <v>41011</v>
      </c>
      <c r="E1739" s="76" t="s">
        <v>8107</v>
      </c>
      <c r="F1739" s="76" t="s">
        <v>1719</v>
      </c>
      <c r="G1739" s="110">
        <v>0</v>
      </c>
      <c r="H1739" s="110">
        <v>0</v>
      </c>
      <c r="I1739" s="111">
        <v>0</v>
      </c>
      <c r="J1739" s="112">
        <f t="shared" si="53"/>
        <v>0</v>
      </c>
      <c r="K1739" s="93" t="str">
        <f t="shared" si="54"/>
        <v>-</v>
      </c>
      <c r="L1739" s="113"/>
      <c r="N1739" s="114"/>
    </row>
    <row r="1740" spans="3:14" ht="10.050000000000001" customHeight="1" x14ac:dyDescent="0.3">
      <c r="C1740" s="80"/>
      <c r="D1740" s="77">
        <v>35504</v>
      </c>
      <c r="E1740" s="76" t="s">
        <v>8108</v>
      </c>
      <c r="F1740" s="76" t="s">
        <v>1720</v>
      </c>
      <c r="G1740" s="110">
        <v>1848</v>
      </c>
      <c r="H1740" s="110">
        <v>0</v>
      </c>
      <c r="I1740" s="111">
        <v>0</v>
      </c>
      <c r="J1740" s="112">
        <f t="shared" si="53"/>
        <v>-1848</v>
      </c>
      <c r="K1740" s="93">
        <f t="shared" si="54"/>
        <v>-1</v>
      </c>
      <c r="L1740" s="113"/>
      <c r="N1740" s="114"/>
    </row>
    <row r="1741" spans="3:14" ht="10.050000000000001" customHeight="1" x14ac:dyDescent="0.3">
      <c r="C1741" s="80"/>
      <c r="D1741" s="77">
        <v>40788</v>
      </c>
      <c r="E1741" s="76" t="s">
        <v>8109</v>
      </c>
      <c r="F1741" s="76" t="s">
        <v>1721</v>
      </c>
      <c r="G1741" s="110">
        <v>0</v>
      </c>
      <c r="H1741" s="110">
        <v>0</v>
      </c>
      <c r="I1741" s="111">
        <v>0</v>
      </c>
      <c r="J1741" s="112">
        <f t="shared" si="53"/>
        <v>0</v>
      </c>
      <c r="K1741" s="93" t="str">
        <f t="shared" si="54"/>
        <v>-</v>
      </c>
      <c r="L1741" s="113"/>
      <c r="N1741" s="114"/>
    </row>
    <row r="1742" spans="3:14" ht="10.050000000000001" customHeight="1" x14ac:dyDescent="0.3">
      <c r="C1742" s="80"/>
      <c r="D1742" s="77">
        <v>40508</v>
      </c>
      <c r="E1742" s="76" t="s">
        <v>8110</v>
      </c>
      <c r="F1742" s="76" t="s">
        <v>1722</v>
      </c>
      <c r="G1742" s="110">
        <v>3406.56</v>
      </c>
      <c r="H1742" s="110">
        <v>0</v>
      </c>
      <c r="I1742" s="111">
        <v>0</v>
      </c>
      <c r="J1742" s="112">
        <f t="shared" si="53"/>
        <v>-3406.56</v>
      </c>
      <c r="K1742" s="93">
        <f t="shared" si="54"/>
        <v>-1</v>
      </c>
      <c r="L1742" s="113"/>
      <c r="N1742" s="114"/>
    </row>
    <row r="1743" spans="3:14" ht="10.050000000000001" customHeight="1" x14ac:dyDescent="0.3">
      <c r="C1743" s="80"/>
      <c r="D1743" s="77">
        <v>41233</v>
      </c>
      <c r="E1743" s="76" t="s">
        <v>8111</v>
      </c>
      <c r="F1743" s="76" t="s">
        <v>1723</v>
      </c>
      <c r="G1743" s="110">
        <v>0</v>
      </c>
      <c r="H1743" s="110">
        <v>0</v>
      </c>
      <c r="I1743" s="111">
        <v>0</v>
      </c>
      <c r="J1743" s="112">
        <f t="shared" si="53"/>
        <v>0</v>
      </c>
      <c r="K1743" s="93" t="str">
        <f t="shared" si="54"/>
        <v>-</v>
      </c>
      <c r="L1743" s="113"/>
      <c r="N1743" s="114"/>
    </row>
    <row r="1744" spans="3:14" ht="10.050000000000001" customHeight="1" x14ac:dyDescent="0.3">
      <c r="C1744" s="80"/>
      <c r="D1744" s="77">
        <v>40775</v>
      </c>
      <c r="E1744" s="76" t="s">
        <v>8112</v>
      </c>
      <c r="F1744" s="76" t="s">
        <v>1724</v>
      </c>
      <c r="G1744" s="110">
        <v>24922.12</v>
      </c>
      <c r="H1744" s="110">
        <v>0</v>
      </c>
      <c r="I1744" s="111">
        <v>0</v>
      </c>
      <c r="J1744" s="112">
        <f t="shared" si="53"/>
        <v>-24922.12</v>
      </c>
      <c r="K1744" s="93">
        <f t="shared" si="54"/>
        <v>-1</v>
      </c>
      <c r="L1744" s="113"/>
      <c r="N1744" s="114"/>
    </row>
    <row r="1745" spans="3:14" ht="10.050000000000001" customHeight="1" x14ac:dyDescent="0.3">
      <c r="C1745" s="80"/>
      <c r="D1745" s="77">
        <v>36336</v>
      </c>
      <c r="E1745" s="76" t="s">
        <v>8113</v>
      </c>
      <c r="F1745" s="76" t="s">
        <v>1725</v>
      </c>
      <c r="G1745" s="110">
        <v>9240</v>
      </c>
      <c r="H1745" s="110">
        <v>2068.3200000000002</v>
      </c>
      <c r="I1745" s="111">
        <v>4.26</v>
      </c>
      <c r="J1745" s="112">
        <f t="shared" si="53"/>
        <v>-7171.68</v>
      </c>
      <c r="K1745" s="93">
        <f t="shared" si="54"/>
        <v>-0.77615584415584415</v>
      </c>
      <c r="L1745" s="113"/>
      <c r="N1745" s="114"/>
    </row>
    <row r="1746" spans="3:14" ht="10.050000000000001" customHeight="1" x14ac:dyDescent="0.3">
      <c r="C1746" s="80"/>
      <c r="D1746" s="77">
        <v>36440</v>
      </c>
      <c r="E1746" s="76" t="s">
        <v>8114</v>
      </c>
      <c r="F1746" s="76" t="s">
        <v>1726</v>
      </c>
      <c r="G1746" s="110">
        <v>5544</v>
      </c>
      <c r="H1746" s="110">
        <v>0</v>
      </c>
      <c r="I1746" s="111">
        <v>0</v>
      </c>
      <c r="J1746" s="112">
        <f t="shared" si="53"/>
        <v>-5544</v>
      </c>
      <c r="K1746" s="93">
        <f t="shared" si="54"/>
        <v>-1</v>
      </c>
      <c r="L1746" s="113"/>
      <c r="N1746" s="114"/>
    </row>
    <row r="1747" spans="3:14" ht="10.050000000000001" customHeight="1" x14ac:dyDescent="0.3">
      <c r="C1747" s="80"/>
      <c r="D1747" s="77">
        <v>36479</v>
      </c>
      <c r="E1747" s="76" t="s">
        <v>8115</v>
      </c>
      <c r="F1747" s="76" t="s">
        <v>1727</v>
      </c>
      <c r="G1747" s="110">
        <v>0</v>
      </c>
      <c r="H1747" s="110">
        <v>0</v>
      </c>
      <c r="I1747" s="111">
        <v>0</v>
      </c>
      <c r="J1747" s="112">
        <f t="shared" si="53"/>
        <v>0</v>
      </c>
      <c r="K1747" s="93" t="str">
        <f t="shared" si="54"/>
        <v>-</v>
      </c>
      <c r="L1747" s="113"/>
      <c r="N1747" s="114"/>
    </row>
    <row r="1748" spans="3:14" ht="10.050000000000001" customHeight="1" x14ac:dyDescent="0.3">
      <c r="C1748" s="80"/>
      <c r="D1748" s="77">
        <v>41012</v>
      </c>
      <c r="E1748" s="76" t="s">
        <v>8116</v>
      </c>
      <c r="F1748" s="76" t="s">
        <v>1728</v>
      </c>
      <c r="G1748" s="110">
        <v>0</v>
      </c>
      <c r="H1748" s="110">
        <v>0</v>
      </c>
      <c r="I1748" s="111">
        <v>0</v>
      </c>
      <c r="J1748" s="112">
        <f t="shared" si="53"/>
        <v>0</v>
      </c>
      <c r="K1748" s="93" t="str">
        <f t="shared" si="54"/>
        <v>-</v>
      </c>
      <c r="L1748" s="113"/>
      <c r="N1748" s="114"/>
    </row>
    <row r="1749" spans="3:14" ht="10.050000000000001" customHeight="1" x14ac:dyDescent="0.3">
      <c r="C1749" s="80"/>
      <c r="D1749" s="77">
        <v>41646</v>
      </c>
      <c r="E1749" s="76" t="s">
        <v>8117</v>
      </c>
      <c r="F1749" s="76" t="s">
        <v>1729</v>
      </c>
      <c r="G1749" s="110">
        <v>9240</v>
      </c>
      <c r="H1749" s="110">
        <v>0</v>
      </c>
      <c r="I1749" s="111">
        <v>0</v>
      </c>
      <c r="J1749" s="112">
        <f t="shared" si="53"/>
        <v>-9240</v>
      </c>
      <c r="K1749" s="93">
        <f t="shared" si="54"/>
        <v>-1</v>
      </c>
      <c r="L1749" s="113"/>
      <c r="N1749" s="114"/>
    </row>
    <row r="1750" spans="3:14" ht="10.050000000000001" customHeight="1" x14ac:dyDescent="0.3">
      <c r="C1750" s="80"/>
      <c r="D1750" s="77">
        <v>30133</v>
      </c>
      <c r="E1750" s="76" t="s">
        <v>8118</v>
      </c>
      <c r="F1750" s="76" t="s">
        <v>1730</v>
      </c>
      <c r="G1750" s="110">
        <v>9679.07</v>
      </c>
      <c r="H1750" s="110">
        <v>1602.22</v>
      </c>
      <c r="I1750" s="111">
        <v>3.3</v>
      </c>
      <c r="J1750" s="112">
        <f t="shared" ref="J1750:J1813" si="55">H1750-G1750</f>
        <v>-8076.8499999999995</v>
      </c>
      <c r="K1750" s="93">
        <f t="shared" si="54"/>
        <v>-0.8344655013343224</v>
      </c>
      <c r="L1750" s="113"/>
      <c r="N1750" s="114"/>
    </row>
    <row r="1751" spans="3:14" ht="10.050000000000001" customHeight="1" x14ac:dyDescent="0.3">
      <c r="C1751" s="80"/>
      <c r="D1751" s="77">
        <v>42724</v>
      </c>
      <c r="E1751" s="76" t="s">
        <v>8119</v>
      </c>
      <c r="F1751" s="76" t="s">
        <v>1731</v>
      </c>
      <c r="G1751" s="110">
        <v>0</v>
      </c>
      <c r="H1751" s="110">
        <v>0</v>
      </c>
      <c r="I1751" s="111">
        <v>0</v>
      </c>
      <c r="J1751" s="112">
        <f t="shared" si="55"/>
        <v>0</v>
      </c>
      <c r="K1751" s="93" t="str">
        <f t="shared" si="54"/>
        <v>-</v>
      </c>
      <c r="L1751" s="113"/>
      <c r="N1751" s="114"/>
    </row>
    <row r="1752" spans="3:14" ht="10.050000000000001" customHeight="1" x14ac:dyDescent="0.3">
      <c r="C1752" s="80"/>
      <c r="D1752" s="77">
        <v>40508</v>
      </c>
      <c r="E1752" s="76" t="s">
        <v>8120</v>
      </c>
      <c r="F1752" s="76" t="s">
        <v>1732</v>
      </c>
      <c r="G1752" s="110">
        <v>0</v>
      </c>
      <c r="H1752" s="110">
        <v>0</v>
      </c>
      <c r="I1752" s="111">
        <v>0</v>
      </c>
      <c r="J1752" s="112">
        <f t="shared" si="55"/>
        <v>0</v>
      </c>
      <c r="K1752" s="93" t="str">
        <f t="shared" si="54"/>
        <v>-</v>
      </c>
      <c r="L1752" s="113"/>
      <c r="N1752" s="114"/>
    </row>
    <row r="1753" spans="3:14" ht="10.050000000000001" customHeight="1" x14ac:dyDescent="0.3">
      <c r="C1753" s="80"/>
      <c r="D1753" s="77">
        <v>41558</v>
      </c>
      <c r="E1753" s="76" t="s">
        <v>8121</v>
      </c>
      <c r="F1753" s="76" t="s">
        <v>1733</v>
      </c>
      <c r="G1753" s="110">
        <v>61217.4</v>
      </c>
      <c r="H1753" s="110">
        <v>86689.600000000006</v>
      </c>
      <c r="I1753" s="111">
        <v>178.55</v>
      </c>
      <c r="J1753" s="112">
        <f t="shared" si="55"/>
        <v>25472.200000000004</v>
      </c>
      <c r="K1753" s="93">
        <f t="shared" si="54"/>
        <v>0.41609411703208571</v>
      </c>
      <c r="L1753" s="113"/>
      <c r="N1753" s="114"/>
    </row>
    <row r="1754" spans="3:14" ht="10.050000000000001" customHeight="1" x14ac:dyDescent="0.3">
      <c r="C1754" s="80"/>
      <c r="D1754" s="77">
        <v>42656</v>
      </c>
      <c r="E1754" s="76" t="s">
        <v>8122</v>
      </c>
      <c r="F1754" s="76" t="s">
        <v>1734</v>
      </c>
      <c r="G1754" s="110">
        <v>1848</v>
      </c>
      <c r="H1754" s="110">
        <v>0</v>
      </c>
      <c r="I1754" s="111">
        <v>0</v>
      </c>
      <c r="J1754" s="112">
        <f t="shared" si="55"/>
        <v>-1848</v>
      </c>
      <c r="K1754" s="93">
        <f t="shared" si="54"/>
        <v>-1</v>
      </c>
      <c r="L1754" s="113"/>
      <c r="N1754" s="114"/>
    </row>
    <row r="1755" spans="3:14" ht="10.050000000000001" customHeight="1" x14ac:dyDescent="0.3">
      <c r="C1755" s="80"/>
      <c r="D1755" s="77">
        <v>37428</v>
      </c>
      <c r="E1755" s="76" t="s">
        <v>8123</v>
      </c>
      <c r="F1755" s="76" t="s">
        <v>1735</v>
      </c>
      <c r="G1755" s="110">
        <v>159482.66</v>
      </c>
      <c r="H1755" s="110">
        <v>386954.58</v>
      </c>
      <c r="I1755" s="111">
        <v>796.99</v>
      </c>
      <c r="J1755" s="112">
        <f t="shared" si="55"/>
        <v>227471.92</v>
      </c>
      <c r="K1755" s="93">
        <f t="shared" ref="K1755:K1818" si="56">IF(J1755=0,"-",(IF(G1755=0,"--",J1755/G1755)))</f>
        <v>1.4263112992973657</v>
      </c>
      <c r="L1755" s="113"/>
      <c r="N1755" s="114"/>
    </row>
    <row r="1756" spans="3:14" ht="10.050000000000001" customHeight="1" x14ac:dyDescent="0.3">
      <c r="C1756" s="80"/>
      <c r="D1756" s="77">
        <v>42759</v>
      </c>
      <c r="E1756" s="76" t="s">
        <v>8124</v>
      </c>
      <c r="F1756" s="76" t="s">
        <v>1736</v>
      </c>
      <c r="G1756" s="110">
        <v>6502.31</v>
      </c>
      <c r="H1756" s="110">
        <v>19313.990000000002</v>
      </c>
      <c r="I1756" s="111">
        <v>39.78</v>
      </c>
      <c r="J1756" s="112">
        <f t="shared" si="55"/>
        <v>12811.68</v>
      </c>
      <c r="K1756" s="93">
        <f t="shared" si="56"/>
        <v>1.9703274682382106</v>
      </c>
      <c r="L1756" s="113"/>
      <c r="N1756" s="114"/>
    </row>
    <row r="1757" spans="3:14" ht="10.050000000000001" customHeight="1" x14ac:dyDescent="0.3">
      <c r="C1757" s="80"/>
      <c r="D1757" s="77">
        <v>20281</v>
      </c>
      <c r="E1757" s="76" t="s">
        <v>8125</v>
      </c>
      <c r="F1757" s="76" t="s">
        <v>1737</v>
      </c>
      <c r="G1757" s="110">
        <v>10337.459999999999</v>
      </c>
      <c r="H1757" s="110">
        <v>73769.91</v>
      </c>
      <c r="I1757" s="111">
        <v>151.94</v>
      </c>
      <c r="J1757" s="112">
        <f t="shared" si="55"/>
        <v>63432.450000000004</v>
      </c>
      <c r="K1757" s="93">
        <f t="shared" si="56"/>
        <v>6.1361736828969597</v>
      </c>
      <c r="L1757" s="113"/>
      <c r="N1757" s="114"/>
    </row>
    <row r="1758" spans="3:14" ht="10.050000000000001" customHeight="1" x14ac:dyDescent="0.3">
      <c r="C1758" s="80"/>
      <c r="D1758" s="77">
        <v>41454</v>
      </c>
      <c r="E1758" s="76" t="s">
        <v>8126</v>
      </c>
      <c r="F1758" s="76" t="s">
        <v>1738</v>
      </c>
      <c r="G1758" s="110">
        <v>31280.19</v>
      </c>
      <c r="H1758" s="110">
        <v>27465.87</v>
      </c>
      <c r="I1758" s="111">
        <v>56.57</v>
      </c>
      <c r="J1758" s="112">
        <f t="shared" si="55"/>
        <v>-3814.3199999999997</v>
      </c>
      <c r="K1758" s="93">
        <f t="shared" si="56"/>
        <v>-0.12194043578379798</v>
      </c>
      <c r="L1758" s="113"/>
      <c r="N1758" s="114"/>
    </row>
    <row r="1759" spans="3:14" ht="10.050000000000001" customHeight="1" x14ac:dyDescent="0.3">
      <c r="C1759" s="80"/>
      <c r="D1759" s="77">
        <v>41286</v>
      </c>
      <c r="E1759" s="76" t="s">
        <v>8127</v>
      </c>
      <c r="F1759" s="76" t="s">
        <v>1739</v>
      </c>
      <c r="G1759" s="110">
        <v>0</v>
      </c>
      <c r="H1759" s="110">
        <v>0</v>
      </c>
      <c r="I1759" s="111">
        <v>0</v>
      </c>
      <c r="J1759" s="112">
        <f t="shared" si="55"/>
        <v>0</v>
      </c>
      <c r="K1759" s="93" t="str">
        <f t="shared" si="56"/>
        <v>-</v>
      </c>
      <c r="L1759" s="113"/>
      <c r="N1759" s="114"/>
    </row>
    <row r="1760" spans="3:14" ht="10.050000000000001" customHeight="1" x14ac:dyDescent="0.3">
      <c r="C1760" s="80"/>
      <c r="D1760" s="77">
        <v>41358</v>
      </c>
      <c r="E1760" s="76" t="s">
        <v>8128</v>
      </c>
      <c r="F1760" s="76" t="s">
        <v>1740</v>
      </c>
      <c r="G1760" s="110">
        <v>0</v>
      </c>
      <c r="H1760" s="110">
        <v>0</v>
      </c>
      <c r="I1760" s="111">
        <v>0</v>
      </c>
      <c r="J1760" s="112">
        <f t="shared" si="55"/>
        <v>0</v>
      </c>
      <c r="K1760" s="93" t="str">
        <f t="shared" si="56"/>
        <v>-</v>
      </c>
      <c r="L1760" s="113"/>
      <c r="N1760" s="114"/>
    </row>
    <row r="1761" spans="3:14" ht="10.050000000000001" customHeight="1" x14ac:dyDescent="0.3">
      <c r="C1761" s="80"/>
      <c r="D1761" s="77">
        <v>77338</v>
      </c>
      <c r="E1761" s="76" t="s">
        <v>8129</v>
      </c>
      <c r="F1761" s="76" t="s">
        <v>1741</v>
      </c>
      <c r="G1761" s="110">
        <v>0</v>
      </c>
      <c r="H1761" s="110">
        <v>0</v>
      </c>
      <c r="I1761" s="111">
        <v>0</v>
      </c>
      <c r="J1761" s="112">
        <f t="shared" si="55"/>
        <v>0</v>
      </c>
      <c r="K1761" s="93" t="str">
        <f t="shared" si="56"/>
        <v>-</v>
      </c>
      <c r="L1761" s="113"/>
      <c r="N1761" s="114"/>
    </row>
    <row r="1762" spans="3:14" ht="10.050000000000001" customHeight="1" x14ac:dyDescent="0.3">
      <c r="C1762" s="80"/>
      <c r="D1762" s="77">
        <v>40789</v>
      </c>
      <c r="E1762" s="76" t="s">
        <v>8130</v>
      </c>
      <c r="F1762" s="76" t="s">
        <v>1742</v>
      </c>
      <c r="G1762" s="110">
        <v>5544</v>
      </c>
      <c r="H1762" s="110">
        <v>0</v>
      </c>
      <c r="I1762" s="111">
        <v>0</v>
      </c>
      <c r="J1762" s="112">
        <f t="shared" si="55"/>
        <v>-5544</v>
      </c>
      <c r="K1762" s="93">
        <f t="shared" si="56"/>
        <v>-1</v>
      </c>
      <c r="L1762" s="113"/>
      <c r="N1762" s="114"/>
    </row>
    <row r="1763" spans="3:14" ht="10.050000000000001" customHeight="1" x14ac:dyDescent="0.3">
      <c r="C1763" s="80"/>
      <c r="D1763" s="77">
        <v>38650</v>
      </c>
      <c r="E1763" s="76" t="s">
        <v>8131</v>
      </c>
      <c r="F1763" s="76" t="s">
        <v>1743</v>
      </c>
      <c r="G1763" s="110">
        <v>50424.79</v>
      </c>
      <c r="H1763" s="110">
        <v>17080.59</v>
      </c>
      <c r="I1763" s="111">
        <v>35.18</v>
      </c>
      <c r="J1763" s="112">
        <f t="shared" si="55"/>
        <v>-33344.199999999997</v>
      </c>
      <c r="K1763" s="93">
        <f t="shared" si="56"/>
        <v>-0.66126601617974012</v>
      </c>
      <c r="L1763" s="113"/>
      <c r="N1763" s="114"/>
    </row>
    <row r="1764" spans="3:14" ht="10.050000000000001" customHeight="1" x14ac:dyDescent="0.3">
      <c r="C1764" s="80"/>
      <c r="D1764" s="77">
        <v>42656</v>
      </c>
      <c r="E1764" s="76" t="s">
        <v>8132</v>
      </c>
      <c r="F1764" s="76" t="s">
        <v>1744</v>
      </c>
      <c r="G1764" s="110">
        <v>0</v>
      </c>
      <c r="H1764" s="110">
        <v>0</v>
      </c>
      <c r="I1764" s="111">
        <v>0</v>
      </c>
      <c r="J1764" s="112">
        <f t="shared" si="55"/>
        <v>0</v>
      </c>
      <c r="K1764" s="93" t="str">
        <f t="shared" si="56"/>
        <v>-</v>
      </c>
      <c r="L1764" s="113"/>
      <c r="N1764" s="114"/>
    </row>
    <row r="1765" spans="3:14" ht="10.050000000000001" customHeight="1" x14ac:dyDescent="0.3">
      <c r="C1765" s="80"/>
      <c r="D1765" s="77">
        <v>41646</v>
      </c>
      <c r="E1765" s="76" t="s">
        <v>8133</v>
      </c>
      <c r="F1765" s="76" t="s">
        <v>1745</v>
      </c>
      <c r="G1765" s="110">
        <v>49747.09</v>
      </c>
      <c r="H1765" s="110">
        <v>0</v>
      </c>
      <c r="I1765" s="111">
        <v>0</v>
      </c>
      <c r="J1765" s="112">
        <f t="shared" si="55"/>
        <v>-49747.09</v>
      </c>
      <c r="K1765" s="93">
        <f t="shared" si="56"/>
        <v>-1</v>
      </c>
      <c r="L1765" s="113"/>
      <c r="N1765" s="114"/>
    </row>
    <row r="1766" spans="3:14" ht="10.050000000000001" customHeight="1" x14ac:dyDescent="0.3">
      <c r="C1766" s="80"/>
      <c r="D1766" s="77">
        <v>41424</v>
      </c>
      <c r="E1766" s="76" t="s">
        <v>8134</v>
      </c>
      <c r="F1766" s="76" t="s">
        <v>1746</v>
      </c>
      <c r="G1766" s="110">
        <v>0</v>
      </c>
      <c r="H1766" s="110">
        <v>0</v>
      </c>
      <c r="I1766" s="111">
        <v>0</v>
      </c>
      <c r="J1766" s="112">
        <f t="shared" si="55"/>
        <v>0</v>
      </c>
      <c r="K1766" s="93" t="str">
        <f t="shared" si="56"/>
        <v>-</v>
      </c>
      <c r="L1766" s="113"/>
      <c r="N1766" s="114"/>
    </row>
    <row r="1767" spans="3:14" ht="10.050000000000001" customHeight="1" x14ac:dyDescent="0.3">
      <c r="C1767" s="80"/>
      <c r="D1767" s="77">
        <v>30582</v>
      </c>
      <c r="E1767" s="76" t="s">
        <v>8135</v>
      </c>
      <c r="F1767" s="76" t="s">
        <v>1747</v>
      </c>
      <c r="G1767" s="110">
        <v>17057.580000000002</v>
      </c>
      <c r="H1767" s="110">
        <v>45823.38</v>
      </c>
      <c r="I1767" s="111">
        <v>94.38</v>
      </c>
      <c r="J1767" s="112">
        <f t="shared" si="55"/>
        <v>28765.799999999996</v>
      </c>
      <c r="K1767" s="93">
        <f t="shared" si="56"/>
        <v>1.6863939667877854</v>
      </c>
      <c r="L1767" s="113"/>
      <c r="N1767" s="114"/>
    </row>
    <row r="1768" spans="3:14" ht="10.050000000000001" customHeight="1" x14ac:dyDescent="0.3">
      <c r="C1768" s="80"/>
      <c r="D1768" s="77">
        <v>39352</v>
      </c>
      <c r="E1768" s="76" t="s">
        <v>8136</v>
      </c>
      <c r="F1768" s="76" t="s">
        <v>1748</v>
      </c>
      <c r="G1768" s="110">
        <v>364139.83</v>
      </c>
      <c r="H1768" s="110">
        <v>196169.5</v>
      </c>
      <c r="I1768" s="111">
        <v>404.04</v>
      </c>
      <c r="J1768" s="112">
        <f t="shared" si="55"/>
        <v>-167970.33000000002</v>
      </c>
      <c r="K1768" s="93">
        <f t="shared" si="56"/>
        <v>-0.46127975069357285</v>
      </c>
      <c r="L1768" s="113"/>
      <c r="N1768" s="114"/>
    </row>
    <row r="1769" spans="3:14" ht="10.050000000000001" customHeight="1" x14ac:dyDescent="0.3">
      <c r="C1769" s="80"/>
      <c r="D1769" s="77">
        <v>44201</v>
      </c>
      <c r="E1769" s="76" t="s">
        <v>8137</v>
      </c>
      <c r="F1769" s="76" t="s">
        <v>1749</v>
      </c>
      <c r="G1769" s="110">
        <v>0</v>
      </c>
      <c r="H1769" s="110">
        <v>0</v>
      </c>
      <c r="I1769" s="111">
        <v>0</v>
      </c>
      <c r="J1769" s="112">
        <f t="shared" si="55"/>
        <v>0</v>
      </c>
      <c r="K1769" s="93" t="str">
        <f t="shared" si="56"/>
        <v>-</v>
      </c>
      <c r="L1769" s="113"/>
      <c r="N1769" s="114"/>
    </row>
    <row r="1770" spans="3:14" ht="10.050000000000001" customHeight="1" x14ac:dyDescent="0.3">
      <c r="C1770" s="80"/>
      <c r="D1770" s="77">
        <v>40301</v>
      </c>
      <c r="E1770" s="76" t="s">
        <v>8138</v>
      </c>
      <c r="F1770" s="76" t="s">
        <v>1750</v>
      </c>
      <c r="G1770" s="110">
        <v>0</v>
      </c>
      <c r="H1770" s="110">
        <v>0</v>
      </c>
      <c r="I1770" s="111">
        <v>0</v>
      </c>
      <c r="J1770" s="112">
        <f t="shared" si="55"/>
        <v>0</v>
      </c>
      <c r="K1770" s="93" t="str">
        <f t="shared" si="56"/>
        <v>-</v>
      </c>
      <c r="L1770" s="113"/>
      <c r="N1770" s="114"/>
    </row>
    <row r="1771" spans="3:14" ht="10.050000000000001" customHeight="1" x14ac:dyDescent="0.3">
      <c r="C1771" s="80"/>
      <c r="D1771" s="77">
        <v>41583</v>
      </c>
      <c r="E1771" s="76" t="s">
        <v>8139</v>
      </c>
      <c r="F1771" s="76" t="s">
        <v>1751</v>
      </c>
      <c r="G1771" s="110">
        <v>40622.699999999997</v>
      </c>
      <c r="H1771" s="110">
        <v>5530.07</v>
      </c>
      <c r="I1771" s="111">
        <v>11.39</v>
      </c>
      <c r="J1771" s="112">
        <f t="shared" si="55"/>
        <v>-35092.629999999997</v>
      </c>
      <c r="K1771" s="93">
        <f t="shared" si="56"/>
        <v>-0.86386749280574648</v>
      </c>
      <c r="L1771" s="113"/>
      <c r="N1771" s="114"/>
    </row>
    <row r="1772" spans="3:14" ht="10.050000000000001" customHeight="1" x14ac:dyDescent="0.3">
      <c r="C1772" s="80"/>
      <c r="D1772" s="77">
        <v>71008</v>
      </c>
      <c r="E1772" s="76" t="s">
        <v>8140</v>
      </c>
      <c r="F1772" s="76" t="s">
        <v>1752</v>
      </c>
      <c r="G1772" s="110">
        <v>0</v>
      </c>
      <c r="H1772" s="110">
        <v>0</v>
      </c>
      <c r="I1772" s="111">
        <v>0</v>
      </c>
      <c r="J1772" s="112">
        <f t="shared" si="55"/>
        <v>0</v>
      </c>
      <c r="K1772" s="93" t="str">
        <f t="shared" si="56"/>
        <v>-</v>
      </c>
      <c r="L1772" s="113"/>
      <c r="N1772" s="114"/>
    </row>
    <row r="1773" spans="3:14" ht="10.050000000000001" customHeight="1" x14ac:dyDescent="0.3">
      <c r="C1773" s="80"/>
      <c r="D1773" s="77">
        <v>40517</v>
      </c>
      <c r="E1773" s="76" t="s">
        <v>8141</v>
      </c>
      <c r="F1773" s="76" t="s">
        <v>1753</v>
      </c>
      <c r="G1773" s="110">
        <v>0</v>
      </c>
      <c r="H1773" s="110">
        <v>0</v>
      </c>
      <c r="I1773" s="111">
        <v>0</v>
      </c>
      <c r="J1773" s="112">
        <f t="shared" si="55"/>
        <v>0</v>
      </c>
      <c r="K1773" s="93" t="str">
        <f t="shared" si="56"/>
        <v>-</v>
      </c>
      <c r="L1773" s="113"/>
      <c r="N1773" s="114"/>
    </row>
    <row r="1774" spans="3:14" ht="10.050000000000001" customHeight="1" x14ac:dyDescent="0.3">
      <c r="C1774" s="80"/>
      <c r="D1774" s="77">
        <v>41005</v>
      </c>
      <c r="E1774" s="76" t="s">
        <v>8142</v>
      </c>
      <c r="F1774" s="76" t="s">
        <v>1754</v>
      </c>
      <c r="G1774" s="110">
        <v>11088</v>
      </c>
      <c r="H1774" s="110">
        <v>0</v>
      </c>
      <c r="I1774" s="111">
        <v>0</v>
      </c>
      <c r="J1774" s="112">
        <f t="shared" si="55"/>
        <v>-11088</v>
      </c>
      <c r="K1774" s="93">
        <f t="shared" si="56"/>
        <v>-1</v>
      </c>
      <c r="L1774" s="113"/>
      <c r="N1774" s="114"/>
    </row>
    <row r="1775" spans="3:14" ht="10.050000000000001" customHeight="1" x14ac:dyDescent="0.3">
      <c r="C1775" s="80"/>
      <c r="D1775" s="77">
        <v>83280</v>
      </c>
      <c r="E1775" s="76" t="s">
        <v>8143</v>
      </c>
      <c r="F1775" s="76" t="s">
        <v>1755</v>
      </c>
      <c r="G1775" s="110">
        <v>0</v>
      </c>
      <c r="H1775" s="110">
        <v>0</v>
      </c>
      <c r="I1775" s="111">
        <v>0</v>
      </c>
      <c r="J1775" s="112">
        <f t="shared" si="55"/>
        <v>0</v>
      </c>
      <c r="K1775" s="93" t="str">
        <f t="shared" si="56"/>
        <v>-</v>
      </c>
      <c r="L1775" s="113"/>
      <c r="N1775" s="114"/>
    </row>
    <row r="1776" spans="3:14" ht="10.050000000000001" customHeight="1" x14ac:dyDescent="0.3">
      <c r="C1776" s="80"/>
      <c r="D1776" s="77">
        <v>57266</v>
      </c>
      <c r="E1776" s="76" t="s">
        <v>8144</v>
      </c>
      <c r="F1776" s="76" t="s">
        <v>1756</v>
      </c>
      <c r="G1776" s="110">
        <v>0</v>
      </c>
      <c r="H1776" s="110">
        <v>0</v>
      </c>
      <c r="I1776" s="111">
        <v>0</v>
      </c>
      <c r="J1776" s="112">
        <f t="shared" si="55"/>
        <v>0</v>
      </c>
      <c r="K1776" s="93" t="str">
        <f t="shared" si="56"/>
        <v>-</v>
      </c>
      <c r="L1776" s="113"/>
      <c r="N1776" s="114"/>
    </row>
    <row r="1777" spans="3:14" ht="10.050000000000001" customHeight="1" x14ac:dyDescent="0.3">
      <c r="C1777" s="80"/>
      <c r="D1777" s="77">
        <v>40524</v>
      </c>
      <c r="E1777" s="76" t="s">
        <v>8145</v>
      </c>
      <c r="F1777" s="76" t="s">
        <v>1757</v>
      </c>
      <c r="G1777" s="110">
        <v>1848</v>
      </c>
      <c r="H1777" s="110">
        <v>0</v>
      </c>
      <c r="I1777" s="111">
        <v>0</v>
      </c>
      <c r="J1777" s="112">
        <f t="shared" si="55"/>
        <v>-1848</v>
      </c>
      <c r="K1777" s="93">
        <f t="shared" si="56"/>
        <v>-1</v>
      </c>
      <c r="L1777" s="113"/>
      <c r="N1777" s="114"/>
    </row>
    <row r="1778" spans="3:14" ht="10.050000000000001" customHeight="1" x14ac:dyDescent="0.3">
      <c r="C1778" s="80"/>
      <c r="D1778" s="77">
        <v>43005</v>
      </c>
      <c r="E1778" s="76" t="s">
        <v>8146</v>
      </c>
      <c r="F1778" s="76" t="s">
        <v>1758</v>
      </c>
      <c r="G1778" s="110">
        <v>14784</v>
      </c>
      <c r="H1778" s="110">
        <v>0</v>
      </c>
      <c r="I1778" s="111">
        <v>0</v>
      </c>
      <c r="J1778" s="112">
        <f t="shared" si="55"/>
        <v>-14784</v>
      </c>
      <c r="K1778" s="93">
        <f t="shared" si="56"/>
        <v>-1</v>
      </c>
      <c r="L1778" s="113"/>
      <c r="N1778" s="114"/>
    </row>
    <row r="1779" spans="3:14" ht="10.050000000000001" customHeight="1" x14ac:dyDescent="0.3">
      <c r="C1779" s="80"/>
      <c r="D1779" s="77">
        <v>42148</v>
      </c>
      <c r="E1779" s="76" t="s">
        <v>8147</v>
      </c>
      <c r="F1779" s="76" t="s">
        <v>1759</v>
      </c>
      <c r="G1779" s="110">
        <v>0</v>
      </c>
      <c r="H1779" s="110">
        <v>31432.560000000001</v>
      </c>
      <c r="I1779" s="111">
        <v>64.739999999999995</v>
      </c>
      <c r="J1779" s="112">
        <f t="shared" si="55"/>
        <v>31432.560000000001</v>
      </c>
      <c r="K1779" s="93" t="str">
        <f t="shared" si="56"/>
        <v>--</v>
      </c>
      <c r="L1779" s="113"/>
      <c r="N1779" s="114"/>
    </row>
    <row r="1780" spans="3:14" ht="10.050000000000001" customHeight="1" x14ac:dyDescent="0.3">
      <c r="C1780" s="80"/>
      <c r="D1780" s="77">
        <v>40959</v>
      </c>
      <c r="E1780" s="76" t="s">
        <v>8148</v>
      </c>
      <c r="F1780" s="76" t="s">
        <v>1760</v>
      </c>
      <c r="G1780" s="110">
        <v>0</v>
      </c>
      <c r="H1780" s="110">
        <v>0</v>
      </c>
      <c r="I1780" s="111">
        <v>0</v>
      </c>
      <c r="J1780" s="112">
        <f t="shared" si="55"/>
        <v>0</v>
      </c>
      <c r="K1780" s="93" t="str">
        <f t="shared" si="56"/>
        <v>-</v>
      </c>
      <c r="L1780" s="113"/>
      <c r="N1780" s="114"/>
    </row>
    <row r="1781" spans="3:14" ht="10.050000000000001" customHeight="1" x14ac:dyDescent="0.3">
      <c r="C1781" s="80"/>
      <c r="D1781" s="77">
        <v>41794</v>
      </c>
      <c r="E1781" s="76" t="s">
        <v>8149</v>
      </c>
      <c r="F1781" s="76" t="s">
        <v>1761</v>
      </c>
      <c r="G1781" s="110">
        <v>0</v>
      </c>
      <c r="H1781" s="110">
        <v>0</v>
      </c>
      <c r="I1781" s="111">
        <v>0</v>
      </c>
      <c r="J1781" s="112">
        <f t="shared" si="55"/>
        <v>0</v>
      </c>
      <c r="K1781" s="93" t="str">
        <f t="shared" si="56"/>
        <v>-</v>
      </c>
      <c r="L1781" s="113"/>
      <c r="N1781" s="114"/>
    </row>
    <row r="1782" spans="3:14" ht="10.050000000000001" customHeight="1" x14ac:dyDescent="0.3">
      <c r="C1782" s="80"/>
      <c r="D1782" s="77">
        <v>41127</v>
      </c>
      <c r="E1782" s="76" t="s">
        <v>8150</v>
      </c>
      <c r="F1782" s="76" t="s">
        <v>1762</v>
      </c>
      <c r="G1782" s="110">
        <v>0</v>
      </c>
      <c r="H1782" s="110">
        <v>0</v>
      </c>
      <c r="I1782" s="111">
        <v>0</v>
      </c>
      <c r="J1782" s="112">
        <f t="shared" si="55"/>
        <v>0</v>
      </c>
      <c r="K1782" s="93" t="str">
        <f t="shared" si="56"/>
        <v>-</v>
      </c>
      <c r="L1782" s="113"/>
      <c r="N1782" s="114"/>
    </row>
    <row r="1783" spans="3:14" ht="10.050000000000001" customHeight="1" x14ac:dyDescent="0.3">
      <c r="C1783" s="80"/>
      <c r="D1783" s="77">
        <v>40712</v>
      </c>
      <c r="E1783" s="76" t="s">
        <v>8151</v>
      </c>
      <c r="F1783" s="76" t="s">
        <v>1763</v>
      </c>
      <c r="G1783" s="110">
        <v>107611.4</v>
      </c>
      <c r="H1783" s="110">
        <v>164906.87</v>
      </c>
      <c r="I1783" s="111">
        <v>339.65</v>
      </c>
      <c r="J1783" s="112">
        <f t="shared" si="55"/>
        <v>57295.47</v>
      </c>
      <c r="K1783" s="93">
        <f t="shared" si="56"/>
        <v>0.53242937086591202</v>
      </c>
      <c r="L1783" s="113"/>
      <c r="N1783" s="114"/>
    </row>
    <row r="1784" spans="3:14" ht="10.050000000000001" customHeight="1" x14ac:dyDescent="0.3">
      <c r="C1784" s="80"/>
      <c r="D1784" s="77">
        <v>43967</v>
      </c>
      <c r="E1784" s="76" t="s">
        <v>8152</v>
      </c>
      <c r="F1784" s="76" t="s">
        <v>1764</v>
      </c>
      <c r="G1784" s="110">
        <v>0</v>
      </c>
      <c r="H1784" s="110">
        <v>0</v>
      </c>
      <c r="I1784" s="111">
        <v>0</v>
      </c>
      <c r="J1784" s="112">
        <f t="shared" si="55"/>
        <v>0</v>
      </c>
      <c r="K1784" s="93" t="str">
        <f t="shared" si="56"/>
        <v>-</v>
      </c>
      <c r="L1784" s="113"/>
      <c r="N1784" s="114"/>
    </row>
    <row r="1785" spans="3:14" ht="10.050000000000001" customHeight="1" x14ac:dyDescent="0.3">
      <c r="C1785" s="80"/>
      <c r="D1785" s="77">
        <v>42632</v>
      </c>
      <c r="E1785" s="76" t="s">
        <v>8153</v>
      </c>
      <c r="F1785" s="76" t="s">
        <v>1765</v>
      </c>
      <c r="G1785" s="110">
        <v>0</v>
      </c>
      <c r="H1785" s="110">
        <v>0</v>
      </c>
      <c r="I1785" s="111">
        <v>0</v>
      </c>
      <c r="J1785" s="112">
        <f t="shared" si="55"/>
        <v>0</v>
      </c>
      <c r="K1785" s="93" t="str">
        <f t="shared" si="56"/>
        <v>-</v>
      </c>
      <c r="L1785" s="113"/>
      <c r="N1785" s="114"/>
    </row>
    <row r="1786" spans="3:14" ht="10.050000000000001" customHeight="1" x14ac:dyDescent="0.3">
      <c r="C1786" s="80"/>
      <c r="D1786" s="77">
        <v>32073</v>
      </c>
      <c r="E1786" s="76" t="s">
        <v>8154</v>
      </c>
      <c r="F1786" s="76" t="s">
        <v>1766</v>
      </c>
      <c r="G1786" s="110">
        <v>0</v>
      </c>
      <c r="H1786" s="110">
        <v>0</v>
      </c>
      <c r="I1786" s="111">
        <v>0</v>
      </c>
      <c r="J1786" s="112">
        <f t="shared" si="55"/>
        <v>0</v>
      </c>
      <c r="K1786" s="93" t="str">
        <f t="shared" si="56"/>
        <v>-</v>
      </c>
      <c r="L1786" s="113"/>
      <c r="N1786" s="114"/>
    </row>
    <row r="1787" spans="3:14" ht="10.050000000000001" customHeight="1" x14ac:dyDescent="0.3">
      <c r="C1787" s="80"/>
      <c r="D1787" s="77">
        <v>44201</v>
      </c>
      <c r="E1787" s="76" t="s">
        <v>8155</v>
      </c>
      <c r="F1787" s="76" t="s">
        <v>1767</v>
      </c>
      <c r="G1787" s="110">
        <v>0</v>
      </c>
      <c r="H1787" s="110">
        <v>0</v>
      </c>
      <c r="I1787" s="111">
        <v>0</v>
      </c>
      <c r="J1787" s="112">
        <f t="shared" si="55"/>
        <v>0</v>
      </c>
      <c r="K1787" s="93" t="str">
        <f t="shared" si="56"/>
        <v>-</v>
      </c>
      <c r="L1787" s="113"/>
      <c r="N1787" s="114"/>
    </row>
    <row r="1788" spans="3:14" ht="10.050000000000001" customHeight="1" x14ac:dyDescent="0.3">
      <c r="C1788" s="80"/>
      <c r="D1788" s="77">
        <v>44318</v>
      </c>
      <c r="E1788" s="76" t="s">
        <v>8156</v>
      </c>
      <c r="F1788" s="76" t="s">
        <v>1768</v>
      </c>
      <c r="G1788" s="110">
        <v>0</v>
      </c>
      <c r="H1788" s="110">
        <v>0</v>
      </c>
      <c r="I1788" s="111">
        <v>0</v>
      </c>
      <c r="J1788" s="112">
        <f t="shared" si="55"/>
        <v>0</v>
      </c>
      <c r="K1788" s="93" t="str">
        <f t="shared" si="56"/>
        <v>-</v>
      </c>
      <c r="L1788" s="113"/>
      <c r="N1788" s="114"/>
    </row>
    <row r="1789" spans="3:14" ht="10.050000000000001" customHeight="1" x14ac:dyDescent="0.3">
      <c r="C1789" s="80"/>
      <c r="D1789" s="77">
        <v>40947</v>
      </c>
      <c r="E1789" s="76" t="s">
        <v>8157</v>
      </c>
      <c r="F1789" s="76" t="s">
        <v>1769</v>
      </c>
      <c r="G1789" s="110">
        <v>0</v>
      </c>
      <c r="H1789" s="110">
        <v>0</v>
      </c>
      <c r="I1789" s="111">
        <v>0</v>
      </c>
      <c r="J1789" s="112">
        <f t="shared" si="55"/>
        <v>0</v>
      </c>
      <c r="K1789" s="93" t="str">
        <f t="shared" si="56"/>
        <v>-</v>
      </c>
      <c r="L1789" s="113"/>
      <c r="N1789" s="114"/>
    </row>
    <row r="1790" spans="3:14" ht="10.050000000000001" customHeight="1" x14ac:dyDescent="0.3">
      <c r="C1790" s="80"/>
      <c r="D1790" s="77">
        <v>40888</v>
      </c>
      <c r="E1790" s="76" t="s">
        <v>8158</v>
      </c>
      <c r="F1790" s="76" t="s">
        <v>1770</v>
      </c>
      <c r="G1790" s="110">
        <v>0</v>
      </c>
      <c r="H1790" s="110">
        <v>0</v>
      </c>
      <c r="I1790" s="111">
        <v>0</v>
      </c>
      <c r="J1790" s="112">
        <f t="shared" si="55"/>
        <v>0</v>
      </c>
      <c r="K1790" s="93" t="str">
        <f t="shared" si="56"/>
        <v>-</v>
      </c>
      <c r="L1790" s="113"/>
      <c r="N1790" s="114"/>
    </row>
    <row r="1791" spans="3:14" ht="10.050000000000001" customHeight="1" x14ac:dyDescent="0.3">
      <c r="C1791" s="80"/>
      <c r="D1791" s="77">
        <v>45059</v>
      </c>
      <c r="E1791" s="76" t="s">
        <v>8159</v>
      </c>
      <c r="F1791" s="76" t="s">
        <v>1771</v>
      </c>
      <c r="G1791" s="110">
        <v>0</v>
      </c>
      <c r="H1791" s="110">
        <v>0</v>
      </c>
      <c r="I1791" s="111">
        <v>0</v>
      </c>
      <c r="J1791" s="112">
        <f t="shared" si="55"/>
        <v>0</v>
      </c>
      <c r="K1791" s="93" t="str">
        <f t="shared" si="56"/>
        <v>-</v>
      </c>
      <c r="L1791" s="113"/>
      <c r="N1791" s="114"/>
    </row>
    <row r="1792" spans="3:14" ht="10.050000000000001" customHeight="1" x14ac:dyDescent="0.3">
      <c r="C1792" s="80"/>
      <c r="D1792" s="77">
        <v>40557</v>
      </c>
      <c r="E1792" s="76" t="s">
        <v>8160</v>
      </c>
      <c r="F1792" s="76" t="s">
        <v>1772</v>
      </c>
      <c r="G1792" s="110">
        <v>0</v>
      </c>
      <c r="H1792" s="110">
        <v>0</v>
      </c>
      <c r="I1792" s="111">
        <v>0</v>
      </c>
      <c r="J1792" s="112">
        <f t="shared" si="55"/>
        <v>0</v>
      </c>
      <c r="K1792" s="93" t="str">
        <f t="shared" si="56"/>
        <v>-</v>
      </c>
      <c r="L1792" s="113"/>
      <c r="N1792" s="114"/>
    </row>
    <row r="1793" spans="3:14" ht="10.050000000000001" customHeight="1" x14ac:dyDescent="0.3">
      <c r="C1793" s="80"/>
      <c r="D1793" s="77">
        <v>41270</v>
      </c>
      <c r="E1793" s="76" t="s">
        <v>8161</v>
      </c>
      <c r="F1793" s="76" t="s">
        <v>1773</v>
      </c>
      <c r="G1793" s="110">
        <v>14784</v>
      </c>
      <c r="H1793" s="110">
        <v>0</v>
      </c>
      <c r="I1793" s="111">
        <v>0</v>
      </c>
      <c r="J1793" s="112">
        <f t="shared" si="55"/>
        <v>-14784</v>
      </c>
      <c r="K1793" s="93">
        <f t="shared" si="56"/>
        <v>-1</v>
      </c>
      <c r="L1793" s="113"/>
      <c r="N1793" s="114"/>
    </row>
    <row r="1794" spans="3:14" ht="10.050000000000001" customHeight="1" x14ac:dyDescent="0.3">
      <c r="C1794" s="80"/>
      <c r="D1794" s="77">
        <v>41551</v>
      </c>
      <c r="E1794" s="76" t="s">
        <v>8162</v>
      </c>
      <c r="F1794" s="76" t="s">
        <v>1774</v>
      </c>
      <c r="G1794" s="110">
        <v>49596.5</v>
      </c>
      <c r="H1794" s="110">
        <v>58116.74</v>
      </c>
      <c r="I1794" s="111">
        <v>119.7</v>
      </c>
      <c r="J1794" s="112">
        <f t="shared" si="55"/>
        <v>8520.239999999998</v>
      </c>
      <c r="K1794" s="93">
        <f t="shared" si="56"/>
        <v>0.17179115461776531</v>
      </c>
      <c r="L1794" s="113"/>
      <c r="N1794" s="114"/>
    </row>
    <row r="1795" spans="3:14" ht="10.050000000000001" customHeight="1" x14ac:dyDescent="0.3">
      <c r="C1795" s="80"/>
      <c r="D1795" s="77">
        <v>42632</v>
      </c>
      <c r="E1795" s="76" t="s">
        <v>8163</v>
      </c>
      <c r="F1795" s="76" t="s">
        <v>1775</v>
      </c>
      <c r="G1795" s="110">
        <v>0</v>
      </c>
      <c r="H1795" s="110">
        <v>0</v>
      </c>
      <c r="I1795" s="111">
        <v>0</v>
      </c>
      <c r="J1795" s="112">
        <f t="shared" si="55"/>
        <v>0</v>
      </c>
      <c r="K1795" s="93" t="str">
        <f t="shared" si="56"/>
        <v>-</v>
      </c>
      <c r="L1795" s="113"/>
      <c r="N1795" s="114"/>
    </row>
    <row r="1796" spans="3:14" ht="10.050000000000001" customHeight="1" x14ac:dyDescent="0.3">
      <c r="C1796" s="80"/>
      <c r="D1796" s="77">
        <v>41782</v>
      </c>
      <c r="E1796" s="76" t="s">
        <v>8164</v>
      </c>
      <c r="F1796" s="76" t="s">
        <v>1776</v>
      </c>
      <c r="G1796" s="110">
        <v>0</v>
      </c>
      <c r="H1796" s="110">
        <v>0</v>
      </c>
      <c r="I1796" s="111">
        <v>0</v>
      </c>
      <c r="J1796" s="112">
        <f t="shared" si="55"/>
        <v>0</v>
      </c>
      <c r="K1796" s="93" t="str">
        <f t="shared" si="56"/>
        <v>-</v>
      </c>
      <c r="L1796" s="113"/>
      <c r="N1796" s="114"/>
    </row>
    <row r="1797" spans="3:14" ht="10.050000000000001" customHeight="1" x14ac:dyDescent="0.3">
      <c r="C1797" s="80"/>
      <c r="D1797" s="77">
        <v>43928</v>
      </c>
      <c r="E1797" s="76" t="s">
        <v>8165</v>
      </c>
      <c r="F1797" s="76" t="s">
        <v>1777</v>
      </c>
      <c r="G1797" s="110">
        <v>0</v>
      </c>
      <c r="H1797" s="110">
        <v>0</v>
      </c>
      <c r="I1797" s="111">
        <v>0</v>
      </c>
      <c r="J1797" s="112">
        <f t="shared" si="55"/>
        <v>0</v>
      </c>
      <c r="K1797" s="93" t="str">
        <f t="shared" si="56"/>
        <v>-</v>
      </c>
      <c r="L1797" s="113"/>
      <c r="N1797" s="114"/>
    </row>
    <row r="1798" spans="3:14" ht="10.050000000000001" customHeight="1" x14ac:dyDescent="0.3">
      <c r="C1798" s="80"/>
      <c r="D1798" s="77">
        <v>45969</v>
      </c>
      <c r="E1798" s="76" t="s">
        <v>8166</v>
      </c>
      <c r="F1798" s="76" t="s">
        <v>1778</v>
      </c>
      <c r="G1798" s="110">
        <v>0</v>
      </c>
      <c r="H1798" s="110">
        <v>0</v>
      </c>
      <c r="I1798" s="111">
        <v>0</v>
      </c>
      <c r="J1798" s="112">
        <f t="shared" si="55"/>
        <v>0</v>
      </c>
      <c r="K1798" s="93" t="str">
        <f t="shared" si="56"/>
        <v>-</v>
      </c>
      <c r="L1798" s="113"/>
      <c r="N1798" s="114"/>
    </row>
    <row r="1799" spans="3:14" ht="10.050000000000001" customHeight="1" x14ac:dyDescent="0.3">
      <c r="C1799" s="80"/>
      <c r="D1799" s="77">
        <v>40794</v>
      </c>
      <c r="E1799" s="76" t="s">
        <v>8167</v>
      </c>
      <c r="F1799" s="76" t="s">
        <v>1779</v>
      </c>
      <c r="G1799" s="110">
        <v>0</v>
      </c>
      <c r="H1799" s="110">
        <v>0</v>
      </c>
      <c r="I1799" s="111">
        <v>0</v>
      </c>
      <c r="J1799" s="112">
        <f t="shared" si="55"/>
        <v>0</v>
      </c>
      <c r="K1799" s="93" t="str">
        <f t="shared" si="56"/>
        <v>-</v>
      </c>
      <c r="L1799" s="113"/>
      <c r="N1799" s="114"/>
    </row>
    <row r="1800" spans="3:14" ht="10.050000000000001" customHeight="1" x14ac:dyDescent="0.3">
      <c r="C1800" s="80"/>
      <c r="D1800" s="77">
        <v>46021</v>
      </c>
      <c r="E1800" s="76" t="s">
        <v>8168</v>
      </c>
      <c r="F1800" s="76" t="s">
        <v>1780</v>
      </c>
      <c r="G1800" s="110">
        <v>0</v>
      </c>
      <c r="H1800" s="110">
        <v>13948.99</v>
      </c>
      <c r="I1800" s="111">
        <v>28.73</v>
      </c>
      <c r="J1800" s="112">
        <f t="shared" si="55"/>
        <v>13948.99</v>
      </c>
      <c r="K1800" s="93" t="str">
        <f t="shared" si="56"/>
        <v>--</v>
      </c>
      <c r="L1800" s="113"/>
      <c r="N1800" s="114"/>
    </row>
    <row r="1801" spans="3:14" ht="10.050000000000001" customHeight="1" x14ac:dyDescent="0.3">
      <c r="C1801" s="80"/>
      <c r="D1801" s="77">
        <v>41194</v>
      </c>
      <c r="E1801" s="76" t="s">
        <v>8169</v>
      </c>
      <c r="F1801" s="76" t="s">
        <v>1781</v>
      </c>
      <c r="G1801" s="110">
        <v>0</v>
      </c>
      <c r="H1801" s="110">
        <v>0</v>
      </c>
      <c r="I1801" s="111">
        <v>0</v>
      </c>
      <c r="J1801" s="112">
        <f t="shared" si="55"/>
        <v>0</v>
      </c>
      <c r="K1801" s="93" t="str">
        <f t="shared" si="56"/>
        <v>-</v>
      </c>
      <c r="L1801" s="113"/>
      <c r="N1801" s="114"/>
    </row>
    <row r="1802" spans="3:14" ht="10.050000000000001" customHeight="1" x14ac:dyDescent="0.3">
      <c r="C1802" s="80"/>
      <c r="D1802" s="77">
        <v>40848</v>
      </c>
      <c r="E1802" s="76" t="s">
        <v>8170</v>
      </c>
      <c r="F1802" s="76" t="s">
        <v>1782</v>
      </c>
      <c r="G1802" s="110">
        <v>0</v>
      </c>
      <c r="H1802" s="110">
        <v>0</v>
      </c>
      <c r="I1802" s="111">
        <v>0</v>
      </c>
      <c r="J1802" s="112">
        <f t="shared" si="55"/>
        <v>0</v>
      </c>
      <c r="K1802" s="93" t="str">
        <f t="shared" si="56"/>
        <v>-</v>
      </c>
      <c r="L1802" s="113"/>
      <c r="N1802" s="114"/>
    </row>
    <row r="1803" spans="3:14" ht="10.050000000000001" customHeight="1" x14ac:dyDescent="0.3">
      <c r="C1803" s="80"/>
      <c r="D1803" s="77">
        <v>46697</v>
      </c>
      <c r="E1803" s="76" t="s">
        <v>8171</v>
      </c>
      <c r="F1803" s="76" t="s">
        <v>1783</v>
      </c>
      <c r="G1803" s="110">
        <v>0</v>
      </c>
      <c r="H1803" s="110">
        <v>0</v>
      </c>
      <c r="I1803" s="111">
        <v>0</v>
      </c>
      <c r="J1803" s="112">
        <f t="shared" si="55"/>
        <v>0</v>
      </c>
      <c r="K1803" s="93" t="str">
        <f t="shared" si="56"/>
        <v>-</v>
      </c>
      <c r="L1803" s="113"/>
      <c r="N1803" s="114"/>
    </row>
    <row r="1804" spans="3:14" ht="10.050000000000001" customHeight="1" x14ac:dyDescent="0.3">
      <c r="C1804" s="80"/>
      <c r="D1804" s="77">
        <v>46723</v>
      </c>
      <c r="E1804" s="76" t="s">
        <v>8172</v>
      </c>
      <c r="F1804" s="76" t="s">
        <v>1784</v>
      </c>
      <c r="G1804" s="110">
        <v>0</v>
      </c>
      <c r="H1804" s="110">
        <v>0</v>
      </c>
      <c r="I1804" s="111">
        <v>0</v>
      </c>
      <c r="J1804" s="112">
        <f t="shared" si="55"/>
        <v>0</v>
      </c>
      <c r="K1804" s="93" t="str">
        <f t="shared" si="56"/>
        <v>-</v>
      </c>
      <c r="L1804" s="113"/>
      <c r="N1804" s="114"/>
    </row>
    <row r="1805" spans="3:14" ht="10.050000000000001" customHeight="1" x14ac:dyDescent="0.3">
      <c r="C1805" s="80"/>
      <c r="D1805" s="77">
        <v>41787</v>
      </c>
      <c r="E1805" s="76" t="s">
        <v>8173</v>
      </c>
      <c r="F1805" s="76" t="s">
        <v>1785</v>
      </c>
      <c r="G1805" s="110">
        <v>6870.97</v>
      </c>
      <c r="H1805" s="110">
        <v>26315.18</v>
      </c>
      <c r="I1805" s="111">
        <v>54.2</v>
      </c>
      <c r="J1805" s="112">
        <f t="shared" si="55"/>
        <v>19444.21</v>
      </c>
      <c r="K1805" s="93">
        <f t="shared" si="56"/>
        <v>2.8299075676360106</v>
      </c>
      <c r="L1805" s="113"/>
      <c r="N1805" s="114"/>
    </row>
    <row r="1806" spans="3:14" ht="10.050000000000001" customHeight="1" x14ac:dyDescent="0.3">
      <c r="C1806" s="80"/>
      <c r="D1806" s="77">
        <v>41338</v>
      </c>
      <c r="E1806" s="76" t="s">
        <v>8174</v>
      </c>
      <c r="F1806" s="76" t="s">
        <v>1786</v>
      </c>
      <c r="G1806" s="110">
        <v>0</v>
      </c>
      <c r="H1806" s="110">
        <v>84703.82</v>
      </c>
      <c r="I1806" s="111">
        <v>174.46</v>
      </c>
      <c r="J1806" s="112">
        <f t="shared" si="55"/>
        <v>84703.82</v>
      </c>
      <c r="K1806" s="93" t="str">
        <f t="shared" si="56"/>
        <v>--</v>
      </c>
      <c r="L1806" s="113"/>
      <c r="N1806" s="114"/>
    </row>
    <row r="1807" spans="3:14" ht="10.050000000000001" customHeight="1" x14ac:dyDescent="0.3">
      <c r="C1807" s="80"/>
      <c r="D1807" s="77">
        <v>41000</v>
      </c>
      <c r="E1807" s="76" t="s">
        <v>8175</v>
      </c>
      <c r="F1807" s="76" t="s">
        <v>1787</v>
      </c>
      <c r="G1807" s="110">
        <v>0</v>
      </c>
      <c r="H1807" s="110">
        <v>0</v>
      </c>
      <c r="I1807" s="111">
        <v>0</v>
      </c>
      <c r="J1807" s="112">
        <f t="shared" si="55"/>
        <v>0</v>
      </c>
      <c r="K1807" s="93" t="str">
        <f t="shared" si="56"/>
        <v>-</v>
      </c>
      <c r="L1807" s="113"/>
      <c r="N1807" s="114"/>
    </row>
    <row r="1808" spans="3:14" ht="10.050000000000001" customHeight="1" x14ac:dyDescent="0.3">
      <c r="C1808" s="80"/>
      <c r="D1808" s="77">
        <v>41184</v>
      </c>
      <c r="E1808" s="76" t="s">
        <v>8176</v>
      </c>
      <c r="F1808" s="76" t="s">
        <v>1788</v>
      </c>
      <c r="G1808" s="110">
        <v>35112</v>
      </c>
      <c r="H1808" s="110">
        <v>0</v>
      </c>
      <c r="I1808" s="111">
        <v>0</v>
      </c>
      <c r="J1808" s="112">
        <f t="shared" si="55"/>
        <v>-35112</v>
      </c>
      <c r="K1808" s="93">
        <f t="shared" si="56"/>
        <v>-1</v>
      </c>
      <c r="L1808" s="113"/>
      <c r="N1808" s="114"/>
    </row>
    <row r="1809" spans="3:14" ht="10.050000000000001" customHeight="1" x14ac:dyDescent="0.3">
      <c r="C1809" s="80"/>
      <c r="D1809" s="77">
        <v>47867</v>
      </c>
      <c r="E1809" s="76" t="s">
        <v>8177</v>
      </c>
      <c r="F1809" s="76" t="s">
        <v>1789</v>
      </c>
      <c r="G1809" s="110">
        <v>0</v>
      </c>
      <c r="H1809" s="110">
        <v>0</v>
      </c>
      <c r="I1809" s="111">
        <v>0</v>
      </c>
      <c r="J1809" s="112">
        <f t="shared" si="55"/>
        <v>0</v>
      </c>
      <c r="K1809" s="93" t="str">
        <f t="shared" si="56"/>
        <v>-</v>
      </c>
      <c r="L1809" s="113"/>
      <c r="N1809" s="114"/>
    </row>
    <row r="1810" spans="3:14" ht="10.050000000000001" customHeight="1" x14ac:dyDescent="0.3">
      <c r="C1810" s="80"/>
      <c r="D1810" s="77">
        <v>47932</v>
      </c>
      <c r="E1810" s="76" t="s">
        <v>8178</v>
      </c>
      <c r="F1810" s="76" t="s">
        <v>1790</v>
      </c>
      <c r="G1810" s="110">
        <v>0</v>
      </c>
      <c r="H1810" s="110">
        <v>0</v>
      </c>
      <c r="I1810" s="111">
        <v>0</v>
      </c>
      <c r="J1810" s="112">
        <f t="shared" si="55"/>
        <v>0</v>
      </c>
      <c r="K1810" s="93" t="str">
        <f t="shared" si="56"/>
        <v>-</v>
      </c>
      <c r="L1810" s="113"/>
      <c r="N1810" s="114"/>
    </row>
    <row r="1811" spans="3:14" ht="10.050000000000001" customHeight="1" x14ac:dyDescent="0.3">
      <c r="C1811" s="80"/>
      <c r="D1811" s="77">
        <v>41551</v>
      </c>
      <c r="E1811" s="76" t="s">
        <v>8179</v>
      </c>
      <c r="F1811" s="76" t="s">
        <v>1791</v>
      </c>
      <c r="G1811" s="110">
        <v>0</v>
      </c>
      <c r="H1811" s="110">
        <v>0</v>
      </c>
      <c r="I1811" s="111">
        <v>0</v>
      </c>
      <c r="J1811" s="112">
        <f t="shared" si="55"/>
        <v>0</v>
      </c>
      <c r="K1811" s="93" t="str">
        <f t="shared" si="56"/>
        <v>-</v>
      </c>
      <c r="L1811" s="113"/>
      <c r="N1811" s="114"/>
    </row>
    <row r="1812" spans="3:14" ht="10.050000000000001" customHeight="1" x14ac:dyDescent="0.3">
      <c r="C1812" s="80"/>
      <c r="D1812" s="77">
        <v>41440</v>
      </c>
      <c r="E1812" s="76" t="s">
        <v>8180</v>
      </c>
      <c r="F1812" s="76" t="s">
        <v>1792</v>
      </c>
      <c r="G1812" s="110">
        <v>0</v>
      </c>
      <c r="H1812" s="110">
        <v>0</v>
      </c>
      <c r="I1812" s="111">
        <v>0</v>
      </c>
      <c r="J1812" s="112">
        <f t="shared" si="55"/>
        <v>0</v>
      </c>
      <c r="K1812" s="93" t="str">
        <f t="shared" si="56"/>
        <v>-</v>
      </c>
      <c r="L1812" s="113"/>
      <c r="N1812" s="114"/>
    </row>
    <row r="1813" spans="3:14" ht="10.050000000000001" customHeight="1" x14ac:dyDescent="0.3">
      <c r="C1813" s="80"/>
      <c r="D1813" s="77">
        <v>45000</v>
      </c>
      <c r="E1813" s="76" t="s">
        <v>8181</v>
      </c>
      <c r="F1813" s="76" t="s">
        <v>1793</v>
      </c>
      <c r="G1813" s="110">
        <v>35901.410000000003</v>
      </c>
      <c r="H1813" s="110">
        <v>41419.71</v>
      </c>
      <c r="I1813" s="111">
        <v>85.31</v>
      </c>
      <c r="J1813" s="112">
        <f t="shared" si="55"/>
        <v>5518.2999999999956</v>
      </c>
      <c r="K1813" s="93">
        <f t="shared" si="56"/>
        <v>0.15370705495967971</v>
      </c>
      <c r="L1813" s="113"/>
      <c r="N1813" s="114"/>
    </row>
    <row r="1814" spans="3:14" ht="10.050000000000001" customHeight="1" x14ac:dyDescent="0.3">
      <c r="C1814" s="80"/>
      <c r="D1814" s="77">
        <v>41011</v>
      </c>
      <c r="E1814" s="76" t="s">
        <v>8182</v>
      </c>
      <c r="F1814" s="76" t="s">
        <v>1794</v>
      </c>
      <c r="G1814" s="110">
        <v>0</v>
      </c>
      <c r="H1814" s="110">
        <v>0</v>
      </c>
      <c r="I1814" s="111">
        <v>0</v>
      </c>
      <c r="J1814" s="112">
        <f t="shared" ref="J1814:J1877" si="57">H1814-G1814</f>
        <v>0</v>
      </c>
      <c r="K1814" s="93" t="str">
        <f t="shared" si="56"/>
        <v>-</v>
      </c>
      <c r="L1814" s="113"/>
      <c r="N1814" s="114"/>
    </row>
    <row r="1815" spans="3:14" ht="10.050000000000001" customHeight="1" x14ac:dyDescent="0.3">
      <c r="C1815" s="80"/>
      <c r="D1815" s="77">
        <v>42570</v>
      </c>
      <c r="E1815" s="76" t="s">
        <v>8183</v>
      </c>
      <c r="F1815" s="76" t="s">
        <v>1795</v>
      </c>
      <c r="G1815" s="110">
        <v>7392</v>
      </c>
      <c r="H1815" s="110">
        <v>20066.54</v>
      </c>
      <c r="I1815" s="111">
        <v>41.33</v>
      </c>
      <c r="J1815" s="112">
        <f t="shared" si="57"/>
        <v>12674.54</v>
      </c>
      <c r="K1815" s="93">
        <f t="shared" si="56"/>
        <v>1.7146293290043291</v>
      </c>
      <c r="L1815" s="113"/>
      <c r="N1815" s="114"/>
    </row>
    <row r="1816" spans="3:14" ht="10.050000000000001" customHeight="1" x14ac:dyDescent="0.3">
      <c r="C1816" s="80"/>
      <c r="D1816" s="77">
        <v>41782</v>
      </c>
      <c r="E1816" s="76" t="s">
        <v>8184</v>
      </c>
      <c r="F1816" s="76" t="s">
        <v>1796</v>
      </c>
      <c r="G1816" s="110">
        <v>0</v>
      </c>
      <c r="H1816" s="110">
        <v>0</v>
      </c>
      <c r="I1816" s="111">
        <v>0</v>
      </c>
      <c r="J1816" s="112">
        <f t="shared" si="57"/>
        <v>0</v>
      </c>
      <c r="K1816" s="93" t="str">
        <f t="shared" si="56"/>
        <v>-</v>
      </c>
      <c r="L1816" s="113"/>
      <c r="N1816" s="114"/>
    </row>
    <row r="1817" spans="3:14" ht="10.050000000000001" customHeight="1" x14ac:dyDescent="0.3">
      <c r="C1817" s="80"/>
      <c r="D1817" s="77">
        <v>49180</v>
      </c>
      <c r="E1817" s="76" t="s">
        <v>8185</v>
      </c>
      <c r="F1817" s="76" t="s">
        <v>1797</v>
      </c>
      <c r="G1817" s="110">
        <v>0</v>
      </c>
      <c r="H1817" s="110">
        <v>0</v>
      </c>
      <c r="I1817" s="111">
        <v>0</v>
      </c>
      <c r="J1817" s="112">
        <f t="shared" si="57"/>
        <v>0</v>
      </c>
      <c r="K1817" s="93" t="str">
        <f t="shared" si="56"/>
        <v>-</v>
      </c>
      <c r="L1817" s="113"/>
      <c r="N1817" s="114"/>
    </row>
    <row r="1818" spans="3:14" ht="10.050000000000001" customHeight="1" x14ac:dyDescent="0.3">
      <c r="C1818" s="80"/>
      <c r="D1818" s="77">
        <v>40765</v>
      </c>
      <c r="E1818" s="76" t="s">
        <v>8186</v>
      </c>
      <c r="F1818" s="76" t="s">
        <v>1798</v>
      </c>
      <c r="G1818" s="110">
        <v>0</v>
      </c>
      <c r="H1818" s="110">
        <v>0</v>
      </c>
      <c r="I1818" s="111">
        <v>0</v>
      </c>
      <c r="J1818" s="112">
        <f t="shared" si="57"/>
        <v>0</v>
      </c>
      <c r="K1818" s="93" t="str">
        <f t="shared" si="56"/>
        <v>-</v>
      </c>
      <c r="L1818" s="113"/>
      <c r="N1818" s="114"/>
    </row>
    <row r="1819" spans="3:14" ht="10.050000000000001" customHeight="1" x14ac:dyDescent="0.3">
      <c r="C1819" s="80"/>
      <c r="D1819" s="77">
        <v>41407</v>
      </c>
      <c r="E1819" s="76" t="s">
        <v>8187</v>
      </c>
      <c r="F1819" s="76" t="s">
        <v>1799</v>
      </c>
      <c r="G1819" s="110">
        <v>16632</v>
      </c>
      <c r="H1819" s="110">
        <v>0</v>
      </c>
      <c r="I1819" s="111">
        <v>0</v>
      </c>
      <c r="J1819" s="112">
        <f t="shared" si="57"/>
        <v>-16632</v>
      </c>
      <c r="K1819" s="93">
        <f t="shared" ref="K1819:K1882" si="58">IF(J1819=0,"-",(IF(G1819=0,"--",J1819/G1819)))</f>
        <v>-1</v>
      </c>
      <c r="L1819" s="113"/>
      <c r="N1819" s="114"/>
    </row>
    <row r="1820" spans="3:14" ht="10.050000000000001" customHeight="1" x14ac:dyDescent="0.3">
      <c r="C1820" s="80"/>
      <c r="D1820" s="77">
        <v>50129</v>
      </c>
      <c r="E1820" s="76" t="s">
        <v>8188</v>
      </c>
      <c r="F1820" s="76" t="s">
        <v>1800</v>
      </c>
      <c r="G1820" s="110">
        <v>27720</v>
      </c>
      <c r="H1820" s="110">
        <v>0</v>
      </c>
      <c r="I1820" s="111">
        <v>0</v>
      </c>
      <c r="J1820" s="112">
        <f t="shared" si="57"/>
        <v>-27720</v>
      </c>
      <c r="K1820" s="93">
        <f t="shared" si="58"/>
        <v>-1</v>
      </c>
      <c r="L1820" s="113"/>
      <c r="N1820" s="114"/>
    </row>
    <row r="1821" spans="3:14" ht="10.050000000000001" customHeight="1" x14ac:dyDescent="0.3">
      <c r="C1821" s="80"/>
      <c r="D1821" s="77">
        <v>41532</v>
      </c>
      <c r="E1821" s="76" t="s">
        <v>8189</v>
      </c>
      <c r="F1821" s="76" t="s">
        <v>1801</v>
      </c>
      <c r="G1821" s="110">
        <v>3278.85</v>
      </c>
      <c r="H1821" s="110">
        <v>0</v>
      </c>
      <c r="I1821" s="111">
        <v>0</v>
      </c>
      <c r="J1821" s="112">
        <f t="shared" si="57"/>
        <v>-3278.85</v>
      </c>
      <c r="K1821" s="93">
        <f t="shared" si="58"/>
        <v>-1</v>
      </c>
      <c r="L1821" s="113"/>
      <c r="N1821" s="114"/>
    </row>
    <row r="1822" spans="3:14" ht="10.050000000000001" customHeight="1" x14ac:dyDescent="0.3">
      <c r="C1822" s="80"/>
      <c r="D1822" s="77">
        <v>41000</v>
      </c>
      <c r="E1822" s="76" t="s">
        <v>8190</v>
      </c>
      <c r="F1822" s="76" t="s">
        <v>1802</v>
      </c>
      <c r="G1822" s="110">
        <v>45075.839999999997</v>
      </c>
      <c r="H1822" s="110">
        <v>20430.68</v>
      </c>
      <c r="I1822" s="111">
        <v>42.08</v>
      </c>
      <c r="J1822" s="112">
        <f t="shared" si="57"/>
        <v>-24645.159999999996</v>
      </c>
      <c r="K1822" s="93">
        <f t="shared" si="58"/>
        <v>-0.54674876829805052</v>
      </c>
      <c r="L1822" s="113"/>
      <c r="N1822" s="114"/>
    </row>
    <row r="1823" spans="3:14" ht="10.050000000000001" customHeight="1" x14ac:dyDescent="0.3">
      <c r="C1823" s="80"/>
      <c r="D1823" s="77">
        <v>41000</v>
      </c>
      <c r="E1823" s="76" t="s">
        <v>8191</v>
      </c>
      <c r="F1823" s="76" t="s">
        <v>1803</v>
      </c>
      <c r="G1823" s="110">
        <v>0</v>
      </c>
      <c r="H1823" s="110">
        <v>0</v>
      </c>
      <c r="I1823" s="111">
        <v>0</v>
      </c>
      <c r="J1823" s="112">
        <f t="shared" si="57"/>
        <v>0</v>
      </c>
      <c r="K1823" s="93" t="str">
        <f t="shared" si="58"/>
        <v>-</v>
      </c>
      <c r="L1823" s="113"/>
      <c r="N1823" s="114"/>
    </row>
    <row r="1824" spans="3:14" ht="10.050000000000001" customHeight="1" x14ac:dyDescent="0.3">
      <c r="C1824" s="80"/>
      <c r="D1824" s="77">
        <v>40557</v>
      </c>
      <c r="E1824" s="76" t="s">
        <v>8192</v>
      </c>
      <c r="F1824" s="76" t="s">
        <v>1804</v>
      </c>
      <c r="G1824" s="110">
        <v>0</v>
      </c>
      <c r="H1824" s="110">
        <v>0</v>
      </c>
      <c r="I1824" s="111">
        <v>0</v>
      </c>
      <c r="J1824" s="112">
        <f t="shared" si="57"/>
        <v>0</v>
      </c>
      <c r="K1824" s="93" t="str">
        <f t="shared" si="58"/>
        <v>-</v>
      </c>
      <c r="L1824" s="113"/>
      <c r="N1824" s="114"/>
    </row>
    <row r="1825" spans="3:14" ht="10.050000000000001" customHeight="1" x14ac:dyDescent="0.3">
      <c r="C1825" s="80"/>
      <c r="D1825" s="77">
        <v>61284</v>
      </c>
      <c r="E1825" s="76" t="s">
        <v>8193</v>
      </c>
      <c r="F1825" s="76" t="s">
        <v>1805</v>
      </c>
      <c r="G1825" s="110">
        <v>0</v>
      </c>
      <c r="H1825" s="110">
        <v>0</v>
      </c>
      <c r="I1825" s="111">
        <v>0</v>
      </c>
      <c r="J1825" s="112">
        <f t="shared" si="57"/>
        <v>0</v>
      </c>
      <c r="K1825" s="93" t="str">
        <f t="shared" si="58"/>
        <v>-</v>
      </c>
      <c r="L1825" s="113"/>
      <c r="N1825" s="114"/>
    </row>
    <row r="1826" spans="3:14" ht="10.050000000000001" customHeight="1" x14ac:dyDescent="0.3">
      <c r="C1826" s="80"/>
      <c r="D1826" s="77">
        <v>75375</v>
      </c>
      <c r="E1826" s="76" t="s">
        <v>8194</v>
      </c>
      <c r="F1826" s="76" t="s">
        <v>1806</v>
      </c>
      <c r="G1826" s="110">
        <v>0</v>
      </c>
      <c r="H1826" s="110">
        <v>0</v>
      </c>
      <c r="I1826" s="111">
        <v>0</v>
      </c>
      <c r="J1826" s="112">
        <f t="shared" si="57"/>
        <v>0</v>
      </c>
      <c r="K1826" s="93" t="str">
        <f t="shared" si="58"/>
        <v>-</v>
      </c>
      <c r="L1826" s="113"/>
      <c r="N1826" s="114"/>
    </row>
    <row r="1827" spans="3:14" ht="10.050000000000001" customHeight="1" x14ac:dyDescent="0.3">
      <c r="C1827" s="80"/>
      <c r="D1827" s="77">
        <v>45000</v>
      </c>
      <c r="E1827" s="76" t="s">
        <v>8195</v>
      </c>
      <c r="F1827" s="76" t="s">
        <v>1807</v>
      </c>
      <c r="G1827" s="110">
        <v>0</v>
      </c>
      <c r="H1827" s="110">
        <v>0</v>
      </c>
      <c r="I1827" s="111">
        <v>0</v>
      </c>
      <c r="J1827" s="112">
        <f t="shared" si="57"/>
        <v>0</v>
      </c>
      <c r="K1827" s="93" t="str">
        <f t="shared" si="58"/>
        <v>-</v>
      </c>
      <c r="L1827" s="113"/>
      <c r="N1827" s="114"/>
    </row>
    <row r="1828" spans="3:14" ht="10.050000000000001" customHeight="1" x14ac:dyDescent="0.3">
      <c r="C1828" s="80"/>
      <c r="D1828" s="77">
        <v>45000</v>
      </c>
      <c r="E1828" s="76" t="s">
        <v>8196</v>
      </c>
      <c r="F1828" s="76" t="s">
        <v>1808</v>
      </c>
      <c r="G1828" s="110">
        <v>0</v>
      </c>
      <c r="H1828" s="110">
        <v>0</v>
      </c>
      <c r="I1828" s="111">
        <v>0</v>
      </c>
      <c r="J1828" s="112">
        <f t="shared" si="57"/>
        <v>0</v>
      </c>
      <c r="K1828" s="93" t="str">
        <f t="shared" si="58"/>
        <v>-</v>
      </c>
      <c r="L1828" s="113"/>
      <c r="N1828" s="114"/>
    </row>
    <row r="1829" spans="3:14" ht="10.050000000000001" customHeight="1" x14ac:dyDescent="0.3">
      <c r="C1829" s="80"/>
      <c r="D1829" s="77">
        <v>40888</v>
      </c>
      <c r="E1829" s="76" t="s">
        <v>8197</v>
      </c>
      <c r="F1829" s="76" t="s">
        <v>1809</v>
      </c>
      <c r="G1829" s="110">
        <v>65887.14</v>
      </c>
      <c r="H1829" s="110">
        <v>83747.34</v>
      </c>
      <c r="I1829" s="111">
        <v>172.49</v>
      </c>
      <c r="J1829" s="112">
        <f t="shared" si="57"/>
        <v>17860.199999999997</v>
      </c>
      <c r="K1829" s="93">
        <f t="shared" si="58"/>
        <v>0.27107262509800845</v>
      </c>
      <c r="L1829" s="113"/>
      <c r="N1829" s="114"/>
    </row>
    <row r="1830" spans="3:14" ht="10.050000000000001" customHeight="1" x14ac:dyDescent="0.3">
      <c r="C1830" s="80"/>
      <c r="D1830" s="77">
        <v>42486</v>
      </c>
      <c r="E1830" s="76" t="s">
        <v>8198</v>
      </c>
      <c r="F1830" s="76" t="s">
        <v>1810</v>
      </c>
      <c r="G1830" s="110">
        <v>0</v>
      </c>
      <c r="H1830" s="110">
        <v>0</v>
      </c>
      <c r="I1830" s="111">
        <v>0</v>
      </c>
      <c r="J1830" s="112">
        <f t="shared" si="57"/>
        <v>0</v>
      </c>
      <c r="K1830" s="93" t="str">
        <f t="shared" si="58"/>
        <v>-</v>
      </c>
      <c r="L1830" s="113"/>
      <c r="N1830" s="114"/>
    </row>
    <row r="1831" spans="3:14" ht="10.050000000000001" customHeight="1" x14ac:dyDescent="0.3">
      <c r="C1831" s="80"/>
      <c r="D1831" s="77">
        <v>55238</v>
      </c>
      <c r="E1831" s="76" t="s">
        <v>8199</v>
      </c>
      <c r="F1831" s="76" t="s">
        <v>1811</v>
      </c>
      <c r="G1831" s="110">
        <v>53592</v>
      </c>
      <c r="H1831" s="110">
        <v>3539.44</v>
      </c>
      <c r="I1831" s="111">
        <v>7.29</v>
      </c>
      <c r="J1831" s="112">
        <f t="shared" si="57"/>
        <v>-50052.56</v>
      </c>
      <c r="K1831" s="93">
        <f t="shared" si="58"/>
        <v>-0.9339558143006419</v>
      </c>
      <c r="L1831" s="113"/>
      <c r="N1831" s="114"/>
    </row>
    <row r="1832" spans="3:14" ht="10.050000000000001" customHeight="1" x14ac:dyDescent="0.3">
      <c r="C1832" s="80"/>
      <c r="D1832" s="77">
        <v>40712</v>
      </c>
      <c r="E1832" s="76" t="s">
        <v>8200</v>
      </c>
      <c r="F1832" s="76" t="s">
        <v>1812</v>
      </c>
      <c r="G1832" s="110">
        <v>0</v>
      </c>
      <c r="H1832" s="110">
        <v>0</v>
      </c>
      <c r="I1832" s="111">
        <v>0</v>
      </c>
      <c r="J1832" s="112">
        <f t="shared" si="57"/>
        <v>0</v>
      </c>
      <c r="K1832" s="93" t="str">
        <f t="shared" si="58"/>
        <v>-</v>
      </c>
      <c r="L1832" s="113"/>
      <c r="N1832" s="114"/>
    </row>
    <row r="1833" spans="3:14" ht="10.050000000000001" customHeight="1" x14ac:dyDescent="0.3">
      <c r="C1833" s="80"/>
      <c r="D1833" s="77">
        <v>40676</v>
      </c>
      <c r="E1833" s="76" t="s">
        <v>8201</v>
      </c>
      <c r="F1833" s="76" t="s">
        <v>1813</v>
      </c>
      <c r="G1833" s="110">
        <v>0</v>
      </c>
      <c r="H1833" s="110">
        <v>0</v>
      </c>
      <c r="I1833" s="111">
        <v>0</v>
      </c>
      <c r="J1833" s="112">
        <f t="shared" si="57"/>
        <v>0</v>
      </c>
      <c r="K1833" s="93" t="str">
        <f t="shared" si="58"/>
        <v>-</v>
      </c>
      <c r="L1833" s="113"/>
      <c r="N1833" s="114"/>
    </row>
    <row r="1834" spans="3:14" ht="10.050000000000001" customHeight="1" x14ac:dyDescent="0.3">
      <c r="C1834" s="80"/>
      <c r="D1834" s="77">
        <v>41000</v>
      </c>
      <c r="E1834" s="76" t="s">
        <v>8202</v>
      </c>
      <c r="F1834" s="76" t="s">
        <v>1814</v>
      </c>
      <c r="G1834" s="110">
        <v>17991.63</v>
      </c>
      <c r="H1834" s="110">
        <v>5428.11</v>
      </c>
      <c r="I1834" s="111">
        <v>11.18</v>
      </c>
      <c r="J1834" s="112">
        <f t="shared" si="57"/>
        <v>-12563.52</v>
      </c>
      <c r="K1834" s="93">
        <f t="shared" si="58"/>
        <v>-0.69829804192282741</v>
      </c>
      <c r="L1834" s="113"/>
      <c r="N1834" s="114"/>
    </row>
    <row r="1835" spans="3:14" ht="10.050000000000001" customHeight="1" x14ac:dyDescent="0.3">
      <c r="C1835" s="80"/>
      <c r="D1835" s="77">
        <v>40775</v>
      </c>
      <c r="E1835" s="76" t="s">
        <v>8203</v>
      </c>
      <c r="F1835" s="76" t="s">
        <v>1815</v>
      </c>
      <c r="G1835" s="110">
        <v>124162.18</v>
      </c>
      <c r="H1835" s="110">
        <v>29378.82</v>
      </c>
      <c r="I1835" s="111">
        <v>60.51</v>
      </c>
      <c r="J1835" s="112">
        <f t="shared" si="57"/>
        <v>-94783.359999999986</v>
      </c>
      <c r="K1835" s="93">
        <f t="shared" si="58"/>
        <v>-0.76338350373680608</v>
      </c>
      <c r="L1835" s="113"/>
      <c r="N1835" s="114"/>
    </row>
    <row r="1836" spans="3:14" ht="10.050000000000001" customHeight="1" x14ac:dyDescent="0.3">
      <c r="C1836" s="80"/>
      <c r="D1836" s="77">
        <v>40982</v>
      </c>
      <c r="E1836" s="76" t="s">
        <v>8204</v>
      </c>
      <c r="F1836" s="76" t="s">
        <v>1816</v>
      </c>
      <c r="G1836" s="110">
        <v>7343.79</v>
      </c>
      <c r="H1836" s="110">
        <v>0</v>
      </c>
      <c r="I1836" s="111">
        <v>0</v>
      </c>
      <c r="J1836" s="112">
        <f t="shared" si="57"/>
        <v>-7343.79</v>
      </c>
      <c r="K1836" s="93">
        <f t="shared" si="58"/>
        <v>-1</v>
      </c>
      <c r="L1836" s="113"/>
      <c r="N1836" s="114"/>
    </row>
    <row r="1837" spans="3:14" ht="10.050000000000001" customHeight="1" x14ac:dyDescent="0.3">
      <c r="C1837" s="80"/>
      <c r="D1837" s="77">
        <v>58826</v>
      </c>
      <c r="E1837" s="76" t="s">
        <v>8205</v>
      </c>
      <c r="F1837" s="76" t="s">
        <v>1817</v>
      </c>
      <c r="G1837" s="110">
        <v>0</v>
      </c>
      <c r="H1837" s="110">
        <v>0</v>
      </c>
      <c r="I1837" s="111">
        <v>0</v>
      </c>
      <c r="J1837" s="112">
        <f t="shared" si="57"/>
        <v>0</v>
      </c>
      <c r="K1837" s="93" t="str">
        <f t="shared" si="58"/>
        <v>-</v>
      </c>
      <c r="L1837" s="113"/>
      <c r="N1837" s="114"/>
    </row>
    <row r="1838" spans="3:14" ht="10.050000000000001" customHeight="1" x14ac:dyDescent="0.3">
      <c r="C1838" s="80"/>
      <c r="D1838" s="77">
        <v>41506</v>
      </c>
      <c r="E1838" s="76" t="s">
        <v>8206</v>
      </c>
      <c r="F1838" s="76" t="s">
        <v>1818</v>
      </c>
      <c r="G1838" s="110">
        <v>0</v>
      </c>
      <c r="H1838" s="110">
        <v>0</v>
      </c>
      <c r="I1838" s="111">
        <v>0</v>
      </c>
      <c r="J1838" s="112">
        <f t="shared" si="57"/>
        <v>0</v>
      </c>
      <c r="K1838" s="93" t="str">
        <f t="shared" si="58"/>
        <v>-</v>
      </c>
      <c r="L1838" s="113"/>
      <c r="N1838" s="114"/>
    </row>
    <row r="1839" spans="3:14" ht="10.050000000000001" customHeight="1" x14ac:dyDescent="0.3">
      <c r="C1839" s="80"/>
      <c r="D1839" s="77">
        <v>40775</v>
      </c>
      <c r="E1839" s="76" t="s">
        <v>8207</v>
      </c>
      <c r="F1839" s="76" t="s">
        <v>1819</v>
      </c>
      <c r="G1839" s="110">
        <v>0</v>
      </c>
      <c r="H1839" s="110">
        <v>7690.64</v>
      </c>
      <c r="I1839" s="111">
        <v>15.84</v>
      </c>
      <c r="J1839" s="112">
        <f t="shared" si="57"/>
        <v>7690.64</v>
      </c>
      <c r="K1839" s="93" t="str">
        <f t="shared" si="58"/>
        <v>--</v>
      </c>
      <c r="L1839" s="113"/>
      <c r="N1839" s="114"/>
    </row>
    <row r="1840" spans="3:14" ht="10.050000000000001" customHeight="1" x14ac:dyDescent="0.3">
      <c r="C1840" s="80"/>
      <c r="D1840" s="77">
        <v>40775</v>
      </c>
      <c r="E1840" s="76" t="s">
        <v>8208</v>
      </c>
      <c r="F1840" s="76" t="s">
        <v>1820</v>
      </c>
      <c r="G1840" s="110">
        <v>0</v>
      </c>
      <c r="H1840" s="110">
        <v>0</v>
      </c>
      <c r="I1840" s="111">
        <v>0</v>
      </c>
      <c r="J1840" s="112">
        <f t="shared" si="57"/>
        <v>0</v>
      </c>
      <c r="K1840" s="93" t="str">
        <f t="shared" si="58"/>
        <v>-</v>
      </c>
      <c r="L1840" s="113"/>
      <c r="N1840" s="114"/>
    </row>
    <row r="1841" spans="3:14" ht="10.050000000000001" customHeight="1" x14ac:dyDescent="0.3">
      <c r="C1841" s="80"/>
      <c r="D1841" s="77">
        <v>40775</v>
      </c>
      <c r="E1841" s="76" t="s">
        <v>8209</v>
      </c>
      <c r="F1841" s="76" t="s">
        <v>1821</v>
      </c>
      <c r="G1841" s="110">
        <v>0</v>
      </c>
      <c r="H1841" s="110">
        <v>0</v>
      </c>
      <c r="I1841" s="111">
        <v>0</v>
      </c>
      <c r="J1841" s="112">
        <f t="shared" si="57"/>
        <v>0</v>
      </c>
      <c r="K1841" s="93" t="str">
        <f t="shared" si="58"/>
        <v>-</v>
      </c>
      <c r="L1841" s="113"/>
      <c r="N1841" s="114"/>
    </row>
    <row r="1842" spans="3:14" ht="10.050000000000001" customHeight="1" x14ac:dyDescent="0.3">
      <c r="C1842" s="80"/>
      <c r="D1842" s="77">
        <v>48348</v>
      </c>
      <c r="E1842" s="76" t="s">
        <v>8210</v>
      </c>
      <c r="F1842" s="76" t="s">
        <v>1822</v>
      </c>
      <c r="G1842" s="110">
        <v>0</v>
      </c>
      <c r="H1842" s="110">
        <v>0</v>
      </c>
      <c r="I1842" s="111">
        <v>0</v>
      </c>
      <c r="J1842" s="112">
        <f t="shared" si="57"/>
        <v>0</v>
      </c>
      <c r="K1842" s="93" t="str">
        <f t="shared" si="58"/>
        <v>-</v>
      </c>
      <c r="L1842" s="113"/>
      <c r="N1842" s="114"/>
    </row>
    <row r="1843" spans="3:14" ht="10.050000000000001" customHeight="1" x14ac:dyDescent="0.3">
      <c r="C1843" s="80"/>
      <c r="D1843" s="77">
        <v>40888</v>
      </c>
      <c r="E1843" s="76" t="s">
        <v>8211</v>
      </c>
      <c r="F1843" s="76" t="s">
        <v>1823</v>
      </c>
      <c r="G1843" s="110">
        <v>0</v>
      </c>
      <c r="H1843" s="110">
        <v>0</v>
      </c>
      <c r="I1843" s="111">
        <v>0</v>
      </c>
      <c r="J1843" s="112">
        <f t="shared" si="57"/>
        <v>0</v>
      </c>
      <c r="K1843" s="93" t="str">
        <f t="shared" si="58"/>
        <v>-</v>
      </c>
      <c r="L1843" s="113"/>
      <c r="N1843" s="114"/>
    </row>
    <row r="1844" spans="3:14" ht="10.050000000000001" customHeight="1" x14ac:dyDescent="0.3">
      <c r="C1844" s="80"/>
      <c r="D1844" s="77">
        <v>70002</v>
      </c>
      <c r="E1844" s="76" t="s">
        <v>8212</v>
      </c>
      <c r="F1844" s="76" t="s">
        <v>1824</v>
      </c>
      <c r="G1844" s="110">
        <v>0</v>
      </c>
      <c r="H1844" s="110">
        <v>0</v>
      </c>
      <c r="I1844" s="111">
        <v>0</v>
      </c>
      <c r="J1844" s="112">
        <f t="shared" si="57"/>
        <v>0</v>
      </c>
      <c r="K1844" s="93" t="str">
        <f t="shared" si="58"/>
        <v>-</v>
      </c>
      <c r="L1844" s="113"/>
      <c r="N1844" s="114"/>
    </row>
    <row r="1845" spans="3:14" ht="10.050000000000001" customHeight="1" x14ac:dyDescent="0.3">
      <c r="C1845" s="80"/>
      <c r="D1845" s="77">
        <v>73919</v>
      </c>
      <c r="E1845" s="76" t="s">
        <v>8213</v>
      </c>
      <c r="F1845" s="76" t="s">
        <v>1825</v>
      </c>
      <c r="G1845" s="110">
        <v>0</v>
      </c>
      <c r="H1845" s="110">
        <v>0</v>
      </c>
      <c r="I1845" s="111">
        <v>0</v>
      </c>
      <c r="J1845" s="112">
        <f t="shared" si="57"/>
        <v>0</v>
      </c>
      <c r="K1845" s="93" t="str">
        <f t="shared" si="58"/>
        <v>-</v>
      </c>
      <c r="L1845" s="113"/>
      <c r="N1845" s="114"/>
    </row>
    <row r="1846" spans="3:14" ht="10.050000000000001" customHeight="1" x14ac:dyDescent="0.3">
      <c r="C1846" s="80"/>
      <c r="D1846" s="77">
        <v>68836</v>
      </c>
      <c r="E1846" s="76" t="s">
        <v>8214</v>
      </c>
      <c r="F1846" s="76" t="s">
        <v>1826</v>
      </c>
      <c r="G1846" s="110">
        <v>0</v>
      </c>
      <c r="H1846" s="110">
        <v>0</v>
      </c>
      <c r="I1846" s="111">
        <v>0</v>
      </c>
      <c r="J1846" s="112">
        <f t="shared" si="57"/>
        <v>0</v>
      </c>
      <c r="K1846" s="93" t="str">
        <f t="shared" si="58"/>
        <v>-</v>
      </c>
      <c r="L1846" s="113"/>
      <c r="N1846" s="114"/>
    </row>
    <row r="1847" spans="3:14" ht="10.050000000000001" customHeight="1" x14ac:dyDescent="0.3">
      <c r="C1847" s="80"/>
      <c r="D1847" s="77">
        <v>41692</v>
      </c>
      <c r="E1847" s="76" t="s">
        <v>8215</v>
      </c>
      <c r="F1847" s="76" t="s">
        <v>1827</v>
      </c>
      <c r="G1847" s="110">
        <v>0</v>
      </c>
      <c r="H1847" s="110">
        <v>0</v>
      </c>
      <c r="I1847" s="111">
        <v>0</v>
      </c>
      <c r="J1847" s="112">
        <f t="shared" si="57"/>
        <v>0</v>
      </c>
      <c r="K1847" s="93" t="str">
        <f t="shared" si="58"/>
        <v>-</v>
      </c>
      <c r="L1847" s="113"/>
      <c r="N1847" s="114"/>
    </row>
    <row r="1848" spans="3:14" ht="10.050000000000001" customHeight="1" x14ac:dyDescent="0.3">
      <c r="C1848" s="80"/>
      <c r="D1848" s="77">
        <v>42538</v>
      </c>
      <c r="E1848" s="76" t="s">
        <v>8216</v>
      </c>
      <c r="F1848" s="76" t="s">
        <v>1828</v>
      </c>
      <c r="G1848" s="110">
        <v>239788.62</v>
      </c>
      <c r="H1848" s="110">
        <v>405647.1</v>
      </c>
      <c r="I1848" s="111">
        <v>835.49</v>
      </c>
      <c r="J1848" s="112">
        <f t="shared" si="57"/>
        <v>165858.47999999998</v>
      </c>
      <c r="K1848" s="93">
        <f t="shared" si="58"/>
        <v>0.6916862026229601</v>
      </c>
      <c r="L1848" s="113"/>
      <c r="N1848" s="114"/>
    </row>
    <row r="1849" spans="3:14" ht="10.050000000000001" customHeight="1" x14ac:dyDescent="0.3">
      <c r="C1849" s="80"/>
      <c r="D1849" s="77">
        <v>41154</v>
      </c>
      <c r="E1849" s="76" t="s">
        <v>8217</v>
      </c>
      <c r="F1849" s="76" t="s">
        <v>1829</v>
      </c>
      <c r="G1849" s="110">
        <v>6372.53</v>
      </c>
      <c r="H1849" s="110">
        <v>0</v>
      </c>
      <c r="I1849" s="111">
        <v>0</v>
      </c>
      <c r="J1849" s="112">
        <f t="shared" si="57"/>
        <v>-6372.53</v>
      </c>
      <c r="K1849" s="93">
        <f t="shared" si="58"/>
        <v>-1</v>
      </c>
      <c r="L1849" s="113"/>
      <c r="N1849" s="114"/>
    </row>
    <row r="1850" spans="3:14" ht="10.050000000000001" customHeight="1" x14ac:dyDescent="0.3">
      <c r="C1850" s="80"/>
      <c r="D1850" s="77">
        <v>20671</v>
      </c>
      <c r="E1850" s="76" t="s">
        <v>8218</v>
      </c>
      <c r="F1850" s="76" t="s">
        <v>1830</v>
      </c>
      <c r="G1850" s="110">
        <v>0</v>
      </c>
      <c r="H1850" s="110">
        <v>0</v>
      </c>
      <c r="I1850" s="111">
        <v>0</v>
      </c>
      <c r="J1850" s="112">
        <f t="shared" si="57"/>
        <v>0</v>
      </c>
      <c r="K1850" s="93" t="str">
        <f t="shared" si="58"/>
        <v>-</v>
      </c>
      <c r="L1850" s="113"/>
      <c r="N1850" s="114"/>
    </row>
    <row r="1851" spans="3:14" ht="10.050000000000001" customHeight="1" x14ac:dyDescent="0.3">
      <c r="C1851" s="80"/>
      <c r="D1851" s="77">
        <v>75375</v>
      </c>
      <c r="E1851" s="76" t="s">
        <v>8219</v>
      </c>
      <c r="F1851" s="76" t="s">
        <v>1831</v>
      </c>
      <c r="G1851" s="110">
        <v>0</v>
      </c>
      <c r="H1851" s="110">
        <v>0</v>
      </c>
      <c r="I1851" s="111">
        <v>0</v>
      </c>
      <c r="J1851" s="112">
        <f t="shared" si="57"/>
        <v>0</v>
      </c>
      <c r="K1851" s="93" t="str">
        <f t="shared" si="58"/>
        <v>-</v>
      </c>
      <c r="L1851" s="113"/>
      <c r="N1851" s="114"/>
    </row>
    <row r="1852" spans="3:14" ht="10.050000000000001" customHeight="1" x14ac:dyDescent="0.3">
      <c r="C1852" s="80"/>
      <c r="D1852" s="77">
        <v>48348</v>
      </c>
      <c r="E1852" s="76" t="s">
        <v>8220</v>
      </c>
      <c r="F1852" s="76" t="s">
        <v>1832</v>
      </c>
      <c r="G1852" s="110">
        <v>0</v>
      </c>
      <c r="H1852" s="110">
        <v>0</v>
      </c>
      <c r="I1852" s="111">
        <v>0</v>
      </c>
      <c r="J1852" s="112">
        <f t="shared" si="57"/>
        <v>0</v>
      </c>
      <c r="K1852" s="93" t="str">
        <f t="shared" si="58"/>
        <v>-</v>
      </c>
      <c r="L1852" s="113"/>
      <c r="N1852" s="114"/>
    </row>
    <row r="1853" spans="3:14" ht="10.050000000000001" customHeight="1" x14ac:dyDescent="0.3">
      <c r="C1853" s="80"/>
      <c r="D1853" s="77">
        <v>41012</v>
      </c>
      <c r="E1853" s="76" t="s">
        <v>8221</v>
      </c>
      <c r="F1853" s="76" t="s">
        <v>1833</v>
      </c>
      <c r="G1853" s="110">
        <v>0</v>
      </c>
      <c r="H1853" s="110">
        <v>0</v>
      </c>
      <c r="I1853" s="111">
        <v>0</v>
      </c>
      <c r="J1853" s="112">
        <f t="shared" si="57"/>
        <v>0</v>
      </c>
      <c r="K1853" s="93" t="str">
        <f t="shared" si="58"/>
        <v>-</v>
      </c>
      <c r="L1853" s="113"/>
      <c r="N1853" s="114"/>
    </row>
    <row r="1854" spans="3:14" ht="10.050000000000001" customHeight="1" x14ac:dyDescent="0.3">
      <c r="C1854" s="80"/>
      <c r="D1854" s="77">
        <v>41692</v>
      </c>
      <c r="E1854" s="76" t="s">
        <v>8222</v>
      </c>
      <c r="F1854" s="76" t="s">
        <v>1834</v>
      </c>
      <c r="G1854" s="110">
        <v>0</v>
      </c>
      <c r="H1854" s="110">
        <v>0</v>
      </c>
      <c r="I1854" s="111">
        <v>0</v>
      </c>
      <c r="J1854" s="112">
        <f t="shared" si="57"/>
        <v>0</v>
      </c>
      <c r="K1854" s="93" t="str">
        <f t="shared" si="58"/>
        <v>-</v>
      </c>
      <c r="L1854" s="113"/>
      <c r="N1854" s="114"/>
    </row>
    <row r="1855" spans="3:14" ht="10.050000000000001" customHeight="1" x14ac:dyDescent="0.3">
      <c r="C1855" s="80"/>
      <c r="D1855" s="77">
        <v>40967</v>
      </c>
      <c r="E1855" s="76" t="s">
        <v>8223</v>
      </c>
      <c r="F1855" s="76" t="s">
        <v>1835</v>
      </c>
      <c r="G1855" s="110">
        <v>0</v>
      </c>
      <c r="H1855" s="110">
        <v>0</v>
      </c>
      <c r="I1855" s="111">
        <v>0</v>
      </c>
      <c r="J1855" s="112">
        <f t="shared" si="57"/>
        <v>0</v>
      </c>
      <c r="K1855" s="93" t="str">
        <f t="shared" si="58"/>
        <v>-</v>
      </c>
      <c r="L1855" s="113"/>
      <c r="N1855" s="114"/>
    </row>
    <row r="1856" spans="3:14" ht="10.050000000000001" customHeight="1" x14ac:dyDescent="0.3">
      <c r="C1856" s="80"/>
      <c r="D1856" s="77">
        <v>41228</v>
      </c>
      <c r="E1856" s="76" t="s">
        <v>8224</v>
      </c>
      <c r="F1856" s="76" t="s">
        <v>1836</v>
      </c>
      <c r="G1856" s="110">
        <v>0</v>
      </c>
      <c r="H1856" s="110">
        <v>0</v>
      </c>
      <c r="I1856" s="111">
        <v>0</v>
      </c>
      <c r="J1856" s="112">
        <f t="shared" si="57"/>
        <v>0</v>
      </c>
      <c r="K1856" s="93" t="str">
        <f t="shared" si="58"/>
        <v>-</v>
      </c>
      <c r="L1856" s="113"/>
      <c r="N1856" s="114"/>
    </row>
    <row r="1857" spans="3:14" ht="10.050000000000001" customHeight="1" x14ac:dyDescent="0.3">
      <c r="C1857" s="80"/>
      <c r="D1857" s="77">
        <v>77235</v>
      </c>
      <c r="E1857" s="76" t="s">
        <v>8225</v>
      </c>
      <c r="F1857" s="76" t="s">
        <v>1837</v>
      </c>
      <c r="G1857" s="110">
        <v>3715.29</v>
      </c>
      <c r="H1857" s="110">
        <v>29291.42</v>
      </c>
      <c r="I1857" s="111">
        <v>60.33</v>
      </c>
      <c r="J1857" s="112">
        <f t="shared" si="57"/>
        <v>25576.129999999997</v>
      </c>
      <c r="K1857" s="93">
        <f t="shared" si="58"/>
        <v>6.8840198207946077</v>
      </c>
      <c r="L1857" s="113"/>
      <c r="N1857" s="114"/>
    </row>
    <row r="1858" spans="3:14" ht="10.050000000000001" customHeight="1" x14ac:dyDescent="0.3">
      <c r="C1858" s="80"/>
      <c r="D1858" s="77">
        <v>48348</v>
      </c>
      <c r="E1858" s="76" t="s">
        <v>8226</v>
      </c>
      <c r="F1858" s="76" t="s">
        <v>1838</v>
      </c>
      <c r="G1858" s="110">
        <v>0</v>
      </c>
      <c r="H1858" s="110">
        <v>14881.19</v>
      </c>
      <c r="I1858" s="111">
        <v>30.65</v>
      </c>
      <c r="J1858" s="112">
        <f t="shared" si="57"/>
        <v>14881.19</v>
      </c>
      <c r="K1858" s="93" t="str">
        <f t="shared" si="58"/>
        <v>--</v>
      </c>
      <c r="L1858" s="113"/>
      <c r="N1858" s="114"/>
    </row>
    <row r="1859" spans="3:14" ht="10.050000000000001" customHeight="1" x14ac:dyDescent="0.3">
      <c r="C1859" s="80"/>
      <c r="D1859" s="77">
        <v>41223</v>
      </c>
      <c r="E1859" s="76" t="s">
        <v>8227</v>
      </c>
      <c r="F1859" s="76" t="s">
        <v>1839</v>
      </c>
      <c r="G1859" s="110">
        <v>7153.67</v>
      </c>
      <c r="H1859" s="110">
        <v>0</v>
      </c>
      <c r="I1859" s="111">
        <v>0</v>
      </c>
      <c r="J1859" s="112">
        <f t="shared" si="57"/>
        <v>-7153.67</v>
      </c>
      <c r="K1859" s="93">
        <f t="shared" si="58"/>
        <v>-1</v>
      </c>
      <c r="L1859" s="113"/>
      <c r="N1859" s="114"/>
    </row>
    <row r="1860" spans="3:14" ht="10.050000000000001" customHeight="1" x14ac:dyDescent="0.3">
      <c r="C1860" s="80"/>
      <c r="D1860" s="77">
        <v>77338</v>
      </c>
      <c r="E1860" s="76" t="s">
        <v>8228</v>
      </c>
      <c r="F1860" s="76" t="s">
        <v>1840</v>
      </c>
      <c r="G1860" s="110">
        <v>0</v>
      </c>
      <c r="H1860" s="110">
        <v>0</v>
      </c>
      <c r="I1860" s="111">
        <v>0</v>
      </c>
      <c r="J1860" s="112">
        <f t="shared" si="57"/>
        <v>0</v>
      </c>
      <c r="K1860" s="93" t="str">
        <f t="shared" si="58"/>
        <v>-</v>
      </c>
      <c r="L1860" s="113"/>
      <c r="N1860" s="114"/>
    </row>
    <row r="1861" spans="3:14" ht="10.050000000000001" customHeight="1" x14ac:dyDescent="0.3">
      <c r="C1861" s="80"/>
      <c r="D1861" s="77">
        <v>40257</v>
      </c>
      <c r="E1861" s="76" t="s">
        <v>8229</v>
      </c>
      <c r="F1861" s="76" t="s">
        <v>1841</v>
      </c>
      <c r="G1861" s="110">
        <v>105946.54</v>
      </c>
      <c r="H1861" s="110">
        <v>179423.92</v>
      </c>
      <c r="I1861" s="111">
        <v>369.55</v>
      </c>
      <c r="J1861" s="112">
        <f t="shared" si="57"/>
        <v>73477.380000000019</v>
      </c>
      <c r="K1861" s="93">
        <f t="shared" si="58"/>
        <v>0.69353260616156054</v>
      </c>
      <c r="L1861" s="113"/>
      <c r="N1861" s="114"/>
    </row>
    <row r="1862" spans="3:14" ht="10.050000000000001" customHeight="1" x14ac:dyDescent="0.3">
      <c r="C1862" s="80"/>
      <c r="D1862" s="77">
        <v>20281</v>
      </c>
      <c r="E1862" s="76" t="s">
        <v>8230</v>
      </c>
      <c r="F1862" s="76" t="s">
        <v>1842</v>
      </c>
      <c r="G1862" s="110">
        <v>70357.279999999999</v>
      </c>
      <c r="H1862" s="110">
        <v>293715.32</v>
      </c>
      <c r="I1862" s="111">
        <v>604.95000000000005</v>
      </c>
      <c r="J1862" s="112">
        <f t="shared" si="57"/>
        <v>223358.04</v>
      </c>
      <c r="K1862" s="93">
        <f t="shared" si="58"/>
        <v>3.1746258525059527</v>
      </c>
      <c r="L1862" s="113"/>
      <c r="N1862" s="114"/>
    </row>
    <row r="1863" spans="3:14" ht="10.050000000000001" customHeight="1" x14ac:dyDescent="0.3">
      <c r="C1863" s="80"/>
      <c r="D1863" s="77">
        <v>42616</v>
      </c>
      <c r="E1863" s="76" t="s">
        <v>8231</v>
      </c>
      <c r="F1863" s="76" t="s">
        <v>1843</v>
      </c>
      <c r="G1863" s="110">
        <v>0</v>
      </c>
      <c r="H1863" s="110">
        <v>0</v>
      </c>
      <c r="I1863" s="111">
        <v>0</v>
      </c>
      <c r="J1863" s="112">
        <f t="shared" si="57"/>
        <v>0</v>
      </c>
      <c r="K1863" s="93" t="str">
        <f t="shared" si="58"/>
        <v>-</v>
      </c>
      <c r="L1863" s="113"/>
      <c r="N1863" s="114"/>
    </row>
    <row r="1864" spans="3:14" ht="10.050000000000001" customHeight="1" x14ac:dyDescent="0.3">
      <c r="C1864" s="80"/>
      <c r="D1864" s="77">
        <v>40765</v>
      </c>
      <c r="E1864" s="76" t="s">
        <v>8232</v>
      </c>
      <c r="F1864" s="76" t="s">
        <v>1844</v>
      </c>
      <c r="G1864" s="110">
        <v>85153.43</v>
      </c>
      <c r="H1864" s="110">
        <v>79887.460000000006</v>
      </c>
      <c r="I1864" s="111">
        <v>164.54</v>
      </c>
      <c r="J1864" s="112">
        <f t="shared" si="57"/>
        <v>-5265.9699999999866</v>
      </c>
      <c r="K1864" s="93">
        <f t="shared" si="58"/>
        <v>-6.1840961661790803E-2</v>
      </c>
      <c r="L1864" s="113"/>
      <c r="N1864" s="114"/>
    </row>
    <row r="1865" spans="3:14" ht="10.050000000000001" customHeight="1" x14ac:dyDescent="0.3">
      <c r="C1865" s="80"/>
      <c r="D1865" s="77">
        <v>42616</v>
      </c>
      <c r="E1865" s="76" t="s">
        <v>8233</v>
      </c>
      <c r="F1865" s="76" t="s">
        <v>1845</v>
      </c>
      <c r="G1865" s="110">
        <v>136253.54999999999</v>
      </c>
      <c r="H1865" s="110">
        <v>80737.119999999995</v>
      </c>
      <c r="I1865" s="111">
        <v>166.29</v>
      </c>
      <c r="J1865" s="112">
        <f t="shared" si="57"/>
        <v>-55516.429999999993</v>
      </c>
      <c r="K1865" s="93">
        <f t="shared" si="58"/>
        <v>-0.40744942058390404</v>
      </c>
      <c r="L1865" s="113"/>
      <c r="N1865" s="114"/>
    </row>
    <row r="1866" spans="3:14" ht="10.050000000000001" customHeight="1" x14ac:dyDescent="0.3">
      <c r="C1866" s="80"/>
      <c r="D1866" s="77">
        <v>50844</v>
      </c>
      <c r="E1866" s="76" t="s">
        <v>8234</v>
      </c>
      <c r="F1866" s="76" t="s">
        <v>1846</v>
      </c>
      <c r="G1866" s="110">
        <v>0</v>
      </c>
      <c r="H1866" s="110">
        <v>148520.57</v>
      </c>
      <c r="I1866" s="111">
        <v>305.89999999999998</v>
      </c>
      <c r="J1866" s="112">
        <f t="shared" si="57"/>
        <v>148520.57</v>
      </c>
      <c r="K1866" s="93" t="str">
        <f t="shared" si="58"/>
        <v>--</v>
      </c>
      <c r="L1866" s="113"/>
      <c r="N1866" s="114"/>
    </row>
    <row r="1867" spans="3:14" ht="10.050000000000001" customHeight="1" x14ac:dyDescent="0.3">
      <c r="C1867" s="80"/>
      <c r="D1867" s="77">
        <v>75375</v>
      </c>
      <c r="E1867" s="76" t="s">
        <v>8235</v>
      </c>
      <c r="F1867" s="76" t="s">
        <v>1847</v>
      </c>
      <c r="G1867" s="110">
        <v>0</v>
      </c>
      <c r="H1867" s="110">
        <v>0</v>
      </c>
      <c r="I1867" s="111">
        <v>0</v>
      </c>
      <c r="J1867" s="112">
        <f t="shared" si="57"/>
        <v>0</v>
      </c>
      <c r="K1867" s="93" t="str">
        <f t="shared" si="58"/>
        <v>-</v>
      </c>
      <c r="L1867" s="113"/>
      <c r="N1867" s="114"/>
    </row>
    <row r="1868" spans="3:14" ht="10.050000000000001" customHeight="1" x14ac:dyDescent="0.3">
      <c r="C1868" s="80"/>
      <c r="D1868" s="77">
        <v>40974</v>
      </c>
      <c r="E1868" s="76" t="s">
        <v>8236</v>
      </c>
      <c r="F1868" s="76" t="s">
        <v>1848</v>
      </c>
      <c r="G1868" s="110">
        <v>0</v>
      </c>
      <c r="H1868" s="110">
        <v>0</v>
      </c>
      <c r="I1868" s="111">
        <v>0</v>
      </c>
      <c r="J1868" s="112">
        <f t="shared" si="57"/>
        <v>0</v>
      </c>
      <c r="K1868" s="93" t="str">
        <f t="shared" si="58"/>
        <v>-</v>
      </c>
      <c r="L1868" s="113"/>
      <c r="N1868" s="114"/>
    </row>
    <row r="1869" spans="3:14" ht="10.050000000000001" customHeight="1" x14ac:dyDescent="0.3">
      <c r="C1869" s="80"/>
      <c r="D1869" s="77">
        <v>75375</v>
      </c>
      <c r="E1869" s="76" t="s">
        <v>8237</v>
      </c>
      <c r="F1869" s="76" t="s">
        <v>1849</v>
      </c>
      <c r="G1869" s="110">
        <v>0</v>
      </c>
      <c r="H1869" s="110">
        <v>0</v>
      </c>
      <c r="I1869" s="111">
        <v>0</v>
      </c>
      <c r="J1869" s="112">
        <f t="shared" si="57"/>
        <v>0</v>
      </c>
      <c r="K1869" s="93" t="str">
        <f t="shared" si="58"/>
        <v>-</v>
      </c>
      <c r="L1869" s="113"/>
      <c r="N1869" s="114"/>
    </row>
    <row r="1870" spans="3:14" ht="10.050000000000001" customHeight="1" x14ac:dyDescent="0.3">
      <c r="C1870" s="80"/>
      <c r="D1870" s="77">
        <v>55238</v>
      </c>
      <c r="E1870" s="76" t="s">
        <v>8238</v>
      </c>
      <c r="F1870" s="76" t="s">
        <v>1850</v>
      </c>
      <c r="G1870" s="110">
        <v>0</v>
      </c>
      <c r="H1870" s="110">
        <v>0</v>
      </c>
      <c r="I1870" s="111">
        <v>0</v>
      </c>
      <c r="J1870" s="112">
        <f t="shared" si="57"/>
        <v>0</v>
      </c>
      <c r="K1870" s="93" t="str">
        <f t="shared" si="58"/>
        <v>-</v>
      </c>
      <c r="L1870" s="113"/>
      <c r="N1870" s="114"/>
    </row>
    <row r="1871" spans="3:14" ht="10.050000000000001" customHeight="1" x14ac:dyDescent="0.3">
      <c r="C1871" s="80"/>
      <c r="D1871" s="77">
        <v>40974</v>
      </c>
      <c r="E1871" s="76" t="s">
        <v>8239</v>
      </c>
      <c r="F1871" s="76" t="s">
        <v>1851</v>
      </c>
      <c r="G1871" s="110">
        <v>0</v>
      </c>
      <c r="H1871" s="110">
        <v>0</v>
      </c>
      <c r="I1871" s="111">
        <v>0</v>
      </c>
      <c r="J1871" s="112">
        <f t="shared" si="57"/>
        <v>0</v>
      </c>
      <c r="K1871" s="93" t="str">
        <f t="shared" si="58"/>
        <v>-</v>
      </c>
      <c r="L1871" s="113"/>
      <c r="N1871" s="114"/>
    </row>
    <row r="1872" spans="3:14" ht="10.050000000000001" customHeight="1" x14ac:dyDescent="0.3">
      <c r="C1872" s="80"/>
      <c r="D1872" s="77">
        <v>27770</v>
      </c>
      <c r="E1872" s="76" t="s">
        <v>8240</v>
      </c>
      <c r="F1872" s="76" t="s">
        <v>1852</v>
      </c>
      <c r="G1872" s="110">
        <v>157318.12</v>
      </c>
      <c r="H1872" s="110">
        <v>238011.61</v>
      </c>
      <c r="I1872" s="111">
        <v>490.22</v>
      </c>
      <c r="J1872" s="112">
        <f t="shared" si="57"/>
        <v>80693.489999999991</v>
      </c>
      <c r="K1872" s="93">
        <f t="shared" si="58"/>
        <v>0.51293194960631361</v>
      </c>
      <c r="L1872" s="113"/>
      <c r="N1872" s="114"/>
    </row>
    <row r="1873" spans="3:14" ht="10.050000000000001" customHeight="1" x14ac:dyDescent="0.3">
      <c r="C1873" s="80"/>
      <c r="D1873" s="77">
        <v>27770</v>
      </c>
      <c r="E1873" s="76" t="s">
        <v>8240</v>
      </c>
      <c r="F1873" s="76" t="s">
        <v>1853</v>
      </c>
      <c r="G1873" s="110">
        <v>175954.66</v>
      </c>
      <c r="H1873" s="110">
        <v>188498.28</v>
      </c>
      <c r="I1873" s="111">
        <v>388.24</v>
      </c>
      <c r="J1873" s="112">
        <f t="shared" si="57"/>
        <v>12543.619999999995</v>
      </c>
      <c r="K1873" s="93">
        <f t="shared" si="58"/>
        <v>7.1288933183127942E-2</v>
      </c>
      <c r="L1873" s="113"/>
      <c r="N1873" s="114"/>
    </row>
    <row r="1874" spans="3:14" ht="10.050000000000001" customHeight="1" x14ac:dyDescent="0.3">
      <c r="C1874" s="80"/>
      <c r="D1874" s="77">
        <v>41023</v>
      </c>
      <c r="E1874" s="76" t="s">
        <v>8241</v>
      </c>
      <c r="F1874" s="76" t="s">
        <v>1854</v>
      </c>
      <c r="G1874" s="110">
        <v>29568</v>
      </c>
      <c r="H1874" s="110">
        <v>7850.86</v>
      </c>
      <c r="I1874" s="111">
        <v>16.170000000000002</v>
      </c>
      <c r="J1874" s="112">
        <f t="shared" si="57"/>
        <v>-21717.14</v>
      </c>
      <c r="K1874" s="93">
        <f t="shared" si="58"/>
        <v>-0.73448119588744587</v>
      </c>
      <c r="L1874" s="113"/>
      <c r="N1874" s="114"/>
    </row>
    <row r="1875" spans="3:14" ht="10.050000000000001" customHeight="1" x14ac:dyDescent="0.3">
      <c r="C1875" s="80"/>
      <c r="D1875" s="77">
        <v>40812</v>
      </c>
      <c r="E1875" s="76" t="s">
        <v>8242</v>
      </c>
      <c r="F1875" s="76" t="s">
        <v>1855</v>
      </c>
      <c r="G1875" s="110">
        <v>314607.5</v>
      </c>
      <c r="H1875" s="110">
        <v>186031.84</v>
      </c>
      <c r="I1875" s="111">
        <v>383.16</v>
      </c>
      <c r="J1875" s="112">
        <f t="shared" si="57"/>
        <v>-128575.66</v>
      </c>
      <c r="K1875" s="93">
        <f t="shared" si="58"/>
        <v>-0.4086859340606947</v>
      </c>
      <c r="L1875" s="113"/>
      <c r="N1875" s="114"/>
    </row>
    <row r="1876" spans="3:14" ht="10.050000000000001" customHeight="1" x14ac:dyDescent="0.3">
      <c r="C1876" s="80"/>
      <c r="D1876" s="77">
        <v>41251</v>
      </c>
      <c r="E1876" s="76" t="s">
        <v>8243</v>
      </c>
      <c r="F1876" s="76" t="s">
        <v>1856</v>
      </c>
      <c r="G1876" s="110">
        <v>0</v>
      </c>
      <c r="H1876" s="110">
        <v>0</v>
      </c>
      <c r="I1876" s="111">
        <v>0</v>
      </c>
      <c r="J1876" s="112">
        <f t="shared" si="57"/>
        <v>0</v>
      </c>
      <c r="K1876" s="93" t="str">
        <f t="shared" si="58"/>
        <v>-</v>
      </c>
      <c r="L1876" s="113"/>
      <c r="N1876" s="114"/>
    </row>
    <row r="1877" spans="3:14" ht="10.050000000000001" customHeight="1" x14ac:dyDescent="0.3">
      <c r="C1877" s="80"/>
      <c r="D1877" s="77">
        <v>75597</v>
      </c>
      <c r="E1877" s="76" t="s">
        <v>8244</v>
      </c>
      <c r="F1877" s="76" t="s">
        <v>1857</v>
      </c>
      <c r="G1877" s="110">
        <v>0</v>
      </c>
      <c r="H1877" s="110">
        <v>44866.9</v>
      </c>
      <c r="I1877" s="111">
        <v>92.41</v>
      </c>
      <c r="J1877" s="112">
        <f t="shared" si="57"/>
        <v>44866.9</v>
      </c>
      <c r="K1877" s="93" t="str">
        <f t="shared" si="58"/>
        <v>--</v>
      </c>
      <c r="L1877" s="113"/>
      <c r="N1877" s="114"/>
    </row>
    <row r="1878" spans="3:14" ht="10.050000000000001" customHeight="1" x14ac:dyDescent="0.3">
      <c r="C1878" s="80"/>
      <c r="D1878" s="77">
        <v>71956</v>
      </c>
      <c r="E1878" s="76" t="s">
        <v>8245</v>
      </c>
      <c r="F1878" s="76" t="s">
        <v>1858</v>
      </c>
      <c r="G1878" s="110">
        <v>0</v>
      </c>
      <c r="H1878" s="110">
        <v>0</v>
      </c>
      <c r="I1878" s="111">
        <v>0</v>
      </c>
      <c r="J1878" s="112">
        <f t="shared" ref="J1878:J1941" si="59">H1878-G1878</f>
        <v>0</v>
      </c>
      <c r="K1878" s="93" t="str">
        <f t="shared" si="58"/>
        <v>-</v>
      </c>
      <c r="L1878" s="113"/>
      <c r="N1878" s="114"/>
    </row>
    <row r="1879" spans="3:14" ht="10.050000000000001" customHeight="1" x14ac:dyDescent="0.3">
      <c r="C1879" s="80"/>
      <c r="D1879" s="77">
        <v>40517</v>
      </c>
      <c r="E1879" s="76" t="s">
        <v>8246</v>
      </c>
      <c r="F1879" s="76" t="s">
        <v>1859</v>
      </c>
      <c r="G1879" s="110">
        <v>0</v>
      </c>
      <c r="H1879" s="110">
        <v>0</v>
      </c>
      <c r="I1879" s="111">
        <v>0</v>
      </c>
      <c r="J1879" s="112">
        <f t="shared" si="59"/>
        <v>0</v>
      </c>
      <c r="K1879" s="93" t="str">
        <f t="shared" si="58"/>
        <v>-</v>
      </c>
      <c r="L1879" s="113"/>
      <c r="N1879" s="114"/>
    </row>
    <row r="1880" spans="3:14" ht="10.050000000000001" customHeight="1" x14ac:dyDescent="0.3">
      <c r="C1880" s="80"/>
      <c r="D1880" s="77">
        <v>26977</v>
      </c>
      <c r="E1880" s="76" t="s">
        <v>8247</v>
      </c>
      <c r="F1880" s="76" t="s">
        <v>1860</v>
      </c>
      <c r="G1880" s="110">
        <v>76218.37</v>
      </c>
      <c r="H1880" s="110">
        <v>33073.620000000003</v>
      </c>
      <c r="I1880" s="111">
        <v>68.12</v>
      </c>
      <c r="J1880" s="112">
        <f t="shared" si="59"/>
        <v>-43144.749999999993</v>
      </c>
      <c r="K1880" s="93">
        <f t="shared" si="58"/>
        <v>-0.56606760286266944</v>
      </c>
      <c r="L1880" s="113"/>
      <c r="N1880" s="114"/>
    </row>
    <row r="1881" spans="3:14" ht="10.050000000000001" customHeight="1" x14ac:dyDescent="0.3">
      <c r="C1881" s="80"/>
      <c r="D1881" s="77">
        <v>41794</v>
      </c>
      <c r="E1881" s="76" t="s">
        <v>8248</v>
      </c>
      <c r="F1881" s="76" t="s">
        <v>1861</v>
      </c>
      <c r="G1881" s="110">
        <v>78738.19</v>
      </c>
      <c r="H1881" s="110">
        <v>98837.31</v>
      </c>
      <c r="I1881" s="111">
        <v>203.57</v>
      </c>
      <c r="J1881" s="112">
        <f t="shared" si="59"/>
        <v>20099.119999999995</v>
      </c>
      <c r="K1881" s="93">
        <f t="shared" si="58"/>
        <v>0.2552652023116101</v>
      </c>
      <c r="L1881" s="113"/>
      <c r="N1881" s="114"/>
    </row>
    <row r="1882" spans="3:14" ht="10.050000000000001" customHeight="1" x14ac:dyDescent="0.3">
      <c r="C1882" s="80"/>
      <c r="D1882" s="77">
        <v>41506</v>
      </c>
      <c r="E1882" s="76" t="s">
        <v>8249</v>
      </c>
      <c r="F1882" s="76" t="s">
        <v>1862</v>
      </c>
      <c r="G1882" s="110">
        <v>0</v>
      </c>
      <c r="H1882" s="110">
        <v>0</v>
      </c>
      <c r="I1882" s="111">
        <v>0</v>
      </c>
      <c r="J1882" s="112">
        <f t="shared" si="59"/>
        <v>0</v>
      </c>
      <c r="K1882" s="93" t="str">
        <f t="shared" si="58"/>
        <v>-</v>
      </c>
      <c r="L1882" s="113"/>
      <c r="N1882" s="114"/>
    </row>
    <row r="1883" spans="3:14" ht="10.050000000000001" customHeight="1" x14ac:dyDescent="0.3">
      <c r="C1883" s="80"/>
      <c r="D1883" s="77">
        <v>41407</v>
      </c>
      <c r="E1883" s="76" t="s">
        <v>8250</v>
      </c>
      <c r="F1883" s="76" t="s">
        <v>1863</v>
      </c>
      <c r="G1883" s="110">
        <v>193122.85</v>
      </c>
      <c r="H1883" s="110">
        <v>107727.18</v>
      </c>
      <c r="I1883" s="111">
        <v>221.88</v>
      </c>
      <c r="J1883" s="112">
        <f t="shared" si="59"/>
        <v>-85395.670000000013</v>
      </c>
      <c r="K1883" s="93">
        <f t="shared" ref="K1883:K1946" si="60">IF(J1883=0,"-",(IF(G1883=0,"--",J1883/G1883)))</f>
        <v>-0.4421831492234089</v>
      </c>
      <c r="L1883" s="113"/>
      <c r="N1883" s="114"/>
    </row>
    <row r="1884" spans="3:14" ht="10.050000000000001" customHeight="1" x14ac:dyDescent="0.3">
      <c r="C1884" s="80"/>
      <c r="D1884" s="77">
        <v>43318</v>
      </c>
      <c r="E1884" s="76" t="s">
        <v>8251</v>
      </c>
      <c r="F1884" s="76" t="s">
        <v>1864</v>
      </c>
      <c r="G1884" s="110">
        <v>0</v>
      </c>
      <c r="H1884" s="110">
        <v>0</v>
      </c>
      <c r="I1884" s="111">
        <v>0</v>
      </c>
      <c r="J1884" s="112">
        <f t="shared" si="59"/>
        <v>0</v>
      </c>
      <c r="K1884" s="93" t="str">
        <f t="shared" si="60"/>
        <v>-</v>
      </c>
      <c r="L1884" s="113"/>
      <c r="N1884" s="114"/>
    </row>
    <row r="1885" spans="3:14" ht="10.050000000000001" customHeight="1" x14ac:dyDescent="0.3">
      <c r="C1885" s="80"/>
      <c r="D1885" s="77">
        <v>72554</v>
      </c>
      <c r="E1885" s="76" t="s">
        <v>8252</v>
      </c>
      <c r="F1885" s="76" t="s">
        <v>1865</v>
      </c>
      <c r="G1885" s="110">
        <v>13803.11</v>
      </c>
      <c r="H1885" s="110">
        <v>32728.9</v>
      </c>
      <c r="I1885" s="111">
        <v>67.41</v>
      </c>
      <c r="J1885" s="112">
        <f t="shared" si="59"/>
        <v>18925.79</v>
      </c>
      <c r="K1885" s="93">
        <f t="shared" si="60"/>
        <v>1.3711250580485124</v>
      </c>
      <c r="L1885" s="113"/>
      <c r="N1885" s="114"/>
    </row>
    <row r="1886" spans="3:14" ht="10.050000000000001" customHeight="1" x14ac:dyDescent="0.3">
      <c r="C1886" s="80"/>
      <c r="D1886" s="77">
        <v>45000</v>
      </c>
      <c r="E1886" s="76" t="s">
        <v>8253</v>
      </c>
      <c r="F1886" s="76" t="s">
        <v>1866</v>
      </c>
      <c r="G1886" s="110">
        <v>46175.56</v>
      </c>
      <c r="H1886" s="110">
        <v>111601.63</v>
      </c>
      <c r="I1886" s="111">
        <v>229.86</v>
      </c>
      <c r="J1886" s="112">
        <f t="shared" si="59"/>
        <v>65426.070000000007</v>
      </c>
      <c r="K1886" s="93">
        <f t="shared" si="60"/>
        <v>1.4168982466049143</v>
      </c>
      <c r="L1886" s="113"/>
      <c r="N1886" s="114"/>
    </row>
    <row r="1887" spans="3:14" ht="10.050000000000001" customHeight="1" x14ac:dyDescent="0.3">
      <c r="C1887" s="80"/>
      <c r="D1887" s="77">
        <v>40672</v>
      </c>
      <c r="E1887" s="76" t="s">
        <v>8254</v>
      </c>
      <c r="F1887" s="76" t="s">
        <v>1867</v>
      </c>
      <c r="G1887" s="110">
        <v>0</v>
      </c>
      <c r="H1887" s="110">
        <v>51251.49</v>
      </c>
      <c r="I1887" s="111">
        <v>105.56</v>
      </c>
      <c r="J1887" s="112">
        <f t="shared" si="59"/>
        <v>51251.49</v>
      </c>
      <c r="K1887" s="93" t="str">
        <f t="shared" si="60"/>
        <v>--</v>
      </c>
      <c r="L1887" s="113"/>
      <c r="N1887" s="114"/>
    </row>
    <row r="1888" spans="3:14" ht="10.050000000000001" customHeight="1" x14ac:dyDescent="0.3">
      <c r="C1888" s="80"/>
      <c r="D1888" s="77">
        <v>74049</v>
      </c>
      <c r="E1888" s="76" t="s">
        <v>8255</v>
      </c>
      <c r="F1888" s="76" t="s">
        <v>1868</v>
      </c>
      <c r="G1888" s="110">
        <v>0</v>
      </c>
      <c r="H1888" s="110">
        <v>0</v>
      </c>
      <c r="I1888" s="111">
        <v>0</v>
      </c>
      <c r="J1888" s="112">
        <f t="shared" si="59"/>
        <v>0</v>
      </c>
      <c r="K1888" s="93" t="str">
        <f t="shared" si="60"/>
        <v>-</v>
      </c>
      <c r="L1888" s="113"/>
      <c r="N1888" s="114"/>
    </row>
    <row r="1889" spans="3:14" ht="10.050000000000001" customHeight="1" x14ac:dyDescent="0.3">
      <c r="C1889" s="80"/>
      <c r="D1889" s="77">
        <v>40950</v>
      </c>
      <c r="E1889" s="76" t="s">
        <v>8256</v>
      </c>
      <c r="F1889" s="76" t="s">
        <v>1869</v>
      </c>
      <c r="G1889" s="110">
        <v>0</v>
      </c>
      <c r="H1889" s="110">
        <v>0</v>
      </c>
      <c r="I1889" s="111">
        <v>0</v>
      </c>
      <c r="J1889" s="112">
        <f t="shared" si="59"/>
        <v>0</v>
      </c>
      <c r="K1889" s="93" t="str">
        <f t="shared" si="60"/>
        <v>-</v>
      </c>
      <c r="L1889" s="113"/>
      <c r="N1889" s="114"/>
    </row>
    <row r="1890" spans="3:14" ht="10.050000000000001" customHeight="1" x14ac:dyDescent="0.3">
      <c r="C1890" s="80"/>
      <c r="D1890" s="77">
        <v>41516</v>
      </c>
      <c r="E1890" s="76" t="s">
        <v>8257</v>
      </c>
      <c r="F1890" s="76" t="s">
        <v>1870</v>
      </c>
      <c r="G1890" s="110">
        <v>110164.32</v>
      </c>
      <c r="H1890" s="110">
        <v>103085.61</v>
      </c>
      <c r="I1890" s="111">
        <v>212.32</v>
      </c>
      <c r="J1890" s="112">
        <f t="shared" si="59"/>
        <v>-7078.7100000000064</v>
      </c>
      <c r="K1890" s="93">
        <f t="shared" si="60"/>
        <v>-6.4255922425700135E-2</v>
      </c>
      <c r="L1890" s="113"/>
      <c r="N1890" s="114"/>
    </row>
    <row r="1891" spans="3:14" ht="10.050000000000001" customHeight="1" x14ac:dyDescent="0.3">
      <c r="C1891" s="80"/>
      <c r="D1891" s="77">
        <v>40987</v>
      </c>
      <c r="E1891" s="76" t="s">
        <v>8258</v>
      </c>
      <c r="F1891" s="76" t="s">
        <v>1871</v>
      </c>
      <c r="G1891" s="110">
        <v>35112</v>
      </c>
      <c r="H1891" s="110">
        <v>0</v>
      </c>
      <c r="I1891" s="111">
        <v>0</v>
      </c>
      <c r="J1891" s="112">
        <f t="shared" si="59"/>
        <v>-35112</v>
      </c>
      <c r="K1891" s="93">
        <f t="shared" si="60"/>
        <v>-1</v>
      </c>
      <c r="L1891" s="113"/>
      <c r="N1891" s="114"/>
    </row>
    <row r="1892" spans="3:14" ht="10.050000000000001" customHeight="1" x14ac:dyDescent="0.3">
      <c r="C1892" s="80"/>
      <c r="D1892" s="77">
        <v>48348</v>
      </c>
      <c r="E1892" s="76" t="s">
        <v>8259</v>
      </c>
      <c r="F1892" s="76" t="s">
        <v>1872</v>
      </c>
      <c r="G1892" s="110">
        <v>0</v>
      </c>
      <c r="H1892" s="110">
        <v>0</v>
      </c>
      <c r="I1892" s="111">
        <v>0</v>
      </c>
      <c r="J1892" s="112">
        <f t="shared" si="59"/>
        <v>0</v>
      </c>
      <c r="K1892" s="93" t="str">
        <f t="shared" si="60"/>
        <v>-</v>
      </c>
      <c r="L1892" s="113"/>
      <c r="N1892" s="114"/>
    </row>
    <row r="1893" spans="3:14" ht="10.050000000000001" customHeight="1" x14ac:dyDescent="0.3">
      <c r="C1893" s="80"/>
      <c r="D1893" s="77">
        <v>40928</v>
      </c>
      <c r="E1893" s="76" t="s">
        <v>8260</v>
      </c>
      <c r="F1893" s="76" t="s">
        <v>1873</v>
      </c>
      <c r="G1893" s="110">
        <v>247499.59</v>
      </c>
      <c r="H1893" s="110">
        <v>344369.63</v>
      </c>
      <c r="I1893" s="111">
        <v>709.28</v>
      </c>
      <c r="J1893" s="112">
        <f t="shared" si="59"/>
        <v>96870.040000000008</v>
      </c>
      <c r="K1893" s="93">
        <f t="shared" si="60"/>
        <v>0.39139474938120106</v>
      </c>
      <c r="L1893" s="113"/>
      <c r="N1893" s="114"/>
    </row>
    <row r="1894" spans="3:14" ht="10.050000000000001" customHeight="1" x14ac:dyDescent="0.3">
      <c r="C1894" s="80"/>
      <c r="D1894" s="77">
        <v>73724</v>
      </c>
      <c r="E1894" s="76" t="s">
        <v>8261</v>
      </c>
      <c r="F1894" s="76" t="s">
        <v>1874</v>
      </c>
      <c r="G1894" s="110">
        <v>0</v>
      </c>
      <c r="H1894" s="110">
        <v>0</v>
      </c>
      <c r="I1894" s="111">
        <v>0</v>
      </c>
      <c r="J1894" s="112">
        <f t="shared" si="59"/>
        <v>0</v>
      </c>
      <c r="K1894" s="93" t="str">
        <f t="shared" si="60"/>
        <v>-</v>
      </c>
      <c r="L1894" s="113"/>
      <c r="N1894" s="114"/>
    </row>
    <row r="1895" spans="3:14" ht="10.050000000000001" customHeight="1" x14ac:dyDescent="0.3">
      <c r="C1895" s="80"/>
      <c r="D1895" s="77">
        <v>40974</v>
      </c>
      <c r="E1895" s="76" t="s">
        <v>8262</v>
      </c>
      <c r="F1895" s="76" t="s">
        <v>1875</v>
      </c>
      <c r="G1895" s="110">
        <v>0</v>
      </c>
      <c r="H1895" s="110">
        <v>0</v>
      </c>
      <c r="I1895" s="111">
        <v>0</v>
      </c>
      <c r="J1895" s="112">
        <f t="shared" si="59"/>
        <v>0</v>
      </c>
      <c r="K1895" s="93" t="str">
        <f t="shared" si="60"/>
        <v>-</v>
      </c>
      <c r="L1895" s="113"/>
      <c r="N1895" s="114"/>
    </row>
    <row r="1896" spans="3:14" ht="10.050000000000001" customHeight="1" x14ac:dyDescent="0.3">
      <c r="C1896" s="80"/>
      <c r="D1896" s="77">
        <v>40712</v>
      </c>
      <c r="E1896" s="76" t="s">
        <v>8263</v>
      </c>
      <c r="F1896" s="76" t="s">
        <v>1876</v>
      </c>
      <c r="G1896" s="110">
        <v>0</v>
      </c>
      <c r="H1896" s="110">
        <v>0</v>
      </c>
      <c r="I1896" s="111">
        <v>0</v>
      </c>
      <c r="J1896" s="112">
        <f t="shared" si="59"/>
        <v>0</v>
      </c>
      <c r="K1896" s="93" t="str">
        <f t="shared" si="60"/>
        <v>-</v>
      </c>
      <c r="L1896" s="113"/>
      <c r="N1896" s="114"/>
    </row>
    <row r="1897" spans="3:14" ht="10.050000000000001" customHeight="1" x14ac:dyDescent="0.3">
      <c r="C1897" s="80"/>
      <c r="D1897" s="77">
        <v>30240</v>
      </c>
      <c r="E1897" s="76" t="s">
        <v>8264</v>
      </c>
      <c r="F1897" s="76" t="s">
        <v>1877</v>
      </c>
      <c r="G1897" s="110">
        <v>199006.81</v>
      </c>
      <c r="H1897" s="110">
        <v>314646.09000000003</v>
      </c>
      <c r="I1897" s="111">
        <v>648.05999999999995</v>
      </c>
      <c r="J1897" s="112">
        <f t="shared" si="59"/>
        <v>115639.28000000003</v>
      </c>
      <c r="K1897" s="93">
        <f t="shared" si="60"/>
        <v>0.58108202427846578</v>
      </c>
      <c r="L1897" s="113"/>
      <c r="N1897" s="114"/>
    </row>
    <row r="1898" spans="3:14" ht="10.050000000000001" customHeight="1" x14ac:dyDescent="0.3">
      <c r="C1898" s="80"/>
      <c r="D1898" s="77">
        <v>28563</v>
      </c>
      <c r="E1898" s="76" t="s">
        <v>8265</v>
      </c>
      <c r="F1898" s="76" t="s">
        <v>1878</v>
      </c>
      <c r="G1898" s="110">
        <v>0</v>
      </c>
      <c r="H1898" s="110">
        <v>0</v>
      </c>
      <c r="I1898" s="111">
        <v>0</v>
      </c>
      <c r="J1898" s="112">
        <f t="shared" si="59"/>
        <v>0</v>
      </c>
      <c r="K1898" s="93" t="str">
        <f t="shared" si="60"/>
        <v>-</v>
      </c>
      <c r="L1898" s="113"/>
      <c r="N1898" s="114"/>
    </row>
    <row r="1899" spans="3:14" ht="10.050000000000001" customHeight="1" x14ac:dyDescent="0.3">
      <c r="C1899" s="80"/>
      <c r="D1899" s="77">
        <v>31657</v>
      </c>
      <c r="E1899" s="76" t="s">
        <v>8266</v>
      </c>
      <c r="F1899" s="76" t="s">
        <v>1879</v>
      </c>
      <c r="G1899" s="110">
        <v>42504</v>
      </c>
      <c r="H1899" s="110">
        <v>0</v>
      </c>
      <c r="I1899" s="111">
        <v>0</v>
      </c>
      <c r="J1899" s="112">
        <f t="shared" si="59"/>
        <v>-42504</v>
      </c>
      <c r="K1899" s="93">
        <f t="shared" si="60"/>
        <v>-1</v>
      </c>
      <c r="L1899" s="113"/>
      <c r="N1899" s="114"/>
    </row>
    <row r="1900" spans="3:14" ht="10.050000000000001" customHeight="1" x14ac:dyDescent="0.3">
      <c r="C1900" s="80"/>
      <c r="D1900" s="77">
        <v>28147</v>
      </c>
      <c r="E1900" s="76" t="s">
        <v>8267</v>
      </c>
      <c r="F1900" s="76" t="s">
        <v>1880</v>
      </c>
      <c r="G1900" s="110">
        <v>0</v>
      </c>
      <c r="H1900" s="110">
        <v>0</v>
      </c>
      <c r="I1900" s="111">
        <v>0</v>
      </c>
      <c r="J1900" s="112">
        <f t="shared" si="59"/>
        <v>0</v>
      </c>
      <c r="K1900" s="93" t="str">
        <f t="shared" si="60"/>
        <v>-</v>
      </c>
      <c r="L1900" s="113"/>
      <c r="N1900" s="114"/>
    </row>
    <row r="1901" spans="3:14" ht="10.050000000000001" customHeight="1" x14ac:dyDescent="0.3">
      <c r="C1901" s="80"/>
      <c r="D1901" s="77">
        <v>40662</v>
      </c>
      <c r="E1901" s="76" t="s">
        <v>8268</v>
      </c>
      <c r="F1901" s="76" t="s">
        <v>1881</v>
      </c>
      <c r="G1901" s="110">
        <v>83540.12</v>
      </c>
      <c r="H1901" s="110">
        <v>17716.62</v>
      </c>
      <c r="I1901" s="111">
        <v>36.49</v>
      </c>
      <c r="J1901" s="112">
        <f t="shared" si="59"/>
        <v>-65823.5</v>
      </c>
      <c r="K1901" s="93">
        <f t="shared" si="60"/>
        <v>-0.78792680690427552</v>
      </c>
      <c r="L1901" s="113"/>
      <c r="N1901" s="114"/>
    </row>
    <row r="1902" spans="3:14" ht="10.050000000000001" customHeight="1" x14ac:dyDescent="0.3">
      <c r="C1902" s="80"/>
      <c r="D1902" s="77">
        <v>40814</v>
      </c>
      <c r="E1902" s="76" t="s">
        <v>8269</v>
      </c>
      <c r="F1902" s="76" t="s">
        <v>1882</v>
      </c>
      <c r="G1902" s="110">
        <v>0</v>
      </c>
      <c r="H1902" s="110">
        <v>13929.57</v>
      </c>
      <c r="I1902" s="111">
        <v>28.69</v>
      </c>
      <c r="J1902" s="112">
        <f t="shared" si="59"/>
        <v>13929.57</v>
      </c>
      <c r="K1902" s="93" t="str">
        <f t="shared" si="60"/>
        <v>--</v>
      </c>
      <c r="L1902" s="113"/>
      <c r="N1902" s="114"/>
    </row>
    <row r="1903" spans="3:14" ht="10.050000000000001" customHeight="1" x14ac:dyDescent="0.3">
      <c r="C1903" s="80"/>
      <c r="D1903" s="77">
        <v>37663</v>
      </c>
      <c r="E1903" s="76" t="s">
        <v>8270</v>
      </c>
      <c r="F1903" s="76" t="s">
        <v>1883</v>
      </c>
      <c r="G1903" s="110">
        <v>0</v>
      </c>
      <c r="H1903" s="110">
        <v>0</v>
      </c>
      <c r="I1903" s="111">
        <v>0</v>
      </c>
      <c r="J1903" s="112">
        <f t="shared" si="59"/>
        <v>0</v>
      </c>
      <c r="K1903" s="93" t="str">
        <f t="shared" si="60"/>
        <v>-</v>
      </c>
      <c r="L1903" s="113"/>
      <c r="N1903" s="114"/>
    </row>
    <row r="1904" spans="3:14" ht="10.050000000000001" customHeight="1" x14ac:dyDescent="0.3">
      <c r="C1904" s="80"/>
      <c r="D1904" s="77">
        <v>41407</v>
      </c>
      <c r="E1904" s="76" t="s">
        <v>8271</v>
      </c>
      <c r="F1904" s="76" t="s">
        <v>1884</v>
      </c>
      <c r="G1904" s="110">
        <v>0</v>
      </c>
      <c r="H1904" s="110">
        <v>0</v>
      </c>
      <c r="I1904" s="111">
        <v>0</v>
      </c>
      <c r="J1904" s="112">
        <f t="shared" si="59"/>
        <v>0</v>
      </c>
      <c r="K1904" s="93" t="str">
        <f t="shared" si="60"/>
        <v>-</v>
      </c>
      <c r="L1904" s="113"/>
      <c r="N1904" s="114"/>
    </row>
    <row r="1905" spans="3:14" ht="10.050000000000001" customHeight="1" x14ac:dyDescent="0.3">
      <c r="C1905" s="80"/>
      <c r="D1905" s="77">
        <v>40888</v>
      </c>
      <c r="E1905" s="76" t="s">
        <v>8272</v>
      </c>
      <c r="F1905" s="76" t="s">
        <v>1885</v>
      </c>
      <c r="G1905" s="110">
        <v>7392</v>
      </c>
      <c r="H1905" s="110">
        <v>0</v>
      </c>
      <c r="I1905" s="111">
        <v>0</v>
      </c>
      <c r="J1905" s="112">
        <f t="shared" si="59"/>
        <v>-7392</v>
      </c>
      <c r="K1905" s="93">
        <f t="shared" si="60"/>
        <v>-1</v>
      </c>
      <c r="L1905" s="113"/>
      <c r="N1905" s="114"/>
    </row>
    <row r="1906" spans="3:14" ht="10.050000000000001" customHeight="1" x14ac:dyDescent="0.3">
      <c r="C1906" s="80"/>
      <c r="D1906" s="77">
        <v>75375</v>
      </c>
      <c r="E1906" s="76" t="s">
        <v>8273</v>
      </c>
      <c r="F1906" s="76" t="s">
        <v>1886</v>
      </c>
      <c r="G1906" s="110">
        <v>0</v>
      </c>
      <c r="H1906" s="110">
        <v>0</v>
      </c>
      <c r="I1906" s="111">
        <v>0</v>
      </c>
      <c r="J1906" s="112">
        <f t="shared" si="59"/>
        <v>0</v>
      </c>
      <c r="K1906" s="93" t="str">
        <f t="shared" si="60"/>
        <v>-</v>
      </c>
      <c r="L1906" s="113"/>
      <c r="N1906" s="114"/>
    </row>
    <row r="1907" spans="3:14" ht="10.050000000000001" customHeight="1" x14ac:dyDescent="0.3">
      <c r="C1907" s="80"/>
      <c r="D1907" s="77">
        <v>75531</v>
      </c>
      <c r="E1907" s="76" t="s">
        <v>8274</v>
      </c>
      <c r="F1907" s="76" t="s">
        <v>1887</v>
      </c>
      <c r="G1907" s="110">
        <v>0</v>
      </c>
      <c r="H1907" s="110">
        <v>0</v>
      </c>
      <c r="I1907" s="111">
        <v>0</v>
      </c>
      <c r="J1907" s="112">
        <f t="shared" si="59"/>
        <v>0</v>
      </c>
      <c r="K1907" s="93" t="str">
        <f t="shared" si="60"/>
        <v>-</v>
      </c>
      <c r="L1907" s="113"/>
      <c r="N1907" s="114"/>
    </row>
    <row r="1908" spans="3:14" ht="10.050000000000001" customHeight="1" x14ac:dyDescent="0.3">
      <c r="C1908" s="80"/>
      <c r="D1908" s="77">
        <v>31237</v>
      </c>
      <c r="E1908" s="76" t="s">
        <v>8275</v>
      </c>
      <c r="F1908" s="76" t="s">
        <v>1888</v>
      </c>
      <c r="G1908" s="110">
        <v>0</v>
      </c>
      <c r="H1908" s="110">
        <v>0</v>
      </c>
      <c r="I1908" s="111">
        <v>0</v>
      </c>
      <c r="J1908" s="112">
        <f t="shared" si="59"/>
        <v>0</v>
      </c>
      <c r="K1908" s="93" t="str">
        <f t="shared" si="60"/>
        <v>-</v>
      </c>
      <c r="L1908" s="113"/>
      <c r="N1908" s="114"/>
    </row>
    <row r="1909" spans="3:14" ht="10.050000000000001" customHeight="1" x14ac:dyDescent="0.3">
      <c r="C1909" s="80"/>
      <c r="D1909" s="77">
        <v>55238</v>
      </c>
      <c r="E1909" s="76" t="s">
        <v>8276</v>
      </c>
      <c r="F1909" s="76" t="s">
        <v>1889</v>
      </c>
      <c r="G1909" s="110">
        <v>0</v>
      </c>
      <c r="H1909" s="110">
        <v>0</v>
      </c>
      <c r="I1909" s="111">
        <v>0</v>
      </c>
      <c r="J1909" s="112">
        <f t="shared" si="59"/>
        <v>0</v>
      </c>
      <c r="K1909" s="93" t="str">
        <f t="shared" si="60"/>
        <v>-</v>
      </c>
      <c r="L1909" s="113"/>
      <c r="N1909" s="114"/>
    </row>
    <row r="1910" spans="3:14" ht="10.050000000000001" customHeight="1" x14ac:dyDescent="0.3">
      <c r="C1910" s="80"/>
      <c r="D1910" s="77">
        <v>48348</v>
      </c>
      <c r="E1910" s="76" t="s">
        <v>8277</v>
      </c>
      <c r="F1910" s="76" t="s">
        <v>1890</v>
      </c>
      <c r="G1910" s="110">
        <v>0</v>
      </c>
      <c r="H1910" s="110">
        <v>0</v>
      </c>
      <c r="I1910" s="111">
        <v>0</v>
      </c>
      <c r="J1910" s="112">
        <f t="shared" si="59"/>
        <v>0</v>
      </c>
      <c r="K1910" s="93" t="str">
        <f t="shared" si="60"/>
        <v>-</v>
      </c>
      <c r="L1910" s="113"/>
      <c r="N1910" s="114"/>
    </row>
    <row r="1911" spans="3:14" ht="10.050000000000001" customHeight="1" x14ac:dyDescent="0.3">
      <c r="C1911" s="80"/>
      <c r="D1911" s="77">
        <v>83280</v>
      </c>
      <c r="E1911" s="76" t="s">
        <v>8278</v>
      </c>
      <c r="F1911" s="76" t="s">
        <v>1891</v>
      </c>
      <c r="G1911" s="110">
        <v>7392</v>
      </c>
      <c r="H1911" s="110">
        <v>0</v>
      </c>
      <c r="I1911" s="111">
        <v>0</v>
      </c>
      <c r="J1911" s="112">
        <f t="shared" si="59"/>
        <v>-7392</v>
      </c>
      <c r="K1911" s="93">
        <f t="shared" si="60"/>
        <v>-1</v>
      </c>
      <c r="L1911" s="113"/>
      <c r="N1911" s="114"/>
    </row>
    <row r="1912" spans="3:14" ht="10.050000000000001" customHeight="1" x14ac:dyDescent="0.3">
      <c r="C1912" s="80"/>
      <c r="D1912" s="77">
        <v>41000</v>
      </c>
      <c r="E1912" s="76" t="s">
        <v>8279</v>
      </c>
      <c r="F1912" s="76" t="s">
        <v>1892</v>
      </c>
      <c r="G1912" s="110">
        <v>18480</v>
      </c>
      <c r="H1912" s="110">
        <v>10103.67</v>
      </c>
      <c r="I1912" s="111">
        <v>20.81</v>
      </c>
      <c r="J1912" s="112">
        <f t="shared" si="59"/>
        <v>-8376.33</v>
      </c>
      <c r="K1912" s="93">
        <f t="shared" si="60"/>
        <v>-0.45326461038961041</v>
      </c>
      <c r="L1912" s="113"/>
      <c r="N1912" s="114"/>
    </row>
    <row r="1913" spans="3:14" ht="10.050000000000001" customHeight="1" x14ac:dyDescent="0.3">
      <c r="C1913" s="80"/>
      <c r="D1913" s="77">
        <v>41000</v>
      </c>
      <c r="E1913" s="76" t="s">
        <v>8280</v>
      </c>
      <c r="F1913" s="76" t="s">
        <v>1893</v>
      </c>
      <c r="G1913" s="110">
        <v>210489.83</v>
      </c>
      <c r="H1913" s="110">
        <v>241822.95</v>
      </c>
      <c r="I1913" s="111">
        <v>498.07</v>
      </c>
      <c r="J1913" s="112">
        <f t="shared" si="59"/>
        <v>31333.120000000024</v>
      </c>
      <c r="K1913" s="93">
        <f t="shared" si="60"/>
        <v>0.14885811822832498</v>
      </c>
      <c r="L1913" s="113"/>
      <c r="N1913" s="114"/>
    </row>
    <row r="1914" spans="3:14" ht="10.050000000000001" customHeight="1" x14ac:dyDescent="0.3">
      <c r="C1914" s="80"/>
      <c r="D1914" s="77">
        <v>40712</v>
      </c>
      <c r="E1914" s="76" t="s">
        <v>8281</v>
      </c>
      <c r="F1914" s="76" t="s">
        <v>1894</v>
      </c>
      <c r="G1914" s="110">
        <v>0</v>
      </c>
      <c r="H1914" s="110">
        <v>0</v>
      </c>
      <c r="I1914" s="111">
        <v>0</v>
      </c>
      <c r="J1914" s="112">
        <f t="shared" si="59"/>
        <v>0</v>
      </c>
      <c r="K1914" s="93" t="str">
        <f t="shared" si="60"/>
        <v>-</v>
      </c>
      <c r="L1914" s="113"/>
      <c r="N1914" s="114"/>
    </row>
    <row r="1915" spans="3:14" ht="10.050000000000001" customHeight="1" x14ac:dyDescent="0.3">
      <c r="C1915" s="80"/>
      <c r="D1915" s="77">
        <v>77052</v>
      </c>
      <c r="E1915" s="76" t="s">
        <v>8282</v>
      </c>
      <c r="F1915" s="76" t="s">
        <v>1895</v>
      </c>
      <c r="G1915" s="110">
        <v>352778.35</v>
      </c>
      <c r="H1915" s="110">
        <v>329056.32</v>
      </c>
      <c r="I1915" s="111">
        <v>677.74</v>
      </c>
      <c r="J1915" s="112">
        <f t="shared" si="59"/>
        <v>-23722.02999999997</v>
      </c>
      <c r="K1915" s="93">
        <f t="shared" si="60"/>
        <v>-6.7243440534261734E-2</v>
      </c>
      <c r="L1915" s="113"/>
      <c r="N1915" s="114"/>
    </row>
    <row r="1916" spans="3:14" ht="10.050000000000001" customHeight="1" x14ac:dyDescent="0.3">
      <c r="C1916" s="80"/>
      <c r="D1916" s="77">
        <v>31384</v>
      </c>
      <c r="E1916" s="76" t="s">
        <v>8283</v>
      </c>
      <c r="F1916" s="76" t="s">
        <v>1896</v>
      </c>
      <c r="G1916" s="110">
        <v>52983.95</v>
      </c>
      <c r="H1916" s="110">
        <v>57053.46</v>
      </c>
      <c r="I1916" s="111">
        <v>117.51</v>
      </c>
      <c r="J1916" s="112">
        <f t="shared" si="59"/>
        <v>4069.510000000002</v>
      </c>
      <c r="K1916" s="93">
        <f t="shared" si="60"/>
        <v>7.6806466864022066E-2</v>
      </c>
      <c r="L1916" s="113"/>
      <c r="N1916" s="114"/>
    </row>
    <row r="1917" spans="3:14" ht="10.050000000000001" customHeight="1" x14ac:dyDescent="0.3">
      <c r="C1917" s="80"/>
      <c r="D1917" s="77">
        <v>41000</v>
      </c>
      <c r="E1917" s="76" t="s">
        <v>8284</v>
      </c>
      <c r="F1917" s="76" t="s">
        <v>1897</v>
      </c>
      <c r="G1917" s="110">
        <v>0</v>
      </c>
      <c r="H1917" s="110">
        <v>32083.16</v>
      </c>
      <c r="I1917" s="111">
        <v>66.08</v>
      </c>
      <c r="J1917" s="112">
        <f t="shared" si="59"/>
        <v>32083.16</v>
      </c>
      <c r="K1917" s="93" t="str">
        <f t="shared" si="60"/>
        <v>--</v>
      </c>
      <c r="L1917" s="113"/>
      <c r="N1917" s="114"/>
    </row>
    <row r="1918" spans="3:14" ht="10.050000000000001" customHeight="1" x14ac:dyDescent="0.3">
      <c r="C1918" s="80"/>
      <c r="D1918" s="77">
        <v>78222</v>
      </c>
      <c r="E1918" s="76" t="s">
        <v>8285</v>
      </c>
      <c r="F1918" s="76" t="s">
        <v>1898</v>
      </c>
      <c r="G1918" s="110">
        <v>0</v>
      </c>
      <c r="H1918" s="110">
        <v>0</v>
      </c>
      <c r="I1918" s="111">
        <v>0</v>
      </c>
      <c r="J1918" s="112">
        <f t="shared" si="59"/>
        <v>0</v>
      </c>
      <c r="K1918" s="93" t="str">
        <f t="shared" si="60"/>
        <v>-</v>
      </c>
      <c r="L1918" s="113"/>
      <c r="N1918" s="114"/>
    </row>
    <row r="1919" spans="3:14" ht="10.050000000000001" customHeight="1" x14ac:dyDescent="0.3">
      <c r="C1919" s="80"/>
      <c r="D1919" s="77">
        <v>25351</v>
      </c>
      <c r="E1919" s="76" t="s">
        <v>8286</v>
      </c>
      <c r="F1919" s="76" t="s">
        <v>1899</v>
      </c>
      <c r="G1919" s="110">
        <v>0</v>
      </c>
      <c r="H1919" s="110">
        <v>0</v>
      </c>
      <c r="I1919" s="111">
        <v>0</v>
      </c>
      <c r="J1919" s="112">
        <f t="shared" si="59"/>
        <v>0</v>
      </c>
      <c r="K1919" s="93" t="str">
        <f t="shared" si="60"/>
        <v>-</v>
      </c>
      <c r="L1919" s="113"/>
      <c r="N1919" s="114"/>
    </row>
    <row r="1920" spans="3:14" ht="10.050000000000001" customHeight="1" x14ac:dyDescent="0.3">
      <c r="C1920" s="80"/>
      <c r="D1920" s="77">
        <v>50844</v>
      </c>
      <c r="E1920" s="76" t="s">
        <v>8287</v>
      </c>
      <c r="F1920" s="76" t="s">
        <v>1900</v>
      </c>
      <c r="G1920" s="110">
        <v>0</v>
      </c>
      <c r="H1920" s="110">
        <v>0</v>
      </c>
      <c r="I1920" s="111">
        <v>0</v>
      </c>
      <c r="J1920" s="112">
        <f t="shared" si="59"/>
        <v>0</v>
      </c>
      <c r="K1920" s="93" t="str">
        <f t="shared" si="60"/>
        <v>-</v>
      </c>
      <c r="L1920" s="113"/>
      <c r="N1920" s="114"/>
    </row>
    <row r="1921" spans="3:14" ht="10.050000000000001" customHeight="1" x14ac:dyDescent="0.3">
      <c r="C1921" s="80"/>
      <c r="D1921" s="77">
        <v>75375</v>
      </c>
      <c r="E1921" s="76" t="s">
        <v>8288</v>
      </c>
      <c r="F1921" s="76" t="s">
        <v>1901</v>
      </c>
      <c r="G1921" s="110">
        <v>7395.04</v>
      </c>
      <c r="H1921" s="110">
        <v>12715.77</v>
      </c>
      <c r="I1921" s="111">
        <v>26.19</v>
      </c>
      <c r="J1921" s="112">
        <f t="shared" si="59"/>
        <v>5320.7300000000005</v>
      </c>
      <c r="K1921" s="93">
        <f t="shared" si="60"/>
        <v>0.71949982691101066</v>
      </c>
      <c r="L1921" s="113"/>
      <c r="N1921" s="114"/>
    </row>
    <row r="1922" spans="3:14" ht="10.050000000000001" customHeight="1" x14ac:dyDescent="0.3">
      <c r="C1922" s="80"/>
      <c r="D1922" s="77">
        <v>41358</v>
      </c>
      <c r="E1922" s="76" t="s">
        <v>8289</v>
      </c>
      <c r="F1922" s="76" t="s">
        <v>1902</v>
      </c>
      <c r="G1922" s="110">
        <v>45450.559999999998</v>
      </c>
      <c r="H1922" s="110">
        <v>47177.98</v>
      </c>
      <c r="I1922" s="111">
        <v>97.17</v>
      </c>
      <c r="J1922" s="112">
        <f t="shared" si="59"/>
        <v>1727.4200000000055</v>
      </c>
      <c r="K1922" s="93">
        <f t="shared" si="60"/>
        <v>3.8006572416269584E-2</v>
      </c>
      <c r="L1922" s="113"/>
      <c r="N1922" s="114"/>
    </row>
    <row r="1923" spans="3:14" ht="10.050000000000001" customHeight="1" x14ac:dyDescent="0.3">
      <c r="C1923" s="80"/>
      <c r="D1923" s="77">
        <v>41052</v>
      </c>
      <c r="E1923" s="76" t="s">
        <v>8290</v>
      </c>
      <c r="F1923" s="76" t="s">
        <v>1903</v>
      </c>
      <c r="G1923" s="110">
        <v>0</v>
      </c>
      <c r="H1923" s="110">
        <v>25038.27</v>
      </c>
      <c r="I1923" s="111">
        <v>51.57</v>
      </c>
      <c r="J1923" s="112">
        <f t="shared" si="59"/>
        <v>25038.27</v>
      </c>
      <c r="K1923" s="93" t="str">
        <f t="shared" si="60"/>
        <v>--</v>
      </c>
      <c r="L1923" s="113"/>
      <c r="N1923" s="114"/>
    </row>
    <row r="1924" spans="3:14" ht="10.050000000000001" customHeight="1" x14ac:dyDescent="0.3">
      <c r="C1924" s="80"/>
      <c r="D1924" s="77">
        <v>41358</v>
      </c>
      <c r="E1924" s="76" t="s">
        <v>8291</v>
      </c>
      <c r="F1924" s="76" t="s">
        <v>1904</v>
      </c>
      <c r="G1924" s="110">
        <v>3761.58</v>
      </c>
      <c r="H1924" s="110">
        <v>25654.880000000001</v>
      </c>
      <c r="I1924" s="111">
        <v>52.84</v>
      </c>
      <c r="J1924" s="112">
        <f t="shared" si="59"/>
        <v>21893.300000000003</v>
      </c>
      <c r="K1924" s="93">
        <f t="shared" si="60"/>
        <v>5.8202404308827687</v>
      </c>
      <c r="L1924" s="113"/>
      <c r="N1924" s="114"/>
    </row>
    <row r="1925" spans="3:14" ht="10.050000000000001" customHeight="1" x14ac:dyDescent="0.3">
      <c r="C1925" s="80"/>
      <c r="D1925" s="77">
        <v>41261</v>
      </c>
      <c r="E1925" s="76" t="s">
        <v>8292</v>
      </c>
      <c r="F1925" s="76" t="s">
        <v>1905</v>
      </c>
      <c r="G1925" s="110">
        <v>0</v>
      </c>
      <c r="H1925" s="110">
        <v>310.73</v>
      </c>
      <c r="I1925" s="111">
        <v>0.64</v>
      </c>
      <c r="J1925" s="112">
        <f t="shared" si="59"/>
        <v>310.73</v>
      </c>
      <c r="K1925" s="93" t="str">
        <f t="shared" si="60"/>
        <v>--</v>
      </c>
      <c r="L1925" s="113"/>
      <c r="N1925" s="114"/>
    </row>
    <row r="1926" spans="3:14" ht="10.050000000000001" customHeight="1" x14ac:dyDescent="0.3">
      <c r="C1926" s="80"/>
      <c r="D1926" s="77">
        <v>41053</v>
      </c>
      <c r="E1926" s="76" t="s">
        <v>8293</v>
      </c>
      <c r="F1926" s="76" t="s">
        <v>1906</v>
      </c>
      <c r="G1926" s="110">
        <v>0</v>
      </c>
      <c r="H1926" s="110">
        <v>0</v>
      </c>
      <c r="I1926" s="111">
        <v>0</v>
      </c>
      <c r="J1926" s="112">
        <f t="shared" si="59"/>
        <v>0</v>
      </c>
      <c r="K1926" s="93" t="str">
        <f t="shared" si="60"/>
        <v>-</v>
      </c>
      <c r="L1926" s="113"/>
      <c r="N1926" s="114"/>
    </row>
    <row r="1927" spans="3:14" ht="10.050000000000001" customHeight="1" x14ac:dyDescent="0.3">
      <c r="C1927" s="80"/>
      <c r="D1927" s="77">
        <v>41373</v>
      </c>
      <c r="E1927" s="76" t="s">
        <v>8294</v>
      </c>
      <c r="F1927" s="76" t="s">
        <v>1907</v>
      </c>
      <c r="G1927" s="110">
        <v>31135.65</v>
      </c>
      <c r="H1927" s="110">
        <v>9705.5400000000009</v>
      </c>
      <c r="I1927" s="111">
        <v>19.989999999999998</v>
      </c>
      <c r="J1927" s="112">
        <f t="shared" si="59"/>
        <v>-21430.11</v>
      </c>
      <c r="K1927" s="93">
        <f t="shared" si="60"/>
        <v>-0.68828208179369954</v>
      </c>
      <c r="L1927" s="113"/>
      <c r="N1927" s="114"/>
    </row>
    <row r="1928" spans="3:14" ht="10.050000000000001" customHeight="1" x14ac:dyDescent="0.3">
      <c r="C1928" s="80"/>
      <c r="D1928" s="77">
        <v>41242</v>
      </c>
      <c r="E1928" s="76" t="s">
        <v>8295</v>
      </c>
      <c r="F1928" s="76" t="s">
        <v>1908</v>
      </c>
      <c r="G1928" s="110">
        <v>0</v>
      </c>
      <c r="H1928" s="110">
        <v>0</v>
      </c>
      <c r="I1928" s="111">
        <v>0</v>
      </c>
      <c r="J1928" s="112">
        <f t="shared" si="59"/>
        <v>0</v>
      </c>
      <c r="K1928" s="93" t="str">
        <f t="shared" si="60"/>
        <v>-</v>
      </c>
      <c r="L1928" s="113"/>
      <c r="N1928" s="114"/>
    </row>
    <row r="1929" spans="3:14" ht="10.050000000000001" customHeight="1" x14ac:dyDescent="0.3">
      <c r="C1929" s="80"/>
      <c r="D1929" s="77">
        <v>42683</v>
      </c>
      <c r="E1929" s="76" t="s">
        <v>8296</v>
      </c>
      <c r="F1929" s="76" t="s">
        <v>1909</v>
      </c>
      <c r="G1929" s="110">
        <v>0</v>
      </c>
      <c r="H1929" s="110">
        <v>0</v>
      </c>
      <c r="I1929" s="111">
        <v>0</v>
      </c>
      <c r="J1929" s="112">
        <f t="shared" si="59"/>
        <v>0</v>
      </c>
      <c r="K1929" s="93" t="str">
        <f t="shared" si="60"/>
        <v>-</v>
      </c>
      <c r="L1929" s="113"/>
      <c r="N1929" s="114"/>
    </row>
    <row r="1930" spans="3:14" ht="10.050000000000001" customHeight="1" x14ac:dyDescent="0.3">
      <c r="C1930" s="80"/>
      <c r="D1930" s="77">
        <v>81030</v>
      </c>
      <c r="E1930" s="76" t="s">
        <v>8297</v>
      </c>
      <c r="F1930" s="76" t="s">
        <v>1910</v>
      </c>
      <c r="G1930" s="110">
        <v>0</v>
      </c>
      <c r="H1930" s="110">
        <v>0</v>
      </c>
      <c r="I1930" s="111">
        <v>0</v>
      </c>
      <c r="J1930" s="112">
        <f t="shared" si="59"/>
        <v>0</v>
      </c>
      <c r="K1930" s="93" t="str">
        <f t="shared" si="60"/>
        <v>-</v>
      </c>
      <c r="L1930" s="113"/>
      <c r="N1930" s="114"/>
    </row>
    <row r="1931" spans="3:14" ht="10.050000000000001" customHeight="1" x14ac:dyDescent="0.3">
      <c r="C1931" s="80"/>
      <c r="D1931" s="77">
        <v>41005</v>
      </c>
      <c r="E1931" s="76" t="s">
        <v>8298</v>
      </c>
      <c r="F1931" s="76" t="s">
        <v>1911</v>
      </c>
      <c r="G1931" s="110">
        <v>0</v>
      </c>
      <c r="H1931" s="110">
        <v>29305.99</v>
      </c>
      <c r="I1931" s="111">
        <v>60.36</v>
      </c>
      <c r="J1931" s="112">
        <f t="shared" si="59"/>
        <v>29305.99</v>
      </c>
      <c r="K1931" s="93" t="str">
        <f t="shared" si="60"/>
        <v>--</v>
      </c>
      <c r="L1931" s="113"/>
      <c r="N1931" s="114"/>
    </row>
    <row r="1932" spans="3:14" ht="10.050000000000001" customHeight="1" x14ac:dyDescent="0.3">
      <c r="C1932" s="80"/>
      <c r="D1932" s="77">
        <v>81810</v>
      </c>
      <c r="E1932" s="76" t="s">
        <v>8299</v>
      </c>
      <c r="F1932" s="76" t="s">
        <v>1912</v>
      </c>
      <c r="G1932" s="110">
        <v>0</v>
      </c>
      <c r="H1932" s="110">
        <v>0</v>
      </c>
      <c r="I1932" s="111">
        <v>0</v>
      </c>
      <c r="J1932" s="112">
        <f t="shared" si="59"/>
        <v>0</v>
      </c>
      <c r="K1932" s="93" t="str">
        <f t="shared" si="60"/>
        <v>-</v>
      </c>
      <c r="L1932" s="113"/>
      <c r="N1932" s="114"/>
    </row>
    <row r="1933" spans="3:14" ht="10.050000000000001" customHeight="1" x14ac:dyDescent="0.3">
      <c r="C1933" s="80"/>
      <c r="D1933" s="77">
        <v>85255</v>
      </c>
      <c r="E1933" s="76" t="s">
        <v>8300</v>
      </c>
      <c r="F1933" s="76" t="s">
        <v>1913</v>
      </c>
      <c r="G1933" s="110">
        <v>0</v>
      </c>
      <c r="H1933" s="110">
        <v>0</v>
      </c>
      <c r="I1933" s="111">
        <v>0</v>
      </c>
      <c r="J1933" s="112">
        <f t="shared" si="59"/>
        <v>0</v>
      </c>
      <c r="K1933" s="93" t="str">
        <f t="shared" si="60"/>
        <v>-</v>
      </c>
      <c r="L1933" s="113"/>
      <c r="N1933" s="114"/>
    </row>
    <row r="1934" spans="3:14" ht="10.050000000000001" customHeight="1" x14ac:dyDescent="0.3">
      <c r="C1934" s="80"/>
      <c r="D1934" s="77">
        <v>42570</v>
      </c>
      <c r="E1934" s="76" t="s">
        <v>8301</v>
      </c>
      <c r="F1934" s="76" t="s">
        <v>1914</v>
      </c>
      <c r="G1934" s="110">
        <v>0</v>
      </c>
      <c r="H1934" s="110">
        <v>0</v>
      </c>
      <c r="I1934" s="111">
        <v>0</v>
      </c>
      <c r="J1934" s="112">
        <f t="shared" si="59"/>
        <v>0</v>
      </c>
      <c r="K1934" s="93" t="str">
        <f t="shared" si="60"/>
        <v>-</v>
      </c>
      <c r="L1934" s="113"/>
      <c r="N1934" s="114"/>
    </row>
    <row r="1935" spans="3:14" ht="10.050000000000001" customHeight="1" x14ac:dyDescent="0.3">
      <c r="C1935" s="80"/>
      <c r="D1935" s="77">
        <v>41487</v>
      </c>
      <c r="E1935" s="76" t="s">
        <v>8302</v>
      </c>
      <c r="F1935" s="76" t="s">
        <v>1915</v>
      </c>
      <c r="G1935" s="110">
        <v>0</v>
      </c>
      <c r="H1935" s="110">
        <v>0</v>
      </c>
      <c r="I1935" s="111">
        <v>0</v>
      </c>
      <c r="J1935" s="112">
        <f t="shared" si="59"/>
        <v>0</v>
      </c>
      <c r="K1935" s="93" t="str">
        <f t="shared" si="60"/>
        <v>-</v>
      </c>
      <c r="L1935" s="113"/>
      <c r="N1935" s="114"/>
    </row>
    <row r="1936" spans="3:14" ht="10.050000000000001" customHeight="1" x14ac:dyDescent="0.3">
      <c r="C1936" s="80"/>
      <c r="D1936" s="77">
        <v>41127</v>
      </c>
      <c r="E1936" s="76" t="s">
        <v>8303</v>
      </c>
      <c r="F1936" s="76" t="s">
        <v>1916</v>
      </c>
      <c r="G1936" s="110">
        <v>0</v>
      </c>
      <c r="H1936" s="110">
        <v>0</v>
      </c>
      <c r="I1936" s="111">
        <v>0</v>
      </c>
      <c r="J1936" s="112">
        <f t="shared" si="59"/>
        <v>0</v>
      </c>
      <c r="K1936" s="93" t="str">
        <f t="shared" si="60"/>
        <v>-</v>
      </c>
      <c r="L1936" s="113"/>
      <c r="N1936" s="114"/>
    </row>
    <row r="1937" spans="3:14" ht="10.050000000000001" customHeight="1" x14ac:dyDescent="0.3">
      <c r="C1937" s="80"/>
      <c r="D1937" s="77">
        <v>41487</v>
      </c>
      <c r="E1937" s="76" t="s">
        <v>8304</v>
      </c>
      <c r="F1937" s="76" t="s">
        <v>1917</v>
      </c>
      <c r="G1937" s="110">
        <v>0</v>
      </c>
      <c r="H1937" s="110">
        <v>0</v>
      </c>
      <c r="I1937" s="111">
        <v>0</v>
      </c>
      <c r="J1937" s="112">
        <f t="shared" si="59"/>
        <v>0</v>
      </c>
      <c r="K1937" s="93" t="str">
        <f t="shared" si="60"/>
        <v>-</v>
      </c>
      <c r="L1937" s="113"/>
      <c r="N1937" s="114"/>
    </row>
    <row r="1938" spans="3:14" ht="10.050000000000001" customHeight="1" x14ac:dyDescent="0.3">
      <c r="C1938" s="80"/>
      <c r="D1938" s="77">
        <v>41845</v>
      </c>
      <c r="E1938" s="76" t="s">
        <v>8305</v>
      </c>
      <c r="F1938" s="76" t="s">
        <v>1918</v>
      </c>
      <c r="G1938" s="110">
        <v>1848</v>
      </c>
      <c r="H1938" s="110">
        <v>0</v>
      </c>
      <c r="I1938" s="111">
        <v>0</v>
      </c>
      <c r="J1938" s="112">
        <f t="shared" si="59"/>
        <v>-1848</v>
      </c>
      <c r="K1938" s="93">
        <f t="shared" si="60"/>
        <v>-1</v>
      </c>
      <c r="L1938" s="113"/>
      <c r="N1938" s="114"/>
    </row>
    <row r="1939" spans="3:14" ht="10.050000000000001" customHeight="1" x14ac:dyDescent="0.3">
      <c r="C1939" s="80"/>
      <c r="D1939" s="77">
        <v>41534</v>
      </c>
      <c r="E1939" s="76" t="s">
        <v>8306</v>
      </c>
      <c r="F1939" s="76" t="s">
        <v>1919</v>
      </c>
      <c r="G1939" s="110">
        <v>0</v>
      </c>
      <c r="H1939" s="110">
        <v>0</v>
      </c>
      <c r="I1939" s="111">
        <v>0</v>
      </c>
      <c r="J1939" s="112">
        <f t="shared" si="59"/>
        <v>0</v>
      </c>
      <c r="K1939" s="93" t="str">
        <f t="shared" si="60"/>
        <v>-</v>
      </c>
      <c r="L1939" s="113"/>
      <c r="N1939" s="114"/>
    </row>
    <row r="1940" spans="3:14" ht="10.050000000000001" customHeight="1" x14ac:dyDescent="0.3">
      <c r="C1940" s="80"/>
      <c r="D1940" s="77">
        <v>82785</v>
      </c>
      <c r="E1940" s="76" t="s">
        <v>8307</v>
      </c>
      <c r="F1940" s="76" t="s">
        <v>1920</v>
      </c>
      <c r="G1940" s="110">
        <v>0</v>
      </c>
      <c r="H1940" s="110">
        <v>0</v>
      </c>
      <c r="I1940" s="111">
        <v>0</v>
      </c>
      <c r="J1940" s="112">
        <f t="shared" si="59"/>
        <v>0</v>
      </c>
      <c r="K1940" s="93" t="str">
        <f t="shared" si="60"/>
        <v>-</v>
      </c>
      <c r="L1940" s="113"/>
      <c r="N1940" s="114"/>
    </row>
    <row r="1941" spans="3:14" ht="10.050000000000001" customHeight="1" x14ac:dyDescent="0.3">
      <c r="C1941" s="80"/>
      <c r="D1941" s="77">
        <v>41138</v>
      </c>
      <c r="E1941" s="76" t="s">
        <v>8308</v>
      </c>
      <c r="F1941" s="76" t="s">
        <v>1921</v>
      </c>
      <c r="G1941" s="110">
        <v>0</v>
      </c>
      <c r="H1941" s="110">
        <v>0</v>
      </c>
      <c r="I1941" s="111">
        <v>0</v>
      </c>
      <c r="J1941" s="112">
        <f t="shared" si="59"/>
        <v>0</v>
      </c>
      <c r="K1941" s="93" t="str">
        <f t="shared" si="60"/>
        <v>-</v>
      </c>
      <c r="L1941" s="113"/>
      <c r="N1941" s="114"/>
    </row>
    <row r="1942" spans="3:14" ht="10.050000000000001" customHeight="1" x14ac:dyDescent="0.3">
      <c r="C1942" s="80"/>
      <c r="D1942" s="77">
        <v>83019</v>
      </c>
      <c r="E1942" s="76" t="s">
        <v>8309</v>
      </c>
      <c r="F1942" s="76" t="s">
        <v>1922</v>
      </c>
      <c r="G1942" s="110">
        <v>0</v>
      </c>
      <c r="H1942" s="110">
        <v>0</v>
      </c>
      <c r="I1942" s="111">
        <v>0</v>
      </c>
      <c r="J1942" s="112">
        <f t="shared" ref="J1942:J2005" si="61">H1942-G1942</f>
        <v>0</v>
      </c>
      <c r="K1942" s="93" t="str">
        <f t="shared" si="60"/>
        <v>-</v>
      </c>
      <c r="L1942" s="113"/>
      <c r="N1942" s="114"/>
    </row>
    <row r="1943" spans="3:14" ht="10.050000000000001" customHeight="1" x14ac:dyDescent="0.3">
      <c r="C1943" s="80"/>
      <c r="D1943" s="77">
        <v>40517</v>
      </c>
      <c r="E1943" s="76" t="s">
        <v>8310</v>
      </c>
      <c r="F1943" s="76" t="s">
        <v>1923</v>
      </c>
      <c r="G1943" s="110">
        <v>10698.27</v>
      </c>
      <c r="H1943" s="110">
        <v>7710.06</v>
      </c>
      <c r="I1943" s="111">
        <v>15.88</v>
      </c>
      <c r="J1943" s="112">
        <f t="shared" si="61"/>
        <v>-2988.21</v>
      </c>
      <c r="K1943" s="93">
        <f t="shared" si="60"/>
        <v>-0.27931712323581287</v>
      </c>
      <c r="L1943" s="113"/>
      <c r="N1943" s="114"/>
    </row>
    <row r="1944" spans="3:14" ht="10.050000000000001" customHeight="1" x14ac:dyDescent="0.3">
      <c r="C1944" s="80"/>
      <c r="D1944" s="77">
        <v>83656</v>
      </c>
      <c r="E1944" s="76" t="s">
        <v>8311</v>
      </c>
      <c r="F1944" s="76" t="s">
        <v>1924</v>
      </c>
      <c r="G1944" s="110">
        <v>0</v>
      </c>
      <c r="H1944" s="110">
        <v>0</v>
      </c>
      <c r="I1944" s="111">
        <v>0</v>
      </c>
      <c r="J1944" s="112">
        <f t="shared" si="61"/>
        <v>0</v>
      </c>
      <c r="K1944" s="93" t="str">
        <f t="shared" si="60"/>
        <v>-</v>
      </c>
      <c r="L1944" s="113"/>
      <c r="N1944" s="114"/>
    </row>
    <row r="1945" spans="3:14" ht="10.050000000000001" customHeight="1" x14ac:dyDescent="0.3">
      <c r="C1945" s="80"/>
      <c r="D1945" s="77">
        <v>42596</v>
      </c>
      <c r="E1945" s="76" t="s">
        <v>8312</v>
      </c>
      <c r="F1945" s="76" t="s">
        <v>1925</v>
      </c>
      <c r="G1945" s="110">
        <v>0</v>
      </c>
      <c r="H1945" s="110">
        <v>16284.34</v>
      </c>
      <c r="I1945" s="111">
        <v>33.54</v>
      </c>
      <c r="J1945" s="112">
        <f t="shared" si="61"/>
        <v>16284.34</v>
      </c>
      <c r="K1945" s="93" t="str">
        <f t="shared" si="60"/>
        <v>--</v>
      </c>
      <c r="L1945" s="113"/>
      <c r="N1945" s="114"/>
    </row>
    <row r="1946" spans="3:14" ht="10.050000000000001" customHeight="1" x14ac:dyDescent="0.3">
      <c r="C1946" s="80"/>
      <c r="D1946" s="77">
        <v>42540</v>
      </c>
      <c r="E1946" s="76" t="s">
        <v>8313</v>
      </c>
      <c r="F1946" s="76" t="s">
        <v>1926</v>
      </c>
      <c r="G1946" s="110">
        <v>3696</v>
      </c>
      <c r="H1946" s="110">
        <v>0</v>
      </c>
      <c r="I1946" s="111">
        <v>0</v>
      </c>
      <c r="J1946" s="112">
        <f t="shared" si="61"/>
        <v>-3696</v>
      </c>
      <c r="K1946" s="93">
        <f t="shared" si="60"/>
        <v>-1</v>
      </c>
      <c r="L1946" s="113"/>
      <c r="N1946" s="114"/>
    </row>
    <row r="1947" spans="3:14" ht="10.050000000000001" customHeight="1" x14ac:dyDescent="0.3">
      <c r="C1947" s="80"/>
      <c r="D1947" s="77">
        <v>83968</v>
      </c>
      <c r="E1947" s="76" t="s">
        <v>8314</v>
      </c>
      <c r="F1947" s="76" t="s">
        <v>1927</v>
      </c>
      <c r="G1947" s="110">
        <v>0</v>
      </c>
      <c r="H1947" s="110">
        <v>0</v>
      </c>
      <c r="I1947" s="111">
        <v>0</v>
      </c>
      <c r="J1947" s="112">
        <f t="shared" si="61"/>
        <v>0</v>
      </c>
      <c r="K1947" s="93" t="str">
        <f t="shared" ref="K1947:K2010" si="62">IF(J1947=0,"-",(IF(G1947=0,"--",J1947/G1947)))</f>
        <v>-</v>
      </c>
      <c r="L1947" s="113"/>
      <c r="N1947" s="114"/>
    </row>
    <row r="1948" spans="3:14" ht="10.050000000000001" customHeight="1" x14ac:dyDescent="0.3">
      <c r="C1948" s="80"/>
      <c r="D1948" s="77">
        <v>41621</v>
      </c>
      <c r="E1948" s="76" t="s">
        <v>8315</v>
      </c>
      <c r="F1948" s="76" t="s">
        <v>1928</v>
      </c>
      <c r="G1948" s="110">
        <v>0</v>
      </c>
      <c r="H1948" s="110">
        <v>0</v>
      </c>
      <c r="I1948" s="111">
        <v>0</v>
      </c>
      <c r="J1948" s="112">
        <f t="shared" si="61"/>
        <v>0</v>
      </c>
      <c r="K1948" s="93" t="str">
        <f t="shared" si="62"/>
        <v>-</v>
      </c>
      <c r="L1948" s="113"/>
      <c r="N1948" s="114"/>
    </row>
    <row r="1949" spans="3:14" ht="10.050000000000001" customHeight="1" x14ac:dyDescent="0.3">
      <c r="C1949" s="80"/>
      <c r="D1949" s="77">
        <v>84046</v>
      </c>
      <c r="E1949" s="76" t="s">
        <v>8316</v>
      </c>
      <c r="F1949" s="76" t="s">
        <v>1929</v>
      </c>
      <c r="G1949" s="110">
        <v>0</v>
      </c>
      <c r="H1949" s="110">
        <v>10642.6</v>
      </c>
      <c r="I1949" s="111">
        <v>21.92</v>
      </c>
      <c r="J1949" s="112">
        <f t="shared" si="61"/>
        <v>10642.6</v>
      </c>
      <c r="K1949" s="93" t="str">
        <f t="shared" si="62"/>
        <v>--</v>
      </c>
      <c r="L1949" s="113"/>
      <c r="N1949" s="114"/>
    </row>
    <row r="1950" spans="3:14" ht="10.050000000000001" customHeight="1" x14ac:dyDescent="0.3">
      <c r="C1950" s="80"/>
      <c r="D1950" s="77">
        <v>41005</v>
      </c>
      <c r="E1950" s="76" t="s">
        <v>8317</v>
      </c>
      <c r="F1950" s="76" t="s">
        <v>1930</v>
      </c>
      <c r="G1950" s="110">
        <v>5544</v>
      </c>
      <c r="H1950" s="110">
        <v>0</v>
      </c>
      <c r="I1950" s="111">
        <v>0</v>
      </c>
      <c r="J1950" s="112">
        <f t="shared" si="61"/>
        <v>-5544</v>
      </c>
      <c r="K1950" s="93">
        <f t="shared" si="62"/>
        <v>-1</v>
      </c>
      <c r="L1950" s="113"/>
      <c r="N1950" s="114"/>
    </row>
    <row r="1951" spans="3:14" ht="10.050000000000001" customHeight="1" x14ac:dyDescent="0.3">
      <c r="C1951" s="80"/>
      <c r="D1951" s="77">
        <v>42632</v>
      </c>
      <c r="E1951" s="76" t="s">
        <v>8318</v>
      </c>
      <c r="F1951" s="76" t="s">
        <v>1931</v>
      </c>
      <c r="G1951" s="110">
        <v>0</v>
      </c>
      <c r="H1951" s="110">
        <v>0</v>
      </c>
      <c r="I1951" s="111">
        <v>0</v>
      </c>
      <c r="J1951" s="112">
        <f t="shared" si="61"/>
        <v>0</v>
      </c>
      <c r="K1951" s="93" t="str">
        <f t="shared" si="62"/>
        <v>-</v>
      </c>
      <c r="L1951" s="113"/>
      <c r="N1951" s="114"/>
    </row>
    <row r="1952" spans="3:14" ht="10.050000000000001" customHeight="1" x14ac:dyDescent="0.3">
      <c r="C1952" s="80"/>
      <c r="D1952" s="77">
        <v>41127</v>
      </c>
      <c r="E1952" s="76" t="s">
        <v>8319</v>
      </c>
      <c r="F1952" s="76" t="s">
        <v>1932</v>
      </c>
      <c r="G1952" s="110">
        <v>0</v>
      </c>
      <c r="H1952" s="110">
        <v>0</v>
      </c>
      <c r="I1952" s="111">
        <v>0</v>
      </c>
      <c r="J1952" s="112">
        <f t="shared" si="61"/>
        <v>0</v>
      </c>
      <c r="K1952" s="93" t="str">
        <f t="shared" si="62"/>
        <v>-</v>
      </c>
      <c r="L1952" s="113"/>
      <c r="N1952" s="114"/>
    </row>
    <row r="1953" spans="3:14" ht="10.050000000000001" customHeight="1" x14ac:dyDescent="0.3">
      <c r="C1953" s="80"/>
      <c r="D1953" s="77">
        <v>70176</v>
      </c>
      <c r="E1953" s="76" t="s">
        <v>8320</v>
      </c>
      <c r="F1953" s="76" t="s">
        <v>1933</v>
      </c>
      <c r="G1953" s="110">
        <v>0</v>
      </c>
      <c r="H1953" s="110">
        <v>0</v>
      </c>
      <c r="I1953" s="111">
        <v>0</v>
      </c>
      <c r="J1953" s="112">
        <f t="shared" si="61"/>
        <v>0</v>
      </c>
      <c r="K1953" s="93" t="str">
        <f t="shared" si="62"/>
        <v>-</v>
      </c>
      <c r="L1953" s="113"/>
      <c r="N1953" s="114"/>
    </row>
    <row r="1954" spans="3:14" ht="10.050000000000001" customHeight="1" x14ac:dyDescent="0.3">
      <c r="C1954" s="80"/>
      <c r="D1954" s="77">
        <v>42559</v>
      </c>
      <c r="E1954" s="76" t="s">
        <v>8321</v>
      </c>
      <c r="F1954" s="76" t="s">
        <v>1934</v>
      </c>
      <c r="G1954" s="110">
        <v>0</v>
      </c>
      <c r="H1954" s="110">
        <v>0</v>
      </c>
      <c r="I1954" s="111">
        <v>0</v>
      </c>
      <c r="J1954" s="112">
        <f t="shared" si="61"/>
        <v>0</v>
      </c>
      <c r="K1954" s="93" t="str">
        <f t="shared" si="62"/>
        <v>-</v>
      </c>
      <c r="L1954" s="113"/>
      <c r="N1954" s="114"/>
    </row>
    <row r="1955" spans="3:14" ht="10.050000000000001" customHeight="1" x14ac:dyDescent="0.3">
      <c r="C1955" s="80"/>
      <c r="D1955" s="77">
        <v>41571</v>
      </c>
      <c r="E1955" s="76" t="s">
        <v>8322</v>
      </c>
      <c r="F1955" s="76" t="s">
        <v>1935</v>
      </c>
      <c r="G1955" s="110">
        <v>0</v>
      </c>
      <c r="H1955" s="110">
        <v>0</v>
      </c>
      <c r="I1955" s="111">
        <v>0</v>
      </c>
      <c r="J1955" s="112">
        <f t="shared" si="61"/>
        <v>0</v>
      </c>
      <c r="K1955" s="93" t="str">
        <f t="shared" si="62"/>
        <v>-</v>
      </c>
      <c r="L1955" s="113"/>
      <c r="N1955" s="114"/>
    </row>
    <row r="1956" spans="3:14" ht="10.050000000000001" customHeight="1" x14ac:dyDescent="0.3">
      <c r="C1956" s="80"/>
      <c r="D1956" s="77">
        <v>24844</v>
      </c>
      <c r="E1956" s="76" t="s">
        <v>8323</v>
      </c>
      <c r="F1956" s="76" t="s">
        <v>1936</v>
      </c>
      <c r="G1956" s="110">
        <v>0</v>
      </c>
      <c r="H1956" s="110">
        <v>0</v>
      </c>
      <c r="I1956" s="111">
        <v>0</v>
      </c>
      <c r="J1956" s="112">
        <f t="shared" si="61"/>
        <v>0</v>
      </c>
      <c r="K1956" s="93" t="str">
        <f t="shared" si="62"/>
        <v>-</v>
      </c>
      <c r="L1956" s="113"/>
      <c r="N1956" s="114"/>
    </row>
    <row r="1957" spans="3:14" ht="10.050000000000001" customHeight="1" x14ac:dyDescent="0.3">
      <c r="C1957" s="80"/>
      <c r="D1957" s="77">
        <v>41583</v>
      </c>
      <c r="E1957" s="76" t="s">
        <v>8324</v>
      </c>
      <c r="F1957" s="76" t="s">
        <v>1937</v>
      </c>
      <c r="G1957" s="110">
        <v>0</v>
      </c>
      <c r="H1957" s="110">
        <v>0</v>
      </c>
      <c r="I1957" s="111">
        <v>0</v>
      </c>
      <c r="J1957" s="112">
        <f t="shared" si="61"/>
        <v>0</v>
      </c>
      <c r="K1957" s="93" t="str">
        <f t="shared" si="62"/>
        <v>-</v>
      </c>
      <c r="L1957" s="113"/>
      <c r="N1957" s="114"/>
    </row>
    <row r="1958" spans="3:14" ht="10.050000000000001" customHeight="1" x14ac:dyDescent="0.3">
      <c r="C1958" s="80"/>
      <c r="D1958" s="77">
        <v>41343</v>
      </c>
      <c r="E1958" s="76" t="s">
        <v>8325</v>
      </c>
      <c r="F1958" s="76" t="s">
        <v>1938</v>
      </c>
      <c r="G1958" s="110">
        <v>0</v>
      </c>
      <c r="H1958" s="110">
        <v>13152.74</v>
      </c>
      <c r="I1958" s="111">
        <v>27.09</v>
      </c>
      <c r="J1958" s="112">
        <f t="shared" si="61"/>
        <v>13152.74</v>
      </c>
      <c r="K1958" s="93" t="str">
        <f t="shared" si="62"/>
        <v>--</v>
      </c>
      <c r="L1958" s="113"/>
      <c r="N1958" s="114"/>
    </row>
    <row r="1959" spans="3:14" ht="10.050000000000001" customHeight="1" x14ac:dyDescent="0.3">
      <c r="C1959" s="80"/>
      <c r="D1959" s="77">
        <v>41127</v>
      </c>
      <c r="E1959" s="76" t="s">
        <v>8326</v>
      </c>
      <c r="F1959" s="76" t="s">
        <v>1939</v>
      </c>
      <c r="G1959" s="110">
        <v>0</v>
      </c>
      <c r="H1959" s="110">
        <v>0</v>
      </c>
      <c r="I1959" s="111">
        <v>0</v>
      </c>
      <c r="J1959" s="112">
        <f t="shared" si="61"/>
        <v>0</v>
      </c>
      <c r="K1959" s="93" t="str">
        <f t="shared" si="62"/>
        <v>-</v>
      </c>
      <c r="L1959" s="113"/>
      <c r="N1959" s="114"/>
    </row>
    <row r="1960" spans="3:14" ht="10.050000000000001" customHeight="1" x14ac:dyDescent="0.3">
      <c r="C1960" s="80"/>
      <c r="D1960" s="77">
        <v>85600</v>
      </c>
      <c r="E1960" s="76" t="s">
        <v>8327</v>
      </c>
      <c r="F1960" s="76" t="s">
        <v>1940</v>
      </c>
      <c r="G1960" s="110">
        <v>0</v>
      </c>
      <c r="H1960" s="110">
        <v>0</v>
      </c>
      <c r="I1960" s="111">
        <v>0</v>
      </c>
      <c r="J1960" s="112">
        <f t="shared" si="61"/>
        <v>0</v>
      </c>
      <c r="K1960" s="93" t="str">
        <f t="shared" si="62"/>
        <v>-</v>
      </c>
      <c r="L1960" s="113"/>
      <c r="N1960" s="114"/>
    </row>
    <row r="1961" spans="3:14" ht="10.050000000000001" customHeight="1" x14ac:dyDescent="0.3">
      <c r="C1961" s="80"/>
      <c r="D1961" s="77">
        <v>41460</v>
      </c>
      <c r="E1961" s="76" t="s">
        <v>8328</v>
      </c>
      <c r="F1961" s="76" t="s">
        <v>1941</v>
      </c>
      <c r="G1961" s="110">
        <v>0</v>
      </c>
      <c r="H1961" s="110">
        <v>29990.57</v>
      </c>
      <c r="I1961" s="111">
        <v>61.77</v>
      </c>
      <c r="J1961" s="112">
        <f t="shared" si="61"/>
        <v>29990.57</v>
      </c>
      <c r="K1961" s="93" t="str">
        <f t="shared" si="62"/>
        <v>--</v>
      </c>
      <c r="L1961" s="113"/>
      <c r="N1961" s="114"/>
    </row>
    <row r="1962" spans="3:14" ht="10.050000000000001" customHeight="1" x14ac:dyDescent="0.3">
      <c r="C1962" s="80"/>
      <c r="D1962" s="77">
        <v>74531</v>
      </c>
      <c r="E1962" s="76" t="s">
        <v>8329</v>
      </c>
      <c r="F1962" s="76" t="s">
        <v>1942</v>
      </c>
      <c r="G1962" s="110">
        <v>0</v>
      </c>
      <c r="H1962" s="110">
        <v>0</v>
      </c>
      <c r="I1962" s="111">
        <v>0</v>
      </c>
      <c r="J1962" s="112">
        <f t="shared" si="61"/>
        <v>0</v>
      </c>
      <c r="K1962" s="93" t="str">
        <f t="shared" si="62"/>
        <v>-</v>
      </c>
      <c r="L1962" s="113"/>
      <c r="N1962" s="114"/>
    </row>
    <row r="1963" spans="3:14" ht="10.050000000000001" customHeight="1" x14ac:dyDescent="0.3">
      <c r="C1963" s="80"/>
      <c r="D1963" s="77">
        <v>86464</v>
      </c>
      <c r="E1963" s="76" t="s">
        <v>8330</v>
      </c>
      <c r="F1963" s="76" t="s">
        <v>1943</v>
      </c>
      <c r="G1963" s="110">
        <v>0</v>
      </c>
      <c r="H1963" s="110">
        <v>0</v>
      </c>
      <c r="I1963" s="111">
        <v>0</v>
      </c>
      <c r="J1963" s="112">
        <f t="shared" si="61"/>
        <v>0</v>
      </c>
      <c r="K1963" s="93" t="str">
        <f t="shared" si="62"/>
        <v>-</v>
      </c>
      <c r="L1963" s="113"/>
      <c r="N1963" s="114"/>
    </row>
    <row r="1964" spans="3:14" ht="10.050000000000001" customHeight="1" x14ac:dyDescent="0.3">
      <c r="C1964" s="80"/>
      <c r="D1964" s="77">
        <v>86724</v>
      </c>
      <c r="E1964" s="76" t="s">
        <v>8331</v>
      </c>
      <c r="F1964" s="76" t="s">
        <v>1944</v>
      </c>
      <c r="G1964" s="110">
        <v>7392</v>
      </c>
      <c r="H1964" s="110">
        <v>0</v>
      </c>
      <c r="I1964" s="111">
        <v>0</v>
      </c>
      <c r="J1964" s="112">
        <f t="shared" si="61"/>
        <v>-7392</v>
      </c>
      <c r="K1964" s="93">
        <f t="shared" si="62"/>
        <v>-1</v>
      </c>
      <c r="L1964" s="113"/>
      <c r="N1964" s="114"/>
    </row>
    <row r="1965" spans="3:14" ht="10.050000000000001" customHeight="1" x14ac:dyDescent="0.3">
      <c r="C1965" s="80"/>
      <c r="D1965" s="77">
        <v>86802</v>
      </c>
      <c r="E1965" s="76" t="s">
        <v>8332</v>
      </c>
      <c r="F1965" s="76" t="s">
        <v>1945</v>
      </c>
      <c r="G1965" s="110">
        <v>0</v>
      </c>
      <c r="H1965" s="110">
        <v>0</v>
      </c>
      <c r="I1965" s="111">
        <v>0</v>
      </c>
      <c r="J1965" s="112">
        <f t="shared" si="61"/>
        <v>0</v>
      </c>
      <c r="K1965" s="93" t="str">
        <f t="shared" si="62"/>
        <v>-</v>
      </c>
      <c r="L1965" s="113"/>
      <c r="N1965" s="114"/>
    </row>
    <row r="1966" spans="3:14" ht="10.050000000000001" customHeight="1" x14ac:dyDescent="0.3">
      <c r="C1966" s="80"/>
      <c r="D1966" s="77">
        <v>42759</v>
      </c>
      <c r="E1966" s="76" t="s">
        <v>8333</v>
      </c>
      <c r="F1966" s="76" t="s">
        <v>1946</v>
      </c>
      <c r="G1966" s="110">
        <v>0</v>
      </c>
      <c r="H1966" s="110">
        <v>0</v>
      </c>
      <c r="I1966" s="111">
        <v>0</v>
      </c>
      <c r="J1966" s="112">
        <f t="shared" si="61"/>
        <v>0</v>
      </c>
      <c r="K1966" s="93" t="str">
        <f t="shared" si="62"/>
        <v>-</v>
      </c>
      <c r="L1966" s="113"/>
      <c r="N1966" s="114"/>
    </row>
    <row r="1967" spans="3:14" ht="10.050000000000001" customHeight="1" x14ac:dyDescent="0.3">
      <c r="C1967" s="80"/>
      <c r="D1967" s="77">
        <v>87205</v>
      </c>
      <c r="E1967" s="76" t="s">
        <v>8334</v>
      </c>
      <c r="F1967" s="76" t="s">
        <v>1947</v>
      </c>
      <c r="G1967" s="110">
        <v>0</v>
      </c>
      <c r="H1967" s="110">
        <v>0</v>
      </c>
      <c r="I1967" s="111">
        <v>0</v>
      </c>
      <c r="J1967" s="112">
        <f t="shared" si="61"/>
        <v>0</v>
      </c>
      <c r="K1967" s="93" t="str">
        <f t="shared" si="62"/>
        <v>-</v>
      </c>
      <c r="L1967" s="113"/>
      <c r="N1967" s="114"/>
    </row>
    <row r="1968" spans="3:14" ht="10.050000000000001" customHeight="1" x14ac:dyDescent="0.3">
      <c r="C1968" s="80"/>
      <c r="D1968" s="77">
        <v>42653</v>
      </c>
      <c r="E1968" s="76" t="s">
        <v>8335</v>
      </c>
      <c r="F1968" s="76" t="s">
        <v>1948</v>
      </c>
      <c r="G1968" s="110">
        <v>0</v>
      </c>
      <c r="H1968" s="110">
        <v>0</v>
      </c>
      <c r="I1968" s="111">
        <v>0</v>
      </c>
      <c r="J1968" s="112">
        <f t="shared" si="61"/>
        <v>0</v>
      </c>
      <c r="K1968" s="93" t="str">
        <f t="shared" si="62"/>
        <v>-</v>
      </c>
      <c r="L1968" s="113"/>
      <c r="N1968" s="114"/>
    </row>
    <row r="1969" spans="3:14" ht="10.050000000000001" customHeight="1" x14ac:dyDescent="0.3">
      <c r="C1969" s="80"/>
      <c r="D1969" s="77">
        <v>41261</v>
      </c>
      <c r="E1969" s="76" t="s">
        <v>8336</v>
      </c>
      <c r="F1969" s="76" t="s">
        <v>1949</v>
      </c>
      <c r="G1969" s="110">
        <v>3696</v>
      </c>
      <c r="H1969" s="110">
        <v>6204.95</v>
      </c>
      <c r="I1969" s="111">
        <v>12.78</v>
      </c>
      <c r="J1969" s="112">
        <f t="shared" si="61"/>
        <v>2508.9499999999998</v>
      </c>
      <c r="K1969" s="93">
        <f t="shared" si="62"/>
        <v>0.67882846320346313</v>
      </c>
      <c r="L1969" s="113"/>
      <c r="N1969" s="114"/>
    </row>
    <row r="1970" spans="3:14" ht="10.050000000000001" customHeight="1" x14ac:dyDescent="0.3">
      <c r="C1970" s="80"/>
      <c r="D1970" s="77">
        <v>41528</v>
      </c>
      <c r="E1970" s="76" t="s">
        <v>8337</v>
      </c>
      <c r="F1970" s="76" t="s">
        <v>1950</v>
      </c>
      <c r="G1970" s="110">
        <v>0</v>
      </c>
      <c r="H1970" s="110">
        <v>0</v>
      </c>
      <c r="I1970" s="111">
        <v>0</v>
      </c>
      <c r="J1970" s="112">
        <f t="shared" si="61"/>
        <v>0</v>
      </c>
      <c r="K1970" s="93" t="str">
        <f t="shared" si="62"/>
        <v>-</v>
      </c>
      <c r="L1970" s="113"/>
      <c r="N1970" s="114"/>
    </row>
    <row r="1971" spans="3:14" ht="10.050000000000001" customHeight="1" x14ac:dyDescent="0.3">
      <c r="C1971" s="80"/>
      <c r="D1971" s="77">
        <v>41286</v>
      </c>
      <c r="E1971" s="76" t="s">
        <v>8338</v>
      </c>
      <c r="F1971" s="76" t="s">
        <v>1951</v>
      </c>
      <c r="G1971" s="110">
        <v>0</v>
      </c>
      <c r="H1971" s="110">
        <v>0</v>
      </c>
      <c r="I1971" s="111">
        <v>0</v>
      </c>
      <c r="J1971" s="112">
        <f t="shared" si="61"/>
        <v>0</v>
      </c>
      <c r="K1971" s="93" t="str">
        <f t="shared" si="62"/>
        <v>-</v>
      </c>
      <c r="L1971" s="113"/>
      <c r="N1971" s="114"/>
    </row>
    <row r="1972" spans="3:14" ht="10.050000000000001" customHeight="1" x14ac:dyDescent="0.3">
      <c r="C1972" s="80"/>
      <c r="D1972" s="77">
        <v>41558</v>
      </c>
      <c r="E1972" s="76" t="s">
        <v>8339</v>
      </c>
      <c r="F1972" s="76" t="s">
        <v>1952</v>
      </c>
      <c r="G1972" s="110">
        <v>0</v>
      </c>
      <c r="H1972" s="110">
        <v>0</v>
      </c>
      <c r="I1972" s="111">
        <v>0</v>
      </c>
      <c r="J1972" s="112">
        <f t="shared" si="61"/>
        <v>0</v>
      </c>
      <c r="K1972" s="93" t="str">
        <f t="shared" si="62"/>
        <v>-</v>
      </c>
      <c r="L1972" s="113"/>
      <c r="N1972" s="114"/>
    </row>
    <row r="1973" spans="3:14" ht="10.050000000000001" customHeight="1" x14ac:dyDescent="0.3">
      <c r="C1973" s="80"/>
      <c r="D1973" s="77">
        <v>87920</v>
      </c>
      <c r="E1973" s="76" t="s">
        <v>8340</v>
      </c>
      <c r="F1973" s="76" t="s">
        <v>1953</v>
      </c>
      <c r="G1973" s="110">
        <v>0</v>
      </c>
      <c r="H1973" s="110">
        <v>640.89</v>
      </c>
      <c r="I1973" s="111">
        <v>1.32</v>
      </c>
      <c r="J1973" s="112">
        <f t="shared" si="61"/>
        <v>640.89</v>
      </c>
      <c r="K1973" s="93" t="str">
        <f t="shared" si="62"/>
        <v>--</v>
      </c>
      <c r="L1973" s="113"/>
      <c r="N1973" s="114"/>
    </row>
    <row r="1974" spans="3:14" ht="10.050000000000001" customHeight="1" x14ac:dyDescent="0.3">
      <c r="C1974" s="80"/>
      <c r="D1974" s="77">
        <v>87998</v>
      </c>
      <c r="E1974" s="76" t="s">
        <v>8341</v>
      </c>
      <c r="F1974" s="76" t="s">
        <v>1954</v>
      </c>
      <c r="G1974" s="110">
        <v>0</v>
      </c>
      <c r="H1974" s="110">
        <v>0</v>
      </c>
      <c r="I1974" s="111">
        <v>0</v>
      </c>
      <c r="J1974" s="112">
        <f t="shared" si="61"/>
        <v>0</v>
      </c>
      <c r="K1974" s="93" t="str">
        <f t="shared" si="62"/>
        <v>-</v>
      </c>
      <c r="L1974" s="113"/>
      <c r="N1974" s="114"/>
    </row>
    <row r="1975" spans="3:14" ht="10.050000000000001" customHeight="1" x14ac:dyDescent="0.3">
      <c r="C1975" s="80"/>
      <c r="D1975" s="77">
        <v>88674</v>
      </c>
      <c r="E1975" s="76" t="s">
        <v>8342</v>
      </c>
      <c r="F1975" s="76" t="s">
        <v>1955</v>
      </c>
      <c r="G1975" s="110">
        <v>3359.03</v>
      </c>
      <c r="H1975" s="110">
        <v>0</v>
      </c>
      <c r="I1975" s="111">
        <v>0</v>
      </c>
      <c r="J1975" s="112">
        <f t="shared" si="61"/>
        <v>-3359.03</v>
      </c>
      <c r="K1975" s="93">
        <f t="shared" si="62"/>
        <v>-1</v>
      </c>
      <c r="L1975" s="113"/>
      <c r="N1975" s="114"/>
    </row>
    <row r="1976" spans="3:14" ht="10.050000000000001" customHeight="1" x14ac:dyDescent="0.3">
      <c r="C1976" s="80"/>
      <c r="D1976" s="77">
        <v>88752</v>
      </c>
      <c r="E1976" s="76" t="s">
        <v>8343</v>
      </c>
      <c r="F1976" s="76" t="s">
        <v>1956</v>
      </c>
      <c r="G1976" s="110">
        <v>0</v>
      </c>
      <c r="H1976" s="110">
        <v>0</v>
      </c>
      <c r="I1976" s="111">
        <v>0</v>
      </c>
      <c r="J1976" s="112">
        <f t="shared" si="61"/>
        <v>0</v>
      </c>
      <c r="K1976" s="93" t="str">
        <f t="shared" si="62"/>
        <v>-</v>
      </c>
      <c r="L1976" s="113"/>
      <c r="N1976" s="114"/>
    </row>
    <row r="1977" spans="3:14" ht="10.050000000000001" customHeight="1" x14ac:dyDescent="0.3">
      <c r="C1977" s="80"/>
      <c r="D1977" s="77">
        <v>42724</v>
      </c>
      <c r="E1977" s="76" t="s">
        <v>8344</v>
      </c>
      <c r="F1977" s="76" t="s">
        <v>1957</v>
      </c>
      <c r="G1977" s="110">
        <v>0</v>
      </c>
      <c r="H1977" s="110">
        <v>0</v>
      </c>
      <c r="I1977" s="111">
        <v>0</v>
      </c>
      <c r="J1977" s="112">
        <f t="shared" si="61"/>
        <v>0</v>
      </c>
      <c r="K1977" s="93" t="str">
        <f t="shared" si="62"/>
        <v>-</v>
      </c>
      <c r="L1977" s="113"/>
      <c r="N1977" s="114"/>
    </row>
    <row r="1978" spans="3:14" ht="10.050000000000001" customHeight="1" x14ac:dyDescent="0.3">
      <c r="C1978" s="80"/>
      <c r="D1978" s="77">
        <v>42754</v>
      </c>
      <c r="E1978" s="76" t="s">
        <v>8345</v>
      </c>
      <c r="F1978" s="76" t="s">
        <v>1958</v>
      </c>
      <c r="G1978" s="110">
        <v>0</v>
      </c>
      <c r="H1978" s="110">
        <v>0</v>
      </c>
      <c r="I1978" s="111">
        <v>0</v>
      </c>
      <c r="J1978" s="112">
        <f t="shared" si="61"/>
        <v>0</v>
      </c>
      <c r="K1978" s="93" t="str">
        <f t="shared" si="62"/>
        <v>-</v>
      </c>
      <c r="L1978" s="113"/>
      <c r="N1978" s="114"/>
    </row>
    <row r="1979" spans="3:14" ht="10.050000000000001" customHeight="1" x14ac:dyDescent="0.3">
      <c r="C1979" s="80"/>
      <c r="D1979" s="77">
        <v>89155</v>
      </c>
      <c r="E1979" s="76" t="s">
        <v>8346</v>
      </c>
      <c r="F1979" s="76" t="s">
        <v>1959</v>
      </c>
      <c r="G1979" s="110">
        <v>0</v>
      </c>
      <c r="H1979" s="110">
        <v>12579.82</v>
      </c>
      <c r="I1979" s="111">
        <v>25.91</v>
      </c>
      <c r="J1979" s="112">
        <f t="shared" si="61"/>
        <v>12579.82</v>
      </c>
      <c r="K1979" s="93" t="str">
        <f t="shared" si="62"/>
        <v>--</v>
      </c>
      <c r="L1979" s="113"/>
      <c r="N1979" s="114"/>
    </row>
    <row r="1980" spans="3:14" ht="10.050000000000001" customHeight="1" x14ac:dyDescent="0.3">
      <c r="C1980" s="80"/>
      <c r="D1980" s="77">
        <v>29810</v>
      </c>
      <c r="E1980" s="76" t="s">
        <v>8347</v>
      </c>
      <c r="F1980" s="76" t="s">
        <v>1960</v>
      </c>
      <c r="G1980" s="110">
        <v>0</v>
      </c>
      <c r="H1980" s="110">
        <v>0</v>
      </c>
      <c r="I1980" s="111">
        <v>0</v>
      </c>
      <c r="J1980" s="112">
        <f t="shared" si="61"/>
        <v>0</v>
      </c>
      <c r="K1980" s="93" t="str">
        <f t="shared" si="62"/>
        <v>-</v>
      </c>
      <c r="L1980" s="113"/>
      <c r="N1980" s="114"/>
    </row>
    <row r="1981" spans="3:14" ht="10.050000000000001" customHeight="1" x14ac:dyDescent="0.3">
      <c r="C1981" s="80"/>
      <c r="D1981" s="77">
        <v>41571</v>
      </c>
      <c r="E1981" s="76" t="s">
        <v>8348</v>
      </c>
      <c r="F1981" s="76" t="s">
        <v>1961</v>
      </c>
      <c r="G1981" s="110">
        <v>0</v>
      </c>
      <c r="H1981" s="110">
        <v>0</v>
      </c>
      <c r="I1981" s="111">
        <v>0</v>
      </c>
      <c r="J1981" s="112">
        <f t="shared" si="61"/>
        <v>0</v>
      </c>
      <c r="K1981" s="93" t="str">
        <f t="shared" si="62"/>
        <v>-</v>
      </c>
      <c r="L1981" s="113"/>
      <c r="N1981" s="114"/>
    </row>
    <row r="1982" spans="3:14" ht="10.050000000000001" customHeight="1" x14ac:dyDescent="0.3">
      <c r="C1982" s="80"/>
      <c r="D1982" s="77">
        <v>41282</v>
      </c>
      <c r="E1982" s="76" t="s">
        <v>8349</v>
      </c>
      <c r="F1982" s="76" t="s">
        <v>1962</v>
      </c>
      <c r="G1982" s="110">
        <v>0</v>
      </c>
      <c r="H1982" s="110">
        <v>0</v>
      </c>
      <c r="I1982" s="111">
        <v>0</v>
      </c>
      <c r="J1982" s="112">
        <f t="shared" si="61"/>
        <v>0</v>
      </c>
      <c r="K1982" s="93" t="str">
        <f t="shared" si="62"/>
        <v>-</v>
      </c>
      <c r="L1982" s="113"/>
      <c r="N1982" s="114"/>
    </row>
    <row r="1983" spans="3:14" ht="10.050000000000001" customHeight="1" x14ac:dyDescent="0.3">
      <c r="C1983" s="80"/>
      <c r="D1983" s="77">
        <v>41571</v>
      </c>
      <c r="E1983" s="76" t="s">
        <v>8350</v>
      </c>
      <c r="F1983" s="76" t="s">
        <v>1963</v>
      </c>
      <c r="G1983" s="110">
        <v>3696</v>
      </c>
      <c r="H1983" s="110">
        <v>0</v>
      </c>
      <c r="I1983" s="111">
        <v>0</v>
      </c>
      <c r="J1983" s="112">
        <f t="shared" si="61"/>
        <v>-3696</v>
      </c>
      <c r="K1983" s="93">
        <f t="shared" si="62"/>
        <v>-1</v>
      </c>
      <c r="L1983" s="113"/>
      <c r="N1983" s="114"/>
    </row>
    <row r="1984" spans="3:14" ht="10.050000000000001" customHeight="1" x14ac:dyDescent="0.3">
      <c r="C1984" s="80"/>
      <c r="D1984" s="77">
        <v>41621</v>
      </c>
      <c r="E1984" s="76" t="s">
        <v>8351</v>
      </c>
      <c r="F1984" s="76" t="s">
        <v>1964</v>
      </c>
      <c r="G1984" s="110">
        <v>10042.36</v>
      </c>
      <c r="H1984" s="110">
        <v>0</v>
      </c>
      <c r="I1984" s="111">
        <v>0</v>
      </c>
      <c r="J1984" s="112">
        <f t="shared" si="61"/>
        <v>-10042.36</v>
      </c>
      <c r="K1984" s="93">
        <f t="shared" si="62"/>
        <v>-1</v>
      </c>
      <c r="L1984" s="113"/>
      <c r="N1984" s="114"/>
    </row>
    <row r="1985" spans="3:14" ht="10.050000000000001" customHeight="1" x14ac:dyDescent="0.3">
      <c r="C1985" s="80"/>
      <c r="D1985" s="77">
        <v>40946</v>
      </c>
      <c r="E1985" s="76" t="s">
        <v>8352</v>
      </c>
      <c r="F1985" s="76" t="s">
        <v>1965</v>
      </c>
      <c r="G1985" s="110">
        <v>7392</v>
      </c>
      <c r="H1985" s="110">
        <v>0</v>
      </c>
      <c r="I1985" s="111">
        <v>0</v>
      </c>
      <c r="J1985" s="112">
        <f t="shared" si="61"/>
        <v>-7392</v>
      </c>
      <c r="K1985" s="93">
        <f t="shared" si="62"/>
        <v>-1</v>
      </c>
      <c r="L1985" s="113"/>
      <c r="N1985" s="114"/>
    </row>
    <row r="1986" spans="3:14" ht="10.050000000000001" customHeight="1" x14ac:dyDescent="0.3">
      <c r="C1986" s="80"/>
      <c r="D1986" s="77">
        <v>31075</v>
      </c>
      <c r="E1986" s="76" t="s">
        <v>8353</v>
      </c>
      <c r="F1986" s="76" t="s">
        <v>1966</v>
      </c>
      <c r="G1986" s="110">
        <v>24024</v>
      </c>
      <c r="H1986" s="110">
        <v>128682.22</v>
      </c>
      <c r="I1986" s="111">
        <v>265.04000000000002</v>
      </c>
      <c r="J1986" s="112">
        <f t="shared" si="61"/>
        <v>104658.22</v>
      </c>
      <c r="K1986" s="93">
        <f t="shared" si="62"/>
        <v>4.3564027639027643</v>
      </c>
      <c r="L1986" s="113"/>
      <c r="N1986" s="114"/>
    </row>
    <row r="1987" spans="3:14" ht="10.050000000000001" customHeight="1" x14ac:dyDescent="0.3">
      <c r="C1987" s="80"/>
      <c r="D1987" s="77">
        <v>74531</v>
      </c>
      <c r="E1987" s="76" t="s">
        <v>8354</v>
      </c>
      <c r="F1987" s="76" t="s">
        <v>1967</v>
      </c>
      <c r="G1987" s="110">
        <v>33043.33</v>
      </c>
      <c r="H1987" s="110">
        <v>76683.03</v>
      </c>
      <c r="I1987" s="111">
        <v>157.94</v>
      </c>
      <c r="J1987" s="112">
        <f t="shared" si="61"/>
        <v>43639.7</v>
      </c>
      <c r="K1987" s="93">
        <f t="shared" si="62"/>
        <v>1.3206810572663226</v>
      </c>
      <c r="L1987" s="113"/>
      <c r="N1987" s="114"/>
    </row>
    <row r="1988" spans="3:14" ht="10.050000000000001" customHeight="1" x14ac:dyDescent="0.3">
      <c r="C1988" s="80"/>
      <c r="D1988" s="77">
        <v>90637</v>
      </c>
      <c r="E1988" s="76" t="s">
        <v>8355</v>
      </c>
      <c r="F1988" s="76" t="s">
        <v>1968</v>
      </c>
      <c r="G1988" s="110">
        <v>0</v>
      </c>
      <c r="H1988" s="110">
        <v>0</v>
      </c>
      <c r="I1988" s="111">
        <v>0</v>
      </c>
      <c r="J1988" s="112">
        <f t="shared" si="61"/>
        <v>0</v>
      </c>
      <c r="K1988" s="93" t="str">
        <f t="shared" si="62"/>
        <v>-</v>
      </c>
      <c r="L1988" s="113"/>
      <c r="N1988" s="114"/>
    </row>
    <row r="1989" spans="3:14" ht="10.050000000000001" customHeight="1" x14ac:dyDescent="0.3">
      <c r="C1989" s="80"/>
      <c r="D1989" s="77">
        <v>41558</v>
      </c>
      <c r="E1989" s="76" t="s">
        <v>8356</v>
      </c>
      <c r="F1989" s="76" t="s">
        <v>1969</v>
      </c>
      <c r="G1989" s="110">
        <v>0</v>
      </c>
      <c r="H1989" s="110">
        <v>0</v>
      </c>
      <c r="I1989" s="111">
        <v>0</v>
      </c>
      <c r="J1989" s="112">
        <f t="shared" si="61"/>
        <v>0</v>
      </c>
      <c r="K1989" s="93" t="str">
        <f t="shared" si="62"/>
        <v>-</v>
      </c>
      <c r="L1989" s="113"/>
      <c r="N1989" s="114"/>
    </row>
    <row r="1990" spans="3:14" ht="10.050000000000001" customHeight="1" x14ac:dyDescent="0.3">
      <c r="C1990" s="80"/>
      <c r="D1990" s="77">
        <v>41011</v>
      </c>
      <c r="E1990" s="76" t="s">
        <v>8357</v>
      </c>
      <c r="F1990" s="76" t="s">
        <v>1970</v>
      </c>
      <c r="G1990" s="110">
        <v>0</v>
      </c>
      <c r="H1990" s="110">
        <v>0</v>
      </c>
      <c r="I1990" s="111">
        <v>0</v>
      </c>
      <c r="J1990" s="112">
        <f t="shared" si="61"/>
        <v>0</v>
      </c>
      <c r="K1990" s="93" t="str">
        <f t="shared" si="62"/>
        <v>-</v>
      </c>
      <c r="L1990" s="113"/>
      <c r="N1990" s="114"/>
    </row>
    <row r="1991" spans="3:14" ht="10.050000000000001" customHeight="1" x14ac:dyDescent="0.3">
      <c r="C1991" s="80"/>
      <c r="D1991" s="77">
        <v>91456</v>
      </c>
      <c r="E1991" s="76" t="s">
        <v>8358</v>
      </c>
      <c r="F1991" s="76" t="s">
        <v>1971</v>
      </c>
      <c r="G1991" s="110">
        <v>0</v>
      </c>
      <c r="H1991" s="110">
        <v>11035.87</v>
      </c>
      <c r="I1991" s="111">
        <v>22.73</v>
      </c>
      <c r="J1991" s="112">
        <f t="shared" si="61"/>
        <v>11035.87</v>
      </c>
      <c r="K1991" s="93" t="str">
        <f t="shared" si="62"/>
        <v>--</v>
      </c>
      <c r="L1991" s="113"/>
      <c r="N1991" s="114"/>
    </row>
    <row r="1992" spans="3:14" ht="10.050000000000001" customHeight="1" x14ac:dyDescent="0.3">
      <c r="C1992" s="80"/>
      <c r="D1992" s="77">
        <v>41127</v>
      </c>
      <c r="E1992" s="76" t="s">
        <v>8359</v>
      </c>
      <c r="F1992" s="76" t="s">
        <v>1972</v>
      </c>
      <c r="G1992" s="110">
        <v>0</v>
      </c>
      <c r="H1992" s="110">
        <v>0</v>
      </c>
      <c r="I1992" s="111">
        <v>0</v>
      </c>
      <c r="J1992" s="112">
        <f t="shared" si="61"/>
        <v>0</v>
      </c>
      <c r="K1992" s="93" t="str">
        <f t="shared" si="62"/>
        <v>-</v>
      </c>
      <c r="L1992" s="113"/>
      <c r="N1992" s="114"/>
    </row>
    <row r="1993" spans="3:14" ht="10.050000000000001" customHeight="1" x14ac:dyDescent="0.3">
      <c r="C1993" s="80"/>
      <c r="D1993" s="77">
        <v>42754</v>
      </c>
      <c r="E1993" s="76" t="s">
        <v>8360</v>
      </c>
      <c r="F1993" s="76" t="s">
        <v>1973</v>
      </c>
      <c r="G1993" s="110">
        <v>34833.17</v>
      </c>
      <c r="H1993" s="110">
        <v>18517.73</v>
      </c>
      <c r="I1993" s="111">
        <v>38.14</v>
      </c>
      <c r="J1993" s="112">
        <f t="shared" si="61"/>
        <v>-16315.439999999999</v>
      </c>
      <c r="K1993" s="93">
        <f t="shared" si="62"/>
        <v>-0.46838803358982256</v>
      </c>
      <c r="L1993" s="113"/>
      <c r="N1993" s="114"/>
    </row>
    <row r="1994" spans="3:14" ht="10.050000000000001" customHeight="1" x14ac:dyDescent="0.3">
      <c r="C1994" s="80"/>
      <c r="D1994" s="77">
        <v>41261</v>
      </c>
      <c r="E1994" s="76" t="s">
        <v>8361</v>
      </c>
      <c r="F1994" s="76" t="s">
        <v>1974</v>
      </c>
      <c r="G1994" s="110">
        <v>0</v>
      </c>
      <c r="H1994" s="110">
        <v>3495.74</v>
      </c>
      <c r="I1994" s="111">
        <v>7.2</v>
      </c>
      <c r="J1994" s="112">
        <f t="shared" si="61"/>
        <v>3495.74</v>
      </c>
      <c r="K1994" s="93" t="str">
        <f t="shared" si="62"/>
        <v>--</v>
      </c>
      <c r="L1994" s="113"/>
      <c r="N1994" s="114"/>
    </row>
    <row r="1995" spans="3:14" ht="10.050000000000001" customHeight="1" x14ac:dyDescent="0.3">
      <c r="C1995" s="80"/>
      <c r="D1995" s="77">
        <v>41261</v>
      </c>
      <c r="E1995" s="76" t="s">
        <v>8362</v>
      </c>
      <c r="F1995" s="76" t="s">
        <v>1975</v>
      </c>
      <c r="G1995" s="110">
        <v>0</v>
      </c>
      <c r="H1995" s="110">
        <v>0</v>
      </c>
      <c r="I1995" s="111">
        <v>0</v>
      </c>
      <c r="J1995" s="112">
        <f t="shared" si="61"/>
        <v>0</v>
      </c>
      <c r="K1995" s="93" t="str">
        <f t="shared" si="62"/>
        <v>-</v>
      </c>
      <c r="L1995" s="113"/>
      <c r="N1995" s="114"/>
    </row>
    <row r="1996" spans="3:14" ht="10.050000000000001" customHeight="1" x14ac:dyDescent="0.3">
      <c r="C1996" s="80"/>
      <c r="D1996" s="77">
        <v>40342</v>
      </c>
      <c r="E1996" s="76" t="s">
        <v>8363</v>
      </c>
      <c r="F1996" s="76" t="s">
        <v>1976</v>
      </c>
      <c r="G1996" s="110">
        <v>0</v>
      </c>
      <c r="H1996" s="110">
        <v>0</v>
      </c>
      <c r="I1996" s="111">
        <v>0</v>
      </c>
      <c r="J1996" s="112">
        <f t="shared" si="61"/>
        <v>0</v>
      </c>
      <c r="K1996" s="93" t="str">
        <f t="shared" si="62"/>
        <v>-</v>
      </c>
      <c r="L1996" s="113"/>
      <c r="N1996" s="114"/>
    </row>
    <row r="1997" spans="3:14" ht="10.050000000000001" customHeight="1" x14ac:dyDescent="0.3">
      <c r="C1997" s="80"/>
      <c r="D1997" s="77">
        <v>41424</v>
      </c>
      <c r="E1997" s="76" t="s">
        <v>8364</v>
      </c>
      <c r="F1997" s="76" t="s">
        <v>1977</v>
      </c>
      <c r="G1997" s="110">
        <v>16632</v>
      </c>
      <c r="H1997" s="110">
        <v>17367.05</v>
      </c>
      <c r="I1997" s="111">
        <v>35.770000000000003</v>
      </c>
      <c r="J1997" s="112">
        <f t="shared" si="61"/>
        <v>735.04999999999927</v>
      </c>
      <c r="K1997" s="93">
        <f t="shared" si="62"/>
        <v>4.4194925444925398E-2</v>
      </c>
      <c r="L1997" s="113"/>
      <c r="N1997" s="114"/>
    </row>
    <row r="1998" spans="3:14" ht="10.050000000000001" customHeight="1" x14ac:dyDescent="0.3">
      <c r="C1998" s="80"/>
      <c r="D1998" s="77">
        <v>40862</v>
      </c>
      <c r="E1998" s="76" t="s">
        <v>8365</v>
      </c>
      <c r="F1998" s="76" t="s">
        <v>1978</v>
      </c>
      <c r="G1998" s="110">
        <v>0</v>
      </c>
      <c r="H1998" s="110">
        <v>218.48</v>
      </c>
      <c r="I1998" s="111">
        <v>0.45</v>
      </c>
      <c r="J1998" s="112">
        <f t="shared" si="61"/>
        <v>218.48</v>
      </c>
      <c r="K1998" s="93" t="str">
        <f t="shared" si="62"/>
        <v>--</v>
      </c>
      <c r="L1998" s="113"/>
      <c r="N1998" s="114"/>
    </row>
    <row r="1999" spans="3:14" ht="10.050000000000001" customHeight="1" x14ac:dyDescent="0.3">
      <c r="C1999" s="80"/>
      <c r="D1999" s="77">
        <v>92067</v>
      </c>
      <c r="E1999" s="76" t="s">
        <v>8366</v>
      </c>
      <c r="F1999" s="76" t="s">
        <v>1979</v>
      </c>
      <c r="G1999" s="110">
        <v>0</v>
      </c>
      <c r="H1999" s="110">
        <v>0</v>
      </c>
      <c r="I1999" s="111">
        <v>0</v>
      </c>
      <c r="J1999" s="112">
        <f t="shared" si="61"/>
        <v>0</v>
      </c>
      <c r="K1999" s="93" t="str">
        <f t="shared" si="62"/>
        <v>-</v>
      </c>
      <c r="L1999" s="113"/>
      <c r="N1999" s="114"/>
    </row>
    <row r="2000" spans="3:14" ht="10.050000000000001" customHeight="1" x14ac:dyDescent="0.3">
      <c r="C2000" s="80"/>
      <c r="D2000" s="77">
        <v>30673</v>
      </c>
      <c r="E2000" s="76" t="s">
        <v>8367</v>
      </c>
      <c r="F2000" s="76" t="s">
        <v>1980</v>
      </c>
      <c r="G2000" s="110">
        <v>0</v>
      </c>
      <c r="H2000" s="110">
        <v>0</v>
      </c>
      <c r="I2000" s="111">
        <v>0</v>
      </c>
      <c r="J2000" s="112">
        <f t="shared" si="61"/>
        <v>0</v>
      </c>
      <c r="K2000" s="93" t="str">
        <f t="shared" si="62"/>
        <v>-</v>
      </c>
      <c r="L2000" s="113"/>
      <c r="N2000" s="114"/>
    </row>
    <row r="2001" spans="3:14" ht="10.050000000000001" customHeight="1" x14ac:dyDescent="0.3">
      <c r="C2001" s="80"/>
      <c r="D2001" s="77">
        <v>40789</v>
      </c>
      <c r="E2001" s="76" t="s">
        <v>8368</v>
      </c>
      <c r="F2001" s="76" t="s">
        <v>1981</v>
      </c>
      <c r="G2001" s="110">
        <v>0</v>
      </c>
      <c r="H2001" s="110">
        <v>0</v>
      </c>
      <c r="I2001" s="111">
        <v>0</v>
      </c>
      <c r="J2001" s="112">
        <f t="shared" si="61"/>
        <v>0</v>
      </c>
      <c r="K2001" s="93" t="str">
        <f t="shared" si="62"/>
        <v>-</v>
      </c>
      <c r="L2001" s="113"/>
      <c r="N2001" s="114"/>
    </row>
    <row r="2002" spans="3:14" ht="10.050000000000001" customHeight="1" x14ac:dyDescent="0.3">
      <c r="C2002" s="80"/>
      <c r="D2002" s="77">
        <v>92626</v>
      </c>
      <c r="E2002" s="76" t="s">
        <v>8369</v>
      </c>
      <c r="F2002" s="76" t="s">
        <v>1982</v>
      </c>
      <c r="G2002" s="110">
        <v>0</v>
      </c>
      <c r="H2002" s="110">
        <v>0</v>
      </c>
      <c r="I2002" s="111">
        <v>0</v>
      </c>
      <c r="J2002" s="112">
        <f t="shared" si="61"/>
        <v>0</v>
      </c>
      <c r="K2002" s="93" t="str">
        <f t="shared" si="62"/>
        <v>-</v>
      </c>
      <c r="L2002" s="113"/>
      <c r="N2002" s="114"/>
    </row>
    <row r="2003" spans="3:14" ht="10.050000000000001" customHeight="1" x14ac:dyDescent="0.3">
      <c r="C2003" s="80"/>
      <c r="D2003" s="77">
        <v>41239</v>
      </c>
      <c r="E2003" s="76" t="s">
        <v>8370</v>
      </c>
      <c r="F2003" s="76" t="s">
        <v>1983</v>
      </c>
      <c r="G2003" s="110">
        <v>0</v>
      </c>
      <c r="H2003" s="110">
        <v>0</v>
      </c>
      <c r="I2003" s="111">
        <v>0</v>
      </c>
      <c r="J2003" s="112">
        <f t="shared" si="61"/>
        <v>0</v>
      </c>
      <c r="K2003" s="93" t="str">
        <f t="shared" si="62"/>
        <v>-</v>
      </c>
      <c r="L2003" s="113"/>
      <c r="N2003" s="114"/>
    </row>
    <row r="2004" spans="3:14" ht="10.050000000000001" customHeight="1" x14ac:dyDescent="0.3">
      <c r="C2004" s="80"/>
      <c r="D2004" s="77">
        <v>41261</v>
      </c>
      <c r="E2004" s="76" t="s">
        <v>8371</v>
      </c>
      <c r="F2004" s="76" t="s">
        <v>1984</v>
      </c>
      <c r="G2004" s="110">
        <v>9240</v>
      </c>
      <c r="H2004" s="110">
        <v>0</v>
      </c>
      <c r="I2004" s="111">
        <v>0</v>
      </c>
      <c r="J2004" s="112">
        <f t="shared" si="61"/>
        <v>-9240</v>
      </c>
      <c r="K2004" s="93">
        <f t="shared" si="62"/>
        <v>-1</v>
      </c>
      <c r="L2004" s="113"/>
      <c r="N2004" s="114"/>
    </row>
    <row r="2005" spans="3:14" ht="10.050000000000001" customHeight="1" x14ac:dyDescent="0.3">
      <c r="C2005" s="80"/>
      <c r="D2005" s="77">
        <v>41472</v>
      </c>
      <c r="E2005" s="76" t="s">
        <v>8372</v>
      </c>
      <c r="F2005" s="76" t="s">
        <v>1985</v>
      </c>
      <c r="G2005" s="110">
        <v>0</v>
      </c>
      <c r="H2005" s="110">
        <v>0</v>
      </c>
      <c r="I2005" s="111">
        <v>0</v>
      </c>
      <c r="J2005" s="112">
        <f t="shared" si="61"/>
        <v>0</v>
      </c>
      <c r="K2005" s="93" t="str">
        <f t="shared" si="62"/>
        <v>-</v>
      </c>
      <c r="L2005" s="113"/>
      <c r="N2005" s="114"/>
    </row>
    <row r="2006" spans="3:14" ht="10.050000000000001" customHeight="1" x14ac:dyDescent="0.3">
      <c r="C2006" s="80"/>
      <c r="D2006" s="77">
        <v>41261</v>
      </c>
      <c r="E2006" s="76" t="s">
        <v>8373</v>
      </c>
      <c r="F2006" s="76" t="s">
        <v>1986</v>
      </c>
      <c r="G2006" s="110">
        <v>0</v>
      </c>
      <c r="H2006" s="110">
        <v>0</v>
      </c>
      <c r="I2006" s="111">
        <v>0</v>
      </c>
      <c r="J2006" s="112">
        <f t="shared" ref="J2006:J2069" si="63">H2006-G2006</f>
        <v>0</v>
      </c>
      <c r="K2006" s="93" t="str">
        <f t="shared" si="62"/>
        <v>-</v>
      </c>
      <c r="L2006" s="113"/>
      <c r="N2006" s="114"/>
    </row>
    <row r="2007" spans="3:14" ht="10.050000000000001" customHeight="1" x14ac:dyDescent="0.3">
      <c r="C2007" s="80"/>
      <c r="D2007" s="77">
        <v>41787</v>
      </c>
      <c r="E2007" s="76" t="s">
        <v>8374</v>
      </c>
      <c r="F2007" s="76" t="s">
        <v>1987</v>
      </c>
      <c r="G2007" s="110">
        <v>0</v>
      </c>
      <c r="H2007" s="110">
        <v>13919.86</v>
      </c>
      <c r="I2007" s="111">
        <v>28.67</v>
      </c>
      <c r="J2007" s="112">
        <f t="shared" si="63"/>
        <v>13919.86</v>
      </c>
      <c r="K2007" s="93" t="str">
        <f t="shared" si="62"/>
        <v>--</v>
      </c>
      <c r="L2007" s="113"/>
      <c r="N2007" s="114"/>
    </row>
    <row r="2008" spans="3:14" ht="10.050000000000001" customHeight="1" x14ac:dyDescent="0.3">
      <c r="C2008" s="80"/>
      <c r="D2008" s="77">
        <v>41787</v>
      </c>
      <c r="E2008" s="76" t="s">
        <v>8375</v>
      </c>
      <c r="F2008" s="76" t="s">
        <v>1988</v>
      </c>
      <c r="G2008" s="110">
        <v>0</v>
      </c>
      <c r="H2008" s="110">
        <v>0</v>
      </c>
      <c r="I2008" s="111">
        <v>0</v>
      </c>
      <c r="J2008" s="112">
        <f t="shared" si="63"/>
        <v>0</v>
      </c>
      <c r="K2008" s="93" t="str">
        <f t="shared" si="62"/>
        <v>-</v>
      </c>
      <c r="L2008" s="113"/>
      <c r="N2008" s="114"/>
    </row>
    <row r="2009" spans="3:14" ht="10.050000000000001" customHeight="1" x14ac:dyDescent="0.3">
      <c r="C2009" s="80"/>
      <c r="D2009" s="77">
        <v>41358</v>
      </c>
      <c r="E2009" s="76" t="s">
        <v>8376</v>
      </c>
      <c r="F2009" s="76" t="s">
        <v>1989</v>
      </c>
      <c r="G2009" s="110">
        <v>0</v>
      </c>
      <c r="H2009" s="110">
        <v>0</v>
      </c>
      <c r="I2009" s="111">
        <v>0</v>
      </c>
      <c r="J2009" s="112">
        <f t="shared" si="63"/>
        <v>0</v>
      </c>
      <c r="K2009" s="93" t="str">
        <f t="shared" si="62"/>
        <v>-</v>
      </c>
      <c r="L2009" s="113"/>
      <c r="N2009" s="114"/>
    </row>
    <row r="2010" spans="3:14" ht="10.050000000000001" customHeight="1" x14ac:dyDescent="0.3">
      <c r="C2010" s="80"/>
      <c r="D2010" s="77">
        <v>41154</v>
      </c>
      <c r="E2010" s="76" t="s">
        <v>8377</v>
      </c>
      <c r="F2010" s="76" t="s">
        <v>1990</v>
      </c>
      <c r="G2010" s="110">
        <v>0</v>
      </c>
      <c r="H2010" s="110">
        <v>0</v>
      </c>
      <c r="I2010" s="111">
        <v>0</v>
      </c>
      <c r="J2010" s="112">
        <f t="shared" si="63"/>
        <v>0</v>
      </c>
      <c r="K2010" s="93" t="str">
        <f t="shared" si="62"/>
        <v>-</v>
      </c>
      <c r="L2010" s="113"/>
      <c r="N2010" s="114"/>
    </row>
    <row r="2011" spans="3:14" ht="10.050000000000001" customHeight="1" x14ac:dyDescent="0.3">
      <c r="C2011" s="80"/>
      <c r="D2011" s="77">
        <v>41571</v>
      </c>
      <c r="E2011" s="76" t="s">
        <v>8378</v>
      </c>
      <c r="F2011" s="76" t="s">
        <v>1991</v>
      </c>
      <c r="G2011" s="110">
        <v>0</v>
      </c>
      <c r="H2011" s="110">
        <v>0</v>
      </c>
      <c r="I2011" s="111">
        <v>0</v>
      </c>
      <c r="J2011" s="112">
        <f t="shared" si="63"/>
        <v>0</v>
      </c>
      <c r="K2011" s="93" t="str">
        <f t="shared" ref="K2011:K2074" si="64">IF(J2011=0,"-",(IF(G2011=0,"--",J2011/G2011)))</f>
        <v>-</v>
      </c>
      <c r="L2011" s="113"/>
      <c r="N2011" s="114"/>
    </row>
    <row r="2012" spans="3:14" ht="10.050000000000001" customHeight="1" x14ac:dyDescent="0.3">
      <c r="C2012" s="80"/>
      <c r="D2012" s="77">
        <v>41261</v>
      </c>
      <c r="E2012" s="76" t="s">
        <v>8379</v>
      </c>
      <c r="F2012" s="76" t="s">
        <v>1992</v>
      </c>
      <c r="G2012" s="110">
        <v>29568</v>
      </c>
      <c r="H2012" s="110">
        <v>34865.19</v>
      </c>
      <c r="I2012" s="111">
        <v>71.81</v>
      </c>
      <c r="J2012" s="112">
        <f t="shared" si="63"/>
        <v>5297.1900000000023</v>
      </c>
      <c r="K2012" s="93">
        <f t="shared" si="64"/>
        <v>0.1791528003246754</v>
      </c>
      <c r="L2012" s="113"/>
      <c r="N2012" s="114"/>
    </row>
    <row r="2013" spans="3:14" ht="10.050000000000001" customHeight="1" x14ac:dyDescent="0.3">
      <c r="C2013" s="80"/>
      <c r="D2013" s="77">
        <v>41261</v>
      </c>
      <c r="E2013" s="76" t="s">
        <v>8380</v>
      </c>
      <c r="F2013" s="76" t="s">
        <v>1993</v>
      </c>
      <c r="G2013" s="110">
        <v>6678.38</v>
      </c>
      <c r="H2013" s="110">
        <v>0</v>
      </c>
      <c r="I2013" s="111">
        <v>0</v>
      </c>
      <c r="J2013" s="112">
        <f t="shared" si="63"/>
        <v>-6678.38</v>
      </c>
      <c r="K2013" s="93">
        <f t="shared" si="64"/>
        <v>-1</v>
      </c>
      <c r="L2013" s="113"/>
      <c r="N2013" s="114"/>
    </row>
    <row r="2014" spans="3:14" ht="10.050000000000001" customHeight="1" x14ac:dyDescent="0.3">
      <c r="C2014" s="80"/>
      <c r="D2014" s="77">
        <v>94251</v>
      </c>
      <c r="E2014" s="76" t="s">
        <v>8381</v>
      </c>
      <c r="F2014" s="76" t="s">
        <v>1994</v>
      </c>
      <c r="G2014" s="110">
        <v>0</v>
      </c>
      <c r="H2014" s="110">
        <v>0</v>
      </c>
      <c r="I2014" s="111">
        <v>0</v>
      </c>
      <c r="J2014" s="112">
        <f t="shared" si="63"/>
        <v>0</v>
      </c>
      <c r="K2014" s="93" t="str">
        <f t="shared" si="64"/>
        <v>-</v>
      </c>
      <c r="L2014" s="113"/>
      <c r="N2014" s="114"/>
    </row>
    <row r="2015" spans="3:14" ht="10.050000000000001" customHeight="1" x14ac:dyDescent="0.3">
      <c r="C2015" s="80"/>
      <c r="D2015" s="77">
        <v>40586</v>
      </c>
      <c r="E2015" s="76" t="s">
        <v>8382</v>
      </c>
      <c r="F2015" s="76" t="s">
        <v>1995</v>
      </c>
      <c r="G2015" s="110">
        <v>0</v>
      </c>
      <c r="H2015" s="110">
        <v>0</v>
      </c>
      <c r="I2015" s="111">
        <v>0</v>
      </c>
      <c r="J2015" s="112">
        <f t="shared" si="63"/>
        <v>0</v>
      </c>
      <c r="K2015" s="93" t="str">
        <f t="shared" si="64"/>
        <v>-</v>
      </c>
      <c r="L2015" s="113"/>
      <c r="N2015" s="114"/>
    </row>
    <row r="2016" spans="3:14" ht="10.050000000000001" customHeight="1" x14ac:dyDescent="0.3">
      <c r="C2016" s="80"/>
      <c r="D2016" s="77">
        <v>94433</v>
      </c>
      <c r="E2016" s="76" t="s">
        <v>8383</v>
      </c>
      <c r="F2016" s="76" t="s">
        <v>1996</v>
      </c>
      <c r="G2016" s="110">
        <v>0</v>
      </c>
      <c r="H2016" s="110">
        <v>0</v>
      </c>
      <c r="I2016" s="111">
        <v>0</v>
      </c>
      <c r="J2016" s="112">
        <f t="shared" si="63"/>
        <v>0</v>
      </c>
      <c r="K2016" s="93" t="str">
        <f t="shared" si="64"/>
        <v>-</v>
      </c>
      <c r="L2016" s="113"/>
      <c r="N2016" s="114"/>
    </row>
    <row r="2017" spans="3:14" ht="10.050000000000001" customHeight="1" x14ac:dyDescent="0.3">
      <c r="C2017" s="80"/>
      <c r="D2017" s="77">
        <v>41856</v>
      </c>
      <c r="E2017" s="76" t="s">
        <v>8384</v>
      </c>
      <c r="F2017" s="76" t="s">
        <v>1997</v>
      </c>
      <c r="G2017" s="110">
        <v>0</v>
      </c>
      <c r="H2017" s="110">
        <v>2005.2</v>
      </c>
      <c r="I2017" s="111">
        <v>4.13</v>
      </c>
      <c r="J2017" s="112">
        <f t="shared" si="63"/>
        <v>2005.2</v>
      </c>
      <c r="K2017" s="93" t="str">
        <f t="shared" si="64"/>
        <v>--</v>
      </c>
      <c r="L2017" s="113"/>
      <c r="N2017" s="114"/>
    </row>
    <row r="2018" spans="3:14" ht="10.050000000000001" customHeight="1" x14ac:dyDescent="0.3">
      <c r="C2018" s="80"/>
      <c r="D2018" s="77">
        <v>94771</v>
      </c>
      <c r="E2018" s="76" t="s">
        <v>8385</v>
      </c>
      <c r="F2018" s="76" t="s">
        <v>1998</v>
      </c>
      <c r="G2018" s="110">
        <v>0</v>
      </c>
      <c r="H2018" s="110">
        <v>0</v>
      </c>
      <c r="I2018" s="111">
        <v>0</v>
      </c>
      <c r="J2018" s="112">
        <f t="shared" si="63"/>
        <v>0</v>
      </c>
      <c r="K2018" s="93" t="str">
        <f t="shared" si="64"/>
        <v>-</v>
      </c>
      <c r="L2018" s="113"/>
      <c r="N2018" s="114"/>
    </row>
    <row r="2019" spans="3:14" ht="10.050000000000001" customHeight="1" x14ac:dyDescent="0.3">
      <c r="C2019" s="80"/>
      <c r="D2019" s="77">
        <v>94797</v>
      </c>
      <c r="E2019" s="76" t="s">
        <v>8386</v>
      </c>
      <c r="F2019" s="76" t="s">
        <v>1999</v>
      </c>
      <c r="G2019" s="110">
        <v>0</v>
      </c>
      <c r="H2019" s="110">
        <v>0</v>
      </c>
      <c r="I2019" s="111">
        <v>0</v>
      </c>
      <c r="J2019" s="112">
        <f t="shared" si="63"/>
        <v>0</v>
      </c>
      <c r="K2019" s="93" t="str">
        <f t="shared" si="64"/>
        <v>-</v>
      </c>
      <c r="L2019" s="113"/>
      <c r="N2019" s="114"/>
    </row>
    <row r="2020" spans="3:14" ht="10.050000000000001" customHeight="1" x14ac:dyDescent="0.3">
      <c r="C2020" s="80"/>
      <c r="D2020" s="77">
        <v>95135</v>
      </c>
      <c r="E2020" s="76" t="s">
        <v>8387</v>
      </c>
      <c r="F2020" s="76" t="s">
        <v>2000</v>
      </c>
      <c r="G2020" s="110">
        <v>0</v>
      </c>
      <c r="H2020" s="110">
        <v>0</v>
      </c>
      <c r="I2020" s="111">
        <v>0</v>
      </c>
      <c r="J2020" s="112">
        <f t="shared" si="63"/>
        <v>0</v>
      </c>
      <c r="K2020" s="93" t="str">
        <f t="shared" si="64"/>
        <v>-</v>
      </c>
      <c r="L2020" s="113"/>
      <c r="N2020" s="114"/>
    </row>
    <row r="2021" spans="3:14" ht="10.050000000000001" customHeight="1" x14ac:dyDescent="0.3">
      <c r="C2021" s="80"/>
      <c r="D2021" s="77">
        <v>41515</v>
      </c>
      <c r="E2021" s="76" t="s">
        <v>8388</v>
      </c>
      <c r="F2021" s="76" t="s">
        <v>2001</v>
      </c>
      <c r="G2021" s="110">
        <v>0</v>
      </c>
      <c r="H2021" s="110">
        <v>0</v>
      </c>
      <c r="I2021" s="111">
        <v>0</v>
      </c>
      <c r="J2021" s="112">
        <f t="shared" si="63"/>
        <v>0</v>
      </c>
      <c r="K2021" s="93" t="str">
        <f t="shared" si="64"/>
        <v>-</v>
      </c>
      <c r="L2021" s="113"/>
      <c r="N2021" s="114"/>
    </row>
    <row r="2022" spans="3:14" ht="10.050000000000001" customHeight="1" x14ac:dyDescent="0.3">
      <c r="C2022" s="80"/>
      <c r="D2022" s="77">
        <v>96617</v>
      </c>
      <c r="E2022" s="76" t="s">
        <v>8389</v>
      </c>
      <c r="F2022" s="76" t="s">
        <v>2002</v>
      </c>
      <c r="G2022" s="110">
        <v>0</v>
      </c>
      <c r="H2022" s="110">
        <v>0</v>
      </c>
      <c r="I2022" s="111">
        <v>0</v>
      </c>
      <c r="J2022" s="112">
        <f t="shared" si="63"/>
        <v>0</v>
      </c>
      <c r="K2022" s="93" t="str">
        <f t="shared" si="64"/>
        <v>-</v>
      </c>
      <c r="L2022" s="113"/>
      <c r="N2022" s="114"/>
    </row>
    <row r="2023" spans="3:14" ht="10.050000000000001" customHeight="1" x14ac:dyDescent="0.3">
      <c r="C2023" s="80"/>
      <c r="D2023" s="77">
        <v>41548</v>
      </c>
      <c r="E2023" s="76" t="s">
        <v>8390</v>
      </c>
      <c r="F2023" s="76" t="s">
        <v>2003</v>
      </c>
      <c r="G2023" s="110">
        <v>0</v>
      </c>
      <c r="H2023" s="110">
        <v>0</v>
      </c>
      <c r="I2023" s="111">
        <v>0</v>
      </c>
      <c r="J2023" s="112">
        <f t="shared" si="63"/>
        <v>0</v>
      </c>
      <c r="K2023" s="93" t="str">
        <f t="shared" si="64"/>
        <v>-</v>
      </c>
      <c r="L2023" s="113"/>
      <c r="N2023" s="114"/>
    </row>
    <row r="2024" spans="3:14" ht="10.050000000000001" customHeight="1" x14ac:dyDescent="0.3">
      <c r="C2024" s="80"/>
      <c r="D2024" s="77">
        <v>97176</v>
      </c>
      <c r="E2024" s="76" t="s">
        <v>8391</v>
      </c>
      <c r="F2024" s="76" t="s">
        <v>2004</v>
      </c>
      <c r="G2024" s="110">
        <v>3696</v>
      </c>
      <c r="H2024" s="110">
        <v>0</v>
      </c>
      <c r="I2024" s="111">
        <v>0</v>
      </c>
      <c r="J2024" s="112">
        <f t="shared" si="63"/>
        <v>-3696</v>
      </c>
      <c r="K2024" s="93">
        <f t="shared" si="64"/>
        <v>-1</v>
      </c>
      <c r="L2024" s="113"/>
      <c r="N2024" s="114"/>
    </row>
    <row r="2025" spans="3:14" ht="10.050000000000001" customHeight="1" x14ac:dyDescent="0.3">
      <c r="C2025" s="80"/>
      <c r="D2025" s="77">
        <v>61960</v>
      </c>
      <c r="E2025" s="76" t="s">
        <v>8392</v>
      </c>
      <c r="F2025" s="76" t="s">
        <v>2005</v>
      </c>
      <c r="G2025" s="110">
        <v>0</v>
      </c>
      <c r="H2025" s="110">
        <v>0</v>
      </c>
      <c r="I2025" s="111">
        <v>0</v>
      </c>
      <c r="J2025" s="112">
        <f t="shared" si="63"/>
        <v>0</v>
      </c>
      <c r="K2025" s="93" t="str">
        <f t="shared" si="64"/>
        <v>-</v>
      </c>
      <c r="L2025" s="113"/>
      <c r="N2025" s="114"/>
    </row>
    <row r="2026" spans="3:14" ht="10.050000000000001" customHeight="1" x14ac:dyDescent="0.3">
      <c r="C2026" s="80"/>
      <c r="D2026" s="77">
        <v>61960</v>
      </c>
      <c r="E2026" s="76" t="s">
        <v>8392</v>
      </c>
      <c r="F2026" s="76" t="s">
        <v>2006</v>
      </c>
      <c r="G2026" s="110">
        <v>0</v>
      </c>
      <c r="H2026" s="110">
        <v>0</v>
      </c>
      <c r="I2026" s="111">
        <v>0</v>
      </c>
      <c r="J2026" s="112">
        <f t="shared" si="63"/>
        <v>0</v>
      </c>
      <c r="K2026" s="93" t="str">
        <f t="shared" si="64"/>
        <v>-</v>
      </c>
      <c r="L2026" s="113"/>
      <c r="N2026" s="114"/>
    </row>
    <row r="2027" spans="3:14" ht="10.050000000000001" customHeight="1" x14ac:dyDescent="0.3">
      <c r="C2027" s="80"/>
      <c r="D2027" s="77">
        <v>97358</v>
      </c>
      <c r="E2027" s="76" t="s">
        <v>8393</v>
      </c>
      <c r="F2027" s="76" t="s">
        <v>2007</v>
      </c>
      <c r="G2027" s="110">
        <v>0</v>
      </c>
      <c r="H2027" s="110">
        <v>0</v>
      </c>
      <c r="I2027" s="111">
        <v>0</v>
      </c>
      <c r="J2027" s="112">
        <f t="shared" si="63"/>
        <v>0</v>
      </c>
      <c r="K2027" s="93" t="str">
        <f t="shared" si="64"/>
        <v>-</v>
      </c>
      <c r="L2027" s="113"/>
      <c r="N2027" s="114"/>
    </row>
    <row r="2028" spans="3:14" ht="10.050000000000001" customHeight="1" x14ac:dyDescent="0.3">
      <c r="C2028" s="80"/>
      <c r="D2028" s="77">
        <v>29810</v>
      </c>
      <c r="E2028" s="76" t="s">
        <v>8394</v>
      </c>
      <c r="F2028" s="76" t="s">
        <v>2008</v>
      </c>
      <c r="G2028" s="110">
        <v>168020.54</v>
      </c>
      <c r="H2028" s="110">
        <v>139824.9</v>
      </c>
      <c r="I2028" s="111">
        <v>287.99</v>
      </c>
      <c r="J2028" s="112">
        <f t="shared" si="63"/>
        <v>-28195.640000000014</v>
      </c>
      <c r="K2028" s="93">
        <f t="shared" si="64"/>
        <v>-0.16781067362359395</v>
      </c>
      <c r="L2028" s="113"/>
      <c r="N2028" s="114"/>
    </row>
    <row r="2029" spans="3:14" ht="10.050000000000001" customHeight="1" x14ac:dyDescent="0.3">
      <c r="C2029" s="80"/>
      <c r="D2029" s="77">
        <v>97917</v>
      </c>
      <c r="E2029" s="76" t="s">
        <v>8395</v>
      </c>
      <c r="F2029" s="76" t="s">
        <v>2009</v>
      </c>
      <c r="G2029" s="110">
        <v>0</v>
      </c>
      <c r="H2029" s="110">
        <v>297813.11</v>
      </c>
      <c r="I2029" s="111">
        <v>613.39</v>
      </c>
      <c r="J2029" s="112">
        <f t="shared" si="63"/>
        <v>297813.11</v>
      </c>
      <c r="K2029" s="93" t="str">
        <f t="shared" si="64"/>
        <v>--</v>
      </c>
      <c r="L2029" s="113"/>
      <c r="N2029" s="114"/>
    </row>
    <row r="2030" spans="3:14" ht="10.050000000000001" customHeight="1" x14ac:dyDescent="0.3">
      <c r="C2030" s="80"/>
      <c r="D2030" s="77">
        <v>98190</v>
      </c>
      <c r="E2030" s="76" t="s">
        <v>8396</v>
      </c>
      <c r="F2030" s="76" t="s">
        <v>2010</v>
      </c>
      <c r="G2030" s="110">
        <v>0</v>
      </c>
      <c r="H2030" s="110">
        <v>0</v>
      </c>
      <c r="I2030" s="111">
        <v>0</v>
      </c>
      <c r="J2030" s="112">
        <f t="shared" si="63"/>
        <v>0</v>
      </c>
      <c r="K2030" s="93" t="str">
        <f t="shared" si="64"/>
        <v>-</v>
      </c>
      <c r="L2030" s="113"/>
      <c r="N2030" s="114"/>
    </row>
    <row r="2031" spans="3:14" ht="10.050000000000001" customHeight="1" x14ac:dyDescent="0.3">
      <c r="C2031" s="80"/>
      <c r="D2031" s="77">
        <v>41052</v>
      </c>
      <c r="E2031" s="76" t="s">
        <v>8397</v>
      </c>
      <c r="F2031" s="76" t="s">
        <v>2011</v>
      </c>
      <c r="G2031" s="110">
        <v>0</v>
      </c>
      <c r="H2031" s="110">
        <v>20586.05</v>
      </c>
      <c r="I2031" s="111">
        <v>42.4</v>
      </c>
      <c r="J2031" s="112">
        <f t="shared" si="63"/>
        <v>20586.05</v>
      </c>
      <c r="K2031" s="93" t="str">
        <f t="shared" si="64"/>
        <v>--</v>
      </c>
      <c r="L2031" s="113"/>
      <c r="N2031" s="114"/>
    </row>
    <row r="2032" spans="3:14" ht="10.050000000000001" customHeight="1" x14ac:dyDescent="0.3">
      <c r="C2032" s="80"/>
      <c r="D2032" s="77">
        <v>99672</v>
      </c>
      <c r="E2032" s="76" t="s">
        <v>8398</v>
      </c>
      <c r="F2032" s="76" t="s">
        <v>2012</v>
      </c>
      <c r="G2032" s="110">
        <v>0</v>
      </c>
      <c r="H2032" s="110">
        <v>0</v>
      </c>
      <c r="I2032" s="111">
        <v>0</v>
      </c>
      <c r="J2032" s="112">
        <f t="shared" si="63"/>
        <v>0</v>
      </c>
      <c r="K2032" s="93" t="str">
        <f t="shared" si="64"/>
        <v>-</v>
      </c>
      <c r="L2032" s="113"/>
      <c r="N2032" s="114"/>
    </row>
    <row r="2033" spans="3:14" ht="10.050000000000001" customHeight="1" x14ac:dyDescent="0.3">
      <c r="C2033" s="80"/>
      <c r="D2033" s="77">
        <v>99711</v>
      </c>
      <c r="E2033" s="76" t="s">
        <v>8399</v>
      </c>
      <c r="F2033" s="76" t="s">
        <v>2013</v>
      </c>
      <c r="G2033" s="110">
        <v>0</v>
      </c>
      <c r="H2033" s="110">
        <v>0</v>
      </c>
      <c r="I2033" s="111">
        <v>0</v>
      </c>
      <c r="J2033" s="112">
        <f t="shared" si="63"/>
        <v>0</v>
      </c>
      <c r="K2033" s="93" t="str">
        <f t="shared" si="64"/>
        <v>-</v>
      </c>
      <c r="L2033" s="113"/>
      <c r="N2033" s="114"/>
    </row>
    <row r="2034" spans="3:14" ht="10.050000000000001" customHeight="1" x14ac:dyDescent="0.3">
      <c r="C2034" s="80"/>
      <c r="D2034" s="77">
        <v>41787</v>
      </c>
      <c r="E2034" s="76" t="s">
        <v>8400</v>
      </c>
      <c r="F2034" s="76" t="s">
        <v>2014</v>
      </c>
      <c r="G2034" s="110">
        <v>0</v>
      </c>
      <c r="H2034" s="110">
        <v>21421.14</v>
      </c>
      <c r="I2034" s="111">
        <v>44.12</v>
      </c>
      <c r="J2034" s="112">
        <f t="shared" si="63"/>
        <v>21421.14</v>
      </c>
      <c r="K2034" s="93" t="str">
        <f t="shared" si="64"/>
        <v>--</v>
      </c>
      <c r="L2034" s="113"/>
      <c r="N2034" s="114"/>
    </row>
    <row r="2035" spans="3:14" ht="10.050000000000001" customHeight="1" x14ac:dyDescent="0.3">
      <c r="C2035" s="80"/>
      <c r="D2035" s="77">
        <v>13878</v>
      </c>
      <c r="E2035" s="76" t="s">
        <v>8401</v>
      </c>
      <c r="F2035" s="76" t="s">
        <v>2015</v>
      </c>
      <c r="G2035" s="110">
        <v>0</v>
      </c>
      <c r="H2035" s="110">
        <v>0</v>
      </c>
      <c r="I2035" s="111">
        <v>0</v>
      </c>
      <c r="J2035" s="112">
        <f t="shared" si="63"/>
        <v>0</v>
      </c>
      <c r="K2035" s="93" t="str">
        <f t="shared" si="64"/>
        <v>-</v>
      </c>
      <c r="L2035" s="113"/>
      <c r="N2035" s="114"/>
    </row>
    <row r="2036" spans="3:14" ht="10.050000000000001" customHeight="1" x14ac:dyDescent="0.3">
      <c r="C2036" s="80"/>
      <c r="D2036" s="77">
        <v>41613</v>
      </c>
      <c r="E2036" s="76" t="s">
        <v>8402</v>
      </c>
      <c r="F2036" s="76" t="s">
        <v>2016</v>
      </c>
      <c r="G2036" s="110">
        <v>36169.78</v>
      </c>
      <c r="H2036" s="110">
        <v>10734.85</v>
      </c>
      <c r="I2036" s="111">
        <v>22.11</v>
      </c>
      <c r="J2036" s="112">
        <f t="shared" si="63"/>
        <v>-25434.93</v>
      </c>
      <c r="K2036" s="93">
        <f t="shared" si="64"/>
        <v>-0.70320941957623195</v>
      </c>
      <c r="L2036" s="113"/>
      <c r="N2036" s="114"/>
    </row>
    <row r="2037" spans="3:14" ht="10.050000000000001" customHeight="1" x14ac:dyDescent="0.3">
      <c r="C2037" s="80"/>
      <c r="D2037" s="77">
        <v>41633</v>
      </c>
      <c r="E2037" s="76" t="s">
        <v>8403</v>
      </c>
      <c r="F2037" s="76" t="s">
        <v>2017</v>
      </c>
      <c r="G2037" s="110">
        <v>10057.24</v>
      </c>
      <c r="H2037" s="110">
        <v>0</v>
      </c>
      <c r="I2037" s="111">
        <v>0</v>
      </c>
      <c r="J2037" s="112">
        <f t="shared" si="63"/>
        <v>-10057.24</v>
      </c>
      <c r="K2037" s="93">
        <f t="shared" si="64"/>
        <v>-1</v>
      </c>
      <c r="L2037" s="113"/>
      <c r="N2037" s="114"/>
    </row>
    <row r="2038" spans="3:14" ht="10.050000000000001" customHeight="1" x14ac:dyDescent="0.3">
      <c r="C2038" s="80"/>
      <c r="D2038" s="77">
        <v>41574</v>
      </c>
      <c r="E2038" s="76" t="s">
        <v>8404</v>
      </c>
      <c r="F2038" s="76" t="s">
        <v>2018</v>
      </c>
      <c r="G2038" s="110">
        <v>0</v>
      </c>
      <c r="H2038" s="110">
        <v>0</v>
      </c>
      <c r="I2038" s="111">
        <v>0</v>
      </c>
      <c r="J2038" s="112">
        <f t="shared" si="63"/>
        <v>0</v>
      </c>
      <c r="K2038" s="93" t="str">
        <f t="shared" si="64"/>
        <v>-</v>
      </c>
      <c r="L2038" s="113"/>
      <c r="N2038" s="114"/>
    </row>
    <row r="2039" spans="3:14" ht="10.050000000000001" customHeight="1" x14ac:dyDescent="0.3">
      <c r="C2039" s="80"/>
      <c r="D2039" s="77">
        <v>41574</v>
      </c>
      <c r="E2039" s="76" t="s">
        <v>8404</v>
      </c>
      <c r="F2039" s="76" t="s">
        <v>2019</v>
      </c>
      <c r="G2039" s="110">
        <v>0</v>
      </c>
      <c r="H2039" s="110">
        <v>0</v>
      </c>
      <c r="I2039" s="111">
        <v>0</v>
      </c>
      <c r="J2039" s="112">
        <f t="shared" si="63"/>
        <v>0</v>
      </c>
      <c r="K2039" s="93" t="str">
        <f t="shared" si="64"/>
        <v>-</v>
      </c>
      <c r="L2039" s="113"/>
      <c r="N2039" s="114"/>
    </row>
    <row r="2040" spans="3:14" ht="10.050000000000001" customHeight="1" x14ac:dyDescent="0.3">
      <c r="C2040" s="80"/>
      <c r="D2040" s="77">
        <v>41785</v>
      </c>
      <c r="E2040" s="76" t="s">
        <v>8405</v>
      </c>
      <c r="F2040" s="76" t="s">
        <v>2020</v>
      </c>
      <c r="G2040" s="110">
        <v>0</v>
      </c>
      <c r="H2040" s="110">
        <v>0</v>
      </c>
      <c r="I2040" s="111">
        <v>0</v>
      </c>
      <c r="J2040" s="112">
        <f t="shared" si="63"/>
        <v>0</v>
      </c>
      <c r="K2040" s="93" t="str">
        <f t="shared" si="64"/>
        <v>-</v>
      </c>
      <c r="L2040" s="113"/>
      <c r="N2040" s="114"/>
    </row>
    <row r="2041" spans="3:14" ht="10.050000000000001" customHeight="1" x14ac:dyDescent="0.3">
      <c r="C2041" s="80"/>
      <c r="D2041" s="77">
        <v>41638</v>
      </c>
      <c r="E2041" s="76" t="s">
        <v>8406</v>
      </c>
      <c r="F2041" s="76" t="s">
        <v>2021</v>
      </c>
      <c r="G2041" s="110">
        <v>61733.64</v>
      </c>
      <c r="H2041" s="110">
        <v>26174.38</v>
      </c>
      <c r="I2041" s="111">
        <v>53.91</v>
      </c>
      <c r="J2041" s="112">
        <f t="shared" si="63"/>
        <v>-35559.259999999995</v>
      </c>
      <c r="K2041" s="93">
        <f t="shared" si="64"/>
        <v>-0.57601106949144742</v>
      </c>
      <c r="L2041" s="113"/>
      <c r="N2041" s="114"/>
    </row>
    <row r="2042" spans="3:14" ht="10.050000000000001" customHeight="1" x14ac:dyDescent="0.3">
      <c r="C2042" s="80"/>
      <c r="D2042" s="77">
        <v>41471</v>
      </c>
      <c r="E2042" s="76" t="s">
        <v>8407</v>
      </c>
      <c r="F2042" s="76" t="s">
        <v>2022</v>
      </c>
      <c r="G2042" s="110">
        <v>0</v>
      </c>
      <c r="H2042" s="110">
        <v>5394.13</v>
      </c>
      <c r="I2042" s="111">
        <v>11.11</v>
      </c>
      <c r="J2042" s="112">
        <f t="shared" si="63"/>
        <v>5394.13</v>
      </c>
      <c r="K2042" s="93" t="str">
        <f t="shared" si="64"/>
        <v>--</v>
      </c>
      <c r="L2042" s="113"/>
      <c r="N2042" s="114"/>
    </row>
    <row r="2043" spans="3:14" ht="10.050000000000001" customHeight="1" x14ac:dyDescent="0.3">
      <c r="C2043" s="80"/>
      <c r="D2043" s="77">
        <v>41860</v>
      </c>
      <c r="E2043" s="76" t="s">
        <v>8408</v>
      </c>
      <c r="F2043" s="76" t="s">
        <v>2023</v>
      </c>
      <c r="G2043" s="110">
        <v>0</v>
      </c>
      <c r="H2043" s="110">
        <v>0</v>
      </c>
      <c r="I2043" s="111">
        <v>0</v>
      </c>
      <c r="J2043" s="112">
        <f t="shared" si="63"/>
        <v>0</v>
      </c>
      <c r="K2043" s="93" t="str">
        <f t="shared" si="64"/>
        <v>-</v>
      </c>
      <c r="L2043" s="113"/>
      <c r="N2043" s="114"/>
    </row>
    <row r="2044" spans="3:14" ht="10.050000000000001" customHeight="1" x14ac:dyDescent="0.3">
      <c r="C2044" s="80"/>
      <c r="D2044" s="77">
        <v>41413</v>
      </c>
      <c r="E2044" s="76" t="s">
        <v>8409</v>
      </c>
      <c r="F2044" s="76" t="s">
        <v>2024</v>
      </c>
      <c r="G2044" s="110">
        <v>0</v>
      </c>
      <c r="H2044" s="110">
        <v>0</v>
      </c>
      <c r="I2044" s="111">
        <v>0</v>
      </c>
      <c r="J2044" s="112">
        <f t="shared" si="63"/>
        <v>0</v>
      </c>
      <c r="K2044" s="93" t="str">
        <f t="shared" si="64"/>
        <v>-</v>
      </c>
      <c r="L2044" s="113"/>
      <c r="N2044" s="114"/>
    </row>
    <row r="2045" spans="3:14" ht="10.050000000000001" customHeight="1" x14ac:dyDescent="0.3">
      <c r="C2045" s="80"/>
      <c r="D2045" s="77">
        <v>41011</v>
      </c>
      <c r="E2045" s="76" t="s">
        <v>8410</v>
      </c>
      <c r="F2045" s="76" t="s">
        <v>2025</v>
      </c>
      <c r="G2045" s="110">
        <v>0</v>
      </c>
      <c r="H2045" s="110">
        <v>0</v>
      </c>
      <c r="I2045" s="111">
        <v>0</v>
      </c>
      <c r="J2045" s="112">
        <f t="shared" si="63"/>
        <v>0</v>
      </c>
      <c r="K2045" s="93" t="str">
        <f t="shared" si="64"/>
        <v>-</v>
      </c>
      <c r="L2045" s="113"/>
      <c r="N2045" s="114"/>
    </row>
    <row r="2046" spans="3:14" ht="10.050000000000001" customHeight="1" x14ac:dyDescent="0.3">
      <c r="C2046" s="80"/>
      <c r="D2046" s="77">
        <v>40803</v>
      </c>
      <c r="E2046" s="76" t="s">
        <v>8411</v>
      </c>
      <c r="F2046" s="76" t="s">
        <v>2026</v>
      </c>
      <c r="G2046" s="110">
        <v>83978.55</v>
      </c>
      <c r="H2046" s="110">
        <v>59315.98</v>
      </c>
      <c r="I2046" s="111">
        <v>122.17</v>
      </c>
      <c r="J2046" s="112">
        <f t="shared" si="63"/>
        <v>-24662.57</v>
      </c>
      <c r="K2046" s="93">
        <f t="shared" si="64"/>
        <v>-0.29367701633333748</v>
      </c>
      <c r="L2046" s="113"/>
      <c r="N2046" s="114"/>
    </row>
    <row r="2047" spans="3:14" ht="10.050000000000001" customHeight="1" x14ac:dyDescent="0.3">
      <c r="C2047" s="80"/>
      <c r="D2047" s="77">
        <v>41662</v>
      </c>
      <c r="E2047" s="76" t="s">
        <v>8412</v>
      </c>
      <c r="F2047" s="76" t="s">
        <v>2027</v>
      </c>
      <c r="G2047" s="110">
        <v>0</v>
      </c>
      <c r="H2047" s="110">
        <v>0</v>
      </c>
      <c r="I2047" s="111">
        <v>0</v>
      </c>
      <c r="J2047" s="112">
        <f t="shared" si="63"/>
        <v>0</v>
      </c>
      <c r="K2047" s="93" t="str">
        <f t="shared" si="64"/>
        <v>-</v>
      </c>
      <c r="L2047" s="113"/>
      <c r="N2047" s="114"/>
    </row>
    <row r="2048" spans="3:14" ht="10.050000000000001" customHeight="1" x14ac:dyDescent="0.3">
      <c r="C2048" s="80"/>
      <c r="D2048" s="77">
        <v>41785</v>
      </c>
      <c r="E2048" s="76" t="s">
        <v>8413</v>
      </c>
      <c r="F2048" s="76" t="s">
        <v>2028</v>
      </c>
      <c r="G2048" s="110">
        <v>0</v>
      </c>
      <c r="H2048" s="110">
        <v>0</v>
      </c>
      <c r="I2048" s="111">
        <v>0</v>
      </c>
      <c r="J2048" s="112">
        <f t="shared" si="63"/>
        <v>0</v>
      </c>
      <c r="K2048" s="93" t="str">
        <f t="shared" si="64"/>
        <v>-</v>
      </c>
      <c r="L2048" s="113"/>
      <c r="N2048" s="114"/>
    </row>
    <row r="2049" spans="3:14" ht="10.050000000000001" customHeight="1" x14ac:dyDescent="0.3">
      <c r="C2049" s="80"/>
      <c r="D2049" s="77">
        <v>77975</v>
      </c>
      <c r="E2049" s="76" t="s">
        <v>8414</v>
      </c>
      <c r="F2049" s="76" t="s">
        <v>2029</v>
      </c>
      <c r="G2049" s="110">
        <v>41627.57</v>
      </c>
      <c r="H2049" s="110">
        <v>723.42</v>
      </c>
      <c r="I2049" s="111">
        <v>1.49</v>
      </c>
      <c r="J2049" s="112">
        <f t="shared" si="63"/>
        <v>-40904.15</v>
      </c>
      <c r="K2049" s="93">
        <f t="shared" si="64"/>
        <v>-0.98262161351239097</v>
      </c>
      <c r="L2049" s="113"/>
      <c r="N2049" s="114"/>
    </row>
    <row r="2050" spans="3:14" ht="10.050000000000001" customHeight="1" x14ac:dyDescent="0.3">
      <c r="C2050" s="80"/>
      <c r="D2050" s="77">
        <v>41630</v>
      </c>
      <c r="E2050" s="76" t="s">
        <v>8415</v>
      </c>
      <c r="F2050" s="76" t="s">
        <v>2030</v>
      </c>
      <c r="G2050" s="110">
        <v>0</v>
      </c>
      <c r="H2050" s="110">
        <v>0</v>
      </c>
      <c r="I2050" s="111">
        <v>0</v>
      </c>
      <c r="J2050" s="112">
        <f t="shared" si="63"/>
        <v>0</v>
      </c>
      <c r="K2050" s="93" t="str">
        <f t="shared" si="64"/>
        <v>-</v>
      </c>
      <c r="L2050" s="113"/>
      <c r="N2050" s="114"/>
    </row>
    <row r="2051" spans="3:14" ht="10.050000000000001" customHeight="1" x14ac:dyDescent="0.3">
      <c r="C2051" s="80"/>
      <c r="D2051" s="77">
        <v>41435</v>
      </c>
      <c r="E2051" s="76" t="s">
        <v>8416</v>
      </c>
      <c r="F2051" s="76" t="s">
        <v>2031</v>
      </c>
      <c r="G2051" s="110">
        <v>0</v>
      </c>
      <c r="H2051" s="110">
        <v>0</v>
      </c>
      <c r="I2051" s="111">
        <v>0</v>
      </c>
      <c r="J2051" s="112">
        <f t="shared" si="63"/>
        <v>0</v>
      </c>
      <c r="K2051" s="93" t="str">
        <f t="shared" si="64"/>
        <v>-</v>
      </c>
      <c r="L2051" s="113"/>
      <c r="N2051" s="114"/>
    </row>
    <row r="2052" spans="3:14" ht="10.050000000000001" customHeight="1" x14ac:dyDescent="0.3">
      <c r="C2052" s="80"/>
      <c r="D2052" s="77">
        <v>41481</v>
      </c>
      <c r="E2052" s="76" t="s">
        <v>8417</v>
      </c>
      <c r="F2052" s="76" t="s">
        <v>2032</v>
      </c>
      <c r="G2052" s="110">
        <v>0</v>
      </c>
      <c r="H2052" s="110">
        <v>45580.62</v>
      </c>
      <c r="I2052" s="111">
        <v>93.88</v>
      </c>
      <c r="J2052" s="112">
        <f t="shared" si="63"/>
        <v>45580.62</v>
      </c>
      <c r="K2052" s="93" t="str">
        <f t="shared" si="64"/>
        <v>--</v>
      </c>
      <c r="L2052" s="113"/>
      <c r="N2052" s="114"/>
    </row>
    <row r="2053" spans="3:14" ht="10.050000000000001" customHeight="1" x14ac:dyDescent="0.3">
      <c r="C2053" s="80"/>
      <c r="D2053" s="77">
        <v>41481</v>
      </c>
      <c r="E2053" s="76" t="s">
        <v>8418</v>
      </c>
      <c r="F2053" s="76" t="s">
        <v>2033</v>
      </c>
      <c r="G2053" s="110">
        <v>40299.910000000003</v>
      </c>
      <c r="H2053" s="110">
        <v>90117.37</v>
      </c>
      <c r="I2053" s="111">
        <v>185.61</v>
      </c>
      <c r="J2053" s="112">
        <f t="shared" si="63"/>
        <v>49817.459999999992</v>
      </c>
      <c r="K2053" s="93">
        <f t="shared" si="64"/>
        <v>1.2361680212189057</v>
      </c>
      <c r="L2053" s="113"/>
      <c r="N2053" s="114"/>
    </row>
    <row r="2054" spans="3:14" ht="10.050000000000001" customHeight="1" x14ac:dyDescent="0.3">
      <c r="C2054" s="80"/>
      <c r="D2054" s="77">
        <v>41496</v>
      </c>
      <c r="E2054" s="76" t="s">
        <v>8419</v>
      </c>
      <c r="F2054" s="76" t="s">
        <v>2034</v>
      </c>
      <c r="G2054" s="110">
        <v>0</v>
      </c>
      <c r="H2054" s="110">
        <v>0</v>
      </c>
      <c r="I2054" s="111">
        <v>0</v>
      </c>
      <c r="J2054" s="112">
        <f t="shared" si="63"/>
        <v>0</v>
      </c>
      <c r="K2054" s="93" t="str">
        <f t="shared" si="64"/>
        <v>-</v>
      </c>
      <c r="L2054" s="113"/>
      <c r="N2054" s="114"/>
    </row>
    <row r="2055" spans="3:14" ht="10.050000000000001" customHeight="1" x14ac:dyDescent="0.3">
      <c r="C2055" s="80"/>
      <c r="D2055" s="77">
        <v>41630</v>
      </c>
      <c r="E2055" s="76" t="s">
        <v>8420</v>
      </c>
      <c r="F2055" s="76" t="s">
        <v>2035</v>
      </c>
      <c r="G2055" s="110">
        <v>364874.95</v>
      </c>
      <c r="H2055" s="110">
        <v>0</v>
      </c>
      <c r="I2055" s="111">
        <v>0</v>
      </c>
      <c r="J2055" s="112">
        <f t="shared" si="63"/>
        <v>-364874.95</v>
      </c>
      <c r="K2055" s="93">
        <f t="shared" si="64"/>
        <v>-1</v>
      </c>
      <c r="L2055" s="113"/>
      <c r="N2055" s="114"/>
    </row>
    <row r="2056" spans="3:14" ht="10.050000000000001" customHeight="1" x14ac:dyDescent="0.3">
      <c r="C2056" s="80"/>
      <c r="D2056" s="77">
        <v>41629</v>
      </c>
      <c r="E2056" s="76" t="s">
        <v>8421</v>
      </c>
      <c r="F2056" s="76" t="s">
        <v>2036</v>
      </c>
      <c r="G2056" s="110">
        <v>0</v>
      </c>
      <c r="H2056" s="110">
        <v>0</v>
      </c>
      <c r="I2056" s="111">
        <v>0</v>
      </c>
      <c r="J2056" s="112">
        <f t="shared" si="63"/>
        <v>0</v>
      </c>
      <c r="K2056" s="93" t="str">
        <f t="shared" si="64"/>
        <v>-</v>
      </c>
      <c r="L2056" s="113"/>
      <c r="N2056" s="114"/>
    </row>
    <row r="2057" spans="3:14" ht="10.050000000000001" customHeight="1" x14ac:dyDescent="0.3">
      <c r="C2057" s="80"/>
      <c r="D2057" s="77">
        <v>41401</v>
      </c>
      <c r="E2057" s="76" t="s">
        <v>8422</v>
      </c>
      <c r="F2057" s="76" t="s">
        <v>2037</v>
      </c>
      <c r="G2057" s="110">
        <v>10465.17</v>
      </c>
      <c r="H2057" s="110">
        <v>0</v>
      </c>
      <c r="I2057" s="111">
        <v>0</v>
      </c>
      <c r="J2057" s="112">
        <f t="shared" si="63"/>
        <v>-10465.17</v>
      </c>
      <c r="K2057" s="93">
        <f t="shared" si="64"/>
        <v>-1</v>
      </c>
      <c r="L2057" s="113"/>
      <c r="N2057" s="114"/>
    </row>
    <row r="2058" spans="3:14" ht="10.050000000000001" customHeight="1" x14ac:dyDescent="0.3">
      <c r="C2058" s="80"/>
      <c r="D2058" s="77">
        <v>41443</v>
      </c>
      <c r="E2058" s="76" t="s">
        <v>8423</v>
      </c>
      <c r="F2058" s="76" t="s">
        <v>2038</v>
      </c>
      <c r="G2058" s="110">
        <v>41676.75</v>
      </c>
      <c r="H2058" s="110">
        <v>0</v>
      </c>
      <c r="I2058" s="111">
        <v>0</v>
      </c>
      <c r="J2058" s="112">
        <f t="shared" si="63"/>
        <v>-41676.75</v>
      </c>
      <c r="K2058" s="93">
        <f t="shared" si="64"/>
        <v>-1</v>
      </c>
      <c r="L2058" s="113"/>
      <c r="N2058" s="114"/>
    </row>
    <row r="2059" spans="3:14" ht="10.050000000000001" customHeight="1" x14ac:dyDescent="0.3">
      <c r="C2059" s="80"/>
      <c r="D2059" s="77">
        <v>41478</v>
      </c>
      <c r="E2059" s="76" t="s">
        <v>8424</v>
      </c>
      <c r="F2059" s="76" t="s">
        <v>2039</v>
      </c>
      <c r="G2059" s="110">
        <v>28079.040000000001</v>
      </c>
      <c r="H2059" s="110">
        <v>59505.33</v>
      </c>
      <c r="I2059" s="111">
        <v>122.56</v>
      </c>
      <c r="J2059" s="112">
        <f t="shared" si="63"/>
        <v>31426.29</v>
      </c>
      <c r="K2059" s="93">
        <f t="shared" si="64"/>
        <v>1.1192081353208656</v>
      </c>
      <c r="L2059" s="113"/>
      <c r="N2059" s="114"/>
    </row>
    <row r="2060" spans="3:14" ht="10.050000000000001" customHeight="1" x14ac:dyDescent="0.3">
      <c r="C2060" s="80"/>
      <c r="D2060" s="77">
        <v>41530</v>
      </c>
      <c r="E2060" s="76" t="s">
        <v>8425</v>
      </c>
      <c r="F2060" s="76" t="s">
        <v>2040</v>
      </c>
      <c r="G2060" s="110">
        <v>0</v>
      </c>
      <c r="H2060" s="110">
        <v>0</v>
      </c>
      <c r="I2060" s="111">
        <v>0</v>
      </c>
      <c r="J2060" s="112">
        <f t="shared" si="63"/>
        <v>0</v>
      </c>
      <c r="K2060" s="93" t="str">
        <f t="shared" si="64"/>
        <v>-</v>
      </c>
      <c r="L2060" s="113"/>
      <c r="N2060" s="114"/>
    </row>
    <row r="2061" spans="3:14" ht="10.050000000000001" customHeight="1" x14ac:dyDescent="0.3">
      <c r="C2061" s="80"/>
      <c r="D2061" s="77">
        <v>41899</v>
      </c>
      <c r="E2061" s="76" t="s">
        <v>8426</v>
      </c>
      <c r="F2061" s="76" t="s">
        <v>2041</v>
      </c>
      <c r="G2061" s="110">
        <v>50143.17</v>
      </c>
      <c r="H2061" s="110">
        <v>3364.65</v>
      </c>
      <c r="I2061" s="111">
        <v>6.93</v>
      </c>
      <c r="J2061" s="112">
        <f t="shared" si="63"/>
        <v>-46778.52</v>
      </c>
      <c r="K2061" s="93">
        <f t="shared" si="64"/>
        <v>-0.93289913661222457</v>
      </c>
      <c r="L2061" s="113"/>
      <c r="N2061" s="114"/>
    </row>
    <row r="2062" spans="3:14" ht="10.050000000000001" customHeight="1" x14ac:dyDescent="0.3">
      <c r="C2062" s="80"/>
      <c r="D2062" s="77">
        <v>41371</v>
      </c>
      <c r="E2062" s="76" t="s">
        <v>8427</v>
      </c>
      <c r="F2062" s="76" t="s">
        <v>2042</v>
      </c>
      <c r="G2062" s="110">
        <v>0</v>
      </c>
      <c r="H2062" s="110">
        <v>0</v>
      </c>
      <c r="I2062" s="111">
        <v>0</v>
      </c>
      <c r="J2062" s="112">
        <f t="shared" si="63"/>
        <v>0</v>
      </c>
      <c r="K2062" s="93" t="str">
        <f t="shared" si="64"/>
        <v>-</v>
      </c>
      <c r="L2062" s="113"/>
      <c r="N2062" s="114"/>
    </row>
    <row r="2063" spans="3:14" ht="10.050000000000001" customHeight="1" x14ac:dyDescent="0.3">
      <c r="C2063" s="80"/>
      <c r="D2063" s="77">
        <v>41538</v>
      </c>
      <c r="E2063" s="76" t="s">
        <v>8428</v>
      </c>
      <c r="F2063" s="76" t="s">
        <v>2043</v>
      </c>
      <c r="G2063" s="110">
        <v>0</v>
      </c>
      <c r="H2063" s="110">
        <v>12570.11</v>
      </c>
      <c r="I2063" s="111">
        <v>25.89</v>
      </c>
      <c r="J2063" s="112">
        <f t="shared" si="63"/>
        <v>12570.11</v>
      </c>
      <c r="K2063" s="93" t="str">
        <f t="shared" si="64"/>
        <v>--</v>
      </c>
      <c r="L2063" s="113"/>
      <c r="N2063" s="114"/>
    </row>
    <row r="2064" spans="3:14" ht="10.050000000000001" customHeight="1" x14ac:dyDescent="0.3">
      <c r="C2064" s="80"/>
      <c r="D2064" s="77">
        <v>41376</v>
      </c>
      <c r="E2064" s="76" t="s">
        <v>8429</v>
      </c>
      <c r="F2064" s="76" t="s">
        <v>2044</v>
      </c>
      <c r="G2064" s="110">
        <v>0</v>
      </c>
      <c r="H2064" s="110">
        <v>0</v>
      </c>
      <c r="I2064" s="111">
        <v>0</v>
      </c>
      <c r="J2064" s="112">
        <f t="shared" si="63"/>
        <v>0</v>
      </c>
      <c r="K2064" s="93" t="str">
        <f t="shared" si="64"/>
        <v>-</v>
      </c>
      <c r="L2064" s="113"/>
      <c r="N2064" s="114"/>
    </row>
    <row r="2065" spans="3:14" ht="10.050000000000001" customHeight="1" x14ac:dyDescent="0.3">
      <c r="C2065" s="80"/>
      <c r="D2065" s="77">
        <v>41376</v>
      </c>
      <c r="E2065" s="76" t="s">
        <v>8429</v>
      </c>
      <c r="F2065" s="76" t="s">
        <v>2045</v>
      </c>
      <c r="G2065" s="110">
        <v>10198.59</v>
      </c>
      <c r="H2065" s="110">
        <v>20343.29</v>
      </c>
      <c r="I2065" s="111">
        <v>41.9</v>
      </c>
      <c r="J2065" s="112">
        <f t="shared" si="63"/>
        <v>10144.700000000001</v>
      </c>
      <c r="K2065" s="93">
        <f t="shared" si="64"/>
        <v>0.99471593622255627</v>
      </c>
      <c r="L2065" s="113"/>
      <c r="N2065" s="114"/>
    </row>
    <row r="2066" spans="3:14" ht="10.050000000000001" customHeight="1" x14ac:dyDescent="0.3">
      <c r="C2066" s="80"/>
      <c r="D2066" s="77">
        <v>41401</v>
      </c>
      <c r="E2066" s="76" t="s">
        <v>8430</v>
      </c>
      <c r="F2066" s="76" t="s">
        <v>2046</v>
      </c>
      <c r="G2066" s="110">
        <v>0</v>
      </c>
      <c r="H2066" s="110">
        <v>0</v>
      </c>
      <c r="I2066" s="111">
        <v>0</v>
      </c>
      <c r="J2066" s="112">
        <f t="shared" si="63"/>
        <v>0</v>
      </c>
      <c r="K2066" s="93" t="str">
        <f t="shared" si="64"/>
        <v>-</v>
      </c>
      <c r="L2066" s="113"/>
      <c r="N2066" s="114"/>
    </row>
    <row r="2067" spans="3:14" ht="10.050000000000001" customHeight="1" x14ac:dyDescent="0.3">
      <c r="C2067" s="80"/>
      <c r="D2067" s="77">
        <v>41638</v>
      </c>
      <c r="E2067" s="76" t="s">
        <v>8431</v>
      </c>
      <c r="F2067" s="76" t="s">
        <v>2047</v>
      </c>
      <c r="G2067" s="110">
        <v>0</v>
      </c>
      <c r="H2067" s="110">
        <v>3155.88</v>
      </c>
      <c r="I2067" s="111">
        <v>6.5</v>
      </c>
      <c r="J2067" s="112">
        <f t="shared" si="63"/>
        <v>3155.88</v>
      </c>
      <c r="K2067" s="93" t="str">
        <f t="shared" si="64"/>
        <v>--</v>
      </c>
      <c r="L2067" s="113"/>
      <c r="N2067" s="114"/>
    </row>
    <row r="2068" spans="3:14" ht="10.050000000000001" customHeight="1" x14ac:dyDescent="0.3">
      <c r="C2068" s="80"/>
      <c r="D2068" s="77">
        <v>77235</v>
      </c>
      <c r="E2068" s="76" t="s">
        <v>8432</v>
      </c>
      <c r="F2068" s="76" t="s">
        <v>2048</v>
      </c>
      <c r="G2068" s="110">
        <v>0</v>
      </c>
      <c r="H2068" s="110">
        <v>0</v>
      </c>
      <c r="I2068" s="111">
        <v>0</v>
      </c>
      <c r="J2068" s="112">
        <f t="shared" si="63"/>
        <v>0</v>
      </c>
      <c r="K2068" s="93" t="str">
        <f t="shared" si="64"/>
        <v>-</v>
      </c>
      <c r="L2068" s="113"/>
      <c r="N2068" s="114"/>
    </row>
    <row r="2069" spans="3:14" ht="10.050000000000001" customHeight="1" x14ac:dyDescent="0.3">
      <c r="C2069" s="80"/>
      <c r="D2069" s="77">
        <v>41856</v>
      </c>
      <c r="E2069" s="76" t="s">
        <v>8433</v>
      </c>
      <c r="F2069" s="76" t="s">
        <v>2049</v>
      </c>
      <c r="G2069" s="110">
        <v>14778.91</v>
      </c>
      <c r="H2069" s="110">
        <v>0</v>
      </c>
      <c r="I2069" s="111">
        <v>0</v>
      </c>
      <c r="J2069" s="112">
        <f t="shared" si="63"/>
        <v>-14778.91</v>
      </c>
      <c r="K2069" s="93">
        <f t="shared" si="64"/>
        <v>-1</v>
      </c>
      <c r="L2069" s="113"/>
      <c r="N2069" s="114"/>
    </row>
    <row r="2070" spans="3:14" ht="10.050000000000001" customHeight="1" x14ac:dyDescent="0.3">
      <c r="C2070" s="80"/>
      <c r="D2070" s="77">
        <v>41557</v>
      </c>
      <c r="E2070" s="76" t="s">
        <v>8434</v>
      </c>
      <c r="F2070" s="76" t="s">
        <v>2050</v>
      </c>
      <c r="G2070" s="110">
        <v>0</v>
      </c>
      <c r="H2070" s="110">
        <v>0</v>
      </c>
      <c r="I2070" s="111">
        <v>0</v>
      </c>
      <c r="J2070" s="112">
        <f t="shared" ref="J2070:J2133" si="65">H2070-G2070</f>
        <v>0</v>
      </c>
      <c r="K2070" s="93" t="str">
        <f t="shared" si="64"/>
        <v>-</v>
      </c>
      <c r="L2070" s="113"/>
      <c r="N2070" s="114"/>
    </row>
    <row r="2071" spans="3:14" ht="10.050000000000001" customHeight="1" x14ac:dyDescent="0.3">
      <c r="C2071" s="80"/>
      <c r="D2071" s="77">
        <v>28601</v>
      </c>
      <c r="E2071" s="76" t="s">
        <v>8435</v>
      </c>
      <c r="F2071" s="76" t="s">
        <v>2051</v>
      </c>
      <c r="G2071" s="110">
        <v>0</v>
      </c>
      <c r="H2071" s="110">
        <v>0</v>
      </c>
      <c r="I2071" s="111">
        <v>0</v>
      </c>
      <c r="J2071" s="112">
        <f t="shared" si="65"/>
        <v>0</v>
      </c>
      <c r="K2071" s="93" t="str">
        <f t="shared" si="64"/>
        <v>-</v>
      </c>
      <c r="L2071" s="113"/>
      <c r="N2071" s="114"/>
    </row>
    <row r="2072" spans="3:14" ht="10.050000000000001" customHeight="1" x14ac:dyDescent="0.3">
      <c r="C2072" s="80"/>
      <c r="D2072" s="77">
        <v>41488</v>
      </c>
      <c r="E2072" s="76" t="s">
        <v>8436</v>
      </c>
      <c r="F2072" s="76" t="s">
        <v>2052</v>
      </c>
      <c r="G2072" s="110">
        <v>6814.76</v>
      </c>
      <c r="H2072" s="110">
        <v>11773.86</v>
      </c>
      <c r="I2072" s="111">
        <v>24.25</v>
      </c>
      <c r="J2072" s="112">
        <f t="shared" si="65"/>
        <v>4959.1000000000004</v>
      </c>
      <c r="K2072" s="93">
        <f t="shared" si="64"/>
        <v>0.7276998749772553</v>
      </c>
      <c r="L2072" s="113"/>
      <c r="N2072" s="114"/>
    </row>
    <row r="2073" spans="3:14" ht="10.050000000000001" customHeight="1" x14ac:dyDescent="0.3">
      <c r="C2073" s="80"/>
      <c r="D2073" s="77">
        <v>41398</v>
      </c>
      <c r="E2073" s="76" t="s">
        <v>8437</v>
      </c>
      <c r="F2073" s="76" t="s">
        <v>2053</v>
      </c>
      <c r="G2073" s="110">
        <v>148266.29999999999</v>
      </c>
      <c r="H2073" s="110">
        <v>128857.01</v>
      </c>
      <c r="I2073" s="111">
        <v>265.39999999999998</v>
      </c>
      <c r="J2073" s="112">
        <f t="shared" si="65"/>
        <v>-19409.289999999994</v>
      </c>
      <c r="K2073" s="93">
        <f t="shared" si="64"/>
        <v>-0.13090830485417115</v>
      </c>
      <c r="L2073" s="113"/>
      <c r="N2073" s="114"/>
    </row>
    <row r="2074" spans="3:14" ht="10.050000000000001" customHeight="1" x14ac:dyDescent="0.3">
      <c r="C2074" s="80"/>
      <c r="D2074" s="77">
        <v>13683</v>
      </c>
      <c r="E2074" s="76" t="s">
        <v>8438</v>
      </c>
      <c r="F2074" s="76" t="s">
        <v>2054</v>
      </c>
      <c r="G2074" s="110">
        <v>20214.38</v>
      </c>
      <c r="H2074" s="110">
        <v>0</v>
      </c>
      <c r="I2074" s="111">
        <v>0</v>
      </c>
      <c r="J2074" s="112">
        <f t="shared" si="65"/>
        <v>-20214.38</v>
      </c>
      <c r="K2074" s="93">
        <f t="shared" si="64"/>
        <v>-1</v>
      </c>
      <c r="L2074" s="113"/>
      <c r="N2074" s="114"/>
    </row>
    <row r="2075" spans="3:14" ht="10.050000000000001" customHeight="1" x14ac:dyDescent="0.3">
      <c r="C2075" s="80"/>
      <c r="D2075" s="77">
        <v>41856</v>
      </c>
      <c r="E2075" s="76" t="s">
        <v>8439</v>
      </c>
      <c r="F2075" s="76" t="s">
        <v>2055</v>
      </c>
      <c r="G2075" s="110">
        <v>0</v>
      </c>
      <c r="H2075" s="110">
        <v>0</v>
      </c>
      <c r="I2075" s="111">
        <v>0</v>
      </c>
      <c r="J2075" s="112">
        <f t="shared" si="65"/>
        <v>0</v>
      </c>
      <c r="K2075" s="93" t="str">
        <f t="shared" ref="K2075:K2138" si="66">IF(J2075=0,"-",(IF(G2075=0,"--",J2075/G2075)))</f>
        <v>-</v>
      </c>
      <c r="L2075" s="113"/>
      <c r="N2075" s="114"/>
    </row>
    <row r="2076" spans="3:14" ht="10.050000000000001" customHeight="1" x14ac:dyDescent="0.3">
      <c r="C2076" s="80"/>
      <c r="D2076" s="77">
        <v>41478</v>
      </c>
      <c r="E2076" s="76" t="s">
        <v>8440</v>
      </c>
      <c r="F2076" s="76" t="s">
        <v>2056</v>
      </c>
      <c r="G2076" s="110">
        <v>0</v>
      </c>
      <c r="H2076" s="110">
        <v>31918.080000000002</v>
      </c>
      <c r="I2076" s="111">
        <v>65.739999999999995</v>
      </c>
      <c r="J2076" s="112">
        <f t="shared" si="65"/>
        <v>31918.080000000002</v>
      </c>
      <c r="K2076" s="93" t="str">
        <f t="shared" si="66"/>
        <v>--</v>
      </c>
      <c r="L2076" s="113"/>
      <c r="N2076" s="114"/>
    </row>
    <row r="2077" spans="3:14" ht="10.050000000000001" customHeight="1" x14ac:dyDescent="0.3">
      <c r="C2077" s="80"/>
      <c r="D2077" s="77">
        <v>41401</v>
      </c>
      <c r="E2077" s="76" t="s">
        <v>8441</v>
      </c>
      <c r="F2077" s="76" t="s">
        <v>2057</v>
      </c>
      <c r="G2077" s="110">
        <v>0</v>
      </c>
      <c r="H2077" s="110">
        <v>0</v>
      </c>
      <c r="I2077" s="111">
        <v>0</v>
      </c>
      <c r="J2077" s="112">
        <f t="shared" si="65"/>
        <v>0</v>
      </c>
      <c r="K2077" s="93" t="str">
        <f t="shared" si="66"/>
        <v>-</v>
      </c>
      <c r="L2077" s="113"/>
      <c r="N2077" s="114"/>
    </row>
    <row r="2078" spans="3:14" ht="10.050000000000001" customHeight="1" x14ac:dyDescent="0.3">
      <c r="C2078" s="80"/>
      <c r="D2078" s="77">
        <v>41496</v>
      </c>
      <c r="E2078" s="76" t="s">
        <v>8442</v>
      </c>
      <c r="F2078" s="76" t="s">
        <v>2058</v>
      </c>
      <c r="G2078" s="110">
        <v>0</v>
      </c>
      <c r="H2078" s="110">
        <v>0</v>
      </c>
      <c r="I2078" s="111">
        <v>0</v>
      </c>
      <c r="J2078" s="112">
        <f t="shared" si="65"/>
        <v>0</v>
      </c>
      <c r="K2078" s="93" t="str">
        <f t="shared" si="66"/>
        <v>-</v>
      </c>
      <c r="L2078" s="113"/>
      <c r="N2078" s="114"/>
    </row>
    <row r="2079" spans="3:14" ht="10.050000000000001" customHeight="1" x14ac:dyDescent="0.3">
      <c r="C2079" s="80"/>
      <c r="D2079" s="77">
        <v>41502</v>
      </c>
      <c r="E2079" s="76" t="s">
        <v>8443</v>
      </c>
      <c r="F2079" s="76" t="s">
        <v>2059</v>
      </c>
      <c r="G2079" s="110">
        <v>6767.65</v>
      </c>
      <c r="H2079" s="110">
        <v>0</v>
      </c>
      <c r="I2079" s="111">
        <v>0</v>
      </c>
      <c r="J2079" s="112">
        <f t="shared" si="65"/>
        <v>-6767.65</v>
      </c>
      <c r="K2079" s="93">
        <f t="shared" si="66"/>
        <v>-1</v>
      </c>
      <c r="L2079" s="113"/>
      <c r="N2079" s="114"/>
    </row>
    <row r="2080" spans="3:14" ht="10.050000000000001" customHeight="1" x14ac:dyDescent="0.3">
      <c r="C2080" s="80"/>
      <c r="D2080" s="77">
        <v>41775</v>
      </c>
      <c r="E2080" s="76" t="s">
        <v>8444</v>
      </c>
      <c r="F2080" s="76" t="s">
        <v>2060</v>
      </c>
      <c r="G2080" s="110">
        <v>267939.53000000003</v>
      </c>
      <c r="H2080" s="110">
        <v>173617.1</v>
      </c>
      <c r="I2080" s="111">
        <v>357.59</v>
      </c>
      <c r="J2080" s="112">
        <f t="shared" si="65"/>
        <v>-94322.430000000022</v>
      </c>
      <c r="K2080" s="93">
        <f t="shared" si="66"/>
        <v>-0.35202879545246651</v>
      </c>
      <c r="L2080" s="113"/>
      <c r="N2080" s="114"/>
    </row>
    <row r="2081" spans="3:14" ht="10.050000000000001" customHeight="1" x14ac:dyDescent="0.3">
      <c r="C2081" s="80"/>
      <c r="D2081" s="77">
        <v>41780</v>
      </c>
      <c r="E2081" s="76" t="s">
        <v>8445</v>
      </c>
      <c r="F2081" s="76" t="s">
        <v>2061</v>
      </c>
      <c r="G2081" s="110">
        <v>20328</v>
      </c>
      <c r="H2081" s="110">
        <v>10671.73</v>
      </c>
      <c r="I2081" s="111">
        <v>21.98</v>
      </c>
      <c r="J2081" s="112">
        <f t="shared" si="65"/>
        <v>-9656.27</v>
      </c>
      <c r="K2081" s="93">
        <f t="shared" si="66"/>
        <v>-0.4750231208185754</v>
      </c>
      <c r="L2081" s="113"/>
      <c r="N2081" s="114"/>
    </row>
    <row r="2082" spans="3:14" ht="10.050000000000001" customHeight="1" x14ac:dyDescent="0.3">
      <c r="C2082" s="80"/>
      <c r="D2082" s="77">
        <v>28601</v>
      </c>
      <c r="E2082" s="76" t="s">
        <v>8446</v>
      </c>
      <c r="F2082" s="76" t="s">
        <v>2062</v>
      </c>
      <c r="G2082" s="110">
        <v>25116.27</v>
      </c>
      <c r="H2082" s="110">
        <v>39069.79</v>
      </c>
      <c r="I2082" s="111">
        <v>80.47</v>
      </c>
      <c r="J2082" s="112">
        <f t="shared" si="65"/>
        <v>13953.52</v>
      </c>
      <c r="K2082" s="93">
        <f t="shared" si="66"/>
        <v>0.55555701543262592</v>
      </c>
      <c r="L2082" s="113"/>
      <c r="N2082" s="114"/>
    </row>
    <row r="2083" spans="3:14" ht="10.050000000000001" customHeight="1" x14ac:dyDescent="0.3">
      <c r="C2083" s="80"/>
      <c r="D2083" s="77">
        <v>78222</v>
      </c>
      <c r="E2083" s="76" t="s">
        <v>8447</v>
      </c>
      <c r="F2083" s="76" t="s">
        <v>2063</v>
      </c>
      <c r="G2083" s="110">
        <v>0</v>
      </c>
      <c r="H2083" s="110">
        <v>30116.81</v>
      </c>
      <c r="I2083" s="111">
        <v>62.03</v>
      </c>
      <c r="J2083" s="112">
        <f t="shared" si="65"/>
        <v>30116.81</v>
      </c>
      <c r="K2083" s="93" t="str">
        <f t="shared" si="66"/>
        <v>--</v>
      </c>
      <c r="L2083" s="113"/>
      <c r="N2083" s="114"/>
    </row>
    <row r="2084" spans="3:14" ht="10.050000000000001" customHeight="1" x14ac:dyDescent="0.3">
      <c r="C2084" s="80"/>
      <c r="D2084" s="77">
        <v>41443</v>
      </c>
      <c r="E2084" s="76" t="s">
        <v>8448</v>
      </c>
      <c r="F2084" s="76" t="s">
        <v>2064</v>
      </c>
      <c r="G2084" s="110">
        <v>0</v>
      </c>
      <c r="H2084" s="110">
        <v>0</v>
      </c>
      <c r="I2084" s="111">
        <v>0</v>
      </c>
      <c r="J2084" s="112">
        <f t="shared" si="65"/>
        <v>0</v>
      </c>
      <c r="K2084" s="93" t="str">
        <f t="shared" si="66"/>
        <v>-</v>
      </c>
      <c r="L2084" s="113"/>
      <c r="N2084" s="114"/>
    </row>
    <row r="2085" spans="3:14" ht="10.050000000000001" customHeight="1" x14ac:dyDescent="0.3">
      <c r="C2085" s="80"/>
      <c r="D2085" s="77">
        <v>41571</v>
      </c>
      <c r="E2085" s="76" t="s">
        <v>8449</v>
      </c>
      <c r="F2085" s="76" t="s">
        <v>2065</v>
      </c>
      <c r="G2085" s="110">
        <v>0</v>
      </c>
      <c r="H2085" s="110">
        <v>0</v>
      </c>
      <c r="I2085" s="111">
        <v>0</v>
      </c>
      <c r="J2085" s="112">
        <f t="shared" si="65"/>
        <v>0</v>
      </c>
      <c r="K2085" s="93" t="str">
        <f t="shared" si="66"/>
        <v>-</v>
      </c>
      <c r="L2085" s="113"/>
      <c r="N2085" s="114"/>
    </row>
    <row r="2086" spans="3:14" ht="10.050000000000001" customHeight="1" x14ac:dyDescent="0.3">
      <c r="C2086" s="80"/>
      <c r="D2086" s="77">
        <v>42623</v>
      </c>
      <c r="E2086" s="76" t="s">
        <v>8450</v>
      </c>
      <c r="F2086" s="76" t="s">
        <v>2066</v>
      </c>
      <c r="G2086" s="110">
        <v>0</v>
      </c>
      <c r="H2086" s="110">
        <v>0</v>
      </c>
      <c r="I2086" s="111">
        <v>0</v>
      </c>
      <c r="J2086" s="112">
        <f t="shared" si="65"/>
        <v>0</v>
      </c>
      <c r="K2086" s="93" t="str">
        <f t="shared" si="66"/>
        <v>-</v>
      </c>
      <c r="L2086" s="113"/>
      <c r="N2086" s="114"/>
    </row>
    <row r="2087" spans="3:14" ht="10.050000000000001" customHeight="1" x14ac:dyDescent="0.3">
      <c r="C2087" s="80"/>
      <c r="D2087" s="77">
        <v>41633</v>
      </c>
      <c r="E2087" s="76" t="s">
        <v>8451</v>
      </c>
      <c r="F2087" s="76" t="s">
        <v>2067</v>
      </c>
      <c r="G2087" s="110">
        <v>0</v>
      </c>
      <c r="H2087" s="110">
        <v>0</v>
      </c>
      <c r="I2087" s="111">
        <v>0</v>
      </c>
      <c r="J2087" s="112">
        <f t="shared" si="65"/>
        <v>0</v>
      </c>
      <c r="K2087" s="93" t="str">
        <f t="shared" si="66"/>
        <v>-</v>
      </c>
      <c r="L2087" s="113"/>
      <c r="N2087" s="114"/>
    </row>
    <row r="2088" spans="3:14" ht="10.050000000000001" customHeight="1" x14ac:dyDescent="0.3">
      <c r="C2088" s="80"/>
      <c r="D2088" s="77">
        <v>41633</v>
      </c>
      <c r="E2088" s="76" t="s">
        <v>8452</v>
      </c>
      <c r="F2088" s="76" t="s">
        <v>2068</v>
      </c>
      <c r="G2088" s="110">
        <v>20779.07</v>
      </c>
      <c r="H2088" s="110">
        <v>26684.18</v>
      </c>
      <c r="I2088" s="111">
        <v>54.96</v>
      </c>
      <c r="J2088" s="112">
        <f t="shared" si="65"/>
        <v>5905.1100000000006</v>
      </c>
      <c r="K2088" s="93">
        <f t="shared" si="66"/>
        <v>0.28418548087089562</v>
      </c>
      <c r="L2088" s="113"/>
      <c r="N2088" s="114"/>
    </row>
    <row r="2089" spans="3:14" ht="10.050000000000001" customHeight="1" x14ac:dyDescent="0.3">
      <c r="C2089" s="80"/>
      <c r="D2089" s="77">
        <v>41538</v>
      </c>
      <c r="E2089" s="76" t="s">
        <v>8453</v>
      </c>
      <c r="F2089" s="76" t="s">
        <v>2069</v>
      </c>
      <c r="G2089" s="110">
        <v>27186.32</v>
      </c>
      <c r="H2089" s="110">
        <v>60869.64</v>
      </c>
      <c r="I2089" s="111">
        <v>125.37</v>
      </c>
      <c r="J2089" s="112">
        <f t="shared" si="65"/>
        <v>33683.32</v>
      </c>
      <c r="K2089" s="93">
        <f t="shared" si="66"/>
        <v>1.2389804872450556</v>
      </c>
      <c r="L2089" s="113"/>
      <c r="N2089" s="114"/>
    </row>
    <row r="2090" spans="3:14" ht="10.050000000000001" customHeight="1" x14ac:dyDescent="0.3">
      <c r="C2090" s="80"/>
      <c r="D2090" s="77">
        <v>41544</v>
      </c>
      <c r="E2090" s="76" t="s">
        <v>8454</v>
      </c>
      <c r="F2090" s="76" t="s">
        <v>2070</v>
      </c>
      <c r="G2090" s="110">
        <v>70904.08</v>
      </c>
      <c r="H2090" s="110">
        <v>10025.99</v>
      </c>
      <c r="I2090" s="111">
        <v>20.65</v>
      </c>
      <c r="J2090" s="112">
        <f t="shared" si="65"/>
        <v>-60878.090000000004</v>
      </c>
      <c r="K2090" s="93">
        <f t="shared" si="66"/>
        <v>-0.8585978409140913</v>
      </c>
      <c r="L2090" s="113"/>
      <c r="N2090" s="114"/>
    </row>
    <row r="2091" spans="3:14" ht="10.050000000000001" customHeight="1" x14ac:dyDescent="0.3">
      <c r="C2091" s="80"/>
      <c r="D2091" s="77">
        <v>41400</v>
      </c>
      <c r="E2091" s="76" t="s">
        <v>8455</v>
      </c>
      <c r="F2091" s="76" t="s">
        <v>2071</v>
      </c>
      <c r="G2091" s="110">
        <v>0</v>
      </c>
      <c r="H2091" s="110">
        <v>0</v>
      </c>
      <c r="I2091" s="111">
        <v>0</v>
      </c>
      <c r="J2091" s="112">
        <f t="shared" si="65"/>
        <v>0</v>
      </c>
      <c r="K2091" s="93" t="str">
        <f t="shared" si="66"/>
        <v>-</v>
      </c>
      <c r="L2091" s="113"/>
      <c r="N2091" s="114"/>
    </row>
    <row r="2092" spans="3:14" ht="10.050000000000001" customHeight="1" x14ac:dyDescent="0.3">
      <c r="C2092" s="80"/>
      <c r="D2092" s="77">
        <v>41557</v>
      </c>
      <c r="E2092" s="76" t="s">
        <v>8456</v>
      </c>
      <c r="F2092" s="76" t="s">
        <v>2072</v>
      </c>
      <c r="G2092" s="110">
        <v>6932.97</v>
      </c>
      <c r="H2092" s="110">
        <v>0</v>
      </c>
      <c r="I2092" s="111">
        <v>0</v>
      </c>
      <c r="J2092" s="112">
        <f t="shared" si="65"/>
        <v>-6932.97</v>
      </c>
      <c r="K2092" s="93">
        <f t="shared" si="66"/>
        <v>-1</v>
      </c>
      <c r="L2092" s="113"/>
      <c r="N2092" s="114"/>
    </row>
    <row r="2093" spans="3:14" ht="10.050000000000001" customHeight="1" x14ac:dyDescent="0.3">
      <c r="C2093" s="80"/>
      <c r="D2093" s="77">
        <v>41574</v>
      </c>
      <c r="E2093" s="76" t="s">
        <v>8457</v>
      </c>
      <c r="F2093" s="76" t="s">
        <v>2073</v>
      </c>
      <c r="G2093" s="110">
        <v>10809.86</v>
      </c>
      <c r="H2093" s="110">
        <v>0</v>
      </c>
      <c r="I2093" s="111">
        <v>0</v>
      </c>
      <c r="J2093" s="112">
        <f t="shared" si="65"/>
        <v>-10809.86</v>
      </c>
      <c r="K2093" s="93">
        <f t="shared" si="66"/>
        <v>-1</v>
      </c>
      <c r="L2093" s="113"/>
      <c r="N2093" s="114"/>
    </row>
    <row r="2094" spans="3:14" ht="10.050000000000001" customHeight="1" x14ac:dyDescent="0.3">
      <c r="C2094" s="80"/>
      <c r="D2094" s="77">
        <v>41613</v>
      </c>
      <c r="E2094" s="76" t="s">
        <v>8458</v>
      </c>
      <c r="F2094" s="76" t="s">
        <v>2074</v>
      </c>
      <c r="G2094" s="110">
        <v>0</v>
      </c>
      <c r="H2094" s="110">
        <v>10579.48</v>
      </c>
      <c r="I2094" s="111">
        <v>21.79</v>
      </c>
      <c r="J2094" s="112">
        <f t="shared" si="65"/>
        <v>10579.48</v>
      </c>
      <c r="K2094" s="93" t="str">
        <f t="shared" si="66"/>
        <v>--</v>
      </c>
      <c r="L2094" s="113"/>
      <c r="N2094" s="114"/>
    </row>
    <row r="2095" spans="3:14" ht="10.050000000000001" customHeight="1" x14ac:dyDescent="0.3">
      <c r="C2095" s="80"/>
      <c r="D2095" s="77">
        <v>41638</v>
      </c>
      <c r="E2095" s="76" t="s">
        <v>8459</v>
      </c>
      <c r="F2095" s="76" t="s">
        <v>2075</v>
      </c>
      <c r="G2095" s="110">
        <v>21956.97</v>
      </c>
      <c r="H2095" s="110">
        <v>32738.61</v>
      </c>
      <c r="I2095" s="111">
        <v>67.430000000000007</v>
      </c>
      <c r="J2095" s="112">
        <f t="shared" si="65"/>
        <v>10781.64</v>
      </c>
      <c r="K2095" s="93">
        <f t="shared" si="66"/>
        <v>0.49103496520694789</v>
      </c>
      <c r="L2095" s="113"/>
      <c r="N2095" s="114"/>
    </row>
    <row r="2096" spans="3:14" ht="10.050000000000001" customHeight="1" x14ac:dyDescent="0.3">
      <c r="C2096" s="80"/>
      <c r="D2096" s="77">
        <v>41565</v>
      </c>
      <c r="E2096" s="76" t="s">
        <v>8460</v>
      </c>
      <c r="F2096" s="76" t="s">
        <v>2076</v>
      </c>
      <c r="G2096" s="110">
        <v>61579.03</v>
      </c>
      <c r="H2096" s="110">
        <v>85009.7</v>
      </c>
      <c r="I2096" s="111">
        <v>175.09</v>
      </c>
      <c r="J2096" s="112">
        <f t="shared" si="65"/>
        <v>23430.67</v>
      </c>
      <c r="K2096" s="93">
        <f t="shared" si="66"/>
        <v>0.38049754924687834</v>
      </c>
      <c r="L2096" s="113"/>
      <c r="N2096" s="114"/>
    </row>
    <row r="2097" spans="3:14" ht="10.050000000000001" customHeight="1" x14ac:dyDescent="0.3">
      <c r="C2097" s="80"/>
      <c r="D2097" s="77">
        <v>13682</v>
      </c>
      <c r="E2097" s="76" t="s">
        <v>8461</v>
      </c>
      <c r="F2097" s="76" t="s">
        <v>2077</v>
      </c>
      <c r="G2097" s="110">
        <v>0</v>
      </c>
      <c r="H2097" s="110">
        <v>0</v>
      </c>
      <c r="I2097" s="111">
        <v>0</v>
      </c>
      <c r="J2097" s="112">
        <f t="shared" si="65"/>
        <v>0</v>
      </c>
      <c r="K2097" s="93" t="str">
        <f t="shared" si="66"/>
        <v>-</v>
      </c>
      <c r="L2097" s="113"/>
      <c r="N2097" s="114"/>
    </row>
    <row r="2098" spans="3:14" ht="10.050000000000001" customHeight="1" x14ac:dyDescent="0.3">
      <c r="C2098" s="80"/>
      <c r="D2098" s="77">
        <v>41401</v>
      </c>
      <c r="E2098" s="76" t="s">
        <v>8462</v>
      </c>
      <c r="F2098" s="76" t="s">
        <v>2078</v>
      </c>
      <c r="G2098" s="110">
        <v>0</v>
      </c>
      <c r="H2098" s="110">
        <v>0</v>
      </c>
      <c r="I2098" s="111">
        <v>0</v>
      </c>
      <c r="J2098" s="112">
        <f t="shared" si="65"/>
        <v>0</v>
      </c>
      <c r="K2098" s="93" t="str">
        <f t="shared" si="66"/>
        <v>-</v>
      </c>
      <c r="L2098" s="113"/>
      <c r="N2098" s="114"/>
    </row>
    <row r="2099" spans="3:14" ht="10.050000000000001" customHeight="1" x14ac:dyDescent="0.3">
      <c r="C2099" s="80"/>
      <c r="D2099" s="77">
        <v>75388</v>
      </c>
      <c r="E2099" s="76" t="s">
        <v>8463</v>
      </c>
      <c r="F2099" s="76" t="s">
        <v>2079</v>
      </c>
      <c r="G2099" s="110">
        <v>0</v>
      </c>
      <c r="H2099" s="110">
        <v>20794.82</v>
      </c>
      <c r="I2099" s="111">
        <v>42.83</v>
      </c>
      <c r="J2099" s="112">
        <f t="shared" si="65"/>
        <v>20794.82</v>
      </c>
      <c r="K2099" s="93" t="str">
        <f t="shared" si="66"/>
        <v>--</v>
      </c>
      <c r="L2099" s="113"/>
      <c r="N2099" s="114"/>
    </row>
    <row r="2100" spans="3:14" ht="10.050000000000001" customHeight="1" x14ac:dyDescent="0.3">
      <c r="C2100" s="80"/>
      <c r="D2100" s="77">
        <v>42538</v>
      </c>
      <c r="E2100" s="76" t="s">
        <v>8464</v>
      </c>
      <c r="F2100" s="76" t="s">
        <v>2080</v>
      </c>
      <c r="G2100" s="110">
        <v>23744.5</v>
      </c>
      <c r="H2100" s="110">
        <v>26227.79</v>
      </c>
      <c r="I2100" s="111">
        <v>54.02</v>
      </c>
      <c r="J2100" s="112">
        <f t="shared" si="65"/>
        <v>2483.2900000000009</v>
      </c>
      <c r="K2100" s="93">
        <f t="shared" si="66"/>
        <v>0.10458379835330291</v>
      </c>
      <c r="L2100" s="113"/>
      <c r="N2100" s="114"/>
    </row>
    <row r="2101" spans="3:14" ht="10.050000000000001" customHeight="1" x14ac:dyDescent="0.3">
      <c r="C2101" s="80"/>
      <c r="D2101" s="77">
        <v>41792</v>
      </c>
      <c r="E2101" s="76" t="s">
        <v>8465</v>
      </c>
      <c r="F2101" s="76" t="s">
        <v>2081</v>
      </c>
      <c r="G2101" s="110">
        <v>35012.01</v>
      </c>
      <c r="H2101" s="110">
        <v>66627.91</v>
      </c>
      <c r="I2101" s="111">
        <v>137.22999999999999</v>
      </c>
      <c r="J2101" s="112">
        <f t="shared" si="65"/>
        <v>31615.9</v>
      </c>
      <c r="K2101" s="93">
        <f t="shared" si="66"/>
        <v>0.90300157003268311</v>
      </c>
      <c r="L2101" s="113"/>
      <c r="N2101" s="114"/>
    </row>
    <row r="2102" spans="3:14" ht="10.050000000000001" customHeight="1" x14ac:dyDescent="0.3">
      <c r="C2102" s="80"/>
      <c r="D2102" s="77">
        <v>22091</v>
      </c>
      <c r="E2102" s="76" t="s">
        <v>8466</v>
      </c>
      <c r="F2102" s="76" t="s">
        <v>2082</v>
      </c>
      <c r="G2102" s="110">
        <v>0</v>
      </c>
      <c r="H2102" s="110">
        <v>0</v>
      </c>
      <c r="I2102" s="111">
        <v>0</v>
      </c>
      <c r="J2102" s="112">
        <f t="shared" si="65"/>
        <v>0</v>
      </c>
      <c r="K2102" s="93" t="str">
        <f t="shared" si="66"/>
        <v>-</v>
      </c>
      <c r="L2102" s="113"/>
      <c r="N2102" s="114"/>
    </row>
    <row r="2103" spans="3:14" ht="10.050000000000001" customHeight="1" x14ac:dyDescent="0.3">
      <c r="C2103" s="80"/>
      <c r="D2103" s="77">
        <v>41502</v>
      </c>
      <c r="E2103" s="76" t="s">
        <v>8467</v>
      </c>
      <c r="F2103" s="76" t="s">
        <v>2083</v>
      </c>
      <c r="G2103" s="110">
        <v>0</v>
      </c>
      <c r="H2103" s="110">
        <v>10093.959999999999</v>
      </c>
      <c r="I2103" s="111">
        <v>20.79</v>
      </c>
      <c r="J2103" s="112">
        <f t="shared" si="65"/>
        <v>10093.959999999999</v>
      </c>
      <c r="K2103" s="93" t="str">
        <f t="shared" si="66"/>
        <v>--</v>
      </c>
      <c r="L2103" s="113"/>
      <c r="N2103" s="114"/>
    </row>
    <row r="2104" spans="3:14" ht="10.050000000000001" customHeight="1" x14ac:dyDescent="0.3">
      <c r="C2104" s="80"/>
      <c r="D2104" s="77">
        <v>41191</v>
      </c>
      <c r="E2104" s="76" t="s">
        <v>8468</v>
      </c>
      <c r="F2104" s="76" t="s">
        <v>2084</v>
      </c>
      <c r="G2104" s="110">
        <v>0</v>
      </c>
      <c r="H2104" s="110">
        <v>0</v>
      </c>
      <c r="I2104" s="111">
        <v>0</v>
      </c>
      <c r="J2104" s="112">
        <f t="shared" si="65"/>
        <v>0</v>
      </c>
      <c r="K2104" s="93" t="str">
        <f t="shared" si="66"/>
        <v>-</v>
      </c>
      <c r="L2104" s="113"/>
      <c r="N2104" s="114"/>
    </row>
    <row r="2105" spans="3:14" ht="10.050000000000001" customHeight="1" x14ac:dyDescent="0.3">
      <c r="C2105" s="80"/>
      <c r="D2105" s="77">
        <v>20243</v>
      </c>
      <c r="E2105" s="76" t="s">
        <v>8469</v>
      </c>
      <c r="F2105" s="76" t="s">
        <v>2085</v>
      </c>
      <c r="G2105" s="110">
        <v>0</v>
      </c>
      <c r="H2105" s="110">
        <v>0</v>
      </c>
      <c r="I2105" s="111">
        <v>0</v>
      </c>
      <c r="J2105" s="112">
        <f t="shared" si="65"/>
        <v>0</v>
      </c>
      <c r="K2105" s="93" t="str">
        <f t="shared" si="66"/>
        <v>-</v>
      </c>
      <c r="L2105" s="113"/>
      <c r="N2105" s="114"/>
    </row>
    <row r="2106" spans="3:14" ht="10.050000000000001" customHeight="1" x14ac:dyDescent="0.3">
      <c r="C2106" s="80"/>
      <c r="D2106" s="77">
        <v>41860</v>
      </c>
      <c r="E2106" s="76" t="s">
        <v>8470</v>
      </c>
      <c r="F2106" s="76" t="s">
        <v>2086</v>
      </c>
      <c r="G2106" s="110">
        <v>0</v>
      </c>
      <c r="H2106" s="110">
        <v>0</v>
      </c>
      <c r="I2106" s="111">
        <v>0</v>
      </c>
      <c r="J2106" s="112">
        <f t="shared" si="65"/>
        <v>0</v>
      </c>
      <c r="K2106" s="93" t="str">
        <f t="shared" si="66"/>
        <v>-</v>
      </c>
      <c r="L2106" s="113"/>
      <c r="N2106" s="114"/>
    </row>
    <row r="2107" spans="3:14" ht="10.050000000000001" customHeight="1" x14ac:dyDescent="0.3">
      <c r="C2107" s="80"/>
      <c r="D2107" s="77">
        <v>22622</v>
      </c>
      <c r="E2107" s="76" t="s">
        <v>8471</v>
      </c>
      <c r="F2107" s="76" t="s">
        <v>2087</v>
      </c>
      <c r="G2107" s="110">
        <v>0</v>
      </c>
      <c r="H2107" s="110">
        <v>0</v>
      </c>
      <c r="I2107" s="111">
        <v>0</v>
      </c>
      <c r="J2107" s="112">
        <f t="shared" si="65"/>
        <v>0</v>
      </c>
      <c r="K2107" s="93" t="str">
        <f t="shared" si="66"/>
        <v>-</v>
      </c>
      <c r="L2107" s="113"/>
      <c r="N2107" s="114"/>
    </row>
    <row r="2108" spans="3:14" ht="10.050000000000001" customHeight="1" x14ac:dyDescent="0.3">
      <c r="C2108" s="80"/>
      <c r="D2108" s="77">
        <v>42607</v>
      </c>
      <c r="E2108" s="76" t="s">
        <v>8472</v>
      </c>
      <c r="F2108" s="76" t="s">
        <v>2088</v>
      </c>
      <c r="G2108" s="110">
        <v>16632</v>
      </c>
      <c r="H2108" s="110">
        <v>0</v>
      </c>
      <c r="I2108" s="111">
        <v>0</v>
      </c>
      <c r="J2108" s="112">
        <f t="shared" si="65"/>
        <v>-16632</v>
      </c>
      <c r="K2108" s="93">
        <f t="shared" si="66"/>
        <v>-1</v>
      </c>
      <c r="L2108" s="113"/>
      <c r="N2108" s="114"/>
    </row>
    <row r="2109" spans="3:14" ht="10.050000000000001" customHeight="1" x14ac:dyDescent="0.3">
      <c r="C2109" s="80"/>
      <c r="D2109" s="77">
        <v>42607</v>
      </c>
      <c r="E2109" s="76" t="s">
        <v>8472</v>
      </c>
      <c r="F2109" s="76" t="s">
        <v>2089</v>
      </c>
      <c r="G2109" s="110">
        <v>0</v>
      </c>
      <c r="H2109" s="110">
        <v>0</v>
      </c>
      <c r="I2109" s="111">
        <v>0</v>
      </c>
      <c r="J2109" s="112">
        <f t="shared" si="65"/>
        <v>0</v>
      </c>
      <c r="K2109" s="93" t="str">
        <f t="shared" si="66"/>
        <v>-</v>
      </c>
      <c r="L2109" s="113"/>
      <c r="N2109" s="114"/>
    </row>
    <row r="2110" spans="3:14" ht="10.050000000000001" customHeight="1" x14ac:dyDescent="0.3">
      <c r="C2110" s="80"/>
      <c r="D2110" s="77">
        <v>23961</v>
      </c>
      <c r="E2110" s="76" t="s">
        <v>8473</v>
      </c>
      <c r="F2110" s="76" t="s">
        <v>2090</v>
      </c>
      <c r="G2110" s="110">
        <v>0</v>
      </c>
      <c r="H2110" s="110">
        <v>0</v>
      </c>
      <c r="I2110" s="111">
        <v>0</v>
      </c>
      <c r="J2110" s="112">
        <f t="shared" si="65"/>
        <v>0</v>
      </c>
      <c r="K2110" s="93" t="str">
        <f t="shared" si="66"/>
        <v>-</v>
      </c>
      <c r="L2110" s="113"/>
      <c r="N2110" s="114"/>
    </row>
    <row r="2111" spans="3:14" ht="10.050000000000001" customHeight="1" x14ac:dyDescent="0.3">
      <c r="C2111" s="80"/>
      <c r="D2111" s="77">
        <v>25196</v>
      </c>
      <c r="E2111" s="76" t="s">
        <v>8474</v>
      </c>
      <c r="F2111" s="76" t="s">
        <v>2091</v>
      </c>
      <c r="G2111" s="110">
        <v>0</v>
      </c>
      <c r="H2111" s="110">
        <v>0</v>
      </c>
      <c r="I2111" s="111">
        <v>0</v>
      </c>
      <c r="J2111" s="112">
        <f t="shared" si="65"/>
        <v>0</v>
      </c>
      <c r="K2111" s="93" t="str">
        <f t="shared" si="66"/>
        <v>-</v>
      </c>
      <c r="L2111" s="113"/>
      <c r="N2111" s="114"/>
    </row>
    <row r="2112" spans="3:14" ht="10.050000000000001" customHeight="1" x14ac:dyDescent="0.3">
      <c r="C2112" s="80"/>
      <c r="D2112" s="77">
        <v>41651</v>
      </c>
      <c r="E2112" s="76" t="s">
        <v>8475</v>
      </c>
      <c r="F2112" s="76" t="s">
        <v>2092</v>
      </c>
      <c r="G2112" s="110">
        <v>0</v>
      </c>
      <c r="H2112" s="110">
        <v>0</v>
      </c>
      <c r="I2112" s="111">
        <v>0</v>
      </c>
      <c r="J2112" s="112">
        <f t="shared" si="65"/>
        <v>0</v>
      </c>
      <c r="K2112" s="93" t="str">
        <f t="shared" si="66"/>
        <v>-</v>
      </c>
      <c r="L2112" s="113"/>
      <c r="N2112" s="114"/>
    </row>
    <row r="2113" spans="3:14" ht="10.050000000000001" customHeight="1" x14ac:dyDescent="0.3">
      <c r="C2113" s="80"/>
      <c r="D2113" s="77">
        <v>26158</v>
      </c>
      <c r="E2113" s="76" t="s">
        <v>8476</v>
      </c>
      <c r="F2113" s="76" t="s">
        <v>2093</v>
      </c>
      <c r="G2113" s="110">
        <v>0</v>
      </c>
      <c r="H2113" s="110">
        <v>41963.49</v>
      </c>
      <c r="I2113" s="111">
        <v>86.43</v>
      </c>
      <c r="J2113" s="112">
        <f t="shared" si="65"/>
        <v>41963.49</v>
      </c>
      <c r="K2113" s="93" t="str">
        <f t="shared" si="66"/>
        <v>--</v>
      </c>
      <c r="L2113" s="113"/>
      <c r="N2113" s="114"/>
    </row>
    <row r="2114" spans="3:14" ht="10.050000000000001" customHeight="1" x14ac:dyDescent="0.3">
      <c r="C2114" s="80"/>
      <c r="D2114" s="77">
        <v>41582</v>
      </c>
      <c r="E2114" s="76" t="s">
        <v>8477</v>
      </c>
      <c r="F2114" s="76" t="s">
        <v>2094</v>
      </c>
      <c r="G2114" s="110">
        <v>26961.48</v>
      </c>
      <c r="H2114" s="110">
        <v>24178.9</v>
      </c>
      <c r="I2114" s="111">
        <v>49.8</v>
      </c>
      <c r="J2114" s="112">
        <f t="shared" si="65"/>
        <v>-2782.5799999999981</v>
      </c>
      <c r="K2114" s="93">
        <f t="shared" si="66"/>
        <v>-0.10320575873431273</v>
      </c>
      <c r="L2114" s="113"/>
      <c r="N2114" s="114"/>
    </row>
    <row r="2115" spans="3:14" ht="10.050000000000001" customHeight="1" x14ac:dyDescent="0.3">
      <c r="C2115" s="80"/>
      <c r="D2115" s="77">
        <v>41506</v>
      </c>
      <c r="E2115" s="76" t="s">
        <v>8478</v>
      </c>
      <c r="F2115" s="76" t="s">
        <v>2095</v>
      </c>
      <c r="G2115" s="110">
        <v>0</v>
      </c>
      <c r="H2115" s="110">
        <v>0</v>
      </c>
      <c r="I2115" s="111">
        <v>0</v>
      </c>
      <c r="J2115" s="112">
        <f t="shared" si="65"/>
        <v>0</v>
      </c>
      <c r="K2115" s="93" t="str">
        <f t="shared" si="66"/>
        <v>-</v>
      </c>
      <c r="L2115" s="113"/>
      <c r="N2115" s="114"/>
    </row>
    <row r="2116" spans="3:14" ht="10.050000000000001" customHeight="1" x14ac:dyDescent="0.3">
      <c r="C2116" s="80"/>
      <c r="D2116" s="77">
        <v>40662</v>
      </c>
      <c r="E2116" s="76" t="s">
        <v>8479</v>
      </c>
      <c r="F2116" s="76" t="s">
        <v>2096</v>
      </c>
      <c r="G2116" s="110">
        <v>16632</v>
      </c>
      <c r="H2116" s="110">
        <v>0</v>
      </c>
      <c r="I2116" s="111">
        <v>0</v>
      </c>
      <c r="J2116" s="112">
        <f t="shared" si="65"/>
        <v>-16632</v>
      </c>
      <c r="K2116" s="93">
        <f t="shared" si="66"/>
        <v>-1</v>
      </c>
      <c r="L2116" s="113"/>
      <c r="N2116" s="114"/>
    </row>
    <row r="2117" spans="3:14" ht="10.050000000000001" customHeight="1" x14ac:dyDescent="0.3">
      <c r="C2117" s="80"/>
      <c r="D2117" s="77">
        <v>41407</v>
      </c>
      <c r="E2117" s="76" t="s">
        <v>8480</v>
      </c>
      <c r="F2117" s="76" t="s">
        <v>2097</v>
      </c>
      <c r="G2117" s="110">
        <v>209875.54</v>
      </c>
      <c r="H2117" s="110">
        <v>242905.66</v>
      </c>
      <c r="I2117" s="111">
        <v>500.3</v>
      </c>
      <c r="J2117" s="112">
        <f t="shared" si="65"/>
        <v>33030.119999999995</v>
      </c>
      <c r="K2117" s="93">
        <f t="shared" si="66"/>
        <v>0.15737955933311712</v>
      </c>
      <c r="L2117" s="113"/>
      <c r="N2117" s="114"/>
    </row>
    <row r="2118" spans="3:14" ht="10.050000000000001" customHeight="1" x14ac:dyDescent="0.3">
      <c r="C2118" s="80"/>
      <c r="D2118" s="77">
        <v>41528</v>
      </c>
      <c r="E2118" s="76" t="s">
        <v>8481</v>
      </c>
      <c r="F2118" s="76" t="s">
        <v>2098</v>
      </c>
      <c r="G2118" s="110">
        <v>0</v>
      </c>
      <c r="H2118" s="110">
        <v>0</v>
      </c>
      <c r="I2118" s="111">
        <v>0</v>
      </c>
      <c r="J2118" s="112">
        <f t="shared" si="65"/>
        <v>0</v>
      </c>
      <c r="K2118" s="93" t="str">
        <f t="shared" si="66"/>
        <v>-</v>
      </c>
      <c r="L2118" s="113"/>
      <c r="N2118" s="114"/>
    </row>
    <row r="2119" spans="3:14" ht="10.050000000000001" customHeight="1" x14ac:dyDescent="0.3">
      <c r="C2119" s="80"/>
      <c r="D2119" s="77">
        <v>41001</v>
      </c>
      <c r="E2119" s="76" t="s">
        <v>8482</v>
      </c>
      <c r="F2119" s="76" t="s">
        <v>2099</v>
      </c>
      <c r="G2119" s="110">
        <v>86831.29</v>
      </c>
      <c r="H2119" s="110">
        <v>80562.33</v>
      </c>
      <c r="I2119" s="111">
        <v>165.93</v>
      </c>
      <c r="J2119" s="112">
        <f t="shared" si="65"/>
        <v>-6268.9599999999919</v>
      </c>
      <c r="K2119" s="93">
        <f t="shared" si="66"/>
        <v>-7.2197015614993074E-2</v>
      </c>
      <c r="L2119" s="113"/>
      <c r="N2119" s="114"/>
    </row>
    <row r="2120" spans="3:14" ht="10.050000000000001" customHeight="1" x14ac:dyDescent="0.3">
      <c r="C2120" s="80"/>
      <c r="D2120" s="77">
        <v>40803</v>
      </c>
      <c r="E2120" s="76" t="s">
        <v>8483</v>
      </c>
      <c r="F2120" s="76" t="s">
        <v>2100</v>
      </c>
      <c r="G2120" s="110">
        <v>366613.98</v>
      </c>
      <c r="H2120" s="110">
        <v>188211.83</v>
      </c>
      <c r="I2120" s="111">
        <v>387.65</v>
      </c>
      <c r="J2120" s="112">
        <f t="shared" si="65"/>
        <v>-178402.15</v>
      </c>
      <c r="K2120" s="93">
        <f t="shared" si="66"/>
        <v>-0.48662124123035355</v>
      </c>
      <c r="L2120" s="113"/>
      <c r="N2120" s="114"/>
    </row>
    <row r="2121" spans="3:14" ht="10.050000000000001" customHeight="1" x14ac:dyDescent="0.3">
      <c r="C2121" s="80"/>
      <c r="D2121" s="77">
        <v>61284</v>
      </c>
      <c r="E2121" s="76" t="s">
        <v>8484</v>
      </c>
      <c r="F2121" s="76" t="s">
        <v>2101</v>
      </c>
      <c r="G2121" s="110">
        <v>0</v>
      </c>
      <c r="H2121" s="110">
        <v>0</v>
      </c>
      <c r="I2121" s="111">
        <v>0</v>
      </c>
      <c r="J2121" s="112">
        <f t="shared" si="65"/>
        <v>0</v>
      </c>
      <c r="K2121" s="93" t="str">
        <f t="shared" si="66"/>
        <v>-</v>
      </c>
      <c r="L2121" s="113"/>
      <c r="N2121" s="114"/>
    </row>
    <row r="2122" spans="3:14" ht="10.050000000000001" customHeight="1" x14ac:dyDescent="0.3">
      <c r="C2122" s="80"/>
      <c r="D2122" s="77">
        <v>41376</v>
      </c>
      <c r="E2122" s="76" t="s">
        <v>8485</v>
      </c>
      <c r="F2122" s="76" t="s">
        <v>2102</v>
      </c>
      <c r="G2122" s="110">
        <v>0</v>
      </c>
      <c r="H2122" s="110">
        <v>0</v>
      </c>
      <c r="I2122" s="111">
        <v>0</v>
      </c>
      <c r="J2122" s="112">
        <f t="shared" si="65"/>
        <v>0</v>
      </c>
      <c r="K2122" s="93" t="str">
        <f t="shared" si="66"/>
        <v>-</v>
      </c>
      <c r="L2122" s="113"/>
      <c r="N2122" s="114"/>
    </row>
    <row r="2123" spans="3:14" ht="10.050000000000001" customHeight="1" x14ac:dyDescent="0.3">
      <c r="C2123" s="80"/>
      <c r="D2123" s="77">
        <v>40765</v>
      </c>
      <c r="E2123" s="76" t="s">
        <v>8486</v>
      </c>
      <c r="F2123" s="76" t="s">
        <v>2103</v>
      </c>
      <c r="G2123" s="110">
        <v>101564.14</v>
      </c>
      <c r="H2123" s="110">
        <v>64438.21</v>
      </c>
      <c r="I2123" s="111">
        <v>132.72</v>
      </c>
      <c r="J2123" s="112">
        <f t="shared" si="65"/>
        <v>-37125.93</v>
      </c>
      <c r="K2123" s="93">
        <f t="shared" si="66"/>
        <v>-0.365541715806386</v>
      </c>
      <c r="L2123" s="113"/>
      <c r="N2123" s="114"/>
    </row>
    <row r="2124" spans="3:14" ht="10.050000000000001" customHeight="1" x14ac:dyDescent="0.3">
      <c r="C2124" s="80"/>
      <c r="D2124" s="77">
        <v>27770</v>
      </c>
      <c r="E2124" s="76" t="s">
        <v>8487</v>
      </c>
      <c r="F2124" s="76" t="s">
        <v>2104</v>
      </c>
      <c r="G2124" s="110">
        <v>139590.34</v>
      </c>
      <c r="H2124" s="110">
        <v>234981.97</v>
      </c>
      <c r="I2124" s="111">
        <v>483.98</v>
      </c>
      <c r="J2124" s="112">
        <f t="shared" si="65"/>
        <v>95391.63</v>
      </c>
      <c r="K2124" s="93">
        <f t="shared" si="66"/>
        <v>0.68336841933331494</v>
      </c>
      <c r="L2124" s="113"/>
      <c r="N2124" s="114"/>
    </row>
    <row r="2125" spans="3:14" ht="10.050000000000001" customHeight="1" x14ac:dyDescent="0.3">
      <c r="C2125" s="80"/>
      <c r="D2125" s="77">
        <v>40967</v>
      </c>
      <c r="E2125" s="76" t="s">
        <v>8488</v>
      </c>
      <c r="F2125" s="76" t="s">
        <v>2105</v>
      </c>
      <c r="G2125" s="110">
        <v>0</v>
      </c>
      <c r="H2125" s="110">
        <v>0</v>
      </c>
      <c r="I2125" s="111">
        <v>0</v>
      </c>
      <c r="J2125" s="112">
        <f t="shared" si="65"/>
        <v>0</v>
      </c>
      <c r="K2125" s="93" t="str">
        <f t="shared" si="66"/>
        <v>-</v>
      </c>
      <c r="L2125" s="113"/>
      <c r="N2125" s="114"/>
    </row>
    <row r="2126" spans="3:14" ht="10.050000000000001" customHeight="1" x14ac:dyDescent="0.3">
      <c r="C2126" s="80"/>
      <c r="D2126" s="77">
        <v>40812</v>
      </c>
      <c r="E2126" s="76" t="s">
        <v>8489</v>
      </c>
      <c r="F2126" s="76" t="s">
        <v>2106</v>
      </c>
      <c r="G2126" s="110">
        <v>9240</v>
      </c>
      <c r="H2126" s="110">
        <v>0</v>
      </c>
      <c r="I2126" s="111">
        <v>0</v>
      </c>
      <c r="J2126" s="112">
        <f t="shared" si="65"/>
        <v>-9240</v>
      </c>
      <c r="K2126" s="93">
        <f t="shared" si="66"/>
        <v>-1</v>
      </c>
      <c r="L2126" s="113"/>
      <c r="N2126" s="114"/>
    </row>
    <row r="2127" spans="3:14" ht="10.050000000000001" customHeight="1" x14ac:dyDescent="0.3">
      <c r="C2127" s="80"/>
      <c r="D2127" s="77">
        <v>31017</v>
      </c>
      <c r="E2127" s="76" t="s">
        <v>8490</v>
      </c>
      <c r="F2127" s="76" t="s">
        <v>2107</v>
      </c>
      <c r="G2127" s="110">
        <v>0</v>
      </c>
      <c r="H2127" s="110">
        <v>2961.67</v>
      </c>
      <c r="I2127" s="111">
        <v>6.1</v>
      </c>
      <c r="J2127" s="112">
        <f t="shared" si="65"/>
        <v>2961.67</v>
      </c>
      <c r="K2127" s="93" t="str">
        <f t="shared" si="66"/>
        <v>--</v>
      </c>
      <c r="L2127" s="113"/>
      <c r="N2127" s="114"/>
    </row>
    <row r="2128" spans="3:14" ht="10.050000000000001" customHeight="1" x14ac:dyDescent="0.3">
      <c r="C2128" s="80"/>
      <c r="D2128" s="77">
        <v>28147</v>
      </c>
      <c r="E2128" s="76" t="s">
        <v>8491</v>
      </c>
      <c r="F2128" s="76" t="s">
        <v>2108</v>
      </c>
      <c r="G2128" s="110">
        <v>0</v>
      </c>
      <c r="H2128" s="110">
        <v>0</v>
      </c>
      <c r="I2128" s="111">
        <v>0</v>
      </c>
      <c r="J2128" s="112">
        <f t="shared" si="65"/>
        <v>0</v>
      </c>
      <c r="K2128" s="93" t="str">
        <f t="shared" si="66"/>
        <v>-</v>
      </c>
      <c r="L2128" s="113"/>
      <c r="N2128" s="114"/>
    </row>
    <row r="2129" spans="3:14" ht="10.050000000000001" customHeight="1" x14ac:dyDescent="0.3">
      <c r="C2129" s="80"/>
      <c r="D2129" s="77">
        <v>31017</v>
      </c>
      <c r="E2129" s="76" t="s">
        <v>8492</v>
      </c>
      <c r="F2129" s="76" t="s">
        <v>2109</v>
      </c>
      <c r="G2129" s="110">
        <v>36003.93</v>
      </c>
      <c r="H2129" s="110">
        <v>76372.3</v>
      </c>
      <c r="I2129" s="111">
        <v>157.30000000000001</v>
      </c>
      <c r="J2129" s="112">
        <f t="shared" si="65"/>
        <v>40368.370000000003</v>
      </c>
      <c r="K2129" s="93">
        <f t="shared" si="66"/>
        <v>1.1212212111288962</v>
      </c>
      <c r="L2129" s="113"/>
      <c r="N2129" s="114"/>
    </row>
    <row r="2130" spans="3:14" ht="10.050000000000001" customHeight="1" x14ac:dyDescent="0.3">
      <c r="C2130" s="80"/>
      <c r="D2130" s="77">
        <v>42540</v>
      </c>
      <c r="E2130" s="76" t="s">
        <v>8493</v>
      </c>
      <c r="F2130" s="76" t="s">
        <v>2110</v>
      </c>
      <c r="G2130" s="110">
        <v>0</v>
      </c>
      <c r="H2130" s="110">
        <v>0</v>
      </c>
      <c r="I2130" s="111">
        <v>0</v>
      </c>
      <c r="J2130" s="112">
        <f t="shared" si="65"/>
        <v>0</v>
      </c>
      <c r="K2130" s="93" t="str">
        <f t="shared" si="66"/>
        <v>-</v>
      </c>
      <c r="L2130" s="113"/>
      <c r="N2130" s="114"/>
    </row>
    <row r="2131" spans="3:14" ht="10.050000000000001" customHeight="1" x14ac:dyDescent="0.3">
      <c r="C2131" s="80"/>
      <c r="D2131" s="77">
        <v>77195</v>
      </c>
      <c r="E2131" s="76" t="s">
        <v>8494</v>
      </c>
      <c r="F2131" s="76" t="s">
        <v>2111</v>
      </c>
      <c r="G2131" s="110">
        <v>65068.39</v>
      </c>
      <c r="H2131" s="110">
        <v>166848.95000000001</v>
      </c>
      <c r="I2131" s="111">
        <v>343.65</v>
      </c>
      <c r="J2131" s="112">
        <f t="shared" si="65"/>
        <v>101780.56000000001</v>
      </c>
      <c r="K2131" s="93">
        <f t="shared" si="66"/>
        <v>1.5642089807355002</v>
      </c>
      <c r="L2131" s="113"/>
      <c r="N2131" s="114"/>
    </row>
    <row r="2132" spans="3:14" ht="10.050000000000001" customHeight="1" x14ac:dyDescent="0.3">
      <c r="C2132" s="80"/>
      <c r="D2132" s="77">
        <v>42669</v>
      </c>
      <c r="E2132" s="76" t="s">
        <v>8495</v>
      </c>
      <c r="F2132" s="76" t="s">
        <v>2112</v>
      </c>
      <c r="G2132" s="110">
        <v>0</v>
      </c>
      <c r="H2132" s="110">
        <v>1937.22</v>
      </c>
      <c r="I2132" s="111">
        <v>3.99</v>
      </c>
      <c r="J2132" s="112">
        <f t="shared" si="65"/>
        <v>1937.22</v>
      </c>
      <c r="K2132" s="93" t="str">
        <f t="shared" si="66"/>
        <v>--</v>
      </c>
      <c r="L2132" s="113"/>
      <c r="N2132" s="114"/>
    </row>
    <row r="2133" spans="3:14" ht="10.050000000000001" customHeight="1" x14ac:dyDescent="0.3">
      <c r="C2133" s="80"/>
      <c r="D2133" s="77">
        <v>41242</v>
      </c>
      <c r="E2133" s="76" t="s">
        <v>8496</v>
      </c>
      <c r="F2133" s="76" t="s">
        <v>2113</v>
      </c>
      <c r="G2133" s="110">
        <v>0</v>
      </c>
      <c r="H2133" s="110">
        <v>21824.12</v>
      </c>
      <c r="I2133" s="111">
        <v>44.95</v>
      </c>
      <c r="J2133" s="112">
        <f t="shared" si="65"/>
        <v>21824.12</v>
      </c>
      <c r="K2133" s="93" t="str">
        <f t="shared" si="66"/>
        <v>--</v>
      </c>
      <c r="L2133" s="113"/>
      <c r="N2133" s="114"/>
    </row>
    <row r="2134" spans="3:14" ht="10.050000000000001" customHeight="1" x14ac:dyDescent="0.3">
      <c r="C2134" s="80"/>
      <c r="D2134" s="77">
        <v>75753</v>
      </c>
      <c r="E2134" s="76" t="s">
        <v>8497</v>
      </c>
      <c r="F2134" s="76" t="s">
        <v>2114</v>
      </c>
      <c r="G2134" s="110">
        <v>0</v>
      </c>
      <c r="H2134" s="110">
        <v>3359.8</v>
      </c>
      <c r="I2134" s="111">
        <v>6.92</v>
      </c>
      <c r="J2134" s="112">
        <f t="shared" ref="J2134:J2197" si="67">H2134-G2134</f>
        <v>3359.8</v>
      </c>
      <c r="K2134" s="93" t="str">
        <f t="shared" si="66"/>
        <v>--</v>
      </c>
      <c r="L2134" s="113"/>
      <c r="N2134" s="114"/>
    </row>
    <row r="2135" spans="3:14" ht="10.050000000000001" customHeight="1" x14ac:dyDescent="0.3">
      <c r="C2135" s="80"/>
      <c r="D2135" s="77">
        <v>41692</v>
      </c>
      <c r="E2135" s="76" t="s">
        <v>8498</v>
      </c>
      <c r="F2135" s="76" t="s">
        <v>2115</v>
      </c>
      <c r="G2135" s="110">
        <v>0</v>
      </c>
      <c r="H2135" s="110">
        <v>0</v>
      </c>
      <c r="I2135" s="111">
        <v>0</v>
      </c>
      <c r="J2135" s="112">
        <f t="shared" si="67"/>
        <v>0</v>
      </c>
      <c r="K2135" s="93" t="str">
        <f t="shared" si="66"/>
        <v>-</v>
      </c>
      <c r="L2135" s="113"/>
      <c r="N2135" s="114"/>
    </row>
    <row r="2136" spans="3:14" ht="10.050000000000001" customHeight="1" x14ac:dyDescent="0.3">
      <c r="C2136" s="80"/>
      <c r="D2136" s="77">
        <v>27770</v>
      </c>
      <c r="E2136" s="76" t="s">
        <v>8499</v>
      </c>
      <c r="F2136" s="76" t="s">
        <v>2116</v>
      </c>
      <c r="G2136" s="110">
        <v>0</v>
      </c>
      <c r="H2136" s="110">
        <v>40103.949999999997</v>
      </c>
      <c r="I2136" s="111">
        <v>82.6</v>
      </c>
      <c r="J2136" s="112">
        <f t="shared" si="67"/>
        <v>40103.949999999997</v>
      </c>
      <c r="K2136" s="93" t="str">
        <f t="shared" si="66"/>
        <v>--</v>
      </c>
      <c r="L2136" s="113"/>
      <c r="N2136" s="114"/>
    </row>
    <row r="2137" spans="3:14" ht="10.050000000000001" customHeight="1" x14ac:dyDescent="0.3">
      <c r="C2137" s="80"/>
      <c r="D2137" s="77">
        <v>40987</v>
      </c>
      <c r="E2137" s="76" t="s">
        <v>8500</v>
      </c>
      <c r="F2137" s="76" t="s">
        <v>2117</v>
      </c>
      <c r="G2137" s="110">
        <v>82992.490000000005</v>
      </c>
      <c r="H2137" s="110">
        <v>34408.800000000003</v>
      </c>
      <c r="I2137" s="111">
        <v>70.87</v>
      </c>
      <c r="J2137" s="112">
        <f t="shared" si="67"/>
        <v>-48583.69</v>
      </c>
      <c r="K2137" s="93">
        <f t="shared" si="66"/>
        <v>-0.58539863064718267</v>
      </c>
      <c r="L2137" s="113"/>
      <c r="N2137" s="114"/>
    </row>
    <row r="2138" spans="3:14" ht="10.050000000000001" customHeight="1" x14ac:dyDescent="0.3">
      <c r="C2138" s="80"/>
      <c r="D2138" s="77">
        <v>31384</v>
      </c>
      <c r="E2138" s="76" t="s">
        <v>8501</v>
      </c>
      <c r="F2138" s="76" t="s">
        <v>2118</v>
      </c>
      <c r="G2138" s="110">
        <v>0</v>
      </c>
      <c r="H2138" s="110">
        <v>0</v>
      </c>
      <c r="I2138" s="111">
        <v>0</v>
      </c>
      <c r="J2138" s="112">
        <f t="shared" si="67"/>
        <v>0</v>
      </c>
      <c r="K2138" s="93" t="str">
        <f t="shared" si="66"/>
        <v>-</v>
      </c>
      <c r="L2138" s="113"/>
      <c r="N2138" s="114"/>
    </row>
    <row r="2139" spans="3:14" ht="10.050000000000001" customHeight="1" x14ac:dyDescent="0.3">
      <c r="C2139" s="80"/>
      <c r="D2139" s="77">
        <v>31657</v>
      </c>
      <c r="E2139" s="76" t="s">
        <v>8502</v>
      </c>
      <c r="F2139" s="76" t="s">
        <v>2119</v>
      </c>
      <c r="G2139" s="110">
        <v>35475.440000000002</v>
      </c>
      <c r="H2139" s="110">
        <v>49571.59</v>
      </c>
      <c r="I2139" s="111">
        <v>102.1</v>
      </c>
      <c r="J2139" s="112">
        <f t="shared" si="67"/>
        <v>14096.149999999994</v>
      </c>
      <c r="K2139" s="93">
        <f t="shared" ref="K2139:K2202" si="68">IF(J2139=0,"-",(IF(G2139=0,"--",J2139/G2139)))</f>
        <v>0.3973495466159121</v>
      </c>
      <c r="L2139" s="113"/>
      <c r="N2139" s="114"/>
    </row>
    <row r="2140" spans="3:14" ht="10.050000000000001" customHeight="1" x14ac:dyDescent="0.3">
      <c r="C2140" s="80"/>
      <c r="D2140" s="77">
        <v>40557</v>
      </c>
      <c r="E2140" s="76" t="s">
        <v>8503</v>
      </c>
      <c r="F2140" s="76" t="s">
        <v>2120</v>
      </c>
      <c r="G2140" s="110">
        <v>7474.39</v>
      </c>
      <c r="H2140" s="110">
        <v>4835.78</v>
      </c>
      <c r="I2140" s="111">
        <v>9.9600000000000009</v>
      </c>
      <c r="J2140" s="112">
        <f t="shared" si="67"/>
        <v>-2638.6100000000006</v>
      </c>
      <c r="K2140" s="93">
        <f t="shared" si="68"/>
        <v>-0.35302011267809152</v>
      </c>
      <c r="L2140" s="113"/>
      <c r="N2140" s="114"/>
    </row>
    <row r="2141" spans="3:14" ht="10.050000000000001" customHeight="1" x14ac:dyDescent="0.3">
      <c r="C2141" s="80"/>
      <c r="D2141" s="77">
        <v>32060</v>
      </c>
      <c r="E2141" s="76" t="s">
        <v>8504</v>
      </c>
      <c r="F2141" s="76" t="s">
        <v>2121</v>
      </c>
      <c r="G2141" s="110">
        <v>0</v>
      </c>
      <c r="H2141" s="110">
        <v>0</v>
      </c>
      <c r="I2141" s="111">
        <v>0</v>
      </c>
      <c r="J2141" s="112">
        <f t="shared" si="67"/>
        <v>0</v>
      </c>
      <c r="K2141" s="93" t="str">
        <f t="shared" si="68"/>
        <v>-</v>
      </c>
      <c r="L2141" s="113"/>
      <c r="N2141" s="114"/>
    </row>
    <row r="2142" spans="3:14" ht="10.050000000000001" customHeight="1" x14ac:dyDescent="0.3">
      <c r="C2142" s="80"/>
      <c r="D2142" s="77">
        <v>30240</v>
      </c>
      <c r="E2142" s="76" t="s">
        <v>8505</v>
      </c>
      <c r="F2142" s="76" t="s">
        <v>2122</v>
      </c>
      <c r="G2142" s="110">
        <v>455194.85</v>
      </c>
      <c r="H2142" s="110">
        <v>524881.11</v>
      </c>
      <c r="I2142" s="111">
        <v>1081.07</v>
      </c>
      <c r="J2142" s="112">
        <f t="shared" si="67"/>
        <v>69686.260000000009</v>
      </c>
      <c r="K2142" s="93">
        <f t="shared" si="68"/>
        <v>0.15309105540187903</v>
      </c>
      <c r="L2142" s="113"/>
      <c r="N2142" s="114"/>
    </row>
    <row r="2143" spans="3:14" ht="10.050000000000001" customHeight="1" x14ac:dyDescent="0.3">
      <c r="C2143" s="80"/>
      <c r="D2143" s="77">
        <v>35466</v>
      </c>
      <c r="E2143" s="76" t="s">
        <v>8506</v>
      </c>
      <c r="F2143" s="76" t="s">
        <v>2123</v>
      </c>
      <c r="G2143" s="110">
        <v>0</v>
      </c>
      <c r="H2143" s="110">
        <v>0</v>
      </c>
      <c r="I2143" s="111">
        <v>0</v>
      </c>
      <c r="J2143" s="112">
        <f t="shared" si="67"/>
        <v>0</v>
      </c>
      <c r="K2143" s="93" t="str">
        <f t="shared" si="68"/>
        <v>-</v>
      </c>
      <c r="L2143" s="113"/>
      <c r="N2143" s="114"/>
    </row>
    <row r="2144" spans="3:14" ht="10.050000000000001" customHeight="1" x14ac:dyDescent="0.3">
      <c r="C2144" s="80"/>
      <c r="D2144" s="77">
        <v>43967</v>
      </c>
      <c r="E2144" s="76" t="s">
        <v>8507</v>
      </c>
      <c r="F2144" s="76" t="s">
        <v>2124</v>
      </c>
      <c r="G2144" s="110">
        <v>0</v>
      </c>
      <c r="H2144" s="110">
        <v>0</v>
      </c>
      <c r="I2144" s="111">
        <v>0</v>
      </c>
      <c r="J2144" s="112">
        <f t="shared" si="67"/>
        <v>0</v>
      </c>
      <c r="K2144" s="93" t="str">
        <f t="shared" si="68"/>
        <v>-</v>
      </c>
      <c r="L2144" s="113"/>
      <c r="N2144" s="114"/>
    </row>
    <row r="2145" spans="3:14" ht="10.050000000000001" customHeight="1" x14ac:dyDescent="0.3">
      <c r="C2145" s="80"/>
      <c r="D2145" s="77">
        <v>41516</v>
      </c>
      <c r="E2145" s="76" t="s">
        <v>8508</v>
      </c>
      <c r="F2145" s="76" t="s">
        <v>2125</v>
      </c>
      <c r="G2145" s="110">
        <v>104339.83</v>
      </c>
      <c r="H2145" s="110">
        <v>83019.06</v>
      </c>
      <c r="I2145" s="111">
        <v>170.99</v>
      </c>
      <c r="J2145" s="112">
        <f t="shared" si="67"/>
        <v>-21320.770000000004</v>
      </c>
      <c r="K2145" s="93">
        <f t="shared" si="68"/>
        <v>-0.20433970421458425</v>
      </c>
      <c r="L2145" s="113"/>
      <c r="N2145" s="114"/>
    </row>
    <row r="2146" spans="3:14" ht="10.050000000000001" customHeight="1" x14ac:dyDescent="0.3">
      <c r="C2146" s="80"/>
      <c r="D2146" s="77">
        <v>37650</v>
      </c>
      <c r="E2146" s="76" t="s">
        <v>8509</v>
      </c>
      <c r="F2146" s="76" t="s">
        <v>2126</v>
      </c>
      <c r="G2146" s="110">
        <v>0</v>
      </c>
      <c r="H2146" s="110">
        <v>0</v>
      </c>
      <c r="I2146" s="111">
        <v>0</v>
      </c>
      <c r="J2146" s="112">
        <f t="shared" si="67"/>
        <v>0</v>
      </c>
      <c r="K2146" s="93" t="str">
        <f t="shared" si="68"/>
        <v>-</v>
      </c>
      <c r="L2146" s="113"/>
      <c r="N2146" s="114"/>
    </row>
    <row r="2147" spans="3:14" ht="10.050000000000001" customHeight="1" x14ac:dyDescent="0.3">
      <c r="C2147" s="80"/>
      <c r="D2147" s="77">
        <v>37663</v>
      </c>
      <c r="E2147" s="76" t="s">
        <v>8510</v>
      </c>
      <c r="F2147" s="76" t="s">
        <v>2127</v>
      </c>
      <c r="G2147" s="110">
        <v>0</v>
      </c>
      <c r="H2147" s="110">
        <v>0</v>
      </c>
      <c r="I2147" s="111">
        <v>0</v>
      </c>
      <c r="J2147" s="112">
        <f t="shared" si="67"/>
        <v>0</v>
      </c>
      <c r="K2147" s="93" t="str">
        <f t="shared" si="68"/>
        <v>-</v>
      </c>
      <c r="L2147" s="113"/>
      <c r="N2147" s="114"/>
    </row>
    <row r="2148" spans="3:14" ht="10.050000000000001" customHeight="1" x14ac:dyDescent="0.3">
      <c r="C2148" s="80"/>
      <c r="D2148" s="77">
        <v>44201</v>
      </c>
      <c r="E2148" s="76" t="s">
        <v>8511</v>
      </c>
      <c r="F2148" s="76" t="s">
        <v>2128</v>
      </c>
      <c r="G2148" s="110">
        <v>3454.5</v>
      </c>
      <c r="H2148" s="110">
        <v>0</v>
      </c>
      <c r="I2148" s="111">
        <v>0</v>
      </c>
      <c r="J2148" s="112">
        <f t="shared" si="67"/>
        <v>-3454.5</v>
      </c>
      <c r="K2148" s="93">
        <f t="shared" si="68"/>
        <v>-1</v>
      </c>
      <c r="L2148" s="113"/>
      <c r="N2148" s="114"/>
    </row>
    <row r="2149" spans="3:14" ht="10.050000000000001" customHeight="1" x14ac:dyDescent="0.3">
      <c r="C2149" s="80"/>
      <c r="D2149" s="77">
        <v>41582</v>
      </c>
      <c r="E2149" s="76" t="s">
        <v>8512</v>
      </c>
      <c r="F2149" s="76" t="s">
        <v>2129</v>
      </c>
      <c r="G2149" s="110">
        <v>0</v>
      </c>
      <c r="H2149" s="110">
        <v>0</v>
      </c>
      <c r="I2149" s="111">
        <v>0</v>
      </c>
      <c r="J2149" s="112">
        <f t="shared" si="67"/>
        <v>0</v>
      </c>
      <c r="K2149" s="93" t="str">
        <f t="shared" si="68"/>
        <v>-</v>
      </c>
      <c r="L2149" s="113"/>
      <c r="N2149" s="114"/>
    </row>
    <row r="2150" spans="3:14" ht="10.050000000000001" customHeight="1" x14ac:dyDescent="0.3">
      <c r="C2150" s="80"/>
      <c r="D2150" s="77">
        <v>41407</v>
      </c>
      <c r="E2150" s="76" t="s">
        <v>8513</v>
      </c>
      <c r="F2150" s="76" t="s">
        <v>2130</v>
      </c>
      <c r="G2150" s="110">
        <v>0</v>
      </c>
      <c r="H2150" s="110">
        <v>0</v>
      </c>
      <c r="I2150" s="111">
        <v>0</v>
      </c>
      <c r="J2150" s="112">
        <f t="shared" si="67"/>
        <v>0</v>
      </c>
      <c r="K2150" s="93" t="str">
        <f t="shared" si="68"/>
        <v>-</v>
      </c>
      <c r="L2150" s="113"/>
      <c r="N2150" s="114"/>
    </row>
    <row r="2151" spans="3:14" ht="10.050000000000001" customHeight="1" x14ac:dyDescent="0.3">
      <c r="C2151" s="80"/>
      <c r="D2151" s="77">
        <v>40903</v>
      </c>
      <c r="E2151" s="76" t="s">
        <v>8514</v>
      </c>
      <c r="F2151" s="76" t="s">
        <v>2131</v>
      </c>
      <c r="G2151" s="110">
        <v>0</v>
      </c>
      <c r="H2151" s="110">
        <v>0</v>
      </c>
      <c r="I2151" s="111">
        <v>0</v>
      </c>
      <c r="J2151" s="112">
        <f t="shared" si="67"/>
        <v>0</v>
      </c>
      <c r="K2151" s="93" t="str">
        <f t="shared" si="68"/>
        <v>-</v>
      </c>
      <c r="L2151" s="113"/>
      <c r="N2151" s="114"/>
    </row>
    <row r="2152" spans="3:14" ht="10.050000000000001" customHeight="1" x14ac:dyDescent="0.3">
      <c r="C2152" s="80"/>
      <c r="D2152" s="77">
        <v>41340</v>
      </c>
      <c r="E2152" s="76" t="s">
        <v>8515</v>
      </c>
      <c r="F2152" s="76" t="s">
        <v>2132</v>
      </c>
      <c r="G2152" s="110">
        <v>0</v>
      </c>
      <c r="H2152" s="110">
        <v>0</v>
      </c>
      <c r="I2152" s="111">
        <v>0</v>
      </c>
      <c r="J2152" s="112">
        <f t="shared" si="67"/>
        <v>0</v>
      </c>
      <c r="K2152" s="93" t="str">
        <f t="shared" si="68"/>
        <v>-</v>
      </c>
      <c r="L2152" s="113"/>
      <c r="N2152" s="114"/>
    </row>
    <row r="2153" spans="3:14" ht="10.050000000000001" customHeight="1" x14ac:dyDescent="0.3">
      <c r="C2153" s="80"/>
      <c r="D2153" s="77">
        <v>40789</v>
      </c>
      <c r="E2153" s="76" t="s">
        <v>8516</v>
      </c>
      <c r="F2153" s="76" t="s">
        <v>2133</v>
      </c>
      <c r="G2153" s="110">
        <v>0</v>
      </c>
      <c r="H2153" s="110">
        <v>0</v>
      </c>
      <c r="I2153" s="111">
        <v>0</v>
      </c>
      <c r="J2153" s="112">
        <f t="shared" si="67"/>
        <v>0</v>
      </c>
      <c r="K2153" s="93" t="str">
        <f t="shared" si="68"/>
        <v>-</v>
      </c>
      <c r="L2153" s="113"/>
      <c r="N2153" s="114"/>
    </row>
    <row r="2154" spans="3:14" ht="10.050000000000001" customHeight="1" x14ac:dyDescent="0.3">
      <c r="C2154" s="80"/>
      <c r="D2154" s="77">
        <v>42577</v>
      </c>
      <c r="E2154" s="76" t="s">
        <v>8517</v>
      </c>
      <c r="F2154" s="76" t="s">
        <v>2134</v>
      </c>
      <c r="G2154" s="110">
        <v>0</v>
      </c>
      <c r="H2154" s="110">
        <v>0</v>
      </c>
      <c r="I2154" s="111">
        <v>0</v>
      </c>
      <c r="J2154" s="112">
        <f t="shared" si="67"/>
        <v>0</v>
      </c>
      <c r="K2154" s="93" t="str">
        <f t="shared" si="68"/>
        <v>-</v>
      </c>
      <c r="L2154" s="113"/>
      <c r="N2154" s="114"/>
    </row>
    <row r="2155" spans="3:14" ht="10.050000000000001" customHeight="1" x14ac:dyDescent="0.3">
      <c r="C2155" s="80"/>
      <c r="D2155" s="77">
        <v>41692</v>
      </c>
      <c r="E2155" s="76" t="s">
        <v>8518</v>
      </c>
      <c r="F2155" s="76" t="s">
        <v>2135</v>
      </c>
      <c r="G2155" s="110">
        <v>0</v>
      </c>
      <c r="H2155" s="110">
        <v>14910.32</v>
      </c>
      <c r="I2155" s="111">
        <v>30.71</v>
      </c>
      <c r="J2155" s="112">
        <f t="shared" si="67"/>
        <v>14910.32</v>
      </c>
      <c r="K2155" s="93" t="str">
        <f t="shared" si="68"/>
        <v>--</v>
      </c>
      <c r="L2155" s="113"/>
      <c r="N2155" s="114"/>
    </row>
    <row r="2156" spans="3:14" ht="10.050000000000001" customHeight="1" x14ac:dyDescent="0.3">
      <c r="C2156" s="80"/>
      <c r="D2156" s="77">
        <v>40987</v>
      </c>
      <c r="E2156" s="76" t="s">
        <v>8519</v>
      </c>
      <c r="F2156" s="76" t="s">
        <v>2136</v>
      </c>
      <c r="G2156" s="110">
        <v>0</v>
      </c>
      <c r="H2156" s="110">
        <v>0</v>
      </c>
      <c r="I2156" s="111">
        <v>0</v>
      </c>
      <c r="J2156" s="112">
        <f t="shared" si="67"/>
        <v>0</v>
      </c>
      <c r="K2156" s="93" t="str">
        <f t="shared" si="68"/>
        <v>-</v>
      </c>
      <c r="L2156" s="113"/>
      <c r="N2156" s="114"/>
    </row>
    <row r="2157" spans="3:14" ht="10.050000000000001" customHeight="1" x14ac:dyDescent="0.3">
      <c r="C2157" s="80"/>
      <c r="D2157" s="77">
        <v>40848</v>
      </c>
      <c r="E2157" s="76" t="s">
        <v>8520</v>
      </c>
      <c r="F2157" s="76" t="s">
        <v>2137</v>
      </c>
      <c r="G2157" s="110">
        <v>0</v>
      </c>
      <c r="H2157" s="110">
        <v>0</v>
      </c>
      <c r="I2157" s="111">
        <v>0</v>
      </c>
      <c r="J2157" s="112">
        <f t="shared" si="67"/>
        <v>0</v>
      </c>
      <c r="K2157" s="93" t="str">
        <f t="shared" si="68"/>
        <v>-</v>
      </c>
      <c r="L2157" s="113"/>
      <c r="N2157" s="114"/>
    </row>
    <row r="2158" spans="3:14" ht="10.050000000000001" customHeight="1" x14ac:dyDescent="0.3">
      <c r="C2158" s="80"/>
      <c r="D2158" s="77">
        <v>41782</v>
      </c>
      <c r="E2158" s="76" t="s">
        <v>8521</v>
      </c>
      <c r="F2158" s="76" t="s">
        <v>2138</v>
      </c>
      <c r="G2158" s="110">
        <v>53776.52</v>
      </c>
      <c r="H2158" s="110">
        <v>29466.21</v>
      </c>
      <c r="I2158" s="111">
        <v>60.69</v>
      </c>
      <c r="J2158" s="112">
        <f t="shared" si="67"/>
        <v>-24310.309999999998</v>
      </c>
      <c r="K2158" s="93">
        <f t="shared" si="68"/>
        <v>-0.45206179202373081</v>
      </c>
      <c r="L2158" s="113"/>
      <c r="N2158" s="114"/>
    </row>
    <row r="2159" spans="3:14" ht="10.050000000000001" customHeight="1" x14ac:dyDescent="0.3">
      <c r="C2159" s="80"/>
      <c r="D2159" s="77">
        <v>44397</v>
      </c>
      <c r="E2159" s="76" t="s">
        <v>8522</v>
      </c>
      <c r="F2159" s="76" t="s">
        <v>2139</v>
      </c>
      <c r="G2159" s="110">
        <v>340169.55</v>
      </c>
      <c r="H2159" s="110">
        <v>234326.52</v>
      </c>
      <c r="I2159" s="111">
        <v>482.63</v>
      </c>
      <c r="J2159" s="112">
        <f t="shared" si="67"/>
        <v>-105843.03</v>
      </c>
      <c r="K2159" s="93">
        <f t="shared" si="68"/>
        <v>-0.31114786729147276</v>
      </c>
      <c r="L2159" s="113"/>
      <c r="N2159" s="114"/>
    </row>
    <row r="2160" spans="3:14" ht="10.050000000000001" customHeight="1" x14ac:dyDescent="0.3">
      <c r="C2160" s="80"/>
      <c r="D2160" s="77">
        <v>42486</v>
      </c>
      <c r="E2160" s="76" t="s">
        <v>8523</v>
      </c>
      <c r="F2160" s="76" t="s">
        <v>2140</v>
      </c>
      <c r="G2160" s="110">
        <v>0</v>
      </c>
      <c r="H2160" s="110">
        <v>0</v>
      </c>
      <c r="I2160" s="111">
        <v>0</v>
      </c>
      <c r="J2160" s="112">
        <f t="shared" si="67"/>
        <v>0</v>
      </c>
      <c r="K2160" s="93" t="str">
        <f t="shared" si="68"/>
        <v>-</v>
      </c>
      <c r="L2160" s="113"/>
      <c r="N2160" s="114"/>
    </row>
    <row r="2161" spans="3:14" ht="10.050000000000001" customHeight="1" x14ac:dyDescent="0.3">
      <c r="C2161" s="80"/>
      <c r="D2161" s="77">
        <v>77975</v>
      </c>
      <c r="E2161" s="76" t="s">
        <v>8524</v>
      </c>
      <c r="F2161" s="76" t="s">
        <v>2141</v>
      </c>
      <c r="G2161" s="110">
        <v>0</v>
      </c>
      <c r="H2161" s="110">
        <v>0</v>
      </c>
      <c r="I2161" s="111">
        <v>0</v>
      </c>
      <c r="J2161" s="112">
        <f t="shared" si="67"/>
        <v>0</v>
      </c>
      <c r="K2161" s="93" t="str">
        <f t="shared" si="68"/>
        <v>-</v>
      </c>
      <c r="L2161" s="113"/>
      <c r="N2161" s="114"/>
    </row>
    <row r="2162" spans="3:14" ht="10.050000000000001" customHeight="1" x14ac:dyDescent="0.3">
      <c r="C2162" s="80"/>
      <c r="D2162" s="77">
        <v>43305</v>
      </c>
      <c r="E2162" s="76" t="s">
        <v>8525</v>
      </c>
      <c r="F2162" s="76" t="s">
        <v>2142</v>
      </c>
      <c r="G2162" s="110">
        <v>0</v>
      </c>
      <c r="H2162" s="110">
        <v>0</v>
      </c>
      <c r="I2162" s="111">
        <v>0</v>
      </c>
      <c r="J2162" s="112">
        <f t="shared" si="67"/>
        <v>0</v>
      </c>
      <c r="K2162" s="93" t="str">
        <f t="shared" si="68"/>
        <v>-</v>
      </c>
      <c r="L2162" s="113"/>
      <c r="N2162" s="114"/>
    </row>
    <row r="2163" spans="3:14" ht="10.050000000000001" customHeight="1" x14ac:dyDescent="0.3">
      <c r="C2163" s="80"/>
      <c r="D2163" s="77">
        <v>41090</v>
      </c>
      <c r="E2163" s="76" t="s">
        <v>8526</v>
      </c>
      <c r="F2163" s="76" t="s">
        <v>2143</v>
      </c>
      <c r="G2163" s="110">
        <v>0</v>
      </c>
      <c r="H2163" s="110">
        <v>0</v>
      </c>
      <c r="I2163" s="111">
        <v>0</v>
      </c>
      <c r="J2163" s="112">
        <f t="shared" si="67"/>
        <v>0</v>
      </c>
      <c r="K2163" s="93" t="str">
        <f t="shared" si="68"/>
        <v>-</v>
      </c>
      <c r="L2163" s="113"/>
      <c r="N2163" s="114"/>
    </row>
    <row r="2164" spans="3:14" ht="10.050000000000001" customHeight="1" x14ac:dyDescent="0.3">
      <c r="C2164" s="80"/>
      <c r="D2164" s="77">
        <v>75219</v>
      </c>
      <c r="E2164" s="76" t="s">
        <v>8527</v>
      </c>
      <c r="F2164" s="76" t="s">
        <v>2144</v>
      </c>
      <c r="G2164" s="110">
        <v>0</v>
      </c>
      <c r="H2164" s="110">
        <v>0</v>
      </c>
      <c r="I2164" s="111">
        <v>0</v>
      </c>
      <c r="J2164" s="112">
        <f t="shared" si="67"/>
        <v>0</v>
      </c>
      <c r="K2164" s="93" t="str">
        <f t="shared" si="68"/>
        <v>-</v>
      </c>
      <c r="L2164" s="113"/>
      <c r="N2164" s="114"/>
    </row>
    <row r="2165" spans="3:14" ht="10.050000000000001" customHeight="1" x14ac:dyDescent="0.3">
      <c r="C2165" s="80"/>
      <c r="D2165" s="77">
        <v>41516</v>
      </c>
      <c r="E2165" s="76" t="s">
        <v>8528</v>
      </c>
      <c r="F2165" s="76" t="s">
        <v>2145</v>
      </c>
      <c r="G2165" s="110">
        <v>29568</v>
      </c>
      <c r="H2165" s="110">
        <v>28373.79</v>
      </c>
      <c r="I2165" s="111">
        <v>58.44</v>
      </c>
      <c r="J2165" s="112">
        <f t="shared" si="67"/>
        <v>-1194.2099999999991</v>
      </c>
      <c r="K2165" s="93">
        <f t="shared" si="68"/>
        <v>-4.038859577922075E-2</v>
      </c>
      <c r="L2165" s="113"/>
      <c r="N2165" s="114"/>
    </row>
    <row r="2166" spans="3:14" ht="10.050000000000001" customHeight="1" x14ac:dyDescent="0.3">
      <c r="C2166" s="80"/>
      <c r="D2166" s="77">
        <v>74049</v>
      </c>
      <c r="E2166" s="76" t="s">
        <v>8529</v>
      </c>
      <c r="F2166" s="76" t="s">
        <v>2146</v>
      </c>
      <c r="G2166" s="110">
        <v>0</v>
      </c>
      <c r="H2166" s="110">
        <v>0</v>
      </c>
      <c r="I2166" s="111">
        <v>0</v>
      </c>
      <c r="J2166" s="112">
        <f t="shared" si="67"/>
        <v>0</v>
      </c>
      <c r="K2166" s="93" t="str">
        <f t="shared" si="68"/>
        <v>-</v>
      </c>
      <c r="L2166" s="113"/>
      <c r="N2166" s="114"/>
    </row>
    <row r="2167" spans="3:14" ht="10.050000000000001" customHeight="1" x14ac:dyDescent="0.3">
      <c r="C2167" s="80"/>
      <c r="D2167" s="77">
        <v>41516</v>
      </c>
      <c r="E2167" s="76" t="s">
        <v>8530</v>
      </c>
      <c r="F2167" s="76" t="s">
        <v>2147</v>
      </c>
      <c r="G2167" s="110">
        <v>343707.06</v>
      </c>
      <c r="H2167" s="110">
        <v>348370.31</v>
      </c>
      <c r="I2167" s="111">
        <v>717.52</v>
      </c>
      <c r="J2167" s="112">
        <f t="shared" si="67"/>
        <v>4663.25</v>
      </c>
      <c r="K2167" s="93">
        <f t="shared" si="68"/>
        <v>1.3567512986204008E-2</v>
      </c>
      <c r="L2167" s="113"/>
      <c r="N2167" s="114"/>
    </row>
    <row r="2168" spans="3:14" ht="10.050000000000001" customHeight="1" x14ac:dyDescent="0.3">
      <c r="C2168" s="80"/>
      <c r="D2168" s="77">
        <v>71956</v>
      </c>
      <c r="E2168" s="76" t="s">
        <v>8531</v>
      </c>
      <c r="F2168" s="76" t="s">
        <v>2148</v>
      </c>
      <c r="G2168" s="110">
        <v>6641.18</v>
      </c>
      <c r="H2168" s="110">
        <v>0</v>
      </c>
      <c r="I2168" s="111">
        <v>0</v>
      </c>
      <c r="J2168" s="112">
        <f t="shared" si="67"/>
        <v>-6641.18</v>
      </c>
      <c r="K2168" s="93">
        <f t="shared" si="68"/>
        <v>-1</v>
      </c>
      <c r="L2168" s="113"/>
      <c r="N2168" s="114"/>
    </row>
    <row r="2169" spans="3:14" ht="10.050000000000001" customHeight="1" x14ac:dyDescent="0.3">
      <c r="C2169" s="80"/>
      <c r="D2169" s="77">
        <v>75375</v>
      </c>
      <c r="E2169" s="76" t="s">
        <v>8532</v>
      </c>
      <c r="F2169" s="76" t="s">
        <v>2149</v>
      </c>
      <c r="G2169" s="110">
        <v>0</v>
      </c>
      <c r="H2169" s="110">
        <v>0</v>
      </c>
      <c r="I2169" s="111">
        <v>0</v>
      </c>
      <c r="J2169" s="112">
        <f t="shared" si="67"/>
        <v>0</v>
      </c>
      <c r="K2169" s="93" t="str">
        <f t="shared" si="68"/>
        <v>-</v>
      </c>
      <c r="L2169" s="113"/>
      <c r="N2169" s="114"/>
    </row>
    <row r="2170" spans="3:14" ht="10.050000000000001" customHeight="1" x14ac:dyDescent="0.3">
      <c r="C2170" s="80"/>
      <c r="D2170" s="77">
        <v>40803</v>
      </c>
      <c r="E2170" s="76" t="s">
        <v>8533</v>
      </c>
      <c r="F2170" s="76" t="s">
        <v>2150</v>
      </c>
      <c r="G2170" s="110">
        <v>0</v>
      </c>
      <c r="H2170" s="110">
        <v>0</v>
      </c>
      <c r="I2170" s="111">
        <v>0</v>
      </c>
      <c r="J2170" s="112">
        <f t="shared" si="67"/>
        <v>0</v>
      </c>
      <c r="K2170" s="93" t="str">
        <f t="shared" si="68"/>
        <v>-</v>
      </c>
      <c r="L2170" s="113"/>
      <c r="N2170" s="114"/>
    </row>
    <row r="2171" spans="3:14" ht="10.050000000000001" customHeight="1" x14ac:dyDescent="0.3">
      <c r="C2171" s="80"/>
      <c r="D2171" s="77">
        <v>40894</v>
      </c>
      <c r="E2171" s="76" t="s">
        <v>8534</v>
      </c>
      <c r="F2171" s="76" t="s">
        <v>2151</v>
      </c>
      <c r="G2171" s="110">
        <v>0</v>
      </c>
      <c r="H2171" s="110">
        <v>49527.9</v>
      </c>
      <c r="I2171" s="111">
        <v>102.01</v>
      </c>
      <c r="J2171" s="112">
        <f t="shared" si="67"/>
        <v>49527.9</v>
      </c>
      <c r="K2171" s="93" t="str">
        <f t="shared" si="68"/>
        <v>--</v>
      </c>
      <c r="L2171" s="113"/>
      <c r="N2171" s="114"/>
    </row>
    <row r="2172" spans="3:14" ht="10.050000000000001" customHeight="1" x14ac:dyDescent="0.3">
      <c r="C2172" s="80"/>
      <c r="D2172" s="77">
        <v>25351</v>
      </c>
      <c r="E2172" s="76" t="s">
        <v>8535</v>
      </c>
      <c r="F2172" s="76" t="s">
        <v>2152</v>
      </c>
      <c r="G2172" s="110">
        <v>0</v>
      </c>
      <c r="H2172" s="110">
        <v>0</v>
      </c>
      <c r="I2172" s="111">
        <v>0</v>
      </c>
      <c r="J2172" s="112">
        <f t="shared" si="67"/>
        <v>0</v>
      </c>
      <c r="K2172" s="93" t="str">
        <f t="shared" si="68"/>
        <v>-</v>
      </c>
      <c r="L2172" s="113"/>
      <c r="N2172" s="114"/>
    </row>
    <row r="2173" spans="3:14" ht="10.050000000000001" customHeight="1" x14ac:dyDescent="0.3">
      <c r="C2173" s="80"/>
      <c r="D2173" s="77">
        <v>77975</v>
      </c>
      <c r="E2173" s="76" t="s">
        <v>8536</v>
      </c>
      <c r="F2173" s="76" t="s">
        <v>2153</v>
      </c>
      <c r="G2173" s="110">
        <v>0</v>
      </c>
      <c r="H2173" s="110">
        <v>0</v>
      </c>
      <c r="I2173" s="111">
        <v>0</v>
      </c>
      <c r="J2173" s="112">
        <f t="shared" si="67"/>
        <v>0</v>
      </c>
      <c r="K2173" s="93" t="str">
        <f t="shared" si="68"/>
        <v>-</v>
      </c>
      <c r="L2173" s="113"/>
      <c r="N2173" s="114"/>
    </row>
    <row r="2174" spans="3:14" ht="10.050000000000001" customHeight="1" x14ac:dyDescent="0.3">
      <c r="C2174" s="80"/>
      <c r="D2174" s="77">
        <v>20281</v>
      </c>
      <c r="E2174" s="76" t="s">
        <v>8537</v>
      </c>
      <c r="F2174" s="76" t="s">
        <v>2154</v>
      </c>
      <c r="G2174" s="110">
        <v>112722.31</v>
      </c>
      <c r="H2174" s="110">
        <v>128191.85</v>
      </c>
      <c r="I2174" s="111">
        <v>264.02999999999997</v>
      </c>
      <c r="J2174" s="112">
        <f t="shared" si="67"/>
        <v>15469.540000000008</v>
      </c>
      <c r="K2174" s="93">
        <f t="shared" si="68"/>
        <v>0.13723583201941131</v>
      </c>
      <c r="L2174" s="113"/>
      <c r="N2174" s="114"/>
    </row>
    <row r="2175" spans="3:14" ht="10.050000000000001" customHeight="1" x14ac:dyDescent="0.3">
      <c r="C2175" s="80"/>
      <c r="D2175" s="77">
        <v>46724</v>
      </c>
      <c r="E2175" s="76" t="s">
        <v>8538</v>
      </c>
      <c r="F2175" s="76" t="s">
        <v>2155</v>
      </c>
      <c r="G2175" s="110">
        <v>3344.97</v>
      </c>
      <c r="H2175" s="110">
        <v>11861.25</v>
      </c>
      <c r="I2175" s="111">
        <v>24.43</v>
      </c>
      <c r="J2175" s="112">
        <f t="shared" si="67"/>
        <v>8516.2800000000007</v>
      </c>
      <c r="K2175" s="93">
        <f t="shared" si="68"/>
        <v>2.545995928214603</v>
      </c>
      <c r="L2175" s="113"/>
      <c r="N2175" s="114"/>
    </row>
    <row r="2176" spans="3:14" ht="10.050000000000001" customHeight="1" x14ac:dyDescent="0.3">
      <c r="C2176" s="80"/>
      <c r="D2176" s="77">
        <v>41447</v>
      </c>
      <c r="E2176" s="76" t="s">
        <v>8539</v>
      </c>
      <c r="F2176" s="76" t="s">
        <v>2156</v>
      </c>
      <c r="G2176" s="110">
        <v>0</v>
      </c>
      <c r="H2176" s="110">
        <v>0</v>
      </c>
      <c r="I2176" s="111">
        <v>0</v>
      </c>
      <c r="J2176" s="112">
        <f t="shared" si="67"/>
        <v>0</v>
      </c>
      <c r="K2176" s="93" t="str">
        <f t="shared" si="68"/>
        <v>-</v>
      </c>
      <c r="L2176" s="113"/>
      <c r="N2176" s="114"/>
    </row>
    <row r="2177" spans="3:14" ht="10.050000000000001" customHeight="1" x14ac:dyDescent="0.3">
      <c r="C2177" s="80"/>
      <c r="D2177" s="77">
        <v>26977</v>
      </c>
      <c r="E2177" s="76" t="s">
        <v>8540</v>
      </c>
      <c r="F2177" s="76" t="s">
        <v>2157</v>
      </c>
      <c r="G2177" s="110">
        <v>0</v>
      </c>
      <c r="H2177" s="110">
        <v>0</v>
      </c>
      <c r="I2177" s="111">
        <v>0</v>
      </c>
      <c r="J2177" s="112">
        <f t="shared" si="67"/>
        <v>0</v>
      </c>
      <c r="K2177" s="93" t="str">
        <f t="shared" si="68"/>
        <v>-</v>
      </c>
      <c r="L2177" s="113"/>
      <c r="N2177" s="114"/>
    </row>
    <row r="2178" spans="3:14" ht="10.050000000000001" customHeight="1" x14ac:dyDescent="0.3">
      <c r="C2178" s="80"/>
      <c r="D2178" s="77">
        <v>75753</v>
      </c>
      <c r="E2178" s="76" t="s">
        <v>8541</v>
      </c>
      <c r="F2178" s="76" t="s">
        <v>2158</v>
      </c>
      <c r="G2178" s="110">
        <v>0</v>
      </c>
      <c r="H2178" s="110">
        <v>0</v>
      </c>
      <c r="I2178" s="111">
        <v>0</v>
      </c>
      <c r="J2178" s="112">
        <f t="shared" si="67"/>
        <v>0</v>
      </c>
      <c r="K2178" s="93" t="str">
        <f t="shared" si="68"/>
        <v>-</v>
      </c>
      <c r="L2178" s="113"/>
      <c r="N2178" s="114"/>
    </row>
    <row r="2179" spans="3:14" ht="10.050000000000001" customHeight="1" x14ac:dyDescent="0.3">
      <c r="C2179" s="80"/>
      <c r="D2179" s="77">
        <v>41223</v>
      </c>
      <c r="E2179" s="76" t="s">
        <v>8542</v>
      </c>
      <c r="F2179" s="76" t="s">
        <v>2159</v>
      </c>
      <c r="G2179" s="110">
        <v>13613</v>
      </c>
      <c r="H2179" s="110">
        <v>14512.19</v>
      </c>
      <c r="I2179" s="111">
        <v>29.89</v>
      </c>
      <c r="J2179" s="112">
        <f t="shared" si="67"/>
        <v>899.19000000000051</v>
      </c>
      <c r="K2179" s="93">
        <f t="shared" si="68"/>
        <v>6.605377212958205E-2</v>
      </c>
      <c r="L2179" s="113"/>
      <c r="N2179" s="114"/>
    </row>
    <row r="2180" spans="3:14" ht="10.050000000000001" customHeight="1" x14ac:dyDescent="0.3">
      <c r="C2180" s="80"/>
      <c r="D2180" s="77">
        <v>41223</v>
      </c>
      <c r="E2180" s="76" t="s">
        <v>8543</v>
      </c>
      <c r="F2180" s="76" t="s">
        <v>2160</v>
      </c>
      <c r="G2180" s="110">
        <v>0</v>
      </c>
      <c r="H2180" s="110">
        <v>0</v>
      </c>
      <c r="I2180" s="111">
        <v>0</v>
      </c>
      <c r="J2180" s="112">
        <f t="shared" si="67"/>
        <v>0</v>
      </c>
      <c r="K2180" s="93" t="str">
        <f t="shared" si="68"/>
        <v>-</v>
      </c>
      <c r="L2180" s="113"/>
      <c r="N2180" s="114"/>
    </row>
    <row r="2181" spans="3:14" ht="10.050000000000001" customHeight="1" x14ac:dyDescent="0.3">
      <c r="C2181" s="80"/>
      <c r="D2181" s="77">
        <v>41228</v>
      </c>
      <c r="E2181" s="76" t="s">
        <v>8544</v>
      </c>
      <c r="F2181" s="76" t="s">
        <v>2161</v>
      </c>
      <c r="G2181" s="110">
        <v>0</v>
      </c>
      <c r="H2181" s="110">
        <v>0</v>
      </c>
      <c r="I2181" s="111">
        <v>0</v>
      </c>
      <c r="J2181" s="112">
        <f t="shared" si="67"/>
        <v>0</v>
      </c>
      <c r="K2181" s="93" t="str">
        <f t="shared" si="68"/>
        <v>-</v>
      </c>
      <c r="L2181" s="113"/>
      <c r="N2181" s="114"/>
    </row>
    <row r="2182" spans="3:14" ht="10.050000000000001" customHeight="1" x14ac:dyDescent="0.3">
      <c r="C2182" s="80"/>
      <c r="D2182" s="77">
        <v>73919</v>
      </c>
      <c r="E2182" s="76" t="s">
        <v>8545</v>
      </c>
      <c r="F2182" s="76" t="s">
        <v>2162</v>
      </c>
      <c r="G2182" s="110">
        <v>0</v>
      </c>
      <c r="H2182" s="110">
        <v>0</v>
      </c>
      <c r="I2182" s="111">
        <v>0</v>
      </c>
      <c r="J2182" s="112">
        <f t="shared" si="67"/>
        <v>0</v>
      </c>
      <c r="K2182" s="93" t="str">
        <f t="shared" si="68"/>
        <v>-</v>
      </c>
      <c r="L2182" s="113"/>
      <c r="N2182" s="114"/>
    </row>
    <row r="2183" spans="3:14" ht="10.050000000000001" customHeight="1" x14ac:dyDescent="0.3">
      <c r="C2183" s="80"/>
      <c r="D2183" s="77">
        <v>41039</v>
      </c>
      <c r="E2183" s="76" t="s">
        <v>8546</v>
      </c>
      <c r="F2183" s="76" t="s">
        <v>2163</v>
      </c>
      <c r="G2183" s="110">
        <v>0</v>
      </c>
      <c r="H2183" s="110">
        <v>0</v>
      </c>
      <c r="I2183" s="111">
        <v>0</v>
      </c>
      <c r="J2183" s="112">
        <f t="shared" si="67"/>
        <v>0</v>
      </c>
      <c r="K2183" s="93" t="str">
        <f t="shared" si="68"/>
        <v>-</v>
      </c>
      <c r="L2183" s="113"/>
      <c r="N2183" s="114"/>
    </row>
    <row r="2184" spans="3:14" ht="10.050000000000001" customHeight="1" x14ac:dyDescent="0.3">
      <c r="C2184" s="80"/>
      <c r="D2184" s="77">
        <v>30320</v>
      </c>
      <c r="E2184" s="76" t="s">
        <v>8547</v>
      </c>
      <c r="F2184" s="76" t="s">
        <v>2164</v>
      </c>
      <c r="G2184" s="110">
        <v>0</v>
      </c>
      <c r="H2184" s="110">
        <v>0</v>
      </c>
      <c r="I2184" s="111">
        <v>0</v>
      </c>
      <c r="J2184" s="112">
        <f t="shared" si="67"/>
        <v>0</v>
      </c>
      <c r="K2184" s="93" t="str">
        <f t="shared" si="68"/>
        <v>-</v>
      </c>
      <c r="L2184" s="113"/>
      <c r="N2184" s="114"/>
    </row>
    <row r="2185" spans="3:14" ht="10.050000000000001" customHeight="1" x14ac:dyDescent="0.3">
      <c r="C2185" s="80"/>
      <c r="D2185" s="77">
        <v>40888</v>
      </c>
      <c r="E2185" s="76" t="s">
        <v>8548</v>
      </c>
      <c r="F2185" s="76" t="s">
        <v>2165</v>
      </c>
      <c r="G2185" s="110">
        <v>0</v>
      </c>
      <c r="H2185" s="110">
        <v>0</v>
      </c>
      <c r="I2185" s="111">
        <v>0</v>
      </c>
      <c r="J2185" s="112">
        <f t="shared" si="67"/>
        <v>0</v>
      </c>
      <c r="K2185" s="93" t="str">
        <f t="shared" si="68"/>
        <v>-</v>
      </c>
      <c r="L2185" s="113"/>
      <c r="N2185" s="114"/>
    </row>
    <row r="2186" spans="3:14" ht="10.050000000000001" customHeight="1" x14ac:dyDescent="0.3">
      <c r="C2186" s="80"/>
      <c r="D2186" s="77">
        <v>41845</v>
      </c>
      <c r="E2186" s="76" t="s">
        <v>8549</v>
      </c>
      <c r="F2186" s="76" t="s">
        <v>2166</v>
      </c>
      <c r="G2186" s="110">
        <v>52930.74</v>
      </c>
      <c r="H2186" s="110">
        <v>63258.400000000001</v>
      </c>
      <c r="I2186" s="111">
        <v>130.29</v>
      </c>
      <c r="J2186" s="112">
        <f t="shared" si="67"/>
        <v>10327.660000000003</v>
      </c>
      <c r="K2186" s="93">
        <f t="shared" si="68"/>
        <v>0.19511648618553235</v>
      </c>
      <c r="L2186" s="113"/>
      <c r="N2186" s="114"/>
    </row>
    <row r="2187" spans="3:14" ht="10.050000000000001" customHeight="1" x14ac:dyDescent="0.3">
      <c r="C2187" s="80"/>
      <c r="D2187" s="77">
        <v>37650</v>
      </c>
      <c r="E2187" s="76" t="s">
        <v>8550</v>
      </c>
      <c r="F2187" s="76" t="s">
        <v>2167</v>
      </c>
      <c r="G2187" s="110">
        <v>0</v>
      </c>
      <c r="H2187" s="110">
        <v>0</v>
      </c>
      <c r="I2187" s="111">
        <v>0</v>
      </c>
      <c r="J2187" s="112">
        <f t="shared" si="67"/>
        <v>0</v>
      </c>
      <c r="K2187" s="93" t="str">
        <f t="shared" si="68"/>
        <v>-</v>
      </c>
      <c r="L2187" s="113"/>
      <c r="N2187" s="114"/>
    </row>
    <row r="2188" spans="3:14" ht="10.050000000000001" customHeight="1" x14ac:dyDescent="0.3">
      <c r="C2188" s="80"/>
      <c r="D2188" s="77">
        <v>48101</v>
      </c>
      <c r="E2188" s="76" t="s">
        <v>8551</v>
      </c>
      <c r="F2188" s="76" t="s">
        <v>2168</v>
      </c>
      <c r="G2188" s="110">
        <v>44352</v>
      </c>
      <c r="H2188" s="110">
        <v>0</v>
      </c>
      <c r="I2188" s="111">
        <v>0</v>
      </c>
      <c r="J2188" s="112">
        <f t="shared" si="67"/>
        <v>-44352</v>
      </c>
      <c r="K2188" s="93">
        <f t="shared" si="68"/>
        <v>-1</v>
      </c>
      <c r="L2188" s="113"/>
      <c r="N2188" s="114"/>
    </row>
    <row r="2189" spans="3:14" ht="10.050000000000001" customHeight="1" x14ac:dyDescent="0.3">
      <c r="C2189" s="80"/>
      <c r="D2189" s="77">
        <v>42754</v>
      </c>
      <c r="E2189" s="76" t="s">
        <v>8552</v>
      </c>
      <c r="F2189" s="76" t="s">
        <v>2169</v>
      </c>
      <c r="G2189" s="110">
        <v>0</v>
      </c>
      <c r="H2189" s="110">
        <v>0</v>
      </c>
      <c r="I2189" s="111">
        <v>0</v>
      </c>
      <c r="J2189" s="112">
        <f t="shared" si="67"/>
        <v>0</v>
      </c>
      <c r="K2189" s="93" t="str">
        <f t="shared" si="68"/>
        <v>-</v>
      </c>
      <c r="L2189" s="113"/>
      <c r="N2189" s="114"/>
    </row>
    <row r="2190" spans="3:14" ht="10.050000000000001" customHeight="1" x14ac:dyDescent="0.3">
      <c r="C2190" s="80"/>
      <c r="D2190" s="77">
        <v>50195</v>
      </c>
      <c r="E2190" s="76" t="s">
        <v>8553</v>
      </c>
      <c r="F2190" s="76" t="s">
        <v>2170</v>
      </c>
      <c r="G2190" s="110">
        <v>0</v>
      </c>
      <c r="H2190" s="110">
        <v>0</v>
      </c>
      <c r="I2190" s="111">
        <v>0</v>
      </c>
      <c r="J2190" s="112">
        <f t="shared" si="67"/>
        <v>0</v>
      </c>
      <c r="K2190" s="93" t="str">
        <f t="shared" si="68"/>
        <v>-</v>
      </c>
      <c r="L2190" s="113"/>
      <c r="N2190" s="114"/>
    </row>
    <row r="2191" spans="3:14" ht="10.050000000000001" customHeight="1" x14ac:dyDescent="0.3">
      <c r="C2191" s="80"/>
      <c r="D2191" s="77">
        <v>75597</v>
      </c>
      <c r="E2191" s="76" t="s">
        <v>8554</v>
      </c>
      <c r="F2191" s="76" t="s">
        <v>2171</v>
      </c>
      <c r="G2191" s="110">
        <v>50738.32</v>
      </c>
      <c r="H2191" s="110">
        <v>70016.84</v>
      </c>
      <c r="I2191" s="111">
        <v>144.21</v>
      </c>
      <c r="J2191" s="112">
        <f t="shared" si="67"/>
        <v>19278.519999999997</v>
      </c>
      <c r="K2191" s="93">
        <f t="shared" si="68"/>
        <v>0.37995976216792349</v>
      </c>
      <c r="L2191" s="113"/>
      <c r="N2191" s="114"/>
    </row>
    <row r="2192" spans="3:14" ht="10.050000000000001" customHeight="1" x14ac:dyDescent="0.3">
      <c r="C2192" s="80"/>
      <c r="D2192" s="77">
        <v>75375</v>
      </c>
      <c r="E2192" s="76" t="s">
        <v>8555</v>
      </c>
      <c r="F2192" s="76" t="s">
        <v>2172</v>
      </c>
      <c r="G2192" s="110">
        <v>0</v>
      </c>
      <c r="H2192" s="110">
        <v>0</v>
      </c>
      <c r="I2192" s="111">
        <v>0</v>
      </c>
      <c r="J2192" s="112">
        <f t="shared" si="67"/>
        <v>0</v>
      </c>
      <c r="K2192" s="93" t="str">
        <f t="shared" si="68"/>
        <v>-</v>
      </c>
      <c r="L2192" s="113"/>
      <c r="N2192" s="114"/>
    </row>
    <row r="2193" spans="3:14" ht="10.050000000000001" customHeight="1" x14ac:dyDescent="0.3">
      <c r="C2193" s="80"/>
      <c r="D2193" s="77">
        <v>50819</v>
      </c>
      <c r="E2193" s="76" t="s">
        <v>8556</v>
      </c>
      <c r="F2193" s="76" t="s">
        <v>2173</v>
      </c>
      <c r="G2193" s="110">
        <v>72727.320000000007</v>
      </c>
      <c r="H2193" s="110">
        <v>53484.88</v>
      </c>
      <c r="I2193" s="111">
        <v>110.16</v>
      </c>
      <c r="J2193" s="112">
        <f t="shared" si="67"/>
        <v>-19242.44000000001</v>
      </c>
      <c r="K2193" s="93">
        <f t="shared" si="68"/>
        <v>-0.26458337802080439</v>
      </c>
      <c r="L2193" s="113"/>
      <c r="N2193" s="114"/>
    </row>
    <row r="2194" spans="3:14" ht="10.050000000000001" customHeight="1" x14ac:dyDescent="0.3">
      <c r="C2194" s="80"/>
      <c r="D2194" s="77">
        <v>79874</v>
      </c>
      <c r="E2194" s="76" t="s">
        <v>8557</v>
      </c>
      <c r="F2194" s="76" t="s">
        <v>2174</v>
      </c>
      <c r="G2194" s="110">
        <v>0</v>
      </c>
      <c r="H2194" s="110">
        <v>0</v>
      </c>
      <c r="I2194" s="111">
        <v>0</v>
      </c>
      <c r="J2194" s="112">
        <f t="shared" si="67"/>
        <v>0</v>
      </c>
      <c r="K2194" s="93" t="str">
        <f t="shared" si="68"/>
        <v>-</v>
      </c>
      <c r="L2194" s="113"/>
      <c r="N2194" s="114"/>
    </row>
    <row r="2195" spans="3:14" ht="10.050000000000001" customHeight="1" x14ac:dyDescent="0.3">
      <c r="C2195" s="80"/>
      <c r="D2195" s="77">
        <v>23961</v>
      </c>
      <c r="E2195" s="76" t="s">
        <v>8558</v>
      </c>
      <c r="F2195" s="76" t="s">
        <v>2175</v>
      </c>
      <c r="G2195" s="110">
        <v>0</v>
      </c>
      <c r="H2195" s="110">
        <v>0</v>
      </c>
      <c r="I2195" s="111">
        <v>0</v>
      </c>
      <c r="J2195" s="112">
        <f t="shared" si="67"/>
        <v>0</v>
      </c>
      <c r="K2195" s="93" t="str">
        <f t="shared" si="68"/>
        <v>-</v>
      </c>
      <c r="L2195" s="113"/>
      <c r="N2195" s="114"/>
    </row>
    <row r="2196" spans="3:14" ht="10.050000000000001" customHeight="1" x14ac:dyDescent="0.3">
      <c r="C2196" s="80"/>
      <c r="D2196" s="77">
        <v>40894</v>
      </c>
      <c r="E2196" s="76" t="s">
        <v>8559</v>
      </c>
      <c r="F2196" s="76" t="s">
        <v>2176</v>
      </c>
      <c r="G2196" s="110">
        <v>0</v>
      </c>
      <c r="H2196" s="110">
        <v>0</v>
      </c>
      <c r="I2196" s="111">
        <v>0</v>
      </c>
      <c r="J2196" s="112">
        <f t="shared" si="67"/>
        <v>0</v>
      </c>
      <c r="K2196" s="93" t="str">
        <f t="shared" si="68"/>
        <v>-</v>
      </c>
      <c r="L2196" s="113"/>
      <c r="N2196" s="114"/>
    </row>
    <row r="2197" spans="3:14" ht="10.050000000000001" customHeight="1" x14ac:dyDescent="0.3">
      <c r="C2197" s="80"/>
      <c r="D2197" s="77">
        <v>43318</v>
      </c>
      <c r="E2197" s="76" t="s">
        <v>8560</v>
      </c>
      <c r="F2197" s="76" t="s">
        <v>2177</v>
      </c>
      <c r="G2197" s="110">
        <v>0</v>
      </c>
      <c r="H2197" s="110">
        <v>0</v>
      </c>
      <c r="I2197" s="111">
        <v>0</v>
      </c>
      <c r="J2197" s="112">
        <f t="shared" si="67"/>
        <v>0</v>
      </c>
      <c r="K2197" s="93" t="str">
        <f t="shared" si="68"/>
        <v>-</v>
      </c>
      <c r="L2197" s="113"/>
      <c r="N2197" s="114"/>
    </row>
    <row r="2198" spans="3:14" ht="10.050000000000001" customHeight="1" x14ac:dyDescent="0.3">
      <c r="C2198" s="80"/>
      <c r="D2198" s="77">
        <v>41286</v>
      </c>
      <c r="E2198" s="76" t="s">
        <v>8561</v>
      </c>
      <c r="F2198" s="76" t="s">
        <v>2178</v>
      </c>
      <c r="G2198" s="110">
        <v>0</v>
      </c>
      <c r="H2198" s="110">
        <v>0</v>
      </c>
      <c r="I2198" s="111">
        <v>0</v>
      </c>
      <c r="J2198" s="112">
        <f t="shared" ref="J2198:J2261" si="69">H2198-G2198</f>
        <v>0</v>
      </c>
      <c r="K2198" s="93" t="str">
        <f t="shared" si="68"/>
        <v>-</v>
      </c>
      <c r="L2198" s="113"/>
      <c r="N2198" s="114"/>
    </row>
    <row r="2199" spans="3:14" ht="10.050000000000001" customHeight="1" x14ac:dyDescent="0.3">
      <c r="C2199" s="80"/>
      <c r="D2199" s="77">
        <v>77456</v>
      </c>
      <c r="E2199" s="76" t="s">
        <v>8562</v>
      </c>
      <c r="F2199" s="76" t="s">
        <v>2179</v>
      </c>
      <c r="G2199" s="110">
        <v>7392</v>
      </c>
      <c r="H2199" s="110">
        <v>0</v>
      </c>
      <c r="I2199" s="111">
        <v>0</v>
      </c>
      <c r="J2199" s="112">
        <f t="shared" si="69"/>
        <v>-7392</v>
      </c>
      <c r="K2199" s="93">
        <f t="shared" si="68"/>
        <v>-1</v>
      </c>
      <c r="L2199" s="113"/>
      <c r="N2199" s="114"/>
    </row>
    <row r="2200" spans="3:14" ht="10.050000000000001" customHeight="1" x14ac:dyDescent="0.3">
      <c r="C2200" s="80"/>
      <c r="D2200" s="77">
        <v>61661</v>
      </c>
      <c r="E2200" s="76" t="s">
        <v>8563</v>
      </c>
      <c r="F2200" s="76" t="s">
        <v>2180</v>
      </c>
      <c r="G2200" s="110">
        <v>0</v>
      </c>
      <c r="H2200" s="110">
        <v>0</v>
      </c>
      <c r="I2200" s="111">
        <v>0</v>
      </c>
      <c r="J2200" s="112">
        <f t="shared" si="69"/>
        <v>0</v>
      </c>
      <c r="K2200" s="93" t="str">
        <f t="shared" si="68"/>
        <v>-</v>
      </c>
      <c r="L2200" s="113"/>
      <c r="N2200" s="114"/>
    </row>
    <row r="2201" spans="3:14" ht="10.050000000000001" customHeight="1" x14ac:dyDescent="0.3">
      <c r="C2201" s="80"/>
      <c r="D2201" s="77">
        <v>74154</v>
      </c>
      <c r="E2201" s="76" t="s">
        <v>8564</v>
      </c>
      <c r="F2201" s="76" t="s">
        <v>2181</v>
      </c>
      <c r="G2201" s="110">
        <v>0</v>
      </c>
      <c r="H2201" s="110">
        <v>0</v>
      </c>
      <c r="I2201" s="111">
        <v>0</v>
      </c>
      <c r="J2201" s="112">
        <f t="shared" si="69"/>
        <v>0</v>
      </c>
      <c r="K2201" s="93" t="str">
        <f t="shared" si="68"/>
        <v>-</v>
      </c>
      <c r="L2201" s="113"/>
      <c r="N2201" s="114"/>
    </row>
    <row r="2202" spans="3:14" ht="10.050000000000001" customHeight="1" x14ac:dyDescent="0.3">
      <c r="C2202" s="80"/>
      <c r="D2202" s="77">
        <v>75753</v>
      </c>
      <c r="E2202" s="76" t="s">
        <v>8565</v>
      </c>
      <c r="F2202" s="76" t="s">
        <v>2182</v>
      </c>
      <c r="G2202" s="110">
        <v>0</v>
      </c>
      <c r="H2202" s="110">
        <v>0</v>
      </c>
      <c r="I2202" s="111">
        <v>0</v>
      </c>
      <c r="J2202" s="112">
        <f t="shared" si="69"/>
        <v>0</v>
      </c>
      <c r="K2202" s="93" t="str">
        <f t="shared" si="68"/>
        <v>-</v>
      </c>
      <c r="L2202" s="113"/>
      <c r="N2202" s="114"/>
    </row>
    <row r="2203" spans="3:14" ht="10.050000000000001" customHeight="1" x14ac:dyDescent="0.3">
      <c r="C2203" s="80"/>
      <c r="D2203" s="77">
        <v>40946</v>
      </c>
      <c r="E2203" s="76" t="s">
        <v>8566</v>
      </c>
      <c r="F2203" s="76" t="s">
        <v>2183</v>
      </c>
      <c r="G2203" s="110">
        <v>0</v>
      </c>
      <c r="H2203" s="110">
        <v>28781.63</v>
      </c>
      <c r="I2203" s="111">
        <v>59.28</v>
      </c>
      <c r="J2203" s="112">
        <f t="shared" si="69"/>
        <v>28781.63</v>
      </c>
      <c r="K2203" s="93" t="str">
        <f t="shared" ref="K2203:K2266" si="70">IF(J2203=0,"-",(IF(G2203=0,"--",J2203/G2203)))</f>
        <v>--</v>
      </c>
      <c r="L2203" s="113"/>
      <c r="N2203" s="114"/>
    </row>
    <row r="2204" spans="3:14" ht="10.050000000000001" customHeight="1" x14ac:dyDescent="0.3">
      <c r="C2204" s="80"/>
      <c r="D2204" s="77">
        <v>41005</v>
      </c>
      <c r="E2204" s="76" t="s">
        <v>8567</v>
      </c>
      <c r="F2204" s="76" t="s">
        <v>2184</v>
      </c>
      <c r="G2204" s="110">
        <v>38808</v>
      </c>
      <c r="H2204" s="110">
        <v>16119.26</v>
      </c>
      <c r="I2204" s="111">
        <v>33.200000000000003</v>
      </c>
      <c r="J2204" s="112">
        <f t="shared" si="69"/>
        <v>-22688.739999999998</v>
      </c>
      <c r="K2204" s="93">
        <f t="shared" si="70"/>
        <v>-0.58464079571222427</v>
      </c>
      <c r="L2204" s="113"/>
      <c r="N2204" s="114"/>
    </row>
    <row r="2205" spans="3:14" ht="10.050000000000001" customHeight="1" x14ac:dyDescent="0.3">
      <c r="C2205" s="80"/>
      <c r="D2205" s="77">
        <v>42656</v>
      </c>
      <c r="E2205" s="76" t="s">
        <v>8568</v>
      </c>
      <c r="F2205" s="76" t="s">
        <v>2185</v>
      </c>
      <c r="G2205" s="110">
        <v>0</v>
      </c>
      <c r="H2205" s="110">
        <v>0</v>
      </c>
      <c r="I2205" s="111">
        <v>0</v>
      </c>
      <c r="J2205" s="112">
        <f t="shared" si="69"/>
        <v>0</v>
      </c>
      <c r="K2205" s="93" t="str">
        <f t="shared" si="70"/>
        <v>-</v>
      </c>
      <c r="L2205" s="113"/>
      <c r="N2205" s="114"/>
    </row>
    <row r="2206" spans="3:14" ht="10.050000000000001" customHeight="1" x14ac:dyDescent="0.3">
      <c r="C2206" s="80"/>
      <c r="D2206" s="77">
        <v>41001</v>
      </c>
      <c r="E2206" s="76" t="s">
        <v>8569</v>
      </c>
      <c r="F2206" s="76" t="s">
        <v>2186</v>
      </c>
      <c r="G2206" s="110">
        <v>0</v>
      </c>
      <c r="H2206" s="110">
        <v>0</v>
      </c>
      <c r="I2206" s="111">
        <v>0</v>
      </c>
      <c r="J2206" s="112">
        <f t="shared" si="69"/>
        <v>0</v>
      </c>
      <c r="K2206" s="93" t="str">
        <f t="shared" si="70"/>
        <v>-</v>
      </c>
      <c r="L2206" s="113"/>
      <c r="N2206" s="114"/>
    </row>
    <row r="2207" spans="3:14" ht="10.050000000000001" customHeight="1" x14ac:dyDescent="0.3">
      <c r="C2207" s="80"/>
      <c r="D2207" s="77">
        <v>45000</v>
      </c>
      <c r="E2207" s="76" t="s">
        <v>8570</v>
      </c>
      <c r="F2207" s="76" t="s">
        <v>2187</v>
      </c>
      <c r="G2207" s="110">
        <v>3062.69</v>
      </c>
      <c r="H2207" s="110">
        <v>6811.85</v>
      </c>
      <c r="I2207" s="111">
        <v>14.03</v>
      </c>
      <c r="J2207" s="112">
        <f t="shared" si="69"/>
        <v>3749.1600000000003</v>
      </c>
      <c r="K2207" s="93">
        <f t="shared" si="70"/>
        <v>1.2241395635862593</v>
      </c>
      <c r="L2207" s="113"/>
      <c r="N2207" s="114"/>
    </row>
    <row r="2208" spans="3:14" ht="10.050000000000001" customHeight="1" x14ac:dyDescent="0.3">
      <c r="C2208" s="80"/>
      <c r="D2208" s="77">
        <v>45000</v>
      </c>
      <c r="E2208" s="76" t="s">
        <v>8571</v>
      </c>
      <c r="F2208" s="76" t="s">
        <v>2188</v>
      </c>
      <c r="G2208" s="110">
        <v>12936</v>
      </c>
      <c r="H2208" s="110">
        <v>0</v>
      </c>
      <c r="I2208" s="111">
        <v>0</v>
      </c>
      <c r="J2208" s="112">
        <f t="shared" si="69"/>
        <v>-12936</v>
      </c>
      <c r="K2208" s="93">
        <f t="shared" si="70"/>
        <v>-1</v>
      </c>
      <c r="L2208" s="113"/>
      <c r="N2208" s="114"/>
    </row>
    <row r="2209" spans="3:14" ht="10.050000000000001" customHeight="1" x14ac:dyDescent="0.3">
      <c r="C2209" s="80"/>
      <c r="D2209" s="77">
        <v>41020</v>
      </c>
      <c r="E2209" s="76" t="s">
        <v>8572</v>
      </c>
      <c r="F2209" s="76" t="s">
        <v>2189</v>
      </c>
      <c r="G2209" s="110">
        <v>0</v>
      </c>
      <c r="H2209" s="110">
        <v>0</v>
      </c>
      <c r="I2209" s="111">
        <v>0</v>
      </c>
      <c r="J2209" s="112">
        <f t="shared" si="69"/>
        <v>0</v>
      </c>
      <c r="K2209" s="93" t="str">
        <f t="shared" si="70"/>
        <v>-</v>
      </c>
      <c r="L2209" s="113"/>
      <c r="N2209" s="114"/>
    </row>
    <row r="2210" spans="3:14" ht="10.050000000000001" customHeight="1" x14ac:dyDescent="0.3">
      <c r="C2210" s="80"/>
      <c r="D2210" s="77">
        <v>32073</v>
      </c>
      <c r="E2210" s="76" t="s">
        <v>8573</v>
      </c>
      <c r="F2210" s="76" t="s">
        <v>2190</v>
      </c>
      <c r="G2210" s="110">
        <v>0</v>
      </c>
      <c r="H2210" s="110">
        <v>0</v>
      </c>
      <c r="I2210" s="111">
        <v>0</v>
      </c>
      <c r="J2210" s="112">
        <f t="shared" si="69"/>
        <v>0</v>
      </c>
      <c r="K2210" s="93" t="str">
        <f t="shared" si="70"/>
        <v>-</v>
      </c>
      <c r="L2210" s="113"/>
      <c r="N2210" s="114"/>
    </row>
    <row r="2211" spans="3:14" ht="10.050000000000001" customHeight="1" x14ac:dyDescent="0.3">
      <c r="C2211" s="80"/>
      <c r="D2211" s="77">
        <v>41196</v>
      </c>
      <c r="E2211" s="76" t="s">
        <v>8574</v>
      </c>
      <c r="F2211" s="76" t="s">
        <v>2191</v>
      </c>
      <c r="G2211" s="110">
        <v>0</v>
      </c>
      <c r="H2211" s="110">
        <v>0</v>
      </c>
      <c r="I2211" s="111">
        <v>0</v>
      </c>
      <c r="J2211" s="112">
        <f t="shared" si="69"/>
        <v>0</v>
      </c>
      <c r="K2211" s="93" t="str">
        <f t="shared" si="70"/>
        <v>-</v>
      </c>
      <c r="L2211" s="113"/>
      <c r="N2211" s="114"/>
    </row>
    <row r="2212" spans="3:14" ht="10.050000000000001" customHeight="1" x14ac:dyDescent="0.3">
      <c r="C2212" s="80"/>
      <c r="D2212" s="77">
        <v>40712</v>
      </c>
      <c r="E2212" s="76" t="s">
        <v>8575</v>
      </c>
      <c r="F2212" s="76" t="s">
        <v>2192</v>
      </c>
      <c r="G2212" s="110">
        <v>0</v>
      </c>
      <c r="H2212" s="110">
        <v>0</v>
      </c>
      <c r="I2212" s="111">
        <v>0</v>
      </c>
      <c r="J2212" s="112">
        <f t="shared" si="69"/>
        <v>0</v>
      </c>
      <c r="K2212" s="93" t="str">
        <f t="shared" si="70"/>
        <v>-</v>
      </c>
      <c r="L2212" s="113"/>
      <c r="N2212" s="114"/>
    </row>
    <row r="2213" spans="3:14" ht="10.050000000000001" customHeight="1" x14ac:dyDescent="0.3">
      <c r="C2213" s="80"/>
      <c r="D2213" s="77">
        <v>48348</v>
      </c>
      <c r="E2213" s="76" t="s">
        <v>8576</v>
      </c>
      <c r="F2213" s="76" t="s">
        <v>2193</v>
      </c>
      <c r="G2213" s="110">
        <v>0</v>
      </c>
      <c r="H2213" s="110">
        <v>0</v>
      </c>
      <c r="I2213" s="111">
        <v>0</v>
      </c>
      <c r="J2213" s="112">
        <f t="shared" si="69"/>
        <v>0</v>
      </c>
      <c r="K2213" s="93" t="str">
        <f t="shared" si="70"/>
        <v>-</v>
      </c>
      <c r="L2213" s="113"/>
      <c r="N2213" s="114"/>
    </row>
    <row r="2214" spans="3:14" ht="10.050000000000001" customHeight="1" x14ac:dyDescent="0.3">
      <c r="C2214" s="80"/>
      <c r="D2214" s="77">
        <v>31384</v>
      </c>
      <c r="E2214" s="76" t="s">
        <v>8577</v>
      </c>
      <c r="F2214" s="76" t="s">
        <v>2194</v>
      </c>
      <c r="G2214" s="110">
        <v>0</v>
      </c>
      <c r="H2214" s="110">
        <v>0</v>
      </c>
      <c r="I2214" s="111">
        <v>0</v>
      </c>
      <c r="J2214" s="112">
        <f t="shared" si="69"/>
        <v>0</v>
      </c>
      <c r="K2214" s="93" t="str">
        <f t="shared" si="70"/>
        <v>-</v>
      </c>
      <c r="L2214" s="113"/>
      <c r="N2214" s="114"/>
    </row>
    <row r="2215" spans="3:14" ht="10.050000000000001" customHeight="1" x14ac:dyDescent="0.3">
      <c r="C2215" s="80"/>
      <c r="D2215" s="77">
        <v>20281</v>
      </c>
      <c r="E2215" s="76" t="s">
        <v>8578</v>
      </c>
      <c r="F2215" s="76" t="s">
        <v>2195</v>
      </c>
      <c r="G2215" s="110">
        <v>321403.8</v>
      </c>
      <c r="H2215" s="110">
        <v>375195.29</v>
      </c>
      <c r="I2215" s="111">
        <v>772.77</v>
      </c>
      <c r="J2215" s="112">
        <f t="shared" si="69"/>
        <v>53791.489999999991</v>
      </c>
      <c r="K2215" s="93">
        <f t="shared" si="70"/>
        <v>0.16736420042326816</v>
      </c>
      <c r="L2215" s="113"/>
      <c r="N2215" s="114"/>
    </row>
    <row r="2216" spans="3:14" ht="10.050000000000001" customHeight="1" x14ac:dyDescent="0.3">
      <c r="C2216" s="80"/>
      <c r="D2216" s="77">
        <v>48348</v>
      </c>
      <c r="E2216" s="76" t="s">
        <v>8579</v>
      </c>
      <c r="F2216" s="76" t="s">
        <v>2196</v>
      </c>
      <c r="G2216" s="110">
        <v>0</v>
      </c>
      <c r="H2216" s="110">
        <v>0</v>
      </c>
      <c r="I2216" s="111">
        <v>0</v>
      </c>
      <c r="J2216" s="112">
        <f t="shared" si="69"/>
        <v>0</v>
      </c>
      <c r="K2216" s="93" t="str">
        <f t="shared" si="70"/>
        <v>-</v>
      </c>
      <c r="L2216" s="113"/>
      <c r="N2216" s="114"/>
    </row>
    <row r="2217" spans="3:14" ht="10.050000000000001" customHeight="1" x14ac:dyDescent="0.3">
      <c r="C2217" s="80"/>
      <c r="D2217" s="77">
        <v>85255</v>
      </c>
      <c r="E2217" s="76" t="s">
        <v>8580</v>
      </c>
      <c r="F2217" s="76" t="s">
        <v>2197</v>
      </c>
      <c r="G2217" s="110">
        <v>0</v>
      </c>
      <c r="H2217" s="110">
        <v>0</v>
      </c>
      <c r="I2217" s="111">
        <v>0</v>
      </c>
      <c r="J2217" s="112">
        <f t="shared" si="69"/>
        <v>0</v>
      </c>
      <c r="K2217" s="93" t="str">
        <f t="shared" si="70"/>
        <v>-</v>
      </c>
      <c r="L2217" s="113"/>
      <c r="N2217" s="114"/>
    </row>
    <row r="2218" spans="3:14" ht="10.050000000000001" customHeight="1" x14ac:dyDescent="0.3">
      <c r="C2218" s="80"/>
      <c r="D2218" s="77">
        <v>41782</v>
      </c>
      <c r="E2218" s="76" t="s">
        <v>8581</v>
      </c>
      <c r="F2218" s="76" t="s">
        <v>2198</v>
      </c>
      <c r="G2218" s="110">
        <v>0</v>
      </c>
      <c r="H2218" s="110">
        <v>0</v>
      </c>
      <c r="I2218" s="111">
        <v>0</v>
      </c>
      <c r="J2218" s="112">
        <f t="shared" si="69"/>
        <v>0</v>
      </c>
      <c r="K2218" s="93" t="str">
        <f t="shared" si="70"/>
        <v>-</v>
      </c>
      <c r="L2218" s="113"/>
      <c r="N2218" s="114"/>
    </row>
    <row r="2219" spans="3:14" ht="10.050000000000001" customHeight="1" x14ac:dyDescent="0.3">
      <c r="C2219" s="80"/>
      <c r="D2219" s="77">
        <v>83280</v>
      </c>
      <c r="E2219" s="76" t="s">
        <v>8582</v>
      </c>
      <c r="F2219" s="76" t="s">
        <v>2199</v>
      </c>
      <c r="G2219" s="110">
        <v>0</v>
      </c>
      <c r="H2219" s="110">
        <v>0</v>
      </c>
      <c r="I2219" s="111">
        <v>0</v>
      </c>
      <c r="J2219" s="112">
        <f t="shared" si="69"/>
        <v>0</v>
      </c>
      <c r="K2219" s="93" t="str">
        <f t="shared" si="70"/>
        <v>-</v>
      </c>
      <c r="L2219" s="113"/>
      <c r="N2219" s="114"/>
    </row>
    <row r="2220" spans="3:14" ht="10.050000000000001" customHeight="1" x14ac:dyDescent="0.3">
      <c r="C2220" s="80"/>
      <c r="D2220" s="77">
        <v>41373</v>
      </c>
      <c r="E2220" s="76" t="s">
        <v>8583</v>
      </c>
      <c r="F2220" s="76" t="s">
        <v>2200</v>
      </c>
      <c r="G2220" s="110">
        <v>0</v>
      </c>
      <c r="H2220" s="110">
        <v>0</v>
      </c>
      <c r="I2220" s="111">
        <v>0</v>
      </c>
      <c r="J2220" s="112">
        <f t="shared" si="69"/>
        <v>0</v>
      </c>
      <c r="K2220" s="93" t="str">
        <f t="shared" si="70"/>
        <v>-</v>
      </c>
      <c r="L2220" s="113"/>
      <c r="N2220" s="114"/>
    </row>
    <row r="2221" spans="3:14" ht="10.050000000000001" customHeight="1" x14ac:dyDescent="0.3">
      <c r="C2221" s="80"/>
      <c r="D2221" s="77">
        <v>60204</v>
      </c>
      <c r="E2221" s="76" t="s">
        <v>8584</v>
      </c>
      <c r="F2221" s="76" t="s">
        <v>2201</v>
      </c>
      <c r="G2221" s="110">
        <v>0</v>
      </c>
      <c r="H2221" s="110">
        <v>0</v>
      </c>
      <c r="I2221" s="111">
        <v>0</v>
      </c>
      <c r="J2221" s="112">
        <f t="shared" si="69"/>
        <v>0</v>
      </c>
      <c r="K2221" s="93" t="str">
        <f t="shared" si="70"/>
        <v>-</v>
      </c>
      <c r="L2221" s="113"/>
      <c r="N2221" s="114"/>
    </row>
    <row r="2222" spans="3:14" ht="10.050000000000001" customHeight="1" x14ac:dyDescent="0.3">
      <c r="C2222" s="80"/>
      <c r="D2222" s="77">
        <v>83280</v>
      </c>
      <c r="E2222" s="76" t="s">
        <v>8585</v>
      </c>
      <c r="F2222" s="76" t="s">
        <v>2202</v>
      </c>
      <c r="G2222" s="110">
        <v>0</v>
      </c>
      <c r="H2222" s="110">
        <v>0</v>
      </c>
      <c r="I2222" s="111">
        <v>0</v>
      </c>
      <c r="J2222" s="112">
        <f t="shared" si="69"/>
        <v>0</v>
      </c>
      <c r="K2222" s="93" t="str">
        <f t="shared" si="70"/>
        <v>-</v>
      </c>
      <c r="L2222" s="113"/>
      <c r="N2222" s="114"/>
    </row>
    <row r="2223" spans="3:14" ht="10.050000000000001" customHeight="1" x14ac:dyDescent="0.3">
      <c r="C2223" s="80"/>
      <c r="D2223" s="77">
        <v>41516</v>
      </c>
      <c r="E2223" s="76" t="s">
        <v>8586</v>
      </c>
      <c r="F2223" s="76" t="s">
        <v>2203</v>
      </c>
      <c r="G2223" s="110">
        <v>0</v>
      </c>
      <c r="H2223" s="110">
        <v>43594.84</v>
      </c>
      <c r="I2223" s="111">
        <v>89.79</v>
      </c>
      <c r="J2223" s="112">
        <f t="shared" si="69"/>
        <v>43594.84</v>
      </c>
      <c r="K2223" s="93" t="str">
        <f t="shared" si="70"/>
        <v>--</v>
      </c>
      <c r="L2223" s="113"/>
      <c r="N2223" s="114"/>
    </row>
    <row r="2224" spans="3:14" ht="10.050000000000001" customHeight="1" x14ac:dyDescent="0.3">
      <c r="C2224" s="80"/>
      <c r="D2224" s="77">
        <v>83280</v>
      </c>
      <c r="E2224" s="76" t="s">
        <v>8587</v>
      </c>
      <c r="F2224" s="76" t="s">
        <v>2204</v>
      </c>
      <c r="G2224" s="110">
        <v>27044.14</v>
      </c>
      <c r="H2224" s="110">
        <v>0</v>
      </c>
      <c r="I2224" s="111">
        <v>0</v>
      </c>
      <c r="J2224" s="112">
        <f t="shared" si="69"/>
        <v>-27044.14</v>
      </c>
      <c r="K2224" s="93">
        <f t="shared" si="70"/>
        <v>-1</v>
      </c>
      <c r="L2224" s="113"/>
      <c r="N2224" s="114"/>
    </row>
    <row r="2225" spans="3:14" ht="10.050000000000001" customHeight="1" x14ac:dyDescent="0.3">
      <c r="C2225" s="80"/>
      <c r="D2225" s="77">
        <v>31384</v>
      </c>
      <c r="E2225" s="76" t="s">
        <v>8588</v>
      </c>
      <c r="F2225" s="76" t="s">
        <v>2205</v>
      </c>
      <c r="G2225" s="110">
        <v>0</v>
      </c>
      <c r="H2225" s="110">
        <v>0</v>
      </c>
      <c r="I2225" s="111">
        <v>0</v>
      </c>
      <c r="J2225" s="112">
        <f t="shared" si="69"/>
        <v>0</v>
      </c>
      <c r="K2225" s="93" t="str">
        <f t="shared" si="70"/>
        <v>-</v>
      </c>
      <c r="L2225" s="113"/>
      <c r="N2225" s="114"/>
    </row>
    <row r="2226" spans="3:14" ht="10.050000000000001" customHeight="1" x14ac:dyDescent="0.3">
      <c r="C2226" s="80"/>
      <c r="D2226" s="77">
        <v>41241</v>
      </c>
      <c r="E2226" s="76" t="s">
        <v>8589</v>
      </c>
      <c r="F2226" s="76" t="s">
        <v>2206</v>
      </c>
      <c r="G2226" s="110">
        <v>0</v>
      </c>
      <c r="H2226" s="110">
        <v>0</v>
      </c>
      <c r="I2226" s="111">
        <v>0</v>
      </c>
      <c r="J2226" s="112">
        <f t="shared" si="69"/>
        <v>0</v>
      </c>
      <c r="K2226" s="93" t="str">
        <f t="shared" si="70"/>
        <v>-</v>
      </c>
      <c r="L2226" s="113"/>
      <c r="N2226" s="114"/>
    </row>
    <row r="2227" spans="3:14" ht="10.050000000000001" customHeight="1" x14ac:dyDescent="0.3">
      <c r="C2227" s="80"/>
      <c r="D2227" s="77">
        <v>37663</v>
      </c>
      <c r="E2227" s="76" t="s">
        <v>8590</v>
      </c>
      <c r="F2227" s="76" t="s">
        <v>2207</v>
      </c>
      <c r="G2227" s="110">
        <v>0</v>
      </c>
      <c r="H2227" s="110">
        <v>0</v>
      </c>
      <c r="I2227" s="111">
        <v>0</v>
      </c>
      <c r="J2227" s="112">
        <f t="shared" si="69"/>
        <v>0</v>
      </c>
      <c r="K2227" s="93" t="str">
        <f t="shared" si="70"/>
        <v>-</v>
      </c>
      <c r="L2227" s="113"/>
      <c r="N2227" s="114"/>
    </row>
    <row r="2228" spans="3:14" ht="10.050000000000001" customHeight="1" x14ac:dyDescent="0.3">
      <c r="C2228" s="80"/>
      <c r="D2228" s="77">
        <v>74973</v>
      </c>
      <c r="E2228" s="76" t="s">
        <v>8591</v>
      </c>
      <c r="F2228" s="76" t="s">
        <v>2208</v>
      </c>
      <c r="G2228" s="110">
        <v>0</v>
      </c>
      <c r="H2228" s="110">
        <v>0</v>
      </c>
      <c r="I2228" s="111">
        <v>0</v>
      </c>
      <c r="J2228" s="112">
        <f t="shared" si="69"/>
        <v>0</v>
      </c>
      <c r="K2228" s="93" t="str">
        <f t="shared" si="70"/>
        <v>-</v>
      </c>
      <c r="L2228" s="113"/>
      <c r="N2228" s="114"/>
    </row>
    <row r="2229" spans="3:14" ht="10.050000000000001" customHeight="1" x14ac:dyDescent="0.3">
      <c r="C2229" s="80"/>
      <c r="D2229" s="77">
        <v>41516</v>
      </c>
      <c r="E2229" s="76" t="s">
        <v>8592</v>
      </c>
      <c r="F2229" s="76" t="s">
        <v>2209</v>
      </c>
      <c r="G2229" s="110">
        <v>7161.94</v>
      </c>
      <c r="H2229" s="110">
        <v>55698.85</v>
      </c>
      <c r="I2229" s="111">
        <v>114.72</v>
      </c>
      <c r="J2229" s="112">
        <f t="shared" si="69"/>
        <v>48536.909999999996</v>
      </c>
      <c r="K2229" s="93">
        <f t="shared" si="70"/>
        <v>6.7770618016906035</v>
      </c>
      <c r="L2229" s="113"/>
      <c r="N2229" s="114"/>
    </row>
    <row r="2230" spans="3:14" ht="10.050000000000001" customHeight="1" x14ac:dyDescent="0.3">
      <c r="C2230" s="80"/>
      <c r="D2230" s="77">
        <v>75974</v>
      </c>
      <c r="E2230" s="76" t="s">
        <v>8593</v>
      </c>
      <c r="F2230" s="76" t="s">
        <v>2210</v>
      </c>
      <c r="G2230" s="110">
        <v>0</v>
      </c>
      <c r="H2230" s="110">
        <v>0</v>
      </c>
      <c r="I2230" s="111">
        <v>0</v>
      </c>
      <c r="J2230" s="112">
        <f t="shared" si="69"/>
        <v>0</v>
      </c>
      <c r="K2230" s="93" t="str">
        <f t="shared" si="70"/>
        <v>-</v>
      </c>
      <c r="L2230" s="113"/>
      <c r="N2230" s="114"/>
    </row>
    <row r="2231" spans="3:14" ht="10.050000000000001" customHeight="1" x14ac:dyDescent="0.3">
      <c r="C2231" s="80"/>
      <c r="D2231" s="77">
        <v>41787</v>
      </c>
      <c r="E2231" s="76" t="s">
        <v>8594</v>
      </c>
      <c r="F2231" s="76" t="s">
        <v>2211</v>
      </c>
      <c r="G2231" s="110">
        <v>0</v>
      </c>
      <c r="H2231" s="110">
        <v>0</v>
      </c>
      <c r="I2231" s="111">
        <v>0</v>
      </c>
      <c r="J2231" s="112">
        <f t="shared" si="69"/>
        <v>0</v>
      </c>
      <c r="K2231" s="93" t="str">
        <f t="shared" si="70"/>
        <v>-</v>
      </c>
      <c r="L2231" s="113"/>
      <c r="N2231" s="114"/>
    </row>
    <row r="2232" spans="3:14" ht="10.050000000000001" customHeight="1" x14ac:dyDescent="0.3">
      <c r="C2232" s="80"/>
      <c r="D2232" s="77">
        <v>76715</v>
      </c>
      <c r="E2232" s="76" t="s">
        <v>8595</v>
      </c>
      <c r="F2232" s="76" t="s">
        <v>2212</v>
      </c>
      <c r="G2232" s="110">
        <v>0</v>
      </c>
      <c r="H2232" s="110">
        <v>0</v>
      </c>
      <c r="I2232" s="111">
        <v>0</v>
      </c>
      <c r="J2232" s="112">
        <f t="shared" si="69"/>
        <v>0</v>
      </c>
      <c r="K2232" s="93" t="str">
        <f t="shared" si="70"/>
        <v>-</v>
      </c>
      <c r="L2232" s="113"/>
      <c r="N2232" s="114"/>
    </row>
    <row r="2233" spans="3:14" ht="10.050000000000001" customHeight="1" x14ac:dyDescent="0.3">
      <c r="C2233" s="80"/>
      <c r="D2233" s="77">
        <v>50949</v>
      </c>
      <c r="E2233" s="76" t="s">
        <v>8596</v>
      </c>
      <c r="F2233" s="76" t="s">
        <v>2213</v>
      </c>
      <c r="G2233" s="110">
        <v>0</v>
      </c>
      <c r="H2233" s="110">
        <v>0</v>
      </c>
      <c r="I2233" s="111">
        <v>0</v>
      </c>
      <c r="J2233" s="112">
        <f t="shared" si="69"/>
        <v>0</v>
      </c>
      <c r="K2233" s="93" t="str">
        <f t="shared" si="70"/>
        <v>-</v>
      </c>
      <c r="L2233" s="113"/>
      <c r="N2233" s="114"/>
    </row>
    <row r="2234" spans="3:14" ht="10.050000000000001" customHeight="1" x14ac:dyDescent="0.3">
      <c r="C2234" s="80"/>
      <c r="D2234" s="77">
        <v>76793</v>
      </c>
      <c r="E2234" s="76" t="s">
        <v>8597</v>
      </c>
      <c r="F2234" s="76" t="s">
        <v>2214</v>
      </c>
      <c r="G2234" s="110">
        <v>0</v>
      </c>
      <c r="H2234" s="110">
        <v>0</v>
      </c>
      <c r="I2234" s="111">
        <v>0</v>
      </c>
      <c r="J2234" s="112">
        <f t="shared" si="69"/>
        <v>0</v>
      </c>
      <c r="K2234" s="93" t="str">
        <f t="shared" si="70"/>
        <v>-</v>
      </c>
      <c r="L2234" s="113"/>
      <c r="N2234" s="114"/>
    </row>
    <row r="2235" spans="3:14" ht="10.050000000000001" customHeight="1" x14ac:dyDescent="0.3">
      <c r="C2235" s="80"/>
      <c r="D2235" s="77">
        <v>28147</v>
      </c>
      <c r="E2235" s="76" t="s">
        <v>8598</v>
      </c>
      <c r="F2235" s="76" t="s">
        <v>2215</v>
      </c>
      <c r="G2235" s="110">
        <v>0</v>
      </c>
      <c r="H2235" s="110">
        <v>0</v>
      </c>
      <c r="I2235" s="111">
        <v>0</v>
      </c>
      <c r="J2235" s="112">
        <f t="shared" si="69"/>
        <v>0</v>
      </c>
      <c r="K2235" s="93" t="str">
        <f t="shared" si="70"/>
        <v>-</v>
      </c>
      <c r="L2235" s="113"/>
      <c r="N2235" s="114"/>
    </row>
    <row r="2236" spans="3:14" ht="10.050000000000001" customHeight="1" x14ac:dyDescent="0.3">
      <c r="C2236" s="80"/>
      <c r="D2236" s="77">
        <v>41632</v>
      </c>
      <c r="E2236" s="76" t="s">
        <v>8599</v>
      </c>
      <c r="F2236" s="76" t="s">
        <v>2216</v>
      </c>
      <c r="G2236" s="110">
        <v>1848</v>
      </c>
      <c r="H2236" s="110">
        <v>0</v>
      </c>
      <c r="I2236" s="111">
        <v>0</v>
      </c>
      <c r="J2236" s="112">
        <f t="shared" si="69"/>
        <v>-1848</v>
      </c>
      <c r="K2236" s="93">
        <f t="shared" si="70"/>
        <v>-1</v>
      </c>
      <c r="L2236" s="113"/>
      <c r="N2236" s="114"/>
    </row>
    <row r="2237" spans="3:14" ht="10.050000000000001" customHeight="1" x14ac:dyDescent="0.3">
      <c r="C2237" s="80"/>
      <c r="D2237" s="77">
        <v>46724</v>
      </c>
      <c r="E2237" s="76" t="s">
        <v>8600</v>
      </c>
      <c r="F2237" s="76" t="s">
        <v>2217</v>
      </c>
      <c r="G2237" s="110">
        <v>0</v>
      </c>
      <c r="H2237" s="110">
        <v>0</v>
      </c>
      <c r="I2237" s="111">
        <v>0</v>
      </c>
      <c r="J2237" s="112">
        <f t="shared" si="69"/>
        <v>0</v>
      </c>
      <c r="K2237" s="93" t="str">
        <f t="shared" si="70"/>
        <v>-</v>
      </c>
      <c r="L2237" s="113"/>
      <c r="N2237" s="114"/>
    </row>
    <row r="2238" spans="3:14" ht="10.050000000000001" customHeight="1" x14ac:dyDescent="0.3">
      <c r="C2238" s="80"/>
      <c r="D2238" s="77">
        <v>32060</v>
      </c>
      <c r="E2238" s="76" t="s">
        <v>8601</v>
      </c>
      <c r="F2238" s="76" t="s">
        <v>2218</v>
      </c>
      <c r="G2238" s="110">
        <v>0</v>
      </c>
      <c r="H2238" s="110">
        <v>0</v>
      </c>
      <c r="I2238" s="111">
        <v>0</v>
      </c>
      <c r="J2238" s="112">
        <f t="shared" si="69"/>
        <v>0</v>
      </c>
      <c r="K2238" s="93" t="str">
        <f t="shared" si="70"/>
        <v>-</v>
      </c>
      <c r="L2238" s="113"/>
      <c r="N2238" s="114"/>
    </row>
    <row r="2239" spans="3:14" ht="10.050000000000001" customHeight="1" x14ac:dyDescent="0.3">
      <c r="C2239" s="80"/>
      <c r="D2239" s="77">
        <v>41359</v>
      </c>
      <c r="E2239" s="76" t="s">
        <v>8602</v>
      </c>
      <c r="F2239" s="76" t="s">
        <v>2219</v>
      </c>
      <c r="G2239" s="110">
        <v>0</v>
      </c>
      <c r="H2239" s="110">
        <v>0</v>
      </c>
      <c r="I2239" s="111">
        <v>0</v>
      </c>
      <c r="J2239" s="112">
        <f t="shared" si="69"/>
        <v>0</v>
      </c>
      <c r="K2239" s="93" t="str">
        <f t="shared" si="70"/>
        <v>-</v>
      </c>
      <c r="L2239" s="113"/>
      <c r="N2239" s="114"/>
    </row>
    <row r="2240" spans="3:14" ht="10.050000000000001" customHeight="1" x14ac:dyDescent="0.3">
      <c r="C2240" s="80"/>
      <c r="D2240" s="77">
        <v>71749</v>
      </c>
      <c r="E2240" s="76" t="s">
        <v>8603</v>
      </c>
      <c r="F2240" s="76" t="s">
        <v>2220</v>
      </c>
      <c r="G2240" s="110">
        <v>0</v>
      </c>
      <c r="H2240" s="110">
        <v>0</v>
      </c>
      <c r="I2240" s="111">
        <v>0</v>
      </c>
      <c r="J2240" s="112">
        <f t="shared" si="69"/>
        <v>0</v>
      </c>
      <c r="K2240" s="93" t="str">
        <f t="shared" si="70"/>
        <v>-</v>
      </c>
      <c r="L2240" s="113"/>
      <c r="N2240" s="114"/>
    </row>
    <row r="2241" spans="3:14" ht="10.050000000000001" customHeight="1" x14ac:dyDescent="0.3">
      <c r="C2241" s="80"/>
      <c r="D2241" s="77">
        <v>22725</v>
      </c>
      <c r="E2241" s="76" t="s">
        <v>8604</v>
      </c>
      <c r="F2241" s="76" t="s">
        <v>2221</v>
      </c>
      <c r="G2241" s="110">
        <v>0</v>
      </c>
      <c r="H2241" s="110">
        <v>43352.08</v>
      </c>
      <c r="I2241" s="111">
        <v>89.29</v>
      </c>
      <c r="J2241" s="112">
        <f t="shared" si="69"/>
        <v>43352.08</v>
      </c>
      <c r="K2241" s="93" t="str">
        <f t="shared" si="70"/>
        <v>--</v>
      </c>
      <c r="L2241" s="113"/>
      <c r="N2241" s="114"/>
    </row>
    <row r="2242" spans="3:14" ht="10.050000000000001" customHeight="1" x14ac:dyDescent="0.3">
      <c r="C2242" s="80"/>
      <c r="D2242" s="77">
        <v>75753</v>
      </c>
      <c r="E2242" s="76" t="s">
        <v>8605</v>
      </c>
      <c r="F2242" s="76" t="s">
        <v>2222</v>
      </c>
      <c r="G2242" s="110">
        <v>0</v>
      </c>
      <c r="H2242" s="110">
        <v>0</v>
      </c>
      <c r="I2242" s="111">
        <v>0</v>
      </c>
      <c r="J2242" s="112">
        <f t="shared" si="69"/>
        <v>0</v>
      </c>
      <c r="K2242" s="93" t="str">
        <f t="shared" si="70"/>
        <v>-</v>
      </c>
      <c r="L2242" s="113"/>
      <c r="N2242" s="114"/>
    </row>
    <row r="2243" spans="3:14" ht="10.050000000000001" customHeight="1" x14ac:dyDescent="0.3">
      <c r="C2243" s="80"/>
      <c r="D2243" s="77">
        <v>41571</v>
      </c>
      <c r="E2243" s="76" t="s">
        <v>8606</v>
      </c>
      <c r="F2243" s="76" t="s">
        <v>2223</v>
      </c>
      <c r="G2243" s="110">
        <v>0</v>
      </c>
      <c r="H2243" s="110">
        <v>0</v>
      </c>
      <c r="I2243" s="111">
        <v>0</v>
      </c>
      <c r="J2243" s="112">
        <f t="shared" si="69"/>
        <v>0</v>
      </c>
      <c r="K2243" s="93" t="str">
        <f t="shared" si="70"/>
        <v>-</v>
      </c>
      <c r="L2243" s="113"/>
      <c r="N2243" s="114"/>
    </row>
    <row r="2244" spans="3:14" ht="10.050000000000001" customHeight="1" x14ac:dyDescent="0.3">
      <c r="C2244" s="80"/>
      <c r="D2244" s="77">
        <v>41780</v>
      </c>
      <c r="E2244" s="76" t="s">
        <v>8607</v>
      </c>
      <c r="F2244" s="76" t="s">
        <v>2224</v>
      </c>
      <c r="G2244" s="110">
        <v>59069.88</v>
      </c>
      <c r="H2244" s="110">
        <v>13094.47</v>
      </c>
      <c r="I2244" s="111">
        <v>26.97</v>
      </c>
      <c r="J2244" s="112">
        <f t="shared" si="69"/>
        <v>-45975.409999999996</v>
      </c>
      <c r="K2244" s="93">
        <f t="shared" si="70"/>
        <v>-0.77832238697623901</v>
      </c>
      <c r="L2244" s="113"/>
      <c r="N2244" s="114"/>
    </row>
    <row r="2245" spans="3:14" ht="10.050000000000001" customHeight="1" x14ac:dyDescent="0.3">
      <c r="C2245" s="80"/>
      <c r="D2245" s="77">
        <v>41191</v>
      </c>
      <c r="E2245" s="76" t="s">
        <v>8608</v>
      </c>
      <c r="F2245" s="76" t="s">
        <v>2225</v>
      </c>
      <c r="G2245" s="110">
        <v>0</v>
      </c>
      <c r="H2245" s="110">
        <v>0</v>
      </c>
      <c r="I2245" s="111">
        <v>0</v>
      </c>
      <c r="J2245" s="112">
        <f t="shared" si="69"/>
        <v>0</v>
      </c>
      <c r="K2245" s="93" t="str">
        <f t="shared" si="70"/>
        <v>-</v>
      </c>
      <c r="L2245" s="113"/>
      <c r="N2245" s="114"/>
    </row>
    <row r="2246" spans="3:14" ht="10.050000000000001" customHeight="1" x14ac:dyDescent="0.3">
      <c r="C2246" s="80"/>
      <c r="D2246" s="77">
        <v>41435</v>
      </c>
      <c r="E2246" s="76" t="s">
        <v>8609</v>
      </c>
      <c r="F2246" s="76" t="s">
        <v>2226</v>
      </c>
      <c r="G2246" s="110">
        <v>68660.14</v>
      </c>
      <c r="H2246" s="110">
        <v>74512.75</v>
      </c>
      <c r="I2246" s="111">
        <v>153.47</v>
      </c>
      <c r="J2246" s="112">
        <f t="shared" si="69"/>
        <v>5852.6100000000006</v>
      </c>
      <c r="K2246" s="93">
        <f t="shared" si="70"/>
        <v>8.524028643110837E-2</v>
      </c>
      <c r="L2246" s="113"/>
      <c r="N2246" s="114"/>
    </row>
    <row r="2247" spans="3:14" ht="10.050000000000001" customHeight="1" x14ac:dyDescent="0.3">
      <c r="C2247" s="80"/>
      <c r="D2247" s="77">
        <v>41435</v>
      </c>
      <c r="E2247" s="76" t="s">
        <v>8609</v>
      </c>
      <c r="F2247" s="76" t="s">
        <v>2227</v>
      </c>
      <c r="G2247" s="110">
        <v>30288.04</v>
      </c>
      <c r="H2247" s="110">
        <v>20323.87</v>
      </c>
      <c r="I2247" s="111">
        <v>41.86</v>
      </c>
      <c r="J2247" s="112">
        <f t="shared" si="69"/>
        <v>-9964.1700000000019</v>
      </c>
      <c r="K2247" s="93">
        <f t="shared" si="70"/>
        <v>-0.32898034999953785</v>
      </c>
      <c r="L2247" s="113"/>
      <c r="N2247" s="114"/>
    </row>
    <row r="2248" spans="3:14" ht="10.050000000000001" customHeight="1" x14ac:dyDescent="0.3">
      <c r="C2248" s="80"/>
      <c r="D2248" s="77">
        <v>30010</v>
      </c>
      <c r="E2248" s="76" t="s">
        <v>8610</v>
      </c>
      <c r="F2248" s="76" t="s">
        <v>2228</v>
      </c>
      <c r="G2248" s="110">
        <v>127441.98</v>
      </c>
      <c r="H2248" s="110">
        <v>125001.98</v>
      </c>
      <c r="I2248" s="111">
        <v>257.45999999999998</v>
      </c>
      <c r="J2248" s="112">
        <f t="shared" si="69"/>
        <v>-2440</v>
      </c>
      <c r="K2248" s="93">
        <f t="shared" si="70"/>
        <v>-1.9145967443380901E-2</v>
      </c>
      <c r="L2248" s="113"/>
      <c r="N2248" s="114"/>
    </row>
    <row r="2249" spans="3:14" ht="10.050000000000001" customHeight="1" x14ac:dyDescent="0.3">
      <c r="C2249" s="80"/>
      <c r="D2249" s="77">
        <v>41638</v>
      </c>
      <c r="E2249" s="76" t="s">
        <v>8611</v>
      </c>
      <c r="F2249" s="76" t="s">
        <v>2229</v>
      </c>
      <c r="G2249" s="110">
        <v>3378.86</v>
      </c>
      <c r="H2249" s="110">
        <v>6370.02</v>
      </c>
      <c r="I2249" s="111">
        <v>13.12</v>
      </c>
      <c r="J2249" s="112">
        <f t="shared" si="69"/>
        <v>2991.1600000000003</v>
      </c>
      <c r="K2249" s="93">
        <f t="shared" si="70"/>
        <v>0.88525715773959268</v>
      </c>
      <c r="L2249" s="113"/>
      <c r="N2249" s="114"/>
    </row>
    <row r="2250" spans="3:14" ht="10.050000000000001" customHeight="1" x14ac:dyDescent="0.3">
      <c r="C2250" s="80"/>
      <c r="D2250" s="77">
        <v>41476</v>
      </c>
      <c r="E2250" s="76" t="s">
        <v>8612</v>
      </c>
      <c r="F2250" s="76" t="s">
        <v>2230</v>
      </c>
      <c r="G2250" s="110">
        <v>0</v>
      </c>
      <c r="H2250" s="110">
        <v>0</v>
      </c>
      <c r="I2250" s="111">
        <v>0</v>
      </c>
      <c r="J2250" s="112">
        <f t="shared" si="69"/>
        <v>0</v>
      </c>
      <c r="K2250" s="93" t="str">
        <f t="shared" si="70"/>
        <v>-</v>
      </c>
      <c r="L2250" s="113"/>
      <c r="N2250" s="114"/>
    </row>
    <row r="2251" spans="3:14" ht="10.050000000000001" customHeight="1" x14ac:dyDescent="0.3">
      <c r="C2251" s="80"/>
      <c r="D2251" s="77">
        <v>41191</v>
      </c>
      <c r="E2251" s="76" t="s">
        <v>8613</v>
      </c>
      <c r="F2251" s="76" t="s">
        <v>2231</v>
      </c>
      <c r="G2251" s="110">
        <v>18332.61</v>
      </c>
      <c r="H2251" s="110">
        <v>1383.73</v>
      </c>
      <c r="I2251" s="111">
        <v>2.85</v>
      </c>
      <c r="J2251" s="112">
        <f t="shared" si="69"/>
        <v>-16948.88</v>
      </c>
      <c r="K2251" s="93">
        <f t="shared" si="70"/>
        <v>-0.92452084018587644</v>
      </c>
      <c r="L2251" s="113"/>
      <c r="N2251" s="114"/>
    </row>
    <row r="2252" spans="3:14" ht="10.050000000000001" customHeight="1" x14ac:dyDescent="0.3">
      <c r="C2252" s="80"/>
      <c r="D2252" s="77">
        <v>41812</v>
      </c>
      <c r="E2252" s="76" t="s">
        <v>8614</v>
      </c>
      <c r="F2252" s="76" t="s">
        <v>2232</v>
      </c>
      <c r="G2252" s="110">
        <v>0</v>
      </c>
      <c r="H2252" s="110">
        <v>0</v>
      </c>
      <c r="I2252" s="111">
        <v>0</v>
      </c>
      <c r="J2252" s="112">
        <f t="shared" si="69"/>
        <v>0</v>
      </c>
      <c r="K2252" s="93" t="str">
        <f t="shared" si="70"/>
        <v>-</v>
      </c>
      <c r="L2252" s="113"/>
      <c r="N2252" s="114"/>
    </row>
    <row r="2253" spans="3:14" ht="10.050000000000001" customHeight="1" x14ac:dyDescent="0.3">
      <c r="C2253" s="80"/>
      <c r="D2253" s="77">
        <v>41829</v>
      </c>
      <c r="E2253" s="76" t="s">
        <v>8615</v>
      </c>
      <c r="F2253" s="76" t="s">
        <v>2233</v>
      </c>
      <c r="G2253" s="110">
        <v>0</v>
      </c>
      <c r="H2253" s="110">
        <v>0</v>
      </c>
      <c r="I2253" s="111">
        <v>0</v>
      </c>
      <c r="J2253" s="112">
        <f t="shared" si="69"/>
        <v>0</v>
      </c>
      <c r="K2253" s="93" t="str">
        <f t="shared" si="70"/>
        <v>-</v>
      </c>
      <c r="L2253" s="113"/>
      <c r="N2253" s="114"/>
    </row>
    <row r="2254" spans="3:14" ht="10.050000000000001" customHeight="1" x14ac:dyDescent="0.3">
      <c r="C2254" s="80"/>
      <c r="D2254" s="77">
        <v>41476</v>
      </c>
      <c r="E2254" s="76" t="s">
        <v>8616</v>
      </c>
      <c r="F2254" s="76" t="s">
        <v>2234</v>
      </c>
      <c r="G2254" s="110">
        <v>0</v>
      </c>
      <c r="H2254" s="110">
        <v>13715.94</v>
      </c>
      <c r="I2254" s="111">
        <v>28.25</v>
      </c>
      <c r="J2254" s="112">
        <f t="shared" si="69"/>
        <v>13715.94</v>
      </c>
      <c r="K2254" s="93" t="str">
        <f t="shared" si="70"/>
        <v>--</v>
      </c>
      <c r="L2254" s="113"/>
      <c r="N2254" s="114"/>
    </row>
    <row r="2255" spans="3:14" ht="10.050000000000001" customHeight="1" x14ac:dyDescent="0.3">
      <c r="C2255" s="80"/>
      <c r="D2255" s="77">
        <v>41500</v>
      </c>
      <c r="E2255" s="76" t="s">
        <v>8617</v>
      </c>
      <c r="F2255" s="76" t="s">
        <v>2235</v>
      </c>
      <c r="G2255" s="110">
        <v>9240</v>
      </c>
      <c r="H2255" s="110">
        <v>0</v>
      </c>
      <c r="I2255" s="111">
        <v>0</v>
      </c>
      <c r="J2255" s="112">
        <f t="shared" si="69"/>
        <v>-9240</v>
      </c>
      <c r="K2255" s="93">
        <f t="shared" si="70"/>
        <v>-1</v>
      </c>
      <c r="L2255" s="113"/>
      <c r="N2255" s="114"/>
    </row>
    <row r="2256" spans="3:14" ht="10.050000000000001" customHeight="1" x14ac:dyDescent="0.3">
      <c r="C2256" s="80"/>
      <c r="D2256" s="77">
        <v>41020</v>
      </c>
      <c r="E2256" s="76" t="s">
        <v>8618</v>
      </c>
      <c r="F2256" s="76" t="s">
        <v>2236</v>
      </c>
      <c r="G2256" s="110">
        <v>0</v>
      </c>
      <c r="H2256" s="110">
        <v>0</v>
      </c>
      <c r="I2256" s="111">
        <v>0</v>
      </c>
      <c r="J2256" s="112">
        <f t="shared" si="69"/>
        <v>0</v>
      </c>
      <c r="K2256" s="93" t="str">
        <f t="shared" si="70"/>
        <v>-</v>
      </c>
      <c r="L2256" s="113"/>
      <c r="N2256" s="114"/>
    </row>
    <row r="2257" spans="3:14" ht="10.050000000000001" customHeight="1" x14ac:dyDescent="0.3">
      <c r="C2257" s="80"/>
      <c r="D2257" s="77">
        <v>41638</v>
      </c>
      <c r="E2257" s="76" t="s">
        <v>8619</v>
      </c>
      <c r="F2257" s="76" t="s">
        <v>2237</v>
      </c>
      <c r="G2257" s="110">
        <v>0</v>
      </c>
      <c r="H2257" s="110">
        <v>4826.07</v>
      </c>
      <c r="I2257" s="111">
        <v>9.94</v>
      </c>
      <c r="J2257" s="112">
        <f t="shared" si="69"/>
        <v>4826.07</v>
      </c>
      <c r="K2257" s="93" t="str">
        <f t="shared" si="70"/>
        <v>--</v>
      </c>
      <c r="L2257" s="113"/>
      <c r="N2257" s="114"/>
    </row>
    <row r="2258" spans="3:14" ht="10.050000000000001" customHeight="1" x14ac:dyDescent="0.3">
      <c r="C2258" s="80"/>
      <c r="D2258" s="77">
        <v>42669</v>
      </c>
      <c r="E2258" s="76" t="s">
        <v>8620</v>
      </c>
      <c r="F2258" s="76" t="s">
        <v>2238</v>
      </c>
      <c r="G2258" s="110">
        <v>107877.57</v>
      </c>
      <c r="H2258" s="110">
        <v>49955.15</v>
      </c>
      <c r="I2258" s="111">
        <v>102.89</v>
      </c>
      <c r="J2258" s="112">
        <f t="shared" si="69"/>
        <v>-57922.420000000006</v>
      </c>
      <c r="K2258" s="93">
        <f t="shared" si="70"/>
        <v>-0.53692737053680395</v>
      </c>
      <c r="L2258" s="113"/>
      <c r="N2258" s="114"/>
    </row>
    <row r="2259" spans="3:14" ht="10.050000000000001" customHeight="1" x14ac:dyDescent="0.3">
      <c r="C2259" s="80"/>
      <c r="D2259" s="77">
        <v>41574</v>
      </c>
      <c r="E2259" s="76" t="s">
        <v>8621</v>
      </c>
      <c r="F2259" s="76" t="s">
        <v>2239</v>
      </c>
      <c r="G2259" s="110">
        <v>0</v>
      </c>
      <c r="H2259" s="110">
        <v>0</v>
      </c>
      <c r="I2259" s="111">
        <v>0</v>
      </c>
      <c r="J2259" s="112">
        <f t="shared" si="69"/>
        <v>0</v>
      </c>
      <c r="K2259" s="93" t="str">
        <f t="shared" si="70"/>
        <v>-</v>
      </c>
      <c r="L2259" s="113"/>
      <c r="N2259" s="114"/>
    </row>
    <row r="2260" spans="3:14" ht="10.050000000000001" customHeight="1" x14ac:dyDescent="0.3">
      <c r="C2260" s="80"/>
      <c r="D2260" s="77">
        <v>40635</v>
      </c>
      <c r="E2260" s="76" t="s">
        <v>8622</v>
      </c>
      <c r="F2260" s="76" t="s">
        <v>2240</v>
      </c>
      <c r="G2260" s="110">
        <v>0</v>
      </c>
      <c r="H2260" s="110">
        <v>470.95</v>
      </c>
      <c r="I2260" s="111">
        <v>0.97</v>
      </c>
      <c r="J2260" s="112">
        <f t="shared" si="69"/>
        <v>470.95</v>
      </c>
      <c r="K2260" s="93" t="str">
        <f t="shared" si="70"/>
        <v>--</v>
      </c>
      <c r="L2260" s="113"/>
      <c r="N2260" s="114"/>
    </row>
    <row r="2261" spans="3:14" ht="10.050000000000001" customHeight="1" x14ac:dyDescent="0.3">
      <c r="C2261" s="80"/>
      <c r="D2261" s="77">
        <v>41558</v>
      </c>
      <c r="E2261" s="76" t="s">
        <v>8623</v>
      </c>
      <c r="F2261" s="76" t="s">
        <v>2241</v>
      </c>
      <c r="G2261" s="110">
        <v>0</v>
      </c>
      <c r="H2261" s="110">
        <v>51241.78</v>
      </c>
      <c r="I2261" s="111">
        <v>105.54</v>
      </c>
      <c r="J2261" s="112">
        <f t="shared" si="69"/>
        <v>51241.78</v>
      </c>
      <c r="K2261" s="93" t="str">
        <f t="shared" si="70"/>
        <v>--</v>
      </c>
      <c r="L2261" s="113"/>
      <c r="N2261" s="114"/>
    </row>
    <row r="2262" spans="3:14" ht="10.050000000000001" customHeight="1" x14ac:dyDescent="0.3">
      <c r="C2262" s="80"/>
      <c r="D2262" s="77">
        <v>22725</v>
      </c>
      <c r="E2262" s="76" t="s">
        <v>8624</v>
      </c>
      <c r="F2262" s="76" t="s">
        <v>2242</v>
      </c>
      <c r="G2262" s="110">
        <v>0</v>
      </c>
      <c r="H2262" s="110">
        <v>0</v>
      </c>
      <c r="I2262" s="111">
        <v>0</v>
      </c>
      <c r="J2262" s="112">
        <f t="shared" ref="J2262:J2325" si="71">H2262-G2262</f>
        <v>0</v>
      </c>
      <c r="K2262" s="93" t="str">
        <f t="shared" si="70"/>
        <v>-</v>
      </c>
      <c r="L2262" s="113"/>
      <c r="N2262" s="114"/>
    </row>
    <row r="2263" spans="3:14" ht="10.050000000000001" customHeight="1" x14ac:dyDescent="0.3">
      <c r="C2263" s="80"/>
      <c r="D2263" s="77">
        <v>23128</v>
      </c>
      <c r="E2263" s="76" t="s">
        <v>8625</v>
      </c>
      <c r="F2263" s="76" t="s">
        <v>2243</v>
      </c>
      <c r="G2263" s="110">
        <v>51337.36</v>
      </c>
      <c r="H2263" s="110">
        <v>157619.21</v>
      </c>
      <c r="I2263" s="111">
        <v>324.64</v>
      </c>
      <c r="J2263" s="112">
        <f t="shared" si="71"/>
        <v>106281.84999999999</v>
      </c>
      <c r="K2263" s="93">
        <f t="shared" si="70"/>
        <v>2.0702632546745683</v>
      </c>
      <c r="L2263" s="113"/>
      <c r="N2263" s="114"/>
    </row>
    <row r="2264" spans="3:14" ht="10.050000000000001" customHeight="1" x14ac:dyDescent="0.3">
      <c r="C2264" s="80"/>
      <c r="D2264" s="77">
        <v>23674</v>
      </c>
      <c r="E2264" s="76" t="s">
        <v>8626</v>
      </c>
      <c r="F2264" s="76" t="s">
        <v>2244</v>
      </c>
      <c r="G2264" s="110">
        <v>0</v>
      </c>
      <c r="H2264" s="110">
        <v>0</v>
      </c>
      <c r="I2264" s="111">
        <v>0</v>
      </c>
      <c r="J2264" s="112">
        <f t="shared" si="71"/>
        <v>0</v>
      </c>
      <c r="K2264" s="93" t="str">
        <f t="shared" si="70"/>
        <v>-</v>
      </c>
      <c r="L2264" s="113"/>
      <c r="N2264" s="114"/>
    </row>
    <row r="2265" spans="3:14" ht="10.050000000000001" customHeight="1" x14ac:dyDescent="0.3">
      <c r="C2265" s="80"/>
      <c r="D2265" s="77">
        <v>24844</v>
      </c>
      <c r="E2265" s="76" t="s">
        <v>8627</v>
      </c>
      <c r="F2265" s="76" t="s">
        <v>2245</v>
      </c>
      <c r="G2265" s="110">
        <v>214129.79</v>
      </c>
      <c r="H2265" s="110">
        <v>158245.53</v>
      </c>
      <c r="I2265" s="111">
        <v>325.93</v>
      </c>
      <c r="J2265" s="112">
        <f t="shared" si="71"/>
        <v>-55884.260000000009</v>
      </c>
      <c r="K2265" s="93">
        <f t="shared" si="70"/>
        <v>-0.26098311682834979</v>
      </c>
      <c r="L2265" s="113"/>
      <c r="N2265" s="114"/>
    </row>
    <row r="2266" spans="3:14" ht="10.050000000000001" customHeight="1" x14ac:dyDescent="0.3">
      <c r="C2266" s="80"/>
      <c r="D2266" s="77">
        <v>80433</v>
      </c>
      <c r="E2266" s="76" t="s">
        <v>8628</v>
      </c>
      <c r="F2266" s="76" t="s">
        <v>2246</v>
      </c>
      <c r="G2266" s="110">
        <v>0</v>
      </c>
      <c r="H2266" s="110">
        <v>0</v>
      </c>
      <c r="I2266" s="111">
        <v>0</v>
      </c>
      <c r="J2266" s="112">
        <f t="shared" si="71"/>
        <v>0</v>
      </c>
      <c r="K2266" s="93" t="str">
        <f t="shared" si="70"/>
        <v>-</v>
      </c>
      <c r="L2266" s="113"/>
      <c r="N2266" s="114"/>
    </row>
    <row r="2267" spans="3:14" ht="10.050000000000001" customHeight="1" x14ac:dyDescent="0.3">
      <c r="C2267" s="80"/>
      <c r="D2267" s="77">
        <v>27067</v>
      </c>
      <c r="E2267" s="76" t="s">
        <v>8629</v>
      </c>
      <c r="F2267" s="76" t="s">
        <v>2247</v>
      </c>
      <c r="G2267" s="110">
        <v>0</v>
      </c>
      <c r="H2267" s="110">
        <v>0</v>
      </c>
      <c r="I2267" s="111">
        <v>0</v>
      </c>
      <c r="J2267" s="112">
        <f t="shared" si="71"/>
        <v>0</v>
      </c>
      <c r="K2267" s="93" t="str">
        <f t="shared" ref="K2267:K2330" si="72">IF(J2267=0,"-",(IF(G2267=0,"--",J2267/G2267)))</f>
        <v>-</v>
      </c>
      <c r="L2267" s="113"/>
      <c r="N2267" s="114"/>
    </row>
    <row r="2268" spans="3:14" ht="10.050000000000001" customHeight="1" x14ac:dyDescent="0.3">
      <c r="C2268" s="80"/>
      <c r="D2268" s="77">
        <v>42669</v>
      </c>
      <c r="E2268" s="76" t="s">
        <v>8630</v>
      </c>
      <c r="F2268" s="76" t="s">
        <v>2248</v>
      </c>
      <c r="G2268" s="110">
        <v>0</v>
      </c>
      <c r="H2268" s="110">
        <v>0</v>
      </c>
      <c r="I2268" s="111">
        <v>0</v>
      </c>
      <c r="J2268" s="112">
        <f t="shared" si="71"/>
        <v>0</v>
      </c>
      <c r="K2268" s="93" t="str">
        <f t="shared" si="72"/>
        <v>-</v>
      </c>
      <c r="L2268" s="113"/>
      <c r="N2268" s="114"/>
    </row>
    <row r="2269" spans="3:14" ht="10.050000000000001" customHeight="1" x14ac:dyDescent="0.3">
      <c r="C2269" s="80"/>
      <c r="D2269" s="77">
        <v>74531</v>
      </c>
      <c r="E2269" s="76" t="s">
        <v>8631</v>
      </c>
      <c r="F2269" s="76" t="s">
        <v>2249</v>
      </c>
      <c r="G2269" s="110">
        <v>85298.49</v>
      </c>
      <c r="H2269" s="110">
        <v>108169</v>
      </c>
      <c r="I2269" s="111">
        <v>222.79</v>
      </c>
      <c r="J2269" s="112">
        <f t="shared" si="71"/>
        <v>22870.509999999995</v>
      </c>
      <c r="K2269" s="93">
        <f t="shared" si="72"/>
        <v>0.26812326923958435</v>
      </c>
      <c r="L2269" s="113"/>
      <c r="N2269" s="114"/>
    </row>
    <row r="2270" spans="3:14" ht="10.050000000000001" customHeight="1" x14ac:dyDescent="0.3">
      <c r="C2270" s="80"/>
      <c r="D2270" s="77">
        <v>28614</v>
      </c>
      <c r="E2270" s="76" t="s">
        <v>8632</v>
      </c>
      <c r="F2270" s="76" t="s">
        <v>2250</v>
      </c>
      <c r="G2270" s="110">
        <v>0</v>
      </c>
      <c r="H2270" s="110">
        <v>0</v>
      </c>
      <c r="I2270" s="111">
        <v>0</v>
      </c>
      <c r="J2270" s="112">
        <f t="shared" si="71"/>
        <v>0</v>
      </c>
      <c r="K2270" s="93" t="str">
        <f t="shared" si="72"/>
        <v>-</v>
      </c>
      <c r="L2270" s="113"/>
      <c r="N2270" s="114"/>
    </row>
    <row r="2271" spans="3:14" ht="10.050000000000001" customHeight="1" x14ac:dyDescent="0.3">
      <c r="C2271" s="80"/>
      <c r="D2271" s="77">
        <v>29056</v>
      </c>
      <c r="E2271" s="76" t="s">
        <v>8633</v>
      </c>
      <c r="F2271" s="76" t="s">
        <v>2251</v>
      </c>
      <c r="G2271" s="110">
        <v>0</v>
      </c>
      <c r="H2271" s="110">
        <v>7137.14</v>
      </c>
      <c r="I2271" s="111">
        <v>14.7</v>
      </c>
      <c r="J2271" s="112">
        <f t="shared" si="71"/>
        <v>7137.14</v>
      </c>
      <c r="K2271" s="93" t="str">
        <f t="shared" si="72"/>
        <v>--</v>
      </c>
      <c r="L2271" s="113"/>
      <c r="N2271" s="114"/>
    </row>
    <row r="2272" spans="3:14" ht="10.050000000000001" customHeight="1" x14ac:dyDescent="0.3">
      <c r="C2272" s="80"/>
      <c r="D2272" s="77">
        <v>45000</v>
      </c>
      <c r="E2272" s="76" t="s">
        <v>8634</v>
      </c>
      <c r="F2272" s="76" t="s">
        <v>2252</v>
      </c>
      <c r="G2272" s="110">
        <v>0</v>
      </c>
      <c r="H2272" s="110">
        <v>0</v>
      </c>
      <c r="I2272" s="111">
        <v>0</v>
      </c>
      <c r="J2272" s="112">
        <f t="shared" si="71"/>
        <v>0</v>
      </c>
      <c r="K2272" s="93" t="str">
        <f t="shared" si="72"/>
        <v>-</v>
      </c>
      <c r="L2272" s="113"/>
      <c r="N2272" s="114"/>
    </row>
    <row r="2273" spans="3:14" ht="10.050000000000001" customHeight="1" x14ac:dyDescent="0.3">
      <c r="C2273" s="80"/>
      <c r="D2273" s="77">
        <v>27910</v>
      </c>
      <c r="E2273" s="76" t="s">
        <v>8635</v>
      </c>
      <c r="F2273" s="76" t="s">
        <v>2253</v>
      </c>
      <c r="G2273" s="110">
        <v>0</v>
      </c>
      <c r="H2273" s="110">
        <v>0</v>
      </c>
      <c r="I2273" s="111">
        <v>0</v>
      </c>
      <c r="J2273" s="112">
        <f t="shared" si="71"/>
        <v>0</v>
      </c>
      <c r="K2273" s="93" t="str">
        <f t="shared" si="72"/>
        <v>-</v>
      </c>
      <c r="L2273" s="113"/>
      <c r="N2273" s="114"/>
    </row>
    <row r="2274" spans="3:14" ht="10.050000000000001" customHeight="1" x14ac:dyDescent="0.3">
      <c r="C2274" s="80"/>
      <c r="D2274" s="77">
        <v>41483</v>
      </c>
      <c r="E2274" s="76" t="s">
        <v>8636</v>
      </c>
      <c r="F2274" s="76" t="s">
        <v>2254</v>
      </c>
      <c r="G2274" s="110">
        <v>0</v>
      </c>
      <c r="H2274" s="110">
        <v>0</v>
      </c>
      <c r="I2274" s="111">
        <v>0</v>
      </c>
      <c r="J2274" s="112">
        <f t="shared" si="71"/>
        <v>0</v>
      </c>
      <c r="K2274" s="93" t="str">
        <f t="shared" si="72"/>
        <v>-</v>
      </c>
      <c r="L2274" s="113"/>
      <c r="N2274" s="114"/>
    </row>
    <row r="2275" spans="3:14" ht="10.050000000000001" customHeight="1" x14ac:dyDescent="0.3">
      <c r="C2275" s="80"/>
      <c r="D2275" s="77">
        <v>41624</v>
      </c>
      <c r="E2275" s="76" t="s">
        <v>8637</v>
      </c>
      <c r="F2275" s="76" t="s">
        <v>2255</v>
      </c>
      <c r="G2275" s="110">
        <v>1848</v>
      </c>
      <c r="H2275" s="110">
        <v>0</v>
      </c>
      <c r="I2275" s="111">
        <v>0</v>
      </c>
      <c r="J2275" s="112">
        <f t="shared" si="71"/>
        <v>-1848</v>
      </c>
      <c r="K2275" s="93">
        <f t="shared" si="72"/>
        <v>-1</v>
      </c>
      <c r="L2275" s="113"/>
      <c r="N2275" s="114"/>
    </row>
    <row r="2276" spans="3:14" ht="10.050000000000001" customHeight="1" x14ac:dyDescent="0.3">
      <c r="C2276" s="80"/>
      <c r="D2276" s="77">
        <v>41736</v>
      </c>
      <c r="E2276" s="76" t="s">
        <v>8638</v>
      </c>
      <c r="F2276" s="76" t="s">
        <v>2256</v>
      </c>
      <c r="G2276" s="110">
        <v>0</v>
      </c>
      <c r="H2276" s="110">
        <v>0</v>
      </c>
      <c r="I2276" s="111">
        <v>0</v>
      </c>
      <c r="J2276" s="112">
        <f t="shared" si="71"/>
        <v>0</v>
      </c>
      <c r="K2276" s="93" t="str">
        <f t="shared" si="72"/>
        <v>-</v>
      </c>
      <c r="L2276" s="113"/>
      <c r="N2276" s="114"/>
    </row>
    <row r="2277" spans="3:14" ht="10.050000000000001" customHeight="1" x14ac:dyDescent="0.3">
      <c r="C2277" s="80"/>
      <c r="D2277" s="77">
        <v>41487</v>
      </c>
      <c r="E2277" s="76" t="s">
        <v>8639</v>
      </c>
      <c r="F2277" s="76" t="s">
        <v>2257</v>
      </c>
      <c r="G2277" s="110">
        <v>0</v>
      </c>
      <c r="H2277" s="110">
        <v>0</v>
      </c>
      <c r="I2277" s="111">
        <v>0</v>
      </c>
      <c r="J2277" s="112">
        <f t="shared" si="71"/>
        <v>0</v>
      </c>
      <c r="K2277" s="93" t="str">
        <f t="shared" si="72"/>
        <v>-</v>
      </c>
      <c r="L2277" s="113"/>
      <c r="N2277" s="114"/>
    </row>
    <row r="2278" spans="3:14" ht="10.050000000000001" customHeight="1" x14ac:dyDescent="0.3">
      <c r="C2278" s="80"/>
      <c r="D2278" s="77">
        <v>40959</v>
      </c>
      <c r="E2278" s="76" t="s">
        <v>8640</v>
      </c>
      <c r="F2278" s="76" t="s">
        <v>2258</v>
      </c>
      <c r="G2278" s="110">
        <v>0</v>
      </c>
      <c r="H2278" s="110">
        <v>0</v>
      </c>
      <c r="I2278" s="111">
        <v>0</v>
      </c>
      <c r="J2278" s="112">
        <f t="shared" si="71"/>
        <v>0</v>
      </c>
      <c r="K2278" s="93" t="str">
        <f t="shared" si="72"/>
        <v>-</v>
      </c>
      <c r="L2278" s="113"/>
      <c r="N2278" s="114"/>
    </row>
    <row r="2279" spans="3:14" ht="10.050000000000001" customHeight="1" x14ac:dyDescent="0.3">
      <c r="C2279" s="80"/>
      <c r="D2279" s="77">
        <v>40508</v>
      </c>
      <c r="E2279" s="76" t="s">
        <v>8641</v>
      </c>
      <c r="F2279" s="76" t="s">
        <v>2259</v>
      </c>
      <c r="G2279" s="110">
        <v>0</v>
      </c>
      <c r="H2279" s="110">
        <v>80149.64</v>
      </c>
      <c r="I2279" s="111">
        <v>165.08</v>
      </c>
      <c r="J2279" s="112">
        <f t="shared" si="71"/>
        <v>80149.64</v>
      </c>
      <c r="K2279" s="93" t="str">
        <f t="shared" si="72"/>
        <v>--</v>
      </c>
      <c r="L2279" s="113"/>
      <c r="N2279" s="114"/>
    </row>
    <row r="2280" spans="3:14" ht="10.050000000000001" customHeight="1" x14ac:dyDescent="0.3">
      <c r="C2280" s="80"/>
      <c r="D2280" s="77">
        <v>47595</v>
      </c>
      <c r="E2280" s="76" t="s">
        <v>8642</v>
      </c>
      <c r="F2280" s="76" t="s">
        <v>2260</v>
      </c>
      <c r="G2280" s="110">
        <v>0</v>
      </c>
      <c r="H2280" s="110">
        <v>15517.22</v>
      </c>
      <c r="I2280" s="111">
        <v>31.96</v>
      </c>
      <c r="J2280" s="112">
        <f t="shared" si="71"/>
        <v>15517.22</v>
      </c>
      <c r="K2280" s="93" t="str">
        <f t="shared" si="72"/>
        <v>--</v>
      </c>
      <c r="L2280" s="113"/>
      <c r="N2280" s="114"/>
    </row>
    <row r="2281" spans="3:14" ht="10.050000000000001" customHeight="1" x14ac:dyDescent="0.3">
      <c r="C2281" s="80"/>
      <c r="D2281" s="77">
        <v>40775</v>
      </c>
      <c r="E2281" s="76" t="s">
        <v>8643</v>
      </c>
      <c r="F2281" s="76" t="s">
        <v>2261</v>
      </c>
      <c r="G2281" s="110">
        <v>3517.32</v>
      </c>
      <c r="H2281" s="110">
        <v>0</v>
      </c>
      <c r="I2281" s="111">
        <v>0</v>
      </c>
      <c r="J2281" s="112">
        <f t="shared" si="71"/>
        <v>-3517.32</v>
      </c>
      <c r="K2281" s="93">
        <f t="shared" si="72"/>
        <v>-1</v>
      </c>
      <c r="L2281" s="113"/>
      <c r="N2281" s="114"/>
    </row>
    <row r="2282" spans="3:14" ht="10.050000000000001" customHeight="1" x14ac:dyDescent="0.3">
      <c r="C2282" s="80"/>
      <c r="D2282" s="77">
        <v>36479</v>
      </c>
      <c r="E2282" s="76" t="s">
        <v>8644</v>
      </c>
      <c r="F2282" s="76" t="s">
        <v>2262</v>
      </c>
      <c r="G2282" s="110">
        <v>33264</v>
      </c>
      <c r="H2282" s="110">
        <v>0</v>
      </c>
      <c r="I2282" s="111">
        <v>0</v>
      </c>
      <c r="J2282" s="112">
        <f t="shared" si="71"/>
        <v>-33264</v>
      </c>
      <c r="K2282" s="93">
        <f t="shared" si="72"/>
        <v>-1</v>
      </c>
      <c r="L2282" s="113"/>
      <c r="N2282" s="114"/>
    </row>
    <row r="2283" spans="3:14" ht="10.050000000000001" customHeight="1" x14ac:dyDescent="0.3">
      <c r="C2283" s="80"/>
      <c r="D2283" s="77">
        <v>41558</v>
      </c>
      <c r="E2283" s="76" t="s">
        <v>8645</v>
      </c>
      <c r="F2283" s="76" t="s">
        <v>2263</v>
      </c>
      <c r="G2283" s="110">
        <v>58589.77</v>
      </c>
      <c r="H2283" s="110">
        <v>2427.6</v>
      </c>
      <c r="I2283" s="111">
        <v>5</v>
      </c>
      <c r="J2283" s="112">
        <f t="shared" si="71"/>
        <v>-56162.17</v>
      </c>
      <c r="K2283" s="93">
        <f t="shared" si="72"/>
        <v>-0.958566145591628</v>
      </c>
      <c r="L2283" s="113"/>
      <c r="N2283" s="114"/>
    </row>
    <row r="2284" spans="3:14" ht="10.050000000000001" customHeight="1" x14ac:dyDescent="0.3">
      <c r="C2284" s="80"/>
      <c r="D2284" s="77">
        <v>20281</v>
      </c>
      <c r="E2284" s="76" t="s">
        <v>8646</v>
      </c>
      <c r="F2284" s="76" t="s">
        <v>2264</v>
      </c>
      <c r="G2284" s="110">
        <v>31797.23</v>
      </c>
      <c r="H2284" s="110">
        <v>26101.56</v>
      </c>
      <c r="I2284" s="111">
        <v>53.76</v>
      </c>
      <c r="J2284" s="112">
        <f t="shared" si="71"/>
        <v>-5695.6699999999983</v>
      </c>
      <c r="K2284" s="93">
        <f t="shared" si="72"/>
        <v>-0.17912472249941264</v>
      </c>
      <c r="L2284" s="113"/>
      <c r="N2284" s="114"/>
    </row>
    <row r="2285" spans="3:14" ht="10.050000000000001" customHeight="1" x14ac:dyDescent="0.3">
      <c r="C2285" s="80"/>
      <c r="D2285" s="77">
        <v>41624</v>
      </c>
      <c r="E2285" s="76" t="s">
        <v>8647</v>
      </c>
      <c r="F2285" s="76" t="s">
        <v>2265</v>
      </c>
      <c r="G2285" s="110">
        <v>0</v>
      </c>
      <c r="H2285" s="110">
        <v>4704.6899999999996</v>
      </c>
      <c r="I2285" s="111">
        <v>9.69</v>
      </c>
      <c r="J2285" s="112">
        <f t="shared" si="71"/>
        <v>4704.6899999999996</v>
      </c>
      <c r="K2285" s="93" t="str">
        <f t="shared" si="72"/>
        <v>--</v>
      </c>
      <c r="L2285" s="113"/>
      <c r="N2285" s="114"/>
    </row>
    <row r="2286" spans="3:14" ht="10.050000000000001" customHeight="1" x14ac:dyDescent="0.3">
      <c r="C2286" s="80"/>
      <c r="D2286" s="77">
        <v>41460</v>
      </c>
      <c r="E2286" s="76" t="s">
        <v>8648</v>
      </c>
      <c r="F2286" s="76" t="s">
        <v>2266</v>
      </c>
      <c r="G2286" s="110">
        <v>0</v>
      </c>
      <c r="H2286" s="110">
        <v>0</v>
      </c>
      <c r="I2286" s="111">
        <v>0</v>
      </c>
      <c r="J2286" s="112">
        <f t="shared" si="71"/>
        <v>0</v>
      </c>
      <c r="K2286" s="93" t="str">
        <f t="shared" si="72"/>
        <v>-</v>
      </c>
      <c r="L2286" s="113"/>
      <c r="N2286" s="114"/>
    </row>
    <row r="2287" spans="3:14" ht="10.050000000000001" customHeight="1" x14ac:dyDescent="0.3">
      <c r="C2287" s="80"/>
      <c r="D2287" s="77">
        <v>20671</v>
      </c>
      <c r="E2287" s="76" t="s">
        <v>8649</v>
      </c>
      <c r="F2287" s="76" t="s">
        <v>2267</v>
      </c>
      <c r="G2287" s="110">
        <v>0</v>
      </c>
      <c r="H2287" s="110">
        <v>0</v>
      </c>
      <c r="I2287" s="111">
        <v>0</v>
      </c>
      <c r="J2287" s="112">
        <f t="shared" si="71"/>
        <v>0</v>
      </c>
      <c r="K2287" s="93" t="str">
        <f t="shared" si="72"/>
        <v>-</v>
      </c>
      <c r="L2287" s="113"/>
      <c r="N2287" s="114"/>
    </row>
    <row r="2288" spans="3:14" ht="10.050000000000001" customHeight="1" x14ac:dyDescent="0.3">
      <c r="C2288" s="80"/>
      <c r="D2288" s="77">
        <v>38819</v>
      </c>
      <c r="E2288" s="76" t="s">
        <v>8650</v>
      </c>
      <c r="F2288" s="76" t="s">
        <v>2268</v>
      </c>
      <c r="G2288" s="110">
        <v>0</v>
      </c>
      <c r="H2288" s="110">
        <v>1412.86</v>
      </c>
      <c r="I2288" s="111">
        <v>2.91</v>
      </c>
      <c r="J2288" s="112">
        <f t="shared" si="71"/>
        <v>1412.86</v>
      </c>
      <c r="K2288" s="93" t="str">
        <f t="shared" si="72"/>
        <v>--</v>
      </c>
      <c r="L2288" s="113"/>
      <c r="N2288" s="114"/>
    </row>
    <row r="2289" spans="3:14" ht="10.050000000000001" customHeight="1" x14ac:dyDescent="0.3">
      <c r="C2289" s="80"/>
      <c r="D2289" s="77">
        <v>41886</v>
      </c>
      <c r="E2289" s="76" t="s">
        <v>8651</v>
      </c>
      <c r="F2289" s="76" t="s">
        <v>2269</v>
      </c>
      <c r="G2289" s="110">
        <v>0</v>
      </c>
      <c r="H2289" s="110">
        <v>0</v>
      </c>
      <c r="I2289" s="111">
        <v>0</v>
      </c>
      <c r="J2289" s="112">
        <f t="shared" si="71"/>
        <v>0</v>
      </c>
      <c r="K2289" s="93" t="str">
        <f t="shared" si="72"/>
        <v>-</v>
      </c>
      <c r="L2289" s="113"/>
      <c r="N2289" s="114"/>
    </row>
    <row r="2290" spans="3:14" ht="10.050000000000001" customHeight="1" x14ac:dyDescent="0.3">
      <c r="C2290" s="80"/>
      <c r="D2290" s="77">
        <v>41424</v>
      </c>
      <c r="E2290" s="76" t="s">
        <v>8652</v>
      </c>
      <c r="F2290" s="76" t="s">
        <v>2270</v>
      </c>
      <c r="G2290" s="110">
        <v>0</v>
      </c>
      <c r="H2290" s="110">
        <v>0</v>
      </c>
      <c r="I2290" s="111">
        <v>0</v>
      </c>
      <c r="J2290" s="112">
        <f t="shared" si="71"/>
        <v>0</v>
      </c>
      <c r="K2290" s="93" t="str">
        <f t="shared" si="72"/>
        <v>-</v>
      </c>
      <c r="L2290" s="113"/>
      <c r="N2290" s="114"/>
    </row>
    <row r="2291" spans="3:14" ht="10.050000000000001" customHeight="1" x14ac:dyDescent="0.3">
      <c r="C2291" s="80"/>
      <c r="D2291" s="77">
        <v>40712</v>
      </c>
      <c r="E2291" s="76" t="s">
        <v>8653</v>
      </c>
      <c r="F2291" s="76" t="s">
        <v>2271</v>
      </c>
      <c r="G2291" s="110">
        <v>0</v>
      </c>
      <c r="H2291" s="110">
        <v>0</v>
      </c>
      <c r="I2291" s="111">
        <v>0</v>
      </c>
      <c r="J2291" s="112">
        <f t="shared" si="71"/>
        <v>0</v>
      </c>
      <c r="K2291" s="93" t="str">
        <f t="shared" si="72"/>
        <v>-</v>
      </c>
      <c r="L2291" s="113"/>
      <c r="N2291" s="114"/>
    </row>
    <row r="2292" spans="3:14" ht="10.050000000000001" customHeight="1" x14ac:dyDescent="0.3">
      <c r="C2292" s="80"/>
      <c r="D2292" s="77">
        <v>30582</v>
      </c>
      <c r="E2292" s="76" t="s">
        <v>8654</v>
      </c>
      <c r="F2292" s="76" t="s">
        <v>2272</v>
      </c>
      <c r="G2292" s="110">
        <v>185422.91</v>
      </c>
      <c r="H2292" s="110">
        <v>408812.7</v>
      </c>
      <c r="I2292" s="111">
        <v>842.01</v>
      </c>
      <c r="J2292" s="112">
        <f t="shared" si="71"/>
        <v>223389.79</v>
      </c>
      <c r="K2292" s="93">
        <f t="shared" si="72"/>
        <v>1.2047583009025153</v>
      </c>
      <c r="L2292" s="113"/>
      <c r="N2292" s="114"/>
    </row>
    <row r="2293" spans="3:14" ht="10.050000000000001" customHeight="1" x14ac:dyDescent="0.3">
      <c r="C2293" s="80"/>
      <c r="D2293" s="77">
        <v>39352</v>
      </c>
      <c r="E2293" s="76" t="s">
        <v>8655</v>
      </c>
      <c r="F2293" s="76" t="s">
        <v>2273</v>
      </c>
      <c r="G2293" s="110">
        <v>0</v>
      </c>
      <c r="H2293" s="110">
        <v>0</v>
      </c>
      <c r="I2293" s="111">
        <v>0</v>
      </c>
      <c r="J2293" s="112">
        <f t="shared" si="71"/>
        <v>0</v>
      </c>
      <c r="K2293" s="93" t="str">
        <f t="shared" si="72"/>
        <v>-</v>
      </c>
      <c r="L2293" s="113"/>
      <c r="N2293" s="114"/>
    </row>
    <row r="2294" spans="3:14" ht="10.050000000000001" customHeight="1" x14ac:dyDescent="0.3">
      <c r="C2294" s="80"/>
      <c r="D2294" s="77">
        <v>41583</v>
      </c>
      <c r="E2294" s="76" t="s">
        <v>8656</v>
      </c>
      <c r="F2294" s="76" t="s">
        <v>2274</v>
      </c>
      <c r="G2294" s="110">
        <v>10260.58</v>
      </c>
      <c r="H2294" s="110">
        <v>0</v>
      </c>
      <c r="I2294" s="111">
        <v>0</v>
      </c>
      <c r="J2294" s="112">
        <f t="shared" si="71"/>
        <v>-10260.58</v>
      </c>
      <c r="K2294" s="93">
        <f t="shared" si="72"/>
        <v>-1</v>
      </c>
      <c r="L2294" s="113"/>
      <c r="N2294" s="114"/>
    </row>
    <row r="2295" spans="3:14" ht="10.050000000000001" customHeight="1" x14ac:dyDescent="0.3">
      <c r="C2295" s="80"/>
      <c r="D2295" s="77">
        <v>41787</v>
      </c>
      <c r="E2295" s="76" t="s">
        <v>8657</v>
      </c>
      <c r="F2295" s="76" t="s">
        <v>2275</v>
      </c>
      <c r="G2295" s="110">
        <v>0</v>
      </c>
      <c r="H2295" s="110">
        <v>0</v>
      </c>
      <c r="I2295" s="111">
        <v>0</v>
      </c>
      <c r="J2295" s="112">
        <f t="shared" si="71"/>
        <v>0</v>
      </c>
      <c r="K2295" s="93" t="str">
        <f t="shared" si="72"/>
        <v>-</v>
      </c>
      <c r="L2295" s="113"/>
      <c r="N2295" s="114"/>
    </row>
    <row r="2296" spans="3:14" ht="10.050000000000001" customHeight="1" x14ac:dyDescent="0.3">
      <c r="C2296" s="80"/>
      <c r="D2296" s="77">
        <v>41787</v>
      </c>
      <c r="E2296" s="76" t="s">
        <v>8657</v>
      </c>
      <c r="F2296" s="76" t="s">
        <v>2276</v>
      </c>
      <c r="G2296" s="110">
        <v>0</v>
      </c>
      <c r="H2296" s="110">
        <v>0</v>
      </c>
      <c r="I2296" s="111">
        <v>0</v>
      </c>
      <c r="J2296" s="112">
        <f t="shared" si="71"/>
        <v>0</v>
      </c>
      <c r="K2296" s="93" t="str">
        <f t="shared" si="72"/>
        <v>-</v>
      </c>
      <c r="L2296" s="113"/>
      <c r="N2296" s="114"/>
    </row>
    <row r="2297" spans="3:14" ht="10.050000000000001" customHeight="1" x14ac:dyDescent="0.3">
      <c r="C2297" s="80"/>
      <c r="D2297" s="77">
        <v>31237</v>
      </c>
      <c r="E2297" s="76" t="s">
        <v>8658</v>
      </c>
      <c r="F2297" s="76" t="s">
        <v>2277</v>
      </c>
      <c r="G2297" s="110">
        <v>0</v>
      </c>
      <c r="H2297" s="110">
        <v>0</v>
      </c>
      <c r="I2297" s="111">
        <v>0</v>
      </c>
      <c r="J2297" s="112">
        <f t="shared" si="71"/>
        <v>0</v>
      </c>
      <c r="K2297" s="93" t="str">
        <f t="shared" si="72"/>
        <v>-</v>
      </c>
      <c r="L2297" s="113"/>
      <c r="N2297" s="114"/>
    </row>
    <row r="2298" spans="3:14" ht="10.050000000000001" customHeight="1" x14ac:dyDescent="0.3">
      <c r="C2298" s="80"/>
      <c r="D2298" s="77">
        <v>40278</v>
      </c>
      <c r="E2298" s="76" t="s">
        <v>8659</v>
      </c>
      <c r="F2298" s="76" t="s">
        <v>2278</v>
      </c>
      <c r="G2298" s="110">
        <v>6999.92</v>
      </c>
      <c r="H2298" s="110">
        <v>38331.800000000003</v>
      </c>
      <c r="I2298" s="111">
        <v>78.95</v>
      </c>
      <c r="J2298" s="112">
        <f t="shared" si="71"/>
        <v>31331.880000000005</v>
      </c>
      <c r="K2298" s="93">
        <f t="shared" si="72"/>
        <v>4.4760340118172781</v>
      </c>
      <c r="L2298" s="113"/>
      <c r="N2298" s="114"/>
    </row>
    <row r="2299" spans="3:14" ht="10.050000000000001" customHeight="1" x14ac:dyDescent="0.3">
      <c r="C2299" s="80"/>
      <c r="D2299" s="77">
        <v>40278</v>
      </c>
      <c r="E2299" s="76" t="s">
        <v>8659</v>
      </c>
      <c r="F2299" s="76" t="s">
        <v>2279</v>
      </c>
      <c r="G2299" s="110">
        <v>0</v>
      </c>
      <c r="H2299" s="110">
        <v>0</v>
      </c>
      <c r="I2299" s="111">
        <v>0</v>
      </c>
      <c r="J2299" s="112">
        <f t="shared" si="71"/>
        <v>0</v>
      </c>
      <c r="K2299" s="93" t="str">
        <f t="shared" si="72"/>
        <v>-</v>
      </c>
      <c r="L2299" s="113"/>
      <c r="N2299" s="114"/>
    </row>
    <row r="2300" spans="3:14" ht="10.050000000000001" customHeight="1" x14ac:dyDescent="0.3">
      <c r="C2300" s="80"/>
      <c r="D2300" s="77">
        <v>37949</v>
      </c>
      <c r="E2300" s="76" t="s">
        <v>8660</v>
      </c>
      <c r="F2300" s="76" t="s">
        <v>2280</v>
      </c>
      <c r="G2300" s="110">
        <v>0</v>
      </c>
      <c r="H2300" s="110">
        <v>0</v>
      </c>
      <c r="I2300" s="111">
        <v>0</v>
      </c>
      <c r="J2300" s="112">
        <f t="shared" si="71"/>
        <v>0</v>
      </c>
      <c r="K2300" s="93" t="str">
        <f t="shared" si="72"/>
        <v>-</v>
      </c>
      <c r="L2300" s="113"/>
      <c r="N2300" s="114"/>
    </row>
    <row r="2301" spans="3:14" ht="10.050000000000001" customHeight="1" x14ac:dyDescent="0.3">
      <c r="C2301" s="80"/>
      <c r="D2301" s="77">
        <v>41337</v>
      </c>
      <c r="E2301" s="76" t="s">
        <v>8661</v>
      </c>
      <c r="F2301" s="76" t="s">
        <v>2281</v>
      </c>
      <c r="G2301" s="110">
        <v>0</v>
      </c>
      <c r="H2301" s="110">
        <v>0</v>
      </c>
      <c r="I2301" s="111">
        <v>0</v>
      </c>
      <c r="J2301" s="112">
        <f t="shared" si="71"/>
        <v>0</v>
      </c>
      <c r="K2301" s="93" t="str">
        <f t="shared" si="72"/>
        <v>-</v>
      </c>
      <c r="L2301" s="113"/>
      <c r="N2301" s="114"/>
    </row>
    <row r="2302" spans="3:14" ht="10.050000000000001" customHeight="1" x14ac:dyDescent="0.3">
      <c r="C2302" s="80"/>
      <c r="D2302" s="77">
        <v>48101</v>
      </c>
      <c r="E2302" s="76" t="s">
        <v>8662</v>
      </c>
      <c r="F2302" s="76" t="s">
        <v>2282</v>
      </c>
      <c r="G2302" s="110">
        <v>0</v>
      </c>
      <c r="H2302" s="110">
        <v>54033.52</v>
      </c>
      <c r="I2302" s="111">
        <v>111.29</v>
      </c>
      <c r="J2302" s="112">
        <f t="shared" si="71"/>
        <v>54033.52</v>
      </c>
      <c r="K2302" s="93" t="str">
        <f t="shared" si="72"/>
        <v>--</v>
      </c>
      <c r="L2302" s="113"/>
      <c r="N2302" s="114"/>
    </row>
    <row r="2303" spans="3:14" ht="10.050000000000001" customHeight="1" x14ac:dyDescent="0.3">
      <c r="C2303" s="80"/>
      <c r="D2303" s="77">
        <v>43967</v>
      </c>
      <c r="E2303" s="76" t="s">
        <v>8663</v>
      </c>
      <c r="F2303" s="76" t="s">
        <v>2283</v>
      </c>
      <c r="G2303" s="110">
        <v>0</v>
      </c>
      <c r="H2303" s="110">
        <v>0</v>
      </c>
      <c r="I2303" s="111">
        <v>0</v>
      </c>
      <c r="J2303" s="112">
        <f t="shared" si="71"/>
        <v>0</v>
      </c>
      <c r="K2303" s="93" t="str">
        <f t="shared" si="72"/>
        <v>-</v>
      </c>
      <c r="L2303" s="113"/>
      <c r="N2303" s="114"/>
    </row>
    <row r="2304" spans="3:14" ht="10.050000000000001" customHeight="1" x14ac:dyDescent="0.3">
      <c r="C2304" s="80"/>
      <c r="D2304" s="77">
        <v>40508</v>
      </c>
      <c r="E2304" s="76" t="s">
        <v>8664</v>
      </c>
      <c r="F2304" s="76" t="s">
        <v>2284</v>
      </c>
      <c r="G2304" s="110">
        <v>0</v>
      </c>
      <c r="H2304" s="110">
        <v>8248.98</v>
      </c>
      <c r="I2304" s="111">
        <v>16.989999999999998</v>
      </c>
      <c r="J2304" s="112">
        <f t="shared" si="71"/>
        <v>8248.98</v>
      </c>
      <c r="K2304" s="93" t="str">
        <f t="shared" si="72"/>
        <v>--</v>
      </c>
      <c r="L2304" s="113"/>
      <c r="N2304" s="114"/>
    </row>
    <row r="2305" spans="3:14" ht="10.050000000000001" customHeight="1" x14ac:dyDescent="0.3">
      <c r="C2305" s="80"/>
      <c r="D2305" s="77">
        <v>41338</v>
      </c>
      <c r="E2305" s="76" t="s">
        <v>8665</v>
      </c>
      <c r="F2305" s="76" t="s">
        <v>2285</v>
      </c>
      <c r="G2305" s="110">
        <v>119145.21</v>
      </c>
      <c r="H2305" s="110">
        <v>108037.91</v>
      </c>
      <c r="I2305" s="111">
        <v>222.52</v>
      </c>
      <c r="J2305" s="112">
        <f t="shared" si="71"/>
        <v>-11107.300000000003</v>
      </c>
      <c r="K2305" s="93">
        <f t="shared" si="72"/>
        <v>-9.3224897585056102E-2</v>
      </c>
      <c r="L2305" s="113"/>
      <c r="N2305" s="114"/>
    </row>
    <row r="2306" spans="3:14" ht="10.050000000000001" customHeight="1" x14ac:dyDescent="0.3">
      <c r="C2306" s="80"/>
      <c r="D2306" s="77">
        <v>44201</v>
      </c>
      <c r="E2306" s="76" t="s">
        <v>8666</v>
      </c>
      <c r="F2306" s="76" t="s">
        <v>2286</v>
      </c>
      <c r="G2306" s="110">
        <v>0</v>
      </c>
      <c r="H2306" s="110">
        <v>0</v>
      </c>
      <c r="I2306" s="111">
        <v>0</v>
      </c>
      <c r="J2306" s="112">
        <f t="shared" si="71"/>
        <v>0</v>
      </c>
      <c r="K2306" s="93" t="str">
        <f t="shared" si="72"/>
        <v>-</v>
      </c>
      <c r="L2306" s="113"/>
      <c r="N2306" s="114"/>
    </row>
    <row r="2307" spans="3:14" ht="10.050000000000001" customHeight="1" x14ac:dyDescent="0.3">
      <c r="C2307" s="80"/>
      <c r="D2307" s="77">
        <v>44318</v>
      </c>
      <c r="E2307" s="76" t="s">
        <v>8667</v>
      </c>
      <c r="F2307" s="76" t="s">
        <v>2287</v>
      </c>
      <c r="G2307" s="110">
        <v>0</v>
      </c>
      <c r="H2307" s="110">
        <v>0</v>
      </c>
      <c r="I2307" s="111">
        <v>0</v>
      </c>
      <c r="J2307" s="112">
        <f t="shared" si="71"/>
        <v>0</v>
      </c>
      <c r="K2307" s="93" t="str">
        <f t="shared" si="72"/>
        <v>-</v>
      </c>
      <c r="L2307" s="113"/>
      <c r="N2307" s="114"/>
    </row>
    <row r="2308" spans="3:14" ht="10.050000000000001" customHeight="1" x14ac:dyDescent="0.3">
      <c r="C2308" s="80"/>
      <c r="D2308" s="77">
        <v>41407</v>
      </c>
      <c r="E2308" s="76" t="s">
        <v>8668</v>
      </c>
      <c r="F2308" s="76" t="s">
        <v>2288</v>
      </c>
      <c r="G2308" s="110">
        <v>0</v>
      </c>
      <c r="H2308" s="110">
        <v>0</v>
      </c>
      <c r="I2308" s="111">
        <v>0</v>
      </c>
      <c r="J2308" s="112">
        <f t="shared" si="71"/>
        <v>0</v>
      </c>
      <c r="K2308" s="93" t="str">
        <f t="shared" si="72"/>
        <v>-</v>
      </c>
      <c r="L2308" s="113"/>
      <c r="N2308" s="114"/>
    </row>
    <row r="2309" spans="3:14" ht="10.050000000000001" customHeight="1" x14ac:dyDescent="0.3">
      <c r="C2309" s="80"/>
      <c r="D2309" s="77">
        <v>40517</v>
      </c>
      <c r="E2309" s="76" t="s">
        <v>8669</v>
      </c>
      <c r="F2309" s="76" t="s">
        <v>2289</v>
      </c>
      <c r="G2309" s="110">
        <v>0</v>
      </c>
      <c r="H2309" s="110">
        <v>0</v>
      </c>
      <c r="I2309" s="111">
        <v>0</v>
      </c>
      <c r="J2309" s="112">
        <f t="shared" si="71"/>
        <v>0</v>
      </c>
      <c r="K2309" s="93" t="str">
        <f t="shared" si="72"/>
        <v>-</v>
      </c>
      <c r="L2309" s="113"/>
      <c r="N2309" s="114"/>
    </row>
    <row r="2310" spans="3:14" ht="10.050000000000001" customHeight="1" x14ac:dyDescent="0.3">
      <c r="C2310" s="80"/>
      <c r="D2310" s="77">
        <v>40557</v>
      </c>
      <c r="E2310" s="76" t="s">
        <v>8670</v>
      </c>
      <c r="F2310" s="76" t="s">
        <v>2290</v>
      </c>
      <c r="G2310" s="110">
        <v>0</v>
      </c>
      <c r="H2310" s="110">
        <v>0</v>
      </c>
      <c r="I2310" s="111">
        <v>0</v>
      </c>
      <c r="J2310" s="112">
        <f t="shared" si="71"/>
        <v>0</v>
      </c>
      <c r="K2310" s="93" t="str">
        <f t="shared" si="72"/>
        <v>-</v>
      </c>
      <c r="L2310" s="113"/>
      <c r="N2310" s="114"/>
    </row>
    <row r="2311" spans="3:14" ht="10.050000000000001" customHeight="1" x14ac:dyDescent="0.3">
      <c r="C2311" s="80"/>
      <c r="D2311" s="77">
        <v>43928</v>
      </c>
      <c r="E2311" s="76" t="s">
        <v>8671</v>
      </c>
      <c r="F2311" s="76" t="s">
        <v>2291</v>
      </c>
      <c r="G2311" s="110">
        <v>0</v>
      </c>
      <c r="H2311" s="110">
        <v>0</v>
      </c>
      <c r="I2311" s="111">
        <v>0</v>
      </c>
      <c r="J2311" s="112">
        <f t="shared" si="71"/>
        <v>0</v>
      </c>
      <c r="K2311" s="93" t="str">
        <f t="shared" si="72"/>
        <v>-</v>
      </c>
      <c r="L2311" s="113"/>
      <c r="N2311" s="114"/>
    </row>
    <row r="2312" spans="3:14" ht="10.050000000000001" customHeight="1" x14ac:dyDescent="0.3">
      <c r="C2312" s="80"/>
      <c r="D2312" s="77">
        <v>40941</v>
      </c>
      <c r="E2312" s="76" t="s">
        <v>8672</v>
      </c>
      <c r="F2312" s="76" t="s">
        <v>2292</v>
      </c>
      <c r="G2312" s="110">
        <v>0</v>
      </c>
      <c r="H2312" s="110">
        <v>0</v>
      </c>
      <c r="I2312" s="111">
        <v>0</v>
      </c>
      <c r="J2312" s="112">
        <f t="shared" si="71"/>
        <v>0</v>
      </c>
      <c r="K2312" s="93" t="str">
        <f t="shared" si="72"/>
        <v>-</v>
      </c>
      <c r="L2312" s="113"/>
      <c r="N2312" s="114"/>
    </row>
    <row r="2313" spans="3:14" ht="10.050000000000001" customHeight="1" x14ac:dyDescent="0.3">
      <c r="C2313" s="80"/>
      <c r="D2313" s="77">
        <v>41138</v>
      </c>
      <c r="E2313" s="76" t="s">
        <v>8673</v>
      </c>
      <c r="F2313" s="76" t="s">
        <v>2293</v>
      </c>
      <c r="G2313" s="110">
        <v>0</v>
      </c>
      <c r="H2313" s="110">
        <v>0</v>
      </c>
      <c r="I2313" s="111">
        <v>0</v>
      </c>
      <c r="J2313" s="112">
        <f t="shared" si="71"/>
        <v>0</v>
      </c>
      <c r="K2313" s="93" t="str">
        <f t="shared" si="72"/>
        <v>-</v>
      </c>
      <c r="L2313" s="113"/>
      <c r="N2313" s="114"/>
    </row>
    <row r="2314" spans="3:14" ht="10.050000000000001" customHeight="1" x14ac:dyDescent="0.3">
      <c r="C2314" s="80"/>
      <c r="D2314" s="77">
        <v>46060</v>
      </c>
      <c r="E2314" s="76" t="s">
        <v>8674</v>
      </c>
      <c r="F2314" s="76" t="s">
        <v>2294</v>
      </c>
      <c r="G2314" s="110">
        <v>0</v>
      </c>
      <c r="H2314" s="110">
        <v>0</v>
      </c>
      <c r="I2314" s="111">
        <v>0</v>
      </c>
      <c r="J2314" s="112">
        <f t="shared" si="71"/>
        <v>0</v>
      </c>
      <c r="K2314" s="93" t="str">
        <f t="shared" si="72"/>
        <v>-</v>
      </c>
      <c r="L2314" s="113"/>
      <c r="N2314" s="114"/>
    </row>
    <row r="2315" spans="3:14" ht="10.050000000000001" customHeight="1" x14ac:dyDescent="0.3">
      <c r="C2315" s="80"/>
      <c r="D2315" s="77">
        <v>41621</v>
      </c>
      <c r="E2315" s="76" t="s">
        <v>8675</v>
      </c>
      <c r="F2315" s="76" t="s">
        <v>2295</v>
      </c>
      <c r="G2315" s="110">
        <v>0</v>
      </c>
      <c r="H2315" s="110">
        <v>0</v>
      </c>
      <c r="I2315" s="111">
        <v>0</v>
      </c>
      <c r="J2315" s="112">
        <f t="shared" si="71"/>
        <v>0</v>
      </c>
      <c r="K2315" s="93" t="str">
        <f t="shared" si="72"/>
        <v>-</v>
      </c>
      <c r="L2315" s="113"/>
      <c r="N2315" s="114"/>
    </row>
    <row r="2316" spans="3:14" ht="10.050000000000001" customHeight="1" x14ac:dyDescent="0.3">
      <c r="C2316" s="80"/>
      <c r="D2316" s="77">
        <v>40848</v>
      </c>
      <c r="E2316" s="76" t="s">
        <v>8676</v>
      </c>
      <c r="F2316" s="76" t="s">
        <v>2296</v>
      </c>
      <c r="G2316" s="110">
        <v>0</v>
      </c>
      <c r="H2316" s="110">
        <v>0</v>
      </c>
      <c r="I2316" s="111">
        <v>0</v>
      </c>
      <c r="J2316" s="112">
        <f t="shared" si="71"/>
        <v>0</v>
      </c>
      <c r="K2316" s="93" t="str">
        <f t="shared" si="72"/>
        <v>-</v>
      </c>
      <c r="L2316" s="113"/>
      <c r="N2316" s="114"/>
    </row>
    <row r="2317" spans="3:14" ht="10.050000000000001" customHeight="1" x14ac:dyDescent="0.3">
      <c r="C2317" s="80"/>
      <c r="D2317" s="77">
        <v>46723</v>
      </c>
      <c r="E2317" s="76" t="s">
        <v>8677</v>
      </c>
      <c r="F2317" s="76" t="s">
        <v>2297</v>
      </c>
      <c r="G2317" s="110">
        <v>0</v>
      </c>
      <c r="H2317" s="110">
        <v>0</v>
      </c>
      <c r="I2317" s="111">
        <v>0</v>
      </c>
      <c r="J2317" s="112">
        <f t="shared" si="71"/>
        <v>0</v>
      </c>
      <c r="K2317" s="93" t="str">
        <f t="shared" si="72"/>
        <v>-</v>
      </c>
      <c r="L2317" s="113"/>
      <c r="N2317" s="114"/>
    </row>
    <row r="2318" spans="3:14" ht="10.050000000000001" customHeight="1" x14ac:dyDescent="0.3">
      <c r="C2318" s="80"/>
      <c r="D2318" s="77">
        <v>47867</v>
      </c>
      <c r="E2318" s="76" t="s">
        <v>8678</v>
      </c>
      <c r="F2318" s="76" t="s">
        <v>2298</v>
      </c>
      <c r="G2318" s="110">
        <v>0</v>
      </c>
      <c r="H2318" s="110">
        <v>0</v>
      </c>
      <c r="I2318" s="111">
        <v>0</v>
      </c>
      <c r="J2318" s="112">
        <f t="shared" si="71"/>
        <v>0</v>
      </c>
      <c r="K2318" s="93" t="str">
        <f t="shared" si="72"/>
        <v>-</v>
      </c>
      <c r="L2318" s="113"/>
      <c r="N2318" s="114"/>
    </row>
    <row r="2319" spans="3:14" ht="10.050000000000001" customHeight="1" x14ac:dyDescent="0.3">
      <c r="C2319" s="80"/>
      <c r="D2319" s="77">
        <v>45000</v>
      </c>
      <c r="E2319" s="76" t="s">
        <v>8679</v>
      </c>
      <c r="F2319" s="76" t="s">
        <v>2299</v>
      </c>
      <c r="G2319" s="110">
        <v>47097.71</v>
      </c>
      <c r="H2319" s="110">
        <v>26388.01</v>
      </c>
      <c r="I2319" s="111">
        <v>54.35</v>
      </c>
      <c r="J2319" s="112">
        <f t="shared" si="71"/>
        <v>-20709.7</v>
      </c>
      <c r="K2319" s="93">
        <f t="shared" si="72"/>
        <v>-0.43971776971746612</v>
      </c>
      <c r="L2319" s="113"/>
      <c r="N2319" s="114"/>
    </row>
    <row r="2320" spans="3:14" ht="10.050000000000001" customHeight="1" x14ac:dyDescent="0.3">
      <c r="C2320" s="80"/>
      <c r="D2320" s="77">
        <v>48348</v>
      </c>
      <c r="E2320" s="76" t="s">
        <v>8680</v>
      </c>
      <c r="F2320" s="76" t="s">
        <v>2300</v>
      </c>
      <c r="G2320" s="110">
        <v>0</v>
      </c>
      <c r="H2320" s="110">
        <v>3456.9</v>
      </c>
      <c r="I2320" s="111">
        <v>7.12</v>
      </c>
      <c r="J2320" s="112">
        <f t="shared" si="71"/>
        <v>3456.9</v>
      </c>
      <c r="K2320" s="93" t="str">
        <f t="shared" si="72"/>
        <v>--</v>
      </c>
      <c r="L2320" s="113"/>
      <c r="N2320" s="114"/>
    </row>
    <row r="2321" spans="3:14" ht="10.050000000000001" customHeight="1" x14ac:dyDescent="0.3">
      <c r="C2321" s="80"/>
      <c r="D2321" s="77">
        <v>41251</v>
      </c>
      <c r="E2321" s="76" t="s">
        <v>8681</v>
      </c>
      <c r="F2321" s="76" t="s">
        <v>2301</v>
      </c>
      <c r="G2321" s="110">
        <v>215051.82</v>
      </c>
      <c r="H2321" s="110">
        <v>339412.47</v>
      </c>
      <c r="I2321" s="111">
        <v>699.07</v>
      </c>
      <c r="J2321" s="112">
        <f t="shared" si="71"/>
        <v>124360.64999999997</v>
      </c>
      <c r="K2321" s="93">
        <f t="shared" si="72"/>
        <v>0.57828224843667897</v>
      </c>
      <c r="L2321" s="113"/>
      <c r="N2321" s="114"/>
    </row>
    <row r="2322" spans="3:14" ht="10.050000000000001" customHeight="1" x14ac:dyDescent="0.3">
      <c r="C2322" s="80"/>
      <c r="D2322" s="77">
        <v>40557</v>
      </c>
      <c r="E2322" s="76" t="s">
        <v>8682</v>
      </c>
      <c r="F2322" s="76" t="s">
        <v>2302</v>
      </c>
      <c r="G2322" s="110">
        <v>0</v>
      </c>
      <c r="H2322" s="110">
        <v>0</v>
      </c>
      <c r="I2322" s="111">
        <v>0</v>
      </c>
      <c r="J2322" s="112">
        <f t="shared" si="71"/>
        <v>0</v>
      </c>
      <c r="K2322" s="93" t="str">
        <f t="shared" si="72"/>
        <v>-</v>
      </c>
      <c r="L2322" s="113"/>
      <c r="N2322" s="114"/>
    </row>
    <row r="2323" spans="3:14" ht="10.050000000000001" customHeight="1" x14ac:dyDescent="0.3">
      <c r="C2323" s="80"/>
      <c r="D2323" s="77">
        <v>70002</v>
      </c>
      <c r="E2323" s="76" t="s">
        <v>8683</v>
      </c>
      <c r="F2323" s="76" t="s">
        <v>2303</v>
      </c>
      <c r="G2323" s="110">
        <v>0</v>
      </c>
      <c r="H2323" s="110">
        <v>0</v>
      </c>
      <c r="I2323" s="111">
        <v>0</v>
      </c>
      <c r="J2323" s="112">
        <f t="shared" si="71"/>
        <v>0</v>
      </c>
      <c r="K2323" s="93" t="str">
        <f t="shared" si="72"/>
        <v>-</v>
      </c>
      <c r="L2323" s="113"/>
      <c r="N2323" s="114"/>
    </row>
    <row r="2324" spans="3:14" ht="10.050000000000001" customHeight="1" x14ac:dyDescent="0.3">
      <c r="C2324" s="80"/>
      <c r="D2324" s="77">
        <v>61284</v>
      </c>
      <c r="E2324" s="76" t="s">
        <v>8684</v>
      </c>
      <c r="F2324" s="76" t="s">
        <v>2304</v>
      </c>
      <c r="G2324" s="110">
        <v>33166.480000000003</v>
      </c>
      <c r="H2324" s="110">
        <v>45818.52</v>
      </c>
      <c r="I2324" s="111">
        <v>94.37</v>
      </c>
      <c r="J2324" s="112">
        <f t="shared" si="71"/>
        <v>12652.039999999994</v>
      </c>
      <c r="K2324" s="93">
        <f t="shared" si="72"/>
        <v>0.38147068968428344</v>
      </c>
      <c r="L2324" s="113"/>
      <c r="N2324" s="114"/>
    </row>
    <row r="2325" spans="3:14" ht="10.050000000000001" customHeight="1" x14ac:dyDescent="0.3">
      <c r="C2325" s="80"/>
      <c r="D2325" s="77">
        <v>55238</v>
      </c>
      <c r="E2325" s="76" t="s">
        <v>8685</v>
      </c>
      <c r="F2325" s="76" t="s">
        <v>2305</v>
      </c>
      <c r="G2325" s="110">
        <v>70324.73</v>
      </c>
      <c r="H2325" s="110">
        <v>74774.94</v>
      </c>
      <c r="I2325" s="111">
        <v>154.01</v>
      </c>
      <c r="J2325" s="112">
        <f t="shared" si="71"/>
        <v>4450.2100000000064</v>
      </c>
      <c r="K2325" s="93">
        <f t="shared" si="72"/>
        <v>6.3280868621891709E-2</v>
      </c>
      <c r="L2325" s="113"/>
      <c r="N2325" s="114"/>
    </row>
    <row r="2326" spans="3:14" ht="10.050000000000001" customHeight="1" x14ac:dyDescent="0.3">
      <c r="C2326" s="80"/>
      <c r="D2326" s="77">
        <v>55303</v>
      </c>
      <c r="E2326" s="76" t="s">
        <v>8686</v>
      </c>
      <c r="F2326" s="76" t="s">
        <v>2306</v>
      </c>
      <c r="G2326" s="110">
        <v>0</v>
      </c>
      <c r="H2326" s="110">
        <v>0</v>
      </c>
      <c r="I2326" s="111">
        <v>0</v>
      </c>
      <c r="J2326" s="112">
        <f t="shared" ref="J2326:J2389" si="73">H2326-G2326</f>
        <v>0</v>
      </c>
      <c r="K2326" s="93" t="str">
        <f t="shared" si="72"/>
        <v>-</v>
      </c>
      <c r="L2326" s="113"/>
      <c r="N2326" s="114"/>
    </row>
    <row r="2327" spans="3:14" ht="10.050000000000001" customHeight="1" x14ac:dyDescent="0.3">
      <c r="C2327" s="80"/>
      <c r="D2327" s="77">
        <v>40676</v>
      </c>
      <c r="E2327" s="76" t="s">
        <v>8687</v>
      </c>
      <c r="F2327" s="76" t="s">
        <v>2307</v>
      </c>
      <c r="G2327" s="110">
        <v>0</v>
      </c>
      <c r="H2327" s="110">
        <v>0</v>
      </c>
      <c r="I2327" s="111">
        <v>0</v>
      </c>
      <c r="J2327" s="112">
        <f t="shared" si="73"/>
        <v>0</v>
      </c>
      <c r="K2327" s="93" t="str">
        <f t="shared" si="72"/>
        <v>-</v>
      </c>
      <c r="L2327" s="113"/>
      <c r="N2327" s="114"/>
    </row>
    <row r="2328" spans="3:14" ht="10.050000000000001" customHeight="1" x14ac:dyDescent="0.3">
      <c r="C2328" s="80"/>
      <c r="D2328" s="77">
        <v>40982</v>
      </c>
      <c r="E2328" s="76" t="s">
        <v>8688</v>
      </c>
      <c r="F2328" s="76" t="s">
        <v>2308</v>
      </c>
      <c r="G2328" s="110">
        <v>0</v>
      </c>
      <c r="H2328" s="110">
        <v>0</v>
      </c>
      <c r="I2328" s="111">
        <v>0</v>
      </c>
      <c r="J2328" s="112">
        <f t="shared" si="73"/>
        <v>0</v>
      </c>
      <c r="K2328" s="93" t="str">
        <f t="shared" si="72"/>
        <v>-</v>
      </c>
      <c r="L2328" s="113"/>
      <c r="N2328" s="114"/>
    </row>
    <row r="2329" spans="3:14" ht="10.050000000000001" customHeight="1" x14ac:dyDescent="0.3">
      <c r="C2329" s="80"/>
      <c r="D2329" s="77">
        <v>40775</v>
      </c>
      <c r="E2329" s="76" t="s">
        <v>8689</v>
      </c>
      <c r="F2329" s="76" t="s">
        <v>2309</v>
      </c>
      <c r="G2329" s="110">
        <v>0</v>
      </c>
      <c r="H2329" s="110">
        <v>0</v>
      </c>
      <c r="I2329" s="111">
        <v>0</v>
      </c>
      <c r="J2329" s="112">
        <f t="shared" si="73"/>
        <v>0</v>
      </c>
      <c r="K2329" s="93" t="str">
        <f t="shared" si="72"/>
        <v>-</v>
      </c>
      <c r="L2329" s="113"/>
      <c r="N2329" s="114"/>
    </row>
    <row r="2330" spans="3:14" ht="10.050000000000001" customHeight="1" x14ac:dyDescent="0.3">
      <c r="C2330" s="80"/>
      <c r="D2330" s="77">
        <v>41154</v>
      </c>
      <c r="E2330" s="76" t="s">
        <v>8690</v>
      </c>
      <c r="F2330" s="76" t="s">
        <v>2310</v>
      </c>
      <c r="G2330" s="110">
        <v>0</v>
      </c>
      <c r="H2330" s="110">
        <v>0</v>
      </c>
      <c r="I2330" s="111">
        <v>0</v>
      </c>
      <c r="J2330" s="112">
        <f t="shared" si="73"/>
        <v>0</v>
      </c>
      <c r="K2330" s="93" t="str">
        <f t="shared" si="72"/>
        <v>-</v>
      </c>
      <c r="L2330" s="113"/>
      <c r="N2330" s="114"/>
    </row>
    <row r="2331" spans="3:14" ht="10.050000000000001" customHeight="1" x14ac:dyDescent="0.3">
      <c r="C2331" s="80"/>
      <c r="D2331" s="77">
        <v>41251</v>
      </c>
      <c r="E2331" s="76" t="s">
        <v>8691</v>
      </c>
      <c r="F2331" s="76" t="s">
        <v>2311</v>
      </c>
      <c r="G2331" s="110">
        <v>0</v>
      </c>
      <c r="H2331" s="110">
        <v>0</v>
      </c>
      <c r="I2331" s="111">
        <v>0</v>
      </c>
      <c r="J2331" s="112">
        <f t="shared" si="73"/>
        <v>0</v>
      </c>
      <c r="K2331" s="93" t="str">
        <f t="shared" ref="K2331:K2394" si="74">IF(J2331=0,"-",(IF(G2331=0,"--",J2331/G2331)))</f>
        <v>-</v>
      </c>
      <c r="L2331" s="113"/>
      <c r="N2331" s="114"/>
    </row>
    <row r="2332" spans="3:14" ht="10.050000000000001" customHeight="1" x14ac:dyDescent="0.3">
      <c r="C2332" s="80"/>
      <c r="D2332" s="77">
        <v>41251</v>
      </c>
      <c r="E2332" s="76" t="s">
        <v>8692</v>
      </c>
      <c r="F2332" s="76" t="s">
        <v>2312</v>
      </c>
      <c r="G2332" s="110">
        <v>0</v>
      </c>
      <c r="H2332" s="110">
        <v>36108.120000000003</v>
      </c>
      <c r="I2332" s="111">
        <v>74.37</v>
      </c>
      <c r="J2332" s="112">
        <f t="shared" si="73"/>
        <v>36108.120000000003</v>
      </c>
      <c r="K2332" s="93" t="str">
        <f t="shared" si="74"/>
        <v>--</v>
      </c>
      <c r="L2332" s="113"/>
      <c r="N2332" s="114"/>
    </row>
    <row r="2333" spans="3:14" ht="10.050000000000001" customHeight="1" x14ac:dyDescent="0.3">
      <c r="C2333" s="80"/>
      <c r="D2333" s="77">
        <v>40967</v>
      </c>
      <c r="E2333" s="76" t="s">
        <v>8693</v>
      </c>
      <c r="F2333" s="76" t="s">
        <v>2313</v>
      </c>
      <c r="G2333" s="110">
        <v>0</v>
      </c>
      <c r="H2333" s="110">
        <v>0</v>
      </c>
      <c r="I2333" s="111">
        <v>0</v>
      </c>
      <c r="J2333" s="112">
        <f t="shared" si="73"/>
        <v>0</v>
      </c>
      <c r="K2333" s="93" t="str">
        <f t="shared" si="74"/>
        <v>-</v>
      </c>
      <c r="L2333" s="113"/>
      <c r="N2333" s="114"/>
    </row>
    <row r="2334" spans="3:14" ht="10.050000000000001" customHeight="1" x14ac:dyDescent="0.3">
      <c r="C2334" s="80"/>
      <c r="D2334" s="77">
        <v>50819</v>
      </c>
      <c r="E2334" s="76" t="s">
        <v>8694</v>
      </c>
      <c r="F2334" s="76" t="s">
        <v>2314</v>
      </c>
      <c r="G2334" s="110">
        <v>0</v>
      </c>
      <c r="H2334" s="110">
        <v>0</v>
      </c>
      <c r="I2334" s="111">
        <v>0</v>
      </c>
      <c r="J2334" s="112">
        <f t="shared" si="73"/>
        <v>0</v>
      </c>
      <c r="K2334" s="93" t="str">
        <f t="shared" si="74"/>
        <v>-</v>
      </c>
      <c r="L2334" s="113"/>
      <c r="N2334" s="114"/>
    </row>
    <row r="2335" spans="3:14" ht="10.050000000000001" customHeight="1" x14ac:dyDescent="0.3">
      <c r="C2335" s="80"/>
      <c r="D2335" s="77">
        <v>25351</v>
      </c>
      <c r="E2335" s="76" t="s">
        <v>8695</v>
      </c>
      <c r="F2335" s="76" t="s">
        <v>2315</v>
      </c>
      <c r="G2335" s="110">
        <v>0</v>
      </c>
      <c r="H2335" s="110">
        <v>5146.51</v>
      </c>
      <c r="I2335" s="111">
        <v>10.6</v>
      </c>
      <c r="J2335" s="112">
        <f t="shared" si="73"/>
        <v>5146.51</v>
      </c>
      <c r="K2335" s="93" t="str">
        <f t="shared" si="74"/>
        <v>--</v>
      </c>
      <c r="L2335" s="113"/>
      <c r="N2335" s="114"/>
    </row>
    <row r="2336" spans="3:14" ht="10.050000000000001" customHeight="1" x14ac:dyDescent="0.3">
      <c r="C2336" s="80"/>
      <c r="D2336" s="77">
        <v>55238</v>
      </c>
      <c r="E2336" s="76" t="s">
        <v>8696</v>
      </c>
      <c r="F2336" s="76" t="s">
        <v>2316</v>
      </c>
      <c r="G2336" s="110">
        <v>0</v>
      </c>
      <c r="H2336" s="110">
        <v>0</v>
      </c>
      <c r="I2336" s="111">
        <v>0</v>
      </c>
      <c r="J2336" s="112">
        <f t="shared" si="73"/>
        <v>0</v>
      </c>
      <c r="K2336" s="93" t="str">
        <f t="shared" si="74"/>
        <v>-</v>
      </c>
      <c r="L2336" s="113"/>
      <c r="N2336" s="114"/>
    </row>
    <row r="2337" spans="3:14" ht="10.050000000000001" customHeight="1" x14ac:dyDescent="0.3">
      <c r="C2337" s="80"/>
      <c r="D2337" s="77">
        <v>24597</v>
      </c>
      <c r="E2337" s="76" t="s">
        <v>8697</v>
      </c>
      <c r="F2337" s="76" t="s">
        <v>2317</v>
      </c>
      <c r="G2337" s="110">
        <v>0</v>
      </c>
      <c r="H2337" s="110">
        <v>0</v>
      </c>
      <c r="I2337" s="111">
        <v>0</v>
      </c>
      <c r="J2337" s="112">
        <f t="shared" si="73"/>
        <v>0</v>
      </c>
      <c r="K2337" s="93" t="str">
        <f t="shared" si="74"/>
        <v>-</v>
      </c>
      <c r="L2337" s="113"/>
      <c r="N2337" s="114"/>
    </row>
    <row r="2338" spans="3:14" ht="10.050000000000001" customHeight="1" x14ac:dyDescent="0.3">
      <c r="C2338" s="80"/>
      <c r="D2338" s="77">
        <v>41223</v>
      </c>
      <c r="E2338" s="76" t="s">
        <v>8698</v>
      </c>
      <c r="F2338" s="76" t="s">
        <v>2318</v>
      </c>
      <c r="G2338" s="110">
        <v>0</v>
      </c>
      <c r="H2338" s="110">
        <v>0</v>
      </c>
      <c r="I2338" s="111">
        <v>0</v>
      </c>
      <c r="J2338" s="112">
        <f t="shared" si="73"/>
        <v>0</v>
      </c>
      <c r="K2338" s="93" t="str">
        <f t="shared" si="74"/>
        <v>-</v>
      </c>
      <c r="L2338" s="113"/>
      <c r="N2338" s="114"/>
    </row>
    <row r="2339" spans="3:14" ht="10.050000000000001" customHeight="1" x14ac:dyDescent="0.3">
      <c r="C2339" s="80"/>
      <c r="D2339" s="77">
        <v>71749</v>
      </c>
      <c r="E2339" s="76" t="s">
        <v>8699</v>
      </c>
      <c r="F2339" s="76" t="s">
        <v>2319</v>
      </c>
      <c r="G2339" s="110">
        <v>0</v>
      </c>
      <c r="H2339" s="110">
        <v>0</v>
      </c>
      <c r="I2339" s="111">
        <v>0</v>
      </c>
      <c r="J2339" s="112">
        <f t="shared" si="73"/>
        <v>0</v>
      </c>
      <c r="K2339" s="93" t="str">
        <f t="shared" si="74"/>
        <v>-</v>
      </c>
      <c r="L2339" s="113"/>
      <c r="N2339" s="114"/>
    </row>
    <row r="2340" spans="3:14" ht="10.050000000000001" customHeight="1" x14ac:dyDescent="0.3">
      <c r="C2340" s="80"/>
      <c r="D2340" s="77">
        <v>68836</v>
      </c>
      <c r="E2340" s="76" t="s">
        <v>8700</v>
      </c>
      <c r="F2340" s="76" t="s">
        <v>2320</v>
      </c>
      <c r="G2340" s="110">
        <v>0</v>
      </c>
      <c r="H2340" s="110">
        <v>0</v>
      </c>
      <c r="I2340" s="111">
        <v>0</v>
      </c>
      <c r="J2340" s="112">
        <f t="shared" si="73"/>
        <v>0</v>
      </c>
      <c r="K2340" s="93" t="str">
        <f t="shared" si="74"/>
        <v>-</v>
      </c>
      <c r="L2340" s="113"/>
      <c r="N2340" s="114"/>
    </row>
    <row r="2341" spans="3:14" ht="10.050000000000001" customHeight="1" x14ac:dyDescent="0.3">
      <c r="C2341" s="80"/>
      <c r="D2341" s="77">
        <v>42616</v>
      </c>
      <c r="E2341" s="76" t="s">
        <v>8701</v>
      </c>
      <c r="F2341" s="76" t="s">
        <v>2321</v>
      </c>
      <c r="G2341" s="110">
        <v>58214.54</v>
      </c>
      <c r="H2341" s="110">
        <v>10710.57</v>
      </c>
      <c r="I2341" s="111">
        <v>22.06</v>
      </c>
      <c r="J2341" s="112">
        <f t="shared" si="73"/>
        <v>-47503.97</v>
      </c>
      <c r="K2341" s="93">
        <f t="shared" si="74"/>
        <v>-0.81601555212838583</v>
      </c>
      <c r="L2341" s="113"/>
      <c r="N2341" s="114"/>
    </row>
    <row r="2342" spans="3:14" ht="10.050000000000001" customHeight="1" x14ac:dyDescent="0.3">
      <c r="C2342" s="80"/>
      <c r="D2342" s="77">
        <v>55238</v>
      </c>
      <c r="E2342" s="76" t="s">
        <v>8702</v>
      </c>
      <c r="F2342" s="76" t="s">
        <v>2322</v>
      </c>
      <c r="G2342" s="110">
        <v>0</v>
      </c>
      <c r="H2342" s="110">
        <v>0</v>
      </c>
      <c r="I2342" s="111">
        <v>0</v>
      </c>
      <c r="J2342" s="112">
        <f t="shared" si="73"/>
        <v>0</v>
      </c>
      <c r="K2342" s="93" t="str">
        <f t="shared" si="74"/>
        <v>-</v>
      </c>
      <c r="L2342" s="113"/>
      <c r="N2342" s="114"/>
    </row>
    <row r="2343" spans="3:14" ht="10.050000000000001" customHeight="1" x14ac:dyDescent="0.3">
      <c r="C2343" s="80"/>
      <c r="D2343" s="77">
        <v>41023</v>
      </c>
      <c r="E2343" s="76" t="s">
        <v>8703</v>
      </c>
      <c r="F2343" s="76" t="s">
        <v>2323</v>
      </c>
      <c r="G2343" s="110">
        <v>186950.22</v>
      </c>
      <c r="H2343" s="110">
        <v>245677.98</v>
      </c>
      <c r="I2343" s="111">
        <v>506.01</v>
      </c>
      <c r="J2343" s="112">
        <f t="shared" si="73"/>
        <v>58727.760000000009</v>
      </c>
      <c r="K2343" s="93">
        <f t="shared" si="74"/>
        <v>0.31413581647563726</v>
      </c>
      <c r="L2343" s="113"/>
      <c r="N2343" s="114"/>
    </row>
    <row r="2344" spans="3:14" ht="10.050000000000001" customHeight="1" x14ac:dyDescent="0.3">
      <c r="C2344" s="80"/>
      <c r="D2344" s="77">
        <v>40557</v>
      </c>
      <c r="E2344" s="76" t="s">
        <v>8704</v>
      </c>
      <c r="F2344" s="76" t="s">
        <v>2324</v>
      </c>
      <c r="G2344" s="110">
        <v>0</v>
      </c>
      <c r="H2344" s="110">
        <v>0</v>
      </c>
      <c r="I2344" s="111">
        <v>0</v>
      </c>
      <c r="J2344" s="112">
        <f t="shared" si="73"/>
        <v>0</v>
      </c>
      <c r="K2344" s="93" t="str">
        <f t="shared" si="74"/>
        <v>-</v>
      </c>
      <c r="L2344" s="113"/>
      <c r="N2344" s="114"/>
    </row>
    <row r="2345" spans="3:14" ht="10.050000000000001" customHeight="1" x14ac:dyDescent="0.3">
      <c r="C2345" s="80"/>
      <c r="D2345" s="77">
        <v>71956</v>
      </c>
      <c r="E2345" s="76" t="s">
        <v>8705</v>
      </c>
      <c r="F2345" s="76" t="s">
        <v>2325</v>
      </c>
      <c r="G2345" s="110">
        <v>0</v>
      </c>
      <c r="H2345" s="110">
        <v>0</v>
      </c>
      <c r="I2345" s="111">
        <v>0</v>
      </c>
      <c r="J2345" s="112">
        <f t="shared" si="73"/>
        <v>0</v>
      </c>
      <c r="K2345" s="93" t="str">
        <f t="shared" si="74"/>
        <v>-</v>
      </c>
      <c r="L2345" s="113"/>
      <c r="N2345" s="114"/>
    </row>
    <row r="2346" spans="3:14" ht="10.050000000000001" customHeight="1" x14ac:dyDescent="0.3">
      <c r="C2346" s="80"/>
      <c r="D2346" s="77">
        <v>40765</v>
      </c>
      <c r="E2346" s="76" t="s">
        <v>8706</v>
      </c>
      <c r="F2346" s="76" t="s">
        <v>2326</v>
      </c>
      <c r="G2346" s="110">
        <v>0</v>
      </c>
      <c r="H2346" s="110">
        <v>0</v>
      </c>
      <c r="I2346" s="111">
        <v>0</v>
      </c>
      <c r="J2346" s="112">
        <f t="shared" si="73"/>
        <v>0</v>
      </c>
      <c r="K2346" s="93" t="str">
        <f t="shared" si="74"/>
        <v>-</v>
      </c>
      <c r="L2346" s="113"/>
      <c r="N2346" s="114"/>
    </row>
    <row r="2347" spans="3:14" ht="10.050000000000001" customHeight="1" x14ac:dyDescent="0.3">
      <c r="C2347" s="80"/>
      <c r="D2347" s="77">
        <v>41506</v>
      </c>
      <c r="E2347" s="76" t="s">
        <v>8707</v>
      </c>
      <c r="F2347" s="76" t="s">
        <v>2327</v>
      </c>
      <c r="G2347" s="110">
        <v>14784</v>
      </c>
      <c r="H2347" s="110">
        <v>0</v>
      </c>
      <c r="I2347" s="111">
        <v>0</v>
      </c>
      <c r="J2347" s="112">
        <f t="shared" si="73"/>
        <v>-14784</v>
      </c>
      <c r="K2347" s="93">
        <f t="shared" si="74"/>
        <v>-1</v>
      </c>
      <c r="L2347" s="113"/>
      <c r="N2347" s="114"/>
    </row>
    <row r="2348" spans="3:14" ht="10.050000000000001" customHeight="1" x14ac:dyDescent="0.3">
      <c r="C2348" s="80"/>
      <c r="D2348" s="77">
        <v>72554</v>
      </c>
      <c r="E2348" s="76" t="s">
        <v>8708</v>
      </c>
      <c r="F2348" s="76" t="s">
        <v>2328</v>
      </c>
      <c r="G2348" s="110">
        <v>60453.11</v>
      </c>
      <c r="H2348" s="110">
        <v>81513.95</v>
      </c>
      <c r="I2348" s="111">
        <v>167.89</v>
      </c>
      <c r="J2348" s="112">
        <f t="shared" si="73"/>
        <v>21060.839999999997</v>
      </c>
      <c r="K2348" s="93">
        <f t="shared" si="74"/>
        <v>0.34838306912580669</v>
      </c>
      <c r="L2348" s="113"/>
      <c r="N2348" s="114"/>
    </row>
    <row r="2349" spans="3:14" ht="10.050000000000001" customHeight="1" x14ac:dyDescent="0.3">
      <c r="C2349" s="80"/>
      <c r="D2349" s="77">
        <v>48348</v>
      </c>
      <c r="E2349" s="76" t="s">
        <v>8709</v>
      </c>
      <c r="F2349" s="76" t="s">
        <v>2329</v>
      </c>
      <c r="G2349" s="110">
        <v>193113.07</v>
      </c>
      <c r="H2349" s="110">
        <v>134105.48000000001</v>
      </c>
      <c r="I2349" s="111">
        <v>276.20999999999998</v>
      </c>
      <c r="J2349" s="112">
        <f t="shared" si="73"/>
        <v>-59007.59</v>
      </c>
      <c r="K2349" s="93">
        <f t="shared" si="74"/>
        <v>-0.30555979458044963</v>
      </c>
      <c r="L2349" s="113"/>
      <c r="N2349" s="114"/>
    </row>
    <row r="2350" spans="3:14" ht="10.050000000000001" customHeight="1" x14ac:dyDescent="0.3">
      <c r="C2350" s="80"/>
      <c r="D2350" s="77">
        <v>40987</v>
      </c>
      <c r="E2350" s="76" t="s">
        <v>8710</v>
      </c>
      <c r="F2350" s="76" t="s">
        <v>2330</v>
      </c>
      <c r="G2350" s="110">
        <v>148183.71</v>
      </c>
      <c r="H2350" s="110">
        <v>122443.29</v>
      </c>
      <c r="I2350" s="111">
        <v>252.19</v>
      </c>
      <c r="J2350" s="112">
        <f t="shared" si="73"/>
        <v>-25740.42</v>
      </c>
      <c r="K2350" s="93">
        <f t="shared" si="74"/>
        <v>-0.1737061381443345</v>
      </c>
      <c r="L2350" s="113"/>
      <c r="N2350" s="114"/>
    </row>
    <row r="2351" spans="3:14" ht="10.050000000000001" customHeight="1" x14ac:dyDescent="0.3">
      <c r="C2351" s="80"/>
      <c r="D2351" s="77">
        <v>77533</v>
      </c>
      <c r="E2351" s="76" t="s">
        <v>8711</v>
      </c>
      <c r="F2351" s="76" t="s">
        <v>2331</v>
      </c>
      <c r="G2351" s="110">
        <v>172895.26</v>
      </c>
      <c r="H2351" s="110">
        <v>85563.19</v>
      </c>
      <c r="I2351" s="111">
        <v>176.23</v>
      </c>
      <c r="J2351" s="112">
        <f t="shared" si="73"/>
        <v>-87332.07</v>
      </c>
      <c r="K2351" s="93">
        <f t="shared" si="74"/>
        <v>-0.50511546701743015</v>
      </c>
      <c r="L2351" s="113"/>
      <c r="N2351" s="114"/>
    </row>
    <row r="2352" spans="3:14" ht="10.050000000000001" customHeight="1" x14ac:dyDescent="0.3">
      <c r="C2352" s="80"/>
      <c r="D2352" s="77">
        <v>48348</v>
      </c>
      <c r="E2352" s="76" t="s">
        <v>8712</v>
      </c>
      <c r="F2352" s="76" t="s">
        <v>2332</v>
      </c>
      <c r="G2352" s="110">
        <v>0</v>
      </c>
      <c r="H2352" s="110">
        <v>0</v>
      </c>
      <c r="I2352" s="111">
        <v>0</v>
      </c>
      <c r="J2352" s="112">
        <f t="shared" si="73"/>
        <v>0</v>
      </c>
      <c r="K2352" s="93" t="str">
        <f t="shared" si="74"/>
        <v>-</v>
      </c>
      <c r="L2352" s="113"/>
      <c r="N2352" s="114"/>
    </row>
    <row r="2353" spans="3:14" ht="10.050000000000001" customHeight="1" x14ac:dyDescent="0.3">
      <c r="C2353" s="80"/>
      <c r="D2353" s="77">
        <v>20281</v>
      </c>
      <c r="E2353" s="76" t="s">
        <v>8713</v>
      </c>
      <c r="F2353" s="76" t="s">
        <v>2333</v>
      </c>
      <c r="G2353" s="110">
        <v>126207.13</v>
      </c>
      <c r="H2353" s="110">
        <v>126944.06</v>
      </c>
      <c r="I2353" s="111">
        <v>261.45999999999998</v>
      </c>
      <c r="J2353" s="112">
        <f t="shared" si="73"/>
        <v>736.92999999999302</v>
      </c>
      <c r="K2353" s="93">
        <f t="shared" si="74"/>
        <v>5.8390520408790926E-3</v>
      </c>
      <c r="L2353" s="113"/>
      <c r="N2353" s="114"/>
    </row>
    <row r="2354" spans="3:14" ht="10.050000000000001" customHeight="1" x14ac:dyDescent="0.3">
      <c r="C2354" s="80"/>
      <c r="D2354" s="77">
        <v>40712</v>
      </c>
      <c r="E2354" s="76" t="s">
        <v>8714</v>
      </c>
      <c r="F2354" s="76" t="s">
        <v>2334</v>
      </c>
      <c r="G2354" s="110">
        <v>0</v>
      </c>
      <c r="H2354" s="110">
        <v>0</v>
      </c>
      <c r="I2354" s="111">
        <v>0</v>
      </c>
      <c r="J2354" s="112">
        <f t="shared" si="73"/>
        <v>0</v>
      </c>
      <c r="K2354" s="93" t="str">
        <f t="shared" si="74"/>
        <v>-</v>
      </c>
      <c r="L2354" s="113"/>
      <c r="N2354" s="114"/>
    </row>
    <row r="2355" spans="3:14" ht="10.050000000000001" customHeight="1" x14ac:dyDescent="0.3">
      <c r="C2355" s="80"/>
      <c r="D2355" s="77">
        <v>40557</v>
      </c>
      <c r="E2355" s="76" t="s">
        <v>8715</v>
      </c>
      <c r="F2355" s="76" t="s">
        <v>2335</v>
      </c>
      <c r="G2355" s="110">
        <v>0</v>
      </c>
      <c r="H2355" s="110">
        <v>0</v>
      </c>
      <c r="I2355" s="111">
        <v>0</v>
      </c>
      <c r="J2355" s="112">
        <f t="shared" si="73"/>
        <v>0</v>
      </c>
      <c r="K2355" s="93" t="str">
        <f t="shared" si="74"/>
        <v>-</v>
      </c>
      <c r="L2355" s="113"/>
      <c r="N2355" s="114"/>
    </row>
    <row r="2356" spans="3:14" ht="10.050000000000001" customHeight="1" x14ac:dyDescent="0.3">
      <c r="C2356" s="80"/>
      <c r="D2356" s="77">
        <v>73919</v>
      </c>
      <c r="E2356" s="76" t="s">
        <v>8716</v>
      </c>
      <c r="F2356" s="76" t="s">
        <v>2336</v>
      </c>
      <c r="G2356" s="110">
        <v>0</v>
      </c>
      <c r="H2356" s="110">
        <v>0</v>
      </c>
      <c r="I2356" s="111">
        <v>0</v>
      </c>
      <c r="J2356" s="112">
        <f t="shared" si="73"/>
        <v>0</v>
      </c>
      <c r="K2356" s="93" t="str">
        <f t="shared" si="74"/>
        <v>-</v>
      </c>
      <c r="L2356" s="113"/>
      <c r="N2356" s="114"/>
    </row>
    <row r="2357" spans="3:14" ht="10.050000000000001" customHeight="1" x14ac:dyDescent="0.3">
      <c r="C2357" s="80"/>
      <c r="D2357" s="77">
        <v>40814</v>
      </c>
      <c r="E2357" s="76" t="s">
        <v>8717</v>
      </c>
      <c r="F2357" s="76" t="s">
        <v>2337</v>
      </c>
      <c r="G2357" s="110">
        <v>0</v>
      </c>
      <c r="H2357" s="110">
        <v>0</v>
      </c>
      <c r="I2357" s="111">
        <v>0</v>
      </c>
      <c r="J2357" s="112">
        <f t="shared" si="73"/>
        <v>0</v>
      </c>
      <c r="K2357" s="93" t="str">
        <f t="shared" si="74"/>
        <v>-</v>
      </c>
      <c r="L2357" s="113"/>
      <c r="N2357" s="114"/>
    </row>
    <row r="2358" spans="3:14" ht="10.050000000000001" customHeight="1" x14ac:dyDescent="0.3">
      <c r="C2358" s="80"/>
      <c r="D2358" s="77">
        <v>28563</v>
      </c>
      <c r="E2358" s="76" t="s">
        <v>8718</v>
      </c>
      <c r="F2358" s="76" t="s">
        <v>2338</v>
      </c>
      <c r="G2358" s="110">
        <v>0</v>
      </c>
      <c r="H2358" s="110">
        <v>0</v>
      </c>
      <c r="I2358" s="111">
        <v>0</v>
      </c>
      <c r="J2358" s="112">
        <f t="shared" si="73"/>
        <v>0</v>
      </c>
      <c r="K2358" s="93" t="str">
        <f t="shared" si="74"/>
        <v>-</v>
      </c>
      <c r="L2358" s="113"/>
      <c r="N2358" s="114"/>
    </row>
    <row r="2359" spans="3:14" ht="10.050000000000001" customHeight="1" x14ac:dyDescent="0.3">
      <c r="C2359" s="80"/>
      <c r="D2359" s="77">
        <v>31657</v>
      </c>
      <c r="E2359" s="76" t="s">
        <v>8719</v>
      </c>
      <c r="F2359" s="76" t="s">
        <v>2339</v>
      </c>
      <c r="G2359" s="110">
        <v>11088</v>
      </c>
      <c r="H2359" s="110">
        <v>0</v>
      </c>
      <c r="I2359" s="111">
        <v>0</v>
      </c>
      <c r="J2359" s="112">
        <f t="shared" si="73"/>
        <v>-11088</v>
      </c>
      <c r="K2359" s="93">
        <f t="shared" si="74"/>
        <v>-1</v>
      </c>
      <c r="L2359" s="113"/>
      <c r="N2359" s="114"/>
    </row>
    <row r="2360" spans="3:14" ht="10.050000000000001" customHeight="1" x14ac:dyDescent="0.3">
      <c r="C2360" s="80"/>
      <c r="D2360" s="77">
        <v>74426</v>
      </c>
      <c r="E2360" s="76" t="s">
        <v>8720</v>
      </c>
      <c r="F2360" s="76" t="s">
        <v>2340</v>
      </c>
      <c r="G2360" s="110">
        <v>0</v>
      </c>
      <c r="H2360" s="110">
        <v>12909.98</v>
      </c>
      <c r="I2360" s="111">
        <v>26.59</v>
      </c>
      <c r="J2360" s="112">
        <f t="shared" si="73"/>
        <v>12909.98</v>
      </c>
      <c r="K2360" s="93" t="str">
        <f t="shared" si="74"/>
        <v>--</v>
      </c>
      <c r="L2360" s="113"/>
      <c r="N2360" s="114"/>
    </row>
    <row r="2361" spans="3:14" ht="10.050000000000001" customHeight="1" x14ac:dyDescent="0.3">
      <c r="C2361" s="80"/>
      <c r="D2361" s="77">
        <v>71008</v>
      </c>
      <c r="E2361" s="76" t="s">
        <v>8721</v>
      </c>
      <c r="F2361" s="76" t="s">
        <v>2341</v>
      </c>
      <c r="G2361" s="110">
        <v>0</v>
      </c>
      <c r="H2361" s="110">
        <v>0</v>
      </c>
      <c r="I2361" s="111">
        <v>0</v>
      </c>
      <c r="J2361" s="112">
        <f t="shared" si="73"/>
        <v>0</v>
      </c>
      <c r="K2361" s="93" t="str">
        <f t="shared" si="74"/>
        <v>-</v>
      </c>
      <c r="L2361" s="113"/>
      <c r="N2361" s="114"/>
    </row>
    <row r="2362" spans="3:14" ht="10.050000000000001" customHeight="1" x14ac:dyDescent="0.3">
      <c r="C2362" s="80"/>
      <c r="D2362" s="77">
        <v>41240</v>
      </c>
      <c r="E2362" s="76" t="s">
        <v>8722</v>
      </c>
      <c r="F2362" s="76" t="s">
        <v>2342</v>
      </c>
      <c r="G2362" s="110">
        <v>106680.53</v>
      </c>
      <c r="H2362" s="110">
        <v>112189.11</v>
      </c>
      <c r="I2362" s="111">
        <v>231.07</v>
      </c>
      <c r="J2362" s="112">
        <f t="shared" si="73"/>
        <v>5508.5800000000017</v>
      </c>
      <c r="K2362" s="93">
        <f t="shared" si="74"/>
        <v>5.1636226404199549E-2</v>
      </c>
      <c r="L2362" s="113"/>
      <c r="N2362" s="114"/>
    </row>
    <row r="2363" spans="3:14" ht="10.050000000000001" customHeight="1" x14ac:dyDescent="0.3">
      <c r="C2363" s="80"/>
      <c r="D2363" s="77">
        <v>74868</v>
      </c>
      <c r="E2363" s="76" t="s">
        <v>8723</v>
      </c>
      <c r="F2363" s="76" t="s">
        <v>2343</v>
      </c>
      <c r="G2363" s="110">
        <v>0</v>
      </c>
      <c r="H2363" s="110">
        <v>0</v>
      </c>
      <c r="I2363" s="111">
        <v>0</v>
      </c>
      <c r="J2363" s="112">
        <f t="shared" si="73"/>
        <v>0</v>
      </c>
      <c r="K2363" s="93" t="str">
        <f t="shared" si="74"/>
        <v>-</v>
      </c>
      <c r="L2363" s="113"/>
      <c r="N2363" s="114"/>
    </row>
    <row r="2364" spans="3:14" ht="10.050000000000001" customHeight="1" x14ac:dyDescent="0.3">
      <c r="C2364" s="80"/>
      <c r="D2364" s="77">
        <v>37663</v>
      </c>
      <c r="E2364" s="76" t="s">
        <v>8724</v>
      </c>
      <c r="F2364" s="76" t="s">
        <v>2344</v>
      </c>
      <c r="G2364" s="110">
        <v>0</v>
      </c>
      <c r="H2364" s="110">
        <v>0</v>
      </c>
      <c r="I2364" s="111">
        <v>0</v>
      </c>
      <c r="J2364" s="112">
        <f t="shared" si="73"/>
        <v>0</v>
      </c>
      <c r="K2364" s="93" t="str">
        <f t="shared" si="74"/>
        <v>-</v>
      </c>
      <c r="L2364" s="113"/>
      <c r="N2364" s="114"/>
    </row>
    <row r="2365" spans="3:14" ht="10.050000000000001" customHeight="1" x14ac:dyDescent="0.3">
      <c r="C2365" s="80"/>
      <c r="D2365" s="77">
        <v>32060</v>
      </c>
      <c r="E2365" s="76" t="s">
        <v>8725</v>
      </c>
      <c r="F2365" s="76" t="s">
        <v>2345</v>
      </c>
      <c r="G2365" s="110">
        <v>0</v>
      </c>
      <c r="H2365" s="110">
        <v>0</v>
      </c>
      <c r="I2365" s="111">
        <v>0</v>
      </c>
      <c r="J2365" s="112">
        <f t="shared" si="73"/>
        <v>0</v>
      </c>
      <c r="K2365" s="93" t="str">
        <f t="shared" si="74"/>
        <v>-</v>
      </c>
      <c r="L2365" s="113"/>
      <c r="N2365" s="114"/>
    </row>
    <row r="2366" spans="3:14" ht="10.050000000000001" customHeight="1" x14ac:dyDescent="0.3">
      <c r="C2366" s="80"/>
      <c r="D2366" s="77">
        <v>75375</v>
      </c>
      <c r="E2366" s="76" t="s">
        <v>8726</v>
      </c>
      <c r="F2366" s="76" t="s">
        <v>2346</v>
      </c>
      <c r="G2366" s="110">
        <v>0</v>
      </c>
      <c r="H2366" s="110">
        <v>0</v>
      </c>
      <c r="I2366" s="111">
        <v>0</v>
      </c>
      <c r="J2366" s="112">
        <f t="shared" si="73"/>
        <v>0</v>
      </c>
      <c r="K2366" s="93" t="str">
        <f t="shared" si="74"/>
        <v>-</v>
      </c>
      <c r="L2366" s="113"/>
      <c r="N2366" s="114"/>
    </row>
    <row r="2367" spans="3:14" ht="10.050000000000001" customHeight="1" x14ac:dyDescent="0.3">
      <c r="C2367" s="80"/>
      <c r="D2367" s="77">
        <v>75531</v>
      </c>
      <c r="E2367" s="76" t="s">
        <v>8727</v>
      </c>
      <c r="F2367" s="76" t="s">
        <v>2347</v>
      </c>
      <c r="G2367" s="110">
        <v>0</v>
      </c>
      <c r="H2367" s="110">
        <v>0</v>
      </c>
      <c r="I2367" s="111">
        <v>0</v>
      </c>
      <c r="J2367" s="112">
        <f t="shared" si="73"/>
        <v>0</v>
      </c>
      <c r="K2367" s="93" t="str">
        <f t="shared" si="74"/>
        <v>-</v>
      </c>
      <c r="L2367" s="113"/>
      <c r="N2367" s="114"/>
    </row>
    <row r="2368" spans="3:14" ht="10.050000000000001" customHeight="1" x14ac:dyDescent="0.3">
      <c r="C2368" s="80"/>
      <c r="D2368" s="77">
        <v>55238</v>
      </c>
      <c r="E2368" s="76" t="s">
        <v>8728</v>
      </c>
      <c r="F2368" s="76" t="s">
        <v>2348</v>
      </c>
      <c r="G2368" s="110">
        <v>0</v>
      </c>
      <c r="H2368" s="110">
        <v>0</v>
      </c>
      <c r="I2368" s="111">
        <v>0</v>
      </c>
      <c r="J2368" s="112">
        <f t="shared" si="73"/>
        <v>0</v>
      </c>
      <c r="K2368" s="93" t="str">
        <f t="shared" si="74"/>
        <v>-</v>
      </c>
      <c r="L2368" s="113"/>
      <c r="N2368" s="114"/>
    </row>
    <row r="2369" spans="3:14" ht="10.050000000000001" customHeight="1" x14ac:dyDescent="0.3">
      <c r="C2369" s="80"/>
      <c r="D2369" s="77">
        <v>41000</v>
      </c>
      <c r="E2369" s="76" t="s">
        <v>8729</v>
      </c>
      <c r="F2369" s="76" t="s">
        <v>2349</v>
      </c>
      <c r="G2369" s="110">
        <v>0</v>
      </c>
      <c r="H2369" s="110">
        <v>0</v>
      </c>
      <c r="I2369" s="111">
        <v>0</v>
      </c>
      <c r="J2369" s="112">
        <f t="shared" si="73"/>
        <v>0</v>
      </c>
      <c r="K2369" s="93" t="str">
        <f t="shared" si="74"/>
        <v>-</v>
      </c>
      <c r="L2369" s="113"/>
      <c r="N2369" s="114"/>
    </row>
    <row r="2370" spans="3:14" ht="10.050000000000001" customHeight="1" x14ac:dyDescent="0.3">
      <c r="C2370" s="80"/>
      <c r="D2370" s="77">
        <v>40712</v>
      </c>
      <c r="E2370" s="76" t="s">
        <v>8730</v>
      </c>
      <c r="F2370" s="76" t="s">
        <v>2350</v>
      </c>
      <c r="G2370" s="110">
        <v>14596.65</v>
      </c>
      <c r="H2370" s="110">
        <v>10259.040000000001</v>
      </c>
      <c r="I2370" s="111">
        <v>21.13</v>
      </c>
      <c r="J2370" s="112">
        <f t="shared" si="73"/>
        <v>-4337.6099999999988</v>
      </c>
      <c r="K2370" s="93">
        <f t="shared" si="74"/>
        <v>-0.29716476040735368</v>
      </c>
      <c r="L2370" s="113"/>
      <c r="N2370" s="114"/>
    </row>
    <row r="2371" spans="3:14" ht="10.050000000000001" customHeight="1" x14ac:dyDescent="0.3">
      <c r="C2371" s="80"/>
      <c r="D2371" s="77">
        <v>77533</v>
      </c>
      <c r="E2371" s="76" t="s">
        <v>8731</v>
      </c>
      <c r="F2371" s="76" t="s">
        <v>2351</v>
      </c>
      <c r="G2371" s="110">
        <v>35112</v>
      </c>
      <c r="H2371" s="110">
        <v>0</v>
      </c>
      <c r="I2371" s="111">
        <v>0</v>
      </c>
      <c r="J2371" s="112">
        <f t="shared" si="73"/>
        <v>-35112</v>
      </c>
      <c r="K2371" s="93">
        <f t="shared" si="74"/>
        <v>-1</v>
      </c>
      <c r="L2371" s="113"/>
      <c r="N2371" s="114"/>
    </row>
    <row r="2372" spans="3:14" ht="10.050000000000001" customHeight="1" x14ac:dyDescent="0.3">
      <c r="C2372" s="80"/>
      <c r="D2372" s="77">
        <v>50819</v>
      </c>
      <c r="E2372" s="76" t="s">
        <v>8732</v>
      </c>
      <c r="F2372" s="76" t="s">
        <v>2352</v>
      </c>
      <c r="G2372" s="110">
        <v>0</v>
      </c>
      <c r="H2372" s="110">
        <v>0</v>
      </c>
      <c r="I2372" s="111">
        <v>0</v>
      </c>
      <c r="J2372" s="112">
        <f t="shared" si="73"/>
        <v>0</v>
      </c>
      <c r="K2372" s="93" t="str">
        <f t="shared" si="74"/>
        <v>-</v>
      </c>
      <c r="L2372" s="113"/>
      <c r="N2372" s="114"/>
    </row>
    <row r="2373" spans="3:14" ht="10.050000000000001" customHeight="1" x14ac:dyDescent="0.3">
      <c r="C2373" s="80"/>
      <c r="D2373" s="77">
        <v>41506</v>
      </c>
      <c r="E2373" s="76" t="s">
        <v>8733</v>
      </c>
      <c r="F2373" s="76" t="s">
        <v>2353</v>
      </c>
      <c r="G2373" s="110">
        <v>0</v>
      </c>
      <c r="H2373" s="110">
        <v>0</v>
      </c>
      <c r="I2373" s="111">
        <v>0</v>
      </c>
      <c r="J2373" s="112">
        <f t="shared" si="73"/>
        <v>0</v>
      </c>
      <c r="K2373" s="93" t="str">
        <f t="shared" si="74"/>
        <v>-</v>
      </c>
      <c r="L2373" s="113"/>
      <c r="N2373" s="114"/>
    </row>
    <row r="2374" spans="3:14" ht="10.050000000000001" customHeight="1" x14ac:dyDescent="0.3">
      <c r="C2374" s="80"/>
      <c r="D2374" s="77">
        <v>77975</v>
      </c>
      <c r="E2374" s="76" t="s">
        <v>8734</v>
      </c>
      <c r="F2374" s="76" t="s">
        <v>2354</v>
      </c>
      <c r="G2374" s="110">
        <v>0</v>
      </c>
      <c r="H2374" s="110">
        <v>0</v>
      </c>
      <c r="I2374" s="111">
        <v>0</v>
      </c>
      <c r="J2374" s="112">
        <f t="shared" si="73"/>
        <v>0</v>
      </c>
      <c r="K2374" s="93" t="str">
        <f t="shared" si="74"/>
        <v>-</v>
      </c>
      <c r="L2374" s="113"/>
      <c r="N2374" s="114"/>
    </row>
    <row r="2375" spans="3:14" ht="10.050000000000001" customHeight="1" x14ac:dyDescent="0.3">
      <c r="C2375" s="80"/>
      <c r="D2375" s="77">
        <v>57266</v>
      </c>
      <c r="E2375" s="76" t="s">
        <v>8735</v>
      </c>
      <c r="F2375" s="76" t="s">
        <v>2355</v>
      </c>
      <c r="G2375" s="110">
        <v>0</v>
      </c>
      <c r="H2375" s="110">
        <v>0</v>
      </c>
      <c r="I2375" s="111">
        <v>0</v>
      </c>
      <c r="J2375" s="112">
        <f t="shared" si="73"/>
        <v>0</v>
      </c>
      <c r="K2375" s="93" t="str">
        <f t="shared" si="74"/>
        <v>-</v>
      </c>
      <c r="L2375" s="113"/>
      <c r="N2375" s="114"/>
    </row>
    <row r="2376" spans="3:14" ht="10.050000000000001" customHeight="1" x14ac:dyDescent="0.3">
      <c r="C2376" s="80"/>
      <c r="D2376" s="77">
        <v>77338</v>
      </c>
      <c r="E2376" s="76" t="s">
        <v>8736</v>
      </c>
      <c r="F2376" s="76" t="s">
        <v>2356</v>
      </c>
      <c r="G2376" s="110">
        <v>0</v>
      </c>
      <c r="H2376" s="110">
        <v>15993.03</v>
      </c>
      <c r="I2376" s="111">
        <v>32.94</v>
      </c>
      <c r="J2376" s="112">
        <f t="shared" si="73"/>
        <v>15993.03</v>
      </c>
      <c r="K2376" s="93" t="str">
        <f t="shared" si="74"/>
        <v>--</v>
      </c>
      <c r="L2376" s="113"/>
      <c r="N2376" s="114"/>
    </row>
    <row r="2377" spans="3:14" ht="10.050000000000001" customHeight="1" x14ac:dyDescent="0.3">
      <c r="C2377" s="80"/>
      <c r="D2377" s="77">
        <v>78222</v>
      </c>
      <c r="E2377" s="76" t="s">
        <v>8737</v>
      </c>
      <c r="F2377" s="76" t="s">
        <v>2357</v>
      </c>
      <c r="G2377" s="110">
        <v>0</v>
      </c>
      <c r="H2377" s="110">
        <v>0</v>
      </c>
      <c r="I2377" s="111">
        <v>0</v>
      </c>
      <c r="J2377" s="112">
        <f t="shared" si="73"/>
        <v>0</v>
      </c>
      <c r="K2377" s="93" t="str">
        <f t="shared" si="74"/>
        <v>-</v>
      </c>
      <c r="L2377" s="113"/>
      <c r="N2377" s="114"/>
    </row>
    <row r="2378" spans="3:14" ht="10.050000000000001" customHeight="1" x14ac:dyDescent="0.3">
      <c r="C2378" s="80"/>
      <c r="D2378" s="77">
        <v>41516</v>
      </c>
      <c r="E2378" s="76" t="s">
        <v>8738</v>
      </c>
      <c r="F2378" s="76" t="s">
        <v>2358</v>
      </c>
      <c r="G2378" s="110">
        <v>0</v>
      </c>
      <c r="H2378" s="110">
        <v>587.48</v>
      </c>
      <c r="I2378" s="111">
        <v>1.21</v>
      </c>
      <c r="J2378" s="112">
        <f t="shared" si="73"/>
        <v>587.48</v>
      </c>
      <c r="K2378" s="93" t="str">
        <f t="shared" si="74"/>
        <v>--</v>
      </c>
      <c r="L2378" s="113"/>
      <c r="N2378" s="114"/>
    </row>
    <row r="2379" spans="3:14" ht="10.050000000000001" customHeight="1" x14ac:dyDescent="0.3">
      <c r="C2379" s="80"/>
      <c r="D2379" s="77">
        <v>75219</v>
      </c>
      <c r="E2379" s="76" t="s">
        <v>8739</v>
      </c>
      <c r="F2379" s="76" t="s">
        <v>2359</v>
      </c>
      <c r="G2379" s="110">
        <v>0</v>
      </c>
      <c r="H2379" s="110">
        <v>0</v>
      </c>
      <c r="I2379" s="111">
        <v>0</v>
      </c>
      <c r="J2379" s="112">
        <f t="shared" si="73"/>
        <v>0</v>
      </c>
      <c r="K2379" s="93" t="str">
        <f t="shared" si="74"/>
        <v>-</v>
      </c>
      <c r="L2379" s="113"/>
      <c r="N2379" s="114"/>
    </row>
    <row r="2380" spans="3:14" ht="10.050000000000001" customHeight="1" x14ac:dyDescent="0.3">
      <c r="C2380" s="80"/>
      <c r="D2380" s="77">
        <v>60997</v>
      </c>
      <c r="E2380" s="76" t="s">
        <v>8740</v>
      </c>
      <c r="F2380" s="76" t="s">
        <v>2360</v>
      </c>
      <c r="G2380" s="110">
        <v>0</v>
      </c>
      <c r="H2380" s="110">
        <v>0</v>
      </c>
      <c r="I2380" s="111">
        <v>0</v>
      </c>
      <c r="J2380" s="112">
        <f t="shared" si="73"/>
        <v>0</v>
      </c>
      <c r="K2380" s="93" t="str">
        <f t="shared" si="74"/>
        <v>-</v>
      </c>
      <c r="L2380" s="113"/>
      <c r="N2380" s="114"/>
    </row>
    <row r="2381" spans="3:14" ht="10.050000000000001" customHeight="1" x14ac:dyDescent="0.3">
      <c r="C2381" s="80"/>
      <c r="D2381" s="77">
        <v>40517</v>
      </c>
      <c r="E2381" s="76" t="s">
        <v>8741</v>
      </c>
      <c r="F2381" s="76" t="s">
        <v>2361</v>
      </c>
      <c r="G2381" s="110">
        <v>339929.28</v>
      </c>
      <c r="H2381" s="110">
        <v>166052.70000000001</v>
      </c>
      <c r="I2381" s="111">
        <v>342.01</v>
      </c>
      <c r="J2381" s="112">
        <f t="shared" si="73"/>
        <v>-173876.58000000002</v>
      </c>
      <c r="K2381" s="93">
        <f t="shared" si="74"/>
        <v>-0.51150809956706289</v>
      </c>
      <c r="L2381" s="113"/>
      <c r="N2381" s="114"/>
    </row>
    <row r="2382" spans="3:14" ht="10.050000000000001" customHeight="1" x14ac:dyDescent="0.3">
      <c r="C2382" s="80"/>
      <c r="D2382" s="77">
        <v>41358</v>
      </c>
      <c r="E2382" s="76" t="s">
        <v>8742</v>
      </c>
      <c r="F2382" s="76" t="s">
        <v>2362</v>
      </c>
      <c r="G2382" s="110">
        <v>16632</v>
      </c>
      <c r="H2382" s="110">
        <v>23528.3</v>
      </c>
      <c r="I2382" s="111">
        <v>48.46</v>
      </c>
      <c r="J2382" s="112">
        <f t="shared" si="73"/>
        <v>6896.2999999999993</v>
      </c>
      <c r="K2382" s="93">
        <f t="shared" si="74"/>
        <v>0.41464045214045209</v>
      </c>
      <c r="L2382" s="113"/>
      <c r="N2382" s="114"/>
    </row>
    <row r="2383" spans="3:14" ht="10.050000000000001" customHeight="1" x14ac:dyDescent="0.3">
      <c r="C2383" s="80"/>
      <c r="D2383" s="77">
        <v>40775</v>
      </c>
      <c r="E2383" s="76" t="s">
        <v>8743</v>
      </c>
      <c r="F2383" s="76" t="s">
        <v>2363</v>
      </c>
      <c r="G2383" s="110">
        <v>0</v>
      </c>
      <c r="H2383" s="110">
        <v>0</v>
      </c>
      <c r="I2383" s="111">
        <v>0</v>
      </c>
      <c r="J2383" s="112">
        <f t="shared" si="73"/>
        <v>0</v>
      </c>
      <c r="K2383" s="93" t="str">
        <f t="shared" si="74"/>
        <v>-</v>
      </c>
      <c r="L2383" s="113"/>
      <c r="N2383" s="114"/>
    </row>
    <row r="2384" spans="3:14" ht="10.050000000000001" customHeight="1" x14ac:dyDescent="0.3">
      <c r="C2384" s="80"/>
      <c r="D2384" s="77">
        <v>41242</v>
      </c>
      <c r="E2384" s="76" t="s">
        <v>8744</v>
      </c>
      <c r="F2384" s="76" t="s">
        <v>2364</v>
      </c>
      <c r="G2384" s="110">
        <v>32696.58</v>
      </c>
      <c r="H2384" s="110">
        <v>77586.100000000006</v>
      </c>
      <c r="I2384" s="111">
        <v>159.80000000000001</v>
      </c>
      <c r="J2384" s="112">
        <f t="shared" si="73"/>
        <v>44889.520000000004</v>
      </c>
      <c r="K2384" s="93">
        <f t="shared" si="74"/>
        <v>1.3729117846576002</v>
      </c>
      <c r="L2384" s="113"/>
      <c r="N2384" s="114"/>
    </row>
    <row r="2385" spans="3:14" ht="10.050000000000001" customHeight="1" x14ac:dyDescent="0.3">
      <c r="C2385" s="80"/>
      <c r="D2385" s="77">
        <v>41337</v>
      </c>
      <c r="E2385" s="76" t="s">
        <v>8745</v>
      </c>
      <c r="F2385" s="76" t="s">
        <v>2365</v>
      </c>
      <c r="G2385" s="110">
        <v>0</v>
      </c>
      <c r="H2385" s="110">
        <v>23280.68</v>
      </c>
      <c r="I2385" s="111">
        <v>47.95</v>
      </c>
      <c r="J2385" s="112">
        <f t="shared" si="73"/>
        <v>23280.68</v>
      </c>
      <c r="K2385" s="93" t="str">
        <f t="shared" si="74"/>
        <v>--</v>
      </c>
      <c r="L2385" s="113"/>
      <c r="N2385" s="114"/>
    </row>
    <row r="2386" spans="3:14" ht="10.050000000000001" customHeight="1" x14ac:dyDescent="0.3">
      <c r="C2386" s="80"/>
      <c r="D2386" s="77">
        <v>41261</v>
      </c>
      <c r="E2386" s="76" t="s">
        <v>8746</v>
      </c>
      <c r="F2386" s="76" t="s">
        <v>2366</v>
      </c>
      <c r="G2386" s="110">
        <v>0</v>
      </c>
      <c r="H2386" s="110">
        <v>0</v>
      </c>
      <c r="I2386" s="111">
        <v>0</v>
      </c>
      <c r="J2386" s="112">
        <f t="shared" si="73"/>
        <v>0</v>
      </c>
      <c r="K2386" s="93" t="str">
        <f t="shared" si="74"/>
        <v>-</v>
      </c>
      <c r="L2386" s="113"/>
      <c r="N2386" s="114"/>
    </row>
    <row r="2387" spans="3:14" ht="10.050000000000001" customHeight="1" x14ac:dyDescent="0.3">
      <c r="C2387" s="80"/>
      <c r="D2387" s="77">
        <v>41194</v>
      </c>
      <c r="E2387" s="76" t="s">
        <v>8747</v>
      </c>
      <c r="F2387" s="76" t="s">
        <v>2367</v>
      </c>
      <c r="G2387" s="110">
        <v>0</v>
      </c>
      <c r="H2387" s="110">
        <v>0</v>
      </c>
      <c r="I2387" s="111">
        <v>0</v>
      </c>
      <c r="J2387" s="112">
        <f t="shared" si="73"/>
        <v>0</v>
      </c>
      <c r="K2387" s="93" t="str">
        <f t="shared" si="74"/>
        <v>-</v>
      </c>
      <c r="L2387" s="113"/>
      <c r="N2387" s="114"/>
    </row>
    <row r="2388" spans="3:14" ht="10.050000000000001" customHeight="1" x14ac:dyDescent="0.3">
      <c r="C2388" s="80"/>
      <c r="D2388" s="77">
        <v>82785</v>
      </c>
      <c r="E2388" s="76" t="s">
        <v>8748</v>
      </c>
      <c r="F2388" s="76" t="s">
        <v>2368</v>
      </c>
      <c r="G2388" s="110">
        <v>43656.59</v>
      </c>
      <c r="H2388" s="110">
        <v>37035.47</v>
      </c>
      <c r="I2388" s="111">
        <v>76.28</v>
      </c>
      <c r="J2388" s="112">
        <f t="shared" si="73"/>
        <v>-6621.1199999999953</v>
      </c>
      <c r="K2388" s="93">
        <f t="shared" si="74"/>
        <v>-0.15166370071505805</v>
      </c>
      <c r="L2388" s="113"/>
      <c r="N2388" s="114"/>
    </row>
    <row r="2389" spans="3:14" ht="10.050000000000001" customHeight="1" x14ac:dyDescent="0.3">
      <c r="C2389" s="80"/>
      <c r="D2389" s="77">
        <v>41507</v>
      </c>
      <c r="E2389" s="76" t="s">
        <v>8749</v>
      </c>
      <c r="F2389" s="76" t="s">
        <v>2369</v>
      </c>
      <c r="G2389" s="110">
        <v>0</v>
      </c>
      <c r="H2389" s="110">
        <v>0</v>
      </c>
      <c r="I2389" s="111">
        <v>0</v>
      </c>
      <c r="J2389" s="112">
        <f t="shared" si="73"/>
        <v>0</v>
      </c>
      <c r="K2389" s="93" t="str">
        <f t="shared" si="74"/>
        <v>-</v>
      </c>
      <c r="L2389" s="113"/>
      <c r="N2389" s="114"/>
    </row>
    <row r="2390" spans="3:14" ht="10.050000000000001" customHeight="1" x14ac:dyDescent="0.3">
      <c r="C2390" s="80"/>
      <c r="D2390" s="77">
        <v>83149</v>
      </c>
      <c r="E2390" s="76" t="s">
        <v>8750</v>
      </c>
      <c r="F2390" s="76" t="s">
        <v>2370</v>
      </c>
      <c r="G2390" s="110">
        <v>0</v>
      </c>
      <c r="H2390" s="110">
        <v>6200.09</v>
      </c>
      <c r="I2390" s="111">
        <v>12.77</v>
      </c>
      <c r="J2390" s="112">
        <f t="shared" ref="J2390:J2453" si="75">H2390-G2390</f>
        <v>6200.09</v>
      </c>
      <c r="K2390" s="93" t="str">
        <f t="shared" si="74"/>
        <v>--</v>
      </c>
      <c r="L2390" s="113"/>
      <c r="N2390" s="114"/>
    </row>
    <row r="2391" spans="3:14" ht="10.050000000000001" customHeight="1" x14ac:dyDescent="0.3">
      <c r="C2391" s="80"/>
      <c r="D2391" s="77">
        <v>42744</v>
      </c>
      <c r="E2391" s="76" t="s">
        <v>8751</v>
      </c>
      <c r="F2391" s="76" t="s">
        <v>2371</v>
      </c>
      <c r="G2391" s="110">
        <v>0</v>
      </c>
      <c r="H2391" s="110">
        <v>0</v>
      </c>
      <c r="I2391" s="111">
        <v>0</v>
      </c>
      <c r="J2391" s="112">
        <f t="shared" si="75"/>
        <v>0</v>
      </c>
      <c r="K2391" s="93" t="str">
        <f t="shared" si="74"/>
        <v>-</v>
      </c>
      <c r="L2391" s="113"/>
      <c r="N2391" s="114"/>
    </row>
    <row r="2392" spans="3:14" ht="10.050000000000001" customHeight="1" x14ac:dyDescent="0.3">
      <c r="C2392" s="80"/>
      <c r="D2392" s="77">
        <v>83968</v>
      </c>
      <c r="E2392" s="76" t="s">
        <v>8752</v>
      </c>
      <c r="F2392" s="76" t="s">
        <v>2372</v>
      </c>
      <c r="G2392" s="110">
        <v>0</v>
      </c>
      <c r="H2392" s="110">
        <v>0</v>
      </c>
      <c r="I2392" s="111">
        <v>0</v>
      </c>
      <c r="J2392" s="112">
        <f t="shared" si="75"/>
        <v>0</v>
      </c>
      <c r="K2392" s="93" t="str">
        <f t="shared" si="74"/>
        <v>-</v>
      </c>
      <c r="L2392" s="113"/>
      <c r="N2392" s="114"/>
    </row>
    <row r="2393" spans="3:14" ht="10.050000000000001" customHeight="1" x14ac:dyDescent="0.3">
      <c r="C2393" s="80"/>
      <c r="D2393" s="77">
        <v>24844</v>
      </c>
      <c r="E2393" s="76" t="s">
        <v>8753</v>
      </c>
      <c r="F2393" s="76" t="s">
        <v>2373</v>
      </c>
      <c r="G2393" s="110">
        <v>0</v>
      </c>
      <c r="H2393" s="110">
        <v>0</v>
      </c>
      <c r="I2393" s="111">
        <v>0</v>
      </c>
      <c r="J2393" s="112">
        <f t="shared" si="75"/>
        <v>0</v>
      </c>
      <c r="K2393" s="93" t="str">
        <f t="shared" si="74"/>
        <v>-</v>
      </c>
      <c r="L2393" s="113"/>
      <c r="N2393" s="114"/>
    </row>
    <row r="2394" spans="3:14" ht="10.050000000000001" customHeight="1" x14ac:dyDescent="0.3">
      <c r="C2394" s="80"/>
      <c r="D2394" s="77">
        <v>42754</v>
      </c>
      <c r="E2394" s="76" t="s">
        <v>8754</v>
      </c>
      <c r="F2394" s="76" t="s">
        <v>2374</v>
      </c>
      <c r="G2394" s="110">
        <v>0</v>
      </c>
      <c r="H2394" s="110">
        <v>0</v>
      </c>
      <c r="I2394" s="111">
        <v>0</v>
      </c>
      <c r="J2394" s="112">
        <f t="shared" si="75"/>
        <v>0</v>
      </c>
      <c r="K2394" s="93" t="str">
        <f t="shared" si="74"/>
        <v>-</v>
      </c>
      <c r="L2394" s="113"/>
      <c r="N2394" s="114"/>
    </row>
    <row r="2395" spans="3:14" ht="10.050000000000001" customHeight="1" x14ac:dyDescent="0.3">
      <c r="C2395" s="80"/>
      <c r="D2395" s="77">
        <v>41439</v>
      </c>
      <c r="E2395" s="76" t="s">
        <v>8755</v>
      </c>
      <c r="F2395" s="76" t="s">
        <v>2375</v>
      </c>
      <c r="G2395" s="110">
        <v>0</v>
      </c>
      <c r="H2395" s="110">
        <v>0</v>
      </c>
      <c r="I2395" s="111">
        <v>0</v>
      </c>
      <c r="J2395" s="112">
        <f t="shared" si="75"/>
        <v>0</v>
      </c>
      <c r="K2395" s="93" t="str">
        <f t="shared" ref="K2395:K2458" si="76">IF(J2395=0,"-",(IF(G2395=0,"--",J2395/G2395)))</f>
        <v>-</v>
      </c>
      <c r="L2395" s="113"/>
      <c r="N2395" s="114"/>
    </row>
    <row r="2396" spans="3:14" ht="10.050000000000001" customHeight="1" x14ac:dyDescent="0.3">
      <c r="C2396" s="80"/>
      <c r="D2396" s="77">
        <v>41194</v>
      </c>
      <c r="E2396" s="76" t="s">
        <v>8756</v>
      </c>
      <c r="F2396" s="76" t="s">
        <v>2376</v>
      </c>
      <c r="G2396" s="110">
        <v>96710.6</v>
      </c>
      <c r="H2396" s="110">
        <v>81965.490000000005</v>
      </c>
      <c r="I2396" s="111">
        <v>168.82</v>
      </c>
      <c r="J2396" s="112">
        <f t="shared" si="75"/>
        <v>-14745.11</v>
      </c>
      <c r="K2396" s="93">
        <f t="shared" si="76"/>
        <v>-0.15246632737259411</v>
      </c>
      <c r="L2396" s="113"/>
      <c r="N2396" s="114"/>
    </row>
    <row r="2397" spans="3:14" ht="10.050000000000001" customHeight="1" x14ac:dyDescent="0.3">
      <c r="C2397" s="80"/>
      <c r="D2397" s="77">
        <v>41473</v>
      </c>
      <c r="E2397" s="76" t="s">
        <v>8757</v>
      </c>
      <c r="F2397" s="76" t="s">
        <v>2377</v>
      </c>
      <c r="G2397" s="110">
        <v>0</v>
      </c>
      <c r="H2397" s="110">
        <v>0</v>
      </c>
      <c r="I2397" s="111">
        <v>0</v>
      </c>
      <c r="J2397" s="112">
        <f t="shared" si="75"/>
        <v>0</v>
      </c>
      <c r="K2397" s="93" t="str">
        <f t="shared" si="76"/>
        <v>-</v>
      </c>
      <c r="L2397" s="113"/>
      <c r="N2397" s="114"/>
    </row>
    <row r="2398" spans="3:14" ht="10.050000000000001" customHeight="1" x14ac:dyDescent="0.3">
      <c r="C2398" s="80"/>
      <c r="D2398" s="77">
        <v>41473</v>
      </c>
      <c r="E2398" s="76" t="s">
        <v>8758</v>
      </c>
      <c r="F2398" s="76" t="s">
        <v>2378</v>
      </c>
      <c r="G2398" s="110">
        <v>0</v>
      </c>
      <c r="H2398" s="110">
        <v>0</v>
      </c>
      <c r="I2398" s="111">
        <v>0</v>
      </c>
      <c r="J2398" s="112">
        <f t="shared" si="75"/>
        <v>0</v>
      </c>
      <c r="K2398" s="93" t="str">
        <f t="shared" si="76"/>
        <v>-</v>
      </c>
      <c r="L2398" s="113"/>
      <c r="N2398" s="114"/>
    </row>
    <row r="2399" spans="3:14" ht="10.050000000000001" customHeight="1" x14ac:dyDescent="0.3">
      <c r="C2399" s="80"/>
      <c r="D2399" s="77">
        <v>41460</v>
      </c>
      <c r="E2399" s="76" t="s">
        <v>8759</v>
      </c>
      <c r="F2399" s="76" t="s">
        <v>2379</v>
      </c>
      <c r="G2399" s="110">
        <v>0</v>
      </c>
      <c r="H2399" s="110">
        <v>0</v>
      </c>
      <c r="I2399" s="111">
        <v>0</v>
      </c>
      <c r="J2399" s="112">
        <f t="shared" si="75"/>
        <v>0</v>
      </c>
      <c r="K2399" s="93" t="str">
        <f t="shared" si="76"/>
        <v>-</v>
      </c>
      <c r="L2399" s="113"/>
      <c r="N2399" s="114"/>
    </row>
    <row r="2400" spans="3:14" ht="10.050000000000001" customHeight="1" x14ac:dyDescent="0.3">
      <c r="C2400" s="80"/>
      <c r="D2400" s="77">
        <v>85476</v>
      </c>
      <c r="E2400" s="76" t="s">
        <v>8760</v>
      </c>
      <c r="F2400" s="76" t="s">
        <v>2380</v>
      </c>
      <c r="G2400" s="110">
        <v>0</v>
      </c>
      <c r="H2400" s="110">
        <v>0</v>
      </c>
      <c r="I2400" s="111">
        <v>0</v>
      </c>
      <c r="J2400" s="112">
        <f t="shared" si="75"/>
        <v>0</v>
      </c>
      <c r="K2400" s="93" t="str">
        <f t="shared" si="76"/>
        <v>-</v>
      </c>
      <c r="L2400" s="113"/>
      <c r="N2400" s="114"/>
    </row>
    <row r="2401" spans="3:14" ht="10.050000000000001" customHeight="1" x14ac:dyDescent="0.3">
      <c r="C2401" s="80"/>
      <c r="D2401" s="77">
        <v>42545</v>
      </c>
      <c r="E2401" s="76" t="s">
        <v>8761</v>
      </c>
      <c r="F2401" s="76" t="s">
        <v>2381</v>
      </c>
      <c r="G2401" s="110">
        <v>0</v>
      </c>
      <c r="H2401" s="110">
        <v>0</v>
      </c>
      <c r="I2401" s="111">
        <v>0</v>
      </c>
      <c r="J2401" s="112">
        <f t="shared" si="75"/>
        <v>0</v>
      </c>
      <c r="K2401" s="93" t="str">
        <f t="shared" si="76"/>
        <v>-</v>
      </c>
      <c r="L2401" s="113"/>
      <c r="N2401" s="114"/>
    </row>
    <row r="2402" spans="3:14" ht="10.050000000000001" customHeight="1" x14ac:dyDescent="0.3">
      <c r="C2402" s="80"/>
      <c r="D2402" s="77">
        <v>41782</v>
      </c>
      <c r="E2402" s="76" t="s">
        <v>8762</v>
      </c>
      <c r="F2402" s="76" t="s">
        <v>2382</v>
      </c>
      <c r="G2402" s="110">
        <v>15047.97</v>
      </c>
      <c r="H2402" s="110">
        <v>10793.11</v>
      </c>
      <c r="I2402" s="111">
        <v>22.23</v>
      </c>
      <c r="J2402" s="112">
        <f t="shared" si="75"/>
        <v>-4254.8599999999988</v>
      </c>
      <c r="K2402" s="93">
        <f t="shared" si="76"/>
        <v>-0.28275308895485562</v>
      </c>
      <c r="L2402" s="113"/>
      <c r="N2402" s="114"/>
    </row>
    <row r="2403" spans="3:14" ht="10.050000000000001" customHeight="1" x14ac:dyDescent="0.3">
      <c r="C2403" s="80"/>
      <c r="D2403" s="77">
        <v>41251</v>
      </c>
      <c r="E2403" s="76" t="s">
        <v>8763</v>
      </c>
      <c r="F2403" s="76" t="s">
        <v>2383</v>
      </c>
      <c r="G2403" s="110">
        <v>0</v>
      </c>
      <c r="H2403" s="110">
        <v>13045.92</v>
      </c>
      <c r="I2403" s="111">
        <v>26.87</v>
      </c>
      <c r="J2403" s="112">
        <f t="shared" si="75"/>
        <v>13045.92</v>
      </c>
      <c r="K2403" s="93" t="str">
        <f t="shared" si="76"/>
        <v>--</v>
      </c>
      <c r="L2403" s="113"/>
      <c r="N2403" s="114"/>
    </row>
    <row r="2404" spans="3:14" ht="10.050000000000001" customHeight="1" x14ac:dyDescent="0.3">
      <c r="C2404" s="80"/>
      <c r="D2404" s="77">
        <v>75753</v>
      </c>
      <c r="E2404" s="76" t="s">
        <v>8764</v>
      </c>
      <c r="F2404" s="76" t="s">
        <v>2384</v>
      </c>
      <c r="G2404" s="110">
        <v>0</v>
      </c>
      <c r="H2404" s="110">
        <v>0</v>
      </c>
      <c r="I2404" s="111">
        <v>0</v>
      </c>
      <c r="J2404" s="112">
        <f t="shared" si="75"/>
        <v>0</v>
      </c>
      <c r="K2404" s="93" t="str">
        <f t="shared" si="76"/>
        <v>-</v>
      </c>
      <c r="L2404" s="113"/>
      <c r="N2404" s="114"/>
    </row>
    <row r="2405" spans="3:14" ht="10.050000000000001" customHeight="1" x14ac:dyDescent="0.3">
      <c r="C2405" s="80"/>
      <c r="D2405" s="77">
        <v>41898</v>
      </c>
      <c r="E2405" s="76" t="s">
        <v>8765</v>
      </c>
      <c r="F2405" s="76" t="s">
        <v>2385</v>
      </c>
      <c r="G2405" s="110">
        <v>0</v>
      </c>
      <c r="H2405" s="110">
        <v>0</v>
      </c>
      <c r="I2405" s="111">
        <v>0</v>
      </c>
      <c r="J2405" s="112">
        <f t="shared" si="75"/>
        <v>0</v>
      </c>
      <c r="K2405" s="93" t="str">
        <f t="shared" si="76"/>
        <v>-</v>
      </c>
      <c r="L2405" s="113"/>
      <c r="N2405" s="114"/>
    </row>
    <row r="2406" spans="3:14" ht="10.050000000000001" customHeight="1" x14ac:dyDescent="0.3">
      <c r="C2406" s="80"/>
      <c r="D2406" s="77">
        <v>42759</v>
      </c>
      <c r="E2406" s="76" t="s">
        <v>8766</v>
      </c>
      <c r="F2406" s="76" t="s">
        <v>2386</v>
      </c>
      <c r="G2406" s="110">
        <v>22552.67</v>
      </c>
      <c r="H2406" s="110">
        <v>16983.490000000002</v>
      </c>
      <c r="I2406" s="111">
        <v>34.979999999999997</v>
      </c>
      <c r="J2406" s="112">
        <f t="shared" si="75"/>
        <v>-5569.1799999999967</v>
      </c>
      <c r="K2406" s="93">
        <f t="shared" si="76"/>
        <v>-0.24694104955200413</v>
      </c>
      <c r="L2406" s="113"/>
      <c r="N2406" s="114"/>
    </row>
    <row r="2407" spans="3:14" ht="10.050000000000001" customHeight="1" x14ac:dyDescent="0.3">
      <c r="C2407" s="80"/>
      <c r="D2407" s="77">
        <v>41845</v>
      </c>
      <c r="E2407" s="76" t="s">
        <v>8767</v>
      </c>
      <c r="F2407" s="76" t="s">
        <v>2387</v>
      </c>
      <c r="G2407" s="110">
        <v>14097.38</v>
      </c>
      <c r="H2407" s="110">
        <v>10006.57</v>
      </c>
      <c r="I2407" s="111">
        <v>20.61</v>
      </c>
      <c r="J2407" s="112">
        <f t="shared" si="75"/>
        <v>-4090.8099999999995</v>
      </c>
      <c r="K2407" s="93">
        <f t="shared" si="76"/>
        <v>-0.29018228919132488</v>
      </c>
      <c r="L2407" s="113"/>
      <c r="N2407" s="114"/>
    </row>
    <row r="2408" spans="3:14" ht="10.050000000000001" customHeight="1" x14ac:dyDescent="0.3">
      <c r="C2408" s="80"/>
      <c r="D2408" s="77">
        <v>40635</v>
      </c>
      <c r="E2408" s="76" t="s">
        <v>8768</v>
      </c>
      <c r="F2408" s="76" t="s">
        <v>2388</v>
      </c>
      <c r="G2408" s="110">
        <v>0</v>
      </c>
      <c r="H2408" s="110">
        <v>0</v>
      </c>
      <c r="I2408" s="111">
        <v>0</v>
      </c>
      <c r="J2408" s="112">
        <f t="shared" si="75"/>
        <v>0</v>
      </c>
      <c r="K2408" s="93" t="str">
        <f t="shared" si="76"/>
        <v>-</v>
      </c>
      <c r="L2408" s="113"/>
      <c r="N2408" s="114"/>
    </row>
    <row r="2409" spans="3:14" ht="10.050000000000001" customHeight="1" x14ac:dyDescent="0.3">
      <c r="C2409" s="80"/>
      <c r="D2409" s="77">
        <v>90169</v>
      </c>
      <c r="E2409" s="76" t="s">
        <v>8769</v>
      </c>
      <c r="F2409" s="76" t="s">
        <v>2389</v>
      </c>
      <c r="G2409" s="110">
        <v>0</v>
      </c>
      <c r="H2409" s="110">
        <v>28339.8</v>
      </c>
      <c r="I2409" s="111">
        <v>58.37</v>
      </c>
      <c r="J2409" s="112">
        <f t="shared" si="75"/>
        <v>28339.8</v>
      </c>
      <c r="K2409" s="93" t="str">
        <f t="shared" si="76"/>
        <v>--</v>
      </c>
      <c r="L2409" s="113"/>
      <c r="N2409" s="114"/>
    </row>
    <row r="2410" spans="3:14" ht="10.050000000000001" customHeight="1" x14ac:dyDescent="0.3">
      <c r="C2410" s="80"/>
      <c r="D2410" s="77">
        <v>47595</v>
      </c>
      <c r="E2410" s="76" t="s">
        <v>8770</v>
      </c>
      <c r="F2410" s="76" t="s">
        <v>2390</v>
      </c>
      <c r="G2410" s="110">
        <v>53592</v>
      </c>
      <c r="H2410" s="110">
        <v>186750.41</v>
      </c>
      <c r="I2410" s="111">
        <v>384.64</v>
      </c>
      <c r="J2410" s="112">
        <f t="shared" si="75"/>
        <v>133158.41</v>
      </c>
      <c r="K2410" s="93">
        <f t="shared" si="76"/>
        <v>2.4846695402298851</v>
      </c>
      <c r="L2410" s="113"/>
      <c r="N2410" s="114"/>
    </row>
    <row r="2411" spans="3:14" ht="10.050000000000001" customHeight="1" x14ac:dyDescent="0.3">
      <c r="C2411" s="80"/>
      <c r="D2411" s="77">
        <v>74531</v>
      </c>
      <c r="E2411" s="76" t="s">
        <v>8771</v>
      </c>
      <c r="F2411" s="76" t="s">
        <v>2391</v>
      </c>
      <c r="G2411" s="110">
        <v>3480.54</v>
      </c>
      <c r="H2411" s="110">
        <v>52479.86</v>
      </c>
      <c r="I2411" s="111">
        <v>108.09</v>
      </c>
      <c r="J2411" s="112">
        <f t="shared" si="75"/>
        <v>48999.32</v>
      </c>
      <c r="K2411" s="93">
        <f t="shared" si="76"/>
        <v>14.078079838186028</v>
      </c>
      <c r="L2411" s="113"/>
      <c r="N2411" s="114"/>
    </row>
    <row r="2412" spans="3:14" ht="10.050000000000001" customHeight="1" x14ac:dyDescent="0.3">
      <c r="C2412" s="80"/>
      <c r="D2412" s="77">
        <v>40794</v>
      </c>
      <c r="E2412" s="76" t="s">
        <v>8772</v>
      </c>
      <c r="F2412" s="76" t="s">
        <v>2392</v>
      </c>
      <c r="G2412" s="110">
        <v>0</v>
      </c>
      <c r="H2412" s="110">
        <v>0</v>
      </c>
      <c r="I2412" s="111">
        <v>0</v>
      </c>
      <c r="J2412" s="112">
        <f t="shared" si="75"/>
        <v>0</v>
      </c>
      <c r="K2412" s="93" t="str">
        <f t="shared" si="76"/>
        <v>-</v>
      </c>
      <c r="L2412" s="113"/>
      <c r="N2412" s="114"/>
    </row>
    <row r="2413" spans="3:14" ht="10.050000000000001" customHeight="1" x14ac:dyDescent="0.3">
      <c r="C2413" s="80"/>
      <c r="D2413" s="77">
        <v>30673</v>
      </c>
      <c r="E2413" s="76" t="s">
        <v>8773</v>
      </c>
      <c r="F2413" s="76" t="s">
        <v>2393</v>
      </c>
      <c r="G2413" s="110">
        <v>0</v>
      </c>
      <c r="H2413" s="110">
        <v>0</v>
      </c>
      <c r="I2413" s="111">
        <v>0</v>
      </c>
      <c r="J2413" s="112">
        <f t="shared" si="75"/>
        <v>0</v>
      </c>
      <c r="K2413" s="93" t="str">
        <f t="shared" si="76"/>
        <v>-</v>
      </c>
      <c r="L2413" s="113"/>
      <c r="N2413" s="114"/>
    </row>
    <row r="2414" spans="3:14" ht="10.050000000000001" customHeight="1" x14ac:dyDescent="0.3">
      <c r="C2414" s="80"/>
      <c r="D2414" s="77">
        <v>41845</v>
      </c>
      <c r="E2414" s="76" t="s">
        <v>8774</v>
      </c>
      <c r="F2414" s="76" t="s">
        <v>2394</v>
      </c>
      <c r="G2414" s="110">
        <v>0</v>
      </c>
      <c r="H2414" s="110">
        <v>22329.06</v>
      </c>
      <c r="I2414" s="111">
        <v>45.99</v>
      </c>
      <c r="J2414" s="112">
        <f t="shared" si="75"/>
        <v>22329.06</v>
      </c>
      <c r="K2414" s="93" t="str">
        <f t="shared" si="76"/>
        <v>--</v>
      </c>
      <c r="L2414" s="113"/>
      <c r="N2414" s="114"/>
    </row>
    <row r="2415" spans="3:14" ht="10.050000000000001" customHeight="1" x14ac:dyDescent="0.3">
      <c r="C2415" s="80"/>
      <c r="D2415" s="77">
        <v>41011</v>
      </c>
      <c r="E2415" s="76" t="s">
        <v>8775</v>
      </c>
      <c r="F2415" s="76" t="s">
        <v>2395</v>
      </c>
      <c r="G2415" s="110">
        <v>16632</v>
      </c>
      <c r="H2415" s="110">
        <v>18095.330000000002</v>
      </c>
      <c r="I2415" s="111">
        <v>37.270000000000003</v>
      </c>
      <c r="J2415" s="112">
        <f t="shared" si="75"/>
        <v>1463.3300000000017</v>
      </c>
      <c r="K2415" s="93">
        <f t="shared" si="76"/>
        <v>8.7982804232804343E-2</v>
      </c>
      <c r="L2415" s="113"/>
      <c r="N2415" s="114"/>
    </row>
    <row r="2416" spans="3:14" ht="10.050000000000001" customHeight="1" x14ac:dyDescent="0.3">
      <c r="C2416" s="80"/>
      <c r="D2416" s="77">
        <v>94433</v>
      </c>
      <c r="E2416" s="76" t="s">
        <v>8776</v>
      </c>
      <c r="F2416" s="76" t="s">
        <v>2396</v>
      </c>
      <c r="G2416" s="110">
        <v>5544</v>
      </c>
      <c r="H2416" s="110">
        <v>0</v>
      </c>
      <c r="I2416" s="111">
        <v>0</v>
      </c>
      <c r="J2416" s="112">
        <f t="shared" si="75"/>
        <v>-5544</v>
      </c>
      <c r="K2416" s="93">
        <f t="shared" si="76"/>
        <v>-1</v>
      </c>
      <c r="L2416" s="113"/>
      <c r="N2416" s="114"/>
    </row>
    <row r="2417" spans="3:14" ht="10.050000000000001" customHeight="1" x14ac:dyDescent="0.3">
      <c r="C2417" s="80"/>
      <c r="D2417" s="77">
        <v>40637</v>
      </c>
      <c r="E2417" s="76" t="s">
        <v>8777</v>
      </c>
      <c r="F2417" s="76" t="s">
        <v>2397</v>
      </c>
      <c r="G2417" s="110">
        <v>0</v>
      </c>
      <c r="H2417" s="110">
        <v>0</v>
      </c>
      <c r="I2417" s="111">
        <v>0</v>
      </c>
      <c r="J2417" s="112">
        <f t="shared" si="75"/>
        <v>0</v>
      </c>
      <c r="K2417" s="93" t="str">
        <f t="shared" si="76"/>
        <v>-</v>
      </c>
      <c r="L2417" s="113"/>
      <c r="N2417" s="114"/>
    </row>
    <row r="2418" spans="3:14" ht="10.050000000000001" customHeight="1" x14ac:dyDescent="0.3">
      <c r="C2418" s="80"/>
      <c r="D2418" s="77">
        <v>41296</v>
      </c>
      <c r="E2418" s="76" t="s">
        <v>8778</v>
      </c>
      <c r="F2418" s="76" t="s">
        <v>2398</v>
      </c>
      <c r="G2418" s="110">
        <v>0</v>
      </c>
      <c r="H2418" s="110">
        <v>0</v>
      </c>
      <c r="I2418" s="111">
        <v>0</v>
      </c>
      <c r="J2418" s="112">
        <f t="shared" si="75"/>
        <v>0</v>
      </c>
      <c r="K2418" s="93" t="str">
        <f t="shared" si="76"/>
        <v>-</v>
      </c>
      <c r="L2418" s="113"/>
      <c r="N2418" s="114"/>
    </row>
    <row r="2419" spans="3:14" ht="10.050000000000001" customHeight="1" x14ac:dyDescent="0.3">
      <c r="C2419" s="80"/>
      <c r="D2419" s="77">
        <v>61960</v>
      </c>
      <c r="E2419" s="76" t="s">
        <v>8779</v>
      </c>
      <c r="F2419" s="76" t="s">
        <v>2399</v>
      </c>
      <c r="G2419" s="110">
        <v>0</v>
      </c>
      <c r="H2419" s="110">
        <v>0</v>
      </c>
      <c r="I2419" s="111">
        <v>0</v>
      </c>
      <c r="J2419" s="112">
        <f t="shared" si="75"/>
        <v>0</v>
      </c>
      <c r="K2419" s="93" t="str">
        <f t="shared" si="76"/>
        <v>-</v>
      </c>
      <c r="L2419" s="113"/>
      <c r="N2419" s="114"/>
    </row>
    <row r="2420" spans="3:14" ht="10.050000000000001" customHeight="1" x14ac:dyDescent="0.3">
      <c r="C2420" s="80"/>
      <c r="D2420" s="77">
        <v>97358</v>
      </c>
      <c r="E2420" s="76" t="s">
        <v>8780</v>
      </c>
      <c r="F2420" s="76" t="s">
        <v>2400</v>
      </c>
      <c r="G2420" s="110">
        <v>0</v>
      </c>
      <c r="H2420" s="110">
        <v>0</v>
      </c>
      <c r="I2420" s="111">
        <v>0</v>
      </c>
      <c r="J2420" s="112">
        <f t="shared" si="75"/>
        <v>0</v>
      </c>
      <c r="K2420" s="93" t="str">
        <f t="shared" si="76"/>
        <v>-</v>
      </c>
      <c r="L2420" s="113"/>
      <c r="N2420" s="114"/>
    </row>
    <row r="2421" spans="3:14" ht="10.050000000000001" customHeight="1" x14ac:dyDescent="0.3">
      <c r="C2421" s="80"/>
      <c r="D2421" s="77">
        <v>41787</v>
      </c>
      <c r="E2421" s="76" t="s">
        <v>8781</v>
      </c>
      <c r="F2421" s="76" t="s">
        <v>2401</v>
      </c>
      <c r="G2421" s="110">
        <v>0</v>
      </c>
      <c r="H2421" s="110">
        <v>0</v>
      </c>
      <c r="I2421" s="111">
        <v>0</v>
      </c>
      <c r="J2421" s="112">
        <f t="shared" si="75"/>
        <v>0</v>
      </c>
      <c r="K2421" s="93" t="str">
        <f t="shared" si="76"/>
        <v>-</v>
      </c>
      <c r="L2421" s="113"/>
      <c r="N2421" s="114"/>
    </row>
    <row r="2422" spans="3:14" ht="10.050000000000001" customHeight="1" x14ac:dyDescent="0.3">
      <c r="C2422" s="80"/>
      <c r="D2422" s="77">
        <v>13878</v>
      </c>
      <c r="E2422" s="76" t="s">
        <v>8782</v>
      </c>
      <c r="F2422" s="76" t="s">
        <v>2402</v>
      </c>
      <c r="G2422" s="110">
        <v>0</v>
      </c>
      <c r="H2422" s="110">
        <v>10987.32</v>
      </c>
      <c r="I2422" s="111">
        <v>22.63</v>
      </c>
      <c r="J2422" s="112">
        <f t="shared" si="75"/>
        <v>10987.32</v>
      </c>
      <c r="K2422" s="93" t="str">
        <f t="shared" si="76"/>
        <v>--</v>
      </c>
      <c r="L2422" s="113"/>
      <c r="N2422" s="114"/>
    </row>
    <row r="2423" spans="3:14" ht="10.050000000000001" customHeight="1" x14ac:dyDescent="0.3">
      <c r="C2423" s="80"/>
      <c r="D2423" s="77">
        <v>41613</v>
      </c>
      <c r="E2423" s="76" t="s">
        <v>8783</v>
      </c>
      <c r="F2423" s="76" t="s">
        <v>2403</v>
      </c>
      <c r="G2423" s="110">
        <v>63848.46</v>
      </c>
      <c r="H2423" s="110">
        <v>47954.81</v>
      </c>
      <c r="I2423" s="111">
        <v>98.77</v>
      </c>
      <c r="J2423" s="112">
        <f t="shared" si="75"/>
        <v>-15893.650000000001</v>
      </c>
      <c r="K2423" s="93">
        <f t="shared" si="76"/>
        <v>-0.24892769535866646</v>
      </c>
      <c r="L2423" s="113"/>
      <c r="N2423" s="114"/>
    </row>
    <row r="2424" spans="3:14" ht="10.050000000000001" customHeight="1" x14ac:dyDescent="0.3">
      <c r="C2424" s="80"/>
      <c r="D2424" s="77">
        <v>41574</v>
      </c>
      <c r="E2424" s="76" t="s">
        <v>8784</v>
      </c>
      <c r="F2424" s="76" t="s">
        <v>2404</v>
      </c>
      <c r="G2424" s="110">
        <v>0</v>
      </c>
      <c r="H2424" s="110">
        <v>0</v>
      </c>
      <c r="I2424" s="111">
        <v>0</v>
      </c>
      <c r="J2424" s="112">
        <f t="shared" si="75"/>
        <v>0</v>
      </c>
      <c r="K2424" s="93" t="str">
        <f t="shared" si="76"/>
        <v>-</v>
      </c>
      <c r="L2424" s="113"/>
      <c r="N2424" s="114"/>
    </row>
    <row r="2425" spans="3:14" ht="10.050000000000001" customHeight="1" x14ac:dyDescent="0.3">
      <c r="C2425" s="80"/>
      <c r="D2425" s="77">
        <v>41443</v>
      </c>
      <c r="E2425" s="76" t="s">
        <v>8785</v>
      </c>
      <c r="F2425" s="76" t="s">
        <v>2405</v>
      </c>
      <c r="G2425" s="110">
        <v>6912.3</v>
      </c>
      <c r="H2425" s="110">
        <v>50445.53</v>
      </c>
      <c r="I2425" s="111">
        <v>103.9</v>
      </c>
      <c r="J2425" s="112">
        <f t="shared" si="75"/>
        <v>43533.229999999996</v>
      </c>
      <c r="K2425" s="93">
        <f t="shared" si="76"/>
        <v>6.2979370108357555</v>
      </c>
      <c r="L2425" s="113"/>
      <c r="N2425" s="114"/>
    </row>
    <row r="2426" spans="3:14" ht="10.050000000000001" customHeight="1" x14ac:dyDescent="0.3">
      <c r="C2426" s="80"/>
      <c r="D2426" s="77">
        <v>41434</v>
      </c>
      <c r="E2426" s="76" t="s">
        <v>8786</v>
      </c>
      <c r="F2426" s="76" t="s">
        <v>2406</v>
      </c>
      <c r="G2426" s="110">
        <v>0</v>
      </c>
      <c r="H2426" s="110">
        <v>0</v>
      </c>
      <c r="I2426" s="111">
        <v>0</v>
      </c>
      <c r="J2426" s="112">
        <f t="shared" si="75"/>
        <v>0</v>
      </c>
      <c r="K2426" s="93" t="str">
        <f t="shared" si="76"/>
        <v>-</v>
      </c>
      <c r="L2426" s="113"/>
      <c r="N2426" s="114"/>
    </row>
    <row r="2427" spans="3:14" ht="10.050000000000001" customHeight="1" x14ac:dyDescent="0.3">
      <c r="C2427" s="80"/>
      <c r="D2427" s="77">
        <v>41362</v>
      </c>
      <c r="E2427" s="76" t="s">
        <v>8787</v>
      </c>
      <c r="F2427" s="76" t="s">
        <v>2407</v>
      </c>
      <c r="G2427" s="110">
        <v>0</v>
      </c>
      <c r="H2427" s="110">
        <v>0</v>
      </c>
      <c r="I2427" s="111">
        <v>0</v>
      </c>
      <c r="J2427" s="112">
        <f t="shared" si="75"/>
        <v>0</v>
      </c>
      <c r="K2427" s="93" t="str">
        <f t="shared" si="76"/>
        <v>-</v>
      </c>
      <c r="L2427" s="113"/>
      <c r="N2427" s="114"/>
    </row>
    <row r="2428" spans="3:14" ht="10.050000000000001" customHeight="1" x14ac:dyDescent="0.3">
      <c r="C2428" s="80"/>
      <c r="D2428" s="77">
        <v>41530</v>
      </c>
      <c r="E2428" s="76" t="s">
        <v>8788</v>
      </c>
      <c r="F2428" s="76" t="s">
        <v>2408</v>
      </c>
      <c r="G2428" s="110">
        <v>3622.71</v>
      </c>
      <c r="H2428" s="110">
        <v>9477.35</v>
      </c>
      <c r="I2428" s="111">
        <v>19.52</v>
      </c>
      <c r="J2428" s="112">
        <f t="shared" si="75"/>
        <v>5854.64</v>
      </c>
      <c r="K2428" s="93">
        <f t="shared" si="76"/>
        <v>1.6160940290555965</v>
      </c>
      <c r="L2428" s="113"/>
      <c r="N2428" s="114"/>
    </row>
    <row r="2429" spans="3:14" ht="10.050000000000001" customHeight="1" x14ac:dyDescent="0.3">
      <c r="C2429" s="80"/>
      <c r="D2429" s="77">
        <v>42567</v>
      </c>
      <c r="E2429" s="76" t="s">
        <v>8789</v>
      </c>
      <c r="F2429" s="76" t="s">
        <v>2409</v>
      </c>
      <c r="G2429" s="110">
        <v>25292.44</v>
      </c>
      <c r="H2429" s="110">
        <v>5865.08</v>
      </c>
      <c r="I2429" s="111">
        <v>12.08</v>
      </c>
      <c r="J2429" s="112">
        <f t="shared" si="75"/>
        <v>-19427.36</v>
      </c>
      <c r="K2429" s="93">
        <f t="shared" si="76"/>
        <v>-0.76810936390478746</v>
      </c>
      <c r="L2429" s="113"/>
      <c r="N2429" s="114"/>
    </row>
    <row r="2430" spans="3:14" ht="10.050000000000001" customHeight="1" x14ac:dyDescent="0.3">
      <c r="C2430" s="80"/>
      <c r="D2430" s="77">
        <v>41693</v>
      </c>
      <c r="E2430" s="76" t="s">
        <v>8790</v>
      </c>
      <c r="F2430" s="76" t="s">
        <v>2410</v>
      </c>
      <c r="G2430" s="110">
        <v>5544</v>
      </c>
      <c r="H2430" s="110">
        <v>6758.44</v>
      </c>
      <c r="I2430" s="111">
        <v>13.92</v>
      </c>
      <c r="J2430" s="112">
        <f t="shared" si="75"/>
        <v>1214.4399999999996</v>
      </c>
      <c r="K2430" s="93">
        <f t="shared" si="76"/>
        <v>0.21905483405483397</v>
      </c>
      <c r="L2430" s="113"/>
      <c r="N2430" s="114"/>
    </row>
    <row r="2431" spans="3:14" ht="10.050000000000001" customHeight="1" x14ac:dyDescent="0.3">
      <c r="C2431" s="80"/>
      <c r="D2431" s="77">
        <v>41669</v>
      </c>
      <c r="E2431" s="76" t="s">
        <v>8791</v>
      </c>
      <c r="F2431" s="76" t="s">
        <v>2411</v>
      </c>
      <c r="G2431" s="110">
        <v>0</v>
      </c>
      <c r="H2431" s="110">
        <v>0</v>
      </c>
      <c r="I2431" s="111">
        <v>0</v>
      </c>
      <c r="J2431" s="112">
        <f t="shared" si="75"/>
        <v>0</v>
      </c>
      <c r="K2431" s="93" t="str">
        <f t="shared" si="76"/>
        <v>-</v>
      </c>
      <c r="L2431" s="113"/>
      <c r="N2431" s="114"/>
    </row>
    <row r="2432" spans="3:14" ht="10.050000000000001" customHeight="1" x14ac:dyDescent="0.3">
      <c r="C2432" s="80"/>
      <c r="D2432" s="77">
        <v>42623</v>
      </c>
      <c r="E2432" s="76" t="s">
        <v>8792</v>
      </c>
      <c r="F2432" s="76" t="s">
        <v>2412</v>
      </c>
      <c r="G2432" s="110">
        <v>0</v>
      </c>
      <c r="H2432" s="110">
        <v>0</v>
      </c>
      <c r="I2432" s="111">
        <v>0</v>
      </c>
      <c r="J2432" s="112">
        <f t="shared" si="75"/>
        <v>0</v>
      </c>
      <c r="K2432" s="93" t="str">
        <f t="shared" si="76"/>
        <v>-</v>
      </c>
      <c r="L2432" s="113"/>
      <c r="N2432" s="114"/>
    </row>
    <row r="2433" spans="3:14" ht="10.050000000000001" customHeight="1" x14ac:dyDescent="0.3">
      <c r="C2433" s="80"/>
      <c r="D2433" s="77">
        <v>41435</v>
      </c>
      <c r="E2433" s="76" t="s">
        <v>8793</v>
      </c>
      <c r="F2433" s="76" t="s">
        <v>2413</v>
      </c>
      <c r="G2433" s="110">
        <v>0</v>
      </c>
      <c r="H2433" s="110">
        <v>9773.52</v>
      </c>
      <c r="I2433" s="111">
        <v>20.13</v>
      </c>
      <c r="J2433" s="112">
        <f t="shared" si="75"/>
        <v>9773.52</v>
      </c>
      <c r="K2433" s="93" t="str">
        <f t="shared" si="76"/>
        <v>--</v>
      </c>
      <c r="L2433" s="113"/>
      <c r="N2433" s="114"/>
    </row>
    <row r="2434" spans="3:14" ht="10.050000000000001" customHeight="1" x14ac:dyDescent="0.3">
      <c r="C2434" s="80"/>
      <c r="D2434" s="77">
        <v>41434</v>
      </c>
      <c r="E2434" s="76" t="s">
        <v>8794</v>
      </c>
      <c r="F2434" s="76" t="s">
        <v>2414</v>
      </c>
      <c r="G2434" s="110">
        <v>58712.42</v>
      </c>
      <c r="H2434" s="110">
        <v>45430.11</v>
      </c>
      <c r="I2434" s="111">
        <v>93.57</v>
      </c>
      <c r="J2434" s="112">
        <f t="shared" si="75"/>
        <v>-13282.309999999998</v>
      </c>
      <c r="K2434" s="93">
        <f t="shared" si="76"/>
        <v>-0.22622658033853821</v>
      </c>
      <c r="L2434" s="113"/>
      <c r="N2434" s="114"/>
    </row>
    <row r="2435" spans="3:14" ht="10.050000000000001" customHeight="1" x14ac:dyDescent="0.3">
      <c r="C2435" s="80"/>
      <c r="D2435" s="77">
        <v>41662</v>
      </c>
      <c r="E2435" s="76" t="s">
        <v>8795</v>
      </c>
      <c r="F2435" s="76" t="s">
        <v>2415</v>
      </c>
      <c r="G2435" s="110">
        <v>6876.76</v>
      </c>
      <c r="H2435" s="110">
        <v>7622.66</v>
      </c>
      <c r="I2435" s="111">
        <v>15.7</v>
      </c>
      <c r="J2435" s="112">
        <f t="shared" si="75"/>
        <v>745.89999999999964</v>
      </c>
      <c r="K2435" s="93">
        <f t="shared" si="76"/>
        <v>0.10846677795938779</v>
      </c>
      <c r="L2435" s="113"/>
      <c r="N2435" s="114"/>
    </row>
    <row r="2436" spans="3:14" ht="10.050000000000001" customHeight="1" x14ac:dyDescent="0.3">
      <c r="C2436" s="80"/>
      <c r="D2436" s="77">
        <v>41613</v>
      </c>
      <c r="E2436" s="76" t="s">
        <v>8796</v>
      </c>
      <c r="F2436" s="76" t="s">
        <v>2416</v>
      </c>
      <c r="G2436" s="110">
        <v>15542.28</v>
      </c>
      <c r="H2436" s="110">
        <v>18571.14</v>
      </c>
      <c r="I2436" s="111">
        <v>38.25</v>
      </c>
      <c r="J2436" s="112">
        <f t="shared" si="75"/>
        <v>3028.8599999999988</v>
      </c>
      <c r="K2436" s="93">
        <f t="shared" si="76"/>
        <v>0.19487874365923138</v>
      </c>
      <c r="L2436" s="113"/>
      <c r="N2436" s="114"/>
    </row>
    <row r="2437" spans="3:14" ht="10.050000000000001" customHeight="1" x14ac:dyDescent="0.3">
      <c r="C2437" s="80"/>
      <c r="D2437" s="77">
        <v>41816</v>
      </c>
      <c r="E2437" s="76" t="s">
        <v>8797</v>
      </c>
      <c r="F2437" s="76" t="s">
        <v>2417</v>
      </c>
      <c r="G2437" s="110">
        <v>0</v>
      </c>
      <c r="H2437" s="110">
        <v>0</v>
      </c>
      <c r="I2437" s="111">
        <v>0</v>
      </c>
      <c r="J2437" s="112">
        <f t="shared" si="75"/>
        <v>0</v>
      </c>
      <c r="K2437" s="93" t="str">
        <f t="shared" si="76"/>
        <v>-</v>
      </c>
      <c r="L2437" s="113"/>
      <c r="N2437" s="114"/>
    </row>
    <row r="2438" spans="3:14" ht="10.050000000000001" customHeight="1" x14ac:dyDescent="0.3">
      <c r="C2438" s="80"/>
      <c r="D2438" s="77">
        <v>41443</v>
      </c>
      <c r="E2438" s="76" t="s">
        <v>8798</v>
      </c>
      <c r="F2438" s="76" t="s">
        <v>2418</v>
      </c>
      <c r="G2438" s="110">
        <v>11088</v>
      </c>
      <c r="H2438" s="110">
        <v>689.44</v>
      </c>
      <c r="I2438" s="111">
        <v>1.42</v>
      </c>
      <c r="J2438" s="112">
        <f t="shared" si="75"/>
        <v>-10398.56</v>
      </c>
      <c r="K2438" s="93">
        <f t="shared" si="76"/>
        <v>-0.93782106782106778</v>
      </c>
      <c r="L2438" s="113"/>
      <c r="N2438" s="114"/>
    </row>
    <row r="2439" spans="3:14" ht="10.050000000000001" customHeight="1" x14ac:dyDescent="0.3">
      <c r="C2439" s="80"/>
      <c r="D2439" s="77">
        <v>41530</v>
      </c>
      <c r="E2439" s="76" t="s">
        <v>8799</v>
      </c>
      <c r="F2439" s="76" t="s">
        <v>2419</v>
      </c>
      <c r="G2439" s="110">
        <v>0</v>
      </c>
      <c r="H2439" s="110">
        <v>0</v>
      </c>
      <c r="I2439" s="111">
        <v>0</v>
      </c>
      <c r="J2439" s="112">
        <f t="shared" si="75"/>
        <v>0</v>
      </c>
      <c r="K2439" s="93" t="str">
        <f t="shared" si="76"/>
        <v>-</v>
      </c>
      <c r="L2439" s="113"/>
      <c r="N2439" s="114"/>
    </row>
    <row r="2440" spans="3:14" ht="10.050000000000001" customHeight="1" x14ac:dyDescent="0.3">
      <c r="C2440" s="80"/>
      <c r="D2440" s="77">
        <v>41899</v>
      </c>
      <c r="E2440" s="76" t="s">
        <v>8800</v>
      </c>
      <c r="F2440" s="76" t="s">
        <v>2420</v>
      </c>
      <c r="G2440" s="110">
        <v>0</v>
      </c>
      <c r="H2440" s="110">
        <v>0</v>
      </c>
      <c r="I2440" s="111">
        <v>0</v>
      </c>
      <c r="J2440" s="112">
        <f t="shared" si="75"/>
        <v>0</v>
      </c>
      <c r="K2440" s="93" t="str">
        <f t="shared" si="76"/>
        <v>-</v>
      </c>
      <c r="L2440" s="113"/>
      <c r="N2440" s="114"/>
    </row>
    <row r="2441" spans="3:14" ht="10.050000000000001" customHeight="1" x14ac:dyDescent="0.3">
      <c r="C2441" s="80"/>
      <c r="D2441" s="77">
        <v>41444</v>
      </c>
      <c r="E2441" s="76" t="s">
        <v>8801</v>
      </c>
      <c r="F2441" s="76" t="s">
        <v>2421</v>
      </c>
      <c r="G2441" s="110">
        <v>0</v>
      </c>
      <c r="H2441" s="110">
        <v>257.33</v>
      </c>
      <c r="I2441" s="111">
        <v>0.53</v>
      </c>
      <c r="J2441" s="112">
        <f t="shared" si="75"/>
        <v>257.33</v>
      </c>
      <c r="K2441" s="93" t="str">
        <f t="shared" si="76"/>
        <v>--</v>
      </c>
      <c r="L2441" s="113"/>
      <c r="N2441" s="114"/>
    </row>
    <row r="2442" spans="3:14" ht="10.050000000000001" customHeight="1" x14ac:dyDescent="0.3">
      <c r="C2442" s="80"/>
      <c r="D2442" s="77">
        <v>41371</v>
      </c>
      <c r="E2442" s="76" t="s">
        <v>8802</v>
      </c>
      <c r="F2442" s="76" t="s">
        <v>2422</v>
      </c>
      <c r="G2442" s="110">
        <v>0</v>
      </c>
      <c r="H2442" s="110">
        <v>0</v>
      </c>
      <c r="I2442" s="111">
        <v>0</v>
      </c>
      <c r="J2442" s="112">
        <f t="shared" si="75"/>
        <v>0</v>
      </c>
      <c r="K2442" s="93" t="str">
        <f t="shared" si="76"/>
        <v>-</v>
      </c>
      <c r="L2442" s="113"/>
      <c r="N2442" s="114"/>
    </row>
    <row r="2443" spans="3:14" ht="10.050000000000001" customHeight="1" x14ac:dyDescent="0.3">
      <c r="C2443" s="80"/>
      <c r="D2443" s="77">
        <v>41538</v>
      </c>
      <c r="E2443" s="76" t="s">
        <v>8803</v>
      </c>
      <c r="F2443" s="76" t="s">
        <v>2423</v>
      </c>
      <c r="G2443" s="110">
        <v>0</v>
      </c>
      <c r="H2443" s="110">
        <v>41065.279999999999</v>
      </c>
      <c r="I2443" s="111">
        <v>84.58</v>
      </c>
      <c r="J2443" s="112">
        <f t="shared" si="75"/>
        <v>41065.279999999999</v>
      </c>
      <c r="K2443" s="93" t="str">
        <f t="shared" si="76"/>
        <v>--</v>
      </c>
      <c r="L2443" s="113"/>
      <c r="N2443" s="114"/>
    </row>
    <row r="2444" spans="3:14" ht="10.050000000000001" customHeight="1" x14ac:dyDescent="0.3">
      <c r="C2444" s="80"/>
      <c r="D2444" s="77">
        <v>41785</v>
      </c>
      <c r="E2444" s="76" t="s">
        <v>8804</v>
      </c>
      <c r="F2444" s="76" t="s">
        <v>2424</v>
      </c>
      <c r="G2444" s="110">
        <v>0</v>
      </c>
      <c r="H2444" s="110">
        <v>0</v>
      </c>
      <c r="I2444" s="111">
        <v>0</v>
      </c>
      <c r="J2444" s="112">
        <f t="shared" si="75"/>
        <v>0</v>
      </c>
      <c r="K2444" s="93" t="str">
        <f t="shared" si="76"/>
        <v>-</v>
      </c>
      <c r="L2444" s="113"/>
      <c r="N2444" s="114"/>
    </row>
    <row r="2445" spans="3:14" ht="10.050000000000001" customHeight="1" x14ac:dyDescent="0.3">
      <c r="C2445" s="80"/>
      <c r="D2445" s="77">
        <v>41856</v>
      </c>
      <c r="E2445" s="76" t="s">
        <v>8805</v>
      </c>
      <c r="F2445" s="76" t="s">
        <v>2425</v>
      </c>
      <c r="G2445" s="110">
        <v>0</v>
      </c>
      <c r="H2445" s="110">
        <v>2155.71</v>
      </c>
      <c r="I2445" s="111">
        <v>4.4400000000000004</v>
      </c>
      <c r="J2445" s="112">
        <f t="shared" si="75"/>
        <v>2155.71</v>
      </c>
      <c r="K2445" s="93" t="str">
        <f t="shared" si="76"/>
        <v>--</v>
      </c>
      <c r="L2445" s="113"/>
      <c r="N2445" s="114"/>
    </row>
    <row r="2446" spans="3:14" ht="10.050000000000001" customHeight="1" x14ac:dyDescent="0.3">
      <c r="C2446" s="80"/>
      <c r="D2446" s="77">
        <v>41851</v>
      </c>
      <c r="E2446" s="76" t="s">
        <v>8806</v>
      </c>
      <c r="F2446" s="76" t="s">
        <v>2426</v>
      </c>
      <c r="G2446" s="110">
        <v>0</v>
      </c>
      <c r="H2446" s="110">
        <v>10686.3</v>
      </c>
      <c r="I2446" s="111">
        <v>22.01</v>
      </c>
      <c r="J2446" s="112">
        <f t="shared" si="75"/>
        <v>10686.3</v>
      </c>
      <c r="K2446" s="93" t="str">
        <f t="shared" si="76"/>
        <v>--</v>
      </c>
      <c r="L2446" s="113"/>
      <c r="N2446" s="114"/>
    </row>
    <row r="2447" spans="3:14" ht="10.050000000000001" customHeight="1" x14ac:dyDescent="0.3">
      <c r="C2447" s="80"/>
      <c r="D2447" s="77">
        <v>41851</v>
      </c>
      <c r="E2447" s="76" t="s">
        <v>8806</v>
      </c>
      <c r="F2447" s="76" t="s">
        <v>2427</v>
      </c>
      <c r="G2447" s="110">
        <v>0</v>
      </c>
      <c r="H2447" s="110">
        <v>3131.6</v>
      </c>
      <c r="I2447" s="111">
        <v>6.45</v>
      </c>
      <c r="J2447" s="112">
        <f t="shared" si="75"/>
        <v>3131.6</v>
      </c>
      <c r="K2447" s="93" t="str">
        <f t="shared" si="76"/>
        <v>--</v>
      </c>
      <c r="L2447" s="113"/>
      <c r="N2447" s="114"/>
    </row>
    <row r="2448" spans="3:14" ht="10.050000000000001" customHeight="1" x14ac:dyDescent="0.3">
      <c r="C2448" s="80"/>
      <c r="D2448" s="77">
        <v>41557</v>
      </c>
      <c r="E2448" s="76" t="s">
        <v>8807</v>
      </c>
      <c r="F2448" s="76" t="s">
        <v>2428</v>
      </c>
      <c r="G2448" s="110">
        <v>36203.69</v>
      </c>
      <c r="H2448" s="110">
        <v>0</v>
      </c>
      <c r="I2448" s="111">
        <v>0</v>
      </c>
      <c r="J2448" s="112">
        <f t="shared" si="75"/>
        <v>-36203.69</v>
      </c>
      <c r="K2448" s="93">
        <f t="shared" si="76"/>
        <v>-1</v>
      </c>
      <c r="L2448" s="113"/>
      <c r="N2448" s="114"/>
    </row>
    <row r="2449" spans="3:14" ht="10.050000000000001" customHeight="1" x14ac:dyDescent="0.3">
      <c r="C2449" s="80"/>
      <c r="D2449" s="77">
        <v>11711</v>
      </c>
      <c r="E2449" s="76" t="s">
        <v>8808</v>
      </c>
      <c r="F2449" s="76" t="s">
        <v>2429</v>
      </c>
      <c r="G2449" s="110">
        <v>0</v>
      </c>
      <c r="H2449" s="110">
        <v>0</v>
      </c>
      <c r="I2449" s="111">
        <v>0</v>
      </c>
      <c r="J2449" s="112">
        <f t="shared" si="75"/>
        <v>0</v>
      </c>
      <c r="K2449" s="93" t="str">
        <f t="shared" si="76"/>
        <v>-</v>
      </c>
      <c r="L2449" s="113"/>
      <c r="N2449" s="114"/>
    </row>
    <row r="2450" spans="3:14" ht="10.050000000000001" customHeight="1" x14ac:dyDescent="0.3">
      <c r="C2450" s="80"/>
      <c r="D2450" s="77">
        <v>41491</v>
      </c>
      <c r="E2450" s="76" t="s">
        <v>8809</v>
      </c>
      <c r="F2450" s="76" t="s">
        <v>2430</v>
      </c>
      <c r="G2450" s="110">
        <v>16363.23</v>
      </c>
      <c r="H2450" s="110">
        <v>9686.1200000000008</v>
      </c>
      <c r="I2450" s="111">
        <v>19.95</v>
      </c>
      <c r="J2450" s="112">
        <f t="shared" si="75"/>
        <v>-6677.1099999999988</v>
      </c>
      <c r="K2450" s="93">
        <f t="shared" si="76"/>
        <v>-0.40805574449543269</v>
      </c>
      <c r="L2450" s="113"/>
      <c r="N2450" s="114"/>
    </row>
    <row r="2451" spans="3:14" ht="10.050000000000001" customHeight="1" x14ac:dyDescent="0.3">
      <c r="C2451" s="80"/>
      <c r="D2451" s="77">
        <v>41471</v>
      </c>
      <c r="E2451" s="76" t="s">
        <v>8810</v>
      </c>
      <c r="F2451" s="76" t="s">
        <v>2431</v>
      </c>
      <c r="G2451" s="110">
        <v>0</v>
      </c>
      <c r="H2451" s="110">
        <v>42371.33</v>
      </c>
      <c r="I2451" s="111">
        <v>87.27</v>
      </c>
      <c r="J2451" s="112">
        <f t="shared" si="75"/>
        <v>42371.33</v>
      </c>
      <c r="K2451" s="93" t="str">
        <f t="shared" si="76"/>
        <v>--</v>
      </c>
      <c r="L2451" s="113"/>
      <c r="N2451" s="114"/>
    </row>
    <row r="2452" spans="3:14" ht="10.050000000000001" customHeight="1" x14ac:dyDescent="0.3">
      <c r="C2452" s="80"/>
      <c r="D2452" s="77">
        <v>83280</v>
      </c>
      <c r="E2452" s="76" t="s">
        <v>8811</v>
      </c>
      <c r="F2452" s="76" t="s">
        <v>2432</v>
      </c>
      <c r="G2452" s="110">
        <v>7362.8</v>
      </c>
      <c r="H2452" s="110">
        <v>0</v>
      </c>
      <c r="I2452" s="111">
        <v>0</v>
      </c>
      <c r="J2452" s="112">
        <f t="shared" si="75"/>
        <v>-7362.8</v>
      </c>
      <c r="K2452" s="93">
        <f t="shared" si="76"/>
        <v>-1</v>
      </c>
      <c r="L2452" s="113"/>
      <c r="N2452" s="114"/>
    </row>
    <row r="2453" spans="3:14" ht="10.050000000000001" customHeight="1" x14ac:dyDescent="0.3">
      <c r="C2453" s="80"/>
      <c r="D2453" s="77">
        <v>41566</v>
      </c>
      <c r="E2453" s="76" t="s">
        <v>8812</v>
      </c>
      <c r="F2453" s="76" t="s">
        <v>2433</v>
      </c>
      <c r="G2453" s="110">
        <v>0</v>
      </c>
      <c r="H2453" s="110">
        <v>0</v>
      </c>
      <c r="I2453" s="111">
        <v>0</v>
      </c>
      <c r="J2453" s="112">
        <f t="shared" si="75"/>
        <v>0</v>
      </c>
      <c r="K2453" s="93" t="str">
        <f t="shared" si="76"/>
        <v>-</v>
      </c>
      <c r="L2453" s="113"/>
      <c r="N2453" s="114"/>
    </row>
    <row r="2454" spans="3:14" ht="10.050000000000001" customHeight="1" x14ac:dyDescent="0.3">
      <c r="C2454" s="80"/>
      <c r="D2454" s="77">
        <v>13683</v>
      </c>
      <c r="E2454" s="76" t="s">
        <v>8813</v>
      </c>
      <c r="F2454" s="76" t="s">
        <v>2434</v>
      </c>
      <c r="G2454" s="110">
        <v>0</v>
      </c>
      <c r="H2454" s="110">
        <v>0</v>
      </c>
      <c r="I2454" s="111">
        <v>0</v>
      </c>
      <c r="J2454" s="112">
        <f t="shared" ref="J2454:J2517" si="77">H2454-G2454</f>
        <v>0</v>
      </c>
      <c r="K2454" s="93" t="str">
        <f t="shared" si="76"/>
        <v>-</v>
      </c>
      <c r="L2454" s="113"/>
      <c r="N2454" s="114"/>
    </row>
    <row r="2455" spans="3:14" ht="10.050000000000001" customHeight="1" x14ac:dyDescent="0.3">
      <c r="C2455" s="80"/>
      <c r="D2455" s="77">
        <v>41496</v>
      </c>
      <c r="E2455" s="76" t="s">
        <v>8814</v>
      </c>
      <c r="F2455" s="76" t="s">
        <v>2435</v>
      </c>
      <c r="G2455" s="110">
        <v>0</v>
      </c>
      <c r="H2455" s="110">
        <v>0</v>
      </c>
      <c r="I2455" s="111">
        <v>0</v>
      </c>
      <c r="J2455" s="112">
        <f t="shared" si="77"/>
        <v>0</v>
      </c>
      <c r="K2455" s="93" t="str">
        <f t="shared" si="76"/>
        <v>-</v>
      </c>
      <c r="L2455" s="113"/>
      <c r="N2455" s="114"/>
    </row>
    <row r="2456" spans="3:14" ht="10.050000000000001" customHeight="1" x14ac:dyDescent="0.3">
      <c r="C2456" s="80"/>
      <c r="D2456" s="77">
        <v>41502</v>
      </c>
      <c r="E2456" s="76" t="s">
        <v>8815</v>
      </c>
      <c r="F2456" s="76" t="s">
        <v>2436</v>
      </c>
      <c r="G2456" s="110">
        <v>7103.25</v>
      </c>
      <c r="H2456" s="110">
        <v>0</v>
      </c>
      <c r="I2456" s="111">
        <v>0</v>
      </c>
      <c r="J2456" s="112">
        <f t="shared" si="77"/>
        <v>-7103.25</v>
      </c>
      <c r="K2456" s="93">
        <f t="shared" si="76"/>
        <v>-1</v>
      </c>
      <c r="L2456" s="113"/>
      <c r="N2456" s="114"/>
    </row>
    <row r="2457" spans="3:14" ht="10.050000000000001" customHeight="1" x14ac:dyDescent="0.3">
      <c r="C2457" s="80"/>
      <c r="D2457" s="77">
        <v>41349</v>
      </c>
      <c r="E2457" s="76" t="s">
        <v>8816</v>
      </c>
      <c r="F2457" s="76" t="s">
        <v>2437</v>
      </c>
      <c r="G2457" s="110">
        <v>0</v>
      </c>
      <c r="H2457" s="110">
        <v>39215.449999999997</v>
      </c>
      <c r="I2457" s="111">
        <v>80.77</v>
      </c>
      <c r="J2457" s="112">
        <f t="shared" si="77"/>
        <v>39215.449999999997</v>
      </c>
      <c r="K2457" s="93" t="str">
        <f t="shared" si="76"/>
        <v>--</v>
      </c>
      <c r="L2457" s="113"/>
      <c r="N2457" s="114"/>
    </row>
    <row r="2458" spans="3:14" ht="10.050000000000001" customHeight="1" x14ac:dyDescent="0.3">
      <c r="C2458" s="80"/>
      <c r="D2458" s="77">
        <v>41502</v>
      </c>
      <c r="E2458" s="76" t="s">
        <v>8817</v>
      </c>
      <c r="F2458" s="76" t="s">
        <v>2438</v>
      </c>
      <c r="G2458" s="110">
        <v>3555.34</v>
      </c>
      <c r="H2458" s="110">
        <v>9593.8799999999992</v>
      </c>
      <c r="I2458" s="111">
        <v>19.760000000000002</v>
      </c>
      <c r="J2458" s="112">
        <f t="shared" si="77"/>
        <v>6038.5399999999991</v>
      </c>
      <c r="K2458" s="93">
        <f t="shared" si="76"/>
        <v>1.6984423430670481</v>
      </c>
      <c r="L2458" s="113"/>
      <c r="N2458" s="114"/>
    </row>
    <row r="2459" spans="3:14" ht="10.050000000000001" customHeight="1" x14ac:dyDescent="0.3">
      <c r="C2459" s="80"/>
      <c r="D2459" s="77">
        <v>41775</v>
      </c>
      <c r="E2459" s="76" t="s">
        <v>8818</v>
      </c>
      <c r="F2459" s="76" t="s">
        <v>2439</v>
      </c>
      <c r="G2459" s="110">
        <v>346105.09</v>
      </c>
      <c r="H2459" s="110">
        <v>215007.68</v>
      </c>
      <c r="I2459" s="111">
        <v>442.84</v>
      </c>
      <c r="J2459" s="112">
        <f t="shared" si="77"/>
        <v>-131097.41000000003</v>
      </c>
      <c r="K2459" s="93">
        <f t="shared" ref="K2459:K2522" si="78">IF(J2459=0,"-",(IF(G2459=0,"--",J2459/G2459)))</f>
        <v>-0.37877920258266073</v>
      </c>
      <c r="L2459" s="113"/>
      <c r="N2459" s="114"/>
    </row>
    <row r="2460" spans="3:14" ht="10.050000000000001" customHeight="1" x14ac:dyDescent="0.3">
      <c r="C2460" s="80"/>
      <c r="D2460" s="77">
        <v>41421</v>
      </c>
      <c r="E2460" s="76" t="s">
        <v>8819</v>
      </c>
      <c r="F2460" s="76" t="s">
        <v>2440</v>
      </c>
      <c r="G2460" s="110">
        <v>0</v>
      </c>
      <c r="H2460" s="110">
        <v>0</v>
      </c>
      <c r="I2460" s="111">
        <v>0</v>
      </c>
      <c r="J2460" s="112">
        <f t="shared" si="77"/>
        <v>0</v>
      </c>
      <c r="K2460" s="93" t="str">
        <f t="shared" si="78"/>
        <v>-</v>
      </c>
      <c r="L2460" s="113"/>
      <c r="N2460" s="114"/>
    </row>
    <row r="2461" spans="3:14" ht="10.050000000000001" customHeight="1" x14ac:dyDescent="0.3">
      <c r="C2461" s="80"/>
      <c r="D2461" s="77">
        <v>41571</v>
      </c>
      <c r="E2461" s="76" t="s">
        <v>8820</v>
      </c>
      <c r="F2461" s="76" t="s">
        <v>2441</v>
      </c>
      <c r="G2461" s="110">
        <v>0</v>
      </c>
      <c r="H2461" s="110">
        <v>0</v>
      </c>
      <c r="I2461" s="111">
        <v>0</v>
      </c>
      <c r="J2461" s="112">
        <f t="shared" si="77"/>
        <v>0</v>
      </c>
      <c r="K2461" s="93" t="str">
        <f t="shared" si="78"/>
        <v>-</v>
      </c>
      <c r="L2461" s="113"/>
      <c r="N2461" s="114"/>
    </row>
    <row r="2462" spans="3:14" ht="10.050000000000001" customHeight="1" x14ac:dyDescent="0.3">
      <c r="C2462" s="80"/>
      <c r="D2462" s="77">
        <v>41638</v>
      </c>
      <c r="E2462" s="76" t="s">
        <v>8821</v>
      </c>
      <c r="F2462" s="76" t="s">
        <v>2442</v>
      </c>
      <c r="G2462" s="110">
        <v>80093.7</v>
      </c>
      <c r="H2462" s="110">
        <v>78974.679999999993</v>
      </c>
      <c r="I2462" s="111">
        <v>162.66</v>
      </c>
      <c r="J2462" s="112">
        <f t="shared" si="77"/>
        <v>-1119.0200000000041</v>
      </c>
      <c r="K2462" s="93">
        <f t="shared" si="78"/>
        <v>-1.3971386014131001E-2</v>
      </c>
      <c r="L2462" s="113"/>
      <c r="N2462" s="114"/>
    </row>
    <row r="2463" spans="3:14" ht="10.050000000000001" customHeight="1" x14ac:dyDescent="0.3">
      <c r="C2463" s="80"/>
      <c r="D2463" s="77">
        <v>41638</v>
      </c>
      <c r="E2463" s="76" t="s">
        <v>8821</v>
      </c>
      <c r="F2463" s="76" t="s">
        <v>2443</v>
      </c>
      <c r="G2463" s="110">
        <v>0</v>
      </c>
      <c r="H2463" s="110">
        <v>0</v>
      </c>
      <c r="I2463" s="111">
        <v>0</v>
      </c>
      <c r="J2463" s="112">
        <f t="shared" si="77"/>
        <v>0</v>
      </c>
      <c r="K2463" s="93" t="str">
        <f t="shared" si="78"/>
        <v>-</v>
      </c>
      <c r="L2463" s="113"/>
      <c r="N2463" s="114"/>
    </row>
    <row r="2464" spans="3:14" ht="10.050000000000001" customHeight="1" x14ac:dyDescent="0.3">
      <c r="C2464" s="80"/>
      <c r="D2464" s="77">
        <v>11711</v>
      </c>
      <c r="E2464" s="76" t="s">
        <v>8822</v>
      </c>
      <c r="F2464" s="76" t="s">
        <v>2444</v>
      </c>
      <c r="G2464" s="110">
        <v>0</v>
      </c>
      <c r="H2464" s="110">
        <v>0</v>
      </c>
      <c r="I2464" s="111">
        <v>0</v>
      </c>
      <c r="J2464" s="112">
        <f t="shared" si="77"/>
        <v>0</v>
      </c>
      <c r="K2464" s="93" t="str">
        <f t="shared" si="78"/>
        <v>-</v>
      </c>
      <c r="L2464" s="113"/>
      <c r="N2464" s="114"/>
    </row>
    <row r="2465" spans="3:14" ht="10.050000000000001" customHeight="1" x14ac:dyDescent="0.3">
      <c r="C2465" s="80"/>
      <c r="D2465" s="77">
        <v>41895</v>
      </c>
      <c r="E2465" s="76" t="s">
        <v>8823</v>
      </c>
      <c r="F2465" s="76" t="s">
        <v>2445</v>
      </c>
      <c r="G2465" s="110">
        <v>0</v>
      </c>
      <c r="H2465" s="110">
        <v>0</v>
      </c>
      <c r="I2465" s="111">
        <v>0</v>
      </c>
      <c r="J2465" s="112">
        <f t="shared" si="77"/>
        <v>0</v>
      </c>
      <c r="K2465" s="93" t="str">
        <f t="shared" si="78"/>
        <v>-</v>
      </c>
      <c r="L2465" s="113"/>
      <c r="N2465" s="114"/>
    </row>
    <row r="2466" spans="3:14" ht="10.050000000000001" customHeight="1" x14ac:dyDescent="0.3">
      <c r="C2466" s="80"/>
      <c r="D2466" s="77">
        <v>41630</v>
      </c>
      <c r="E2466" s="76" t="s">
        <v>8824</v>
      </c>
      <c r="F2466" s="76" t="s">
        <v>2446</v>
      </c>
      <c r="G2466" s="110">
        <v>0</v>
      </c>
      <c r="H2466" s="110">
        <v>0</v>
      </c>
      <c r="I2466" s="111">
        <v>0</v>
      </c>
      <c r="J2466" s="112">
        <f t="shared" si="77"/>
        <v>0</v>
      </c>
      <c r="K2466" s="93" t="str">
        <f t="shared" si="78"/>
        <v>-</v>
      </c>
      <c r="L2466" s="113"/>
      <c r="N2466" s="114"/>
    </row>
    <row r="2467" spans="3:14" ht="10.050000000000001" customHeight="1" x14ac:dyDescent="0.3">
      <c r="C2467" s="80"/>
      <c r="D2467" s="77">
        <v>75388</v>
      </c>
      <c r="E2467" s="76" t="s">
        <v>8825</v>
      </c>
      <c r="F2467" s="76" t="s">
        <v>2447</v>
      </c>
      <c r="G2467" s="110">
        <v>78404.639999999999</v>
      </c>
      <c r="H2467" s="110">
        <v>35938.19</v>
      </c>
      <c r="I2467" s="111">
        <v>74.02</v>
      </c>
      <c r="J2467" s="112">
        <f t="shared" si="77"/>
        <v>-42466.45</v>
      </c>
      <c r="K2467" s="93">
        <f t="shared" si="78"/>
        <v>-0.54163184729883329</v>
      </c>
      <c r="L2467" s="113"/>
      <c r="N2467" s="114"/>
    </row>
    <row r="2468" spans="3:14" ht="10.050000000000001" customHeight="1" x14ac:dyDescent="0.3">
      <c r="C2468" s="80"/>
      <c r="D2468" s="77">
        <v>41191</v>
      </c>
      <c r="E2468" s="76" t="s">
        <v>8826</v>
      </c>
      <c r="F2468" s="76" t="s">
        <v>2448</v>
      </c>
      <c r="G2468" s="110">
        <v>0</v>
      </c>
      <c r="H2468" s="110">
        <v>0</v>
      </c>
      <c r="I2468" s="111">
        <v>0</v>
      </c>
      <c r="J2468" s="112">
        <f t="shared" si="77"/>
        <v>0</v>
      </c>
      <c r="K2468" s="93" t="str">
        <f t="shared" si="78"/>
        <v>-</v>
      </c>
      <c r="L2468" s="113"/>
      <c r="N2468" s="114"/>
    </row>
    <row r="2469" spans="3:14" ht="10.050000000000001" customHeight="1" x14ac:dyDescent="0.3">
      <c r="C2469" s="80"/>
      <c r="D2469" s="77">
        <v>41538</v>
      </c>
      <c r="E2469" s="76" t="s">
        <v>8827</v>
      </c>
      <c r="F2469" s="76" t="s">
        <v>2449</v>
      </c>
      <c r="G2469" s="110">
        <v>0</v>
      </c>
      <c r="H2469" s="110">
        <v>6083.57</v>
      </c>
      <c r="I2469" s="111">
        <v>12.53</v>
      </c>
      <c r="J2469" s="112">
        <f t="shared" si="77"/>
        <v>6083.57</v>
      </c>
      <c r="K2469" s="93" t="str">
        <f t="shared" si="78"/>
        <v>--</v>
      </c>
      <c r="L2469" s="113"/>
      <c r="N2469" s="114"/>
    </row>
    <row r="2470" spans="3:14" ht="10.050000000000001" customHeight="1" x14ac:dyDescent="0.3">
      <c r="C2470" s="80"/>
      <c r="D2470" s="77">
        <v>41544</v>
      </c>
      <c r="E2470" s="76" t="s">
        <v>8828</v>
      </c>
      <c r="F2470" s="76" t="s">
        <v>2450</v>
      </c>
      <c r="G2470" s="110">
        <v>14406.53</v>
      </c>
      <c r="H2470" s="110">
        <v>12521.56</v>
      </c>
      <c r="I2470" s="111">
        <v>25.79</v>
      </c>
      <c r="J2470" s="112">
        <f t="shared" si="77"/>
        <v>-1884.9700000000012</v>
      </c>
      <c r="K2470" s="93">
        <f t="shared" si="78"/>
        <v>-0.1308413615214768</v>
      </c>
      <c r="L2470" s="113"/>
      <c r="N2470" s="114"/>
    </row>
    <row r="2471" spans="3:14" ht="10.050000000000001" customHeight="1" x14ac:dyDescent="0.3">
      <c r="C2471" s="80"/>
      <c r="D2471" s="77">
        <v>41899</v>
      </c>
      <c r="E2471" s="76" t="s">
        <v>8829</v>
      </c>
      <c r="F2471" s="76" t="s">
        <v>2451</v>
      </c>
      <c r="G2471" s="110">
        <v>0</v>
      </c>
      <c r="H2471" s="110">
        <v>0</v>
      </c>
      <c r="I2471" s="111">
        <v>0</v>
      </c>
      <c r="J2471" s="112">
        <f t="shared" si="77"/>
        <v>0</v>
      </c>
      <c r="K2471" s="93" t="str">
        <f t="shared" si="78"/>
        <v>-</v>
      </c>
      <c r="L2471" s="113"/>
      <c r="N2471" s="114"/>
    </row>
    <row r="2472" spans="3:14" ht="10.050000000000001" customHeight="1" x14ac:dyDescent="0.3">
      <c r="C2472" s="80"/>
      <c r="D2472" s="77">
        <v>41400</v>
      </c>
      <c r="E2472" s="76" t="s">
        <v>8830</v>
      </c>
      <c r="F2472" s="76" t="s">
        <v>2452</v>
      </c>
      <c r="G2472" s="110">
        <v>0</v>
      </c>
      <c r="H2472" s="110">
        <v>0</v>
      </c>
      <c r="I2472" s="111">
        <v>0</v>
      </c>
      <c r="J2472" s="112">
        <f t="shared" si="77"/>
        <v>0</v>
      </c>
      <c r="K2472" s="93" t="str">
        <f t="shared" si="78"/>
        <v>-</v>
      </c>
      <c r="L2472" s="113"/>
      <c r="N2472" s="114"/>
    </row>
    <row r="2473" spans="3:14" ht="10.050000000000001" customHeight="1" x14ac:dyDescent="0.3">
      <c r="C2473" s="80"/>
      <c r="D2473" s="77">
        <v>41557</v>
      </c>
      <c r="E2473" s="76" t="s">
        <v>8831</v>
      </c>
      <c r="F2473" s="76" t="s">
        <v>2453</v>
      </c>
      <c r="G2473" s="110">
        <v>29335.48</v>
      </c>
      <c r="H2473" s="110">
        <v>35088.53</v>
      </c>
      <c r="I2473" s="111">
        <v>72.27</v>
      </c>
      <c r="J2473" s="112">
        <f t="shared" si="77"/>
        <v>5753.0499999999993</v>
      </c>
      <c r="K2473" s="93">
        <f t="shared" si="78"/>
        <v>0.19611235268691699</v>
      </c>
      <c r="L2473" s="113"/>
      <c r="N2473" s="114"/>
    </row>
    <row r="2474" spans="3:14" ht="10.050000000000001" customHeight="1" x14ac:dyDescent="0.3">
      <c r="C2474" s="80"/>
      <c r="D2474" s="77">
        <v>41866</v>
      </c>
      <c r="E2474" s="76" t="s">
        <v>8832</v>
      </c>
      <c r="F2474" s="76" t="s">
        <v>2454</v>
      </c>
      <c r="G2474" s="110">
        <v>0</v>
      </c>
      <c r="H2474" s="110">
        <v>0</v>
      </c>
      <c r="I2474" s="111">
        <v>0</v>
      </c>
      <c r="J2474" s="112">
        <f t="shared" si="77"/>
        <v>0</v>
      </c>
      <c r="K2474" s="93" t="str">
        <f t="shared" si="78"/>
        <v>-</v>
      </c>
      <c r="L2474" s="113"/>
      <c r="N2474" s="114"/>
    </row>
    <row r="2475" spans="3:14" ht="10.050000000000001" customHeight="1" x14ac:dyDescent="0.3">
      <c r="C2475" s="80"/>
      <c r="D2475" s="77">
        <v>41565</v>
      </c>
      <c r="E2475" s="76" t="s">
        <v>8833</v>
      </c>
      <c r="F2475" s="76" t="s">
        <v>2455</v>
      </c>
      <c r="G2475" s="110">
        <v>0</v>
      </c>
      <c r="H2475" s="110">
        <v>0</v>
      </c>
      <c r="I2475" s="111">
        <v>0</v>
      </c>
      <c r="J2475" s="112">
        <f t="shared" si="77"/>
        <v>0</v>
      </c>
      <c r="K2475" s="93" t="str">
        <f t="shared" si="78"/>
        <v>-</v>
      </c>
      <c r="L2475" s="113"/>
      <c r="N2475" s="114"/>
    </row>
    <row r="2476" spans="3:14" ht="10.050000000000001" customHeight="1" x14ac:dyDescent="0.3">
      <c r="C2476" s="80"/>
      <c r="D2476" s="77">
        <v>13682</v>
      </c>
      <c r="E2476" s="76" t="s">
        <v>8834</v>
      </c>
      <c r="F2476" s="76" t="s">
        <v>2456</v>
      </c>
      <c r="G2476" s="110">
        <v>0</v>
      </c>
      <c r="H2476" s="110">
        <v>0</v>
      </c>
      <c r="I2476" s="111">
        <v>0</v>
      </c>
      <c r="J2476" s="112">
        <f t="shared" si="77"/>
        <v>0</v>
      </c>
      <c r="K2476" s="93" t="str">
        <f t="shared" si="78"/>
        <v>-</v>
      </c>
      <c r="L2476" s="113"/>
      <c r="N2476" s="114"/>
    </row>
    <row r="2477" spans="3:14" ht="10.050000000000001" customHeight="1" x14ac:dyDescent="0.3">
      <c r="C2477" s="80"/>
      <c r="D2477" s="77">
        <v>41574</v>
      </c>
      <c r="E2477" s="76" t="s">
        <v>8835</v>
      </c>
      <c r="F2477" s="76" t="s">
        <v>2457</v>
      </c>
      <c r="G2477" s="110">
        <v>33222.120000000003</v>
      </c>
      <c r="H2477" s="110">
        <v>0</v>
      </c>
      <c r="I2477" s="111">
        <v>0</v>
      </c>
      <c r="J2477" s="112">
        <f t="shared" si="77"/>
        <v>-33222.120000000003</v>
      </c>
      <c r="K2477" s="93">
        <f t="shared" si="78"/>
        <v>-1</v>
      </c>
      <c r="L2477" s="113"/>
      <c r="N2477" s="114"/>
    </row>
    <row r="2478" spans="3:14" ht="10.050000000000001" customHeight="1" x14ac:dyDescent="0.3">
      <c r="C2478" s="80"/>
      <c r="D2478" s="77">
        <v>30015</v>
      </c>
      <c r="E2478" s="76" t="s">
        <v>8836</v>
      </c>
      <c r="F2478" s="76" t="s">
        <v>2458</v>
      </c>
      <c r="G2478" s="110">
        <v>0</v>
      </c>
      <c r="H2478" s="110">
        <v>0</v>
      </c>
      <c r="I2478" s="111">
        <v>0</v>
      </c>
      <c r="J2478" s="112">
        <f t="shared" si="77"/>
        <v>0</v>
      </c>
      <c r="K2478" s="93" t="str">
        <f t="shared" si="78"/>
        <v>-</v>
      </c>
      <c r="L2478" s="113"/>
      <c r="N2478" s="114"/>
    </row>
    <row r="2479" spans="3:14" ht="10.050000000000001" customHeight="1" x14ac:dyDescent="0.3">
      <c r="C2479" s="80"/>
      <c r="D2479" s="77">
        <v>41434</v>
      </c>
      <c r="E2479" s="76" t="s">
        <v>8837</v>
      </c>
      <c r="F2479" s="76" t="s">
        <v>2459</v>
      </c>
      <c r="G2479" s="110">
        <v>0</v>
      </c>
      <c r="H2479" s="110">
        <v>0</v>
      </c>
      <c r="I2479" s="111">
        <v>0</v>
      </c>
      <c r="J2479" s="112">
        <f t="shared" si="77"/>
        <v>0</v>
      </c>
      <c r="K2479" s="93" t="str">
        <f t="shared" si="78"/>
        <v>-</v>
      </c>
      <c r="L2479" s="113"/>
      <c r="N2479" s="114"/>
    </row>
    <row r="2480" spans="3:14" ht="10.050000000000001" customHeight="1" x14ac:dyDescent="0.3">
      <c r="C2480" s="80"/>
      <c r="D2480" s="77">
        <v>40278</v>
      </c>
      <c r="E2480" s="76" t="s">
        <v>8838</v>
      </c>
      <c r="F2480" s="76" t="s">
        <v>2460</v>
      </c>
      <c r="G2480" s="110">
        <v>0</v>
      </c>
      <c r="H2480" s="110">
        <v>0</v>
      </c>
      <c r="I2480" s="111">
        <v>0</v>
      </c>
      <c r="J2480" s="112">
        <f t="shared" si="77"/>
        <v>0</v>
      </c>
      <c r="K2480" s="93" t="str">
        <f t="shared" si="78"/>
        <v>-</v>
      </c>
      <c r="L2480" s="113"/>
      <c r="N2480" s="114"/>
    </row>
    <row r="2481" spans="3:14" ht="10.050000000000001" customHeight="1" x14ac:dyDescent="0.3">
      <c r="C2481" s="80"/>
      <c r="D2481" s="77">
        <v>75388</v>
      </c>
      <c r="E2481" s="76" t="s">
        <v>8839</v>
      </c>
      <c r="F2481" s="76" t="s">
        <v>2461</v>
      </c>
      <c r="G2481" s="110">
        <v>20531.09</v>
      </c>
      <c r="H2481" s="110">
        <v>88301.52</v>
      </c>
      <c r="I2481" s="111">
        <v>181.87</v>
      </c>
      <c r="J2481" s="112">
        <f t="shared" si="77"/>
        <v>67770.430000000008</v>
      </c>
      <c r="K2481" s="93">
        <f t="shared" si="78"/>
        <v>3.3008685851554889</v>
      </c>
      <c r="L2481" s="113"/>
      <c r="N2481" s="114"/>
    </row>
    <row r="2482" spans="3:14" ht="10.050000000000001" customHeight="1" x14ac:dyDescent="0.3">
      <c r="C2482" s="80"/>
      <c r="D2482" s="77">
        <v>41792</v>
      </c>
      <c r="E2482" s="76" t="s">
        <v>8840</v>
      </c>
      <c r="F2482" s="76" t="s">
        <v>2462</v>
      </c>
      <c r="G2482" s="110">
        <v>47197.33</v>
      </c>
      <c r="H2482" s="110">
        <v>67725.179999999993</v>
      </c>
      <c r="I2482" s="111">
        <v>139.49</v>
      </c>
      <c r="J2482" s="112">
        <f t="shared" si="77"/>
        <v>20527.849999999991</v>
      </c>
      <c r="K2482" s="93">
        <f t="shared" si="78"/>
        <v>0.43493667968082073</v>
      </c>
      <c r="L2482" s="113"/>
      <c r="N2482" s="114"/>
    </row>
    <row r="2483" spans="3:14" ht="10.050000000000001" customHeight="1" x14ac:dyDescent="0.3">
      <c r="C2483" s="80"/>
      <c r="D2483" s="77">
        <v>41502</v>
      </c>
      <c r="E2483" s="76" t="s">
        <v>8841</v>
      </c>
      <c r="F2483" s="76" t="s">
        <v>2463</v>
      </c>
      <c r="G2483" s="110">
        <v>19556.52</v>
      </c>
      <c r="H2483" s="110">
        <v>0</v>
      </c>
      <c r="I2483" s="111">
        <v>0</v>
      </c>
      <c r="J2483" s="112">
        <f t="shared" si="77"/>
        <v>-19556.52</v>
      </c>
      <c r="K2483" s="93">
        <f t="shared" si="78"/>
        <v>-1</v>
      </c>
      <c r="L2483" s="113"/>
      <c r="N2483" s="114"/>
    </row>
    <row r="2484" spans="3:14" ht="10.050000000000001" customHeight="1" x14ac:dyDescent="0.3">
      <c r="C2484" s="80"/>
      <c r="D2484" s="77">
        <v>41191</v>
      </c>
      <c r="E2484" s="76" t="s">
        <v>8842</v>
      </c>
      <c r="F2484" s="76" t="s">
        <v>2464</v>
      </c>
      <c r="G2484" s="110">
        <v>0</v>
      </c>
      <c r="H2484" s="110">
        <v>0</v>
      </c>
      <c r="I2484" s="111">
        <v>0</v>
      </c>
      <c r="J2484" s="112">
        <f t="shared" si="77"/>
        <v>0</v>
      </c>
      <c r="K2484" s="93" t="str">
        <f t="shared" si="78"/>
        <v>-</v>
      </c>
      <c r="L2484" s="113"/>
      <c r="N2484" s="114"/>
    </row>
    <row r="2485" spans="3:14" ht="10.050000000000001" customHeight="1" x14ac:dyDescent="0.3">
      <c r="C2485" s="80"/>
      <c r="D2485" s="77">
        <v>22725</v>
      </c>
      <c r="E2485" s="76" t="s">
        <v>8843</v>
      </c>
      <c r="F2485" s="76" t="s">
        <v>2465</v>
      </c>
      <c r="G2485" s="110">
        <v>0</v>
      </c>
      <c r="H2485" s="110">
        <v>49047.23</v>
      </c>
      <c r="I2485" s="111">
        <v>101.02</v>
      </c>
      <c r="J2485" s="112">
        <f t="shared" si="77"/>
        <v>49047.23</v>
      </c>
      <c r="K2485" s="93" t="str">
        <f t="shared" si="78"/>
        <v>--</v>
      </c>
      <c r="L2485" s="113"/>
      <c r="N2485" s="114"/>
    </row>
    <row r="2486" spans="3:14" ht="10.050000000000001" customHeight="1" x14ac:dyDescent="0.3">
      <c r="C2486" s="80"/>
      <c r="D2486" s="77">
        <v>23337</v>
      </c>
      <c r="E2486" s="76" t="s">
        <v>8844</v>
      </c>
      <c r="F2486" s="76" t="s">
        <v>2466</v>
      </c>
      <c r="G2486" s="110">
        <v>0</v>
      </c>
      <c r="H2486" s="110">
        <v>0</v>
      </c>
      <c r="I2486" s="111">
        <v>0</v>
      </c>
      <c r="J2486" s="112">
        <f t="shared" si="77"/>
        <v>0</v>
      </c>
      <c r="K2486" s="93" t="str">
        <f t="shared" si="78"/>
        <v>-</v>
      </c>
      <c r="L2486" s="113"/>
      <c r="N2486" s="114"/>
    </row>
    <row r="2487" spans="3:14" ht="10.050000000000001" customHeight="1" x14ac:dyDescent="0.3">
      <c r="C2487" s="80"/>
      <c r="D2487" s="77">
        <v>42607</v>
      </c>
      <c r="E2487" s="76" t="s">
        <v>8845</v>
      </c>
      <c r="F2487" s="76" t="s">
        <v>2467</v>
      </c>
      <c r="G2487" s="110">
        <v>0</v>
      </c>
      <c r="H2487" s="110">
        <v>0</v>
      </c>
      <c r="I2487" s="111">
        <v>0</v>
      </c>
      <c r="J2487" s="112">
        <f t="shared" si="77"/>
        <v>0</v>
      </c>
      <c r="K2487" s="93" t="str">
        <f t="shared" si="78"/>
        <v>-</v>
      </c>
      <c r="L2487" s="113"/>
      <c r="N2487" s="114"/>
    </row>
    <row r="2488" spans="3:14" ht="10.050000000000001" customHeight="1" x14ac:dyDescent="0.3">
      <c r="C2488" s="80"/>
      <c r="D2488" s="77">
        <v>42724</v>
      </c>
      <c r="E2488" s="76" t="s">
        <v>8846</v>
      </c>
      <c r="F2488" s="76" t="s">
        <v>2468</v>
      </c>
      <c r="G2488" s="110">
        <v>0</v>
      </c>
      <c r="H2488" s="110">
        <v>0</v>
      </c>
      <c r="I2488" s="111">
        <v>0</v>
      </c>
      <c r="J2488" s="112">
        <f t="shared" si="77"/>
        <v>0</v>
      </c>
      <c r="K2488" s="93" t="str">
        <f t="shared" si="78"/>
        <v>-</v>
      </c>
      <c r="L2488" s="113"/>
      <c r="N2488" s="114"/>
    </row>
    <row r="2489" spans="3:14" ht="10.050000000000001" customHeight="1" x14ac:dyDescent="0.3">
      <c r="C2489" s="80"/>
      <c r="D2489" s="77">
        <v>23883</v>
      </c>
      <c r="E2489" s="76" t="s">
        <v>8847</v>
      </c>
      <c r="F2489" s="76" t="s">
        <v>2469</v>
      </c>
      <c r="G2489" s="110">
        <v>0</v>
      </c>
      <c r="H2489" s="110">
        <v>0</v>
      </c>
      <c r="I2489" s="111">
        <v>0</v>
      </c>
      <c r="J2489" s="112">
        <f t="shared" si="77"/>
        <v>0</v>
      </c>
      <c r="K2489" s="93" t="str">
        <f t="shared" si="78"/>
        <v>-</v>
      </c>
      <c r="L2489" s="113"/>
      <c r="N2489" s="114"/>
    </row>
    <row r="2490" spans="3:14" ht="10.050000000000001" customHeight="1" x14ac:dyDescent="0.3">
      <c r="C2490" s="80"/>
      <c r="D2490" s="77">
        <v>42607</v>
      </c>
      <c r="E2490" s="76" t="s">
        <v>8848</v>
      </c>
      <c r="F2490" s="76" t="s">
        <v>2470</v>
      </c>
      <c r="G2490" s="110">
        <v>0</v>
      </c>
      <c r="H2490" s="110">
        <v>0</v>
      </c>
      <c r="I2490" s="111">
        <v>0</v>
      </c>
      <c r="J2490" s="112">
        <f t="shared" si="77"/>
        <v>0</v>
      </c>
      <c r="K2490" s="93" t="str">
        <f t="shared" si="78"/>
        <v>-</v>
      </c>
      <c r="L2490" s="113"/>
      <c r="N2490" s="114"/>
    </row>
    <row r="2491" spans="3:14" ht="10.050000000000001" customHeight="1" x14ac:dyDescent="0.3">
      <c r="C2491" s="80"/>
      <c r="D2491" s="77">
        <v>25196</v>
      </c>
      <c r="E2491" s="76" t="s">
        <v>8849</v>
      </c>
      <c r="F2491" s="76" t="s">
        <v>2471</v>
      </c>
      <c r="G2491" s="110">
        <v>0</v>
      </c>
      <c r="H2491" s="110">
        <v>0</v>
      </c>
      <c r="I2491" s="111">
        <v>0</v>
      </c>
      <c r="J2491" s="112">
        <f t="shared" si="77"/>
        <v>0</v>
      </c>
      <c r="K2491" s="93" t="str">
        <f t="shared" si="78"/>
        <v>-</v>
      </c>
      <c r="L2491" s="113"/>
      <c r="N2491" s="114"/>
    </row>
    <row r="2492" spans="3:14" ht="10.050000000000001" customHeight="1" x14ac:dyDescent="0.3">
      <c r="C2492" s="80"/>
      <c r="D2492" s="77">
        <v>41651</v>
      </c>
      <c r="E2492" s="76" t="s">
        <v>8850</v>
      </c>
      <c r="F2492" s="76" t="s">
        <v>2472</v>
      </c>
      <c r="G2492" s="110">
        <v>32660.2</v>
      </c>
      <c r="H2492" s="110">
        <v>0</v>
      </c>
      <c r="I2492" s="111">
        <v>0</v>
      </c>
      <c r="J2492" s="112">
        <f t="shared" si="77"/>
        <v>-32660.2</v>
      </c>
      <c r="K2492" s="93">
        <f t="shared" si="78"/>
        <v>-1</v>
      </c>
      <c r="L2492" s="113"/>
      <c r="N2492" s="114"/>
    </row>
    <row r="2493" spans="3:14" ht="10.050000000000001" customHeight="1" x14ac:dyDescent="0.3">
      <c r="C2493" s="80"/>
      <c r="D2493" s="77">
        <v>26158</v>
      </c>
      <c r="E2493" s="76" t="s">
        <v>8851</v>
      </c>
      <c r="F2493" s="76" t="s">
        <v>2473</v>
      </c>
      <c r="G2493" s="110">
        <v>0</v>
      </c>
      <c r="H2493" s="110">
        <v>0</v>
      </c>
      <c r="I2493" s="111">
        <v>0</v>
      </c>
      <c r="J2493" s="112">
        <f t="shared" si="77"/>
        <v>0</v>
      </c>
      <c r="K2493" s="93" t="str">
        <f t="shared" si="78"/>
        <v>-</v>
      </c>
      <c r="L2493" s="113"/>
      <c r="N2493" s="114"/>
    </row>
    <row r="2494" spans="3:14" ht="10.050000000000001" customHeight="1" x14ac:dyDescent="0.3">
      <c r="C2494" s="80"/>
      <c r="D2494" s="77">
        <v>40971</v>
      </c>
      <c r="E2494" s="76" t="s">
        <v>8852</v>
      </c>
      <c r="F2494" s="76" t="s">
        <v>2474</v>
      </c>
      <c r="G2494" s="110">
        <v>335605.32</v>
      </c>
      <c r="H2494" s="110">
        <v>304120.02</v>
      </c>
      <c r="I2494" s="111">
        <v>626.38</v>
      </c>
      <c r="J2494" s="112">
        <f t="shared" si="77"/>
        <v>-31485.299999999988</v>
      </c>
      <c r="K2494" s="93">
        <f t="shared" si="78"/>
        <v>-9.3816450823842684E-2</v>
      </c>
      <c r="L2494" s="113"/>
      <c r="N2494" s="114"/>
    </row>
    <row r="2495" spans="3:14" ht="10.050000000000001" customHeight="1" x14ac:dyDescent="0.3">
      <c r="C2495" s="80"/>
      <c r="D2495" s="77">
        <v>40662</v>
      </c>
      <c r="E2495" s="76" t="s">
        <v>8853</v>
      </c>
      <c r="F2495" s="76" t="s">
        <v>2475</v>
      </c>
      <c r="G2495" s="110">
        <v>0</v>
      </c>
      <c r="H2495" s="110">
        <v>0</v>
      </c>
      <c r="I2495" s="111">
        <v>0</v>
      </c>
      <c r="J2495" s="112">
        <f t="shared" si="77"/>
        <v>0</v>
      </c>
      <c r="K2495" s="93" t="str">
        <f t="shared" si="78"/>
        <v>-</v>
      </c>
      <c r="L2495" s="113"/>
      <c r="N2495" s="114"/>
    </row>
    <row r="2496" spans="3:14" ht="10.050000000000001" customHeight="1" x14ac:dyDescent="0.3">
      <c r="C2496" s="80"/>
      <c r="D2496" s="77">
        <v>41407</v>
      </c>
      <c r="E2496" s="76" t="s">
        <v>8854</v>
      </c>
      <c r="F2496" s="76" t="s">
        <v>2476</v>
      </c>
      <c r="G2496" s="110">
        <v>17108.28</v>
      </c>
      <c r="H2496" s="110">
        <v>17760.32</v>
      </c>
      <c r="I2496" s="111">
        <v>36.58</v>
      </c>
      <c r="J2496" s="112">
        <f t="shared" si="77"/>
        <v>652.04000000000087</v>
      </c>
      <c r="K2496" s="93">
        <f t="shared" si="78"/>
        <v>3.8112539659159242E-2</v>
      </c>
      <c r="L2496" s="113"/>
      <c r="N2496" s="114"/>
    </row>
    <row r="2497" spans="3:14" ht="10.050000000000001" customHeight="1" x14ac:dyDescent="0.3">
      <c r="C2497" s="80"/>
      <c r="D2497" s="77">
        <v>61284</v>
      </c>
      <c r="E2497" s="76" t="s">
        <v>8855</v>
      </c>
      <c r="F2497" s="76" t="s">
        <v>2477</v>
      </c>
      <c r="G2497" s="110">
        <v>0</v>
      </c>
      <c r="H2497" s="110">
        <v>0</v>
      </c>
      <c r="I2497" s="111">
        <v>0</v>
      </c>
      <c r="J2497" s="112">
        <f t="shared" si="77"/>
        <v>0</v>
      </c>
      <c r="K2497" s="93" t="str">
        <f t="shared" si="78"/>
        <v>-</v>
      </c>
      <c r="L2497" s="113"/>
      <c r="N2497" s="114"/>
    </row>
    <row r="2498" spans="3:14" ht="10.050000000000001" customHeight="1" x14ac:dyDescent="0.3">
      <c r="C2498" s="80"/>
      <c r="D2498" s="77">
        <v>41376</v>
      </c>
      <c r="E2498" s="76" t="s">
        <v>8856</v>
      </c>
      <c r="F2498" s="76" t="s">
        <v>2478</v>
      </c>
      <c r="G2498" s="110">
        <v>21818.1</v>
      </c>
      <c r="H2498" s="110">
        <v>16328.04</v>
      </c>
      <c r="I2498" s="111">
        <v>33.630000000000003</v>
      </c>
      <c r="J2498" s="112">
        <f t="shared" si="77"/>
        <v>-5490.0599999999977</v>
      </c>
      <c r="K2498" s="93">
        <f t="shared" si="78"/>
        <v>-0.25162869360760093</v>
      </c>
      <c r="L2498" s="113"/>
      <c r="N2498" s="114"/>
    </row>
    <row r="2499" spans="3:14" ht="10.050000000000001" customHeight="1" x14ac:dyDescent="0.3">
      <c r="C2499" s="80"/>
      <c r="D2499" s="77">
        <v>40812</v>
      </c>
      <c r="E2499" s="76" t="s">
        <v>8857</v>
      </c>
      <c r="F2499" s="76" t="s">
        <v>2479</v>
      </c>
      <c r="G2499" s="110">
        <v>0</v>
      </c>
      <c r="H2499" s="110">
        <v>0</v>
      </c>
      <c r="I2499" s="111">
        <v>0</v>
      </c>
      <c r="J2499" s="112">
        <f t="shared" si="77"/>
        <v>0</v>
      </c>
      <c r="K2499" s="93" t="str">
        <f t="shared" si="78"/>
        <v>-</v>
      </c>
      <c r="L2499" s="113"/>
      <c r="N2499" s="114"/>
    </row>
    <row r="2500" spans="3:14" ht="10.050000000000001" customHeight="1" x14ac:dyDescent="0.3">
      <c r="C2500" s="80"/>
      <c r="D2500" s="77">
        <v>27770</v>
      </c>
      <c r="E2500" s="76" t="s">
        <v>8858</v>
      </c>
      <c r="F2500" s="76" t="s">
        <v>2480</v>
      </c>
      <c r="G2500" s="110">
        <v>375948.37</v>
      </c>
      <c r="H2500" s="110">
        <v>285573.15000000002</v>
      </c>
      <c r="I2500" s="111">
        <v>588.17999999999995</v>
      </c>
      <c r="J2500" s="112">
        <f t="shared" si="77"/>
        <v>-90375.219999999972</v>
      </c>
      <c r="K2500" s="93">
        <f t="shared" si="78"/>
        <v>-0.24039263689319884</v>
      </c>
      <c r="L2500" s="113"/>
      <c r="N2500" s="114"/>
    </row>
    <row r="2501" spans="3:14" ht="10.050000000000001" customHeight="1" x14ac:dyDescent="0.3">
      <c r="C2501" s="80"/>
      <c r="D2501" s="77">
        <v>40967</v>
      </c>
      <c r="E2501" s="76" t="s">
        <v>8859</v>
      </c>
      <c r="F2501" s="76" t="s">
        <v>2481</v>
      </c>
      <c r="G2501" s="110">
        <v>0</v>
      </c>
      <c r="H2501" s="110">
        <v>0</v>
      </c>
      <c r="I2501" s="111">
        <v>0</v>
      </c>
      <c r="J2501" s="112">
        <f t="shared" si="77"/>
        <v>0</v>
      </c>
      <c r="K2501" s="93" t="str">
        <f t="shared" si="78"/>
        <v>-</v>
      </c>
      <c r="L2501" s="113"/>
      <c r="N2501" s="114"/>
    </row>
    <row r="2502" spans="3:14" ht="10.050000000000001" customHeight="1" x14ac:dyDescent="0.3">
      <c r="C2502" s="80"/>
      <c r="D2502" s="77">
        <v>40812</v>
      </c>
      <c r="E2502" s="76" t="s">
        <v>8860</v>
      </c>
      <c r="F2502" s="76" t="s">
        <v>2482</v>
      </c>
      <c r="G2502" s="110">
        <v>0</v>
      </c>
      <c r="H2502" s="110">
        <v>0</v>
      </c>
      <c r="I2502" s="111">
        <v>0</v>
      </c>
      <c r="J2502" s="112">
        <f t="shared" si="77"/>
        <v>0</v>
      </c>
      <c r="K2502" s="93" t="str">
        <f t="shared" si="78"/>
        <v>-</v>
      </c>
      <c r="L2502" s="113"/>
      <c r="N2502" s="114"/>
    </row>
    <row r="2503" spans="3:14" ht="10.050000000000001" customHeight="1" x14ac:dyDescent="0.3">
      <c r="C2503" s="80"/>
      <c r="D2503" s="77">
        <v>28849</v>
      </c>
      <c r="E2503" s="76" t="s">
        <v>8861</v>
      </c>
      <c r="F2503" s="76" t="s">
        <v>2483</v>
      </c>
      <c r="G2503" s="110">
        <v>0</v>
      </c>
      <c r="H2503" s="110">
        <v>0</v>
      </c>
      <c r="I2503" s="111">
        <v>0</v>
      </c>
      <c r="J2503" s="112">
        <f t="shared" si="77"/>
        <v>0</v>
      </c>
      <c r="K2503" s="93" t="str">
        <f t="shared" si="78"/>
        <v>-</v>
      </c>
      <c r="L2503" s="113"/>
      <c r="N2503" s="114"/>
    </row>
    <row r="2504" spans="3:14" ht="10.050000000000001" customHeight="1" x14ac:dyDescent="0.3">
      <c r="C2504" s="80"/>
      <c r="D2504" s="77">
        <v>41000</v>
      </c>
      <c r="E2504" s="76" t="s">
        <v>8862</v>
      </c>
      <c r="F2504" s="76" t="s">
        <v>2484</v>
      </c>
      <c r="G2504" s="110">
        <v>0</v>
      </c>
      <c r="H2504" s="110">
        <v>0</v>
      </c>
      <c r="I2504" s="111">
        <v>0</v>
      </c>
      <c r="J2504" s="112">
        <f t="shared" si="77"/>
        <v>0</v>
      </c>
      <c r="K2504" s="93" t="str">
        <f t="shared" si="78"/>
        <v>-</v>
      </c>
      <c r="L2504" s="113"/>
      <c r="N2504" s="114"/>
    </row>
    <row r="2505" spans="3:14" ht="10.050000000000001" customHeight="1" x14ac:dyDescent="0.3">
      <c r="C2505" s="80"/>
      <c r="D2505" s="77">
        <v>41424</v>
      </c>
      <c r="E2505" s="76" t="s">
        <v>8863</v>
      </c>
      <c r="F2505" s="76" t="s">
        <v>2485</v>
      </c>
      <c r="G2505" s="110">
        <v>0</v>
      </c>
      <c r="H2505" s="110">
        <v>0</v>
      </c>
      <c r="I2505" s="111">
        <v>0</v>
      </c>
      <c r="J2505" s="112">
        <f t="shared" si="77"/>
        <v>0</v>
      </c>
      <c r="K2505" s="93" t="str">
        <f t="shared" si="78"/>
        <v>-</v>
      </c>
      <c r="L2505" s="113"/>
      <c r="N2505" s="114"/>
    </row>
    <row r="2506" spans="3:14" ht="10.050000000000001" customHeight="1" x14ac:dyDescent="0.3">
      <c r="C2506" s="80"/>
      <c r="D2506" s="77">
        <v>29785</v>
      </c>
      <c r="E2506" s="76" t="s">
        <v>8864</v>
      </c>
      <c r="F2506" s="76" t="s">
        <v>2486</v>
      </c>
      <c r="G2506" s="110">
        <v>0</v>
      </c>
      <c r="H2506" s="110">
        <v>0</v>
      </c>
      <c r="I2506" s="111">
        <v>0</v>
      </c>
      <c r="J2506" s="112">
        <f t="shared" si="77"/>
        <v>0</v>
      </c>
      <c r="K2506" s="93" t="str">
        <f t="shared" si="78"/>
        <v>-</v>
      </c>
      <c r="L2506" s="113"/>
      <c r="N2506" s="114"/>
    </row>
    <row r="2507" spans="3:14" ht="10.050000000000001" customHeight="1" x14ac:dyDescent="0.3">
      <c r="C2507" s="80"/>
      <c r="D2507" s="77">
        <v>40971</v>
      </c>
      <c r="E2507" s="76" t="s">
        <v>8865</v>
      </c>
      <c r="F2507" s="76" t="s">
        <v>2487</v>
      </c>
      <c r="G2507" s="110">
        <v>0</v>
      </c>
      <c r="H2507" s="110">
        <v>0</v>
      </c>
      <c r="I2507" s="111">
        <v>0</v>
      </c>
      <c r="J2507" s="112">
        <f t="shared" si="77"/>
        <v>0</v>
      </c>
      <c r="K2507" s="93" t="str">
        <f t="shared" si="78"/>
        <v>-</v>
      </c>
      <c r="L2507" s="113"/>
      <c r="N2507" s="114"/>
    </row>
    <row r="2508" spans="3:14" ht="10.050000000000001" customHeight="1" x14ac:dyDescent="0.3">
      <c r="C2508" s="80"/>
      <c r="D2508" s="77">
        <v>40557</v>
      </c>
      <c r="E2508" s="76" t="s">
        <v>8866</v>
      </c>
      <c r="F2508" s="76" t="s">
        <v>2488</v>
      </c>
      <c r="G2508" s="110">
        <v>0</v>
      </c>
      <c r="H2508" s="110">
        <v>0</v>
      </c>
      <c r="I2508" s="111">
        <v>0</v>
      </c>
      <c r="J2508" s="112">
        <f t="shared" si="77"/>
        <v>0</v>
      </c>
      <c r="K2508" s="93" t="str">
        <f t="shared" si="78"/>
        <v>-</v>
      </c>
      <c r="L2508" s="113"/>
      <c r="N2508" s="114"/>
    </row>
    <row r="2509" spans="3:14" ht="10.050000000000001" customHeight="1" x14ac:dyDescent="0.3">
      <c r="C2509" s="80"/>
      <c r="D2509" s="77">
        <v>40517</v>
      </c>
      <c r="E2509" s="76" t="s">
        <v>8867</v>
      </c>
      <c r="F2509" s="76" t="s">
        <v>2489</v>
      </c>
      <c r="G2509" s="110">
        <v>14679.31</v>
      </c>
      <c r="H2509" s="110">
        <v>0</v>
      </c>
      <c r="I2509" s="111">
        <v>0</v>
      </c>
      <c r="J2509" s="112">
        <f t="shared" si="77"/>
        <v>-14679.31</v>
      </c>
      <c r="K2509" s="93">
        <f t="shared" si="78"/>
        <v>-1</v>
      </c>
      <c r="L2509" s="113"/>
      <c r="N2509" s="114"/>
    </row>
    <row r="2510" spans="3:14" ht="10.050000000000001" customHeight="1" x14ac:dyDescent="0.3">
      <c r="C2510" s="80"/>
      <c r="D2510" s="77">
        <v>32073</v>
      </c>
      <c r="E2510" s="76" t="s">
        <v>8868</v>
      </c>
      <c r="F2510" s="76" t="s">
        <v>2490</v>
      </c>
      <c r="G2510" s="110">
        <v>27720</v>
      </c>
      <c r="H2510" s="110">
        <v>10778.54</v>
      </c>
      <c r="I2510" s="111">
        <v>22.2</v>
      </c>
      <c r="J2510" s="112">
        <f t="shared" si="77"/>
        <v>-16941.46</v>
      </c>
      <c r="K2510" s="93">
        <f t="shared" si="78"/>
        <v>-0.61116378066378063</v>
      </c>
      <c r="L2510" s="113"/>
      <c r="N2510" s="114"/>
    </row>
    <row r="2511" spans="3:14" ht="10.050000000000001" customHeight="1" x14ac:dyDescent="0.3">
      <c r="C2511" s="80"/>
      <c r="D2511" s="77">
        <v>32580</v>
      </c>
      <c r="E2511" s="76" t="s">
        <v>8869</v>
      </c>
      <c r="F2511" s="76" t="s">
        <v>2491</v>
      </c>
      <c r="G2511" s="110">
        <v>0</v>
      </c>
      <c r="H2511" s="110">
        <v>0</v>
      </c>
      <c r="I2511" s="111">
        <v>0</v>
      </c>
      <c r="J2511" s="112">
        <f t="shared" si="77"/>
        <v>0</v>
      </c>
      <c r="K2511" s="93" t="str">
        <f t="shared" si="78"/>
        <v>-</v>
      </c>
      <c r="L2511" s="113"/>
      <c r="N2511" s="114"/>
    </row>
    <row r="2512" spans="3:14" ht="10.050000000000001" customHeight="1" x14ac:dyDescent="0.3">
      <c r="C2512" s="80"/>
      <c r="D2512" s="77">
        <v>35466</v>
      </c>
      <c r="E2512" s="76" t="s">
        <v>8870</v>
      </c>
      <c r="F2512" s="76" t="s">
        <v>2492</v>
      </c>
      <c r="G2512" s="110">
        <v>0</v>
      </c>
      <c r="H2512" s="110">
        <v>0</v>
      </c>
      <c r="I2512" s="111">
        <v>0</v>
      </c>
      <c r="J2512" s="112">
        <f t="shared" si="77"/>
        <v>0</v>
      </c>
      <c r="K2512" s="93" t="str">
        <f t="shared" si="78"/>
        <v>-</v>
      </c>
      <c r="L2512" s="113"/>
      <c r="N2512" s="114"/>
    </row>
    <row r="2513" spans="3:14" ht="10.050000000000001" customHeight="1" x14ac:dyDescent="0.3">
      <c r="C2513" s="80"/>
      <c r="D2513" s="77">
        <v>41223</v>
      </c>
      <c r="E2513" s="76" t="s">
        <v>8871</v>
      </c>
      <c r="F2513" s="76" t="s">
        <v>2493</v>
      </c>
      <c r="G2513" s="110">
        <v>0</v>
      </c>
      <c r="H2513" s="110">
        <v>0</v>
      </c>
      <c r="I2513" s="111">
        <v>0</v>
      </c>
      <c r="J2513" s="112">
        <f t="shared" si="77"/>
        <v>0</v>
      </c>
      <c r="K2513" s="93" t="str">
        <f t="shared" si="78"/>
        <v>-</v>
      </c>
      <c r="L2513" s="113"/>
      <c r="N2513" s="114"/>
    </row>
    <row r="2514" spans="3:14" ht="10.050000000000001" customHeight="1" x14ac:dyDescent="0.3">
      <c r="C2514" s="80"/>
      <c r="D2514" s="77">
        <v>37299</v>
      </c>
      <c r="E2514" s="76" t="s">
        <v>8872</v>
      </c>
      <c r="F2514" s="76" t="s">
        <v>2494</v>
      </c>
      <c r="G2514" s="110">
        <v>0</v>
      </c>
      <c r="H2514" s="110">
        <v>961.33</v>
      </c>
      <c r="I2514" s="111">
        <v>1.98</v>
      </c>
      <c r="J2514" s="112">
        <f t="shared" si="77"/>
        <v>961.33</v>
      </c>
      <c r="K2514" s="93" t="str">
        <f t="shared" si="78"/>
        <v>--</v>
      </c>
      <c r="L2514" s="113"/>
      <c r="N2514" s="114"/>
    </row>
    <row r="2515" spans="3:14" ht="10.050000000000001" customHeight="1" x14ac:dyDescent="0.3">
      <c r="C2515" s="80"/>
      <c r="D2515" s="77">
        <v>37650</v>
      </c>
      <c r="E2515" s="76" t="s">
        <v>8873</v>
      </c>
      <c r="F2515" s="76" t="s">
        <v>2495</v>
      </c>
      <c r="G2515" s="110">
        <v>0</v>
      </c>
      <c r="H2515" s="110">
        <v>0</v>
      </c>
      <c r="I2515" s="111">
        <v>0</v>
      </c>
      <c r="J2515" s="112">
        <f t="shared" si="77"/>
        <v>0</v>
      </c>
      <c r="K2515" s="93" t="str">
        <f t="shared" si="78"/>
        <v>-</v>
      </c>
      <c r="L2515" s="113"/>
      <c r="N2515" s="114"/>
    </row>
    <row r="2516" spans="3:14" ht="10.050000000000001" customHeight="1" x14ac:dyDescent="0.3">
      <c r="C2516" s="80"/>
      <c r="D2516" s="77">
        <v>41447</v>
      </c>
      <c r="E2516" s="76" t="s">
        <v>8874</v>
      </c>
      <c r="F2516" s="76" t="s">
        <v>2496</v>
      </c>
      <c r="G2516" s="110">
        <v>0</v>
      </c>
      <c r="H2516" s="110">
        <v>0</v>
      </c>
      <c r="I2516" s="111">
        <v>0</v>
      </c>
      <c r="J2516" s="112">
        <f t="shared" si="77"/>
        <v>0</v>
      </c>
      <c r="K2516" s="93" t="str">
        <f t="shared" si="78"/>
        <v>-</v>
      </c>
      <c r="L2516" s="113"/>
      <c r="N2516" s="114"/>
    </row>
    <row r="2517" spans="3:14" ht="10.050000000000001" customHeight="1" x14ac:dyDescent="0.3">
      <c r="C2517" s="80"/>
      <c r="D2517" s="77">
        <v>68836</v>
      </c>
      <c r="E2517" s="76" t="s">
        <v>8875</v>
      </c>
      <c r="F2517" s="76" t="s">
        <v>2497</v>
      </c>
      <c r="G2517" s="110">
        <v>0</v>
      </c>
      <c r="H2517" s="110">
        <v>15954.19</v>
      </c>
      <c r="I2517" s="111">
        <v>32.86</v>
      </c>
      <c r="J2517" s="112">
        <f t="shared" si="77"/>
        <v>15954.19</v>
      </c>
      <c r="K2517" s="93" t="str">
        <f t="shared" si="78"/>
        <v>--</v>
      </c>
      <c r="L2517" s="113"/>
      <c r="N2517" s="114"/>
    </row>
    <row r="2518" spans="3:14" ht="10.050000000000001" customHeight="1" x14ac:dyDescent="0.3">
      <c r="C2518" s="80"/>
      <c r="D2518" s="77">
        <v>41340</v>
      </c>
      <c r="E2518" s="76" t="s">
        <v>8876</v>
      </c>
      <c r="F2518" s="76" t="s">
        <v>2498</v>
      </c>
      <c r="G2518" s="110">
        <v>0</v>
      </c>
      <c r="H2518" s="110">
        <v>17051.46</v>
      </c>
      <c r="I2518" s="111">
        <v>35.119999999999997</v>
      </c>
      <c r="J2518" s="112">
        <f t="shared" ref="J2518:J2581" si="79">H2518-G2518</f>
        <v>17051.46</v>
      </c>
      <c r="K2518" s="93" t="str">
        <f t="shared" si="78"/>
        <v>--</v>
      </c>
      <c r="L2518" s="113"/>
      <c r="N2518" s="114"/>
    </row>
    <row r="2519" spans="3:14" ht="10.050000000000001" customHeight="1" x14ac:dyDescent="0.3">
      <c r="C2519" s="80"/>
      <c r="D2519" s="77">
        <v>39600</v>
      </c>
      <c r="E2519" s="76" t="s">
        <v>8877</v>
      </c>
      <c r="F2519" s="76" t="s">
        <v>2499</v>
      </c>
      <c r="G2519" s="110">
        <v>0</v>
      </c>
      <c r="H2519" s="110">
        <v>0</v>
      </c>
      <c r="I2519" s="111">
        <v>0</v>
      </c>
      <c r="J2519" s="112">
        <f t="shared" si="79"/>
        <v>0</v>
      </c>
      <c r="K2519" s="93" t="str">
        <f t="shared" si="78"/>
        <v>-</v>
      </c>
      <c r="L2519" s="113"/>
      <c r="N2519" s="114"/>
    </row>
    <row r="2520" spans="3:14" ht="10.050000000000001" customHeight="1" x14ac:dyDescent="0.3">
      <c r="C2520" s="80"/>
      <c r="D2520" s="77">
        <v>41692</v>
      </c>
      <c r="E2520" s="76" t="s">
        <v>8878</v>
      </c>
      <c r="F2520" s="76" t="s">
        <v>2500</v>
      </c>
      <c r="G2520" s="110">
        <v>205128.8</v>
      </c>
      <c r="H2520" s="110">
        <v>197383.3</v>
      </c>
      <c r="I2520" s="111">
        <v>406.54</v>
      </c>
      <c r="J2520" s="112">
        <f t="shared" si="79"/>
        <v>-7745.5</v>
      </c>
      <c r="K2520" s="93">
        <f t="shared" si="78"/>
        <v>-3.7759202998311307E-2</v>
      </c>
      <c r="L2520" s="113"/>
      <c r="N2520" s="114"/>
    </row>
    <row r="2521" spans="3:14" ht="10.050000000000001" customHeight="1" x14ac:dyDescent="0.3">
      <c r="C2521" s="80"/>
      <c r="D2521" s="77">
        <v>41282</v>
      </c>
      <c r="E2521" s="76" t="s">
        <v>8879</v>
      </c>
      <c r="F2521" s="76" t="s">
        <v>2501</v>
      </c>
      <c r="G2521" s="110">
        <v>0</v>
      </c>
      <c r="H2521" s="110">
        <v>31578.22</v>
      </c>
      <c r="I2521" s="111">
        <v>65.040000000000006</v>
      </c>
      <c r="J2521" s="112">
        <f t="shared" si="79"/>
        <v>31578.22</v>
      </c>
      <c r="K2521" s="93" t="str">
        <f t="shared" si="78"/>
        <v>--</v>
      </c>
      <c r="L2521" s="113"/>
      <c r="N2521" s="114"/>
    </row>
    <row r="2522" spans="3:14" ht="10.050000000000001" customHeight="1" x14ac:dyDescent="0.3">
      <c r="C2522" s="80"/>
      <c r="D2522" s="77">
        <v>41782</v>
      </c>
      <c r="E2522" s="76" t="s">
        <v>8880</v>
      </c>
      <c r="F2522" s="76" t="s">
        <v>2502</v>
      </c>
      <c r="G2522" s="110">
        <v>0</v>
      </c>
      <c r="H2522" s="110">
        <v>0</v>
      </c>
      <c r="I2522" s="111">
        <v>0</v>
      </c>
      <c r="J2522" s="112">
        <f t="shared" si="79"/>
        <v>0</v>
      </c>
      <c r="K2522" s="93" t="str">
        <f t="shared" si="78"/>
        <v>-</v>
      </c>
      <c r="L2522" s="113"/>
      <c r="N2522" s="114"/>
    </row>
    <row r="2523" spans="3:14" ht="10.050000000000001" customHeight="1" x14ac:dyDescent="0.3">
      <c r="C2523" s="80"/>
      <c r="D2523" s="77">
        <v>42148</v>
      </c>
      <c r="E2523" s="76" t="s">
        <v>8881</v>
      </c>
      <c r="F2523" s="76" t="s">
        <v>2503</v>
      </c>
      <c r="G2523" s="110">
        <v>0</v>
      </c>
      <c r="H2523" s="110">
        <v>0</v>
      </c>
      <c r="I2523" s="111">
        <v>0</v>
      </c>
      <c r="J2523" s="112">
        <f t="shared" si="79"/>
        <v>0</v>
      </c>
      <c r="K2523" s="93" t="str">
        <f t="shared" ref="K2523:K2586" si="80">IF(J2523=0,"-",(IF(G2523=0,"--",J2523/G2523)))</f>
        <v>-</v>
      </c>
      <c r="L2523" s="113"/>
      <c r="N2523" s="114"/>
    </row>
    <row r="2524" spans="3:14" ht="10.050000000000001" customHeight="1" x14ac:dyDescent="0.3">
      <c r="C2524" s="80"/>
      <c r="D2524" s="77">
        <v>42486</v>
      </c>
      <c r="E2524" s="76" t="s">
        <v>8882</v>
      </c>
      <c r="F2524" s="76" t="s">
        <v>2504</v>
      </c>
      <c r="G2524" s="110">
        <v>0</v>
      </c>
      <c r="H2524" s="110">
        <v>0</v>
      </c>
      <c r="I2524" s="111">
        <v>0</v>
      </c>
      <c r="J2524" s="112">
        <f t="shared" si="79"/>
        <v>0</v>
      </c>
      <c r="K2524" s="93" t="str">
        <f t="shared" si="80"/>
        <v>-</v>
      </c>
      <c r="L2524" s="113"/>
      <c r="N2524" s="114"/>
    </row>
    <row r="2525" spans="3:14" ht="10.050000000000001" customHeight="1" x14ac:dyDescent="0.3">
      <c r="C2525" s="80"/>
      <c r="D2525" s="77">
        <v>41293</v>
      </c>
      <c r="E2525" s="76" t="s">
        <v>8883</v>
      </c>
      <c r="F2525" s="76" t="s">
        <v>2505</v>
      </c>
      <c r="G2525" s="110">
        <v>0</v>
      </c>
      <c r="H2525" s="110">
        <v>0</v>
      </c>
      <c r="I2525" s="111">
        <v>0</v>
      </c>
      <c r="J2525" s="112">
        <f t="shared" si="79"/>
        <v>0</v>
      </c>
      <c r="K2525" s="93" t="str">
        <f t="shared" si="80"/>
        <v>-</v>
      </c>
      <c r="L2525" s="113"/>
      <c r="N2525" s="114"/>
    </row>
    <row r="2526" spans="3:14" ht="10.050000000000001" customHeight="1" x14ac:dyDescent="0.3">
      <c r="C2526" s="80"/>
      <c r="D2526" s="77">
        <v>42683</v>
      </c>
      <c r="E2526" s="76" t="s">
        <v>8884</v>
      </c>
      <c r="F2526" s="76" t="s">
        <v>2506</v>
      </c>
      <c r="G2526" s="110">
        <v>0</v>
      </c>
      <c r="H2526" s="110">
        <v>8045.07</v>
      </c>
      <c r="I2526" s="111">
        <v>16.57</v>
      </c>
      <c r="J2526" s="112">
        <f t="shared" si="79"/>
        <v>8045.07</v>
      </c>
      <c r="K2526" s="93" t="str">
        <f t="shared" si="80"/>
        <v>--</v>
      </c>
      <c r="L2526" s="113"/>
      <c r="N2526" s="114"/>
    </row>
    <row r="2527" spans="3:14" ht="10.050000000000001" customHeight="1" x14ac:dyDescent="0.3">
      <c r="C2527" s="80"/>
      <c r="D2527" s="77">
        <v>43305</v>
      </c>
      <c r="E2527" s="76" t="s">
        <v>8885</v>
      </c>
      <c r="F2527" s="76" t="s">
        <v>2507</v>
      </c>
      <c r="G2527" s="110">
        <v>0</v>
      </c>
      <c r="H2527" s="110">
        <v>0</v>
      </c>
      <c r="I2527" s="111">
        <v>0</v>
      </c>
      <c r="J2527" s="112">
        <f t="shared" si="79"/>
        <v>0</v>
      </c>
      <c r="K2527" s="93" t="str">
        <f t="shared" si="80"/>
        <v>-</v>
      </c>
      <c r="L2527" s="113"/>
      <c r="N2527" s="114"/>
    </row>
    <row r="2528" spans="3:14" ht="10.050000000000001" customHeight="1" x14ac:dyDescent="0.3">
      <c r="C2528" s="80"/>
      <c r="D2528" s="77">
        <v>43487</v>
      </c>
      <c r="E2528" s="76" t="s">
        <v>8886</v>
      </c>
      <c r="F2528" s="76" t="s">
        <v>2508</v>
      </c>
      <c r="G2528" s="110">
        <v>33854.22</v>
      </c>
      <c r="H2528" s="110">
        <v>100021.98</v>
      </c>
      <c r="I2528" s="111">
        <v>206.01</v>
      </c>
      <c r="J2528" s="112">
        <f t="shared" si="79"/>
        <v>66167.759999999995</v>
      </c>
      <c r="K2528" s="93">
        <f t="shared" si="80"/>
        <v>1.9544907547714876</v>
      </c>
      <c r="L2528" s="113"/>
      <c r="N2528" s="114"/>
    </row>
    <row r="2529" spans="3:14" ht="10.050000000000001" customHeight="1" x14ac:dyDescent="0.3">
      <c r="C2529" s="80"/>
      <c r="D2529" s="77">
        <v>75219</v>
      </c>
      <c r="E2529" s="76" t="s">
        <v>8887</v>
      </c>
      <c r="F2529" s="76" t="s">
        <v>2509</v>
      </c>
      <c r="G2529" s="110">
        <v>0</v>
      </c>
      <c r="H2529" s="110">
        <v>0</v>
      </c>
      <c r="I2529" s="111">
        <v>0</v>
      </c>
      <c r="J2529" s="112">
        <f t="shared" si="79"/>
        <v>0</v>
      </c>
      <c r="K2529" s="93" t="str">
        <f t="shared" si="80"/>
        <v>-</v>
      </c>
      <c r="L2529" s="113"/>
      <c r="N2529" s="114"/>
    </row>
    <row r="2530" spans="3:14" ht="10.050000000000001" customHeight="1" x14ac:dyDescent="0.3">
      <c r="C2530" s="80"/>
      <c r="D2530" s="77">
        <v>69447</v>
      </c>
      <c r="E2530" s="76" t="s">
        <v>8888</v>
      </c>
      <c r="F2530" s="76" t="s">
        <v>2510</v>
      </c>
      <c r="G2530" s="110">
        <v>0</v>
      </c>
      <c r="H2530" s="110">
        <v>0</v>
      </c>
      <c r="I2530" s="111">
        <v>0</v>
      </c>
      <c r="J2530" s="112">
        <f t="shared" si="79"/>
        <v>0</v>
      </c>
      <c r="K2530" s="93" t="str">
        <f t="shared" si="80"/>
        <v>-</v>
      </c>
      <c r="L2530" s="113"/>
      <c r="N2530" s="114"/>
    </row>
    <row r="2531" spans="3:14" ht="10.050000000000001" customHeight="1" x14ac:dyDescent="0.3">
      <c r="C2531" s="80"/>
      <c r="D2531" s="77">
        <v>41516</v>
      </c>
      <c r="E2531" s="76" t="s">
        <v>8889</v>
      </c>
      <c r="F2531" s="76" t="s">
        <v>2511</v>
      </c>
      <c r="G2531" s="110">
        <v>131082.67000000001</v>
      </c>
      <c r="H2531" s="110">
        <v>146690.16</v>
      </c>
      <c r="I2531" s="111">
        <v>302.13</v>
      </c>
      <c r="J2531" s="112">
        <f t="shared" si="79"/>
        <v>15607.489999999991</v>
      </c>
      <c r="K2531" s="93">
        <f t="shared" si="80"/>
        <v>0.11906600620814323</v>
      </c>
      <c r="L2531" s="113"/>
      <c r="N2531" s="114"/>
    </row>
    <row r="2532" spans="3:14" ht="10.050000000000001" customHeight="1" x14ac:dyDescent="0.3">
      <c r="C2532" s="80"/>
      <c r="D2532" s="77">
        <v>41516</v>
      </c>
      <c r="E2532" s="76" t="s">
        <v>8890</v>
      </c>
      <c r="F2532" s="76" t="s">
        <v>2512</v>
      </c>
      <c r="G2532" s="110">
        <v>29568</v>
      </c>
      <c r="H2532" s="110">
        <v>6350.6</v>
      </c>
      <c r="I2532" s="111">
        <v>13.08</v>
      </c>
      <c r="J2532" s="112">
        <f t="shared" si="79"/>
        <v>-23217.4</v>
      </c>
      <c r="K2532" s="93">
        <f t="shared" si="80"/>
        <v>-0.78522050865800874</v>
      </c>
      <c r="L2532" s="113"/>
      <c r="N2532" s="114"/>
    </row>
    <row r="2533" spans="3:14" ht="10.050000000000001" customHeight="1" x14ac:dyDescent="0.3">
      <c r="C2533" s="80"/>
      <c r="D2533" s="77">
        <v>40974</v>
      </c>
      <c r="E2533" s="76" t="s">
        <v>8891</v>
      </c>
      <c r="F2533" s="76" t="s">
        <v>2513</v>
      </c>
      <c r="G2533" s="110">
        <v>0</v>
      </c>
      <c r="H2533" s="110">
        <v>0</v>
      </c>
      <c r="I2533" s="111">
        <v>0</v>
      </c>
      <c r="J2533" s="112">
        <f t="shared" si="79"/>
        <v>0</v>
      </c>
      <c r="K2533" s="93" t="str">
        <f t="shared" si="80"/>
        <v>-</v>
      </c>
      <c r="L2533" s="113"/>
      <c r="N2533" s="114"/>
    </row>
    <row r="2534" spans="3:14" ht="10.050000000000001" customHeight="1" x14ac:dyDescent="0.3">
      <c r="C2534" s="80"/>
      <c r="D2534" s="77">
        <v>40378</v>
      </c>
      <c r="E2534" s="76" t="s">
        <v>8892</v>
      </c>
      <c r="F2534" s="76" t="s">
        <v>2514</v>
      </c>
      <c r="G2534" s="110">
        <v>0</v>
      </c>
      <c r="H2534" s="110">
        <v>0</v>
      </c>
      <c r="I2534" s="111">
        <v>0</v>
      </c>
      <c r="J2534" s="112">
        <f t="shared" si="79"/>
        <v>0</v>
      </c>
      <c r="K2534" s="93" t="str">
        <f t="shared" si="80"/>
        <v>-</v>
      </c>
      <c r="L2534" s="113"/>
      <c r="N2534" s="114"/>
    </row>
    <row r="2535" spans="3:14" ht="10.050000000000001" customHeight="1" x14ac:dyDescent="0.3">
      <c r="C2535" s="80"/>
      <c r="D2535" s="77">
        <v>40950</v>
      </c>
      <c r="E2535" s="76" t="s">
        <v>8893</v>
      </c>
      <c r="F2535" s="76" t="s">
        <v>2515</v>
      </c>
      <c r="G2535" s="110">
        <v>0</v>
      </c>
      <c r="H2535" s="110">
        <v>0</v>
      </c>
      <c r="I2535" s="111">
        <v>0</v>
      </c>
      <c r="J2535" s="112">
        <f t="shared" si="79"/>
        <v>0</v>
      </c>
      <c r="K2535" s="93" t="str">
        <f t="shared" si="80"/>
        <v>-</v>
      </c>
      <c r="L2535" s="113"/>
      <c r="N2535" s="114"/>
    </row>
    <row r="2536" spans="3:14" ht="10.050000000000001" customHeight="1" x14ac:dyDescent="0.3">
      <c r="C2536" s="80"/>
      <c r="D2536" s="77">
        <v>46724</v>
      </c>
      <c r="E2536" s="76" t="s">
        <v>8894</v>
      </c>
      <c r="F2536" s="76" t="s">
        <v>2516</v>
      </c>
      <c r="G2536" s="110">
        <v>0</v>
      </c>
      <c r="H2536" s="110">
        <v>2306.2199999999998</v>
      </c>
      <c r="I2536" s="111">
        <v>4.75</v>
      </c>
      <c r="J2536" s="112">
        <f t="shared" si="79"/>
        <v>2306.2199999999998</v>
      </c>
      <c r="K2536" s="93" t="str">
        <f t="shared" si="80"/>
        <v>--</v>
      </c>
      <c r="L2536" s="113"/>
      <c r="N2536" s="114"/>
    </row>
    <row r="2537" spans="3:14" ht="10.050000000000001" customHeight="1" x14ac:dyDescent="0.3">
      <c r="C2537" s="80"/>
      <c r="D2537" s="77">
        <v>41447</v>
      </c>
      <c r="E2537" s="76" t="s">
        <v>8895</v>
      </c>
      <c r="F2537" s="76" t="s">
        <v>2517</v>
      </c>
      <c r="G2537" s="110">
        <v>0</v>
      </c>
      <c r="H2537" s="110">
        <v>0</v>
      </c>
      <c r="I2537" s="111">
        <v>0</v>
      </c>
      <c r="J2537" s="112">
        <f t="shared" si="79"/>
        <v>0</v>
      </c>
      <c r="K2537" s="93" t="str">
        <f t="shared" si="80"/>
        <v>-</v>
      </c>
      <c r="L2537" s="113"/>
      <c r="N2537" s="114"/>
    </row>
    <row r="2538" spans="3:14" ht="10.050000000000001" customHeight="1" x14ac:dyDescent="0.3">
      <c r="C2538" s="80"/>
      <c r="D2538" s="77">
        <v>41223</v>
      </c>
      <c r="E2538" s="76" t="s">
        <v>8896</v>
      </c>
      <c r="F2538" s="76" t="s">
        <v>2518</v>
      </c>
      <c r="G2538" s="110">
        <v>0</v>
      </c>
      <c r="H2538" s="110">
        <v>0</v>
      </c>
      <c r="I2538" s="111">
        <v>0</v>
      </c>
      <c r="J2538" s="112">
        <f t="shared" si="79"/>
        <v>0</v>
      </c>
      <c r="K2538" s="93" t="str">
        <f t="shared" si="80"/>
        <v>-</v>
      </c>
      <c r="L2538" s="113"/>
      <c r="N2538" s="114"/>
    </row>
    <row r="2539" spans="3:14" ht="10.050000000000001" customHeight="1" x14ac:dyDescent="0.3">
      <c r="C2539" s="80"/>
      <c r="D2539" s="77">
        <v>41223</v>
      </c>
      <c r="E2539" s="76" t="s">
        <v>8897</v>
      </c>
      <c r="F2539" s="76" t="s">
        <v>2519</v>
      </c>
      <c r="G2539" s="110">
        <v>0</v>
      </c>
      <c r="H2539" s="110">
        <v>0</v>
      </c>
      <c r="I2539" s="111">
        <v>0</v>
      </c>
      <c r="J2539" s="112">
        <f t="shared" si="79"/>
        <v>0</v>
      </c>
      <c r="K2539" s="93" t="str">
        <f t="shared" si="80"/>
        <v>-</v>
      </c>
      <c r="L2539" s="113"/>
      <c r="N2539" s="114"/>
    </row>
    <row r="2540" spans="3:14" ht="10.050000000000001" customHeight="1" x14ac:dyDescent="0.3">
      <c r="C2540" s="80"/>
      <c r="D2540" s="77">
        <v>41516</v>
      </c>
      <c r="E2540" s="76" t="s">
        <v>8898</v>
      </c>
      <c r="F2540" s="76" t="s">
        <v>2520</v>
      </c>
      <c r="G2540" s="110">
        <v>75625.850000000006</v>
      </c>
      <c r="H2540" s="110">
        <v>170262.15</v>
      </c>
      <c r="I2540" s="111">
        <v>350.68</v>
      </c>
      <c r="J2540" s="112">
        <f t="shared" si="79"/>
        <v>94636.299999999988</v>
      </c>
      <c r="K2540" s="93">
        <f t="shared" si="80"/>
        <v>1.2513750258674776</v>
      </c>
      <c r="L2540" s="113"/>
      <c r="N2540" s="114"/>
    </row>
    <row r="2541" spans="3:14" ht="10.050000000000001" customHeight="1" x14ac:dyDescent="0.3">
      <c r="C2541" s="80"/>
      <c r="D2541" s="77">
        <v>40524</v>
      </c>
      <c r="E2541" s="76" t="s">
        <v>8899</v>
      </c>
      <c r="F2541" s="76" t="s">
        <v>2521</v>
      </c>
      <c r="G2541" s="110">
        <v>402074.39</v>
      </c>
      <c r="H2541" s="110">
        <v>294429.03999999998</v>
      </c>
      <c r="I2541" s="111">
        <v>606.41999999999996</v>
      </c>
      <c r="J2541" s="112">
        <f t="shared" si="79"/>
        <v>-107645.35000000003</v>
      </c>
      <c r="K2541" s="93">
        <f t="shared" si="80"/>
        <v>-0.26772496005030322</v>
      </c>
      <c r="L2541" s="113"/>
      <c r="N2541" s="114"/>
    </row>
    <row r="2542" spans="3:14" ht="10.050000000000001" customHeight="1" x14ac:dyDescent="0.3">
      <c r="C2542" s="80"/>
      <c r="D2542" s="77">
        <v>47920</v>
      </c>
      <c r="E2542" s="76" t="s">
        <v>8900</v>
      </c>
      <c r="F2542" s="76" t="s">
        <v>2522</v>
      </c>
      <c r="G2542" s="110">
        <v>0</v>
      </c>
      <c r="H2542" s="110">
        <v>0</v>
      </c>
      <c r="I2542" s="111">
        <v>0</v>
      </c>
      <c r="J2542" s="112">
        <f t="shared" si="79"/>
        <v>0</v>
      </c>
      <c r="K2542" s="93" t="str">
        <f t="shared" si="80"/>
        <v>-</v>
      </c>
      <c r="L2542" s="113"/>
      <c r="N2542" s="114"/>
    </row>
    <row r="2543" spans="3:14" ht="10.050000000000001" customHeight="1" x14ac:dyDescent="0.3">
      <c r="C2543" s="80"/>
      <c r="D2543" s="77">
        <v>41039</v>
      </c>
      <c r="E2543" s="76" t="s">
        <v>8901</v>
      </c>
      <c r="F2543" s="76" t="s">
        <v>2523</v>
      </c>
      <c r="G2543" s="110">
        <v>0</v>
      </c>
      <c r="H2543" s="110">
        <v>0</v>
      </c>
      <c r="I2543" s="111">
        <v>0</v>
      </c>
      <c r="J2543" s="112">
        <f t="shared" si="79"/>
        <v>0</v>
      </c>
      <c r="K2543" s="93" t="str">
        <f t="shared" si="80"/>
        <v>-</v>
      </c>
      <c r="L2543" s="113"/>
      <c r="N2543" s="114"/>
    </row>
    <row r="2544" spans="3:14" ht="10.050000000000001" customHeight="1" x14ac:dyDescent="0.3">
      <c r="C2544" s="80"/>
      <c r="D2544" s="77">
        <v>48622</v>
      </c>
      <c r="E2544" s="76" t="s">
        <v>8902</v>
      </c>
      <c r="F2544" s="76" t="s">
        <v>2524</v>
      </c>
      <c r="G2544" s="110">
        <v>0</v>
      </c>
      <c r="H2544" s="110">
        <v>0</v>
      </c>
      <c r="I2544" s="111">
        <v>0</v>
      </c>
      <c r="J2544" s="112">
        <f t="shared" si="79"/>
        <v>0</v>
      </c>
      <c r="K2544" s="93" t="str">
        <f t="shared" si="80"/>
        <v>-</v>
      </c>
      <c r="L2544" s="113"/>
      <c r="N2544" s="114"/>
    </row>
    <row r="2545" spans="3:14" ht="10.050000000000001" customHeight="1" x14ac:dyDescent="0.3">
      <c r="C2545" s="80"/>
      <c r="D2545" s="77">
        <v>69669</v>
      </c>
      <c r="E2545" s="76" t="s">
        <v>8903</v>
      </c>
      <c r="F2545" s="76" t="s">
        <v>2525</v>
      </c>
      <c r="G2545" s="110">
        <v>3493.76</v>
      </c>
      <c r="H2545" s="110">
        <v>37341.339999999997</v>
      </c>
      <c r="I2545" s="111">
        <v>76.91</v>
      </c>
      <c r="J2545" s="112">
        <f t="shared" si="79"/>
        <v>33847.579999999994</v>
      </c>
      <c r="K2545" s="93">
        <f t="shared" si="80"/>
        <v>9.688009479758195</v>
      </c>
      <c r="L2545" s="113"/>
      <c r="N2545" s="114"/>
    </row>
    <row r="2546" spans="3:14" ht="10.050000000000001" customHeight="1" x14ac:dyDescent="0.3">
      <c r="C2546" s="80"/>
      <c r="D2546" s="77">
        <v>48101</v>
      </c>
      <c r="E2546" s="76" t="s">
        <v>8904</v>
      </c>
      <c r="F2546" s="76" t="s">
        <v>2526</v>
      </c>
      <c r="G2546" s="110">
        <v>116647.36</v>
      </c>
      <c r="H2546" s="110">
        <v>186905.78</v>
      </c>
      <c r="I2546" s="111">
        <v>384.96</v>
      </c>
      <c r="J2546" s="112">
        <f t="shared" si="79"/>
        <v>70258.42</v>
      </c>
      <c r="K2546" s="93">
        <f t="shared" si="80"/>
        <v>0.60231470305028767</v>
      </c>
      <c r="L2546" s="113"/>
      <c r="N2546" s="114"/>
    </row>
    <row r="2547" spans="3:14" ht="10.050000000000001" customHeight="1" x14ac:dyDescent="0.3">
      <c r="C2547" s="80"/>
      <c r="D2547" s="77">
        <v>42148</v>
      </c>
      <c r="E2547" s="76" t="s">
        <v>8905</v>
      </c>
      <c r="F2547" s="76" t="s">
        <v>2527</v>
      </c>
      <c r="G2547" s="110">
        <v>0</v>
      </c>
      <c r="H2547" s="110">
        <v>7525.56</v>
      </c>
      <c r="I2547" s="111">
        <v>15.5</v>
      </c>
      <c r="J2547" s="112">
        <f t="shared" si="79"/>
        <v>7525.56</v>
      </c>
      <c r="K2547" s="93" t="str">
        <f t="shared" si="80"/>
        <v>--</v>
      </c>
      <c r="L2547" s="113"/>
      <c r="N2547" s="114"/>
    </row>
    <row r="2548" spans="3:14" ht="10.050000000000001" customHeight="1" x14ac:dyDescent="0.3">
      <c r="C2548" s="80"/>
      <c r="D2548" s="77">
        <v>42754</v>
      </c>
      <c r="E2548" s="76" t="s">
        <v>8906</v>
      </c>
      <c r="F2548" s="76" t="s">
        <v>2528</v>
      </c>
      <c r="G2548" s="110">
        <v>0</v>
      </c>
      <c r="H2548" s="110">
        <v>0</v>
      </c>
      <c r="I2548" s="111">
        <v>0</v>
      </c>
      <c r="J2548" s="112">
        <f t="shared" si="79"/>
        <v>0</v>
      </c>
      <c r="K2548" s="93" t="str">
        <f t="shared" si="80"/>
        <v>-</v>
      </c>
      <c r="L2548" s="113"/>
      <c r="N2548" s="114"/>
    </row>
    <row r="2549" spans="3:14" ht="10.050000000000001" customHeight="1" x14ac:dyDescent="0.3">
      <c r="C2549" s="80"/>
      <c r="D2549" s="77">
        <v>75753</v>
      </c>
      <c r="E2549" s="76" t="s">
        <v>8907</v>
      </c>
      <c r="F2549" s="76" t="s">
        <v>2529</v>
      </c>
      <c r="G2549" s="110">
        <v>123811.43</v>
      </c>
      <c r="H2549" s="110">
        <v>171645.89</v>
      </c>
      <c r="I2549" s="111">
        <v>353.53</v>
      </c>
      <c r="J2549" s="112">
        <f t="shared" si="79"/>
        <v>47834.460000000021</v>
      </c>
      <c r="K2549" s="93">
        <f t="shared" si="80"/>
        <v>0.38634930555280739</v>
      </c>
      <c r="L2549" s="113"/>
      <c r="N2549" s="114"/>
    </row>
    <row r="2550" spans="3:14" ht="10.050000000000001" customHeight="1" x14ac:dyDescent="0.3">
      <c r="C2550" s="80"/>
      <c r="D2550" s="77">
        <v>50195</v>
      </c>
      <c r="E2550" s="76" t="s">
        <v>8908</v>
      </c>
      <c r="F2550" s="76" t="s">
        <v>2530</v>
      </c>
      <c r="G2550" s="110">
        <v>0</v>
      </c>
      <c r="H2550" s="110">
        <v>0</v>
      </c>
      <c r="I2550" s="111">
        <v>0</v>
      </c>
      <c r="J2550" s="112">
        <f t="shared" si="79"/>
        <v>0</v>
      </c>
      <c r="K2550" s="93" t="str">
        <f t="shared" si="80"/>
        <v>-</v>
      </c>
      <c r="L2550" s="113"/>
      <c r="N2550" s="114"/>
    </row>
    <row r="2551" spans="3:14" ht="10.050000000000001" customHeight="1" x14ac:dyDescent="0.3">
      <c r="C2551" s="80"/>
      <c r="D2551" s="77">
        <v>50819</v>
      </c>
      <c r="E2551" s="76" t="s">
        <v>8909</v>
      </c>
      <c r="F2551" s="76" t="s">
        <v>2531</v>
      </c>
      <c r="G2551" s="110">
        <v>0</v>
      </c>
      <c r="H2551" s="110">
        <v>0</v>
      </c>
      <c r="I2551" s="111">
        <v>0</v>
      </c>
      <c r="J2551" s="112">
        <f t="shared" si="79"/>
        <v>0</v>
      </c>
      <c r="K2551" s="93" t="str">
        <f t="shared" si="80"/>
        <v>-</v>
      </c>
      <c r="L2551" s="113"/>
      <c r="N2551" s="114"/>
    </row>
    <row r="2552" spans="3:14" ht="10.050000000000001" customHeight="1" x14ac:dyDescent="0.3">
      <c r="C2552" s="80"/>
      <c r="D2552" s="77">
        <v>41000</v>
      </c>
      <c r="E2552" s="76" t="s">
        <v>8910</v>
      </c>
      <c r="F2552" s="76" t="s">
        <v>2532</v>
      </c>
      <c r="G2552" s="110">
        <v>3696</v>
      </c>
      <c r="H2552" s="110">
        <v>0</v>
      </c>
      <c r="I2552" s="111">
        <v>0</v>
      </c>
      <c r="J2552" s="112">
        <f t="shared" si="79"/>
        <v>-3696</v>
      </c>
      <c r="K2552" s="93">
        <f t="shared" si="80"/>
        <v>-1</v>
      </c>
      <c r="L2552" s="113"/>
      <c r="N2552" s="114"/>
    </row>
    <row r="2553" spans="3:14" ht="10.050000000000001" customHeight="1" x14ac:dyDescent="0.3">
      <c r="C2553" s="80"/>
      <c r="D2553" s="77">
        <v>79874</v>
      </c>
      <c r="E2553" s="76" t="s">
        <v>8911</v>
      </c>
      <c r="F2553" s="76" t="s">
        <v>2533</v>
      </c>
      <c r="G2553" s="110">
        <v>0</v>
      </c>
      <c r="H2553" s="110">
        <v>0</v>
      </c>
      <c r="I2553" s="111">
        <v>0</v>
      </c>
      <c r="J2553" s="112">
        <f t="shared" si="79"/>
        <v>0</v>
      </c>
      <c r="K2553" s="93" t="str">
        <f t="shared" si="80"/>
        <v>-</v>
      </c>
      <c r="L2553" s="113"/>
      <c r="N2553" s="114"/>
    </row>
    <row r="2554" spans="3:14" ht="10.050000000000001" customHeight="1" x14ac:dyDescent="0.3">
      <c r="C2554" s="80"/>
      <c r="D2554" s="77">
        <v>59555</v>
      </c>
      <c r="E2554" s="76" t="s">
        <v>8912</v>
      </c>
      <c r="F2554" s="76" t="s">
        <v>2534</v>
      </c>
      <c r="G2554" s="110">
        <v>0</v>
      </c>
      <c r="H2554" s="110">
        <v>0</v>
      </c>
      <c r="I2554" s="111">
        <v>0</v>
      </c>
      <c r="J2554" s="112">
        <f t="shared" si="79"/>
        <v>0</v>
      </c>
      <c r="K2554" s="93" t="str">
        <f t="shared" si="80"/>
        <v>-</v>
      </c>
      <c r="L2554" s="113"/>
      <c r="N2554" s="114"/>
    </row>
    <row r="2555" spans="3:14" ht="10.050000000000001" customHeight="1" x14ac:dyDescent="0.3">
      <c r="C2555" s="80"/>
      <c r="D2555" s="77">
        <v>41860</v>
      </c>
      <c r="E2555" s="76" t="s">
        <v>8913</v>
      </c>
      <c r="F2555" s="76" t="s">
        <v>2535</v>
      </c>
      <c r="G2555" s="110">
        <v>0</v>
      </c>
      <c r="H2555" s="110">
        <v>0</v>
      </c>
      <c r="I2555" s="111">
        <v>0</v>
      </c>
      <c r="J2555" s="112">
        <f t="shared" si="79"/>
        <v>0</v>
      </c>
      <c r="K2555" s="93" t="str">
        <f t="shared" si="80"/>
        <v>-</v>
      </c>
      <c r="L2555" s="113"/>
      <c r="N2555" s="114"/>
    </row>
    <row r="2556" spans="3:14" ht="10.050000000000001" customHeight="1" x14ac:dyDescent="0.3">
      <c r="C2556" s="80"/>
      <c r="D2556" s="77">
        <v>41570</v>
      </c>
      <c r="E2556" s="76" t="s">
        <v>8914</v>
      </c>
      <c r="F2556" s="76" t="s">
        <v>2536</v>
      </c>
      <c r="G2556" s="110">
        <v>19903.7</v>
      </c>
      <c r="H2556" s="110">
        <v>4758.1000000000004</v>
      </c>
      <c r="I2556" s="111">
        <v>9.8000000000000007</v>
      </c>
      <c r="J2556" s="112">
        <f t="shared" si="79"/>
        <v>-15145.6</v>
      </c>
      <c r="K2556" s="93">
        <f t="shared" si="80"/>
        <v>-0.76094394509563545</v>
      </c>
      <c r="L2556" s="113"/>
      <c r="N2556" s="114"/>
    </row>
    <row r="2557" spans="3:14" ht="10.050000000000001" customHeight="1" x14ac:dyDescent="0.3">
      <c r="C2557" s="80"/>
      <c r="D2557" s="77">
        <v>41296</v>
      </c>
      <c r="E2557" s="76" t="s">
        <v>8915</v>
      </c>
      <c r="F2557" s="76" t="s">
        <v>2537</v>
      </c>
      <c r="G2557" s="110">
        <v>0</v>
      </c>
      <c r="H2557" s="110">
        <v>0</v>
      </c>
      <c r="I2557" s="111">
        <v>0</v>
      </c>
      <c r="J2557" s="112">
        <f t="shared" si="79"/>
        <v>0</v>
      </c>
      <c r="K2557" s="93" t="str">
        <f t="shared" si="80"/>
        <v>-</v>
      </c>
      <c r="L2557" s="113"/>
      <c r="N2557" s="114"/>
    </row>
    <row r="2558" spans="3:14" ht="10.050000000000001" customHeight="1" x14ac:dyDescent="0.3">
      <c r="C2558" s="80"/>
      <c r="D2558" s="77">
        <v>41296</v>
      </c>
      <c r="E2558" s="76" t="s">
        <v>8915</v>
      </c>
      <c r="F2558" s="76" t="s">
        <v>2538</v>
      </c>
      <c r="G2558" s="110">
        <v>0</v>
      </c>
      <c r="H2558" s="110">
        <v>0</v>
      </c>
      <c r="I2558" s="111">
        <v>0</v>
      </c>
      <c r="J2558" s="112">
        <f t="shared" si="79"/>
        <v>0</v>
      </c>
      <c r="K2558" s="93" t="str">
        <f t="shared" si="80"/>
        <v>-</v>
      </c>
      <c r="L2558" s="113"/>
      <c r="N2558" s="114"/>
    </row>
    <row r="2559" spans="3:14" ht="10.050000000000001" customHeight="1" x14ac:dyDescent="0.3">
      <c r="C2559" s="80"/>
      <c r="D2559" s="77">
        <v>42604</v>
      </c>
      <c r="E2559" s="76" t="s">
        <v>8916</v>
      </c>
      <c r="F2559" s="76" t="s">
        <v>2539</v>
      </c>
      <c r="G2559" s="110">
        <v>0</v>
      </c>
      <c r="H2559" s="110">
        <v>0</v>
      </c>
      <c r="I2559" s="111">
        <v>0</v>
      </c>
      <c r="J2559" s="112">
        <f t="shared" si="79"/>
        <v>0</v>
      </c>
      <c r="K2559" s="93" t="str">
        <f t="shared" si="80"/>
        <v>-</v>
      </c>
      <c r="L2559" s="113"/>
      <c r="N2559" s="114"/>
    </row>
    <row r="2560" spans="3:14" ht="10.050000000000001" customHeight="1" x14ac:dyDescent="0.3">
      <c r="C2560" s="80"/>
      <c r="D2560" s="77">
        <v>41196</v>
      </c>
      <c r="E2560" s="76" t="s">
        <v>8917</v>
      </c>
      <c r="F2560" s="76" t="s">
        <v>2540</v>
      </c>
      <c r="G2560" s="110">
        <v>0</v>
      </c>
      <c r="H2560" s="110">
        <v>0</v>
      </c>
      <c r="I2560" s="111">
        <v>0</v>
      </c>
      <c r="J2560" s="112">
        <f t="shared" si="79"/>
        <v>0</v>
      </c>
      <c r="K2560" s="93" t="str">
        <f t="shared" si="80"/>
        <v>-</v>
      </c>
      <c r="L2560" s="113"/>
      <c r="N2560" s="114"/>
    </row>
    <row r="2561" spans="3:14" ht="10.050000000000001" customHeight="1" x14ac:dyDescent="0.3">
      <c r="C2561" s="80"/>
      <c r="D2561" s="77">
        <v>78222</v>
      </c>
      <c r="E2561" s="76" t="s">
        <v>8918</v>
      </c>
      <c r="F2561" s="76" t="s">
        <v>2541</v>
      </c>
      <c r="G2561" s="110">
        <v>49554.93</v>
      </c>
      <c r="H2561" s="110">
        <v>46741.01</v>
      </c>
      <c r="I2561" s="111">
        <v>96.27</v>
      </c>
      <c r="J2561" s="112">
        <f t="shared" si="79"/>
        <v>-2813.9199999999983</v>
      </c>
      <c r="K2561" s="93">
        <f t="shared" si="80"/>
        <v>-5.6783855814143989E-2</v>
      </c>
      <c r="L2561" s="113"/>
      <c r="N2561" s="114"/>
    </row>
    <row r="2562" spans="3:14" ht="10.050000000000001" customHeight="1" x14ac:dyDescent="0.3">
      <c r="C2562" s="80"/>
      <c r="D2562" s="77">
        <v>41246</v>
      </c>
      <c r="E2562" s="76" t="s">
        <v>8919</v>
      </c>
      <c r="F2562" s="76" t="s">
        <v>2542</v>
      </c>
      <c r="G2562" s="110">
        <v>0</v>
      </c>
      <c r="H2562" s="110">
        <v>0</v>
      </c>
      <c r="I2562" s="111">
        <v>0</v>
      </c>
      <c r="J2562" s="112">
        <f t="shared" si="79"/>
        <v>0</v>
      </c>
      <c r="K2562" s="93" t="str">
        <f t="shared" si="80"/>
        <v>-</v>
      </c>
      <c r="L2562" s="113"/>
      <c r="N2562" s="114"/>
    </row>
    <row r="2563" spans="3:14" ht="10.050000000000001" customHeight="1" x14ac:dyDescent="0.3">
      <c r="C2563" s="80"/>
      <c r="D2563" s="77">
        <v>42545</v>
      </c>
      <c r="E2563" s="76" t="s">
        <v>8920</v>
      </c>
      <c r="F2563" s="76" t="s">
        <v>2543</v>
      </c>
      <c r="G2563" s="110">
        <v>0</v>
      </c>
      <c r="H2563" s="110">
        <v>0</v>
      </c>
      <c r="I2563" s="111">
        <v>0</v>
      </c>
      <c r="J2563" s="112">
        <f t="shared" si="79"/>
        <v>0</v>
      </c>
      <c r="K2563" s="93" t="str">
        <f t="shared" si="80"/>
        <v>-</v>
      </c>
      <c r="L2563" s="113"/>
      <c r="N2563" s="114"/>
    </row>
    <row r="2564" spans="3:14" ht="10.050000000000001" customHeight="1" x14ac:dyDescent="0.3">
      <c r="C2564" s="80"/>
      <c r="D2564" s="77">
        <v>45000</v>
      </c>
      <c r="E2564" s="76" t="s">
        <v>8921</v>
      </c>
      <c r="F2564" s="76" t="s">
        <v>2544</v>
      </c>
      <c r="G2564" s="110">
        <v>18480</v>
      </c>
      <c r="H2564" s="110">
        <v>0</v>
      </c>
      <c r="I2564" s="111">
        <v>0</v>
      </c>
      <c r="J2564" s="112">
        <f t="shared" si="79"/>
        <v>-18480</v>
      </c>
      <c r="K2564" s="93">
        <f t="shared" si="80"/>
        <v>-1</v>
      </c>
      <c r="L2564" s="113"/>
      <c r="N2564" s="114"/>
    </row>
    <row r="2565" spans="3:14" ht="10.050000000000001" customHeight="1" x14ac:dyDescent="0.3">
      <c r="C2565" s="80"/>
      <c r="D2565" s="77">
        <v>35466</v>
      </c>
      <c r="E2565" s="76" t="s">
        <v>8922</v>
      </c>
      <c r="F2565" s="76" t="s">
        <v>2545</v>
      </c>
      <c r="G2565" s="110">
        <v>0</v>
      </c>
      <c r="H2565" s="110">
        <v>0</v>
      </c>
      <c r="I2565" s="111">
        <v>0</v>
      </c>
      <c r="J2565" s="112">
        <f t="shared" si="79"/>
        <v>0</v>
      </c>
      <c r="K2565" s="93" t="str">
        <f t="shared" si="80"/>
        <v>-</v>
      </c>
      <c r="L2565" s="113"/>
      <c r="N2565" s="114"/>
    </row>
    <row r="2566" spans="3:14" ht="10.050000000000001" customHeight="1" x14ac:dyDescent="0.3">
      <c r="C2566" s="80"/>
      <c r="D2566" s="77">
        <v>83280</v>
      </c>
      <c r="E2566" s="76" t="s">
        <v>8923</v>
      </c>
      <c r="F2566" s="76" t="s">
        <v>2546</v>
      </c>
      <c r="G2566" s="110">
        <v>16632</v>
      </c>
      <c r="H2566" s="110">
        <v>0</v>
      </c>
      <c r="I2566" s="111">
        <v>0</v>
      </c>
      <c r="J2566" s="112">
        <f t="shared" si="79"/>
        <v>-16632</v>
      </c>
      <c r="K2566" s="93">
        <f t="shared" si="80"/>
        <v>-1</v>
      </c>
      <c r="L2566" s="113"/>
      <c r="N2566" s="114"/>
    </row>
    <row r="2567" spans="3:14" ht="10.050000000000001" customHeight="1" x14ac:dyDescent="0.3">
      <c r="C2567" s="80"/>
      <c r="D2567" s="77">
        <v>40020</v>
      </c>
      <c r="E2567" s="76" t="s">
        <v>8924</v>
      </c>
      <c r="F2567" s="76" t="s">
        <v>2547</v>
      </c>
      <c r="G2567" s="110">
        <v>0</v>
      </c>
      <c r="H2567" s="110">
        <v>0</v>
      </c>
      <c r="I2567" s="111">
        <v>0</v>
      </c>
      <c r="J2567" s="112">
        <f t="shared" si="79"/>
        <v>0</v>
      </c>
      <c r="K2567" s="93" t="str">
        <f t="shared" si="80"/>
        <v>-</v>
      </c>
      <c r="L2567" s="113"/>
      <c r="N2567" s="114"/>
    </row>
    <row r="2568" spans="3:14" ht="10.050000000000001" customHeight="1" x14ac:dyDescent="0.3">
      <c r="C2568" s="80"/>
      <c r="D2568" s="77">
        <v>78222</v>
      </c>
      <c r="E2568" s="76" t="s">
        <v>8925</v>
      </c>
      <c r="F2568" s="76" t="s">
        <v>2548</v>
      </c>
      <c r="G2568" s="110">
        <v>0</v>
      </c>
      <c r="H2568" s="110">
        <v>0</v>
      </c>
      <c r="I2568" s="111">
        <v>0</v>
      </c>
      <c r="J2568" s="112">
        <f t="shared" si="79"/>
        <v>0</v>
      </c>
      <c r="K2568" s="93" t="str">
        <f t="shared" si="80"/>
        <v>-</v>
      </c>
      <c r="L2568" s="113"/>
      <c r="N2568" s="114"/>
    </row>
    <row r="2569" spans="3:14" ht="10.050000000000001" customHeight="1" x14ac:dyDescent="0.3">
      <c r="C2569" s="80"/>
      <c r="D2569" s="77">
        <v>73283</v>
      </c>
      <c r="E2569" s="76" t="s">
        <v>8926</v>
      </c>
      <c r="F2569" s="76" t="s">
        <v>2549</v>
      </c>
      <c r="G2569" s="110">
        <v>263616.75</v>
      </c>
      <c r="H2569" s="110">
        <v>205564.31</v>
      </c>
      <c r="I2569" s="111">
        <v>423.39</v>
      </c>
      <c r="J2569" s="112">
        <f t="shared" si="79"/>
        <v>-58052.44</v>
      </c>
      <c r="K2569" s="93">
        <f t="shared" si="80"/>
        <v>-0.2202152936033086</v>
      </c>
      <c r="L2569" s="113"/>
      <c r="N2569" s="114"/>
    </row>
    <row r="2570" spans="3:14" ht="10.050000000000001" customHeight="1" x14ac:dyDescent="0.3">
      <c r="C2570" s="80"/>
      <c r="D2570" s="77">
        <v>75388</v>
      </c>
      <c r="E2570" s="76" t="s">
        <v>8927</v>
      </c>
      <c r="F2570" s="76" t="s">
        <v>2550</v>
      </c>
      <c r="G2570" s="110">
        <v>29568</v>
      </c>
      <c r="H2570" s="110">
        <v>88063.62</v>
      </c>
      <c r="I2570" s="111">
        <v>181.38</v>
      </c>
      <c r="J2570" s="112">
        <f t="shared" si="79"/>
        <v>58495.619999999995</v>
      </c>
      <c r="K2570" s="93">
        <f t="shared" si="80"/>
        <v>1.9783421266233765</v>
      </c>
      <c r="L2570" s="113"/>
      <c r="N2570" s="114"/>
    </row>
    <row r="2571" spans="3:14" ht="10.050000000000001" customHeight="1" x14ac:dyDescent="0.3">
      <c r="C2571" s="80"/>
      <c r="D2571" s="77">
        <v>74049</v>
      </c>
      <c r="E2571" s="76" t="s">
        <v>8928</v>
      </c>
      <c r="F2571" s="76" t="s">
        <v>2551</v>
      </c>
      <c r="G2571" s="110">
        <v>0</v>
      </c>
      <c r="H2571" s="110">
        <v>0</v>
      </c>
      <c r="I2571" s="111">
        <v>0</v>
      </c>
      <c r="J2571" s="112">
        <f t="shared" si="79"/>
        <v>0</v>
      </c>
      <c r="K2571" s="93" t="str">
        <f t="shared" si="80"/>
        <v>-</v>
      </c>
      <c r="L2571" s="113"/>
      <c r="N2571" s="114"/>
    </row>
    <row r="2572" spans="3:14" ht="10.050000000000001" customHeight="1" x14ac:dyDescent="0.3">
      <c r="C2572" s="80"/>
      <c r="D2572" s="77">
        <v>41246</v>
      </c>
      <c r="E2572" s="76" t="s">
        <v>8929</v>
      </c>
      <c r="F2572" s="76" t="s">
        <v>2552</v>
      </c>
      <c r="G2572" s="110">
        <v>0</v>
      </c>
      <c r="H2572" s="110">
        <v>0</v>
      </c>
      <c r="I2572" s="111">
        <v>0</v>
      </c>
      <c r="J2572" s="112">
        <f t="shared" si="79"/>
        <v>0</v>
      </c>
      <c r="K2572" s="93" t="str">
        <f t="shared" si="80"/>
        <v>-</v>
      </c>
      <c r="L2572" s="113"/>
      <c r="N2572" s="114"/>
    </row>
    <row r="2573" spans="3:14" ht="10.050000000000001" customHeight="1" x14ac:dyDescent="0.3">
      <c r="C2573" s="80"/>
      <c r="D2573" s="77">
        <v>41454</v>
      </c>
      <c r="E2573" s="76" t="s">
        <v>8930</v>
      </c>
      <c r="F2573" s="76" t="s">
        <v>2553</v>
      </c>
      <c r="G2573" s="110">
        <v>0</v>
      </c>
      <c r="H2573" s="110">
        <v>0</v>
      </c>
      <c r="I2573" s="111">
        <v>0</v>
      </c>
      <c r="J2573" s="112">
        <f t="shared" si="79"/>
        <v>0</v>
      </c>
      <c r="K2573" s="93" t="str">
        <f t="shared" si="80"/>
        <v>-</v>
      </c>
      <c r="L2573" s="113"/>
      <c r="N2573" s="114"/>
    </row>
    <row r="2574" spans="3:14" ht="10.050000000000001" customHeight="1" x14ac:dyDescent="0.3">
      <c r="C2574" s="80"/>
      <c r="D2574" s="77">
        <v>42754</v>
      </c>
      <c r="E2574" s="76" t="s">
        <v>8931</v>
      </c>
      <c r="F2574" s="76" t="s">
        <v>2554</v>
      </c>
      <c r="G2574" s="110">
        <v>0</v>
      </c>
      <c r="H2574" s="110">
        <v>0</v>
      </c>
      <c r="I2574" s="111">
        <v>0</v>
      </c>
      <c r="J2574" s="112">
        <f t="shared" si="79"/>
        <v>0</v>
      </c>
      <c r="K2574" s="93" t="str">
        <f t="shared" si="80"/>
        <v>-</v>
      </c>
      <c r="L2574" s="113"/>
      <c r="N2574" s="114"/>
    </row>
    <row r="2575" spans="3:14" ht="10.050000000000001" customHeight="1" x14ac:dyDescent="0.3">
      <c r="C2575" s="80"/>
      <c r="D2575" s="77">
        <v>73712</v>
      </c>
      <c r="E2575" s="76" t="s">
        <v>8932</v>
      </c>
      <c r="F2575" s="76" t="s">
        <v>2555</v>
      </c>
      <c r="G2575" s="110">
        <v>0</v>
      </c>
      <c r="H2575" s="110">
        <v>0</v>
      </c>
      <c r="I2575" s="111">
        <v>0</v>
      </c>
      <c r="J2575" s="112">
        <f t="shared" si="79"/>
        <v>0</v>
      </c>
      <c r="K2575" s="93" t="str">
        <f t="shared" si="80"/>
        <v>-</v>
      </c>
      <c r="L2575" s="113"/>
      <c r="N2575" s="114"/>
    </row>
    <row r="2576" spans="3:14" ht="10.050000000000001" customHeight="1" x14ac:dyDescent="0.3">
      <c r="C2576" s="80"/>
      <c r="D2576" s="77">
        <v>41632</v>
      </c>
      <c r="E2576" s="76" t="s">
        <v>8933</v>
      </c>
      <c r="F2576" s="76" t="s">
        <v>2556</v>
      </c>
      <c r="G2576" s="110">
        <v>0</v>
      </c>
      <c r="H2576" s="110">
        <v>0</v>
      </c>
      <c r="I2576" s="111">
        <v>0</v>
      </c>
      <c r="J2576" s="112">
        <f t="shared" si="79"/>
        <v>0</v>
      </c>
      <c r="K2576" s="93" t="str">
        <f t="shared" si="80"/>
        <v>-</v>
      </c>
      <c r="L2576" s="113"/>
      <c r="N2576" s="114"/>
    </row>
    <row r="2577" spans="3:14" ht="10.050000000000001" customHeight="1" x14ac:dyDescent="0.3">
      <c r="C2577" s="80"/>
      <c r="D2577" s="77">
        <v>41340</v>
      </c>
      <c r="E2577" s="76" t="s">
        <v>8934</v>
      </c>
      <c r="F2577" s="76" t="s">
        <v>2557</v>
      </c>
      <c r="G2577" s="110">
        <v>10790.02</v>
      </c>
      <c r="H2577" s="110">
        <v>0</v>
      </c>
      <c r="I2577" s="111">
        <v>0</v>
      </c>
      <c r="J2577" s="112">
        <f t="shared" si="79"/>
        <v>-10790.02</v>
      </c>
      <c r="K2577" s="93">
        <f t="shared" si="80"/>
        <v>-1</v>
      </c>
      <c r="L2577" s="113"/>
      <c r="N2577" s="114"/>
    </row>
    <row r="2578" spans="3:14" ht="10.050000000000001" customHeight="1" x14ac:dyDescent="0.3">
      <c r="C2578" s="80"/>
      <c r="D2578" s="77">
        <v>41528</v>
      </c>
      <c r="E2578" s="76" t="s">
        <v>8935</v>
      </c>
      <c r="F2578" s="76" t="s">
        <v>2558</v>
      </c>
      <c r="G2578" s="110">
        <v>0</v>
      </c>
      <c r="H2578" s="110">
        <v>6258.35</v>
      </c>
      <c r="I2578" s="111">
        <v>12.89</v>
      </c>
      <c r="J2578" s="112">
        <f t="shared" si="79"/>
        <v>6258.35</v>
      </c>
      <c r="K2578" s="93" t="str">
        <f t="shared" si="80"/>
        <v>--</v>
      </c>
      <c r="L2578" s="113"/>
      <c r="N2578" s="114"/>
    </row>
    <row r="2579" spans="3:14" ht="10.050000000000001" customHeight="1" x14ac:dyDescent="0.3">
      <c r="C2579" s="80"/>
      <c r="D2579" s="77">
        <v>41528</v>
      </c>
      <c r="E2579" s="76" t="s">
        <v>8935</v>
      </c>
      <c r="F2579" s="76" t="s">
        <v>2559</v>
      </c>
      <c r="G2579" s="110">
        <v>0</v>
      </c>
      <c r="H2579" s="110">
        <v>0</v>
      </c>
      <c r="I2579" s="111">
        <v>0</v>
      </c>
      <c r="J2579" s="112">
        <f t="shared" si="79"/>
        <v>0</v>
      </c>
      <c r="K2579" s="93" t="str">
        <f t="shared" si="80"/>
        <v>-</v>
      </c>
      <c r="L2579" s="113"/>
      <c r="N2579" s="114"/>
    </row>
    <row r="2580" spans="3:14" ht="10.050000000000001" customHeight="1" x14ac:dyDescent="0.3">
      <c r="C2580" s="80"/>
      <c r="D2580" s="77">
        <v>62662</v>
      </c>
      <c r="E2580" s="76" t="s">
        <v>8936</v>
      </c>
      <c r="F2580" s="76" t="s">
        <v>2560</v>
      </c>
      <c r="G2580" s="110">
        <v>0</v>
      </c>
      <c r="H2580" s="110">
        <v>0</v>
      </c>
      <c r="I2580" s="111">
        <v>0</v>
      </c>
      <c r="J2580" s="112">
        <f t="shared" si="79"/>
        <v>0</v>
      </c>
      <c r="K2580" s="93" t="str">
        <f t="shared" si="80"/>
        <v>-</v>
      </c>
      <c r="L2580" s="113"/>
      <c r="N2580" s="114"/>
    </row>
    <row r="2581" spans="3:14" ht="10.050000000000001" customHeight="1" x14ac:dyDescent="0.3">
      <c r="C2581" s="80"/>
      <c r="D2581" s="77">
        <v>41012</v>
      </c>
      <c r="E2581" s="76" t="s">
        <v>8937</v>
      </c>
      <c r="F2581" s="76" t="s">
        <v>2561</v>
      </c>
      <c r="G2581" s="110">
        <v>0</v>
      </c>
      <c r="H2581" s="110">
        <v>0</v>
      </c>
      <c r="I2581" s="111">
        <v>0</v>
      </c>
      <c r="J2581" s="112">
        <f t="shared" si="79"/>
        <v>0</v>
      </c>
      <c r="K2581" s="93" t="str">
        <f t="shared" si="80"/>
        <v>-</v>
      </c>
      <c r="L2581" s="113"/>
      <c r="N2581" s="114"/>
    </row>
    <row r="2582" spans="3:14" ht="10.050000000000001" customHeight="1" x14ac:dyDescent="0.3">
      <c r="C2582" s="80"/>
      <c r="D2582" s="77">
        <v>73919</v>
      </c>
      <c r="E2582" s="76" t="s">
        <v>8938</v>
      </c>
      <c r="F2582" s="76" t="s">
        <v>2562</v>
      </c>
      <c r="G2582" s="110">
        <v>0</v>
      </c>
      <c r="H2582" s="110">
        <v>0</v>
      </c>
      <c r="I2582" s="111">
        <v>0</v>
      </c>
      <c r="J2582" s="112">
        <f t="shared" ref="J2582:J2645" si="81">H2582-G2582</f>
        <v>0</v>
      </c>
      <c r="K2582" s="93" t="str">
        <f t="shared" si="80"/>
        <v>-</v>
      </c>
      <c r="L2582" s="113"/>
      <c r="N2582" s="114"/>
    </row>
    <row r="2583" spans="3:14" ht="10.050000000000001" customHeight="1" x14ac:dyDescent="0.3">
      <c r="C2583" s="80"/>
      <c r="D2583" s="77">
        <v>31384</v>
      </c>
      <c r="E2583" s="76" t="s">
        <v>8939</v>
      </c>
      <c r="F2583" s="76" t="s">
        <v>2563</v>
      </c>
      <c r="G2583" s="110">
        <v>0</v>
      </c>
      <c r="H2583" s="110">
        <v>0</v>
      </c>
      <c r="I2583" s="111">
        <v>0</v>
      </c>
      <c r="J2583" s="112">
        <f t="shared" si="81"/>
        <v>0</v>
      </c>
      <c r="K2583" s="93" t="str">
        <f t="shared" si="80"/>
        <v>-</v>
      </c>
      <c r="L2583" s="113"/>
      <c r="N2583" s="114"/>
    </row>
    <row r="2584" spans="3:14" ht="10.050000000000001" customHeight="1" x14ac:dyDescent="0.3">
      <c r="C2584" s="80"/>
      <c r="D2584" s="77">
        <v>32073</v>
      </c>
      <c r="E2584" s="76" t="s">
        <v>8940</v>
      </c>
      <c r="F2584" s="76" t="s">
        <v>2564</v>
      </c>
      <c r="G2584" s="110">
        <v>7032.99</v>
      </c>
      <c r="H2584" s="110">
        <v>8054.78</v>
      </c>
      <c r="I2584" s="111">
        <v>16.59</v>
      </c>
      <c r="J2584" s="112">
        <f t="shared" si="81"/>
        <v>1021.79</v>
      </c>
      <c r="K2584" s="93">
        <f t="shared" si="80"/>
        <v>0.14528529117772099</v>
      </c>
      <c r="L2584" s="113"/>
      <c r="N2584" s="114"/>
    </row>
    <row r="2585" spans="3:14" ht="10.050000000000001" customHeight="1" x14ac:dyDescent="0.3">
      <c r="C2585" s="80"/>
      <c r="D2585" s="77">
        <v>40972</v>
      </c>
      <c r="E2585" s="76" t="s">
        <v>8941</v>
      </c>
      <c r="F2585" s="76" t="s">
        <v>2565</v>
      </c>
      <c r="G2585" s="110">
        <v>0</v>
      </c>
      <c r="H2585" s="110">
        <v>0</v>
      </c>
      <c r="I2585" s="111">
        <v>0</v>
      </c>
      <c r="J2585" s="112">
        <f t="shared" si="81"/>
        <v>0</v>
      </c>
      <c r="K2585" s="93" t="str">
        <f t="shared" si="80"/>
        <v>-</v>
      </c>
      <c r="L2585" s="113"/>
      <c r="N2585" s="114"/>
    </row>
    <row r="2586" spans="3:14" ht="10.050000000000001" customHeight="1" x14ac:dyDescent="0.3">
      <c r="C2586" s="80"/>
      <c r="D2586" s="77">
        <v>61751</v>
      </c>
      <c r="E2586" s="76" t="s">
        <v>8942</v>
      </c>
      <c r="F2586" s="76" t="s">
        <v>2566</v>
      </c>
      <c r="G2586" s="110">
        <v>0</v>
      </c>
      <c r="H2586" s="110">
        <v>0</v>
      </c>
      <c r="I2586" s="111">
        <v>0</v>
      </c>
      <c r="J2586" s="112">
        <f t="shared" si="81"/>
        <v>0</v>
      </c>
      <c r="K2586" s="93" t="str">
        <f t="shared" si="80"/>
        <v>-</v>
      </c>
      <c r="L2586" s="113"/>
      <c r="N2586" s="114"/>
    </row>
    <row r="2587" spans="3:14" ht="10.050000000000001" customHeight="1" x14ac:dyDescent="0.3">
      <c r="C2587" s="80"/>
      <c r="D2587" s="77">
        <v>75753</v>
      </c>
      <c r="E2587" s="76" t="s">
        <v>8943</v>
      </c>
      <c r="F2587" s="76" t="s">
        <v>2567</v>
      </c>
      <c r="G2587" s="110">
        <v>0</v>
      </c>
      <c r="H2587" s="110">
        <v>0</v>
      </c>
      <c r="I2587" s="111">
        <v>0</v>
      </c>
      <c r="J2587" s="112">
        <f t="shared" si="81"/>
        <v>0</v>
      </c>
      <c r="K2587" s="93" t="str">
        <f t="shared" ref="K2587:K2650" si="82">IF(J2587=0,"-",(IF(G2587=0,"--",J2587/G2587)))</f>
        <v>-</v>
      </c>
      <c r="L2587" s="113"/>
      <c r="N2587" s="114"/>
    </row>
    <row r="2588" spans="3:14" ht="10.050000000000001" customHeight="1" x14ac:dyDescent="0.3">
      <c r="C2588" s="80"/>
      <c r="D2588" s="77">
        <v>41633</v>
      </c>
      <c r="E2588" s="76" t="s">
        <v>8944</v>
      </c>
      <c r="F2588" s="76" t="s">
        <v>2568</v>
      </c>
      <c r="G2588" s="110">
        <v>45623.07</v>
      </c>
      <c r="H2588" s="110">
        <v>0</v>
      </c>
      <c r="I2588" s="111">
        <v>0</v>
      </c>
      <c r="J2588" s="112">
        <f t="shared" si="81"/>
        <v>-45623.07</v>
      </c>
      <c r="K2588" s="93">
        <f t="shared" si="82"/>
        <v>-1</v>
      </c>
      <c r="L2588" s="113"/>
      <c r="N2588" s="114"/>
    </row>
    <row r="2589" spans="3:14" ht="10.050000000000001" customHeight="1" x14ac:dyDescent="0.3">
      <c r="C2589" s="80"/>
      <c r="D2589" s="77">
        <v>41435</v>
      </c>
      <c r="E2589" s="76" t="s">
        <v>8945</v>
      </c>
      <c r="F2589" s="76" t="s">
        <v>2569</v>
      </c>
      <c r="G2589" s="110">
        <v>25513.42</v>
      </c>
      <c r="H2589" s="110">
        <v>20867.650000000001</v>
      </c>
      <c r="I2589" s="111">
        <v>42.98</v>
      </c>
      <c r="J2589" s="112">
        <f t="shared" si="81"/>
        <v>-4645.7699999999968</v>
      </c>
      <c r="K2589" s="93">
        <f t="shared" si="82"/>
        <v>-0.18209122885132598</v>
      </c>
      <c r="L2589" s="113"/>
      <c r="N2589" s="114"/>
    </row>
    <row r="2590" spans="3:14" ht="10.050000000000001" customHeight="1" x14ac:dyDescent="0.3">
      <c r="C2590" s="80"/>
      <c r="D2590" s="77">
        <v>42623</v>
      </c>
      <c r="E2590" s="76" t="s">
        <v>8946</v>
      </c>
      <c r="F2590" s="76" t="s">
        <v>2570</v>
      </c>
      <c r="G2590" s="110">
        <v>39486.120000000003</v>
      </c>
      <c r="H2590" s="110">
        <v>51635.05</v>
      </c>
      <c r="I2590" s="111">
        <v>106.35</v>
      </c>
      <c r="J2590" s="112">
        <f t="shared" si="81"/>
        <v>12148.93</v>
      </c>
      <c r="K2590" s="93">
        <f t="shared" si="82"/>
        <v>0.30767596309791895</v>
      </c>
      <c r="L2590" s="113"/>
      <c r="N2590" s="114"/>
    </row>
    <row r="2591" spans="3:14" ht="10.050000000000001" customHeight="1" x14ac:dyDescent="0.3">
      <c r="C2591" s="80"/>
      <c r="D2591" s="77">
        <v>41780</v>
      </c>
      <c r="E2591" s="76" t="s">
        <v>8947</v>
      </c>
      <c r="F2591" s="76" t="s">
        <v>2571</v>
      </c>
      <c r="G2591" s="110">
        <v>40389.300000000003</v>
      </c>
      <c r="H2591" s="110">
        <v>38569.71</v>
      </c>
      <c r="I2591" s="111">
        <v>79.44</v>
      </c>
      <c r="J2591" s="112">
        <f t="shared" si="81"/>
        <v>-1819.5900000000038</v>
      </c>
      <c r="K2591" s="93">
        <f t="shared" si="82"/>
        <v>-4.505128833626737E-2</v>
      </c>
      <c r="L2591" s="113"/>
      <c r="N2591" s="114"/>
    </row>
    <row r="2592" spans="3:14" ht="10.050000000000001" customHeight="1" x14ac:dyDescent="0.3">
      <c r="C2592" s="80"/>
      <c r="D2592" s="77">
        <v>41435</v>
      </c>
      <c r="E2592" s="76" t="s">
        <v>8948</v>
      </c>
      <c r="F2592" s="76" t="s">
        <v>2572</v>
      </c>
      <c r="G2592" s="110">
        <v>92994.89</v>
      </c>
      <c r="H2592" s="110">
        <v>51858.39</v>
      </c>
      <c r="I2592" s="111">
        <v>106.81</v>
      </c>
      <c r="J2592" s="112">
        <f t="shared" si="81"/>
        <v>-41136.5</v>
      </c>
      <c r="K2592" s="93">
        <f t="shared" si="82"/>
        <v>-0.44235226258130955</v>
      </c>
      <c r="L2592" s="113"/>
      <c r="N2592" s="114"/>
    </row>
    <row r="2593" spans="3:14" ht="10.050000000000001" customHeight="1" x14ac:dyDescent="0.3">
      <c r="C2593" s="80"/>
      <c r="D2593" s="77">
        <v>41862</v>
      </c>
      <c r="E2593" s="76" t="s">
        <v>8949</v>
      </c>
      <c r="F2593" s="76" t="s">
        <v>2573</v>
      </c>
      <c r="G2593" s="110">
        <v>0</v>
      </c>
      <c r="H2593" s="110">
        <v>0</v>
      </c>
      <c r="I2593" s="111">
        <v>0</v>
      </c>
      <c r="J2593" s="112">
        <f t="shared" si="81"/>
        <v>0</v>
      </c>
      <c r="K2593" s="93" t="str">
        <f t="shared" si="82"/>
        <v>-</v>
      </c>
      <c r="L2593" s="113"/>
      <c r="N2593" s="114"/>
    </row>
    <row r="2594" spans="3:14" ht="10.050000000000001" customHeight="1" x14ac:dyDescent="0.3">
      <c r="C2594" s="80"/>
      <c r="D2594" s="77">
        <v>41638</v>
      </c>
      <c r="E2594" s="76" t="s">
        <v>8950</v>
      </c>
      <c r="F2594" s="76" t="s">
        <v>2574</v>
      </c>
      <c r="G2594" s="110">
        <v>0</v>
      </c>
      <c r="H2594" s="110">
        <v>0</v>
      </c>
      <c r="I2594" s="111">
        <v>0</v>
      </c>
      <c r="J2594" s="112">
        <f t="shared" si="81"/>
        <v>0</v>
      </c>
      <c r="K2594" s="93" t="str">
        <f t="shared" si="82"/>
        <v>-</v>
      </c>
      <c r="L2594" s="113"/>
      <c r="N2594" s="114"/>
    </row>
    <row r="2595" spans="3:14" ht="10.050000000000001" customHeight="1" x14ac:dyDescent="0.3">
      <c r="C2595" s="80"/>
      <c r="D2595" s="77">
        <v>41413</v>
      </c>
      <c r="E2595" s="76" t="s">
        <v>8951</v>
      </c>
      <c r="F2595" s="76" t="s">
        <v>2575</v>
      </c>
      <c r="G2595" s="110">
        <v>20164.080000000002</v>
      </c>
      <c r="H2595" s="110">
        <v>10822.24</v>
      </c>
      <c r="I2595" s="111">
        <v>22.29</v>
      </c>
      <c r="J2595" s="112">
        <f t="shared" si="81"/>
        <v>-9341.840000000002</v>
      </c>
      <c r="K2595" s="93">
        <f t="shared" si="82"/>
        <v>-0.46329115932886605</v>
      </c>
      <c r="L2595" s="113"/>
      <c r="N2595" s="114"/>
    </row>
    <row r="2596" spans="3:14" ht="10.050000000000001" customHeight="1" x14ac:dyDescent="0.3">
      <c r="C2596" s="80"/>
      <c r="D2596" s="77">
        <v>41191</v>
      </c>
      <c r="E2596" s="76" t="s">
        <v>8952</v>
      </c>
      <c r="F2596" s="76" t="s">
        <v>2576</v>
      </c>
      <c r="G2596" s="110">
        <v>0</v>
      </c>
      <c r="H2596" s="110">
        <v>0</v>
      </c>
      <c r="I2596" s="111">
        <v>0</v>
      </c>
      <c r="J2596" s="112">
        <f t="shared" si="81"/>
        <v>0</v>
      </c>
      <c r="K2596" s="93" t="str">
        <f t="shared" si="82"/>
        <v>-</v>
      </c>
      <c r="L2596" s="113"/>
      <c r="N2596" s="114"/>
    </row>
    <row r="2597" spans="3:14" ht="10.050000000000001" customHeight="1" x14ac:dyDescent="0.3">
      <c r="C2597" s="80"/>
      <c r="D2597" s="77">
        <v>41812</v>
      </c>
      <c r="E2597" s="76" t="s">
        <v>8953</v>
      </c>
      <c r="F2597" s="76" t="s">
        <v>2577</v>
      </c>
      <c r="G2597" s="110">
        <v>3696</v>
      </c>
      <c r="H2597" s="110">
        <v>0</v>
      </c>
      <c r="I2597" s="111">
        <v>0</v>
      </c>
      <c r="J2597" s="112">
        <f t="shared" si="81"/>
        <v>-3696</v>
      </c>
      <c r="K2597" s="93">
        <f t="shared" si="82"/>
        <v>-1</v>
      </c>
      <c r="L2597" s="113"/>
      <c r="N2597" s="114"/>
    </row>
    <row r="2598" spans="3:14" ht="10.050000000000001" customHeight="1" x14ac:dyDescent="0.3">
      <c r="C2598" s="80"/>
      <c r="D2598" s="77">
        <v>41500</v>
      </c>
      <c r="E2598" s="76" t="s">
        <v>8954</v>
      </c>
      <c r="F2598" s="76" t="s">
        <v>2578</v>
      </c>
      <c r="G2598" s="110">
        <v>92165.29</v>
      </c>
      <c r="H2598" s="110">
        <v>66273.48</v>
      </c>
      <c r="I2598" s="111">
        <v>136.5</v>
      </c>
      <c r="J2598" s="112">
        <f t="shared" si="81"/>
        <v>-25891.809999999998</v>
      </c>
      <c r="K2598" s="93">
        <f t="shared" si="82"/>
        <v>-0.2809279936080058</v>
      </c>
      <c r="L2598" s="113"/>
      <c r="N2598" s="114"/>
    </row>
    <row r="2599" spans="3:14" ht="10.050000000000001" customHeight="1" x14ac:dyDescent="0.3">
      <c r="C2599" s="80"/>
      <c r="D2599" s="77">
        <v>42669</v>
      </c>
      <c r="E2599" s="76" t="s">
        <v>8955</v>
      </c>
      <c r="F2599" s="76" t="s">
        <v>2579</v>
      </c>
      <c r="G2599" s="110">
        <v>37032.61</v>
      </c>
      <c r="H2599" s="110">
        <v>16905.810000000001</v>
      </c>
      <c r="I2599" s="111">
        <v>34.82</v>
      </c>
      <c r="J2599" s="112">
        <f t="shared" si="81"/>
        <v>-20126.8</v>
      </c>
      <c r="K2599" s="93">
        <f t="shared" si="82"/>
        <v>-0.5434885631879578</v>
      </c>
      <c r="L2599" s="113"/>
      <c r="N2599" s="114"/>
    </row>
    <row r="2600" spans="3:14" ht="10.050000000000001" customHeight="1" x14ac:dyDescent="0.3">
      <c r="C2600" s="80"/>
      <c r="D2600" s="77">
        <v>41476</v>
      </c>
      <c r="E2600" s="76" t="s">
        <v>8956</v>
      </c>
      <c r="F2600" s="76" t="s">
        <v>2580</v>
      </c>
      <c r="G2600" s="110">
        <v>102940.83</v>
      </c>
      <c r="H2600" s="110">
        <v>84995.13</v>
      </c>
      <c r="I2600" s="111">
        <v>175.06</v>
      </c>
      <c r="J2600" s="112">
        <f t="shared" si="81"/>
        <v>-17945.699999999997</v>
      </c>
      <c r="K2600" s="93">
        <f t="shared" si="82"/>
        <v>-0.1743302438886494</v>
      </c>
      <c r="L2600" s="113"/>
      <c r="N2600" s="114"/>
    </row>
    <row r="2601" spans="3:14" ht="10.050000000000001" customHeight="1" x14ac:dyDescent="0.3">
      <c r="C2601" s="80"/>
      <c r="D2601" s="77">
        <v>41286</v>
      </c>
      <c r="E2601" s="76" t="s">
        <v>8957</v>
      </c>
      <c r="F2601" s="76" t="s">
        <v>2581</v>
      </c>
      <c r="G2601" s="110">
        <v>0</v>
      </c>
      <c r="H2601" s="110">
        <v>0</v>
      </c>
      <c r="I2601" s="111">
        <v>0</v>
      </c>
      <c r="J2601" s="112">
        <f t="shared" si="81"/>
        <v>0</v>
      </c>
      <c r="K2601" s="93" t="str">
        <f t="shared" si="82"/>
        <v>-</v>
      </c>
      <c r="L2601" s="113"/>
      <c r="N2601" s="114"/>
    </row>
    <row r="2602" spans="3:14" ht="10.050000000000001" customHeight="1" x14ac:dyDescent="0.3">
      <c r="C2602" s="80"/>
      <c r="D2602" s="77">
        <v>22725</v>
      </c>
      <c r="E2602" s="76" t="s">
        <v>8958</v>
      </c>
      <c r="F2602" s="76" t="s">
        <v>2582</v>
      </c>
      <c r="G2602" s="110">
        <v>261004.3</v>
      </c>
      <c r="H2602" s="110">
        <v>316058.95</v>
      </c>
      <c r="I2602" s="111">
        <v>650.97</v>
      </c>
      <c r="J2602" s="112">
        <f t="shared" si="81"/>
        <v>55054.650000000023</v>
      </c>
      <c r="K2602" s="93">
        <f t="shared" si="82"/>
        <v>0.21093388116594258</v>
      </c>
      <c r="L2602" s="113"/>
      <c r="N2602" s="114"/>
    </row>
    <row r="2603" spans="3:14" ht="10.050000000000001" customHeight="1" x14ac:dyDescent="0.3">
      <c r="C2603" s="80"/>
      <c r="D2603" s="77">
        <v>30582</v>
      </c>
      <c r="E2603" s="76" t="s">
        <v>8959</v>
      </c>
      <c r="F2603" s="76" t="s">
        <v>2583</v>
      </c>
      <c r="G2603" s="110">
        <v>110543.66</v>
      </c>
      <c r="H2603" s="110">
        <v>322870.8</v>
      </c>
      <c r="I2603" s="111">
        <v>665</v>
      </c>
      <c r="J2603" s="112">
        <f t="shared" si="81"/>
        <v>212327.13999999998</v>
      </c>
      <c r="K2603" s="93">
        <f t="shared" si="82"/>
        <v>1.9207536642083316</v>
      </c>
      <c r="L2603" s="113"/>
      <c r="N2603" s="114"/>
    </row>
    <row r="2604" spans="3:14" ht="10.050000000000001" customHeight="1" x14ac:dyDescent="0.3">
      <c r="C2604" s="80"/>
      <c r="D2604" s="77">
        <v>23674</v>
      </c>
      <c r="E2604" s="76" t="s">
        <v>8960</v>
      </c>
      <c r="F2604" s="76" t="s">
        <v>2584</v>
      </c>
      <c r="G2604" s="110">
        <v>0</v>
      </c>
      <c r="H2604" s="110">
        <v>0</v>
      </c>
      <c r="I2604" s="111">
        <v>0</v>
      </c>
      <c r="J2604" s="112">
        <f t="shared" si="81"/>
        <v>0</v>
      </c>
      <c r="K2604" s="93" t="str">
        <f t="shared" si="82"/>
        <v>-</v>
      </c>
      <c r="L2604" s="113"/>
      <c r="N2604" s="114"/>
    </row>
    <row r="2605" spans="3:14" ht="10.050000000000001" customHeight="1" x14ac:dyDescent="0.3">
      <c r="C2605" s="80"/>
      <c r="D2605" s="77">
        <v>25351</v>
      </c>
      <c r="E2605" s="76" t="s">
        <v>8961</v>
      </c>
      <c r="F2605" s="76" t="s">
        <v>2585</v>
      </c>
      <c r="G2605" s="110">
        <v>23194.94</v>
      </c>
      <c r="H2605" s="110">
        <v>46415.71</v>
      </c>
      <c r="I2605" s="111">
        <v>95.6</v>
      </c>
      <c r="J2605" s="112">
        <f t="shared" si="81"/>
        <v>23220.77</v>
      </c>
      <c r="K2605" s="93">
        <f t="shared" si="82"/>
        <v>1.0011136049500453</v>
      </c>
      <c r="L2605" s="113"/>
      <c r="N2605" s="114"/>
    </row>
    <row r="2606" spans="3:14" ht="10.050000000000001" customHeight="1" x14ac:dyDescent="0.3">
      <c r="C2606" s="80"/>
      <c r="D2606" s="77">
        <v>27910</v>
      </c>
      <c r="E2606" s="76" t="s">
        <v>8962</v>
      </c>
      <c r="F2606" s="76" t="s">
        <v>2586</v>
      </c>
      <c r="G2606" s="110">
        <v>0</v>
      </c>
      <c r="H2606" s="110">
        <v>62481.57</v>
      </c>
      <c r="I2606" s="111">
        <v>128.69</v>
      </c>
      <c r="J2606" s="112">
        <f t="shared" si="81"/>
        <v>62481.57</v>
      </c>
      <c r="K2606" s="93" t="str">
        <f t="shared" si="82"/>
        <v>--</v>
      </c>
      <c r="L2606" s="113"/>
      <c r="N2606" s="114"/>
    </row>
    <row r="2607" spans="3:14" ht="10.050000000000001" customHeight="1" x14ac:dyDescent="0.3">
      <c r="C2607" s="80"/>
      <c r="D2607" s="77">
        <v>74531</v>
      </c>
      <c r="E2607" s="76" t="s">
        <v>8963</v>
      </c>
      <c r="F2607" s="76" t="s">
        <v>2587</v>
      </c>
      <c r="G2607" s="110">
        <v>66109</v>
      </c>
      <c r="H2607" s="110">
        <v>150792.79999999999</v>
      </c>
      <c r="I2607" s="111">
        <v>310.58</v>
      </c>
      <c r="J2607" s="112">
        <f t="shared" si="81"/>
        <v>84683.799999999988</v>
      </c>
      <c r="K2607" s="93">
        <f t="shared" si="82"/>
        <v>1.2809723335703156</v>
      </c>
      <c r="L2607" s="113"/>
      <c r="N2607" s="114"/>
    </row>
    <row r="2608" spans="3:14" ht="10.050000000000001" customHeight="1" x14ac:dyDescent="0.3">
      <c r="C2608" s="80"/>
      <c r="D2608" s="77">
        <v>29056</v>
      </c>
      <c r="E2608" s="76" t="s">
        <v>8964</v>
      </c>
      <c r="F2608" s="76" t="s">
        <v>2588</v>
      </c>
      <c r="G2608" s="110">
        <v>6875.93</v>
      </c>
      <c r="H2608" s="110">
        <v>0</v>
      </c>
      <c r="I2608" s="111">
        <v>0</v>
      </c>
      <c r="J2608" s="112">
        <f t="shared" si="81"/>
        <v>-6875.93</v>
      </c>
      <c r="K2608" s="93">
        <f t="shared" si="82"/>
        <v>-1</v>
      </c>
      <c r="L2608" s="113"/>
      <c r="N2608" s="114"/>
    </row>
    <row r="2609" spans="3:14" ht="10.050000000000001" customHeight="1" x14ac:dyDescent="0.3">
      <c r="C2609" s="80"/>
      <c r="D2609" s="77">
        <v>29810</v>
      </c>
      <c r="E2609" s="76" t="s">
        <v>8965</v>
      </c>
      <c r="F2609" s="76" t="s">
        <v>2589</v>
      </c>
      <c r="G2609" s="110">
        <v>175490.77</v>
      </c>
      <c r="H2609" s="110">
        <v>141519.37</v>
      </c>
      <c r="I2609" s="111">
        <v>291.48</v>
      </c>
      <c r="J2609" s="112">
        <f t="shared" si="81"/>
        <v>-33971.399999999994</v>
      </c>
      <c r="K2609" s="93">
        <f t="shared" si="82"/>
        <v>-0.19357941161236</v>
      </c>
      <c r="L2609" s="113"/>
      <c r="N2609" s="114"/>
    </row>
    <row r="2610" spans="3:14" ht="10.050000000000001" customHeight="1" x14ac:dyDescent="0.3">
      <c r="C2610" s="80"/>
      <c r="D2610" s="77">
        <v>41011</v>
      </c>
      <c r="E2610" s="76" t="s">
        <v>8966</v>
      </c>
      <c r="F2610" s="76" t="s">
        <v>2590</v>
      </c>
      <c r="G2610" s="110">
        <v>0</v>
      </c>
      <c r="H2610" s="110">
        <v>0</v>
      </c>
      <c r="I2610" s="111">
        <v>0</v>
      </c>
      <c r="J2610" s="112">
        <f t="shared" si="81"/>
        <v>0</v>
      </c>
      <c r="K2610" s="93" t="str">
        <f t="shared" si="82"/>
        <v>-</v>
      </c>
      <c r="L2610" s="113"/>
      <c r="N2610" s="114"/>
    </row>
    <row r="2611" spans="3:14" ht="10.050000000000001" customHeight="1" x14ac:dyDescent="0.3">
      <c r="C2611" s="80"/>
      <c r="D2611" s="77">
        <v>27910</v>
      </c>
      <c r="E2611" s="76" t="s">
        <v>8967</v>
      </c>
      <c r="F2611" s="76" t="s">
        <v>2591</v>
      </c>
      <c r="G2611" s="110">
        <v>0</v>
      </c>
      <c r="H2611" s="110">
        <v>6530.24</v>
      </c>
      <c r="I2611" s="111">
        <v>13.45</v>
      </c>
      <c r="J2611" s="112">
        <f t="shared" si="81"/>
        <v>6530.24</v>
      </c>
      <c r="K2611" s="93" t="str">
        <f t="shared" si="82"/>
        <v>--</v>
      </c>
      <c r="L2611" s="113"/>
      <c r="N2611" s="114"/>
    </row>
    <row r="2612" spans="3:14" ht="10.050000000000001" customHeight="1" x14ac:dyDescent="0.3">
      <c r="C2612" s="80"/>
      <c r="D2612" s="77">
        <v>41483</v>
      </c>
      <c r="E2612" s="76" t="s">
        <v>8968</v>
      </c>
      <c r="F2612" s="76" t="s">
        <v>2592</v>
      </c>
      <c r="G2612" s="110">
        <v>0</v>
      </c>
      <c r="H2612" s="110">
        <v>0</v>
      </c>
      <c r="I2612" s="111">
        <v>0</v>
      </c>
      <c r="J2612" s="112">
        <f t="shared" si="81"/>
        <v>0</v>
      </c>
      <c r="K2612" s="93" t="str">
        <f t="shared" si="82"/>
        <v>-</v>
      </c>
      <c r="L2612" s="113"/>
      <c r="N2612" s="114"/>
    </row>
    <row r="2613" spans="3:14" ht="10.050000000000001" customHeight="1" x14ac:dyDescent="0.3">
      <c r="C2613" s="80"/>
      <c r="D2613" s="77">
        <v>23128</v>
      </c>
      <c r="E2613" s="76" t="s">
        <v>8969</v>
      </c>
      <c r="F2613" s="76" t="s">
        <v>2593</v>
      </c>
      <c r="G2613" s="110">
        <v>77007.100000000006</v>
      </c>
      <c r="H2613" s="110">
        <v>123307.51</v>
      </c>
      <c r="I2613" s="111">
        <v>253.97</v>
      </c>
      <c r="J2613" s="112">
        <f t="shared" si="81"/>
        <v>46300.409999999989</v>
      </c>
      <c r="K2613" s="93">
        <f t="shared" si="82"/>
        <v>0.60124858616932708</v>
      </c>
      <c r="L2613" s="113"/>
      <c r="N2613" s="114"/>
    </row>
    <row r="2614" spans="3:14" ht="10.050000000000001" customHeight="1" x14ac:dyDescent="0.3">
      <c r="C2614" s="80"/>
      <c r="D2614" s="77">
        <v>47595</v>
      </c>
      <c r="E2614" s="76" t="s">
        <v>8970</v>
      </c>
      <c r="F2614" s="76" t="s">
        <v>2594</v>
      </c>
      <c r="G2614" s="110">
        <v>114743.27</v>
      </c>
      <c r="H2614" s="110">
        <v>155929.60000000001</v>
      </c>
      <c r="I2614" s="111">
        <v>321.16000000000003</v>
      </c>
      <c r="J2614" s="112">
        <f t="shared" si="81"/>
        <v>41186.33</v>
      </c>
      <c r="K2614" s="93">
        <f t="shared" si="82"/>
        <v>0.35894331754707703</v>
      </c>
      <c r="L2614" s="113"/>
      <c r="N2614" s="114"/>
    </row>
    <row r="2615" spans="3:14" ht="10.050000000000001" customHeight="1" x14ac:dyDescent="0.3">
      <c r="C2615" s="80"/>
      <c r="D2615" s="77">
        <v>41624</v>
      </c>
      <c r="E2615" s="76" t="s">
        <v>8971</v>
      </c>
      <c r="F2615" s="76" t="s">
        <v>2595</v>
      </c>
      <c r="G2615" s="110">
        <v>0</v>
      </c>
      <c r="H2615" s="110">
        <v>0</v>
      </c>
      <c r="I2615" s="111">
        <v>0</v>
      </c>
      <c r="J2615" s="112">
        <f t="shared" si="81"/>
        <v>0</v>
      </c>
      <c r="K2615" s="93" t="str">
        <f t="shared" si="82"/>
        <v>-</v>
      </c>
      <c r="L2615" s="113"/>
      <c r="N2615" s="114"/>
    </row>
    <row r="2616" spans="3:14" ht="10.050000000000001" customHeight="1" x14ac:dyDescent="0.3">
      <c r="C2616" s="80"/>
      <c r="D2616" s="77">
        <v>41460</v>
      </c>
      <c r="E2616" s="76" t="s">
        <v>8972</v>
      </c>
      <c r="F2616" s="76" t="s">
        <v>2596</v>
      </c>
      <c r="G2616" s="110">
        <v>0</v>
      </c>
      <c r="H2616" s="110">
        <v>6098.13</v>
      </c>
      <c r="I2616" s="111">
        <v>12.56</v>
      </c>
      <c r="J2616" s="112">
        <f t="shared" si="81"/>
        <v>6098.13</v>
      </c>
      <c r="K2616" s="93" t="str">
        <f t="shared" si="82"/>
        <v>--</v>
      </c>
      <c r="L2616" s="113"/>
      <c r="N2616" s="114"/>
    </row>
    <row r="2617" spans="3:14" ht="10.050000000000001" customHeight="1" x14ac:dyDescent="0.3">
      <c r="C2617" s="80"/>
      <c r="D2617" s="77">
        <v>20671</v>
      </c>
      <c r="E2617" s="76" t="s">
        <v>8973</v>
      </c>
      <c r="F2617" s="76" t="s">
        <v>2597</v>
      </c>
      <c r="G2617" s="110">
        <v>0</v>
      </c>
      <c r="H2617" s="110">
        <v>0</v>
      </c>
      <c r="I2617" s="111">
        <v>0</v>
      </c>
      <c r="J2617" s="112">
        <f t="shared" si="81"/>
        <v>0</v>
      </c>
      <c r="K2617" s="93" t="str">
        <f t="shared" si="82"/>
        <v>-</v>
      </c>
      <c r="L2617" s="113"/>
      <c r="N2617" s="114"/>
    </row>
    <row r="2618" spans="3:14" ht="10.050000000000001" customHeight="1" x14ac:dyDescent="0.3">
      <c r="C2618" s="80"/>
      <c r="D2618" s="77">
        <v>38819</v>
      </c>
      <c r="E2618" s="76" t="s">
        <v>8974</v>
      </c>
      <c r="F2618" s="76" t="s">
        <v>2598</v>
      </c>
      <c r="G2618" s="110">
        <v>0</v>
      </c>
      <c r="H2618" s="110">
        <v>0</v>
      </c>
      <c r="I2618" s="111">
        <v>0</v>
      </c>
      <c r="J2618" s="112">
        <f t="shared" si="81"/>
        <v>0</v>
      </c>
      <c r="K2618" s="93" t="str">
        <f t="shared" si="82"/>
        <v>-</v>
      </c>
      <c r="L2618" s="113"/>
      <c r="N2618" s="114"/>
    </row>
    <row r="2619" spans="3:14" ht="10.050000000000001" customHeight="1" x14ac:dyDescent="0.3">
      <c r="C2619" s="80"/>
      <c r="D2619" s="77">
        <v>38910</v>
      </c>
      <c r="E2619" s="76" t="s">
        <v>8975</v>
      </c>
      <c r="F2619" s="76" t="s">
        <v>2599</v>
      </c>
      <c r="G2619" s="110">
        <v>0</v>
      </c>
      <c r="H2619" s="110">
        <v>0</v>
      </c>
      <c r="I2619" s="111">
        <v>0</v>
      </c>
      <c r="J2619" s="112">
        <f t="shared" si="81"/>
        <v>0</v>
      </c>
      <c r="K2619" s="93" t="str">
        <f t="shared" si="82"/>
        <v>-</v>
      </c>
      <c r="L2619" s="113"/>
      <c r="N2619" s="114"/>
    </row>
    <row r="2620" spans="3:14" ht="10.050000000000001" customHeight="1" x14ac:dyDescent="0.3">
      <c r="C2620" s="80"/>
      <c r="D2620" s="77">
        <v>41886</v>
      </c>
      <c r="E2620" s="76" t="s">
        <v>8976</v>
      </c>
      <c r="F2620" s="76" t="s">
        <v>2600</v>
      </c>
      <c r="G2620" s="110">
        <v>0</v>
      </c>
      <c r="H2620" s="110">
        <v>0</v>
      </c>
      <c r="I2620" s="111">
        <v>0</v>
      </c>
      <c r="J2620" s="112">
        <f t="shared" si="81"/>
        <v>0</v>
      </c>
      <c r="K2620" s="93" t="str">
        <f t="shared" si="82"/>
        <v>-</v>
      </c>
      <c r="L2620" s="113"/>
      <c r="N2620" s="114"/>
    </row>
    <row r="2621" spans="3:14" ht="10.050000000000001" customHeight="1" x14ac:dyDescent="0.3">
      <c r="C2621" s="80"/>
      <c r="D2621" s="77">
        <v>40632</v>
      </c>
      <c r="E2621" s="76" t="s">
        <v>8977</v>
      </c>
      <c r="F2621" s="76" t="s">
        <v>2601</v>
      </c>
      <c r="G2621" s="110">
        <v>0</v>
      </c>
      <c r="H2621" s="110">
        <v>0</v>
      </c>
      <c r="I2621" s="111">
        <v>0</v>
      </c>
      <c r="J2621" s="112">
        <f t="shared" si="81"/>
        <v>0</v>
      </c>
      <c r="K2621" s="93" t="str">
        <f t="shared" si="82"/>
        <v>-</v>
      </c>
      <c r="L2621" s="113"/>
      <c r="N2621" s="114"/>
    </row>
    <row r="2622" spans="3:14" ht="10.050000000000001" customHeight="1" x14ac:dyDescent="0.3">
      <c r="C2622" s="80"/>
      <c r="D2622" s="77">
        <v>40327</v>
      </c>
      <c r="E2622" s="76" t="s">
        <v>8978</v>
      </c>
      <c r="F2622" s="76" t="s">
        <v>2602</v>
      </c>
      <c r="G2622" s="110">
        <v>0</v>
      </c>
      <c r="H2622" s="110">
        <v>0</v>
      </c>
      <c r="I2622" s="111">
        <v>0</v>
      </c>
      <c r="J2622" s="112">
        <f t="shared" si="81"/>
        <v>0</v>
      </c>
      <c r="K2622" s="93" t="str">
        <f t="shared" si="82"/>
        <v>-</v>
      </c>
      <c r="L2622" s="113"/>
      <c r="N2622" s="114"/>
    </row>
    <row r="2623" spans="3:14" ht="10.050000000000001" customHeight="1" x14ac:dyDescent="0.3">
      <c r="C2623" s="80"/>
      <c r="D2623" s="77">
        <v>61751</v>
      </c>
      <c r="E2623" s="76" t="s">
        <v>8979</v>
      </c>
      <c r="F2623" s="76" t="s">
        <v>2603</v>
      </c>
      <c r="G2623" s="110">
        <v>247852.77</v>
      </c>
      <c r="H2623" s="110">
        <v>89525.03</v>
      </c>
      <c r="I2623" s="111">
        <v>184.39</v>
      </c>
      <c r="J2623" s="112">
        <f t="shared" si="81"/>
        <v>-158327.74</v>
      </c>
      <c r="K2623" s="93">
        <f t="shared" si="82"/>
        <v>-0.63879754097563646</v>
      </c>
      <c r="L2623" s="113"/>
      <c r="N2623" s="114"/>
    </row>
    <row r="2624" spans="3:14" ht="10.050000000000001" customHeight="1" x14ac:dyDescent="0.3">
      <c r="C2624" s="80"/>
      <c r="D2624" s="77">
        <v>41731</v>
      </c>
      <c r="E2624" s="76" t="s">
        <v>8980</v>
      </c>
      <c r="F2624" s="76" t="s">
        <v>2604</v>
      </c>
      <c r="G2624" s="110">
        <v>0</v>
      </c>
      <c r="H2624" s="110">
        <v>0</v>
      </c>
      <c r="I2624" s="111">
        <v>0</v>
      </c>
      <c r="J2624" s="112">
        <f t="shared" si="81"/>
        <v>0</v>
      </c>
      <c r="K2624" s="93" t="str">
        <f t="shared" si="82"/>
        <v>-</v>
      </c>
      <c r="L2624" s="113"/>
      <c r="N2624" s="114"/>
    </row>
    <row r="2625" spans="3:14" ht="10.050000000000001" customHeight="1" x14ac:dyDescent="0.3">
      <c r="C2625" s="80"/>
      <c r="D2625" s="77">
        <v>57266</v>
      </c>
      <c r="E2625" s="76" t="s">
        <v>8981</v>
      </c>
      <c r="F2625" s="76" t="s">
        <v>2605</v>
      </c>
      <c r="G2625" s="110">
        <v>0</v>
      </c>
      <c r="H2625" s="110">
        <v>0</v>
      </c>
      <c r="I2625" s="111">
        <v>0</v>
      </c>
      <c r="J2625" s="112">
        <f t="shared" si="81"/>
        <v>0</v>
      </c>
      <c r="K2625" s="93" t="str">
        <f t="shared" si="82"/>
        <v>-</v>
      </c>
      <c r="L2625" s="113"/>
      <c r="N2625" s="114"/>
    </row>
    <row r="2626" spans="3:14" ht="10.050000000000001" customHeight="1" x14ac:dyDescent="0.3">
      <c r="C2626" s="80"/>
      <c r="D2626" s="77">
        <v>41239</v>
      </c>
      <c r="E2626" s="76" t="s">
        <v>8982</v>
      </c>
      <c r="F2626" s="76" t="s">
        <v>2606</v>
      </c>
      <c r="G2626" s="110">
        <v>38622.33</v>
      </c>
      <c r="H2626" s="110">
        <v>16546.52</v>
      </c>
      <c r="I2626" s="111">
        <v>34.08</v>
      </c>
      <c r="J2626" s="112">
        <f t="shared" si="81"/>
        <v>-22075.81</v>
      </c>
      <c r="K2626" s="93">
        <f t="shared" si="82"/>
        <v>-0.57158151773857246</v>
      </c>
      <c r="L2626" s="113"/>
      <c r="N2626" s="114"/>
    </row>
    <row r="2627" spans="3:14" ht="10.050000000000001" customHeight="1" x14ac:dyDescent="0.3">
      <c r="C2627" s="80"/>
      <c r="D2627" s="77">
        <v>37949</v>
      </c>
      <c r="E2627" s="76" t="s">
        <v>8983</v>
      </c>
      <c r="F2627" s="76" t="s">
        <v>2607</v>
      </c>
      <c r="G2627" s="110">
        <v>3450.37</v>
      </c>
      <c r="H2627" s="110">
        <v>106547.36</v>
      </c>
      <c r="I2627" s="111">
        <v>219.45</v>
      </c>
      <c r="J2627" s="112">
        <f t="shared" si="81"/>
        <v>103096.99</v>
      </c>
      <c r="K2627" s="93">
        <f t="shared" si="82"/>
        <v>29.879980987546265</v>
      </c>
      <c r="L2627" s="113"/>
      <c r="N2627" s="114"/>
    </row>
    <row r="2628" spans="3:14" ht="10.050000000000001" customHeight="1" x14ac:dyDescent="0.3">
      <c r="C2628" s="80"/>
      <c r="D2628" s="77">
        <v>42524</v>
      </c>
      <c r="E2628" s="76" t="s">
        <v>8984</v>
      </c>
      <c r="F2628" s="76" t="s">
        <v>2608</v>
      </c>
      <c r="G2628" s="110">
        <v>75626.39</v>
      </c>
      <c r="H2628" s="110">
        <v>100784.24</v>
      </c>
      <c r="I2628" s="111">
        <v>207.58</v>
      </c>
      <c r="J2628" s="112">
        <f t="shared" si="81"/>
        <v>25157.850000000006</v>
      </c>
      <c r="K2628" s="93">
        <f t="shared" si="82"/>
        <v>0.33265967078423292</v>
      </c>
      <c r="L2628" s="113"/>
      <c r="N2628" s="114"/>
    </row>
    <row r="2629" spans="3:14" ht="10.050000000000001" customHeight="1" x14ac:dyDescent="0.3">
      <c r="C2629" s="80"/>
      <c r="D2629" s="77">
        <v>41337</v>
      </c>
      <c r="E2629" s="76" t="s">
        <v>8985</v>
      </c>
      <c r="F2629" s="76" t="s">
        <v>2609</v>
      </c>
      <c r="G2629" s="110">
        <v>0</v>
      </c>
      <c r="H2629" s="110">
        <v>0</v>
      </c>
      <c r="I2629" s="111">
        <v>0</v>
      </c>
      <c r="J2629" s="112">
        <f t="shared" si="81"/>
        <v>0</v>
      </c>
      <c r="K2629" s="93" t="str">
        <f t="shared" si="82"/>
        <v>-</v>
      </c>
      <c r="L2629" s="113"/>
      <c r="N2629" s="114"/>
    </row>
    <row r="2630" spans="3:14" ht="10.050000000000001" customHeight="1" x14ac:dyDescent="0.3">
      <c r="C2630" s="80"/>
      <c r="D2630" s="77">
        <v>48101</v>
      </c>
      <c r="E2630" s="76" t="s">
        <v>8986</v>
      </c>
      <c r="F2630" s="76" t="s">
        <v>2610</v>
      </c>
      <c r="G2630" s="110">
        <v>0</v>
      </c>
      <c r="H2630" s="110">
        <v>0</v>
      </c>
      <c r="I2630" s="111">
        <v>0</v>
      </c>
      <c r="J2630" s="112">
        <f t="shared" si="81"/>
        <v>0</v>
      </c>
      <c r="K2630" s="93" t="str">
        <f t="shared" si="82"/>
        <v>-</v>
      </c>
      <c r="L2630" s="113"/>
      <c r="N2630" s="114"/>
    </row>
    <row r="2631" spans="3:14" ht="10.050000000000001" customHeight="1" x14ac:dyDescent="0.3">
      <c r="C2631" s="80"/>
      <c r="D2631" s="77">
        <v>40934</v>
      </c>
      <c r="E2631" s="76" t="s">
        <v>8987</v>
      </c>
      <c r="F2631" s="76" t="s">
        <v>2611</v>
      </c>
      <c r="G2631" s="110">
        <v>0</v>
      </c>
      <c r="H2631" s="110">
        <v>0</v>
      </c>
      <c r="I2631" s="111">
        <v>0</v>
      </c>
      <c r="J2631" s="112">
        <f t="shared" si="81"/>
        <v>0</v>
      </c>
      <c r="K2631" s="93" t="str">
        <f t="shared" si="82"/>
        <v>-</v>
      </c>
      <c r="L2631" s="113"/>
      <c r="N2631" s="114"/>
    </row>
    <row r="2632" spans="3:14" ht="10.050000000000001" customHeight="1" x14ac:dyDescent="0.3">
      <c r="C2632" s="80"/>
      <c r="D2632" s="77">
        <v>44201</v>
      </c>
      <c r="E2632" s="76" t="s">
        <v>8988</v>
      </c>
      <c r="F2632" s="76" t="s">
        <v>2612</v>
      </c>
      <c r="G2632" s="110">
        <v>0</v>
      </c>
      <c r="H2632" s="110">
        <v>0</v>
      </c>
      <c r="I2632" s="111">
        <v>0</v>
      </c>
      <c r="J2632" s="112">
        <f t="shared" si="81"/>
        <v>0</v>
      </c>
      <c r="K2632" s="93" t="str">
        <f t="shared" si="82"/>
        <v>-</v>
      </c>
      <c r="L2632" s="113"/>
      <c r="N2632" s="114"/>
    </row>
    <row r="2633" spans="3:14" ht="10.050000000000001" customHeight="1" x14ac:dyDescent="0.3">
      <c r="C2633" s="80"/>
      <c r="D2633" s="77">
        <v>42759</v>
      </c>
      <c r="E2633" s="76" t="s">
        <v>8989</v>
      </c>
      <c r="F2633" s="76" t="s">
        <v>2613</v>
      </c>
      <c r="G2633" s="110">
        <v>24340.61</v>
      </c>
      <c r="H2633" s="110">
        <v>21838.69</v>
      </c>
      <c r="I2633" s="111">
        <v>44.98</v>
      </c>
      <c r="J2633" s="112">
        <f t="shared" si="81"/>
        <v>-2501.9200000000019</v>
      </c>
      <c r="K2633" s="93">
        <f t="shared" si="82"/>
        <v>-0.10278789233301884</v>
      </c>
      <c r="L2633" s="113"/>
      <c r="N2633" s="114"/>
    </row>
    <row r="2634" spans="3:14" ht="10.050000000000001" customHeight="1" x14ac:dyDescent="0.3">
      <c r="C2634" s="80"/>
      <c r="D2634" s="77">
        <v>40517</v>
      </c>
      <c r="E2634" s="76" t="s">
        <v>8990</v>
      </c>
      <c r="F2634" s="76" t="s">
        <v>2614</v>
      </c>
      <c r="G2634" s="110">
        <v>0</v>
      </c>
      <c r="H2634" s="110">
        <v>0</v>
      </c>
      <c r="I2634" s="111">
        <v>0</v>
      </c>
      <c r="J2634" s="112">
        <f t="shared" si="81"/>
        <v>0</v>
      </c>
      <c r="K2634" s="93" t="str">
        <f t="shared" si="82"/>
        <v>-</v>
      </c>
      <c r="L2634" s="113"/>
      <c r="N2634" s="114"/>
    </row>
    <row r="2635" spans="3:14" ht="10.050000000000001" customHeight="1" x14ac:dyDescent="0.3">
      <c r="C2635" s="80"/>
      <c r="D2635" s="77">
        <v>41278</v>
      </c>
      <c r="E2635" s="76" t="s">
        <v>8991</v>
      </c>
      <c r="F2635" s="76" t="s">
        <v>2615</v>
      </c>
      <c r="G2635" s="110">
        <v>0</v>
      </c>
      <c r="H2635" s="110">
        <v>0</v>
      </c>
      <c r="I2635" s="111">
        <v>0</v>
      </c>
      <c r="J2635" s="112">
        <f t="shared" si="81"/>
        <v>0</v>
      </c>
      <c r="K2635" s="93" t="str">
        <f t="shared" si="82"/>
        <v>-</v>
      </c>
      <c r="L2635" s="113"/>
      <c r="N2635" s="114"/>
    </row>
    <row r="2636" spans="3:14" ht="10.050000000000001" customHeight="1" x14ac:dyDescent="0.3">
      <c r="C2636" s="80"/>
      <c r="D2636" s="77">
        <v>41621</v>
      </c>
      <c r="E2636" s="76" t="s">
        <v>8992</v>
      </c>
      <c r="F2636" s="76" t="s">
        <v>2616</v>
      </c>
      <c r="G2636" s="110">
        <v>0</v>
      </c>
      <c r="H2636" s="110">
        <v>0</v>
      </c>
      <c r="I2636" s="111">
        <v>0</v>
      </c>
      <c r="J2636" s="112">
        <f t="shared" si="81"/>
        <v>0</v>
      </c>
      <c r="K2636" s="93" t="str">
        <f t="shared" si="82"/>
        <v>-</v>
      </c>
      <c r="L2636" s="113"/>
      <c r="N2636" s="114"/>
    </row>
    <row r="2637" spans="3:14" ht="10.050000000000001" customHeight="1" x14ac:dyDescent="0.3">
      <c r="C2637" s="80"/>
      <c r="D2637" s="77">
        <v>48101</v>
      </c>
      <c r="E2637" s="76" t="s">
        <v>8993</v>
      </c>
      <c r="F2637" s="76" t="s">
        <v>2617</v>
      </c>
      <c r="G2637" s="110">
        <v>472394.06</v>
      </c>
      <c r="H2637" s="110">
        <v>431088.35</v>
      </c>
      <c r="I2637" s="111">
        <v>887.89</v>
      </c>
      <c r="J2637" s="112">
        <f t="shared" si="81"/>
        <v>-41305.710000000021</v>
      </c>
      <c r="K2637" s="93">
        <f t="shared" si="82"/>
        <v>-8.7439096926832702E-2</v>
      </c>
      <c r="L2637" s="113"/>
      <c r="N2637" s="114"/>
    </row>
    <row r="2638" spans="3:14" ht="10.050000000000001" customHeight="1" x14ac:dyDescent="0.3">
      <c r="C2638" s="80"/>
      <c r="D2638" s="77">
        <v>41251</v>
      </c>
      <c r="E2638" s="76" t="s">
        <v>8994</v>
      </c>
      <c r="F2638" s="76" t="s">
        <v>2618</v>
      </c>
      <c r="G2638" s="110">
        <v>190217.07</v>
      </c>
      <c r="H2638" s="110">
        <v>352414.69</v>
      </c>
      <c r="I2638" s="111">
        <v>725.85</v>
      </c>
      <c r="J2638" s="112">
        <f t="shared" si="81"/>
        <v>162197.62</v>
      </c>
      <c r="K2638" s="93">
        <f t="shared" si="82"/>
        <v>0.85269749975646236</v>
      </c>
      <c r="L2638" s="113"/>
      <c r="N2638" s="114"/>
    </row>
    <row r="2639" spans="3:14" ht="10.050000000000001" customHeight="1" x14ac:dyDescent="0.3">
      <c r="C2639" s="80"/>
      <c r="D2639" s="77">
        <v>61284</v>
      </c>
      <c r="E2639" s="76" t="s">
        <v>8995</v>
      </c>
      <c r="F2639" s="76" t="s">
        <v>2619</v>
      </c>
      <c r="G2639" s="110">
        <v>0</v>
      </c>
      <c r="H2639" s="110">
        <v>0</v>
      </c>
      <c r="I2639" s="111">
        <v>0</v>
      </c>
      <c r="J2639" s="112">
        <f t="shared" si="81"/>
        <v>0</v>
      </c>
      <c r="K2639" s="93" t="str">
        <f t="shared" si="82"/>
        <v>-</v>
      </c>
      <c r="L2639" s="113"/>
      <c r="N2639" s="114"/>
    </row>
    <row r="2640" spans="3:14" ht="10.050000000000001" customHeight="1" x14ac:dyDescent="0.3">
      <c r="C2640" s="80"/>
      <c r="D2640" s="77">
        <v>73191</v>
      </c>
      <c r="E2640" s="76" t="s">
        <v>8996</v>
      </c>
      <c r="F2640" s="76" t="s">
        <v>2620</v>
      </c>
      <c r="G2640" s="110">
        <v>0</v>
      </c>
      <c r="H2640" s="110">
        <v>0</v>
      </c>
      <c r="I2640" s="111">
        <v>0</v>
      </c>
      <c r="J2640" s="112">
        <f t="shared" si="81"/>
        <v>0</v>
      </c>
      <c r="K2640" s="93" t="str">
        <f t="shared" si="82"/>
        <v>-</v>
      </c>
      <c r="L2640" s="113"/>
      <c r="N2640" s="114"/>
    </row>
    <row r="2641" spans="3:14" ht="10.050000000000001" customHeight="1" x14ac:dyDescent="0.3">
      <c r="C2641" s="80"/>
      <c r="D2641" s="77">
        <v>40888</v>
      </c>
      <c r="E2641" s="76" t="s">
        <v>8997</v>
      </c>
      <c r="F2641" s="76" t="s">
        <v>2621</v>
      </c>
      <c r="G2641" s="110">
        <v>47952.39</v>
      </c>
      <c r="H2641" s="110">
        <v>359.28</v>
      </c>
      <c r="I2641" s="111">
        <v>0.74</v>
      </c>
      <c r="J2641" s="112">
        <f t="shared" si="81"/>
        <v>-47593.11</v>
      </c>
      <c r="K2641" s="93">
        <f t="shared" si="82"/>
        <v>-0.99250756844445087</v>
      </c>
      <c r="L2641" s="113"/>
      <c r="N2641" s="114"/>
    </row>
    <row r="2642" spans="3:14" ht="10.050000000000001" customHeight="1" x14ac:dyDescent="0.3">
      <c r="C2642" s="80"/>
      <c r="D2642" s="77">
        <v>55303</v>
      </c>
      <c r="E2642" s="76" t="s">
        <v>8998</v>
      </c>
      <c r="F2642" s="76" t="s">
        <v>2622</v>
      </c>
      <c r="G2642" s="110">
        <v>10819.78</v>
      </c>
      <c r="H2642" s="110">
        <v>46648.76</v>
      </c>
      <c r="I2642" s="111">
        <v>96.08</v>
      </c>
      <c r="J2642" s="112">
        <f t="shared" si="81"/>
        <v>35828.980000000003</v>
      </c>
      <c r="K2642" s="93">
        <f t="shared" si="82"/>
        <v>3.3114333193466043</v>
      </c>
      <c r="L2642" s="113"/>
      <c r="N2642" s="114"/>
    </row>
    <row r="2643" spans="3:14" ht="10.050000000000001" customHeight="1" x14ac:dyDescent="0.3">
      <c r="C2643" s="80"/>
      <c r="D2643" s="77">
        <v>40712</v>
      </c>
      <c r="E2643" s="76" t="s">
        <v>8999</v>
      </c>
      <c r="F2643" s="76" t="s">
        <v>2623</v>
      </c>
      <c r="G2643" s="110">
        <v>0</v>
      </c>
      <c r="H2643" s="110">
        <v>0</v>
      </c>
      <c r="I2643" s="111">
        <v>0</v>
      </c>
      <c r="J2643" s="112">
        <f t="shared" si="81"/>
        <v>0</v>
      </c>
      <c r="K2643" s="93" t="str">
        <f t="shared" si="82"/>
        <v>-</v>
      </c>
      <c r="L2643" s="113"/>
      <c r="N2643" s="114"/>
    </row>
    <row r="2644" spans="3:14" ht="10.050000000000001" customHeight="1" x14ac:dyDescent="0.3">
      <c r="C2644" s="80"/>
      <c r="D2644" s="77">
        <v>22725</v>
      </c>
      <c r="E2644" s="76" t="s">
        <v>9000</v>
      </c>
      <c r="F2644" s="76" t="s">
        <v>2624</v>
      </c>
      <c r="G2644" s="110">
        <v>96096</v>
      </c>
      <c r="H2644" s="110">
        <v>228946.96</v>
      </c>
      <c r="I2644" s="111">
        <v>471.55</v>
      </c>
      <c r="J2644" s="112">
        <f t="shared" si="81"/>
        <v>132850.96</v>
      </c>
      <c r="K2644" s="93">
        <f t="shared" si="82"/>
        <v>1.382481684981685</v>
      </c>
      <c r="L2644" s="113"/>
      <c r="N2644" s="114"/>
    </row>
    <row r="2645" spans="3:14" ht="10.050000000000001" customHeight="1" x14ac:dyDescent="0.3">
      <c r="C2645" s="80"/>
      <c r="D2645" s="77">
        <v>40982</v>
      </c>
      <c r="E2645" s="76" t="s">
        <v>9001</v>
      </c>
      <c r="F2645" s="76" t="s">
        <v>2625</v>
      </c>
      <c r="G2645" s="110">
        <v>0</v>
      </c>
      <c r="H2645" s="110">
        <v>0</v>
      </c>
      <c r="I2645" s="111">
        <v>0</v>
      </c>
      <c r="J2645" s="112">
        <f t="shared" si="81"/>
        <v>0</v>
      </c>
      <c r="K2645" s="93" t="str">
        <f t="shared" si="82"/>
        <v>-</v>
      </c>
      <c r="L2645" s="113"/>
      <c r="N2645" s="114"/>
    </row>
    <row r="2646" spans="3:14" ht="10.050000000000001" customHeight="1" x14ac:dyDescent="0.3">
      <c r="C2646" s="80"/>
      <c r="D2646" s="77">
        <v>77195</v>
      </c>
      <c r="E2646" s="76" t="s">
        <v>9002</v>
      </c>
      <c r="F2646" s="76" t="s">
        <v>2626</v>
      </c>
      <c r="G2646" s="110">
        <v>222758.68</v>
      </c>
      <c r="H2646" s="110">
        <v>169028.93</v>
      </c>
      <c r="I2646" s="111">
        <v>348.14</v>
      </c>
      <c r="J2646" s="112">
        <f t="shared" ref="J2646:J2709" si="83">H2646-G2646</f>
        <v>-53729.75</v>
      </c>
      <c r="K2646" s="93">
        <f t="shared" si="82"/>
        <v>-0.2412015998658279</v>
      </c>
      <c r="L2646" s="113"/>
      <c r="N2646" s="114"/>
    </row>
    <row r="2647" spans="3:14" ht="10.050000000000001" customHeight="1" x14ac:dyDescent="0.3">
      <c r="C2647" s="80"/>
      <c r="D2647" s="77">
        <v>42538</v>
      </c>
      <c r="E2647" s="76" t="s">
        <v>9003</v>
      </c>
      <c r="F2647" s="76" t="s">
        <v>2627</v>
      </c>
      <c r="G2647" s="110">
        <v>18051.560000000001</v>
      </c>
      <c r="H2647" s="110">
        <v>61515.38</v>
      </c>
      <c r="I2647" s="111">
        <v>126.7</v>
      </c>
      <c r="J2647" s="112">
        <f t="shared" si="83"/>
        <v>43463.819999999992</v>
      </c>
      <c r="K2647" s="93">
        <f t="shared" si="82"/>
        <v>2.4077597725625925</v>
      </c>
      <c r="L2647" s="113"/>
      <c r="N2647" s="114"/>
    </row>
    <row r="2648" spans="3:14" ht="10.050000000000001" customHeight="1" x14ac:dyDescent="0.3">
      <c r="C2648" s="80"/>
      <c r="D2648" s="77">
        <v>41154</v>
      </c>
      <c r="E2648" s="76" t="s">
        <v>9004</v>
      </c>
      <c r="F2648" s="76" t="s">
        <v>2628</v>
      </c>
      <c r="G2648" s="110">
        <v>302743.73</v>
      </c>
      <c r="H2648" s="110">
        <v>130308.71</v>
      </c>
      <c r="I2648" s="111">
        <v>268.39</v>
      </c>
      <c r="J2648" s="112">
        <f t="shared" si="83"/>
        <v>-172435.01999999996</v>
      </c>
      <c r="K2648" s="93">
        <f t="shared" si="82"/>
        <v>-0.56957420720158258</v>
      </c>
      <c r="L2648" s="113"/>
      <c r="N2648" s="114"/>
    </row>
    <row r="2649" spans="3:14" ht="10.050000000000001" customHeight="1" x14ac:dyDescent="0.3">
      <c r="C2649" s="80"/>
      <c r="D2649" s="77">
        <v>41506</v>
      </c>
      <c r="E2649" s="76" t="s">
        <v>9005</v>
      </c>
      <c r="F2649" s="76" t="s">
        <v>2629</v>
      </c>
      <c r="G2649" s="110">
        <v>0</v>
      </c>
      <c r="H2649" s="110">
        <v>0</v>
      </c>
      <c r="I2649" s="111">
        <v>0</v>
      </c>
      <c r="J2649" s="112">
        <f t="shared" si="83"/>
        <v>0</v>
      </c>
      <c r="K2649" s="93" t="str">
        <f t="shared" si="82"/>
        <v>-</v>
      </c>
      <c r="L2649" s="113"/>
      <c r="N2649" s="114"/>
    </row>
    <row r="2650" spans="3:14" ht="10.050000000000001" customHeight="1" x14ac:dyDescent="0.3">
      <c r="C2650" s="80"/>
      <c r="D2650" s="77">
        <v>40967</v>
      </c>
      <c r="E2650" s="76" t="s">
        <v>9006</v>
      </c>
      <c r="F2650" s="76" t="s">
        <v>2630</v>
      </c>
      <c r="G2650" s="110">
        <v>0</v>
      </c>
      <c r="H2650" s="110">
        <v>0</v>
      </c>
      <c r="I2650" s="111">
        <v>0</v>
      </c>
      <c r="J2650" s="112">
        <f t="shared" si="83"/>
        <v>0</v>
      </c>
      <c r="K2650" s="93" t="str">
        <f t="shared" si="82"/>
        <v>-</v>
      </c>
      <c r="L2650" s="113"/>
      <c r="N2650" s="114"/>
    </row>
    <row r="2651" spans="3:14" ht="10.050000000000001" customHeight="1" x14ac:dyDescent="0.3">
      <c r="C2651" s="80"/>
      <c r="D2651" s="77">
        <v>20671</v>
      </c>
      <c r="E2651" s="76" t="s">
        <v>9007</v>
      </c>
      <c r="F2651" s="76" t="s">
        <v>2631</v>
      </c>
      <c r="G2651" s="110">
        <v>0</v>
      </c>
      <c r="H2651" s="110">
        <v>0</v>
      </c>
      <c r="I2651" s="111">
        <v>0</v>
      </c>
      <c r="J2651" s="112">
        <f t="shared" si="83"/>
        <v>0</v>
      </c>
      <c r="K2651" s="93" t="str">
        <f t="shared" ref="K2651:K2714" si="84">IF(J2651=0,"-",(IF(G2651=0,"--",J2651/G2651)))</f>
        <v>-</v>
      </c>
      <c r="L2651" s="113"/>
      <c r="N2651" s="114"/>
    </row>
    <row r="2652" spans="3:14" ht="10.050000000000001" customHeight="1" x14ac:dyDescent="0.3">
      <c r="C2652" s="80"/>
      <c r="D2652" s="77">
        <v>25351</v>
      </c>
      <c r="E2652" s="76" t="s">
        <v>9008</v>
      </c>
      <c r="F2652" s="76" t="s">
        <v>2632</v>
      </c>
      <c r="G2652" s="110">
        <v>9772.06</v>
      </c>
      <c r="H2652" s="110">
        <v>0</v>
      </c>
      <c r="I2652" s="111">
        <v>0</v>
      </c>
      <c r="J2652" s="112">
        <f t="shared" si="83"/>
        <v>-9772.06</v>
      </c>
      <c r="K2652" s="93">
        <f t="shared" si="84"/>
        <v>-1</v>
      </c>
      <c r="L2652" s="113"/>
      <c r="N2652" s="114"/>
    </row>
    <row r="2653" spans="3:14" ht="10.050000000000001" customHeight="1" x14ac:dyDescent="0.3">
      <c r="C2653" s="80"/>
      <c r="D2653" s="77">
        <v>41148</v>
      </c>
      <c r="E2653" s="76" t="s">
        <v>9009</v>
      </c>
      <c r="F2653" s="76" t="s">
        <v>2633</v>
      </c>
      <c r="G2653" s="110">
        <v>29428.06</v>
      </c>
      <c r="H2653" s="110">
        <v>82552.97</v>
      </c>
      <c r="I2653" s="111">
        <v>170.03</v>
      </c>
      <c r="J2653" s="112">
        <f t="shared" si="83"/>
        <v>53124.91</v>
      </c>
      <c r="K2653" s="93">
        <f t="shared" si="84"/>
        <v>1.8052467610844889</v>
      </c>
      <c r="L2653" s="113"/>
      <c r="N2653" s="114"/>
    </row>
    <row r="2654" spans="3:14" ht="10.050000000000001" customHeight="1" x14ac:dyDescent="0.3">
      <c r="C2654" s="80"/>
      <c r="D2654" s="77">
        <v>40765</v>
      </c>
      <c r="E2654" s="76" t="s">
        <v>9010</v>
      </c>
      <c r="F2654" s="76" t="s">
        <v>2634</v>
      </c>
      <c r="G2654" s="110">
        <v>0</v>
      </c>
      <c r="H2654" s="110">
        <v>0</v>
      </c>
      <c r="I2654" s="111">
        <v>0</v>
      </c>
      <c r="J2654" s="112">
        <f t="shared" si="83"/>
        <v>0</v>
      </c>
      <c r="K2654" s="93" t="str">
        <f t="shared" si="84"/>
        <v>-</v>
      </c>
      <c r="L2654" s="113"/>
      <c r="N2654" s="114"/>
    </row>
    <row r="2655" spans="3:14" ht="10.050000000000001" customHeight="1" x14ac:dyDescent="0.3">
      <c r="C2655" s="80"/>
      <c r="D2655" s="77">
        <v>68836</v>
      </c>
      <c r="E2655" s="76" t="s">
        <v>9011</v>
      </c>
      <c r="F2655" s="76" t="s">
        <v>2635</v>
      </c>
      <c r="G2655" s="110">
        <v>0</v>
      </c>
      <c r="H2655" s="110">
        <v>0</v>
      </c>
      <c r="I2655" s="111">
        <v>0</v>
      </c>
      <c r="J2655" s="112">
        <f t="shared" si="83"/>
        <v>0</v>
      </c>
      <c r="K2655" s="93" t="str">
        <f t="shared" si="84"/>
        <v>-</v>
      </c>
      <c r="L2655" s="113"/>
      <c r="N2655" s="114"/>
    </row>
    <row r="2656" spans="3:14" ht="10.050000000000001" customHeight="1" x14ac:dyDescent="0.3">
      <c r="C2656" s="80"/>
      <c r="D2656" s="77">
        <v>41023</v>
      </c>
      <c r="E2656" s="76" t="s">
        <v>9012</v>
      </c>
      <c r="F2656" s="76" t="s">
        <v>2636</v>
      </c>
      <c r="G2656" s="110">
        <v>0</v>
      </c>
      <c r="H2656" s="110">
        <v>0</v>
      </c>
      <c r="I2656" s="111">
        <v>0</v>
      </c>
      <c r="J2656" s="112">
        <f t="shared" si="83"/>
        <v>0</v>
      </c>
      <c r="K2656" s="93" t="str">
        <f t="shared" si="84"/>
        <v>-</v>
      </c>
      <c r="L2656" s="113"/>
      <c r="N2656" s="114"/>
    </row>
    <row r="2657" spans="3:14" ht="10.050000000000001" customHeight="1" x14ac:dyDescent="0.3">
      <c r="C2657" s="80"/>
      <c r="D2657" s="77">
        <v>41251</v>
      </c>
      <c r="E2657" s="76" t="s">
        <v>9013</v>
      </c>
      <c r="F2657" s="76" t="s">
        <v>2637</v>
      </c>
      <c r="G2657" s="110">
        <v>0</v>
      </c>
      <c r="H2657" s="110">
        <v>0</v>
      </c>
      <c r="I2657" s="111">
        <v>0</v>
      </c>
      <c r="J2657" s="112">
        <f t="shared" si="83"/>
        <v>0</v>
      </c>
      <c r="K2657" s="93" t="str">
        <f t="shared" si="84"/>
        <v>-</v>
      </c>
      <c r="L2657" s="113"/>
      <c r="N2657" s="114"/>
    </row>
    <row r="2658" spans="3:14" ht="10.050000000000001" customHeight="1" x14ac:dyDescent="0.3">
      <c r="C2658" s="80"/>
      <c r="D2658" s="77">
        <v>40765</v>
      </c>
      <c r="E2658" s="76" t="s">
        <v>9014</v>
      </c>
      <c r="F2658" s="76" t="s">
        <v>2638</v>
      </c>
      <c r="G2658" s="110">
        <v>85645.66</v>
      </c>
      <c r="H2658" s="110">
        <v>80814.8</v>
      </c>
      <c r="I2658" s="111">
        <v>166.45</v>
      </c>
      <c r="J2658" s="112">
        <f t="shared" si="83"/>
        <v>-4830.8600000000006</v>
      </c>
      <c r="K2658" s="93">
        <f t="shared" si="84"/>
        <v>-5.6405193211191328E-2</v>
      </c>
      <c r="L2658" s="113"/>
      <c r="N2658" s="114"/>
    </row>
    <row r="2659" spans="3:14" ht="10.050000000000001" customHeight="1" x14ac:dyDescent="0.3">
      <c r="C2659" s="80"/>
      <c r="D2659" s="77">
        <v>41407</v>
      </c>
      <c r="E2659" s="76" t="s">
        <v>9015</v>
      </c>
      <c r="F2659" s="76" t="s">
        <v>2639</v>
      </c>
      <c r="G2659" s="110">
        <v>0</v>
      </c>
      <c r="H2659" s="110">
        <v>0</v>
      </c>
      <c r="I2659" s="111">
        <v>0</v>
      </c>
      <c r="J2659" s="112">
        <f t="shared" si="83"/>
        <v>0</v>
      </c>
      <c r="K2659" s="93" t="str">
        <f t="shared" si="84"/>
        <v>-</v>
      </c>
      <c r="L2659" s="113"/>
      <c r="N2659" s="114"/>
    </row>
    <row r="2660" spans="3:14" ht="10.050000000000001" customHeight="1" x14ac:dyDescent="0.3">
      <c r="C2660" s="80"/>
      <c r="D2660" s="77">
        <v>72554</v>
      </c>
      <c r="E2660" s="76" t="s">
        <v>9016</v>
      </c>
      <c r="F2660" s="76" t="s">
        <v>2640</v>
      </c>
      <c r="G2660" s="110">
        <v>28707.96</v>
      </c>
      <c r="H2660" s="110">
        <v>27538.69</v>
      </c>
      <c r="I2660" s="111">
        <v>56.72</v>
      </c>
      <c r="J2660" s="112">
        <f t="shared" si="83"/>
        <v>-1169.2700000000004</v>
      </c>
      <c r="K2660" s="93">
        <f t="shared" si="84"/>
        <v>-4.0729818489366729E-2</v>
      </c>
      <c r="L2660" s="113"/>
      <c r="N2660" s="114"/>
    </row>
    <row r="2661" spans="3:14" ht="10.050000000000001" customHeight="1" x14ac:dyDescent="0.3">
      <c r="C2661" s="80"/>
      <c r="D2661" s="77">
        <v>40987</v>
      </c>
      <c r="E2661" s="76" t="s">
        <v>9017</v>
      </c>
      <c r="F2661" s="76" t="s">
        <v>2641</v>
      </c>
      <c r="G2661" s="110">
        <v>132579.66</v>
      </c>
      <c r="H2661" s="110">
        <v>147238.79999999999</v>
      </c>
      <c r="I2661" s="111">
        <v>303.26</v>
      </c>
      <c r="J2661" s="112">
        <f t="shared" si="83"/>
        <v>14659.139999999985</v>
      </c>
      <c r="K2661" s="93">
        <f t="shared" si="84"/>
        <v>0.11056854422465696</v>
      </c>
      <c r="L2661" s="113"/>
      <c r="N2661" s="114"/>
    </row>
    <row r="2662" spans="3:14" ht="10.050000000000001" customHeight="1" x14ac:dyDescent="0.3">
      <c r="C2662" s="80"/>
      <c r="D2662" s="77">
        <v>48348</v>
      </c>
      <c r="E2662" s="76" t="s">
        <v>9018</v>
      </c>
      <c r="F2662" s="76" t="s">
        <v>2642</v>
      </c>
      <c r="G2662" s="110">
        <v>0</v>
      </c>
      <c r="H2662" s="110">
        <v>0</v>
      </c>
      <c r="I2662" s="111">
        <v>0</v>
      </c>
      <c r="J2662" s="112">
        <f t="shared" si="83"/>
        <v>0</v>
      </c>
      <c r="K2662" s="93" t="str">
        <f t="shared" si="84"/>
        <v>-</v>
      </c>
      <c r="L2662" s="113"/>
      <c r="N2662" s="114"/>
    </row>
    <row r="2663" spans="3:14" ht="10.050000000000001" customHeight="1" x14ac:dyDescent="0.3">
      <c r="C2663" s="80"/>
      <c r="D2663" s="77">
        <v>20281</v>
      </c>
      <c r="E2663" s="76" t="s">
        <v>9019</v>
      </c>
      <c r="F2663" s="76" t="s">
        <v>2643</v>
      </c>
      <c r="G2663" s="110">
        <v>124439.03999999999</v>
      </c>
      <c r="H2663" s="110">
        <v>263588.81</v>
      </c>
      <c r="I2663" s="111">
        <v>542.9</v>
      </c>
      <c r="J2663" s="112">
        <f t="shared" si="83"/>
        <v>139149.77000000002</v>
      </c>
      <c r="K2663" s="93">
        <f t="shared" si="84"/>
        <v>1.1182163571817978</v>
      </c>
      <c r="L2663" s="113"/>
      <c r="N2663" s="114"/>
    </row>
    <row r="2664" spans="3:14" ht="10.050000000000001" customHeight="1" x14ac:dyDescent="0.3">
      <c r="C2664" s="80"/>
      <c r="D2664" s="77">
        <v>40557</v>
      </c>
      <c r="E2664" s="76" t="s">
        <v>9020</v>
      </c>
      <c r="F2664" s="76" t="s">
        <v>2644</v>
      </c>
      <c r="G2664" s="110">
        <v>0</v>
      </c>
      <c r="H2664" s="110">
        <v>0</v>
      </c>
      <c r="I2664" s="111">
        <v>0</v>
      </c>
      <c r="J2664" s="112">
        <f t="shared" si="83"/>
        <v>0</v>
      </c>
      <c r="K2664" s="93" t="str">
        <f t="shared" si="84"/>
        <v>-</v>
      </c>
      <c r="L2664" s="113"/>
      <c r="N2664" s="114"/>
    </row>
    <row r="2665" spans="3:14" ht="10.050000000000001" customHeight="1" x14ac:dyDescent="0.3">
      <c r="C2665" s="80"/>
      <c r="D2665" s="77">
        <v>73919</v>
      </c>
      <c r="E2665" s="76" t="s">
        <v>9021</v>
      </c>
      <c r="F2665" s="76" t="s">
        <v>2645</v>
      </c>
      <c r="G2665" s="110">
        <v>0</v>
      </c>
      <c r="H2665" s="110">
        <v>0</v>
      </c>
      <c r="I2665" s="111">
        <v>0</v>
      </c>
      <c r="J2665" s="112">
        <f t="shared" si="83"/>
        <v>0</v>
      </c>
      <c r="K2665" s="93" t="str">
        <f t="shared" si="84"/>
        <v>-</v>
      </c>
      <c r="L2665" s="113"/>
      <c r="N2665" s="114"/>
    </row>
    <row r="2666" spans="3:14" ht="10.050000000000001" customHeight="1" x14ac:dyDescent="0.3">
      <c r="C2666" s="80"/>
      <c r="D2666" s="77">
        <v>41240</v>
      </c>
      <c r="E2666" s="76" t="s">
        <v>9022</v>
      </c>
      <c r="F2666" s="76" t="s">
        <v>2646</v>
      </c>
      <c r="G2666" s="110">
        <v>0</v>
      </c>
      <c r="H2666" s="110">
        <v>0</v>
      </c>
      <c r="I2666" s="111">
        <v>0</v>
      </c>
      <c r="J2666" s="112">
        <f t="shared" si="83"/>
        <v>0</v>
      </c>
      <c r="K2666" s="93" t="str">
        <f t="shared" si="84"/>
        <v>-</v>
      </c>
      <c r="L2666" s="113"/>
      <c r="N2666" s="114"/>
    </row>
    <row r="2667" spans="3:14" ht="10.050000000000001" customHeight="1" x14ac:dyDescent="0.3">
      <c r="C2667" s="80"/>
      <c r="D2667" s="77">
        <v>40814</v>
      </c>
      <c r="E2667" s="76" t="s">
        <v>9023</v>
      </c>
      <c r="F2667" s="76" t="s">
        <v>2647</v>
      </c>
      <c r="G2667" s="110">
        <v>0</v>
      </c>
      <c r="H2667" s="110">
        <v>0</v>
      </c>
      <c r="I2667" s="111">
        <v>0</v>
      </c>
      <c r="J2667" s="112">
        <f t="shared" si="83"/>
        <v>0</v>
      </c>
      <c r="K2667" s="93" t="str">
        <f t="shared" si="84"/>
        <v>-</v>
      </c>
      <c r="L2667" s="113"/>
      <c r="N2667" s="114"/>
    </row>
    <row r="2668" spans="3:14" ht="10.050000000000001" customHeight="1" x14ac:dyDescent="0.3">
      <c r="C2668" s="80"/>
      <c r="D2668" s="77">
        <v>74426</v>
      </c>
      <c r="E2668" s="76" t="s">
        <v>9024</v>
      </c>
      <c r="F2668" s="76" t="s">
        <v>2648</v>
      </c>
      <c r="G2668" s="110">
        <v>0</v>
      </c>
      <c r="H2668" s="110">
        <v>0</v>
      </c>
      <c r="I2668" s="111">
        <v>0</v>
      </c>
      <c r="J2668" s="112">
        <f t="shared" si="83"/>
        <v>0</v>
      </c>
      <c r="K2668" s="93" t="str">
        <f t="shared" si="84"/>
        <v>-</v>
      </c>
      <c r="L2668" s="113"/>
      <c r="N2668" s="114"/>
    </row>
    <row r="2669" spans="3:14" ht="10.050000000000001" customHeight="1" x14ac:dyDescent="0.3">
      <c r="C2669" s="80"/>
      <c r="D2669" s="77">
        <v>75219</v>
      </c>
      <c r="E2669" s="76" t="s">
        <v>9025</v>
      </c>
      <c r="F2669" s="76" t="s">
        <v>2649</v>
      </c>
      <c r="G2669" s="110">
        <v>81618.14</v>
      </c>
      <c r="H2669" s="110">
        <v>24227.45</v>
      </c>
      <c r="I2669" s="111">
        <v>49.9</v>
      </c>
      <c r="J2669" s="112">
        <f t="shared" si="83"/>
        <v>-57390.69</v>
      </c>
      <c r="K2669" s="93">
        <f t="shared" si="84"/>
        <v>-0.7031609639719798</v>
      </c>
      <c r="L2669" s="113"/>
      <c r="N2669" s="114"/>
    </row>
    <row r="2670" spans="3:14" ht="10.050000000000001" customHeight="1" x14ac:dyDescent="0.3">
      <c r="C2670" s="80"/>
      <c r="D2670" s="77">
        <v>40950</v>
      </c>
      <c r="E2670" s="76" t="s">
        <v>9026</v>
      </c>
      <c r="F2670" s="76" t="s">
        <v>2650</v>
      </c>
      <c r="G2670" s="110">
        <v>44481.03</v>
      </c>
      <c r="H2670" s="110">
        <v>54562.74</v>
      </c>
      <c r="I2670" s="111">
        <v>112.38</v>
      </c>
      <c r="J2670" s="112">
        <f t="shared" si="83"/>
        <v>10081.709999999999</v>
      </c>
      <c r="K2670" s="93">
        <f t="shared" si="84"/>
        <v>0.22665190082154121</v>
      </c>
      <c r="L2670" s="113"/>
      <c r="N2670" s="114"/>
    </row>
    <row r="2671" spans="3:14" ht="10.050000000000001" customHeight="1" x14ac:dyDescent="0.3">
      <c r="C2671" s="80"/>
      <c r="D2671" s="77">
        <v>75375</v>
      </c>
      <c r="E2671" s="76" t="s">
        <v>9027</v>
      </c>
      <c r="F2671" s="76" t="s">
        <v>2651</v>
      </c>
      <c r="G2671" s="110">
        <v>0</v>
      </c>
      <c r="H2671" s="110">
        <v>6015.59</v>
      </c>
      <c r="I2671" s="111">
        <v>12.39</v>
      </c>
      <c r="J2671" s="112">
        <f t="shared" si="83"/>
        <v>6015.59</v>
      </c>
      <c r="K2671" s="93" t="str">
        <f t="shared" si="84"/>
        <v>--</v>
      </c>
      <c r="L2671" s="113"/>
      <c r="N2671" s="114"/>
    </row>
    <row r="2672" spans="3:14" ht="10.050000000000001" customHeight="1" x14ac:dyDescent="0.3">
      <c r="C2672" s="80"/>
      <c r="D2672" s="77">
        <v>41012</v>
      </c>
      <c r="E2672" s="76" t="s">
        <v>9028</v>
      </c>
      <c r="F2672" s="76" t="s">
        <v>2652</v>
      </c>
      <c r="G2672" s="110">
        <v>0</v>
      </c>
      <c r="H2672" s="110">
        <v>0</v>
      </c>
      <c r="I2672" s="111">
        <v>0</v>
      </c>
      <c r="J2672" s="112">
        <f t="shared" si="83"/>
        <v>0</v>
      </c>
      <c r="K2672" s="93" t="str">
        <f t="shared" si="84"/>
        <v>-</v>
      </c>
      <c r="L2672" s="113"/>
      <c r="N2672" s="114"/>
    </row>
    <row r="2673" spans="3:14" ht="10.050000000000001" customHeight="1" x14ac:dyDescent="0.3">
      <c r="C2673" s="80"/>
      <c r="D2673" s="77">
        <v>40712</v>
      </c>
      <c r="E2673" s="76" t="s">
        <v>9029</v>
      </c>
      <c r="F2673" s="76" t="s">
        <v>2653</v>
      </c>
      <c r="G2673" s="110">
        <v>0</v>
      </c>
      <c r="H2673" s="110">
        <v>0</v>
      </c>
      <c r="I2673" s="111">
        <v>0</v>
      </c>
      <c r="J2673" s="112">
        <f t="shared" si="83"/>
        <v>0</v>
      </c>
      <c r="K2673" s="93" t="str">
        <f t="shared" si="84"/>
        <v>-</v>
      </c>
      <c r="L2673" s="113"/>
      <c r="N2673" s="114"/>
    </row>
    <row r="2674" spans="3:14" ht="10.050000000000001" customHeight="1" x14ac:dyDescent="0.3">
      <c r="C2674" s="80"/>
      <c r="D2674" s="77">
        <v>31384</v>
      </c>
      <c r="E2674" s="76" t="s">
        <v>9030</v>
      </c>
      <c r="F2674" s="76" t="s">
        <v>2654</v>
      </c>
      <c r="G2674" s="110">
        <v>0</v>
      </c>
      <c r="H2674" s="110">
        <v>0</v>
      </c>
      <c r="I2674" s="111">
        <v>0</v>
      </c>
      <c r="J2674" s="112">
        <f t="shared" si="83"/>
        <v>0</v>
      </c>
      <c r="K2674" s="93" t="str">
        <f t="shared" si="84"/>
        <v>-</v>
      </c>
      <c r="L2674" s="113"/>
      <c r="N2674" s="114"/>
    </row>
    <row r="2675" spans="3:14" ht="10.050000000000001" customHeight="1" x14ac:dyDescent="0.3">
      <c r="C2675" s="80"/>
      <c r="D2675" s="77">
        <v>41506</v>
      </c>
      <c r="E2675" s="76" t="s">
        <v>9031</v>
      </c>
      <c r="F2675" s="76" t="s">
        <v>2655</v>
      </c>
      <c r="G2675" s="110">
        <v>0</v>
      </c>
      <c r="H2675" s="110">
        <v>0</v>
      </c>
      <c r="I2675" s="111">
        <v>0</v>
      </c>
      <c r="J2675" s="112">
        <f t="shared" si="83"/>
        <v>0</v>
      </c>
      <c r="K2675" s="93" t="str">
        <f t="shared" si="84"/>
        <v>-</v>
      </c>
      <c r="L2675" s="113"/>
      <c r="N2675" s="114"/>
    </row>
    <row r="2676" spans="3:14" ht="10.050000000000001" customHeight="1" x14ac:dyDescent="0.3">
      <c r="C2676" s="80"/>
      <c r="D2676" s="77">
        <v>77975</v>
      </c>
      <c r="E2676" s="76" t="s">
        <v>9032</v>
      </c>
      <c r="F2676" s="76" t="s">
        <v>2656</v>
      </c>
      <c r="G2676" s="110">
        <v>58220.59</v>
      </c>
      <c r="H2676" s="110">
        <v>111606.48</v>
      </c>
      <c r="I2676" s="111">
        <v>229.87</v>
      </c>
      <c r="J2676" s="112">
        <f t="shared" si="83"/>
        <v>53385.89</v>
      </c>
      <c r="K2676" s="93">
        <f t="shared" si="84"/>
        <v>0.91695893153951213</v>
      </c>
      <c r="L2676" s="113"/>
      <c r="N2676" s="114"/>
    </row>
    <row r="2677" spans="3:14" ht="10.050000000000001" customHeight="1" x14ac:dyDescent="0.3">
      <c r="C2677" s="80"/>
      <c r="D2677" s="77">
        <v>57266</v>
      </c>
      <c r="E2677" s="76" t="s">
        <v>9033</v>
      </c>
      <c r="F2677" s="76" t="s">
        <v>2657</v>
      </c>
      <c r="G2677" s="110">
        <v>0</v>
      </c>
      <c r="H2677" s="110">
        <v>0</v>
      </c>
      <c r="I2677" s="111">
        <v>0</v>
      </c>
      <c r="J2677" s="112">
        <f t="shared" si="83"/>
        <v>0</v>
      </c>
      <c r="K2677" s="93" t="str">
        <f t="shared" si="84"/>
        <v>-</v>
      </c>
      <c r="L2677" s="113"/>
      <c r="N2677" s="114"/>
    </row>
    <row r="2678" spans="3:14" ht="10.050000000000001" customHeight="1" x14ac:dyDescent="0.3">
      <c r="C2678" s="80"/>
      <c r="D2678" s="77">
        <v>40775</v>
      </c>
      <c r="E2678" s="76" t="s">
        <v>9034</v>
      </c>
      <c r="F2678" s="76" t="s">
        <v>2658</v>
      </c>
      <c r="G2678" s="110">
        <v>0</v>
      </c>
      <c r="H2678" s="110">
        <v>0</v>
      </c>
      <c r="I2678" s="111">
        <v>0</v>
      </c>
      <c r="J2678" s="112">
        <f t="shared" si="83"/>
        <v>0</v>
      </c>
      <c r="K2678" s="93" t="str">
        <f t="shared" si="84"/>
        <v>-</v>
      </c>
      <c r="L2678" s="113"/>
      <c r="N2678" s="114"/>
    </row>
    <row r="2679" spans="3:14" ht="10.050000000000001" customHeight="1" x14ac:dyDescent="0.3">
      <c r="C2679" s="80"/>
      <c r="D2679" s="77">
        <v>42656</v>
      </c>
      <c r="E2679" s="76" t="s">
        <v>9035</v>
      </c>
      <c r="F2679" s="76" t="s">
        <v>2659</v>
      </c>
      <c r="G2679" s="110">
        <v>27720</v>
      </c>
      <c r="H2679" s="110">
        <v>35107.949999999997</v>
      </c>
      <c r="I2679" s="111">
        <v>72.31</v>
      </c>
      <c r="J2679" s="112">
        <f t="shared" si="83"/>
        <v>7387.9499999999971</v>
      </c>
      <c r="K2679" s="93">
        <f t="shared" si="84"/>
        <v>0.26652056277056269</v>
      </c>
      <c r="L2679" s="113"/>
      <c r="N2679" s="114"/>
    </row>
    <row r="2680" spans="3:14" ht="10.050000000000001" customHeight="1" x14ac:dyDescent="0.3">
      <c r="C2680" s="80"/>
      <c r="D2680" s="77">
        <v>41337</v>
      </c>
      <c r="E2680" s="76" t="s">
        <v>9036</v>
      </c>
      <c r="F2680" s="76" t="s">
        <v>2660</v>
      </c>
      <c r="G2680" s="110">
        <v>0</v>
      </c>
      <c r="H2680" s="110">
        <v>0</v>
      </c>
      <c r="I2680" s="111">
        <v>0</v>
      </c>
      <c r="J2680" s="112">
        <f t="shared" si="83"/>
        <v>0</v>
      </c>
      <c r="K2680" s="93" t="str">
        <f t="shared" si="84"/>
        <v>-</v>
      </c>
      <c r="L2680" s="113"/>
      <c r="N2680" s="114"/>
    </row>
    <row r="2681" spans="3:14" ht="10.050000000000001" customHeight="1" x14ac:dyDescent="0.3">
      <c r="C2681" s="80"/>
      <c r="D2681" s="77">
        <v>26158</v>
      </c>
      <c r="E2681" s="76" t="s">
        <v>9037</v>
      </c>
      <c r="F2681" s="76" t="s">
        <v>2661</v>
      </c>
      <c r="G2681" s="110">
        <v>0</v>
      </c>
      <c r="H2681" s="110">
        <v>0</v>
      </c>
      <c r="I2681" s="111">
        <v>0</v>
      </c>
      <c r="J2681" s="112">
        <f t="shared" si="83"/>
        <v>0</v>
      </c>
      <c r="K2681" s="93" t="str">
        <f t="shared" si="84"/>
        <v>-</v>
      </c>
      <c r="L2681" s="113"/>
      <c r="N2681" s="114"/>
    </row>
    <row r="2682" spans="3:14" ht="10.050000000000001" customHeight="1" x14ac:dyDescent="0.3">
      <c r="C2682" s="80"/>
      <c r="D2682" s="77">
        <v>41194</v>
      </c>
      <c r="E2682" s="76" t="s">
        <v>9038</v>
      </c>
      <c r="F2682" s="76" t="s">
        <v>2662</v>
      </c>
      <c r="G2682" s="110">
        <v>0</v>
      </c>
      <c r="H2682" s="110">
        <v>0</v>
      </c>
      <c r="I2682" s="111">
        <v>0</v>
      </c>
      <c r="J2682" s="112">
        <f t="shared" si="83"/>
        <v>0</v>
      </c>
      <c r="K2682" s="93" t="str">
        <f t="shared" si="84"/>
        <v>-</v>
      </c>
      <c r="L2682" s="113"/>
      <c r="N2682" s="114"/>
    </row>
    <row r="2683" spans="3:14" ht="10.050000000000001" customHeight="1" x14ac:dyDescent="0.3">
      <c r="C2683" s="80"/>
      <c r="D2683" s="77">
        <v>82785</v>
      </c>
      <c r="E2683" s="76" t="s">
        <v>9039</v>
      </c>
      <c r="F2683" s="76" t="s">
        <v>2663</v>
      </c>
      <c r="G2683" s="110">
        <v>103899.19</v>
      </c>
      <c r="H2683" s="110">
        <v>62238.81</v>
      </c>
      <c r="I2683" s="111">
        <v>128.19</v>
      </c>
      <c r="J2683" s="112">
        <f t="shared" si="83"/>
        <v>-41660.380000000005</v>
      </c>
      <c r="K2683" s="93">
        <f t="shared" si="84"/>
        <v>-0.40096924720972321</v>
      </c>
      <c r="L2683" s="113"/>
      <c r="N2683" s="114"/>
    </row>
    <row r="2684" spans="3:14" ht="10.050000000000001" customHeight="1" x14ac:dyDescent="0.3">
      <c r="C2684" s="80"/>
      <c r="D2684" s="77">
        <v>83149</v>
      </c>
      <c r="E2684" s="76" t="s">
        <v>9040</v>
      </c>
      <c r="F2684" s="76" t="s">
        <v>2664</v>
      </c>
      <c r="G2684" s="110">
        <v>28085.66</v>
      </c>
      <c r="H2684" s="110">
        <v>0</v>
      </c>
      <c r="I2684" s="111">
        <v>0</v>
      </c>
      <c r="J2684" s="112">
        <f t="shared" si="83"/>
        <v>-28085.66</v>
      </c>
      <c r="K2684" s="93">
        <f t="shared" si="84"/>
        <v>-1</v>
      </c>
      <c r="L2684" s="113"/>
      <c r="N2684" s="114"/>
    </row>
    <row r="2685" spans="3:14" ht="10.050000000000001" customHeight="1" x14ac:dyDescent="0.3">
      <c r="C2685" s="80"/>
      <c r="D2685" s="77">
        <v>42744</v>
      </c>
      <c r="E2685" s="76" t="s">
        <v>9041</v>
      </c>
      <c r="F2685" s="76" t="s">
        <v>2665</v>
      </c>
      <c r="G2685" s="110">
        <v>0</v>
      </c>
      <c r="H2685" s="110">
        <v>0</v>
      </c>
      <c r="I2685" s="111">
        <v>0</v>
      </c>
      <c r="J2685" s="112">
        <f t="shared" si="83"/>
        <v>0</v>
      </c>
      <c r="K2685" s="93" t="str">
        <f t="shared" si="84"/>
        <v>-</v>
      </c>
      <c r="L2685" s="113"/>
      <c r="N2685" s="114"/>
    </row>
    <row r="2686" spans="3:14" ht="10.050000000000001" customHeight="1" x14ac:dyDescent="0.3">
      <c r="C2686" s="80"/>
      <c r="D2686" s="77">
        <v>84423</v>
      </c>
      <c r="E2686" s="76" t="s">
        <v>9042</v>
      </c>
      <c r="F2686" s="76" t="s">
        <v>2666</v>
      </c>
      <c r="G2686" s="110">
        <v>13948.6</v>
      </c>
      <c r="H2686" s="110">
        <v>11264.06</v>
      </c>
      <c r="I2686" s="111">
        <v>23.2</v>
      </c>
      <c r="J2686" s="112">
        <f t="shared" si="83"/>
        <v>-2684.5400000000009</v>
      </c>
      <c r="K2686" s="93">
        <f t="shared" si="84"/>
        <v>-0.19245945829689007</v>
      </c>
      <c r="L2686" s="113"/>
      <c r="N2686" s="114"/>
    </row>
    <row r="2687" spans="3:14" ht="10.050000000000001" customHeight="1" x14ac:dyDescent="0.3">
      <c r="C2687" s="80"/>
      <c r="D2687" s="77">
        <v>39600</v>
      </c>
      <c r="E2687" s="76" t="s">
        <v>9043</v>
      </c>
      <c r="F2687" s="76" t="s">
        <v>2667</v>
      </c>
      <c r="G2687" s="110">
        <v>93911.11</v>
      </c>
      <c r="H2687" s="110">
        <v>102367.03999999999</v>
      </c>
      <c r="I2687" s="111">
        <v>210.84</v>
      </c>
      <c r="J2687" s="112">
        <f t="shared" si="83"/>
        <v>8455.929999999993</v>
      </c>
      <c r="K2687" s="93">
        <f t="shared" si="84"/>
        <v>9.0041849148625688E-2</v>
      </c>
      <c r="L2687" s="113"/>
      <c r="N2687" s="114"/>
    </row>
    <row r="2688" spans="3:14" ht="10.050000000000001" customHeight="1" x14ac:dyDescent="0.3">
      <c r="C2688" s="80"/>
      <c r="D2688" s="77">
        <v>41337</v>
      </c>
      <c r="E2688" s="76" t="s">
        <v>9044</v>
      </c>
      <c r="F2688" s="76" t="s">
        <v>2668</v>
      </c>
      <c r="G2688" s="110">
        <v>0</v>
      </c>
      <c r="H2688" s="110">
        <v>0</v>
      </c>
      <c r="I2688" s="111">
        <v>0</v>
      </c>
      <c r="J2688" s="112">
        <f t="shared" si="83"/>
        <v>0</v>
      </c>
      <c r="K2688" s="93" t="str">
        <f t="shared" si="84"/>
        <v>-</v>
      </c>
      <c r="L2688" s="113"/>
      <c r="N2688" s="114"/>
    </row>
    <row r="2689" spans="3:14" ht="10.050000000000001" customHeight="1" x14ac:dyDescent="0.3">
      <c r="C2689" s="80"/>
      <c r="D2689" s="77">
        <v>47595</v>
      </c>
      <c r="E2689" s="76" t="s">
        <v>9045</v>
      </c>
      <c r="F2689" s="76" t="s">
        <v>2669</v>
      </c>
      <c r="G2689" s="110">
        <v>0</v>
      </c>
      <c r="H2689" s="110">
        <v>65836.509999999995</v>
      </c>
      <c r="I2689" s="111">
        <v>135.6</v>
      </c>
      <c r="J2689" s="112">
        <f t="shared" si="83"/>
        <v>65836.509999999995</v>
      </c>
      <c r="K2689" s="93" t="str">
        <f t="shared" si="84"/>
        <v>--</v>
      </c>
      <c r="L2689" s="113"/>
      <c r="N2689" s="114"/>
    </row>
    <row r="2690" spans="3:14" ht="10.050000000000001" customHeight="1" x14ac:dyDescent="0.3">
      <c r="C2690" s="80"/>
      <c r="D2690" s="77">
        <v>41782</v>
      </c>
      <c r="E2690" s="76" t="s">
        <v>9046</v>
      </c>
      <c r="F2690" s="76" t="s">
        <v>2670</v>
      </c>
      <c r="G2690" s="110">
        <v>0</v>
      </c>
      <c r="H2690" s="110">
        <v>0</v>
      </c>
      <c r="I2690" s="111">
        <v>0</v>
      </c>
      <c r="J2690" s="112">
        <f t="shared" si="83"/>
        <v>0</v>
      </c>
      <c r="K2690" s="93" t="str">
        <f t="shared" si="84"/>
        <v>-</v>
      </c>
      <c r="L2690" s="113"/>
      <c r="N2690" s="114"/>
    </row>
    <row r="2691" spans="3:14" ht="10.050000000000001" customHeight="1" x14ac:dyDescent="0.3">
      <c r="C2691" s="80"/>
      <c r="D2691" s="77">
        <v>40974</v>
      </c>
      <c r="E2691" s="76" t="s">
        <v>9047</v>
      </c>
      <c r="F2691" s="76" t="s">
        <v>2671</v>
      </c>
      <c r="G2691" s="110">
        <v>0</v>
      </c>
      <c r="H2691" s="110">
        <v>0</v>
      </c>
      <c r="I2691" s="111">
        <v>0</v>
      </c>
      <c r="J2691" s="112">
        <f t="shared" si="83"/>
        <v>0</v>
      </c>
      <c r="K2691" s="93" t="str">
        <f t="shared" si="84"/>
        <v>-</v>
      </c>
      <c r="L2691" s="113"/>
      <c r="N2691" s="114"/>
    </row>
    <row r="2692" spans="3:14" ht="10.050000000000001" customHeight="1" x14ac:dyDescent="0.3">
      <c r="C2692" s="80"/>
      <c r="D2692" s="77">
        <v>87920</v>
      </c>
      <c r="E2692" s="76" t="s">
        <v>9048</v>
      </c>
      <c r="F2692" s="76" t="s">
        <v>2672</v>
      </c>
      <c r="G2692" s="110">
        <v>0</v>
      </c>
      <c r="H2692" s="110">
        <v>0</v>
      </c>
      <c r="I2692" s="111">
        <v>0</v>
      </c>
      <c r="J2692" s="112">
        <f t="shared" si="83"/>
        <v>0</v>
      </c>
      <c r="K2692" s="93" t="str">
        <f t="shared" si="84"/>
        <v>-</v>
      </c>
      <c r="L2692" s="113"/>
      <c r="N2692" s="114"/>
    </row>
    <row r="2693" spans="3:14" ht="10.050000000000001" customHeight="1" x14ac:dyDescent="0.3">
      <c r="C2693" s="80"/>
      <c r="D2693" s="77">
        <v>41454</v>
      </c>
      <c r="E2693" s="76" t="s">
        <v>9049</v>
      </c>
      <c r="F2693" s="76" t="s">
        <v>2673</v>
      </c>
      <c r="G2693" s="110">
        <v>159013.98000000001</v>
      </c>
      <c r="H2693" s="110">
        <v>43958.98</v>
      </c>
      <c r="I2693" s="111">
        <v>90.54</v>
      </c>
      <c r="J2693" s="112">
        <f t="shared" si="83"/>
        <v>-115055</v>
      </c>
      <c r="K2693" s="93">
        <f t="shared" si="84"/>
        <v>-0.72355273416840449</v>
      </c>
      <c r="L2693" s="113"/>
      <c r="N2693" s="114"/>
    </row>
    <row r="2694" spans="3:14" ht="10.050000000000001" customHeight="1" x14ac:dyDescent="0.3">
      <c r="C2694" s="80"/>
      <c r="D2694" s="77">
        <v>40720</v>
      </c>
      <c r="E2694" s="76" t="s">
        <v>9050</v>
      </c>
      <c r="F2694" s="76" t="s">
        <v>2674</v>
      </c>
      <c r="G2694" s="110">
        <v>24800.61</v>
      </c>
      <c r="H2694" s="110">
        <v>29063.23</v>
      </c>
      <c r="I2694" s="111">
        <v>59.86</v>
      </c>
      <c r="J2694" s="112">
        <f t="shared" si="83"/>
        <v>4262.619999999999</v>
      </c>
      <c r="K2694" s="93">
        <f t="shared" si="84"/>
        <v>0.17187561112408117</v>
      </c>
      <c r="L2694" s="113"/>
      <c r="N2694" s="114"/>
    </row>
    <row r="2695" spans="3:14" ht="10.050000000000001" customHeight="1" x14ac:dyDescent="0.3">
      <c r="C2695" s="80"/>
      <c r="D2695" s="77">
        <v>41898</v>
      </c>
      <c r="E2695" s="76" t="s">
        <v>9051</v>
      </c>
      <c r="F2695" s="76" t="s">
        <v>2675</v>
      </c>
      <c r="G2695" s="110">
        <v>0</v>
      </c>
      <c r="H2695" s="110">
        <v>0</v>
      </c>
      <c r="I2695" s="111">
        <v>0</v>
      </c>
      <c r="J2695" s="112">
        <f t="shared" si="83"/>
        <v>0</v>
      </c>
      <c r="K2695" s="93" t="str">
        <f t="shared" si="84"/>
        <v>-</v>
      </c>
      <c r="L2695" s="113"/>
      <c r="N2695" s="114"/>
    </row>
    <row r="2696" spans="3:14" ht="10.050000000000001" customHeight="1" x14ac:dyDescent="0.3">
      <c r="C2696" s="80"/>
      <c r="D2696" s="77">
        <v>29810</v>
      </c>
      <c r="E2696" s="76" t="s">
        <v>9052</v>
      </c>
      <c r="F2696" s="76" t="s">
        <v>2676</v>
      </c>
      <c r="G2696" s="110">
        <v>95284.58</v>
      </c>
      <c r="H2696" s="110">
        <v>120287.58</v>
      </c>
      <c r="I2696" s="111">
        <v>247.75</v>
      </c>
      <c r="J2696" s="112">
        <f t="shared" si="83"/>
        <v>25003</v>
      </c>
      <c r="K2696" s="93">
        <f t="shared" si="84"/>
        <v>0.26240342351301754</v>
      </c>
      <c r="L2696" s="113"/>
      <c r="N2696" s="114"/>
    </row>
    <row r="2697" spans="3:14" ht="10.050000000000001" customHeight="1" x14ac:dyDescent="0.3">
      <c r="C2697" s="80"/>
      <c r="D2697" s="77">
        <v>42759</v>
      </c>
      <c r="E2697" s="76" t="s">
        <v>9053</v>
      </c>
      <c r="F2697" s="76" t="s">
        <v>2677</v>
      </c>
      <c r="G2697" s="110">
        <v>0</v>
      </c>
      <c r="H2697" s="110">
        <v>0</v>
      </c>
      <c r="I2697" s="111">
        <v>0</v>
      </c>
      <c r="J2697" s="112">
        <f t="shared" si="83"/>
        <v>0</v>
      </c>
      <c r="K2697" s="93" t="str">
        <f t="shared" si="84"/>
        <v>-</v>
      </c>
      <c r="L2697" s="113"/>
      <c r="N2697" s="114"/>
    </row>
    <row r="2698" spans="3:14" ht="10.050000000000001" customHeight="1" x14ac:dyDescent="0.3">
      <c r="C2698" s="80"/>
      <c r="D2698" s="77">
        <v>40635</v>
      </c>
      <c r="E2698" s="76" t="s">
        <v>9054</v>
      </c>
      <c r="F2698" s="76" t="s">
        <v>2678</v>
      </c>
      <c r="G2698" s="110">
        <v>0</v>
      </c>
      <c r="H2698" s="110">
        <v>0</v>
      </c>
      <c r="I2698" s="111">
        <v>0</v>
      </c>
      <c r="J2698" s="112">
        <f t="shared" si="83"/>
        <v>0</v>
      </c>
      <c r="K2698" s="93" t="str">
        <f t="shared" si="84"/>
        <v>-</v>
      </c>
      <c r="L2698" s="113"/>
      <c r="N2698" s="114"/>
    </row>
    <row r="2699" spans="3:14" ht="10.050000000000001" customHeight="1" x14ac:dyDescent="0.3">
      <c r="C2699" s="80"/>
      <c r="D2699" s="77">
        <v>90169</v>
      </c>
      <c r="E2699" s="76" t="s">
        <v>9055</v>
      </c>
      <c r="F2699" s="76" t="s">
        <v>2679</v>
      </c>
      <c r="G2699" s="110">
        <v>0</v>
      </c>
      <c r="H2699" s="110">
        <v>0</v>
      </c>
      <c r="I2699" s="111">
        <v>0</v>
      </c>
      <c r="J2699" s="112">
        <f t="shared" si="83"/>
        <v>0</v>
      </c>
      <c r="K2699" s="93" t="str">
        <f t="shared" si="84"/>
        <v>-</v>
      </c>
      <c r="L2699" s="113"/>
      <c r="N2699" s="114"/>
    </row>
    <row r="2700" spans="3:14" ht="10.050000000000001" customHeight="1" x14ac:dyDescent="0.3">
      <c r="C2700" s="80"/>
      <c r="D2700" s="77">
        <v>92951</v>
      </c>
      <c r="E2700" s="76" t="s">
        <v>9056</v>
      </c>
      <c r="F2700" s="76" t="s">
        <v>2680</v>
      </c>
      <c r="G2700" s="110">
        <v>0</v>
      </c>
      <c r="H2700" s="110">
        <v>0</v>
      </c>
      <c r="I2700" s="111">
        <v>0</v>
      </c>
      <c r="J2700" s="112">
        <f t="shared" si="83"/>
        <v>0</v>
      </c>
      <c r="K2700" s="93" t="str">
        <f t="shared" si="84"/>
        <v>-</v>
      </c>
      <c r="L2700" s="113"/>
      <c r="N2700" s="114"/>
    </row>
    <row r="2701" spans="3:14" ht="10.050000000000001" customHeight="1" x14ac:dyDescent="0.3">
      <c r="C2701" s="80"/>
      <c r="D2701" s="77">
        <v>40637</v>
      </c>
      <c r="E2701" s="76" t="s">
        <v>9057</v>
      </c>
      <c r="F2701" s="76" t="s">
        <v>2681</v>
      </c>
      <c r="G2701" s="110">
        <v>0</v>
      </c>
      <c r="H2701" s="110">
        <v>0</v>
      </c>
      <c r="I2701" s="111">
        <v>0</v>
      </c>
      <c r="J2701" s="112">
        <f t="shared" si="83"/>
        <v>0</v>
      </c>
      <c r="K2701" s="93" t="str">
        <f t="shared" si="84"/>
        <v>-</v>
      </c>
      <c r="L2701" s="113"/>
      <c r="N2701" s="114"/>
    </row>
    <row r="2702" spans="3:14" ht="10.050000000000001" customHeight="1" x14ac:dyDescent="0.3">
      <c r="C2702" s="80"/>
      <c r="D2702" s="77">
        <v>41296</v>
      </c>
      <c r="E2702" s="76" t="s">
        <v>9058</v>
      </c>
      <c r="F2702" s="76" t="s">
        <v>2682</v>
      </c>
      <c r="G2702" s="110">
        <v>0</v>
      </c>
      <c r="H2702" s="110">
        <v>0</v>
      </c>
      <c r="I2702" s="111">
        <v>0</v>
      </c>
      <c r="J2702" s="112">
        <f t="shared" si="83"/>
        <v>0</v>
      </c>
      <c r="K2702" s="93" t="str">
        <f t="shared" si="84"/>
        <v>-</v>
      </c>
      <c r="L2702" s="113"/>
      <c r="N2702" s="114"/>
    </row>
    <row r="2703" spans="3:14" ht="10.050000000000001" customHeight="1" x14ac:dyDescent="0.3">
      <c r="C2703" s="80"/>
      <c r="D2703" s="77">
        <v>41296</v>
      </c>
      <c r="E2703" s="76" t="s">
        <v>9058</v>
      </c>
      <c r="F2703" s="76" t="s">
        <v>2683</v>
      </c>
      <c r="G2703" s="110">
        <v>0</v>
      </c>
      <c r="H2703" s="110">
        <v>0</v>
      </c>
      <c r="I2703" s="111">
        <v>0</v>
      </c>
      <c r="J2703" s="112">
        <f t="shared" si="83"/>
        <v>0</v>
      </c>
      <c r="K2703" s="93" t="str">
        <f t="shared" si="84"/>
        <v>-</v>
      </c>
      <c r="L2703" s="113"/>
      <c r="N2703" s="114"/>
    </row>
    <row r="2704" spans="3:14" ht="10.050000000000001" customHeight="1" x14ac:dyDescent="0.3">
      <c r="C2704" s="80"/>
      <c r="D2704" s="77">
        <v>41672</v>
      </c>
      <c r="E2704" s="76" t="s">
        <v>9059</v>
      </c>
      <c r="F2704" s="76" t="s">
        <v>2684</v>
      </c>
      <c r="G2704" s="110">
        <v>24024</v>
      </c>
      <c r="H2704" s="110">
        <v>0</v>
      </c>
      <c r="I2704" s="111">
        <v>0</v>
      </c>
      <c r="J2704" s="112">
        <f t="shared" si="83"/>
        <v>-24024</v>
      </c>
      <c r="K2704" s="93">
        <f t="shared" si="84"/>
        <v>-1</v>
      </c>
      <c r="L2704" s="113"/>
      <c r="N2704" s="114"/>
    </row>
    <row r="2705" spans="3:14" ht="10.050000000000001" customHeight="1" x14ac:dyDescent="0.3">
      <c r="C2705" s="80"/>
      <c r="D2705" s="77">
        <v>81316</v>
      </c>
      <c r="E2705" s="76" t="s">
        <v>9060</v>
      </c>
      <c r="F2705" s="76" t="s">
        <v>2685</v>
      </c>
      <c r="G2705" s="110">
        <v>187461.35</v>
      </c>
      <c r="H2705" s="110">
        <v>157201.67000000001</v>
      </c>
      <c r="I2705" s="111">
        <v>323.77999999999997</v>
      </c>
      <c r="J2705" s="112">
        <f t="shared" si="83"/>
        <v>-30259.679999999993</v>
      </c>
      <c r="K2705" s="93">
        <f t="shared" si="84"/>
        <v>-0.16141823367856889</v>
      </c>
      <c r="L2705" s="113"/>
      <c r="N2705" s="114"/>
    </row>
    <row r="2706" spans="3:14" ht="10.050000000000001" customHeight="1" x14ac:dyDescent="0.3">
      <c r="C2706" s="80"/>
      <c r="D2706" s="77">
        <v>41787</v>
      </c>
      <c r="E2706" s="76" t="s">
        <v>9061</v>
      </c>
      <c r="F2706" s="76" t="s">
        <v>2686</v>
      </c>
      <c r="G2706" s="110">
        <v>0</v>
      </c>
      <c r="H2706" s="110">
        <v>0</v>
      </c>
      <c r="I2706" s="111">
        <v>0</v>
      </c>
      <c r="J2706" s="112">
        <f t="shared" si="83"/>
        <v>0</v>
      </c>
      <c r="K2706" s="93" t="str">
        <f t="shared" si="84"/>
        <v>-</v>
      </c>
      <c r="L2706" s="113"/>
      <c r="N2706" s="114"/>
    </row>
    <row r="2707" spans="3:14" ht="10.050000000000001" customHeight="1" x14ac:dyDescent="0.3">
      <c r="C2707" s="80"/>
      <c r="D2707" s="77">
        <v>41557</v>
      </c>
      <c r="E2707" s="76" t="s">
        <v>9062</v>
      </c>
      <c r="F2707" s="76" t="s">
        <v>2687</v>
      </c>
      <c r="G2707" s="110">
        <v>3604.53</v>
      </c>
      <c r="H2707" s="110">
        <v>7622.66</v>
      </c>
      <c r="I2707" s="111">
        <v>15.7</v>
      </c>
      <c r="J2707" s="112">
        <f t="shared" si="83"/>
        <v>4018.1299999999997</v>
      </c>
      <c r="K2707" s="93">
        <f t="shared" si="84"/>
        <v>1.1147445020571336</v>
      </c>
      <c r="L2707" s="113"/>
      <c r="N2707" s="114"/>
    </row>
    <row r="2708" spans="3:14" ht="10.050000000000001" customHeight="1" x14ac:dyDescent="0.3">
      <c r="C2708" s="80"/>
      <c r="D2708" s="77">
        <v>41638</v>
      </c>
      <c r="E2708" s="76" t="s">
        <v>9063</v>
      </c>
      <c r="F2708" s="76" t="s">
        <v>2688</v>
      </c>
      <c r="G2708" s="110">
        <v>13520.42</v>
      </c>
      <c r="H2708" s="110">
        <v>18779.91</v>
      </c>
      <c r="I2708" s="111">
        <v>38.68</v>
      </c>
      <c r="J2708" s="112">
        <f t="shared" si="83"/>
        <v>5259.49</v>
      </c>
      <c r="K2708" s="93">
        <f t="shared" si="84"/>
        <v>0.38900344811773596</v>
      </c>
      <c r="L2708" s="113"/>
      <c r="N2708" s="114"/>
    </row>
    <row r="2709" spans="3:14" ht="10.050000000000001" customHeight="1" x14ac:dyDescent="0.3">
      <c r="C2709" s="80"/>
      <c r="D2709" s="77">
        <v>41434</v>
      </c>
      <c r="E2709" s="76" t="s">
        <v>9064</v>
      </c>
      <c r="F2709" s="76" t="s">
        <v>2689</v>
      </c>
      <c r="G2709" s="110">
        <v>0</v>
      </c>
      <c r="H2709" s="110">
        <v>0</v>
      </c>
      <c r="I2709" s="111">
        <v>0</v>
      </c>
      <c r="J2709" s="112">
        <f t="shared" si="83"/>
        <v>0</v>
      </c>
      <c r="K2709" s="93" t="str">
        <f t="shared" si="84"/>
        <v>-</v>
      </c>
      <c r="L2709" s="113"/>
      <c r="N2709" s="114"/>
    </row>
    <row r="2710" spans="3:14" ht="10.050000000000001" customHeight="1" x14ac:dyDescent="0.3">
      <c r="C2710" s="80"/>
      <c r="D2710" s="77">
        <v>41362</v>
      </c>
      <c r="E2710" s="76" t="s">
        <v>9065</v>
      </c>
      <c r="F2710" s="76" t="s">
        <v>2690</v>
      </c>
      <c r="G2710" s="110">
        <v>0</v>
      </c>
      <c r="H2710" s="110">
        <v>0</v>
      </c>
      <c r="I2710" s="111">
        <v>0</v>
      </c>
      <c r="J2710" s="112">
        <f t="shared" ref="J2710:J2773" si="85">H2710-G2710</f>
        <v>0</v>
      </c>
      <c r="K2710" s="93" t="str">
        <f t="shared" si="84"/>
        <v>-</v>
      </c>
      <c r="L2710" s="113"/>
      <c r="N2710" s="114"/>
    </row>
    <row r="2711" spans="3:14" ht="10.050000000000001" customHeight="1" x14ac:dyDescent="0.3">
      <c r="C2711" s="80"/>
      <c r="D2711" s="77">
        <v>41444</v>
      </c>
      <c r="E2711" s="76" t="s">
        <v>9066</v>
      </c>
      <c r="F2711" s="76" t="s">
        <v>2691</v>
      </c>
      <c r="G2711" s="110">
        <v>7497.54</v>
      </c>
      <c r="H2711" s="110">
        <v>6399.15</v>
      </c>
      <c r="I2711" s="111">
        <v>13.18</v>
      </c>
      <c r="J2711" s="112">
        <f t="shared" si="85"/>
        <v>-1098.3900000000003</v>
      </c>
      <c r="K2711" s="93">
        <f t="shared" si="84"/>
        <v>-0.14650005201706165</v>
      </c>
      <c r="L2711" s="113"/>
      <c r="N2711" s="114"/>
    </row>
    <row r="2712" spans="3:14" ht="10.050000000000001" customHeight="1" x14ac:dyDescent="0.3">
      <c r="C2712" s="80"/>
      <c r="D2712" s="77">
        <v>42567</v>
      </c>
      <c r="E2712" s="76" t="s">
        <v>9067</v>
      </c>
      <c r="F2712" s="76" t="s">
        <v>2692</v>
      </c>
      <c r="G2712" s="110">
        <v>28819.68</v>
      </c>
      <c r="H2712" s="110">
        <v>0</v>
      </c>
      <c r="I2712" s="111">
        <v>0</v>
      </c>
      <c r="J2712" s="112">
        <f t="shared" si="85"/>
        <v>-28819.68</v>
      </c>
      <c r="K2712" s="93">
        <f t="shared" si="84"/>
        <v>-1</v>
      </c>
      <c r="L2712" s="113"/>
      <c r="N2712" s="114"/>
    </row>
    <row r="2713" spans="3:14" ht="10.050000000000001" customHeight="1" x14ac:dyDescent="0.3">
      <c r="C2713" s="80"/>
      <c r="D2713" s="77">
        <v>41878</v>
      </c>
      <c r="E2713" s="76" t="s">
        <v>9068</v>
      </c>
      <c r="F2713" s="76" t="s">
        <v>2693</v>
      </c>
      <c r="G2713" s="110">
        <v>29688.16</v>
      </c>
      <c r="H2713" s="110">
        <v>42677.21</v>
      </c>
      <c r="I2713" s="111">
        <v>87.9</v>
      </c>
      <c r="J2713" s="112">
        <f t="shared" si="85"/>
        <v>12989.05</v>
      </c>
      <c r="K2713" s="93">
        <f t="shared" si="84"/>
        <v>0.43751616806161109</v>
      </c>
      <c r="L2713" s="113"/>
      <c r="N2713" s="114"/>
    </row>
    <row r="2714" spans="3:14" ht="10.050000000000001" customHeight="1" x14ac:dyDescent="0.3">
      <c r="C2714" s="80"/>
      <c r="D2714" s="77">
        <v>41693</v>
      </c>
      <c r="E2714" s="76" t="s">
        <v>9069</v>
      </c>
      <c r="F2714" s="76" t="s">
        <v>2694</v>
      </c>
      <c r="G2714" s="110">
        <v>14904.41</v>
      </c>
      <c r="H2714" s="110">
        <v>0</v>
      </c>
      <c r="I2714" s="111">
        <v>0</v>
      </c>
      <c r="J2714" s="112">
        <f t="shared" si="85"/>
        <v>-14904.41</v>
      </c>
      <c r="K2714" s="93">
        <f t="shared" si="84"/>
        <v>-1</v>
      </c>
      <c r="L2714" s="113"/>
      <c r="N2714" s="114"/>
    </row>
    <row r="2715" spans="3:14" ht="10.050000000000001" customHeight="1" x14ac:dyDescent="0.3">
      <c r="C2715" s="80"/>
      <c r="D2715" s="77">
        <v>41899</v>
      </c>
      <c r="E2715" s="76" t="s">
        <v>9070</v>
      </c>
      <c r="F2715" s="76" t="s">
        <v>2695</v>
      </c>
      <c r="G2715" s="110">
        <v>3645.44</v>
      </c>
      <c r="H2715" s="110">
        <v>0</v>
      </c>
      <c r="I2715" s="111">
        <v>0</v>
      </c>
      <c r="J2715" s="112">
        <f t="shared" si="85"/>
        <v>-3645.44</v>
      </c>
      <c r="K2715" s="93">
        <f t="shared" ref="K2715:K2778" si="86">IF(J2715=0,"-",(IF(G2715=0,"--",J2715/G2715)))</f>
        <v>-1</v>
      </c>
      <c r="L2715" s="113"/>
      <c r="N2715" s="114"/>
    </row>
    <row r="2716" spans="3:14" ht="10.050000000000001" customHeight="1" x14ac:dyDescent="0.3">
      <c r="C2716" s="80"/>
      <c r="D2716" s="77">
        <v>41669</v>
      </c>
      <c r="E2716" s="76" t="s">
        <v>9071</v>
      </c>
      <c r="F2716" s="76" t="s">
        <v>2696</v>
      </c>
      <c r="G2716" s="110">
        <v>31949.74</v>
      </c>
      <c r="H2716" s="110">
        <v>0</v>
      </c>
      <c r="I2716" s="111">
        <v>0</v>
      </c>
      <c r="J2716" s="112">
        <f t="shared" si="85"/>
        <v>-31949.74</v>
      </c>
      <c r="K2716" s="93">
        <f t="shared" si="86"/>
        <v>-1</v>
      </c>
      <c r="L2716" s="113"/>
      <c r="N2716" s="114"/>
    </row>
    <row r="2717" spans="3:14" ht="10.050000000000001" customHeight="1" x14ac:dyDescent="0.3">
      <c r="C2717" s="80"/>
      <c r="D2717" s="77">
        <v>42623</v>
      </c>
      <c r="E2717" s="76" t="s">
        <v>9072</v>
      </c>
      <c r="F2717" s="76" t="s">
        <v>2697</v>
      </c>
      <c r="G2717" s="110">
        <v>0</v>
      </c>
      <c r="H2717" s="110">
        <v>0</v>
      </c>
      <c r="I2717" s="111">
        <v>0</v>
      </c>
      <c r="J2717" s="112">
        <f t="shared" si="85"/>
        <v>0</v>
      </c>
      <c r="K2717" s="93" t="str">
        <f t="shared" si="86"/>
        <v>-</v>
      </c>
      <c r="L2717" s="113"/>
      <c r="N2717" s="114"/>
    </row>
    <row r="2718" spans="3:14" ht="10.050000000000001" customHeight="1" x14ac:dyDescent="0.3">
      <c r="C2718" s="80"/>
      <c r="D2718" s="77">
        <v>41488</v>
      </c>
      <c r="E2718" s="76" t="s">
        <v>9073</v>
      </c>
      <c r="F2718" s="76" t="s">
        <v>2698</v>
      </c>
      <c r="G2718" s="110">
        <v>35445.980000000003</v>
      </c>
      <c r="H2718" s="110">
        <v>9778.3700000000008</v>
      </c>
      <c r="I2718" s="111">
        <v>20.14</v>
      </c>
      <c r="J2718" s="112">
        <f t="shared" si="85"/>
        <v>-25667.61</v>
      </c>
      <c r="K2718" s="93">
        <f t="shared" si="86"/>
        <v>-0.72413317391704213</v>
      </c>
      <c r="L2718" s="113"/>
      <c r="N2718" s="114"/>
    </row>
    <row r="2719" spans="3:14" ht="10.050000000000001" customHeight="1" x14ac:dyDescent="0.3">
      <c r="C2719" s="80"/>
      <c r="D2719" s="77">
        <v>41398</v>
      </c>
      <c r="E2719" s="76" t="s">
        <v>9074</v>
      </c>
      <c r="F2719" s="76" t="s">
        <v>2699</v>
      </c>
      <c r="G2719" s="110">
        <v>244386.32</v>
      </c>
      <c r="H2719" s="110">
        <v>177705.18</v>
      </c>
      <c r="I2719" s="111">
        <v>366.01</v>
      </c>
      <c r="J2719" s="112">
        <f t="shared" si="85"/>
        <v>-66681.140000000014</v>
      </c>
      <c r="K2719" s="93">
        <f t="shared" si="86"/>
        <v>-0.27285136091087264</v>
      </c>
      <c r="L2719" s="113"/>
      <c r="N2719" s="114"/>
    </row>
    <row r="2720" spans="3:14" ht="10.050000000000001" customHeight="1" x14ac:dyDescent="0.3">
      <c r="C2720" s="80"/>
      <c r="D2720" s="77">
        <v>44397</v>
      </c>
      <c r="E2720" s="76" t="s">
        <v>9075</v>
      </c>
      <c r="F2720" s="76" t="s">
        <v>2700</v>
      </c>
      <c r="G2720" s="110">
        <v>3559.06</v>
      </c>
      <c r="H2720" s="110">
        <v>12487.57</v>
      </c>
      <c r="I2720" s="111">
        <v>25.72</v>
      </c>
      <c r="J2720" s="112">
        <f t="shared" si="85"/>
        <v>8928.51</v>
      </c>
      <c r="K2720" s="93">
        <f t="shared" si="86"/>
        <v>2.50867082881435</v>
      </c>
      <c r="L2720" s="113"/>
      <c r="N2720" s="114"/>
    </row>
    <row r="2721" spans="3:14" ht="10.050000000000001" customHeight="1" x14ac:dyDescent="0.3">
      <c r="C2721" s="80"/>
      <c r="D2721" s="77">
        <v>41481</v>
      </c>
      <c r="E2721" s="76" t="s">
        <v>9076</v>
      </c>
      <c r="F2721" s="76" t="s">
        <v>2701</v>
      </c>
      <c r="G2721" s="110">
        <v>0</v>
      </c>
      <c r="H2721" s="110">
        <v>1728.45</v>
      </c>
      <c r="I2721" s="111">
        <v>3.56</v>
      </c>
      <c r="J2721" s="112">
        <f t="shared" si="85"/>
        <v>1728.45</v>
      </c>
      <c r="K2721" s="93" t="str">
        <f t="shared" si="86"/>
        <v>--</v>
      </c>
      <c r="L2721" s="113"/>
      <c r="N2721" s="114"/>
    </row>
    <row r="2722" spans="3:14" ht="10.050000000000001" customHeight="1" x14ac:dyDescent="0.3">
      <c r="C2722" s="80"/>
      <c r="D2722" s="77">
        <v>41500</v>
      </c>
      <c r="E2722" s="76" t="s">
        <v>9077</v>
      </c>
      <c r="F2722" s="76" t="s">
        <v>2702</v>
      </c>
      <c r="G2722" s="110">
        <v>0</v>
      </c>
      <c r="H2722" s="110">
        <v>0</v>
      </c>
      <c r="I2722" s="111">
        <v>0</v>
      </c>
      <c r="J2722" s="112">
        <f t="shared" si="85"/>
        <v>0</v>
      </c>
      <c r="K2722" s="93" t="str">
        <f t="shared" si="86"/>
        <v>-</v>
      </c>
      <c r="L2722" s="113"/>
      <c r="N2722" s="114"/>
    </row>
    <row r="2723" spans="3:14" ht="10.050000000000001" customHeight="1" x14ac:dyDescent="0.3">
      <c r="C2723" s="80"/>
      <c r="D2723" s="77">
        <v>41662</v>
      </c>
      <c r="E2723" s="76" t="s">
        <v>9078</v>
      </c>
      <c r="F2723" s="76" t="s">
        <v>2703</v>
      </c>
      <c r="G2723" s="110">
        <v>0</v>
      </c>
      <c r="H2723" s="110">
        <v>0</v>
      </c>
      <c r="I2723" s="111">
        <v>0</v>
      </c>
      <c r="J2723" s="112">
        <f t="shared" si="85"/>
        <v>0</v>
      </c>
      <c r="K2723" s="93" t="str">
        <f t="shared" si="86"/>
        <v>-</v>
      </c>
      <c r="L2723" s="113"/>
      <c r="N2723" s="114"/>
    </row>
    <row r="2724" spans="3:14" ht="10.050000000000001" customHeight="1" x14ac:dyDescent="0.3">
      <c r="C2724" s="80"/>
      <c r="D2724" s="77">
        <v>41851</v>
      </c>
      <c r="E2724" s="76" t="s">
        <v>9079</v>
      </c>
      <c r="F2724" s="76" t="s">
        <v>2704</v>
      </c>
      <c r="G2724" s="110">
        <v>0</v>
      </c>
      <c r="H2724" s="110">
        <v>0</v>
      </c>
      <c r="I2724" s="111">
        <v>0</v>
      </c>
      <c r="J2724" s="112">
        <f t="shared" si="85"/>
        <v>0</v>
      </c>
      <c r="K2724" s="93" t="str">
        <f t="shared" si="86"/>
        <v>-</v>
      </c>
      <c r="L2724" s="113"/>
      <c r="N2724" s="114"/>
    </row>
    <row r="2725" spans="3:14" ht="10.050000000000001" customHeight="1" x14ac:dyDescent="0.3">
      <c r="C2725" s="80"/>
      <c r="D2725" s="77">
        <v>41443</v>
      </c>
      <c r="E2725" s="76" t="s">
        <v>9080</v>
      </c>
      <c r="F2725" s="76" t="s">
        <v>2705</v>
      </c>
      <c r="G2725" s="110">
        <v>164035.9</v>
      </c>
      <c r="H2725" s="110">
        <v>211395.41</v>
      </c>
      <c r="I2725" s="111">
        <v>435.4</v>
      </c>
      <c r="J2725" s="112">
        <f t="shared" si="85"/>
        <v>47359.510000000009</v>
      </c>
      <c r="K2725" s="93">
        <f t="shared" si="86"/>
        <v>0.28871429973560675</v>
      </c>
      <c r="L2725" s="113"/>
      <c r="N2725" s="114"/>
    </row>
    <row r="2726" spans="3:14" ht="10.050000000000001" customHeight="1" x14ac:dyDescent="0.3">
      <c r="C2726" s="80"/>
      <c r="D2726" s="77">
        <v>41478</v>
      </c>
      <c r="E2726" s="76" t="s">
        <v>9081</v>
      </c>
      <c r="F2726" s="76" t="s">
        <v>2706</v>
      </c>
      <c r="G2726" s="110">
        <v>45943.21</v>
      </c>
      <c r="H2726" s="110">
        <v>0</v>
      </c>
      <c r="I2726" s="111">
        <v>0</v>
      </c>
      <c r="J2726" s="112">
        <f t="shared" si="85"/>
        <v>-45943.21</v>
      </c>
      <c r="K2726" s="93">
        <f t="shared" si="86"/>
        <v>-1</v>
      </c>
      <c r="L2726" s="113"/>
      <c r="N2726" s="114"/>
    </row>
    <row r="2727" spans="3:14" ht="10.050000000000001" customHeight="1" x14ac:dyDescent="0.3">
      <c r="C2727" s="80"/>
      <c r="D2727" s="77">
        <v>41444</v>
      </c>
      <c r="E2727" s="76" t="s">
        <v>9082</v>
      </c>
      <c r="F2727" s="76" t="s">
        <v>2707</v>
      </c>
      <c r="G2727" s="110">
        <v>0</v>
      </c>
      <c r="H2727" s="110">
        <v>0</v>
      </c>
      <c r="I2727" s="111">
        <v>0</v>
      </c>
      <c r="J2727" s="112">
        <f t="shared" si="85"/>
        <v>0</v>
      </c>
      <c r="K2727" s="93" t="str">
        <f t="shared" si="86"/>
        <v>-</v>
      </c>
      <c r="L2727" s="113"/>
      <c r="N2727" s="114"/>
    </row>
    <row r="2728" spans="3:14" ht="10.050000000000001" customHeight="1" x14ac:dyDescent="0.3">
      <c r="C2728" s="80"/>
      <c r="D2728" s="77">
        <v>41538</v>
      </c>
      <c r="E2728" s="76" t="s">
        <v>9083</v>
      </c>
      <c r="F2728" s="76" t="s">
        <v>2708</v>
      </c>
      <c r="G2728" s="110">
        <v>0</v>
      </c>
      <c r="H2728" s="110">
        <v>0</v>
      </c>
      <c r="I2728" s="111">
        <v>0</v>
      </c>
      <c r="J2728" s="112">
        <f t="shared" si="85"/>
        <v>0</v>
      </c>
      <c r="K2728" s="93" t="str">
        <f t="shared" si="86"/>
        <v>-</v>
      </c>
      <c r="L2728" s="113"/>
      <c r="N2728" s="114"/>
    </row>
    <row r="2729" spans="3:14" ht="10.050000000000001" customHeight="1" x14ac:dyDescent="0.3">
      <c r="C2729" s="80"/>
      <c r="D2729" s="77">
        <v>41376</v>
      </c>
      <c r="E2729" s="76" t="s">
        <v>9084</v>
      </c>
      <c r="F2729" s="76" t="s">
        <v>2709</v>
      </c>
      <c r="G2729" s="110">
        <v>0</v>
      </c>
      <c r="H2729" s="110">
        <v>0</v>
      </c>
      <c r="I2729" s="111">
        <v>0</v>
      </c>
      <c r="J2729" s="112">
        <f t="shared" si="85"/>
        <v>0</v>
      </c>
      <c r="K2729" s="93" t="str">
        <f t="shared" si="86"/>
        <v>-</v>
      </c>
      <c r="L2729" s="113"/>
      <c r="N2729" s="114"/>
    </row>
    <row r="2730" spans="3:14" ht="10.050000000000001" customHeight="1" x14ac:dyDescent="0.3">
      <c r="C2730" s="80"/>
      <c r="D2730" s="77">
        <v>41785</v>
      </c>
      <c r="E2730" s="76" t="s">
        <v>9085</v>
      </c>
      <c r="F2730" s="76" t="s">
        <v>2710</v>
      </c>
      <c r="G2730" s="110">
        <v>0</v>
      </c>
      <c r="H2730" s="110">
        <v>0</v>
      </c>
      <c r="I2730" s="111">
        <v>0</v>
      </c>
      <c r="J2730" s="112">
        <f t="shared" si="85"/>
        <v>0</v>
      </c>
      <c r="K2730" s="93" t="str">
        <f t="shared" si="86"/>
        <v>-</v>
      </c>
      <c r="L2730" s="113"/>
      <c r="N2730" s="114"/>
    </row>
    <row r="2731" spans="3:14" ht="10.050000000000001" customHeight="1" x14ac:dyDescent="0.3">
      <c r="C2731" s="80"/>
      <c r="D2731" s="77">
        <v>41613</v>
      </c>
      <c r="E2731" s="76" t="s">
        <v>9086</v>
      </c>
      <c r="F2731" s="76" t="s">
        <v>2711</v>
      </c>
      <c r="G2731" s="110">
        <v>40680.39</v>
      </c>
      <c r="H2731" s="110">
        <v>40866.22</v>
      </c>
      <c r="I2731" s="111">
        <v>84.17</v>
      </c>
      <c r="J2731" s="112">
        <f t="shared" si="85"/>
        <v>185.83000000000175</v>
      </c>
      <c r="K2731" s="93">
        <f t="shared" si="86"/>
        <v>4.5680486347353545E-3</v>
      </c>
      <c r="L2731" s="113"/>
      <c r="N2731" s="114"/>
    </row>
    <row r="2732" spans="3:14" ht="10.050000000000001" customHeight="1" x14ac:dyDescent="0.3">
      <c r="C2732" s="80"/>
      <c r="D2732" s="77">
        <v>41613</v>
      </c>
      <c r="E2732" s="76" t="s">
        <v>9086</v>
      </c>
      <c r="F2732" s="76" t="s">
        <v>2712</v>
      </c>
      <c r="G2732" s="110">
        <v>14784</v>
      </c>
      <c r="H2732" s="110">
        <v>0</v>
      </c>
      <c r="I2732" s="111">
        <v>0</v>
      </c>
      <c r="J2732" s="112">
        <f t="shared" si="85"/>
        <v>-14784</v>
      </c>
      <c r="K2732" s="93">
        <f t="shared" si="86"/>
        <v>-1</v>
      </c>
      <c r="L2732" s="113"/>
      <c r="N2732" s="114"/>
    </row>
    <row r="2733" spans="3:14" ht="10.050000000000001" customHeight="1" x14ac:dyDescent="0.3">
      <c r="C2733" s="80"/>
      <c r="D2733" s="77">
        <v>41401</v>
      </c>
      <c r="E2733" s="76" t="s">
        <v>9087</v>
      </c>
      <c r="F2733" s="76" t="s">
        <v>2713</v>
      </c>
      <c r="G2733" s="110">
        <v>51798.879999999997</v>
      </c>
      <c r="H2733" s="110">
        <v>59500.480000000003</v>
      </c>
      <c r="I2733" s="111">
        <v>122.55</v>
      </c>
      <c r="J2733" s="112">
        <f t="shared" si="85"/>
        <v>7701.6000000000058</v>
      </c>
      <c r="K2733" s="93">
        <f t="shared" si="86"/>
        <v>0.14868275144173013</v>
      </c>
      <c r="L2733" s="113"/>
      <c r="N2733" s="114"/>
    </row>
    <row r="2734" spans="3:14" ht="10.050000000000001" customHeight="1" x14ac:dyDescent="0.3">
      <c r="C2734" s="80"/>
      <c r="D2734" s="77">
        <v>41638</v>
      </c>
      <c r="E2734" s="76" t="s">
        <v>9088</v>
      </c>
      <c r="F2734" s="76" t="s">
        <v>2714</v>
      </c>
      <c r="G2734" s="110">
        <v>10942.53</v>
      </c>
      <c r="H2734" s="110">
        <v>28509.73</v>
      </c>
      <c r="I2734" s="111">
        <v>58.72</v>
      </c>
      <c r="J2734" s="112">
        <f t="shared" si="85"/>
        <v>17567.199999999997</v>
      </c>
      <c r="K2734" s="93">
        <f t="shared" si="86"/>
        <v>1.6054056968543835</v>
      </c>
      <c r="L2734" s="113"/>
      <c r="N2734" s="114"/>
    </row>
    <row r="2735" spans="3:14" ht="10.050000000000001" customHeight="1" x14ac:dyDescent="0.3">
      <c r="C2735" s="80"/>
      <c r="D2735" s="77">
        <v>41856</v>
      </c>
      <c r="E2735" s="76" t="s">
        <v>9089</v>
      </c>
      <c r="F2735" s="76" t="s">
        <v>2715</v>
      </c>
      <c r="G2735" s="110">
        <v>7441.33</v>
      </c>
      <c r="H2735" s="110">
        <v>10293.02</v>
      </c>
      <c r="I2735" s="111">
        <v>21.2</v>
      </c>
      <c r="J2735" s="112">
        <f t="shared" si="85"/>
        <v>2851.6900000000005</v>
      </c>
      <c r="K2735" s="93">
        <f t="shared" si="86"/>
        <v>0.3832231603759006</v>
      </c>
      <c r="L2735" s="113"/>
      <c r="N2735" s="114"/>
    </row>
    <row r="2736" spans="3:14" ht="10.050000000000001" customHeight="1" x14ac:dyDescent="0.3">
      <c r="C2736" s="80"/>
      <c r="D2736" s="77">
        <v>41851</v>
      </c>
      <c r="E2736" s="76" t="s">
        <v>9090</v>
      </c>
      <c r="F2736" s="76" t="s">
        <v>2716</v>
      </c>
      <c r="G2736" s="110">
        <v>0</v>
      </c>
      <c r="H2736" s="110">
        <v>0</v>
      </c>
      <c r="I2736" s="111">
        <v>0</v>
      </c>
      <c r="J2736" s="112">
        <f t="shared" si="85"/>
        <v>0</v>
      </c>
      <c r="K2736" s="93" t="str">
        <f t="shared" si="86"/>
        <v>-</v>
      </c>
      <c r="L2736" s="113"/>
      <c r="N2736" s="114"/>
    </row>
    <row r="2737" spans="3:14" ht="10.050000000000001" customHeight="1" x14ac:dyDescent="0.3">
      <c r="C2737" s="80"/>
      <c r="D2737" s="77">
        <v>41005</v>
      </c>
      <c r="E2737" s="76" t="s">
        <v>9091</v>
      </c>
      <c r="F2737" s="76" t="s">
        <v>2717</v>
      </c>
      <c r="G2737" s="110">
        <v>33264</v>
      </c>
      <c r="H2737" s="110">
        <v>24766.38</v>
      </c>
      <c r="I2737" s="111">
        <v>51.01</v>
      </c>
      <c r="J2737" s="112">
        <f t="shared" si="85"/>
        <v>-8497.619999999999</v>
      </c>
      <c r="K2737" s="93">
        <f t="shared" si="86"/>
        <v>-0.25545995670995669</v>
      </c>
      <c r="L2737" s="113"/>
      <c r="N2737" s="114"/>
    </row>
    <row r="2738" spans="3:14" ht="10.050000000000001" customHeight="1" x14ac:dyDescent="0.3">
      <c r="C2738" s="80"/>
      <c r="D2738" s="77">
        <v>42569</v>
      </c>
      <c r="E2738" s="76" t="s">
        <v>9092</v>
      </c>
      <c r="F2738" s="76" t="s">
        <v>2718</v>
      </c>
      <c r="G2738" s="110">
        <v>23637.59</v>
      </c>
      <c r="H2738" s="110">
        <v>103833.31</v>
      </c>
      <c r="I2738" s="111">
        <v>213.86</v>
      </c>
      <c r="J2738" s="112">
        <f t="shared" si="85"/>
        <v>80195.72</v>
      </c>
      <c r="K2738" s="93">
        <f t="shared" si="86"/>
        <v>3.3927198161910752</v>
      </c>
      <c r="L2738" s="113"/>
      <c r="N2738" s="114"/>
    </row>
    <row r="2739" spans="3:14" ht="10.050000000000001" customHeight="1" x14ac:dyDescent="0.3">
      <c r="C2739" s="80"/>
      <c r="D2739" s="77">
        <v>41630</v>
      </c>
      <c r="E2739" s="76" t="s">
        <v>9093</v>
      </c>
      <c r="F2739" s="76" t="s">
        <v>2719</v>
      </c>
      <c r="G2739" s="110">
        <v>20736.91</v>
      </c>
      <c r="H2739" s="110">
        <v>25489.8</v>
      </c>
      <c r="I2739" s="111">
        <v>52.5</v>
      </c>
      <c r="J2739" s="112">
        <f t="shared" si="85"/>
        <v>4752.8899999999994</v>
      </c>
      <c r="K2739" s="93">
        <f t="shared" si="86"/>
        <v>0.22919952876296418</v>
      </c>
      <c r="L2739" s="113"/>
      <c r="N2739" s="114"/>
    </row>
    <row r="2740" spans="3:14" ht="10.050000000000001" customHeight="1" x14ac:dyDescent="0.3">
      <c r="C2740" s="80"/>
      <c r="D2740" s="77">
        <v>41491</v>
      </c>
      <c r="E2740" s="76" t="s">
        <v>9094</v>
      </c>
      <c r="F2740" s="76" t="s">
        <v>2720</v>
      </c>
      <c r="G2740" s="110">
        <v>0</v>
      </c>
      <c r="H2740" s="110">
        <v>0</v>
      </c>
      <c r="I2740" s="111">
        <v>0</v>
      </c>
      <c r="J2740" s="112">
        <f t="shared" si="85"/>
        <v>0</v>
      </c>
      <c r="K2740" s="93" t="str">
        <f t="shared" si="86"/>
        <v>-</v>
      </c>
      <c r="L2740" s="113"/>
      <c r="N2740" s="114"/>
    </row>
    <row r="2741" spans="3:14" ht="10.050000000000001" customHeight="1" x14ac:dyDescent="0.3">
      <c r="C2741" s="80"/>
      <c r="D2741" s="77">
        <v>41471</v>
      </c>
      <c r="E2741" s="76" t="s">
        <v>9095</v>
      </c>
      <c r="F2741" s="76" t="s">
        <v>2721</v>
      </c>
      <c r="G2741" s="110">
        <v>250451.57</v>
      </c>
      <c r="H2741" s="110">
        <v>115213.9</v>
      </c>
      <c r="I2741" s="111">
        <v>237.3</v>
      </c>
      <c r="J2741" s="112">
        <f t="shared" si="85"/>
        <v>-135237.67000000001</v>
      </c>
      <c r="K2741" s="93">
        <f t="shared" si="86"/>
        <v>-0.5399753333548678</v>
      </c>
      <c r="L2741" s="113"/>
      <c r="N2741" s="114"/>
    </row>
    <row r="2742" spans="3:14" ht="10.050000000000001" customHeight="1" x14ac:dyDescent="0.3">
      <c r="C2742" s="80"/>
      <c r="D2742" s="77">
        <v>41633</v>
      </c>
      <c r="E2742" s="76" t="s">
        <v>9096</v>
      </c>
      <c r="F2742" s="76" t="s">
        <v>2722</v>
      </c>
      <c r="G2742" s="110">
        <v>141322.54</v>
      </c>
      <c r="H2742" s="110">
        <v>127536.39</v>
      </c>
      <c r="I2742" s="111">
        <v>262.68</v>
      </c>
      <c r="J2742" s="112">
        <f t="shared" si="85"/>
        <v>-13786.150000000009</v>
      </c>
      <c r="K2742" s="93">
        <f t="shared" si="86"/>
        <v>-9.7550963915593425E-2</v>
      </c>
      <c r="L2742" s="113"/>
      <c r="N2742" s="114"/>
    </row>
    <row r="2743" spans="3:14" ht="10.050000000000001" customHeight="1" x14ac:dyDescent="0.3">
      <c r="C2743" s="80"/>
      <c r="D2743" s="77">
        <v>41502</v>
      </c>
      <c r="E2743" s="76" t="s">
        <v>9097</v>
      </c>
      <c r="F2743" s="76" t="s">
        <v>2723</v>
      </c>
      <c r="G2743" s="110">
        <v>17038.98</v>
      </c>
      <c r="H2743" s="110">
        <v>9239.4500000000007</v>
      </c>
      <c r="I2743" s="111">
        <v>19.03</v>
      </c>
      <c r="J2743" s="112">
        <f t="shared" si="85"/>
        <v>-7799.5299999999988</v>
      </c>
      <c r="K2743" s="93">
        <f t="shared" si="86"/>
        <v>-0.45774629702012676</v>
      </c>
      <c r="L2743" s="113"/>
      <c r="N2743" s="114"/>
    </row>
    <row r="2744" spans="3:14" ht="10.050000000000001" customHeight="1" x14ac:dyDescent="0.3">
      <c r="C2744" s="80"/>
      <c r="D2744" s="77">
        <v>41349</v>
      </c>
      <c r="E2744" s="76" t="s">
        <v>9098</v>
      </c>
      <c r="F2744" s="76" t="s">
        <v>2724</v>
      </c>
      <c r="G2744" s="110">
        <v>115704.04</v>
      </c>
      <c r="H2744" s="110">
        <v>68764.2</v>
      </c>
      <c r="I2744" s="111">
        <v>141.63</v>
      </c>
      <c r="J2744" s="112">
        <f t="shared" si="85"/>
        <v>-46939.839999999997</v>
      </c>
      <c r="K2744" s="93">
        <f t="shared" si="86"/>
        <v>-0.40568885926541542</v>
      </c>
      <c r="L2744" s="113"/>
      <c r="N2744" s="114"/>
    </row>
    <row r="2745" spans="3:14" ht="10.050000000000001" customHeight="1" x14ac:dyDescent="0.3">
      <c r="C2745" s="80"/>
      <c r="D2745" s="77">
        <v>41502</v>
      </c>
      <c r="E2745" s="76" t="s">
        <v>9099</v>
      </c>
      <c r="F2745" s="76" t="s">
        <v>2725</v>
      </c>
      <c r="G2745" s="110">
        <v>3540.46</v>
      </c>
      <c r="H2745" s="110">
        <v>11118.41</v>
      </c>
      <c r="I2745" s="111">
        <v>22.9</v>
      </c>
      <c r="J2745" s="112">
        <f t="shared" si="85"/>
        <v>7577.95</v>
      </c>
      <c r="K2745" s="93">
        <f t="shared" si="86"/>
        <v>2.1403857125910193</v>
      </c>
      <c r="L2745" s="113"/>
      <c r="N2745" s="114"/>
    </row>
    <row r="2746" spans="3:14" ht="10.050000000000001" customHeight="1" x14ac:dyDescent="0.3">
      <c r="C2746" s="80"/>
      <c r="D2746" s="77">
        <v>41345</v>
      </c>
      <c r="E2746" s="76" t="s">
        <v>9100</v>
      </c>
      <c r="F2746" s="76" t="s">
        <v>2726</v>
      </c>
      <c r="G2746" s="110">
        <v>23570.720000000001</v>
      </c>
      <c r="H2746" s="110">
        <v>15196.78</v>
      </c>
      <c r="I2746" s="111">
        <v>31.3</v>
      </c>
      <c r="J2746" s="112">
        <f t="shared" si="85"/>
        <v>-8373.94</v>
      </c>
      <c r="K2746" s="93">
        <f t="shared" si="86"/>
        <v>-0.35526874019970539</v>
      </c>
      <c r="L2746" s="113"/>
      <c r="N2746" s="114"/>
    </row>
    <row r="2747" spans="3:14" ht="10.050000000000001" customHeight="1" x14ac:dyDescent="0.3">
      <c r="C2747" s="80"/>
      <c r="D2747" s="77">
        <v>41780</v>
      </c>
      <c r="E2747" s="76" t="s">
        <v>9101</v>
      </c>
      <c r="F2747" s="76" t="s">
        <v>2727</v>
      </c>
      <c r="G2747" s="110">
        <v>0</v>
      </c>
      <c r="H2747" s="110">
        <v>7540.13</v>
      </c>
      <c r="I2747" s="111">
        <v>15.53</v>
      </c>
      <c r="J2747" s="112">
        <f t="shared" si="85"/>
        <v>7540.13</v>
      </c>
      <c r="K2747" s="93" t="str">
        <f t="shared" si="86"/>
        <v>--</v>
      </c>
      <c r="L2747" s="113"/>
      <c r="N2747" s="114"/>
    </row>
    <row r="2748" spans="3:14" ht="10.050000000000001" customHeight="1" x14ac:dyDescent="0.3">
      <c r="C2748" s="80"/>
      <c r="D2748" s="77">
        <v>41527</v>
      </c>
      <c r="E2748" s="76" t="s">
        <v>9102</v>
      </c>
      <c r="F2748" s="76" t="s">
        <v>2728</v>
      </c>
      <c r="G2748" s="110">
        <v>32820.15</v>
      </c>
      <c r="H2748" s="110">
        <v>23227.279999999999</v>
      </c>
      <c r="I2748" s="111">
        <v>47.84</v>
      </c>
      <c r="J2748" s="112">
        <f t="shared" si="85"/>
        <v>-9592.8700000000026</v>
      </c>
      <c r="K2748" s="93">
        <f t="shared" si="86"/>
        <v>-0.29228598894276847</v>
      </c>
      <c r="L2748" s="113"/>
      <c r="N2748" s="114"/>
    </row>
    <row r="2749" spans="3:14" ht="10.050000000000001" customHeight="1" x14ac:dyDescent="0.3">
      <c r="C2749" s="80"/>
      <c r="D2749" s="77">
        <v>41876</v>
      </c>
      <c r="E2749" s="76" t="s">
        <v>9103</v>
      </c>
      <c r="F2749" s="76" t="s">
        <v>2729</v>
      </c>
      <c r="G2749" s="110">
        <v>0</v>
      </c>
      <c r="H2749" s="110">
        <v>0</v>
      </c>
      <c r="I2749" s="111">
        <v>0</v>
      </c>
      <c r="J2749" s="112">
        <f t="shared" si="85"/>
        <v>0</v>
      </c>
      <c r="K2749" s="93" t="str">
        <f t="shared" si="86"/>
        <v>-</v>
      </c>
      <c r="L2749" s="113"/>
      <c r="N2749" s="114"/>
    </row>
    <row r="2750" spans="3:14" ht="10.050000000000001" customHeight="1" x14ac:dyDescent="0.3">
      <c r="C2750" s="80"/>
      <c r="D2750" s="77">
        <v>41785</v>
      </c>
      <c r="E2750" s="76" t="s">
        <v>9104</v>
      </c>
      <c r="F2750" s="76" t="s">
        <v>2730</v>
      </c>
      <c r="G2750" s="110">
        <v>38382.910000000003</v>
      </c>
      <c r="H2750" s="110">
        <v>54218.02</v>
      </c>
      <c r="I2750" s="111">
        <v>111.67</v>
      </c>
      <c r="J2750" s="112">
        <f t="shared" si="85"/>
        <v>15835.109999999993</v>
      </c>
      <c r="K2750" s="93">
        <f t="shared" si="86"/>
        <v>0.41255626527535283</v>
      </c>
      <c r="L2750" s="113"/>
      <c r="N2750" s="114"/>
    </row>
    <row r="2751" spans="3:14" ht="10.050000000000001" customHeight="1" x14ac:dyDescent="0.3">
      <c r="C2751" s="80"/>
      <c r="D2751" s="77">
        <v>41638</v>
      </c>
      <c r="E2751" s="76" t="s">
        <v>9105</v>
      </c>
      <c r="F2751" s="76" t="s">
        <v>2731</v>
      </c>
      <c r="G2751" s="110">
        <v>0</v>
      </c>
      <c r="H2751" s="110">
        <v>0</v>
      </c>
      <c r="I2751" s="111">
        <v>0</v>
      </c>
      <c r="J2751" s="112">
        <f t="shared" si="85"/>
        <v>0</v>
      </c>
      <c r="K2751" s="93" t="str">
        <f t="shared" si="86"/>
        <v>-</v>
      </c>
      <c r="L2751" s="113"/>
      <c r="N2751" s="114"/>
    </row>
    <row r="2752" spans="3:14" ht="10.050000000000001" customHeight="1" x14ac:dyDescent="0.3">
      <c r="C2752" s="80"/>
      <c r="D2752" s="77">
        <v>29810</v>
      </c>
      <c r="E2752" s="76" t="s">
        <v>9106</v>
      </c>
      <c r="F2752" s="76" t="s">
        <v>2732</v>
      </c>
      <c r="G2752" s="110">
        <v>106723.5</v>
      </c>
      <c r="H2752" s="110">
        <v>37355.910000000003</v>
      </c>
      <c r="I2752" s="111">
        <v>76.94</v>
      </c>
      <c r="J2752" s="112">
        <f t="shared" si="85"/>
        <v>-69367.59</v>
      </c>
      <c r="K2752" s="93">
        <f t="shared" si="86"/>
        <v>-0.64997484152974738</v>
      </c>
      <c r="L2752" s="113"/>
      <c r="N2752" s="114"/>
    </row>
    <row r="2753" spans="3:14" ht="10.050000000000001" customHeight="1" x14ac:dyDescent="0.3">
      <c r="C2753" s="80"/>
      <c r="D2753" s="77">
        <v>41630</v>
      </c>
      <c r="E2753" s="76" t="s">
        <v>9107</v>
      </c>
      <c r="F2753" s="76" t="s">
        <v>2733</v>
      </c>
      <c r="G2753" s="110">
        <v>0</v>
      </c>
      <c r="H2753" s="110">
        <v>0</v>
      </c>
      <c r="I2753" s="111">
        <v>0</v>
      </c>
      <c r="J2753" s="112">
        <f t="shared" si="85"/>
        <v>0</v>
      </c>
      <c r="K2753" s="93" t="str">
        <f t="shared" si="86"/>
        <v>-</v>
      </c>
      <c r="L2753" s="113"/>
      <c r="N2753" s="114"/>
    </row>
    <row r="2754" spans="3:14" ht="10.050000000000001" customHeight="1" x14ac:dyDescent="0.3">
      <c r="C2754" s="80"/>
      <c r="D2754" s="77">
        <v>41376</v>
      </c>
      <c r="E2754" s="76" t="s">
        <v>9108</v>
      </c>
      <c r="F2754" s="76" t="s">
        <v>2734</v>
      </c>
      <c r="G2754" s="110">
        <v>16509.41</v>
      </c>
      <c r="H2754" s="110">
        <v>0</v>
      </c>
      <c r="I2754" s="111">
        <v>0</v>
      </c>
      <c r="J2754" s="112">
        <f t="shared" si="85"/>
        <v>-16509.41</v>
      </c>
      <c r="K2754" s="93">
        <f t="shared" si="86"/>
        <v>-1</v>
      </c>
      <c r="L2754" s="113"/>
      <c r="N2754" s="114"/>
    </row>
    <row r="2755" spans="3:14" ht="10.050000000000001" customHeight="1" x14ac:dyDescent="0.3">
      <c r="C2755" s="80"/>
      <c r="D2755" s="77">
        <v>41438</v>
      </c>
      <c r="E2755" s="76" t="s">
        <v>9109</v>
      </c>
      <c r="F2755" s="76" t="s">
        <v>2735</v>
      </c>
      <c r="G2755" s="110">
        <v>0</v>
      </c>
      <c r="H2755" s="110">
        <v>15410.4</v>
      </c>
      <c r="I2755" s="111">
        <v>31.74</v>
      </c>
      <c r="J2755" s="112">
        <f t="shared" si="85"/>
        <v>15410.4</v>
      </c>
      <c r="K2755" s="93" t="str">
        <f t="shared" si="86"/>
        <v>--</v>
      </c>
      <c r="L2755" s="113"/>
      <c r="N2755" s="114"/>
    </row>
    <row r="2756" spans="3:14" ht="10.050000000000001" customHeight="1" x14ac:dyDescent="0.3">
      <c r="C2756" s="80"/>
      <c r="D2756" s="77">
        <v>41492</v>
      </c>
      <c r="E2756" s="76" t="s">
        <v>9110</v>
      </c>
      <c r="F2756" s="76" t="s">
        <v>2736</v>
      </c>
      <c r="G2756" s="110">
        <v>74629.52</v>
      </c>
      <c r="H2756" s="110">
        <v>63112.74</v>
      </c>
      <c r="I2756" s="111">
        <v>129.99</v>
      </c>
      <c r="J2756" s="112">
        <f t="shared" si="85"/>
        <v>-11516.780000000006</v>
      </c>
      <c r="K2756" s="93">
        <f t="shared" si="86"/>
        <v>-0.15431936316889089</v>
      </c>
      <c r="L2756" s="113"/>
      <c r="N2756" s="114"/>
    </row>
    <row r="2757" spans="3:14" ht="10.050000000000001" customHeight="1" x14ac:dyDescent="0.3">
      <c r="C2757" s="80"/>
      <c r="D2757" s="77">
        <v>41868</v>
      </c>
      <c r="E2757" s="76" t="s">
        <v>9111</v>
      </c>
      <c r="F2757" s="76" t="s">
        <v>2737</v>
      </c>
      <c r="G2757" s="110">
        <v>0</v>
      </c>
      <c r="H2757" s="110">
        <v>0</v>
      </c>
      <c r="I2757" s="111">
        <v>0</v>
      </c>
      <c r="J2757" s="112">
        <f t="shared" si="85"/>
        <v>0</v>
      </c>
      <c r="K2757" s="93" t="str">
        <f t="shared" si="86"/>
        <v>-</v>
      </c>
      <c r="L2757" s="113"/>
      <c r="N2757" s="114"/>
    </row>
    <row r="2758" spans="3:14" ht="10.050000000000001" customHeight="1" x14ac:dyDescent="0.3">
      <c r="C2758" s="80"/>
      <c r="D2758" s="77">
        <v>41476</v>
      </c>
      <c r="E2758" s="76" t="s">
        <v>9112</v>
      </c>
      <c r="F2758" s="76" t="s">
        <v>2738</v>
      </c>
      <c r="G2758" s="110">
        <v>0</v>
      </c>
      <c r="H2758" s="110">
        <v>0</v>
      </c>
      <c r="I2758" s="111">
        <v>0</v>
      </c>
      <c r="J2758" s="112">
        <f t="shared" si="85"/>
        <v>0</v>
      </c>
      <c r="K2758" s="93" t="str">
        <f t="shared" si="86"/>
        <v>-</v>
      </c>
      <c r="L2758" s="113"/>
      <c r="N2758" s="114"/>
    </row>
    <row r="2759" spans="3:14" ht="10.050000000000001" customHeight="1" x14ac:dyDescent="0.3">
      <c r="C2759" s="80"/>
      <c r="D2759" s="77">
        <v>41538</v>
      </c>
      <c r="E2759" s="76" t="s">
        <v>9113</v>
      </c>
      <c r="F2759" s="76" t="s">
        <v>2739</v>
      </c>
      <c r="G2759" s="110">
        <v>3313.15</v>
      </c>
      <c r="H2759" s="110">
        <v>10501.8</v>
      </c>
      <c r="I2759" s="111">
        <v>21.63</v>
      </c>
      <c r="J2759" s="112">
        <f t="shared" si="85"/>
        <v>7188.65</v>
      </c>
      <c r="K2759" s="93">
        <f t="shared" si="86"/>
        <v>2.1697327316903849</v>
      </c>
      <c r="L2759" s="113"/>
      <c r="N2759" s="114"/>
    </row>
    <row r="2760" spans="3:14" ht="10.050000000000001" customHeight="1" x14ac:dyDescent="0.3">
      <c r="C2760" s="80"/>
      <c r="D2760" s="77">
        <v>41544</v>
      </c>
      <c r="E2760" s="76" t="s">
        <v>9114</v>
      </c>
      <c r="F2760" s="76" t="s">
        <v>2740</v>
      </c>
      <c r="G2760" s="110">
        <v>29864.5</v>
      </c>
      <c r="H2760" s="110">
        <v>24324.55</v>
      </c>
      <c r="I2760" s="111">
        <v>50.1</v>
      </c>
      <c r="J2760" s="112">
        <f t="shared" si="85"/>
        <v>-5539.9500000000007</v>
      </c>
      <c r="K2760" s="93">
        <f t="shared" si="86"/>
        <v>-0.18550285455976162</v>
      </c>
      <c r="L2760" s="113"/>
      <c r="N2760" s="114"/>
    </row>
    <row r="2761" spans="3:14" ht="10.050000000000001" customHeight="1" x14ac:dyDescent="0.3">
      <c r="C2761" s="80"/>
      <c r="D2761" s="77">
        <v>41345</v>
      </c>
      <c r="E2761" s="76" t="s">
        <v>9115</v>
      </c>
      <c r="F2761" s="76" t="s">
        <v>2741</v>
      </c>
      <c r="G2761" s="110">
        <v>6618.86</v>
      </c>
      <c r="H2761" s="110">
        <v>30107.1</v>
      </c>
      <c r="I2761" s="111">
        <v>62.01</v>
      </c>
      <c r="J2761" s="112">
        <f t="shared" si="85"/>
        <v>23488.239999999998</v>
      </c>
      <c r="K2761" s="93">
        <f t="shared" si="86"/>
        <v>3.5486836101685184</v>
      </c>
      <c r="L2761" s="113"/>
      <c r="N2761" s="114"/>
    </row>
    <row r="2762" spans="3:14" ht="10.050000000000001" customHeight="1" x14ac:dyDescent="0.3">
      <c r="C2762" s="80"/>
      <c r="D2762" s="77">
        <v>41899</v>
      </c>
      <c r="E2762" s="76" t="s">
        <v>9116</v>
      </c>
      <c r="F2762" s="76" t="s">
        <v>2742</v>
      </c>
      <c r="G2762" s="110">
        <v>0</v>
      </c>
      <c r="H2762" s="110">
        <v>0</v>
      </c>
      <c r="I2762" s="111">
        <v>0</v>
      </c>
      <c r="J2762" s="112">
        <f t="shared" si="85"/>
        <v>0</v>
      </c>
      <c r="K2762" s="93" t="str">
        <f t="shared" si="86"/>
        <v>-</v>
      </c>
      <c r="L2762" s="113"/>
      <c r="N2762" s="114"/>
    </row>
    <row r="2763" spans="3:14" ht="10.050000000000001" customHeight="1" x14ac:dyDescent="0.3">
      <c r="C2763" s="80"/>
      <c r="D2763" s="77">
        <v>41400</v>
      </c>
      <c r="E2763" s="76" t="s">
        <v>9117</v>
      </c>
      <c r="F2763" s="76" t="s">
        <v>2743</v>
      </c>
      <c r="G2763" s="110">
        <v>0</v>
      </c>
      <c r="H2763" s="110">
        <v>0</v>
      </c>
      <c r="I2763" s="111">
        <v>0</v>
      </c>
      <c r="J2763" s="112">
        <f t="shared" si="85"/>
        <v>0</v>
      </c>
      <c r="K2763" s="93" t="str">
        <f t="shared" si="86"/>
        <v>-</v>
      </c>
      <c r="L2763" s="113"/>
      <c r="N2763" s="114"/>
    </row>
    <row r="2764" spans="3:14" ht="10.050000000000001" customHeight="1" x14ac:dyDescent="0.3">
      <c r="C2764" s="80"/>
      <c r="D2764" s="77">
        <v>41557</v>
      </c>
      <c r="E2764" s="76" t="s">
        <v>9118</v>
      </c>
      <c r="F2764" s="76" t="s">
        <v>2744</v>
      </c>
      <c r="G2764" s="110">
        <v>0</v>
      </c>
      <c r="H2764" s="110">
        <v>8928.7099999999991</v>
      </c>
      <c r="I2764" s="111">
        <v>18.39</v>
      </c>
      <c r="J2764" s="112">
        <f t="shared" si="85"/>
        <v>8928.7099999999991</v>
      </c>
      <c r="K2764" s="93" t="str">
        <f t="shared" si="86"/>
        <v>--</v>
      </c>
      <c r="L2764" s="113"/>
      <c r="N2764" s="114"/>
    </row>
    <row r="2765" spans="3:14" ht="10.050000000000001" customHeight="1" x14ac:dyDescent="0.3">
      <c r="C2765" s="80"/>
      <c r="D2765" s="77">
        <v>41613</v>
      </c>
      <c r="E2765" s="76" t="s">
        <v>9119</v>
      </c>
      <c r="F2765" s="76" t="s">
        <v>2745</v>
      </c>
      <c r="G2765" s="110">
        <v>24531.96</v>
      </c>
      <c r="H2765" s="110">
        <v>0</v>
      </c>
      <c r="I2765" s="111">
        <v>0</v>
      </c>
      <c r="J2765" s="112">
        <f t="shared" si="85"/>
        <v>-24531.96</v>
      </c>
      <c r="K2765" s="93">
        <f t="shared" si="86"/>
        <v>-1</v>
      </c>
      <c r="L2765" s="113"/>
      <c r="N2765" s="114"/>
    </row>
    <row r="2766" spans="3:14" ht="10.050000000000001" customHeight="1" x14ac:dyDescent="0.3">
      <c r="C2766" s="80"/>
      <c r="D2766" s="77">
        <v>41565</v>
      </c>
      <c r="E2766" s="76" t="s">
        <v>9120</v>
      </c>
      <c r="F2766" s="76" t="s">
        <v>2746</v>
      </c>
      <c r="G2766" s="110">
        <v>0</v>
      </c>
      <c r="H2766" s="110">
        <v>4617.3</v>
      </c>
      <c r="I2766" s="111">
        <v>9.51</v>
      </c>
      <c r="J2766" s="112">
        <f t="shared" si="85"/>
        <v>4617.3</v>
      </c>
      <c r="K2766" s="93" t="str">
        <f t="shared" si="86"/>
        <v>--</v>
      </c>
      <c r="L2766" s="113"/>
      <c r="N2766" s="114"/>
    </row>
    <row r="2767" spans="3:14" ht="10.050000000000001" customHeight="1" x14ac:dyDescent="0.3">
      <c r="C2767" s="80"/>
      <c r="D2767" s="77">
        <v>41488</v>
      </c>
      <c r="E2767" s="76" t="s">
        <v>9121</v>
      </c>
      <c r="F2767" s="76" t="s">
        <v>2747</v>
      </c>
      <c r="G2767" s="110">
        <v>64347.63</v>
      </c>
      <c r="H2767" s="110">
        <v>35593.47</v>
      </c>
      <c r="I2767" s="111">
        <v>73.31</v>
      </c>
      <c r="J2767" s="112">
        <f t="shared" si="85"/>
        <v>-28754.159999999996</v>
      </c>
      <c r="K2767" s="93">
        <f t="shared" si="86"/>
        <v>-0.44685655089394899</v>
      </c>
      <c r="L2767" s="113"/>
      <c r="N2767" s="114"/>
    </row>
    <row r="2768" spans="3:14" ht="10.050000000000001" customHeight="1" x14ac:dyDescent="0.3">
      <c r="C2768" s="80"/>
      <c r="D2768" s="77">
        <v>13682</v>
      </c>
      <c r="E2768" s="76" t="s">
        <v>9122</v>
      </c>
      <c r="F2768" s="76" t="s">
        <v>2748</v>
      </c>
      <c r="G2768" s="110">
        <v>0</v>
      </c>
      <c r="H2768" s="110">
        <v>0</v>
      </c>
      <c r="I2768" s="111">
        <v>0</v>
      </c>
      <c r="J2768" s="112">
        <f t="shared" si="85"/>
        <v>0</v>
      </c>
      <c r="K2768" s="93" t="str">
        <f t="shared" si="86"/>
        <v>-</v>
      </c>
      <c r="L2768" s="113"/>
      <c r="N2768" s="114"/>
    </row>
    <row r="2769" spans="3:14" ht="10.050000000000001" customHeight="1" x14ac:dyDescent="0.3">
      <c r="C2769" s="80"/>
      <c r="D2769" s="77">
        <v>41574</v>
      </c>
      <c r="E2769" s="76" t="s">
        <v>9123</v>
      </c>
      <c r="F2769" s="76" t="s">
        <v>2749</v>
      </c>
      <c r="G2769" s="110">
        <v>7360.32</v>
      </c>
      <c r="H2769" s="110">
        <v>0</v>
      </c>
      <c r="I2769" s="111">
        <v>0</v>
      </c>
      <c r="J2769" s="112">
        <f t="shared" si="85"/>
        <v>-7360.32</v>
      </c>
      <c r="K2769" s="93">
        <f t="shared" si="86"/>
        <v>-1</v>
      </c>
      <c r="L2769" s="113"/>
      <c r="N2769" s="114"/>
    </row>
    <row r="2770" spans="3:14" ht="10.050000000000001" customHeight="1" x14ac:dyDescent="0.3">
      <c r="C2770" s="80"/>
      <c r="D2770" s="77">
        <v>41401</v>
      </c>
      <c r="E2770" s="76" t="s">
        <v>9124</v>
      </c>
      <c r="F2770" s="76" t="s">
        <v>2750</v>
      </c>
      <c r="G2770" s="110">
        <v>6747.81</v>
      </c>
      <c r="H2770" s="110">
        <v>4670.7</v>
      </c>
      <c r="I2770" s="111">
        <v>9.6199999999999992</v>
      </c>
      <c r="J2770" s="112">
        <f t="shared" si="85"/>
        <v>-2077.1100000000006</v>
      </c>
      <c r="K2770" s="93">
        <f t="shared" si="86"/>
        <v>-0.30781987044685616</v>
      </c>
      <c r="L2770" s="113"/>
      <c r="N2770" s="114"/>
    </row>
    <row r="2771" spans="3:14" ht="10.050000000000001" customHeight="1" x14ac:dyDescent="0.3">
      <c r="C2771" s="80"/>
      <c r="D2771" s="77">
        <v>41401</v>
      </c>
      <c r="E2771" s="76" t="s">
        <v>9125</v>
      </c>
      <c r="F2771" s="76" t="s">
        <v>2751</v>
      </c>
      <c r="G2771" s="110">
        <v>42986.5</v>
      </c>
      <c r="H2771" s="110">
        <v>56558.22</v>
      </c>
      <c r="I2771" s="111">
        <v>116.49</v>
      </c>
      <c r="J2771" s="112">
        <f t="shared" si="85"/>
        <v>13571.720000000001</v>
      </c>
      <c r="K2771" s="93">
        <f t="shared" si="86"/>
        <v>0.31572051690647068</v>
      </c>
      <c r="L2771" s="113"/>
      <c r="N2771" s="114"/>
    </row>
    <row r="2772" spans="3:14" ht="10.050000000000001" customHeight="1" x14ac:dyDescent="0.3">
      <c r="C2772" s="80"/>
      <c r="D2772" s="77">
        <v>42657</v>
      </c>
      <c r="E2772" s="76" t="s">
        <v>9126</v>
      </c>
      <c r="F2772" s="76" t="s">
        <v>2752</v>
      </c>
      <c r="G2772" s="110">
        <v>9240</v>
      </c>
      <c r="H2772" s="110">
        <v>0</v>
      </c>
      <c r="I2772" s="111">
        <v>0</v>
      </c>
      <c r="J2772" s="112">
        <f t="shared" si="85"/>
        <v>-9240</v>
      </c>
      <c r="K2772" s="93">
        <f t="shared" si="86"/>
        <v>-1</v>
      </c>
      <c r="L2772" s="113"/>
      <c r="N2772" s="114"/>
    </row>
    <row r="2773" spans="3:14" ht="10.050000000000001" customHeight="1" x14ac:dyDescent="0.3">
      <c r="C2773" s="80"/>
      <c r="D2773" s="77">
        <v>41611</v>
      </c>
      <c r="E2773" s="76" t="s">
        <v>9127</v>
      </c>
      <c r="F2773" s="76" t="s">
        <v>2753</v>
      </c>
      <c r="G2773" s="110">
        <v>0</v>
      </c>
      <c r="H2773" s="110">
        <v>0</v>
      </c>
      <c r="I2773" s="111">
        <v>0</v>
      </c>
      <c r="J2773" s="112">
        <f t="shared" si="85"/>
        <v>0</v>
      </c>
      <c r="K2773" s="93" t="str">
        <f t="shared" si="86"/>
        <v>-</v>
      </c>
      <c r="L2773" s="113"/>
      <c r="N2773" s="114"/>
    </row>
    <row r="2774" spans="3:14" ht="10.050000000000001" customHeight="1" x14ac:dyDescent="0.3">
      <c r="C2774" s="80"/>
      <c r="D2774" s="77">
        <v>40278</v>
      </c>
      <c r="E2774" s="76" t="s">
        <v>9128</v>
      </c>
      <c r="F2774" s="76" t="s">
        <v>2754</v>
      </c>
      <c r="G2774" s="110">
        <v>0</v>
      </c>
      <c r="H2774" s="110">
        <v>32175.41</v>
      </c>
      <c r="I2774" s="111">
        <v>66.27</v>
      </c>
      <c r="J2774" s="112">
        <f t="shared" ref="J2774:J2837" si="87">H2774-G2774</f>
        <v>32175.41</v>
      </c>
      <c r="K2774" s="93" t="str">
        <f t="shared" si="86"/>
        <v>--</v>
      </c>
      <c r="L2774" s="113"/>
      <c r="N2774" s="114"/>
    </row>
    <row r="2775" spans="3:14" ht="10.050000000000001" customHeight="1" x14ac:dyDescent="0.3">
      <c r="C2775" s="80"/>
      <c r="D2775" s="77">
        <v>41812</v>
      </c>
      <c r="E2775" s="76" t="s">
        <v>9129</v>
      </c>
      <c r="F2775" s="76" t="s">
        <v>2755</v>
      </c>
      <c r="G2775" s="110">
        <v>0</v>
      </c>
      <c r="H2775" s="110">
        <v>0</v>
      </c>
      <c r="I2775" s="111">
        <v>0</v>
      </c>
      <c r="J2775" s="112">
        <f t="shared" si="87"/>
        <v>0</v>
      </c>
      <c r="K2775" s="93" t="str">
        <f t="shared" si="86"/>
        <v>-</v>
      </c>
      <c r="L2775" s="113"/>
      <c r="N2775" s="114"/>
    </row>
    <row r="2776" spans="3:14" ht="10.050000000000001" customHeight="1" x14ac:dyDescent="0.3">
      <c r="C2776" s="80"/>
      <c r="D2776" s="77">
        <v>41371</v>
      </c>
      <c r="E2776" s="76" t="s">
        <v>9130</v>
      </c>
      <c r="F2776" s="76" t="s">
        <v>2756</v>
      </c>
      <c r="G2776" s="110">
        <v>0</v>
      </c>
      <c r="H2776" s="110">
        <v>0</v>
      </c>
      <c r="I2776" s="111">
        <v>0</v>
      </c>
      <c r="J2776" s="112">
        <f t="shared" si="87"/>
        <v>0</v>
      </c>
      <c r="K2776" s="93" t="str">
        <f t="shared" si="86"/>
        <v>-</v>
      </c>
      <c r="L2776" s="113"/>
      <c r="N2776" s="114"/>
    </row>
    <row r="2777" spans="3:14" ht="10.050000000000001" customHeight="1" x14ac:dyDescent="0.3">
      <c r="C2777" s="80"/>
      <c r="D2777" s="77">
        <v>41557</v>
      </c>
      <c r="E2777" s="76" t="s">
        <v>9131</v>
      </c>
      <c r="F2777" s="76" t="s">
        <v>2757</v>
      </c>
      <c r="G2777" s="110">
        <v>0</v>
      </c>
      <c r="H2777" s="110">
        <v>0</v>
      </c>
      <c r="I2777" s="111">
        <v>0</v>
      </c>
      <c r="J2777" s="112">
        <f t="shared" si="87"/>
        <v>0</v>
      </c>
      <c r="K2777" s="93" t="str">
        <f t="shared" si="86"/>
        <v>-</v>
      </c>
      <c r="L2777" s="113"/>
      <c r="N2777" s="114"/>
    </row>
    <row r="2778" spans="3:14" ht="10.050000000000001" customHeight="1" x14ac:dyDescent="0.3">
      <c r="C2778" s="80"/>
      <c r="D2778" s="77">
        <v>40967</v>
      </c>
      <c r="E2778" s="76" t="s">
        <v>9132</v>
      </c>
      <c r="F2778" s="76" t="s">
        <v>2758</v>
      </c>
      <c r="G2778" s="110">
        <v>0</v>
      </c>
      <c r="H2778" s="110">
        <v>0</v>
      </c>
      <c r="I2778" s="111">
        <v>0</v>
      </c>
      <c r="J2778" s="112">
        <f t="shared" si="87"/>
        <v>0</v>
      </c>
      <c r="K2778" s="93" t="str">
        <f t="shared" si="86"/>
        <v>-</v>
      </c>
      <c r="L2778" s="113"/>
      <c r="N2778" s="114"/>
    </row>
    <row r="2779" spans="3:14" ht="10.050000000000001" customHeight="1" x14ac:dyDescent="0.3">
      <c r="C2779" s="80"/>
      <c r="D2779" s="77">
        <v>23337</v>
      </c>
      <c r="E2779" s="76" t="s">
        <v>9133</v>
      </c>
      <c r="F2779" s="76" t="s">
        <v>2759</v>
      </c>
      <c r="G2779" s="110">
        <v>34268.07</v>
      </c>
      <c r="H2779" s="110">
        <v>84276.56</v>
      </c>
      <c r="I2779" s="111">
        <v>173.58</v>
      </c>
      <c r="J2779" s="112">
        <f t="shared" si="87"/>
        <v>50008.49</v>
      </c>
      <c r="K2779" s="93">
        <f t="shared" ref="K2779:K2842" si="88">IF(J2779=0,"-",(IF(G2779=0,"--",J2779/G2779)))</f>
        <v>1.4593319670468747</v>
      </c>
      <c r="L2779" s="113"/>
      <c r="N2779" s="114"/>
    </row>
    <row r="2780" spans="3:14" ht="10.050000000000001" customHeight="1" x14ac:dyDescent="0.3">
      <c r="C2780" s="80"/>
      <c r="D2780" s="77">
        <v>23883</v>
      </c>
      <c r="E2780" s="76" t="s">
        <v>9134</v>
      </c>
      <c r="F2780" s="76" t="s">
        <v>2760</v>
      </c>
      <c r="G2780" s="110">
        <v>0</v>
      </c>
      <c r="H2780" s="110">
        <v>0</v>
      </c>
      <c r="I2780" s="111">
        <v>0</v>
      </c>
      <c r="J2780" s="112">
        <f t="shared" si="87"/>
        <v>0</v>
      </c>
      <c r="K2780" s="93" t="str">
        <f t="shared" si="88"/>
        <v>-</v>
      </c>
      <c r="L2780" s="113"/>
      <c r="N2780" s="114"/>
    </row>
    <row r="2781" spans="3:14" ht="10.050000000000001" customHeight="1" x14ac:dyDescent="0.3">
      <c r="C2781" s="80"/>
      <c r="D2781" s="77">
        <v>41223</v>
      </c>
      <c r="E2781" s="76" t="s">
        <v>9135</v>
      </c>
      <c r="F2781" s="76" t="s">
        <v>2761</v>
      </c>
      <c r="G2781" s="110">
        <v>68838.720000000001</v>
      </c>
      <c r="H2781" s="110">
        <v>38511.449999999997</v>
      </c>
      <c r="I2781" s="111">
        <v>79.319999999999993</v>
      </c>
      <c r="J2781" s="112">
        <f t="shared" si="87"/>
        <v>-30327.270000000004</v>
      </c>
      <c r="K2781" s="93">
        <f t="shared" si="88"/>
        <v>-0.44055540254089565</v>
      </c>
      <c r="L2781" s="113"/>
      <c r="N2781" s="114"/>
    </row>
    <row r="2782" spans="3:14" ht="10.050000000000001" customHeight="1" x14ac:dyDescent="0.3">
      <c r="C2782" s="80"/>
      <c r="D2782" s="77">
        <v>41506</v>
      </c>
      <c r="E2782" s="76" t="s">
        <v>9136</v>
      </c>
      <c r="F2782" s="76" t="s">
        <v>2762</v>
      </c>
      <c r="G2782" s="110">
        <v>0</v>
      </c>
      <c r="H2782" s="110">
        <v>0</v>
      </c>
      <c r="I2782" s="111">
        <v>0</v>
      </c>
      <c r="J2782" s="112">
        <f t="shared" si="87"/>
        <v>0</v>
      </c>
      <c r="K2782" s="93" t="str">
        <f t="shared" si="88"/>
        <v>-</v>
      </c>
      <c r="L2782" s="113"/>
      <c r="N2782" s="114"/>
    </row>
    <row r="2783" spans="3:14" ht="10.050000000000001" customHeight="1" x14ac:dyDescent="0.3">
      <c r="C2783" s="80"/>
      <c r="D2783" s="77">
        <v>40971</v>
      </c>
      <c r="E2783" s="76" t="s">
        <v>9137</v>
      </c>
      <c r="F2783" s="76" t="s">
        <v>2763</v>
      </c>
      <c r="G2783" s="110">
        <v>866521.66</v>
      </c>
      <c r="H2783" s="110">
        <v>453844.68</v>
      </c>
      <c r="I2783" s="111">
        <v>934.76</v>
      </c>
      <c r="J2783" s="112">
        <f t="shared" si="87"/>
        <v>-412676.98000000004</v>
      </c>
      <c r="K2783" s="93">
        <f t="shared" si="88"/>
        <v>-0.4762454293410277</v>
      </c>
      <c r="L2783" s="113"/>
      <c r="N2783" s="114"/>
    </row>
    <row r="2784" spans="3:14" ht="10.050000000000001" customHeight="1" x14ac:dyDescent="0.3">
      <c r="C2784" s="80"/>
      <c r="D2784" s="77">
        <v>40812</v>
      </c>
      <c r="E2784" s="76" t="s">
        <v>9138</v>
      </c>
      <c r="F2784" s="76" t="s">
        <v>2764</v>
      </c>
      <c r="G2784" s="110">
        <v>0</v>
      </c>
      <c r="H2784" s="110">
        <v>0</v>
      </c>
      <c r="I2784" s="111">
        <v>0</v>
      </c>
      <c r="J2784" s="112">
        <f t="shared" si="87"/>
        <v>0</v>
      </c>
      <c r="K2784" s="93" t="str">
        <f t="shared" si="88"/>
        <v>-</v>
      </c>
      <c r="L2784" s="113"/>
      <c r="N2784" s="114"/>
    </row>
    <row r="2785" spans="3:14" ht="10.050000000000001" customHeight="1" x14ac:dyDescent="0.3">
      <c r="C2785" s="80"/>
      <c r="D2785" s="77">
        <v>40967</v>
      </c>
      <c r="E2785" s="76" t="s">
        <v>9139</v>
      </c>
      <c r="F2785" s="76" t="s">
        <v>2765</v>
      </c>
      <c r="G2785" s="110">
        <v>6937.1</v>
      </c>
      <c r="H2785" s="110">
        <v>26698.74</v>
      </c>
      <c r="I2785" s="111">
        <v>54.99</v>
      </c>
      <c r="J2785" s="112">
        <f t="shared" si="87"/>
        <v>19761.64</v>
      </c>
      <c r="K2785" s="93">
        <f t="shared" si="88"/>
        <v>2.8486889334159806</v>
      </c>
      <c r="L2785" s="113"/>
      <c r="N2785" s="114"/>
    </row>
    <row r="2786" spans="3:14" ht="10.050000000000001" customHeight="1" x14ac:dyDescent="0.3">
      <c r="C2786" s="80"/>
      <c r="D2786" s="77">
        <v>40812</v>
      </c>
      <c r="E2786" s="76" t="s">
        <v>9140</v>
      </c>
      <c r="F2786" s="76" t="s">
        <v>2766</v>
      </c>
      <c r="G2786" s="110">
        <v>7142.1</v>
      </c>
      <c r="H2786" s="110">
        <v>0</v>
      </c>
      <c r="I2786" s="111">
        <v>0</v>
      </c>
      <c r="J2786" s="112">
        <f t="shared" si="87"/>
        <v>-7142.1</v>
      </c>
      <c r="K2786" s="93">
        <f t="shared" si="88"/>
        <v>-1</v>
      </c>
      <c r="L2786" s="113"/>
      <c r="N2786" s="114"/>
    </row>
    <row r="2787" spans="3:14" ht="10.050000000000001" customHeight="1" x14ac:dyDescent="0.3">
      <c r="C2787" s="80"/>
      <c r="D2787" s="77">
        <v>79874</v>
      </c>
      <c r="E2787" s="76" t="s">
        <v>9141</v>
      </c>
      <c r="F2787" s="76" t="s">
        <v>2767</v>
      </c>
      <c r="G2787" s="110">
        <v>0</v>
      </c>
      <c r="H2787" s="110">
        <v>0</v>
      </c>
      <c r="I2787" s="111">
        <v>0</v>
      </c>
      <c r="J2787" s="112">
        <f t="shared" si="87"/>
        <v>0</v>
      </c>
      <c r="K2787" s="93" t="str">
        <f t="shared" si="88"/>
        <v>-</v>
      </c>
      <c r="L2787" s="113"/>
      <c r="N2787" s="114"/>
    </row>
    <row r="2788" spans="3:14" ht="10.050000000000001" customHeight="1" x14ac:dyDescent="0.3">
      <c r="C2788" s="80"/>
      <c r="D2788" s="77">
        <v>28563</v>
      </c>
      <c r="E2788" s="76" t="s">
        <v>9142</v>
      </c>
      <c r="F2788" s="76" t="s">
        <v>2768</v>
      </c>
      <c r="G2788" s="110">
        <v>0</v>
      </c>
      <c r="H2788" s="110">
        <v>0</v>
      </c>
      <c r="I2788" s="111">
        <v>0</v>
      </c>
      <c r="J2788" s="112">
        <f t="shared" si="87"/>
        <v>0</v>
      </c>
      <c r="K2788" s="93" t="str">
        <f t="shared" si="88"/>
        <v>-</v>
      </c>
      <c r="L2788" s="113"/>
      <c r="N2788" s="114"/>
    </row>
    <row r="2789" spans="3:14" ht="10.050000000000001" customHeight="1" x14ac:dyDescent="0.3">
      <c r="C2789" s="80"/>
      <c r="D2789" s="77">
        <v>41000</v>
      </c>
      <c r="E2789" s="76" t="s">
        <v>9143</v>
      </c>
      <c r="F2789" s="76" t="s">
        <v>2769</v>
      </c>
      <c r="G2789" s="110">
        <v>7392</v>
      </c>
      <c r="H2789" s="110">
        <v>0</v>
      </c>
      <c r="I2789" s="111">
        <v>0</v>
      </c>
      <c r="J2789" s="112">
        <f t="shared" si="87"/>
        <v>-7392</v>
      </c>
      <c r="K2789" s="93">
        <f t="shared" si="88"/>
        <v>-1</v>
      </c>
      <c r="L2789" s="113"/>
      <c r="N2789" s="114"/>
    </row>
    <row r="2790" spans="3:14" ht="10.050000000000001" customHeight="1" x14ac:dyDescent="0.3">
      <c r="C2790" s="80"/>
      <c r="D2790" s="77">
        <v>29785</v>
      </c>
      <c r="E2790" s="76" t="s">
        <v>9144</v>
      </c>
      <c r="F2790" s="76" t="s">
        <v>2770</v>
      </c>
      <c r="G2790" s="110">
        <v>0</v>
      </c>
      <c r="H2790" s="110">
        <v>0</v>
      </c>
      <c r="I2790" s="111">
        <v>0</v>
      </c>
      <c r="J2790" s="112">
        <f t="shared" si="87"/>
        <v>0</v>
      </c>
      <c r="K2790" s="93" t="str">
        <f t="shared" si="88"/>
        <v>-</v>
      </c>
      <c r="L2790" s="113"/>
      <c r="N2790" s="114"/>
    </row>
    <row r="2791" spans="3:14" ht="10.050000000000001" customHeight="1" x14ac:dyDescent="0.3">
      <c r="C2791" s="80"/>
      <c r="D2791" s="77">
        <v>30240</v>
      </c>
      <c r="E2791" s="76" t="s">
        <v>9145</v>
      </c>
      <c r="F2791" s="76" t="s">
        <v>2771</v>
      </c>
      <c r="G2791" s="110">
        <v>359486.05</v>
      </c>
      <c r="H2791" s="110">
        <v>282252.2</v>
      </c>
      <c r="I2791" s="111">
        <v>581.34</v>
      </c>
      <c r="J2791" s="112">
        <f t="shared" si="87"/>
        <v>-77233.849999999977</v>
      </c>
      <c r="K2791" s="93">
        <f t="shared" si="88"/>
        <v>-0.21484519357566165</v>
      </c>
      <c r="L2791" s="113"/>
      <c r="N2791" s="114"/>
    </row>
    <row r="2792" spans="3:14" ht="10.050000000000001" customHeight="1" x14ac:dyDescent="0.3">
      <c r="C2792" s="80"/>
      <c r="D2792" s="77">
        <v>31267</v>
      </c>
      <c r="E2792" s="76" t="s">
        <v>9146</v>
      </c>
      <c r="F2792" s="76" t="s">
        <v>2772</v>
      </c>
      <c r="G2792" s="110">
        <v>42666.21</v>
      </c>
      <c r="H2792" s="110">
        <v>14701.55</v>
      </c>
      <c r="I2792" s="111">
        <v>30.28</v>
      </c>
      <c r="J2792" s="112">
        <f t="shared" si="87"/>
        <v>-27964.66</v>
      </c>
      <c r="K2792" s="93">
        <f t="shared" si="88"/>
        <v>-0.65542873388566736</v>
      </c>
      <c r="L2792" s="113"/>
      <c r="N2792" s="114"/>
    </row>
    <row r="2793" spans="3:14" ht="10.050000000000001" customHeight="1" x14ac:dyDescent="0.3">
      <c r="C2793" s="80"/>
      <c r="D2793" s="77">
        <v>40020</v>
      </c>
      <c r="E2793" s="76" t="s">
        <v>9147</v>
      </c>
      <c r="F2793" s="76" t="s">
        <v>2773</v>
      </c>
      <c r="G2793" s="110">
        <v>74853.3</v>
      </c>
      <c r="H2793" s="110">
        <v>77979.37</v>
      </c>
      <c r="I2793" s="111">
        <v>160.61000000000001</v>
      </c>
      <c r="J2793" s="112">
        <f t="shared" si="87"/>
        <v>3126.0699999999924</v>
      </c>
      <c r="K2793" s="93">
        <f t="shared" si="88"/>
        <v>4.1762621020048449E-2</v>
      </c>
      <c r="L2793" s="113"/>
      <c r="N2793" s="114"/>
    </row>
    <row r="2794" spans="3:14" ht="10.050000000000001" customHeight="1" x14ac:dyDescent="0.3">
      <c r="C2794" s="80"/>
      <c r="D2794" s="77">
        <v>40517</v>
      </c>
      <c r="E2794" s="76" t="s">
        <v>9148</v>
      </c>
      <c r="F2794" s="76" t="s">
        <v>2774</v>
      </c>
      <c r="G2794" s="110">
        <v>39059.17</v>
      </c>
      <c r="H2794" s="110">
        <v>0</v>
      </c>
      <c r="I2794" s="111">
        <v>0</v>
      </c>
      <c r="J2794" s="112">
        <f t="shared" si="87"/>
        <v>-39059.17</v>
      </c>
      <c r="K2794" s="93">
        <f t="shared" si="88"/>
        <v>-1</v>
      </c>
      <c r="L2794" s="113"/>
      <c r="N2794" s="114"/>
    </row>
    <row r="2795" spans="3:14" ht="10.050000000000001" customHeight="1" x14ac:dyDescent="0.3">
      <c r="C2795" s="80"/>
      <c r="D2795" s="77">
        <v>35466</v>
      </c>
      <c r="E2795" s="76" t="s">
        <v>9149</v>
      </c>
      <c r="F2795" s="76" t="s">
        <v>2775</v>
      </c>
      <c r="G2795" s="110">
        <v>52542.69</v>
      </c>
      <c r="H2795" s="110">
        <v>161775.26</v>
      </c>
      <c r="I2795" s="111">
        <v>333.2</v>
      </c>
      <c r="J2795" s="112">
        <f t="shared" si="87"/>
        <v>109232.57</v>
      </c>
      <c r="K2795" s="93">
        <f t="shared" si="88"/>
        <v>2.0789299139423583</v>
      </c>
      <c r="L2795" s="113"/>
      <c r="N2795" s="114"/>
    </row>
    <row r="2796" spans="3:14" ht="10.050000000000001" customHeight="1" x14ac:dyDescent="0.3">
      <c r="C2796" s="80"/>
      <c r="D2796" s="77">
        <v>41223</v>
      </c>
      <c r="E2796" s="76" t="s">
        <v>9150</v>
      </c>
      <c r="F2796" s="76" t="s">
        <v>2776</v>
      </c>
      <c r="G2796" s="110">
        <v>0</v>
      </c>
      <c r="H2796" s="110">
        <v>0</v>
      </c>
      <c r="I2796" s="111">
        <v>0</v>
      </c>
      <c r="J2796" s="112">
        <f t="shared" si="87"/>
        <v>0</v>
      </c>
      <c r="K2796" s="93" t="str">
        <f t="shared" si="88"/>
        <v>-</v>
      </c>
      <c r="L2796" s="113"/>
      <c r="N2796" s="114"/>
    </row>
    <row r="2797" spans="3:14" ht="10.050000000000001" customHeight="1" x14ac:dyDescent="0.3">
      <c r="C2797" s="80"/>
      <c r="D2797" s="77">
        <v>37299</v>
      </c>
      <c r="E2797" s="76" t="s">
        <v>9151</v>
      </c>
      <c r="F2797" s="76" t="s">
        <v>2777</v>
      </c>
      <c r="G2797" s="110">
        <v>7215.67</v>
      </c>
      <c r="H2797" s="110">
        <v>9215.17</v>
      </c>
      <c r="I2797" s="111">
        <v>18.98</v>
      </c>
      <c r="J2797" s="112">
        <f t="shared" si="87"/>
        <v>1999.5</v>
      </c>
      <c r="K2797" s="93">
        <f t="shared" si="88"/>
        <v>0.27710524455802443</v>
      </c>
      <c r="L2797" s="113"/>
      <c r="N2797" s="114"/>
    </row>
    <row r="2798" spans="3:14" ht="10.050000000000001" customHeight="1" x14ac:dyDescent="0.3">
      <c r="C2798" s="80"/>
      <c r="D2798" s="77">
        <v>37650</v>
      </c>
      <c r="E2798" s="76" t="s">
        <v>9152</v>
      </c>
      <c r="F2798" s="76" t="s">
        <v>2778</v>
      </c>
      <c r="G2798" s="110">
        <v>17677.53</v>
      </c>
      <c r="H2798" s="110">
        <v>33.99</v>
      </c>
      <c r="I2798" s="111">
        <v>7.0000000000000007E-2</v>
      </c>
      <c r="J2798" s="112">
        <f t="shared" si="87"/>
        <v>-17643.539999999997</v>
      </c>
      <c r="K2798" s="93">
        <f t="shared" si="88"/>
        <v>-0.99807722006411526</v>
      </c>
      <c r="L2798" s="113"/>
      <c r="N2798" s="114"/>
    </row>
    <row r="2799" spans="3:14" ht="10.050000000000001" customHeight="1" x14ac:dyDescent="0.3">
      <c r="C2799" s="80"/>
      <c r="D2799" s="77">
        <v>41373</v>
      </c>
      <c r="E2799" s="76" t="s">
        <v>9153</v>
      </c>
      <c r="F2799" s="76" t="s">
        <v>2779</v>
      </c>
      <c r="G2799" s="110">
        <v>49896</v>
      </c>
      <c r="H2799" s="110">
        <v>0</v>
      </c>
      <c r="I2799" s="111">
        <v>0</v>
      </c>
      <c r="J2799" s="112">
        <f t="shared" si="87"/>
        <v>-49896</v>
      </c>
      <c r="K2799" s="93">
        <f t="shared" si="88"/>
        <v>-1</v>
      </c>
      <c r="L2799" s="113"/>
      <c r="N2799" s="114"/>
    </row>
    <row r="2800" spans="3:14" ht="10.050000000000001" customHeight="1" x14ac:dyDescent="0.3">
      <c r="C2800" s="80"/>
      <c r="D2800" s="77">
        <v>41582</v>
      </c>
      <c r="E2800" s="76" t="s">
        <v>9154</v>
      </c>
      <c r="F2800" s="76" t="s">
        <v>2780</v>
      </c>
      <c r="G2800" s="110">
        <v>0</v>
      </c>
      <c r="H2800" s="110">
        <v>0</v>
      </c>
      <c r="I2800" s="111">
        <v>0</v>
      </c>
      <c r="J2800" s="112">
        <f t="shared" si="87"/>
        <v>0</v>
      </c>
      <c r="K2800" s="93" t="str">
        <f t="shared" si="88"/>
        <v>-</v>
      </c>
      <c r="L2800" s="113"/>
      <c r="N2800" s="114"/>
    </row>
    <row r="2801" spans="3:14" ht="10.050000000000001" customHeight="1" x14ac:dyDescent="0.3">
      <c r="C2801" s="80"/>
      <c r="D2801" s="77">
        <v>40903</v>
      </c>
      <c r="E2801" s="76" t="s">
        <v>9155</v>
      </c>
      <c r="F2801" s="76" t="s">
        <v>2781</v>
      </c>
      <c r="G2801" s="110">
        <v>0</v>
      </c>
      <c r="H2801" s="110">
        <v>0</v>
      </c>
      <c r="I2801" s="111">
        <v>0</v>
      </c>
      <c r="J2801" s="112">
        <f t="shared" si="87"/>
        <v>0</v>
      </c>
      <c r="K2801" s="93" t="str">
        <f t="shared" si="88"/>
        <v>-</v>
      </c>
      <c r="L2801" s="113"/>
      <c r="N2801" s="114"/>
    </row>
    <row r="2802" spans="3:14" ht="10.050000000000001" customHeight="1" x14ac:dyDescent="0.3">
      <c r="C2802" s="80"/>
      <c r="D2802" s="77">
        <v>68836</v>
      </c>
      <c r="E2802" s="76" t="s">
        <v>9156</v>
      </c>
      <c r="F2802" s="76" t="s">
        <v>2782</v>
      </c>
      <c r="G2802" s="110">
        <v>0</v>
      </c>
      <c r="H2802" s="110">
        <v>0</v>
      </c>
      <c r="I2802" s="111">
        <v>0</v>
      </c>
      <c r="J2802" s="112">
        <f t="shared" si="87"/>
        <v>0</v>
      </c>
      <c r="K2802" s="93" t="str">
        <f t="shared" si="88"/>
        <v>-</v>
      </c>
      <c r="L2802" s="113"/>
      <c r="N2802" s="114"/>
    </row>
    <row r="2803" spans="3:14" ht="10.050000000000001" customHeight="1" x14ac:dyDescent="0.3">
      <c r="C2803" s="80"/>
      <c r="D2803" s="77">
        <v>55303</v>
      </c>
      <c r="E2803" s="76" t="s">
        <v>9157</v>
      </c>
      <c r="F2803" s="76" t="s">
        <v>2783</v>
      </c>
      <c r="G2803" s="110">
        <v>0</v>
      </c>
      <c r="H2803" s="110">
        <v>20488.939999999999</v>
      </c>
      <c r="I2803" s="111">
        <v>42.2</v>
      </c>
      <c r="J2803" s="112">
        <f t="shared" si="87"/>
        <v>20488.939999999999</v>
      </c>
      <c r="K2803" s="93" t="str">
        <f t="shared" si="88"/>
        <v>--</v>
      </c>
      <c r="L2803" s="113"/>
      <c r="N2803" s="114"/>
    </row>
    <row r="2804" spans="3:14" ht="10.050000000000001" customHeight="1" x14ac:dyDescent="0.3">
      <c r="C2804" s="80"/>
      <c r="D2804" s="77">
        <v>40928</v>
      </c>
      <c r="E2804" s="76" t="s">
        <v>9158</v>
      </c>
      <c r="F2804" s="76" t="s">
        <v>2784</v>
      </c>
      <c r="G2804" s="110">
        <v>45725.16</v>
      </c>
      <c r="H2804" s="110">
        <v>171728.42</v>
      </c>
      <c r="I2804" s="111">
        <v>353.7</v>
      </c>
      <c r="J2804" s="112">
        <f t="shared" si="87"/>
        <v>126003.26000000001</v>
      </c>
      <c r="K2804" s="93">
        <f t="shared" si="88"/>
        <v>2.7556658084958041</v>
      </c>
      <c r="L2804" s="113"/>
      <c r="N2804" s="114"/>
    </row>
    <row r="2805" spans="3:14" ht="10.050000000000001" customHeight="1" x14ac:dyDescent="0.3">
      <c r="C2805" s="80"/>
      <c r="D2805" s="77">
        <v>41692</v>
      </c>
      <c r="E2805" s="76" t="s">
        <v>9159</v>
      </c>
      <c r="F2805" s="76" t="s">
        <v>2785</v>
      </c>
      <c r="G2805" s="110">
        <v>686915.14</v>
      </c>
      <c r="H2805" s="110">
        <v>371204.32</v>
      </c>
      <c r="I2805" s="111">
        <v>764.55</v>
      </c>
      <c r="J2805" s="112">
        <f t="shared" si="87"/>
        <v>-315710.82</v>
      </c>
      <c r="K2805" s="93">
        <f t="shared" si="88"/>
        <v>-0.45960672813238618</v>
      </c>
      <c r="L2805" s="113"/>
      <c r="N2805" s="114"/>
    </row>
    <row r="2806" spans="3:14" ht="10.050000000000001" customHeight="1" x14ac:dyDescent="0.3">
      <c r="C2806" s="80"/>
      <c r="D2806" s="77">
        <v>41282</v>
      </c>
      <c r="E2806" s="76" t="s">
        <v>9160</v>
      </c>
      <c r="F2806" s="76" t="s">
        <v>2786</v>
      </c>
      <c r="G2806" s="110">
        <v>0</v>
      </c>
      <c r="H2806" s="110">
        <v>9618.15</v>
      </c>
      <c r="I2806" s="111">
        <v>19.809999999999999</v>
      </c>
      <c r="J2806" s="112">
        <f t="shared" si="87"/>
        <v>9618.15</v>
      </c>
      <c r="K2806" s="93" t="str">
        <f t="shared" si="88"/>
        <v>--</v>
      </c>
      <c r="L2806" s="113"/>
      <c r="N2806" s="114"/>
    </row>
    <row r="2807" spans="3:14" ht="10.050000000000001" customHeight="1" x14ac:dyDescent="0.3">
      <c r="C2807" s="80"/>
      <c r="D2807" s="77">
        <v>42683</v>
      </c>
      <c r="E2807" s="76" t="s">
        <v>9161</v>
      </c>
      <c r="F2807" s="76" t="s">
        <v>2787</v>
      </c>
      <c r="G2807" s="110">
        <v>0</v>
      </c>
      <c r="H2807" s="110">
        <v>315.58999999999997</v>
      </c>
      <c r="I2807" s="111">
        <v>0.65</v>
      </c>
      <c r="J2807" s="112">
        <f t="shared" si="87"/>
        <v>315.58999999999997</v>
      </c>
      <c r="K2807" s="93" t="str">
        <f t="shared" si="88"/>
        <v>--</v>
      </c>
      <c r="L2807" s="113"/>
      <c r="N2807" s="114"/>
    </row>
    <row r="2808" spans="3:14" ht="10.050000000000001" customHeight="1" x14ac:dyDescent="0.3">
      <c r="C2808" s="80"/>
      <c r="D2808" s="77">
        <v>43305</v>
      </c>
      <c r="E2808" s="76" t="s">
        <v>9162</v>
      </c>
      <c r="F2808" s="76" t="s">
        <v>2788</v>
      </c>
      <c r="G2808" s="110">
        <v>0</v>
      </c>
      <c r="H2808" s="110">
        <v>0</v>
      </c>
      <c r="I2808" s="111">
        <v>0</v>
      </c>
      <c r="J2808" s="112">
        <f t="shared" si="87"/>
        <v>0</v>
      </c>
      <c r="K2808" s="93" t="str">
        <f t="shared" si="88"/>
        <v>-</v>
      </c>
      <c r="L2808" s="113"/>
      <c r="N2808" s="114"/>
    </row>
    <row r="2809" spans="3:14" ht="10.050000000000001" customHeight="1" x14ac:dyDescent="0.3">
      <c r="C2809" s="80"/>
      <c r="D2809" s="77">
        <v>43318</v>
      </c>
      <c r="E2809" s="76" t="s">
        <v>9163</v>
      </c>
      <c r="F2809" s="76" t="s">
        <v>2789</v>
      </c>
      <c r="G2809" s="110">
        <v>0</v>
      </c>
      <c r="H2809" s="110">
        <v>0</v>
      </c>
      <c r="I2809" s="111">
        <v>0</v>
      </c>
      <c r="J2809" s="112">
        <f t="shared" si="87"/>
        <v>0</v>
      </c>
      <c r="K2809" s="93" t="str">
        <f t="shared" si="88"/>
        <v>-</v>
      </c>
      <c r="L2809" s="113"/>
      <c r="N2809" s="114"/>
    </row>
    <row r="2810" spans="3:14" ht="10.050000000000001" customHeight="1" x14ac:dyDescent="0.3">
      <c r="C2810" s="80"/>
      <c r="D2810" s="77">
        <v>75219</v>
      </c>
      <c r="E2810" s="76" t="s">
        <v>9164</v>
      </c>
      <c r="F2810" s="76" t="s">
        <v>2790</v>
      </c>
      <c r="G2810" s="110">
        <v>11496.76</v>
      </c>
      <c r="H2810" s="110">
        <v>0</v>
      </c>
      <c r="I2810" s="111">
        <v>0</v>
      </c>
      <c r="J2810" s="112">
        <f t="shared" si="87"/>
        <v>-11496.76</v>
      </c>
      <c r="K2810" s="93">
        <f t="shared" si="88"/>
        <v>-1</v>
      </c>
      <c r="L2810" s="113"/>
      <c r="N2810" s="114"/>
    </row>
    <row r="2811" spans="3:14" ht="10.050000000000001" customHeight="1" x14ac:dyDescent="0.3">
      <c r="C2811" s="80"/>
      <c r="D2811" s="77">
        <v>41516</v>
      </c>
      <c r="E2811" s="76" t="s">
        <v>9165</v>
      </c>
      <c r="F2811" s="76" t="s">
        <v>2791</v>
      </c>
      <c r="G2811" s="110">
        <v>55945.62</v>
      </c>
      <c r="H2811" s="110">
        <v>68443.75</v>
      </c>
      <c r="I2811" s="111">
        <v>140.97</v>
      </c>
      <c r="J2811" s="112">
        <f t="shared" si="87"/>
        <v>12498.129999999997</v>
      </c>
      <c r="K2811" s="93">
        <f t="shared" si="88"/>
        <v>0.22339782810522069</v>
      </c>
      <c r="L2811" s="113"/>
      <c r="N2811" s="114"/>
    </row>
    <row r="2812" spans="3:14" ht="10.050000000000001" customHeight="1" x14ac:dyDescent="0.3">
      <c r="C2812" s="80"/>
      <c r="D2812" s="77">
        <v>31384</v>
      </c>
      <c r="E2812" s="76" t="s">
        <v>9166</v>
      </c>
      <c r="F2812" s="76" t="s">
        <v>2792</v>
      </c>
      <c r="G2812" s="110">
        <v>0</v>
      </c>
      <c r="H2812" s="110">
        <v>0</v>
      </c>
      <c r="I2812" s="111">
        <v>0</v>
      </c>
      <c r="J2812" s="112">
        <f t="shared" si="87"/>
        <v>0</v>
      </c>
      <c r="K2812" s="93" t="str">
        <f t="shared" si="88"/>
        <v>-</v>
      </c>
      <c r="L2812" s="113"/>
      <c r="N2812" s="114"/>
    </row>
    <row r="2813" spans="3:14" ht="10.050000000000001" customHeight="1" x14ac:dyDescent="0.3">
      <c r="C2813" s="80"/>
      <c r="D2813" s="77">
        <v>42656</v>
      </c>
      <c r="E2813" s="76" t="s">
        <v>9167</v>
      </c>
      <c r="F2813" s="76" t="s">
        <v>2793</v>
      </c>
      <c r="G2813" s="110">
        <v>44352</v>
      </c>
      <c r="H2813" s="110">
        <v>40084.53</v>
      </c>
      <c r="I2813" s="111">
        <v>82.56</v>
      </c>
      <c r="J2813" s="112">
        <f t="shared" si="87"/>
        <v>-4267.4700000000012</v>
      </c>
      <c r="K2813" s="93">
        <f t="shared" si="88"/>
        <v>-9.6218208874458908E-2</v>
      </c>
      <c r="L2813" s="113"/>
      <c r="N2813" s="114"/>
    </row>
    <row r="2814" spans="3:14" ht="10.050000000000001" customHeight="1" x14ac:dyDescent="0.3">
      <c r="C2814" s="80"/>
      <c r="D2814" s="77">
        <v>40950</v>
      </c>
      <c r="E2814" s="76" t="s">
        <v>9168</v>
      </c>
      <c r="F2814" s="76" t="s">
        <v>2794</v>
      </c>
      <c r="G2814" s="110">
        <v>135191.92000000001</v>
      </c>
      <c r="H2814" s="110">
        <v>146631.9</v>
      </c>
      <c r="I2814" s="111">
        <v>302.01</v>
      </c>
      <c r="J2814" s="112">
        <f t="shared" si="87"/>
        <v>11439.979999999981</v>
      </c>
      <c r="K2814" s="93">
        <f t="shared" si="88"/>
        <v>8.4620293875550992E-2</v>
      </c>
      <c r="L2814" s="113"/>
      <c r="N2814" s="114"/>
    </row>
    <row r="2815" spans="3:14" ht="10.050000000000001" customHeight="1" x14ac:dyDescent="0.3">
      <c r="C2815" s="80"/>
      <c r="D2815" s="77">
        <v>46724</v>
      </c>
      <c r="E2815" s="76" t="s">
        <v>9169</v>
      </c>
      <c r="F2815" s="76" t="s">
        <v>2795</v>
      </c>
      <c r="G2815" s="110">
        <v>0</v>
      </c>
      <c r="H2815" s="110">
        <v>0</v>
      </c>
      <c r="I2815" s="111">
        <v>0</v>
      </c>
      <c r="J2815" s="112">
        <f t="shared" si="87"/>
        <v>0</v>
      </c>
      <c r="K2815" s="93" t="str">
        <f t="shared" si="88"/>
        <v>-</v>
      </c>
      <c r="L2815" s="113"/>
      <c r="N2815" s="114"/>
    </row>
    <row r="2816" spans="3:14" ht="10.050000000000001" customHeight="1" x14ac:dyDescent="0.3">
      <c r="C2816" s="80"/>
      <c r="D2816" s="77">
        <v>77338</v>
      </c>
      <c r="E2816" s="76" t="s">
        <v>9170</v>
      </c>
      <c r="F2816" s="76" t="s">
        <v>2796</v>
      </c>
      <c r="G2816" s="110">
        <v>0</v>
      </c>
      <c r="H2816" s="110">
        <v>0</v>
      </c>
      <c r="I2816" s="111">
        <v>0</v>
      </c>
      <c r="J2816" s="112">
        <f t="shared" si="87"/>
        <v>0</v>
      </c>
      <c r="K2816" s="93" t="str">
        <f t="shared" si="88"/>
        <v>-</v>
      </c>
      <c r="L2816" s="113"/>
      <c r="N2816" s="114"/>
    </row>
    <row r="2817" spans="3:14" ht="10.050000000000001" customHeight="1" x14ac:dyDescent="0.3">
      <c r="C2817" s="80"/>
      <c r="D2817" s="77">
        <v>41223</v>
      </c>
      <c r="E2817" s="76" t="s">
        <v>9171</v>
      </c>
      <c r="F2817" s="76" t="s">
        <v>2797</v>
      </c>
      <c r="G2817" s="110">
        <v>55476.97</v>
      </c>
      <c r="H2817" s="110">
        <v>78620.25</v>
      </c>
      <c r="I2817" s="111">
        <v>161.93</v>
      </c>
      <c r="J2817" s="112">
        <f t="shared" si="87"/>
        <v>23143.279999999999</v>
      </c>
      <c r="K2817" s="93">
        <f t="shared" si="88"/>
        <v>0.41716914243874526</v>
      </c>
      <c r="L2817" s="113"/>
      <c r="N2817" s="114"/>
    </row>
    <row r="2818" spans="3:14" ht="10.050000000000001" customHeight="1" x14ac:dyDescent="0.3">
      <c r="C2818" s="80"/>
      <c r="D2818" s="77">
        <v>41516</v>
      </c>
      <c r="E2818" s="76" t="s">
        <v>9172</v>
      </c>
      <c r="F2818" s="76" t="s">
        <v>2798</v>
      </c>
      <c r="G2818" s="110">
        <v>91595.74</v>
      </c>
      <c r="H2818" s="110">
        <v>149700.38</v>
      </c>
      <c r="I2818" s="111">
        <v>308.33</v>
      </c>
      <c r="J2818" s="112">
        <f t="shared" si="87"/>
        <v>58104.639999999999</v>
      </c>
      <c r="K2818" s="93">
        <f t="shared" si="88"/>
        <v>0.63435963288248987</v>
      </c>
      <c r="L2818" s="113"/>
      <c r="N2818" s="114"/>
    </row>
    <row r="2819" spans="3:14" ht="10.050000000000001" customHeight="1" x14ac:dyDescent="0.3">
      <c r="C2819" s="80"/>
      <c r="D2819" s="77">
        <v>40524</v>
      </c>
      <c r="E2819" s="76" t="s">
        <v>9173</v>
      </c>
      <c r="F2819" s="76" t="s">
        <v>2799</v>
      </c>
      <c r="G2819" s="110">
        <v>106489.14</v>
      </c>
      <c r="H2819" s="110">
        <v>174559.01</v>
      </c>
      <c r="I2819" s="111">
        <v>359.53</v>
      </c>
      <c r="J2819" s="112">
        <f t="shared" si="87"/>
        <v>68069.87000000001</v>
      </c>
      <c r="K2819" s="93">
        <f t="shared" si="88"/>
        <v>0.63921889124092857</v>
      </c>
      <c r="L2819" s="113"/>
      <c r="N2819" s="114"/>
    </row>
    <row r="2820" spans="3:14" ht="10.050000000000001" customHeight="1" x14ac:dyDescent="0.3">
      <c r="C2820" s="80"/>
      <c r="D2820" s="77">
        <v>41558</v>
      </c>
      <c r="E2820" s="76" t="s">
        <v>9174</v>
      </c>
      <c r="F2820" s="76" t="s">
        <v>2800</v>
      </c>
      <c r="G2820" s="110">
        <v>88894.7</v>
      </c>
      <c r="H2820" s="110">
        <v>45954.47</v>
      </c>
      <c r="I2820" s="111">
        <v>94.65</v>
      </c>
      <c r="J2820" s="112">
        <f t="shared" si="87"/>
        <v>-42940.229999999996</v>
      </c>
      <c r="K2820" s="93">
        <f t="shared" si="88"/>
        <v>-0.48304600836720296</v>
      </c>
      <c r="L2820" s="113"/>
      <c r="N2820" s="114"/>
    </row>
    <row r="2821" spans="3:14" ht="10.050000000000001" customHeight="1" x14ac:dyDescent="0.3">
      <c r="C2821" s="80"/>
      <c r="D2821" s="77">
        <v>50195</v>
      </c>
      <c r="E2821" s="76" t="s">
        <v>9175</v>
      </c>
      <c r="F2821" s="76" t="s">
        <v>2801</v>
      </c>
      <c r="G2821" s="110">
        <v>58561.68</v>
      </c>
      <c r="H2821" s="110">
        <v>26057.86</v>
      </c>
      <c r="I2821" s="111">
        <v>53.67</v>
      </c>
      <c r="J2821" s="112">
        <f t="shared" si="87"/>
        <v>-32503.82</v>
      </c>
      <c r="K2821" s="93">
        <f t="shared" si="88"/>
        <v>-0.55503564788441861</v>
      </c>
      <c r="L2821" s="113"/>
      <c r="N2821" s="114"/>
    </row>
    <row r="2822" spans="3:14" ht="10.050000000000001" customHeight="1" x14ac:dyDescent="0.3">
      <c r="C2822" s="80"/>
      <c r="D2822" s="77">
        <v>79874</v>
      </c>
      <c r="E2822" s="76" t="s">
        <v>9176</v>
      </c>
      <c r="F2822" s="76" t="s">
        <v>2802</v>
      </c>
      <c r="G2822" s="110">
        <v>39500.46</v>
      </c>
      <c r="H2822" s="110">
        <v>0</v>
      </c>
      <c r="I2822" s="111">
        <v>0</v>
      </c>
      <c r="J2822" s="112">
        <f t="shared" si="87"/>
        <v>-39500.46</v>
      </c>
      <c r="K2822" s="93">
        <f t="shared" si="88"/>
        <v>-1</v>
      </c>
      <c r="L2822" s="113"/>
      <c r="N2822" s="114"/>
    </row>
    <row r="2823" spans="3:14" ht="10.050000000000001" customHeight="1" x14ac:dyDescent="0.3">
      <c r="C2823" s="80"/>
      <c r="D2823" s="77">
        <v>41506</v>
      </c>
      <c r="E2823" s="76" t="s">
        <v>9177</v>
      </c>
      <c r="F2823" s="76" t="s">
        <v>2803</v>
      </c>
      <c r="G2823" s="110">
        <v>0</v>
      </c>
      <c r="H2823" s="110">
        <v>0</v>
      </c>
      <c r="I2823" s="111">
        <v>0</v>
      </c>
      <c r="J2823" s="112">
        <f t="shared" si="87"/>
        <v>0</v>
      </c>
      <c r="K2823" s="93" t="str">
        <f t="shared" si="88"/>
        <v>-</v>
      </c>
      <c r="L2823" s="113"/>
      <c r="N2823" s="114"/>
    </row>
    <row r="2824" spans="3:14" ht="10.050000000000001" customHeight="1" x14ac:dyDescent="0.3">
      <c r="C2824" s="80"/>
      <c r="D2824" s="77">
        <v>41000</v>
      </c>
      <c r="E2824" s="76" t="s">
        <v>9178</v>
      </c>
      <c r="F2824" s="76" t="s">
        <v>2804</v>
      </c>
      <c r="G2824" s="110">
        <v>0</v>
      </c>
      <c r="H2824" s="110">
        <v>0</v>
      </c>
      <c r="I2824" s="111">
        <v>0</v>
      </c>
      <c r="J2824" s="112">
        <f t="shared" si="87"/>
        <v>0</v>
      </c>
      <c r="K2824" s="93" t="str">
        <f t="shared" si="88"/>
        <v>-</v>
      </c>
      <c r="L2824" s="113"/>
      <c r="N2824" s="114"/>
    </row>
    <row r="2825" spans="3:14" ht="10.050000000000001" customHeight="1" x14ac:dyDescent="0.3">
      <c r="C2825" s="80"/>
      <c r="D2825" s="77">
        <v>68836</v>
      </c>
      <c r="E2825" s="76" t="s">
        <v>9179</v>
      </c>
      <c r="F2825" s="76" t="s">
        <v>2805</v>
      </c>
      <c r="G2825" s="110">
        <v>0</v>
      </c>
      <c r="H2825" s="110">
        <v>0</v>
      </c>
      <c r="I2825" s="111">
        <v>0</v>
      </c>
      <c r="J2825" s="112">
        <f t="shared" si="87"/>
        <v>0</v>
      </c>
      <c r="K2825" s="93" t="str">
        <f t="shared" si="88"/>
        <v>-</v>
      </c>
      <c r="L2825" s="113"/>
      <c r="N2825" s="114"/>
    </row>
    <row r="2826" spans="3:14" ht="10.050000000000001" customHeight="1" x14ac:dyDescent="0.3">
      <c r="C2826" s="80"/>
      <c r="D2826" s="77">
        <v>83280</v>
      </c>
      <c r="E2826" s="76" t="s">
        <v>9180</v>
      </c>
      <c r="F2826" s="76" t="s">
        <v>2806</v>
      </c>
      <c r="G2826" s="110">
        <v>0</v>
      </c>
      <c r="H2826" s="110">
        <v>0</v>
      </c>
      <c r="I2826" s="111">
        <v>0</v>
      </c>
      <c r="J2826" s="112">
        <f t="shared" si="87"/>
        <v>0</v>
      </c>
      <c r="K2826" s="93" t="str">
        <f t="shared" si="88"/>
        <v>-</v>
      </c>
      <c r="L2826" s="113"/>
      <c r="N2826" s="114"/>
    </row>
    <row r="2827" spans="3:14" ht="10.050000000000001" customHeight="1" x14ac:dyDescent="0.3">
      <c r="C2827" s="80"/>
      <c r="D2827" s="77">
        <v>75388</v>
      </c>
      <c r="E2827" s="76" t="s">
        <v>9181</v>
      </c>
      <c r="F2827" s="76" t="s">
        <v>2807</v>
      </c>
      <c r="G2827" s="110">
        <v>0</v>
      </c>
      <c r="H2827" s="110">
        <v>0</v>
      </c>
      <c r="I2827" s="111">
        <v>0</v>
      </c>
      <c r="J2827" s="112">
        <f t="shared" si="87"/>
        <v>0</v>
      </c>
      <c r="K2827" s="93" t="str">
        <f t="shared" si="88"/>
        <v>-</v>
      </c>
      <c r="L2827" s="113"/>
      <c r="N2827" s="114"/>
    </row>
    <row r="2828" spans="3:14" ht="10.050000000000001" customHeight="1" x14ac:dyDescent="0.3">
      <c r="C2828" s="80"/>
      <c r="D2828" s="77">
        <v>40581</v>
      </c>
      <c r="E2828" s="76" t="s">
        <v>9182</v>
      </c>
      <c r="F2828" s="76" t="s">
        <v>2808</v>
      </c>
      <c r="G2828" s="110">
        <v>51985.41</v>
      </c>
      <c r="H2828" s="110">
        <v>96895.23</v>
      </c>
      <c r="I2828" s="111">
        <v>199.57</v>
      </c>
      <c r="J2828" s="112">
        <f t="shared" si="87"/>
        <v>44909.819999999992</v>
      </c>
      <c r="K2828" s="93">
        <f t="shared" si="88"/>
        <v>0.8638927729914988</v>
      </c>
      <c r="L2828" s="113"/>
      <c r="N2828" s="114"/>
    </row>
    <row r="2829" spans="3:14" ht="10.050000000000001" customHeight="1" x14ac:dyDescent="0.3">
      <c r="C2829" s="80"/>
      <c r="D2829" s="77">
        <v>40969</v>
      </c>
      <c r="E2829" s="76" t="s">
        <v>9183</v>
      </c>
      <c r="F2829" s="76" t="s">
        <v>2809</v>
      </c>
      <c r="G2829" s="110">
        <v>0</v>
      </c>
      <c r="H2829" s="110">
        <v>0</v>
      </c>
      <c r="I2829" s="111">
        <v>0</v>
      </c>
      <c r="J2829" s="112">
        <f t="shared" si="87"/>
        <v>0</v>
      </c>
      <c r="K2829" s="93" t="str">
        <f t="shared" si="88"/>
        <v>-</v>
      </c>
      <c r="L2829" s="113"/>
      <c r="N2829" s="114"/>
    </row>
    <row r="2830" spans="3:14" ht="10.050000000000001" customHeight="1" x14ac:dyDescent="0.3">
      <c r="C2830" s="80"/>
      <c r="D2830" s="77">
        <v>42545</v>
      </c>
      <c r="E2830" s="76" t="s">
        <v>9184</v>
      </c>
      <c r="F2830" s="76" t="s">
        <v>2810</v>
      </c>
      <c r="G2830" s="110">
        <v>0</v>
      </c>
      <c r="H2830" s="110">
        <v>0</v>
      </c>
      <c r="I2830" s="111">
        <v>0</v>
      </c>
      <c r="J2830" s="112">
        <f t="shared" si="87"/>
        <v>0</v>
      </c>
      <c r="K2830" s="93" t="str">
        <f t="shared" si="88"/>
        <v>-</v>
      </c>
      <c r="L2830" s="113"/>
      <c r="N2830" s="114"/>
    </row>
    <row r="2831" spans="3:14" ht="10.050000000000001" customHeight="1" x14ac:dyDescent="0.3">
      <c r="C2831" s="80"/>
      <c r="D2831" s="77">
        <v>41385</v>
      </c>
      <c r="E2831" s="76" t="s">
        <v>9185</v>
      </c>
      <c r="F2831" s="76" t="s">
        <v>2811</v>
      </c>
      <c r="G2831" s="110">
        <v>5544</v>
      </c>
      <c r="H2831" s="110">
        <v>0</v>
      </c>
      <c r="I2831" s="111">
        <v>0</v>
      </c>
      <c r="J2831" s="112">
        <f t="shared" si="87"/>
        <v>-5544</v>
      </c>
      <c r="K2831" s="93">
        <f t="shared" si="88"/>
        <v>-1</v>
      </c>
      <c r="L2831" s="113"/>
      <c r="N2831" s="114"/>
    </row>
    <row r="2832" spans="3:14" ht="10.050000000000001" customHeight="1" x14ac:dyDescent="0.3">
      <c r="C2832" s="80"/>
      <c r="D2832" s="77">
        <v>41571</v>
      </c>
      <c r="E2832" s="76" t="s">
        <v>9186</v>
      </c>
      <c r="F2832" s="76" t="s">
        <v>2812</v>
      </c>
      <c r="G2832" s="110">
        <v>32307.13</v>
      </c>
      <c r="H2832" s="110">
        <v>27300.79</v>
      </c>
      <c r="I2832" s="111">
        <v>56.23</v>
      </c>
      <c r="J2832" s="112">
        <f t="shared" si="87"/>
        <v>-5006.34</v>
      </c>
      <c r="K2832" s="93">
        <f t="shared" si="88"/>
        <v>-0.1549608399136661</v>
      </c>
      <c r="L2832" s="113"/>
      <c r="N2832" s="114"/>
    </row>
    <row r="2833" spans="3:14" ht="10.050000000000001" customHeight="1" x14ac:dyDescent="0.3">
      <c r="C2833" s="80"/>
      <c r="D2833" s="77">
        <v>40946</v>
      </c>
      <c r="E2833" s="76" t="s">
        <v>9187</v>
      </c>
      <c r="F2833" s="76" t="s">
        <v>2813</v>
      </c>
      <c r="G2833" s="110">
        <v>21954.49</v>
      </c>
      <c r="H2833" s="110">
        <v>25975.32</v>
      </c>
      <c r="I2833" s="111">
        <v>53.5</v>
      </c>
      <c r="J2833" s="112">
        <f t="shared" si="87"/>
        <v>4020.8299999999981</v>
      </c>
      <c r="K2833" s="93">
        <f t="shared" si="88"/>
        <v>0.18314385804452746</v>
      </c>
      <c r="L2833" s="113"/>
      <c r="N2833" s="114"/>
    </row>
    <row r="2834" spans="3:14" ht="10.050000000000001" customHeight="1" x14ac:dyDescent="0.3">
      <c r="C2834" s="80"/>
      <c r="D2834" s="77">
        <v>37949</v>
      </c>
      <c r="E2834" s="76" t="s">
        <v>9188</v>
      </c>
      <c r="F2834" s="76" t="s">
        <v>2814</v>
      </c>
      <c r="G2834" s="110">
        <v>0</v>
      </c>
      <c r="H2834" s="110">
        <v>2859.71</v>
      </c>
      <c r="I2834" s="111">
        <v>5.89</v>
      </c>
      <c r="J2834" s="112">
        <f t="shared" si="87"/>
        <v>2859.71</v>
      </c>
      <c r="K2834" s="93" t="str">
        <f t="shared" si="88"/>
        <v>--</v>
      </c>
      <c r="L2834" s="113"/>
      <c r="N2834" s="114"/>
    </row>
    <row r="2835" spans="3:14" ht="10.050000000000001" customHeight="1" x14ac:dyDescent="0.3">
      <c r="C2835" s="80"/>
      <c r="D2835" s="77">
        <v>40635</v>
      </c>
      <c r="E2835" s="76" t="s">
        <v>9189</v>
      </c>
      <c r="F2835" s="76" t="s">
        <v>2815</v>
      </c>
      <c r="G2835" s="110">
        <v>12936</v>
      </c>
      <c r="H2835" s="110">
        <v>7865.42</v>
      </c>
      <c r="I2835" s="111">
        <v>16.2</v>
      </c>
      <c r="J2835" s="112">
        <f t="shared" si="87"/>
        <v>-5070.58</v>
      </c>
      <c r="K2835" s="93">
        <f t="shared" si="88"/>
        <v>-0.3919743351886209</v>
      </c>
      <c r="L2835" s="113"/>
      <c r="N2835" s="114"/>
    </row>
    <row r="2836" spans="3:14" ht="10.050000000000001" customHeight="1" x14ac:dyDescent="0.3">
      <c r="C2836" s="80"/>
      <c r="D2836" s="77">
        <v>32073</v>
      </c>
      <c r="E2836" s="76" t="s">
        <v>9190</v>
      </c>
      <c r="F2836" s="76" t="s">
        <v>2816</v>
      </c>
      <c r="G2836" s="110">
        <v>0</v>
      </c>
      <c r="H2836" s="110">
        <v>0</v>
      </c>
      <c r="I2836" s="111">
        <v>0</v>
      </c>
      <c r="J2836" s="112">
        <f t="shared" si="87"/>
        <v>0</v>
      </c>
      <c r="K2836" s="93" t="str">
        <f t="shared" si="88"/>
        <v>-</v>
      </c>
      <c r="L2836" s="113"/>
      <c r="N2836" s="114"/>
    </row>
    <row r="2837" spans="3:14" ht="10.050000000000001" customHeight="1" x14ac:dyDescent="0.3">
      <c r="C2837" s="80"/>
      <c r="D2837" s="77">
        <v>41270</v>
      </c>
      <c r="E2837" s="76" t="s">
        <v>9191</v>
      </c>
      <c r="F2837" s="76" t="s">
        <v>2817</v>
      </c>
      <c r="G2837" s="110">
        <v>0</v>
      </c>
      <c r="H2837" s="110">
        <v>0</v>
      </c>
      <c r="I2837" s="111">
        <v>0</v>
      </c>
      <c r="J2837" s="112">
        <f t="shared" si="87"/>
        <v>0</v>
      </c>
      <c r="K2837" s="93" t="str">
        <f t="shared" si="88"/>
        <v>-</v>
      </c>
      <c r="L2837" s="113"/>
      <c r="N2837" s="114"/>
    </row>
    <row r="2838" spans="3:14" ht="10.050000000000001" customHeight="1" x14ac:dyDescent="0.3">
      <c r="C2838" s="80"/>
      <c r="D2838" s="77">
        <v>30240</v>
      </c>
      <c r="E2838" s="76" t="s">
        <v>9192</v>
      </c>
      <c r="F2838" s="76" t="s">
        <v>2818</v>
      </c>
      <c r="G2838" s="110">
        <v>27341.72</v>
      </c>
      <c r="H2838" s="110">
        <v>68749.63</v>
      </c>
      <c r="I2838" s="111">
        <v>141.6</v>
      </c>
      <c r="J2838" s="112">
        <f t="shared" ref="J2838:J2901" si="89">H2838-G2838</f>
        <v>41407.910000000003</v>
      </c>
      <c r="K2838" s="93">
        <f t="shared" si="88"/>
        <v>1.5144588562826333</v>
      </c>
      <c r="L2838" s="113"/>
      <c r="N2838" s="114"/>
    </row>
    <row r="2839" spans="3:14" ht="10.050000000000001" customHeight="1" x14ac:dyDescent="0.3">
      <c r="C2839" s="80"/>
      <c r="D2839" s="77">
        <v>41241</v>
      </c>
      <c r="E2839" s="76" t="s">
        <v>9193</v>
      </c>
      <c r="F2839" s="76" t="s">
        <v>2819</v>
      </c>
      <c r="G2839" s="110">
        <v>0</v>
      </c>
      <c r="H2839" s="110">
        <v>0</v>
      </c>
      <c r="I2839" s="111">
        <v>0</v>
      </c>
      <c r="J2839" s="112">
        <f t="shared" si="89"/>
        <v>0</v>
      </c>
      <c r="K2839" s="93" t="str">
        <f t="shared" si="88"/>
        <v>-</v>
      </c>
      <c r="L2839" s="113"/>
      <c r="N2839" s="114"/>
    </row>
    <row r="2840" spans="3:14" ht="10.050000000000001" customHeight="1" x14ac:dyDescent="0.3">
      <c r="C2840" s="80"/>
      <c r="D2840" s="77">
        <v>41425</v>
      </c>
      <c r="E2840" s="76" t="s">
        <v>9194</v>
      </c>
      <c r="F2840" s="76" t="s">
        <v>2820</v>
      </c>
      <c r="G2840" s="110">
        <v>64495.41</v>
      </c>
      <c r="H2840" s="110">
        <v>35627.46</v>
      </c>
      <c r="I2840" s="111">
        <v>73.38</v>
      </c>
      <c r="J2840" s="112">
        <f t="shared" si="89"/>
        <v>-28867.950000000004</v>
      </c>
      <c r="K2840" s="93">
        <f t="shared" si="88"/>
        <v>-0.44759696852845809</v>
      </c>
      <c r="L2840" s="113"/>
      <c r="N2840" s="114"/>
    </row>
    <row r="2841" spans="3:14" ht="10.050000000000001" customHeight="1" x14ac:dyDescent="0.3">
      <c r="C2841" s="80"/>
      <c r="D2841" s="77">
        <v>78222</v>
      </c>
      <c r="E2841" s="76" t="s">
        <v>9195</v>
      </c>
      <c r="F2841" s="76" t="s">
        <v>2821</v>
      </c>
      <c r="G2841" s="110">
        <v>36450.300000000003</v>
      </c>
      <c r="H2841" s="110">
        <v>141655.32</v>
      </c>
      <c r="I2841" s="111">
        <v>291.76</v>
      </c>
      <c r="J2841" s="112">
        <f t="shared" si="89"/>
        <v>105205.02</v>
      </c>
      <c r="K2841" s="93">
        <f t="shared" si="88"/>
        <v>2.8862593723508447</v>
      </c>
      <c r="L2841" s="113"/>
      <c r="N2841" s="114"/>
    </row>
    <row r="2842" spans="3:14" ht="10.050000000000001" customHeight="1" x14ac:dyDescent="0.3">
      <c r="C2842" s="80"/>
      <c r="D2842" s="77">
        <v>20671</v>
      </c>
      <c r="E2842" s="76" t="s">
        <v>9196</v>
      </c>
      <c r="F2842" s="76" t="s">
        <v>2822</v>
      </c>
      <c r="G2842" s="110">
        <v>0</v>
      </c>
      <c r="H2842" s="110">
        <v>0</v>
      </c>
      <c r="I2842" s="111">
        <v>0</v>
      </c>
      <c r="J2842" s="112">
        <f t="shared" si="89"/>
        <v>0</v>
      </c>
      <c r="K2842" s="93" t="str">
        <f t="shared" si="88"/>
        <v>-</v>
      </c>
      <c r="L2842" s="113"/>
      <c r="N2842" s="114"/>
    </row>
    <row r="2843" spans="3:14" ht="10.050000000000001" customHeight="1" x14ac:dyDescent="0.3">
      <c r="C2843" s="80"/>
      <c r="D2843" s="77">
        <v>77338</v>
      </c>
      <c r="E2843" s="76" t="s">
        <v>9197</v>
      </c>
      <c r="F2843" s="76" t="s">
        <v>2823</v>
      </c>
      <c r="G2843" s="110">
        <v>0</v>
      </c>
      <c r="H2843" s="110">
        <v>0</v>
      </c>
      <c r="I2843" s="111">
        <v>0</v>
      </c>
      <c r="J2843" s="112">
        <f t="shared" si="89"/>
        <v>0</v>
      </c>
      <c r="K2843" s="93" t="str">
        <f t="shared" ref="K2843:K2906" si="90">IF(J2843=0,"-",(IF(G2843=0,"--",J2843/G2843)))</f>
        <v>-</v>
      </c>
      <c r="L2843" s="113"/>
      <c r="N2843" s="114"/>
    </row>
    <row r="2844" spans="3:14" ht="10.050000000000001" customHeight="1" x14ac:dyDescent="0.3">
      <c r="C2844" s="80"/>
      <c r="D2844" s="77">
        <v>40982</v>
      </c>
      <c r="E2844" s="76" t="s">
        <v>9198</v>
      </c>
      <c r="F2844" s="76" t="s">
        <v>2824</v>
      </c>
      <c r="G2844" s="110">
        <v>0</v>
      </c>
      <c r="H2844" s="110">
        <v>0</v>
      </c>
      <c r="I2844" s="111">
        <v>0</v>
      </c>
      <c r="J2844" s="112">
        <f t="shared" si="89"/>
        <v>0</v>
      </c>
      <c r="K2844" s="93" t="str">
        <f t="shared" si="90"/>
        <v>-</v>
      </c>
      <c r="L2844" s="113"/>
      <c r="N2844" s="114"/>
    </row>
    <row r="2845" spans="3:14" ht="10.050000000000001" customHeight="1" x14ac:dyDescent="0.3">
      <c r="C2845" s="80"/>
      <c r="D2845" s="77">
        <v>40672</v>
      </c>
      <c r="E2845" s="76" t="s">
        <v>9199</v>
      </c>
      <c r="F2845" s="76" t="s">
        <v>2825</v>
      </c>
      <c r="G2845" s="110">
        <v>0</v>
      </c>
      <c r="H2845" s="110">
        <v>0</v>
      </c>
      <c r="I2845" s="111">
        <v>0</v>
      </c>
      <c r="J2845" s="112">
        <f t="shared" si="89"/>
        <v>0</v>
      </c>
      <c r="K2845" s="93" t="str">
        <f t="shared" si="90"/>
        <v>-</v>
      </c>
      <c r="L2845" s="113"/>
      <c r="N2845" s="114"/>
    </row>
    <row r="2846" spans="3:14" ht="10.050000000000001" customHeight="1" x14ac:dyDescent="0.3">
      <c r="C2846" s="80"/>
      <c r="D2846" s="77">
        <v>42754</v>
      </c>
      <c r="E2846" s="76" t="s">
        <v>9200</v>
      </c>
      <c r="F2846" s="76" t="s">
        <v>2826</v>
      </c>
      <c r="G2846" s="110">
        <v>0</v>
      </c>
      <c r="H2846" s="110">
        <v>0</v>
      </c>
      <c r="I2846" s="111">
        <v>0</v>
      </c>
      <c r="J2846" s="112">
        <f t="shared" si="89"/>
        <v>0</v>
      </c>
      <c r="K2846" s="93" t="str">
        <f t="shared" si="90"/>
        <v>-</v>
      </c>
      <c r="L2846" s="113"/>
      <c r="N2846" s="114"/>
    </row>
    <row r="2847" spans="3:14" ht="10.050000000000001" customHeight="1" x14ac:dyDescent="0.3">
      <c r="C2847" s="80"/>
      <c r="D2847" s="77">
        <v>41454</v>
      </c>
      <c r="E2847" s="76" t="s">
        <v>9201</v>
      </c>
      <c r="F2847" s="76" t="s">
        <v>2827</v>
      </c>
      <c r="G2847" s="110">
        <v>0</v>
      </c>
      <c r="H2847" s="110">
        <v>0</v>
      </c>
      <c r="I2847" s="111">
        <v>0</v>
      </c>
      <c r="J2847" s="112">
        <f t="shared" si="89"/>
        <v>0</v>
      </c>
      <c r="K2847" s="93" t="str">
        <f t="shared" si="90"/>
        <v>-</v>
      </c>
      <c r="L2847" s="113"/>
      <c r="N2847" s="114"/>
    </row>
    <row r="2848" spans="3:14" ht="10.050000000000001" customHeight="1" x14ac:dyDescent="0.3">
      <c r="C2848" s="80"/>
      <c r="D2848" s="77">
        <v>73712</v>
      </c>
      <c r="E2848" s="76" t="s">
        <v>9202</v>
      </c>
      <c r="F2848" s="76" t="s">
        <v>2828</v>
      </c>
      <c r="G2848" s="110">
        <v>0</v>
      </c>
      <c r="H2848" s="110">
        <v>0</v>
      </c>
      <c r="I2848" s="111">
        <v>0</v>
      </c>
      <c r="J2848" s="112">
        <f t="shared" si="89"/>
        <v>0</v>
      </c>
      <c r="K2848" s="93" t="str">
        <f t="shared" si="90"/>
        <v>-</v>
      </c>
      <c r="L2848" s="113"/>
      <c r="N2848" s="114"/>
    </row>
    <row r="2849" spans="3:14" ht="10.050000000000001" customHeight="1" x14ac:dyDescent="0.3">
      <c r="C2849" s="80"/>
      <c r="D2849" s="77">
        <v>41407</v>
      </c>
      <c r="E2849" s="76" t="s">
        <v>9203</v>
      </c>
      <c r="F2849" s="76" t="s">
        <v>2829</v>
      </c>
      <c r="G2849" s="110">
        <v>154350.78</v>
      </c>
      <c r="H2849" s="110">
        <v>120287.58</v>
      </c>
      <c r="I2849" s="111">
        <v>247.75</v>
      </c>
      <c r="J2849" s="112">
        <f t="shared" si="89"/>
        <v>-34063.199999999997</v>
      </c>
      <c r="K2849" s="93">
        <f t="shared" si="90"/>
        <v>-0.22068693141686746</v>
      </c>
      <c r="L2849" s="113"/>
      <c r="N2849" s="114"/>
    </row>
    <row r="2850" spans="3:14" ht="10.050000000000001" customHeight="1" x14ac:dyDescent="0.3">
      <c r="C2850" s="80"/>
      <c r="D2850" s="77">
        <v>41787</v>
      </c>
      <c r="E2850" s="76" t="s">
        <v>9204</v>
      </c>
      <c r="F2850" s="76" t="s">
        <v>2830</v>
      </c>
      <c r="G2850" s="110">
        <v>0</v>
      </c>
      <c r="H2850" s="110">
        <v>0</v>
      </c>
      <c r="I2850" s="111">
        <v>0</v>
      </c>
      <c r="J2850" s="112">
        <f t="shared" si="89"/>
        <v>0</v>
      </c>
      <c r="K2850" s="93" t="str">
        <f t="shared" si="90"/>
        <v>-</v>
      </c>
      <c r="L2850" s="113"/>
      <c r="N2850" s="114"/>
    </row>
    <row r="2851" spans="3:14" ht="10.050000000000001" customHeight="1" x14ac:dyDescent="0.3">
      <c r="C2851" s="80"/>
      <c r="D2851" s="77">
        <v>41787</v>
      </c>
      <c r="E2851" s="76" t="s">
        <v>9204</v>
      </c>
      <c r="F2851" s="76" t="s">
        <v>2831</v>
      </c>
      <c r="G2851" s="110">
        <v>0</v>
      </c>
      <c r="H2851" s="110">
        <v>0</v>
      </c>
      <c r="I2851" s="111">
        <v>0</v>
      </c>
      <c r="J2851" s="112">
        <f t="shared" si="89"/>
        <v>0</v>
      </c>
      <c r="K2851" s="93" t="str">
        <f t="shared" si="90"/>
        <v>-</v>
      </c>
      <c r="L2851" s="113"/>
      <c r="N2851" s="114"/>
    </row>
    <row r="2852" spans="3:14" ht="10.050000000000001" customHeight="1" x14ac:dyDescent="0.3">
      <c r="C2852" s="80"/>
      <c r="D2852" s="77">
        <v>41582</v>
      </c>
      <c r="E2852" s="76" t="s">
        <v>9205</v>
      </c>
      <c r="F2852" s="76" t="s">
        <v>2832</v>
      </c>
      <c r="G2852" s="110">
        <v>0</v>
      </c>
      <c r="H2852" s="110">
        <v>0</v>
      </c>
      <c r="I2852" s="111">
        <v>0</v>
      </c>
      <c r="J2852" s="112">
        <f t="shared" si="89"/>
        <v>0</v>
      </c>
      <c r="K2852" s="93" t="str">
        <f t="shared" si="90"/>
        <v>-</v>
      </c>
      <c r="L2852" s="113"/>
      <c r="N2852" s="114"/>
    </row>
    <row r="2853" spans="3:14" ht="10.050000000000001" customHeight="1" x14ac:dyDescent="0.3">
      <c r="C2853" s="80"/>
      <c r="D2853" s="77">
        <v>40967</v>
      </c>
      <c r="E2853" s="76" t="s">
        <v>9206</v>
      </c>
      <c r="F2853" s="76" t="s">
        <v>2833</v>
      </c>
      <c r="G2853" s="110">
        <v>0</v>
      </c>
      <c r="H2853" s="110">
        <v>0</v>
      </c>
      <c r="I2853" s="111">
        <v>0</v>
      </c>
      <c r="J2853" s="112">
        <f t="shared" si="89"/>
        <v>0</v>
      </c>
      <c r="K2853" s="93" t="str">
        <f t="shared" si="90"/>
        <v>-</v>
      </c>
      <c r="L2853" s="113"/>
      <c r="N2853" s="114"/>
    </row>
    <row r="2854" spans="3:14" ht="10.050000000000001" customHeight="1" x14ac:dyDescent="0.3">
      <c r="C2854" s="80"/>
      <c r="D2854" s="77">
        <v>40020</v>
      </c>
      <c r="E2854" s="76" t="s">
        <v>9207</v>
      </c>
      <c r="F2854" s="76" t="s">
        <v>2834</v>
      </c>
      <c r="G2854" s="110">
        <v>0</v>
      </c>
      <c r="H2854" s="110">
        <v>0</v>
      </c>
      <c r="I2854" s="111">
        <v>0</v>
      </c>
      <c r="J2854" s="112">
        <f t="shared" si="89"/>
        <v>0</v>
      </c>
      <c r="K2854" s="93" t="str">
        <f t="shared" si="90"/>
        <v>-</v>
      </c>
      <c r="L2854" s="113"/>
      <c r="N2854" s="114"/>
    </row>
    <row r="2855" spans="3:14" ht="10.050000000000001" customHeight="1" x14ac:dyDescent="0.3">
      <c r="C2855" s="80"/>
      <c r="D2855" s="77">
        <v>47959</v>
      </c>
      <c r="E2855" s="76" t="s">
        <v>9208</v>
      </c>
      <c r="F2855" s="76" t="s">
        <v>2835</v>
      </c>
      <c r="G2855" s="110">
        <v>7203.27</v>
      </c>
      <c r="H2855" s="110">
        <v>1577.94</v>
      </c>
      <c r="I2855" s="111">
        <v>3.25</v>
      </c>
      <c r="J2855" s="112">
        <f t="shared" si="89"/>
        <v>-5625.33</v>
      </c>
      <c r="K2855" s="93">
        <f t="shared" si="90"/>
        <v>-0.7809411558916991</v>
      </c>
      <c r="L2855" s="113"/>
      <c r="N2855" s="114"/>
    </row>
    <row r="2856" spans="3:14" ht="10.050000000000001" customHeight="1" x14ac:dyDescent="0.3">
      <c r="C2856" s="80"/>
      <c r="D2856" s="77">
        <v>77456</v>
      </c>
      <c r="E2856" s="76" t="s">
        <v>9209</v>
      </c>
      <c r="F2856" s="76" t="s">
        <v>2836</v>
      </c>
      <c r="G2856" s="110">
        <v>3696</v>
      </c>
      <c r="H2856" s="110">
        <v>0</v>
      </c>
      <c r="I2856" s="111">
        <v>0</v>
      </c>
      <c r="J2856" s="112">
        <f t="shared" si="89"/>
        <v>-3696</v>
      </c>
      <c r="K2856" s="93">
        <f t="shared" si="90"/>
        <v>-1</v>
      </c>
      <c r="L2856" s="113"/>
      <c r="N2856" s="114"/>
    </row>
    <row r="2857" spans="3:14" ht="10.050000000000001" customHeight="1" x14ac:dyDescent="0.3">
      <c r="C2857" s="80"/>
      <c r="D2857" s="77">
        <v>41506</v>
      </c>
      <c r="E2857" s="76" t="s">
        <v>9210</v>
      </c>
      <c r="F2857" s="76" t="s">
        <v>2837</v>
      </c>
      <c r="G2857" s="110">
        <v>72148.479999999996</v>
      </c>
      <c r="H2857" s="110">
        <v>56538.8</v>
      </c>
      <c r="I2857" s="111">
        <v>116.45</v>
      </c>
      <c r="J2857" s="112">
        <f t="shared" si="89"/>
        <v>-15609.679999999993</v>
      </c>
      <c r="K2857" s="93">
        <f t="shared" si="90"/>
        <v>-0.21635493914771309</v>
      </c>
      <c r="L2857" s="113"/>
      <c r="N2857" s="114"/>
    </row>
    <row r="2858" spans="3:14" ht="10.050000000000001" customHeight="1" x14ac:dyDescent="0.3">
      <c r="C2858" s="80"/>
      <c r="D2858" s="77">
        <v>32073</v>
      </c>
      <c r="E2858" s="76" t="s">
        <v>9211</v>
      </c>
      <c r="F2858" s="76" t="s">
        <v>2838</v>
      </c>
      <c r="G2858" s="110">
        <v>0</v>
      </c>
      <c r="H2858" s="110">
        <v>0</v>
      </c>
      <c r="I2858" s="111">
        <v>0</v>
      </c>
      <c r="J2858" s="112">
        <f t="shared" si="89"/>
        <v>0</v>
      </c>
      <c r="K2858" s="93" t="str">
        <f t="shared" si="90"/>
        <v>-</v>
      </c>
      <c r="L2858" s="113"/>
      <c r="N2858" s="114"/>
    </row>
    <row r="2859" spans="3:14" ht="10.050000000000001" customHeight="1" x14ac:dyDescent="0.3">
      <c r="C2859" s="80"/>
      <c r="D2859" s="77">
        <v>61751</v>
      </c>
      <c r="E2859" s="76" t="s">
        <v>9212</v>
      </c>
      <c r="F2859" s="76" t="s">
        <v>2839</v>
      </c>
      <c r="G2859" s="110">
        <v>0</v>
      </c>
      <c r="H2859" s="110">
        <v>0</v>
      </c>
      <c r="I2859" s="111">
        <v>0</v>
      </c>
      <c r="J2859" s="112">
        <f t="shared" si="89"/>
        <v>0</v>
      </c>
      <c r="K2859" s="93" t="str">
        <f t="shared" si="90"/>
        <v>-</v>
      </c>
      <c r="L2859" s="113"/>
      <c r="N2859" s="114"/>
    </row>
    <row r="2860" spans="3:14" ht="10.050000000000001" customHeight="1" x14ac:dyDescent="0.3">
      <c r="C2860" s="80"/>
      <c r="D2860" s="77">
        <v>83696</v>
      </c>
      <c r="E2860" s="76" t="s">
        <v>9213</v>
      </c>
      <c r="F2860" s="76" t="s">
        <v>2840</v>
      </c>
      <c r="G2860" s="110">
        <v>0</v>
      </c>
      <c r="H2860" s="110">
        <v>0</v>
      </c>
      <c r="I2860" s="111">
        <v>0</v>
      </c>
      <c r="J2860" s="112">
        <f t="shared" si="89"/>
        <v>0</v>
      </c>
      <c r="K2860" s="93" t="str">
        <f t="shared" si="90"/>
        <v>-</v>
      </c>
      <c r="L2860" s="113"/>
      <c r="N2860" s="114"/>
    </row>
    <row r="2861" spans="3:14" ht="10.050000000000001" customHeight="1" x14ac:dyDescent="0.3">
      <c r="C2861" s="80"/>
      <c r="D2861" s="77">
        <v>41340</v>
      </c>
      <c r="E2861" s="76" t="s">
        <v>9214</v>
      </c>
      <c r="F2861" s="76" t="s">
        <v>2841</v>
      </c>
      <c r="G2861" s="110">
        <v>0</v>
      </c>
      <c r="H2861" s="110">
        <v>0</v>
      </c>
      <c r="I2861" s="111">
        <v>0</v>
      </c>
      <c r="J2861" s="112">
        <f t="shared" si="89"/>
        <v>0</v>
      </c>
      <c r="K2861" s="93" t="str">
        <f t="shared" si="90"/>
        <v>-</v>
      </c>
      <c r="L2861" s="113"/>
      <c r="N2861" s="114"/>
    </row>
    <row r="2862" spans="3:14" ht="10.050000000000001" customHeight="1" x14ac:dyDescent="0.3">
      <c r="C2862" s="80"/>
      <c r="D2862" s="77">
        <v>41862</v>
      </c>
      <c r="E2862" s="76" t="s">
        <v>9215</v>
      </c>
      <c r="F2862" s="76" t="s">
        <v>2842</v>
      </c>
      <c r="G2862" s="110">
        <v>0</v>
      </c>
      <c r="H2862" s="110">
        <v>0</v>
      </c>
      <c r="I2862" s="111">
        <v>0</v>
      </c>
      <c r="J2862" s="112">
        <f t="shared" si="89"/>
        <v>0</v>
      </c>
      <c r="K2862" s="93" t="str">
        <f t="shared" si="90"/>
        <v>-</v>
      </c>
      <c r="L2862" s="113"/>
      <c r="N2862" s="114"/>
    </row>
    <row r="2863" spans="3:14" ht="10.050000000000001" customHeight="1" x14ac:dyDescent="0.3">
      <c r="C2863" s="80"/>
      <c r="D2863" s="77">
        <v>41435</v>
      </c>
      <c r="E2863" s="76" t="s">
        <v>9216</v>
      </c>
      <c r="F2863" s="76" t="s">
        <v>2843</v>
      </c>
      <c r="G2863" s="110">
        <v>124843.89</v>
      </c>
      <c r="H2863" s="110">
        <v>94695.82</v>
      </c>
      <c r="I2863" s="111">
        <v>195.04</v>
      </c>
      <c r="J2863" s="112">
        <f t="shared" si="89"/>
        <v>-30148.069999999992</v>
      </c>
      <c r="K2863" s="93">
        <f t="shared" si="90"/>
        <v>-0.24148614721953948</v>
      </c>
      <c r="L2863" s="113"/>
      <c r="N2863" s="114"/>
    </row>
    <row r="2864" spans="3:14" ht="10.050000000000001" customHeight="1" x14ac:dyDescent="0.3">
      <c r="C2864" s="80"/>
      <c r="D2864" s="77">
        <v>41693</v>
      </c>
      <c r="E2864" s="76" t="s">
        <v>9217</v>
      </c>
      <c r="F2864" s="76" t="s">
        <v>2844</v>
      </c>
      <c r="G2864" s="110">
        <v>0</v>
      </c>
      <c r="H2864" s="110">
        <v>660.31</v>
      </c>
      <c r="I2864" s="111">
        <v>1.36</v>
      </c>
      <c r="J2864" s="112">
        <f t="shared" si="89"/>
        <v>660.31</v>
      </c>
      <c r="K2864" s="93" t="str">
        <f t="shared" si="90"/>
        <v>--</v>
      </c>
      <c r="L2864" s="113"/>
      <c r="N2864" s="114"/>
    </row>
    <row r="2865" spans="3:14" ht="10.050000000000001" customHeight="1" x14ac:dyDescent="0.3">
      <c r="C2865" s="80"/>
      <c r="D2865" s="77">
        <v>30010</v>
      </c>
      <c r="E2865" s="76" t="s">
        <v>9218</v>
      </c>
      <c r="F2865" s="76" t="s">
        <v>2845</v>
      </c>
      <c r="G2865" s="110">
        <v>18480</v>
      </c>
      <c r="H2865" s="110">
        <v>1281.77</v>
      </c>
      <c r="I2865" s="111">
        <v>2.64</v>
      </c>
      <c r="J2865" s="112">
        <f t="shared" si="89"/>
        <v>-17198.23</v>
      </c>
      <c r="K2865" s="93">
        <f t="shared" si="90"/>
        <v>-0.93064015151515145</v>
      </c>
      <c r="L2865" s="113"/>
      <c r="N2865" s="114"/>
    </row>
    <row r="2866" spans="3:14" ht="10.050000000000001" customHeight="1" x14ac:dyDescent="0.3">
      <c r="C2866" s="80"/>
      <c r="D2866" s="77">
        <v>41862</v>
      </c>
      <c r="E2866" s="76" t="s">
        <v>9219</v>
      </c>
      <c r="F2866" s="76" t="s">
        <v>2846</v>
      </c>
      <c r="G2866" s="110">
        <v>0</v>
      </c>
      <c r="H2866" s="110">
        <v>0</v>
      </c>
      <c r="I2866" s="111">
        <v>0</v>
      </c>
      <c r="J2866" s="112">
        <f t="shared" si="89"/>
        <v>0</v>
      </c>
      <c r="K2866" s="93" t="str">
        <f t="shared" si="90"/>
        <v>-</v>
      </c>
      <c r="L2866" s="113"/>
      <c r="N2866" s="114"/>
    </row>
    <row r="2867" spans="3:14" ht="10.050000000000001" customHeight="1" x14ac:dyDescent="0.3">
      <c r="C2867" s="80"/>
      <c r="D2867" s="77">
        <v>41413</v>
      </c>
      <c r="E2867" s="76" t="s">
        <v>9220</v>
      </c>
      <c r="F2867" s="76" t="s">
        <v>2847</v>
      </c>
      <c r="G2867" s="110">
        <v>6946.19</v>
      </c>
      <c r="H2867" s="110">
        <v>0</v>
      </c>
      <c r="I2867" s="111">
        <v>0</v>
      </c>
      <c r="J2867" s="112">
        <f t="shared" si="89"/>
        <v>-6946.19</v>
      </c>
      <c r="K2867" s="93">
        <f t="shared" si="90"/>
        <v>-1</v>
      </c>
      <c r="L2867" s="113"/>
      <c r="N2867" s="114"/>
    </row>
    <row r="2868" spans="3:14" ht="10.050000000000001" customHeight="1" x14ac:dyDescent="0.3">
      <c r="C2868" s="80"/>
      <c r="D2868" s="77">
        <v>41492</v>
      </c>
      <c r="E2868" s="76" t="s">
        <v>9221</v>
      </c>
      <c r="F2868" s="76" t="s">
        <v>2848</v>
      </c>
      <c r="G2868" s="110">
        <v>0</v>
      </c>
      <c r="H2868" s="110">
        <v>25548.06</v>
      </c>
      <c r="I2868" s="111">
        <v>52.62</v>
      </c>
      <c r="J2868" s="112">
        <f t="shared" si="89"/>
        <v>25548.06</v>
      </c>
      <c r="K2868" s="93" t="str">
        <f t="shared" si="90"/>
        <v>--</v>
      </c>
      <c r="L2868" s="113"/>
      <c r="N2868" s="114"/>
    </row>
    <row r="2869" spans="3:14" ht="10.050000000000001" customHeight="1" x14ac:dyDescent="0.3">
      <c r="C2869" s="80"/>
      <c r="D2869" s="77">
        <v>42669</v>
      </c>
      <c r="E2869" s="76" t="s">
        <v>9222</v>
      </c>
      <c r="F2869" s="76" t="s">
        <v>2849</v>
      </c>
      <c r="G2869" s="110">
        <v>10798.7</v>
      </c>
      <c r="H2869" s="110">
        <v>11929.23</v>
      </c>
      <c r="I2869" s="111">
        <v>24.57</v>
      </c>
      <c r="J2869" s="112">
        <f t="shared" si="89"/>
        <v>1130.5299999999988</v>
      </c>
      <c r="K2869" s="93">
        <f t="shared" si="90"/>
        <v>0.10469130543491335</v>
      </c>
      <c r="L2869" s="113"/>
      <c r="N2869" s="114"/>
    </row>
    <row r="2870" spans="3:14" ht="10.050000000000001" customHeight="1" x14ac:dyDescent="0.3">
      <c r="C2870" s="80"/>
      <c r="D2870" s="77">
        <v>41476</v>
      </c>
      <c r="E2870" s="76" t="s">
        <v>9223</v>
      </c>
      <c r="F2870" s="76" t="s">
        <v>2850</v>
      </c>
      <c r="G2870" s="110">
        <v>0</v>
      </c>
      <c r="H2870" s="110">
        <v>10725.14</v>
      </c>
      <c r="I2870" s="111">
        <v>22.09</v>
      </c>
      <c r="J2870" s="112">
        <f t="shared" si="89"/>
        <v>10725.14</v>
      </c>
      <c r="K2870" s="93" t="str">
        <f t="shared" si="90"/>
        <v>--</v>
      </c>
      <c r="L2870" s="113"/>
      <c r="N2870" s="114"/>
    </row>
    <row r="2871" spans="3:14" ht="10.050000000000001" customHeight="1" x14ac:dyDescent="0.3">
      <c r="C2871" s="80"/>
      <c r="D2871" s="77">
        <v>13662</v>
      </c>
      <c r="E2871" s="76" t="s">
        <v>9224</v>
      </c>
      <c r="F2871" s="76" t="s">
        <v>2851</v>
      </c>
      <c r="G2871" s="110">
        <v>0</v>
      </c>
      <c r="H2871" s="110">
        <v>0</v>
      </c>
      <c r="I2871" s="111">
        <v>0</v>
      </c>
      <c r="J2871" s="112">
        <f t="shared" si="89"/>
        <v>0</v>
      </c>
      <c r="K2871" s="93" t="str">
        <f t="shared" si="90"/>
        <v>-</v>
      </c>
      <c r="L2871" s="113"/>
      <c r="N2871" s="114"/>
    </row>
    <row r="2872" spans="3:14" ht="10.050000000000001" customHeight="1" x14ac:dyDescent="0.3">
      <c r="C2872" s="80"/>
      <c r="D2872" s="77">
        <v>41778</v>
      </c>
      <c r="E2872" s="76" t="s">
        <v>9225</v>
      </c>
      <c r="F2872" s="76" t="s">
        <v>2852</v>
      </c>
      <c r="G2872" s="110">
        <v>68114.58</v>
      </c>
      <c r="H2872" s="110">
        <v>38933.85</v>
      </c>
      <c r="I2872" s="111">
        <v>80.19</v>
      </c>
      <c r="J2872" s="112">
        <f t="shared" si="89"/>
        <v>-29180.730000000003</v>
      </c>
      <c r="K2872" s="93">
        <f t="shared" si="90"/>
        <v>-0.4284065173711708</v>
      </c>
      <c r="L2872" s="113"/>
      <c r="N2872" s="114"/>
    </row>
    <row r="2873" spans="3:14" ht="10.050000000000001" customHeight="1" x14ac:dyDescent="0.3">
      <c r="C2873" s="80"/>
      <c r="D2873" s="77">
        <v>41286</v>
      </c>
      <c r="E2873" s="76" t="s">
        <v>9226</v>
      </c>
      <c r="F2873" s="76" t="s">
        <v>2853</v>
      </c>
      <c r="G2873" s="110">
        <v>40591.01</v>
      </c>
      <c r="H2873" s="110">
        <v>31903.52</v>
      </c>
      <c r="I2873" s="111">
        <v>65.709999999999994</v>
      </c>
      <c r="J2873" s="112">
        <f t="shared" si="89"/>
        <v>-8687.4900000000016</v>
      </c>
      <c r="K2873" s="93">
        <f t="shared" si="90"/>
        <v>-0.2140249774519038</v>
      </c>
      <c r="L2873" s="113"/>
      <c r="N2873" s="114"/>
    </row>
    <row r="2874" spans="3:14" ht="10.050000000000001" customHeight="1" x14ac:dyDescent="0.3">
      <c r="C2874" s="80"/>
      <c r="D2874" s="77">
        <v>24844</v>
      </c>
      <c r="E2874" s="76" t="s">
        <v>9227</v>
      </c>
      <c r="F2874" s="76" t="s">
        <v>2854</v>
      </c>
      <c r="G2874" s="110">
        <v>27720</v>
      </c>
      <c r="H2874" s="110">
        <v>0</v>
      </c>
      <c r="I2874" s="111">
        <v>0</v>
      </c>
      <c r="J2874" s="112">
        <f t="shared" si="89"/>
        <v>-27720</v>
      </c>
      <c r="K2874" s="93">
        <f t="shared" si="90"/>
        <v>-1</v>
      </c>
      <c r="L2874" s="113"/>
      <c r="N2874" s="114"/>
    </row>
    <row r="2875" spans="3:14" ht="10.050000000000001" customHeight="1" x14ac:dyDescent="0.3">
      <c r="C2875" s="80"/>
      <c r="D2875" s="77">
        <v>42683</v>
      </c>
      <c r="E2875" s="76" t="s">
        <v>9228</v>
      </c>
      <c r="F2875" s="76" t="s">
        <v>2855</v>
      </c>
      <c r="G2875" s="110">
        <v>154471.26</v>
      </c>
      <c r="H2875" s="110">
        <v>106532.8</v>
      </c>
      <c r="I2875" s="111">
        <v>219.42</v>
      </c>
      <c r="J2875" s="112">
        <f t="shared" si="89"/>
        <v>-47938.460000000006</v>
      </c>
      <c r="K2875" s="93">
        <f t="shared" si="90"/>
        <v>-0.31033902358276877</v>
      </c>
      <c r="L2875" s="113"/>
      <c r="N2875" s="114"/>
    </row>
    <row r="2876" spans="3:14" ht="10.050000000000001" customHeight="1" x14ac:dyDescent="0.3">
      <c r="C2876" s="80"/>
      <c r="D2876" s="77">
        <v>74531</v>
      </c>
      <c r="E2876" s="76" t="s">
        <v>9229</v>
      </c>
      <c r="F2876" s="76" t="s">
        <v>2856</v>
      </c>
      <c r="G2876" s="110">
        <v>36775.949999999997</v>
      </c>
      <c r="H2876" s="110">
        <v>31015.02</v>
      </c>
      <c r="I2876" s="111">
        <v>63.88</v>
      </c>
      <c r="J2876" s="112">
        <f t="shared" si="89"/>
        <v>-5760.9299999999967</v>
      </c>
      <c r="K2876" s="93">
        <f t="shared" si="90"/>
        <v>-0.15664938635167813</v>
      </c>
      <c r="L2876" s="113"/>
      <c r="N2876" s="114"/>
    </row>
    <row r="2877" spans="3:14" ht="10.050000000000001" customHeight="1" x14ac:dyDescent="0.3">
      <c r="C2877" s="80"/>
      <c r="D2877" s="77">
        <v>29056</v>
      </c>
      <c r="E2877" s="76" t="s">
        <v>9230</v>
      </c>
      <c r="F2877" s="76" t="s">
        <v>2857</v>
      </c>
      <c r="G2877" s="110">
        <v>0</v>
      </c>
      <c r="H2877" s="110">
        <v>2218.83</v>
      </c>
      <c r="I2877" s="111">
        <v>4.57</v>
      </c>
      <c r="J2877" s="112">
        <f t="shared" si="89"/>
        <v>2218.83</v>
      </c>
      <c r="K2877" s="93" t="str">
        <f t="shared" si="90"/>
        <v>--</v>
      </c>
      <c r="L2877" s="113"/>
      <c r="N2877" s="114"/>
    </row>
    <row r="2878" spans="3:14" ht="10.050000000000001" customHeight="1" x14ac:dyDescent="0.3">
      <c r="C2878" s="80"/>
      <c r="D2878" s="77">
        <v>29810</v>
      </c>
      <c r="E2878" s="76" t="s">
        <v>9231</v>
      </c>
      <c r="F2878" s="76" t="s">
        <v>2858</v>
      </c>
      <c r="G2878" s="110">
        <v>27469.82</v>
      </c>
      <c r="H2878" s="110">
        <v>29767.23</v>
      </c>
      <c r="I2878" s="111">
        <v>61.31</v>
      </c>
      <c r="J2878" s="112">
        <f t="shared" si="89"/>
        <v>2297.41</v>
      </c>
      <c r="K2878" s="93">
        <f t="shared" si="90"/>
        <v>8.363396629464627E-2</v>
      </c>
      <c r="L2878" s="113"/>
      <c r="N2878" s="114"/>
    </row>
    <row r="2879" spans="3:14" ht="10.050000000000001" customHeight="1" x14ac:dyDescent="0.3">
      <c r="C2879" s="80"/>
      <c r="D2879" s="77">
        <v>41011</v>
      </c>
      <c r="E2879" s="76" t="s">
        <v>9232</v>
      </c>
      <c r="F2879" s="76" t="s">
        <v>2859</v>
      </c>
      <c r="G2879" s="110">
        <v>0</v>
      </c>
      <c r="H2879" s="110">
        <v>0</v>
      </c>
      <c r="I2879" s="111">
        <v>0</v>
      </c>
      <c r="J2879" s="112">
        <f t="shared" si="89"/>
        <v>0</v>
      </c>
      <c r="K2879" s="93" t="str">
        <f t="shared" si="90"/>
        <v>-</v>
      </c>
      <c r="L2879" s="113"/>
      <c r="N2879" s="114"/>
    </row>
    <row r="2880" spans="3:14" ht="10.050000000000001" customHeight="1" x14ac:dyDescent="0.3">
      <c r="C2880" s="80"/>
      <c r="D2880" s="77">
        <v>41483</v>
      </c>
      <c r="E2880" s="76" t="s">
        <v>9233</v>
      </c>
      <c r="F2880" s="76" t="s">
        <v>2860</v>
      </c>
      <c r="G2880" s="110">
        <v>0</v>
      </c>
      <c r="H2880" s="110">
        <v>839.95</v>
      </c>
      <c r="I2880" s="111">
        <v>1.73</v>
      </c>
      <c r="J2880" s="112">
        <f t="shared" si="89"/>
        <v>839.95</v>
      </c>
      <c r="K2880" s="93" t="str">
        <f t="shared" si="90"/>
        <v>--</v>
      </c>
      <c r="L2880" s="113"/>
      <c r="N2880" s="114"/>
    </row>
    <row r="2881" spans="3:14" ht="10.050000000000001" customHeight="1" x14ac:dyDescent="0.3">
      <c r="C2881" s="80"/>
      <c r="D2881" s="77">
        <v>23128</v>
      </c>
      <c r="E2881" s="76" t="s">
        <v>9234</v>
      </c>
      <c r="F2881" s="76" t="s">
        <v>2861</v>
      </c>
      <c r="G2881" s="110">
        <v>0</v>
      </c>
      <c r="H2881" s="110">
        <v>0</v>
      </c>
      <c r="I2881" s="111">
        <v>0</v>
      </c>
      <c r="J2881" s="112">
        <f t="shared" si="89"/>
        <v>0</v>
      </c>
      <c r="K2881" s="93" t="str">
        <f t="shared" si="90"/>
        <v>-</v>
      </c>
      <c r="L2881" s="113"/>
      <c r="N2881" s="114"/>
    </row>
    <row r="2882" spans="3:14" ht="10.050000000000001" customHeight="1" x14ac:dyDescent="0.3">
      <c r="C2882" s="80"/>
      <c r="D2882" s="77">
        <v>41138</v>
      </c>
      <c r="E2882" s="76" t="s">
        <v>9235</v>
      </c>
      <c r="F2882" s="76" t="s">
        <v>2862</v>
      </c>
      <c r="G2882" s="110">
        <v>42888.27</v>
      </c>
      <c r="H2882" s="110">
        <v>0</v>
      </c>
      <c r="I2882" s="111">
        <v>0</v>
      </c>
      <c r="J2882" s="112">
        <f t="shared" si="89"/>
        <v>-42888.27</v>
      </c>
      <c r="K2882" s="93">
        <f t="shared" si="90"/>
        <v>-1</v>
      </c>
      <c r="L2882" s="113"/>
      <c r="N2882" s="114"/>
    </row>
    <row r="2883" spans="3:14" ht="10.050000000000001" customHeight="1" x14ac:dyDescent="0.3">
      <c r="C2883" s="80"/>
      <c r="D2883" s="77">
        <v>41138</v>
      </c>
      <c r="E2883" s="76" t="s">
        <v>9235</v>
      </c>
      <c r="F2883" s="76" t="s">
        <v>2863</v>
      </c>
      <c r="G2883" s="110">
        <v>0</v>
      </c>
      <c r="H2883" s="110">
        <v>5733.99</v>
      </c>
      <c r="I2883" s="111">
        <v>11.81</v>
      </c>
      <c r="J2883" s="112">
        <f t="shared" si="89"/>
        <v>5733.99</v>
      </c>
      <c r="K2883" s="93" t="str">
        <f t="shared" si="90"/>
        <v>--</v>
      </c>
      <c r="L2883" s="113"/>
      <c r="N2883" s="114"/>
    </row>
    <row r="2884" spans="3:14" ht="10.050000000000001" customHeight="1" x14ac:dyDescent="0.3">
      <c r="C2884" s="80"/>
      <c r="D2884" s="77">
        <v>47595</v>
      </c>
      <c r="E2884" s="76" t="s">
        <v>9236</v>
      </c>
      <c r="F2884" s="76" t="s">
        <v>2864</v>
      </c>
      <c r="G2884" s="110">
        <v>133489.74</v>
      </c>
      <c r="H2884" s="110">
        <v>289768.05</v>
      </c>
      <c r="I2884" s="111">
        <v>596.82000000000005</v>
      </c>
      <c r="J2884" s="112">
        <f t="shared" si="89"/>
        <v>156278.31</v>
      </c>
      <c r="K2884" s="93">
        <f t="shared" si="90"/>
        <v>1.1707140189201057</v>
      </c>
      <c r="L2884" s="113"/>
      <c r="N2884" s="114"/>
    </row>
    <row r="2885" spans="3:14" ht="10.050000000000001" customHeight="1" x14ac:dyDescent="0.3">
      <c r="C2885" s="80"/>
      <c r="D2885" s="77">
        <v>40774</v>
      </c>
      <c r="E2885" s="76" t="s">
        <v>9237</v>
      </c>
      <c r="F2885" s="76" t="s">
        <v>2865</v>
      </c>
      <c r="G2885" s="110">
        <v>42504</v>
      </c>
      <c r="H2885" s="110">
        <v>0</v>
      </c>
      <c r="I2885" s="111">
        <v>0</v>
      </c>
      <c r="J2885" s="112">
        <f t="shared" si="89"/>
        <v>-42504</v>
      </c>
      <c r="K2885" s="93">
        <f t="shared" si="90"/>
        <v>-1</v>
      </c>
      <c r="L2885" s="113"/>
      <c r="N2885" s="114"/>
    </row>
    <row r="2886" spans="3:14" ht="10.050000000000001" customHeight="1" x14ac:dyDescent="0.3">
      <c r="C2886" s="80"/>
      <c r="D2886" s="77">
        <v>41454</v>
      </c>
      <c r="E2886" s="76" t="s">
        <v>9238</v>
      </c>
      <c r="F2886" s="76" t="s">
        <v>2866</v>
      </c>
      <c r="G2886" s="110">
        <v>31356.93</v>
      </c>
      <c r="H2886" s="110">
        <v>40812.81</v>
      </c>
      <c r="I2886" s="111">
        <v>84.06</v>
      </c>
      <c r="J2886" s="112">
        <f t="shared" si="89"/>
        <v>9455.8799999999974</v>
      </c>
      <c r="K2886" s="93">
        <f t="shared" si="90"/>
        <v>0.30155630669201344</v>
      </c>
      <c r="L2886" s="113"/>
      <c r="N2886" s="114"/>
    </row>
    <row r="2887" spans="3:14" ht="10.050000000000001" customHeight="1" x14ac:dyDescent="0.3">
      <c r="C2887" s="80"/>
      <c r="D2887" s="77">
        <v>40946</v>
      </c>
      <c r="E2887" s="76" t="s">
        <v>9239</v>
      </c>
      <c r="F2887" s="76" t="s">
        <v>2867</v>
      </c>
      <c r="G2887" s="110">
        <v>0</v>
      </c>
      <c r="H2887" s="110">
        <v>1772.15</v>
      </c>
      <c r="I2887" s="111">
        <v>3.65</v>
      </c>
      <c r="J2887" s="112">
        <f t="shared" si="89"/>
        <v>1772.15</v>
      </c>
      <c r="K2887" s="93" t="str">
        <f t="shared" si="90"/>
        <v>--</v>
      </c>
      <c r="L2887" s="113"/>
      <c r="N2887" s="114"/>
    </row>
    <row r="2888" spans="3:14" ht="10.050000000000001" customHeight="1" x14ac:dyDescent="0.3">
      <c r="C2888" s="80"/>
      <c r="D2888" s="77">
        <v>38910</v>
      </c>
      <c r="E2888" s="76" t="s">
        <v>9240</v>
      </c>
      <c r="F2888" s="76" t="s">
        <v>2868</v>
      </c>
      <c r="G2888" s="110">
        <v>0</v>
      </c>
      <c r="H2888" s="110">
        <v>0</v>
      </c>
      <c r="I2888" s="111">
        <v>0</v>
      </c>
      <c r="J2888" s="112">
        <f t="shared" si="89"/>
        <v>0</v>
      </c>
      <c r="K2888" s="93" t="str">
        <f t="shared" si="90"/>
        <v>-</v>
      </c>
      <c r="L2888" s="113"/>
      <c r="N2888" s="114"/>
    </row>
    <row r="2889" spans="3:14" ht="10.050000000000001" customHeight="1" x14ac:dyDescent="0.3">
      <c r="C2889" s="80"/>
      <c r="D2889" s="77">
        <v>20281</v>
      </c>
      <c r="E2889" s="76" t="s">
        <v>9241</v>
      </c>
      <c r="F2889" s="76" t="s">
        <v>2869</v>
      </c>
      <c r="G2889" s="110">
        <v>0</v>
      </c>
      <c r="H2889" s="110">
        <v>0</v>
      </c>
      <c r="I2889" s="111">
        <v>0</v>
      </c>
      <c r="J2889" s="112">
        <f t="shared" si="89"/>
        <v>0</v>
      </c>
      <c r="K2889" s="93" t="str">
        <f t="shared" si="90"/>
        <v>-</v>
      </c>
      <c r="L2889" s="113"/>
      <c r="N2889" s="114"/>
    </row>
    <row r="2890" spans="3:14" ht="10.050000000000001" customHeight="1" x14ac:dyDescent="0.3">
      <c r="C2890" s="80"/>
      <c r="D2890" s="77">
        <v>41731</v>
      </c>
      <c r="E2890" s="76" t="s">
        <v>9242</v>
      </c>
      <c r="F2890" s="76" t="s">
        <v>2870</v>
      </c>
      <c r="G2890" s="110">
        <v>0</v>
      </c>
      <c r="H2890" s="110">
        <v>0</v>
      </c>
      <c r="I2890" s="111">
        <v>0</v>
      </c>
      <c r="J2890" s="112">
        <f t="shared" si="89"/>
        <v>0</v>
      </c>
      <c r="K2890" s="93" t="str">
        <f t="shared" si="90"/>
        <v>-</v>
      </c>
      <c r="L2890" s="113"/>
      <c r="N2890" s="114"/>
    </row>
    <row r="2891" spans="3:14" ht="10.050000000000001" customHeight="1" x14ac:dyDescent="0.3">
      <c r="C2891" s="80"/>
      <c r="D2891" s="77">
        <v>37949</v>
      </c>
      <c r="E2891" s="76" t="s">
        <v>9243</v>
      </c>
      <c r="F2891" s="76" t="s">
        <v>2871</v>
      </c>
      <c r="G2891" s="110">
        <v>0</v>
      </c>
      <c r="H2891" s="110">
        <v>0</v>
      </c>
      <c r="I2891" s="111">
        <v>0</v>
      </c>
      <c r="J2891" s="112">
        <f t="shared" si="89"/>
        <v>0</v>
      </c>
      <c r="K2891" s="93" t="str">
        <f t="shared" si="90"/>
        <v>-</v>
      </c>
      <c r="L2891" s="113"/>
      <c r="N2891" s="114"/>
    </row>
    <row r="2892" spans="3:14" ht="10.050000000000001" customHeight="1" x14ac:dyDescent="0.3">
      <c r="C2892" s="80"/>
      <c r="D2892" s="77">
        <v>43928</v>
      </c>
      <c r="E2892" s="76" t="s">
        <v>9244</v>
      </c>
      <c r="F2892" s="76" t="s">
        <v>2872</v>
      </c>
      <c r="G2892" s="110">
        <v>0</v>
      </c>
      <c r="H2892" s="110">
        <v>0</v>
      </c>
      <c r="I2892" s="111">
        <v>0</v>
      </c>
      <c r="J2892" s="112">
        <f t="shared" si="89"/>
        <v>0</v>
      </c>
      <c r="K2892" s="93" t="str">
        <f t="shared" si="90"/>
        <v>-</v>
      </c>
      <c r="L2892" s="113"/>
      <c r="N2892" s="114"/>
    </row>
    <row r="2893" spans="3:14" ht="10.050000000000001" customHeight="1" x14ac:dyDescent="0.3">
      <c r="C2893" s="80"/>
      <c r="D2893" s="77">
        <v>40508</v>
      </c>
      <c r="E2893" s="76" t="s">
        <v>9245</v>
      </c>
      <c r="F2893" s="76" t="s">
        <v>2873</v>
      </c>
      <c r="G2893" s="110">
        <v>0</v>
      </c>
      <c r="H2893" s="110">
        <v>2932.54</v>
      </c>
      <c r="I2893" s="111">
        <v>6.04</v>
      </c>
      <c r="J2893" s="112">
        <f t="shared" si="89"/>
        <v>2932.54</v>
      </c>
      <c r="K2893" s="93" t="str">
        <f t="shared" si="90"/>
        <v>--</v>
      </c>
      <c r="L2893" s="113"/>
      <c r="N2893" s="114"/>
    </row>
    <row r="2894" spans="3:14" ht="10.050000000000001" customHeight="1" x14ac:dyDescent="0.3">
      <c r="C2894" s="80"/>
      <c r="D2894" s="77">
        <v>40934</v>
      </c>
      <c r="E2894" s="76" t="s">
        <v>9246</v>
      </c>
      <c r="F2894" s="76" t="s">
        <v>2874</v>
      </c>
      <c r="G2894" s="110">
        <v>0</v>
      </c>
      <c r="H2894" s="110">
        <v>0</v>
      </c>
      <c r="I2894" s="111">
        <v>0</v>
      </c>
      <c r="J2894" s="112">
        <f t="shared" si="89"/>
        <v>0</v>
      </c>
      <c r="K2894" s="93" t="str">
        <f t="shared" si="90"/>
        <v>-</v>
      </c>
      <c r="L2894" s="113"/>
      <c r="N2894" s="114"/>
    </row>
    <row r="2895" spans="3:14" ht="10.050000000000001" customHeight="1" x14ac:dyDescent="0.3">
      <c r="C2895" s="80"/>
      <c r="D2895" s="77">
        <v>41338</v>
      </c>
      <c r="E2895" s="76" t="s">
        <v>9247</v>
      </c>
      <c r="F2895" s="76" t="s">
        <v>2875</v>
      </c>
      <c r="G2895" s="110">
        <v>0</v>
      </c>
      <c r="H2895" s="110">
        <v>9254.01</v>
      </c>
      <c r="I2895" s="111">
        <v>19.059999999999999</v>
      </c>
      <c r="J2895" s="112">
        <f t="shared" si="89"/>
        <v>9254.01</v>
      </c>
      <c r="K2895" s="93" t="str">
        <f t="shared" si="90"/>
        <v>--</v>
      </c>
      <c r="L2895" s="113"/>
      <c r="N2895" s="114"/>
    </row>
    <row r="2896" spans="3:14" ht="10.050000000000001" customHeight="1" x14ac:dyDescent="0.3">
      <c r="C2896" s="80"/>
      <c r="D2896" s="77">
        <v>40517</v>
      </c>
      <c r="E2896" s="76" t="s">
        <v>9248</v>
      </c>
      <c r="F2896" s="76" t="s">
        <v>2876</v>
      </c>
      <c r="G2896" s="110">
        <v>20741.87</v>
      </c>
      <c r="H2896" s="110">
        <v>14449.08</v>
      </c>
      <c r="I2896" s="111">
        <v>29.76</v>
      </c>
      <c r="J2896" s="112">
        <f t="shared" si="89"/>
        <v>-6292.7899999999991</v>
      </c>
      <c r="K2896" s="93">
        <f t="shared" si="90"/>
        <v>-0.30338585672362228</v>
      </c>
      <c r="L2896" s="113"/>
      <c r="N2896" s="114"/>
    </row>
    <row r="2897" spans="3:14" ht="10.050000000000001" customHeight="1" x14ac:dyDescent="0.3">
      <c r="C2897" s="80"/>
      <c r="D2897" s="77">
        <v>41787</v>
      </c>
      <c r="E2897" s="76" t="s">
        <v>9249</v>
      </c>
      <c r="F2897" s="76" t="s">
        <v>2877</v>
      </c>
      <c r="G2897" s="110">
        <v>0</v>
      </c>
      <c r="H2897" s="110">
        <v>0</v>
      </c>
      <c r="I2897" s="111">
        <v>0</v>
      </c>
      <c r="J2897" s="112">
        <f t="shared" si="89"/>
        <v>0</v>
      </c>
      <c r="K2897" s="93" t="str">
        <f t="shared" si="90"/>
        <v>-</v>
      </c>
      <c r="L2897" s="113"/>
      <c r="N2897" s="114"/>
    </row>
    <row r="2898" spans="3:14" ht="10.050000000000001" customHeight="1" x14ac:dyDescent="0.3">
      <c r="C2898" s="80"/>
      <c r="D2898" s="77">
        <v>32580</v>
      </c>
      <c r="E2898" s="76" t="s">
        <v>9250</v>
      </c>
      <c r="F2898" s="76" t="s">
        <v>2878</v>
      </c>
      <c r="G2898" s="110">
        <v>0</v>
      </c>
      <c r="H2898" s="110">
        <v>29466.21</v>
      </c>
      <c r="I2898" s="111">
        <v>60.69</v>
      </c>
      <c r="J2898" s="112">
        <f t="shared" si="89"/>
        <v>29466.21</v>
      </c>
      <c r="K2898" s="93" t="str">
        <f t="shared" si="90"/>
        <v>--</v>
      </c>
      <c r="L2898" s="113"/>
      <c r="N2898" s="114"/>
    </row>
    <row r="2899" spans="3:14" ht="10.050000000000001" customHeight="1" x14ac:dyDescent="0.3">
      <c r="C2899" s="80"/>
      <c r="D2899" s="77">
        <v>48348</v>
      </c>
      <c r="E2899" s="76" t="s">
        <v>9251</v>
      </c>
      <c r="F2899" s="76" t="s">
        <v>2879</v>
      </c>
      <c r="G2899" s="110">
        <v>7085.89</v>
      </c>
      <c r="H2899" s="110">
        <v>0</v>
      </c>
      <c r="I2899" s="111">
        <v>0</v>
      </c>
      <c r="J2899" s="112">
        <f t="shared" si="89"/>
        <v>-7085.89</v>
      </c>
      <c r="K2899" s="93">
        <f t="shared" si="90"/>
        <v>-1</v>
      </c>
      <c r="L2899" s="113"/>
      <c r="N2899" s="114"/>
    </row>
    <row r="2900" spans="3:14" ht="10.050000000000001" customHeight="1" x14ac:dyDescent="0.3">
      <c r="C2900" s="80"/>
      <c r="D2900" s="77">
        <v>41506</v>
      </c>
      <c r="E2900" s="76" t="s">
        <v>9252</v>
      </c>
      <c r="F2900" s="76" t="s">
        <v>2880</v>
      </c>
      <c r="G2900" s="110">
        <v>0</v>
      </c>
      <c r="H2900" s="110">
        <v>0</v>
      </c>
      <c r="I2900" s="111">
        <v>0</v>
      </c>
      <c r="J2900" s="112">
        <f t="shared" si="89"/>
        <v>0</v>
      </c>
      <c r="K2900" s="93" t="str">
        <f t="shared" si="90"/>
        <v>-</v>
      </c>
      <c r="L2900" s="113"/>
      <c r="N2900" s="114"/>
    </row>
    <row r="2901" spans="3:14" ht="10.050000000000001" customHeight="1" x14ac:dyDescent="0.3">
      <c r="C2901" s="80"/>
      <c r="D2901" s="77">
        <v>50844</v>
      </c>
      <c r="E2901" s="76" t="s">
        <v>9253</v>
      </c>
      <c r="F2901" s="76" t="s">
        <v>2881</v>
      </c>
      <c r="G2901" s="110">
        <v>0</v>
      </c>
      <c r="H2901" s="110">
        <v>0</v>
      </c>
      <c r="I2901" s="111">
        <v>0</v>
      </c>
      <c r="J2901" s="112">
        <f t="shared" si="89"/>
        <v>0</v>
      </c>
      <c r="K2901" s="93" t="str">
        <f t="shared" si="90"/>
        <v>-</v>
      </c>
      <c r="L2901" s="113"/>
      <c r="N2901" s="114"/>
    </row>
    <row r="2902" spans="3:14" ht="10.050000000000001" customHeight="1" x14ac:dyDescent="0.3">
      <c r="C2902" s="80"/>
      <c r="D2902" s="77">
        <v>41251</v>
      </c>
      <c r="E2902" s="76" t="s">
        <v>9254</v>
      </c>
      <c r="F2902" s="76" t="s">
        <v>2882</v>
      </c>
      <c r="G2902" s="110">
        <v>183911.5</v>
      </c>
      <c r="H2902" s="110">
        <v>334091.17</v>
      </c>
      <c r="I2902" s="111">
        <v>688.11</v>
      </c>
      <c r="J2902" s="112">
        <f t="shared" ref="J2902:J2965" si="91">H2902-G2902</f>
        <v>150179.66999999998</v>
      </c>
      <c r="K2902" s="93">
        <f t="shared" si="90"/>
        <v>0.81658661910755981</v>
      </c>
      <c r="L2902" s="113"/>
      <c r="N2902" s="114"/>
    </row>
    <row r="2903" spans="3:14" ht="10.050000000000001" customHeight="1" x14ac:dyDescent="0.3">
      <c r="C2903" s="80"/>
      <c r="D2903" s="77">
        <v>70002</v>
      </c>
      <c r="E2903" s="76" t="s">
        <v>9255</v>
      </c>
      <c r="F2903" s="76" t="s">
        <v>2883</v>
      </c>
      <c r="G2903" s="110">
        <v>0</v>
      </c>
      <c r="H2903" s="110">
        <v>0</v>
      </c>
      <c r="I2903" s="111">
        <v>0</v>
      </c>
      <c r="J2903" s="112">
        <f t="shared" si="91"/>
        <v>0</v>
      </c>
      <c r="K2903" s="93" t="str">
        <f t="shared" si="90"/>
        <v>-</v>
      </c>
      <c r="L2903" s="113"/>
      <c r="N2903" s="114"/>
    </row>
    <row r="2904" spans="3:14" ht="10.050000000000001" customHeight="1" x14ac:dyDescent="0.3">
      <c r="C2904" s="80"/>
      <c r="D2904" s="77">
        <v>52274</v>
      </c>
      <c r="E2904" s="76" t="s">
        <v>9256</v>
      </c>
      <c r="F2904" s="76" t="s">
        <v>2884</v>
      </c>
      <c r="G2904" s="110">
        <v>0</v>
      </c>
      <c r="H2904" s="110">
        <v>14449.08</v>
      </c>
      <c r="I2904" s="111">
        <v>29.76</v>
      </c>
      <c r="J2904" s="112">
        <f t="shared" si="91"/>
        <v>14449.08</v>
      </c>
      <c r="K2904" s="93" t="str">
        <f t="shared" si="90"/>
        <v>--</v>
      </c>
      <c r="L2904" s="113"/>
      <c r="N2904" s="114"/>
    </row>
    <row r="2905" spans="3:14" ht="10.050000000000001" customHeight="1" x14ac:dyDescent="0.3">
      <c r="C2905" s="80"/>
      <c r="D2905" s="77">
        <v>40888</v>
      </c>
      <c r="E2905" s="76" t="s">
        <v>9257</v>
      </c>
      <c r="F2905" s="76" t="s">
        <v>2885</v>
      </c>
      <c r="G2905" s="110">
        <v>0</v>
      </c>
      <c r="H2905" s="110">
        <v>0</v>
      </c>
      <c r="I2905" s="111">
        <v>0</v>
      </c>
      <c r="J2905" s="112">
        <f t="shared" si="91"/>
        <v>0</v>
      </c>
      <c r="K2905" s="93" t="str">
        <f t="shared" si="90"/>
        <v>-</v>
      </c>
      <c r="L2905" s="113"/>
      <c r="N2905" s="114"/>
    </row>
    <row r="2906" spans="3:14" ht="10.050000000000001" customHeight="1" x14ac:dyDescent="0.3">
      <c r="C2906" s="80"/>
      <c r="D2906" s="77">
        <v>40712</v>
      </c>
      <c r="E2906" s="76" t="s">
        <v>9258</v>
      </c>
      <c r="F2906" s="76" t="s">
        <v>2886</v>
      </c>
      <c r="G2906" s="110">
        <v>0</v>
      </c>
      <c r="H2906" s="110">
        <v>0</v>
      </c>
      <c r="I2906" s="111">
        <v>0</v>
      </c>
      <c r="J2906" s="112">
        <f t="shared" si="91"/>
        <v>0</v>
      </c>
      <c r="K2906" s="93" t="str">
        <f t="shared" si="90"/>
        <v>-</v>
      </c>
      <c r="L2906" s="113"/>
      <c r="N2906" s="114"/>
    </row>
    <row r="2907" spans="3:14" ht="10.050000000000001" customHeight="1" x14ac:dyDescent="0.3">
      <c r="C2907" s="80"/>
      <c r="D2907" s="77">
        <v>40775</v>
      </c>
      <c r="E2907" s="76" t="s">
        <v>9259</v>
      </c>
      <c r="F2907" s="76" t="s">
        <v>2887</v>
      </c>
      <c r="G2907" s="110">
        <v>0</v>
      </c>
      <c r="H2907" s="110">
        <v>0</v>
      </c>
      <c r="I2907" s="111">
        <v>0</v>
      </c>
      <c r="J2907" s="112">
        <f t="shared" si="91"/>
        <v>0</v>
      </c>
      <c r="K2907" s="93" t="str">
        <f t="shared" ref="K2907:K2970" si="92">IF(J2907=0,"-",(IF(G2907=0,"--",J2907/G2907)))</f>
        <v>-</v>
      </c>
      <c r="L2907" s="113"/>
      <c r="N2907" s="114"/>
    </row>
    <row r="2908" spans="3:14" ht="10.050000000000001" customHeight="1" x14ac:dyDescent="0.3">
      <c r="C2908" s="80"/>
      <c r="D2908" s="77">
        <v>73919</v>
      </c>
      <c r="E2908" s="76" t="s">
        <v>9260</v>
      </c>
      <c r="F2908" s="76" t="s">
        <v>2888</v>
      </c>
      <c r="G2908" s="110">
        <v>0</v>
      </c>
      <c r="H2908" s="110">
        <v>0</v>
      </c>
      <c r="I2908" s="111">
        <v>0</v>
      </c>
      <c r="J2908" s="112">
        <f t="shared" si="91"/>
        <v>0</v>
      </c>
      <c r="K2908" s="93" t="str">
        <f t="shared" si="92"/>
        <v>-</v>
      </c>
      <c r="L2908" s="113"/>
      <c r="N2908" s="114"/>
    </row>
    <row r="2909" spans="3:14" ht="10.050000000000001" customHeight="1" x14ac:dyDescent="0.3">
      <c r="C2909" s="80"/>
      <c r="D2909" s="77">
        <v>28147</v>
      </c>
      <c r="E2909" s="76" t="s">
        <v>9261</v>
      </c>
      <c r="F2909" s="76" t="s">
        <v>2889</v>
      </c>
      <c r="G2909" s="110">
        <v>0</v>
      </c>
      <c r="H2909" s="110">
        <v>0</v>
      </c>
      <c r="I2909" s="111">
        <v>0</v>
      </c>
      <c r="J2909" s="112">
        <f t="shared" si="91"/>
        <v>0</v>
      </c>
      <c r="K2909" s="93" t="str">
        <f t="shared" si="92"/>
        <v>-</v>
      </c>
      <c r="L2909" s="113"/>
      <c r="N2909" s="114"/>
    </row>
    <row r="2910" spans="3:14" ht="10.050000000000001" customHeight="1" x14ac:dyDescent="0.3">
      <c r="C2910" s="80"/>
      <c r="D2910" s="77">
        <v>41023</v>
      </c>
      <c r="E2910" s="76" t="s">
        <v>9262</v>
      </c>
      <c r="F2910" s="76" t="s">
        <v>2890</v>
      </c>
      <c r="G2910" s="110">
        <v>9240</v>
      </c>
      <c r="H2910" s="110">
        <v>0</v>
      </c>
      <c r="I2910" s="111">
        <v>0</v>
      </c>
      <c r="J2910" s="112">
        <f t="shared" si="91"/>
        <v>-9240</v>
      </c>
      <c r="K2910" s="93">
        <f t="shared" si="92"/>
        <v>-1</v>
      </c>
      <c r="L2910" s="113"/>
      <c r="N2910" s="114"/>
    </row>
    <row r="2911" spans="3:14" ht="10.050000000000001" customHeight="1" x14ac:dyDescent="0.3">
      <c r="C2911" s="80"/>
      <c r="D2911" s="77">
        <v>40967</v>
      </c>
      <c r="E2911" s="76" t="s">
        <v>9263</v>
      </c>
      <c r="F2911" s="76" t="s">
        <v>2891</v>
      </c>
      <c r="G2911" s="110">
        <v>0</v>
      </c>
      <c r="H2911" s="110">
        <v>0</v>
      </c>
      <c r="I2911" s="111">
        <v>0</v>
      </c>
      <c r="J2911" s="112">
        <f t="shared" si="91"/>
        <v>0</v>
      </c>
      <c r="K2911" s="93" t="str">
        <f t="shared" si="92"/>
        <v>-</v>
      </c>
      <c r="L2911" s="113"/>
      <c r="N2911" s="114"/>
    </row>
    <row r="2912" spans="3:14" ht="10.050000000000001" customHeight="1" x14ac:dyDescent="0.3">
      <c r="C2912" s="80"/>
      <c r="D2912" s="77">
        <v>55238</v>
      </c>
      <c r="E2912" s="76" t="s">
        <v>9264</v>
      </c>
      <c r="F2912" s="76" t="s">
        <v>2892</v>
      </c>
      <c r="G2912" s="110">
        <v>0</v>
      </c>
      <c r="H2912" s="110">
        <v>0</v>
      </c>
      <c r="I2912" s="111">
        <v>0</v>
      </c>
      <c r="J2912" s="112">
        <f t="shared" si="91"/>
        <v>0</v>
      </c>
      <c r="K2912" s="93" t="str">
        <f t="shared" si="92"/>
        <v>-</v>
      </c>
      <c r="L2912" s="113"/>
      <c r="N2912" s="114"/>
    </row>
    <row r="2913" spans="3:14" ht="10.050000000000001" customHeight="1" x14ac:dyDescent="0.3">
      <c r="C2913" s="80"/>
      <c r="D2913" s="77">
        <v>50819</v>
      </c>
      <c r="E2913" s="76" t="s">
        <v>9265</v>
      </c>
      <c r="F2913" s="76" t="s">
        <v>2893</v>
      </c>
      <c r="G2913" s="110">
        <v>0</v>
      </c>
      <c r="H2913" s="110">
        <v>0</v>
      </c>
      <c r="I2913" s="111">
        <v>0</v>
      </c>
      <c r="J2913" s="112">
        <f t="shared" si="91"/>
        <v>0</v>
      </c>
      <c r="K2913" s="93" t="str">
        <f t="shared" si="92"/>
        <v>-</v>
      </c>
      <c r="L2913" s="113"/>
      <c r="N2913" s="114"/>
    </row>
    <row r="2914" spans="3:14" ht="10.050000000000001" customHeight="1" x14ac:dyDescent="0.3">
      <c r="C2914" s="80"/>
      <c r="D2914" s="77">
        <v>41148</v>
      </c>
      <c r="E2914" s="76" t="s">
        <v>9266</v>
      </c>
      <c r="F2914" s="76" t="s">
        <v>2894</v>
      </c>
      <c r="G2914" s="110">
        <v>7098.29</v>
      </c>
      <c r="H2914" s="110">
        <v>0</v>
      </c>
      <c r="I2914" s="111">
        <v>0</v>
      </c>
      <c r="J2914" s="112">
        <f t="shared" si="91"/>
        <v>-7098.29</v>
      </c>
      <c r="K2914" s="93">
        <f t="shared" si="92"/>
        <v>-1</v>
      </c>
      <c r="L2914" s="113"/>
      <c r="N2914" s="114"/>
    </row>
    <row r="2915" spans="3:14" ht="10.050000000000001" customHeight="1" x14ac:dyDescent="0.3">
      <c r="C2915" s="80"/>
      <c r="D2915" s="77">
        <v>40557</v>
      </c>
      <c r="E2915" s="76" t="s">
        <v>9267</v>
      </c>
      <c r="F2915" s="76" t="s">
        <v>2895</v>
      </c>
      <c r="G2915" s="110">
        <v>28449.360000000001</v>
      </c>
      <c r="H2915" s="110">
        <v>11137.83</v>
      </c>
      <c r="I2915" s="111">
        <v>22.94</v>
      </c>
      <c r="J2915" s="112">
        <f t="shared" si="91"/>
        <v>-17311.53</v>
      </c>
      <c r="K2915" s="93">
        <f t="shared" si="92"/>
        <v>-0.60850331958258463</v>
      </c>
      <c r="L2915" s="113"/>
      <c r="N2915" s="114"/>
    </row>
    <row r="2916" spans="3:14" ht="10.050000000000001" customHeight="1" x14ac:dyDescent="0.3">
      <c r="C2916" s="80"/>
      <c r="D2916" s="77">
        <v>40517</v>
      </c>
      <c r="E2916" s="76" t="s">
        <v>9268</v>
      </c>
      <c r="F2916" s="76" t="s">
        <v>2896</v>
      </c>
      <c r="G2916" s="110">
        <v>7392</v>
      </c>
      <c r="H2916" s="110">
        <v>26310.33</v>
      </c>
      <c r="I2916" s="111">
        <v>54.19</v>
      </c>
      <c r="J2916" s="112">
        <f t="shared" si="91"/>
        <v>18918.330000000002</v>
      </c>
      <c r="K2916" s="93">
        <f t="shared" si="92"/>
        <v>2.5592978896103897</v>
      </c>
      <c r="L2916" s="113"/>
      <c r="N2916" s="114"/>
    </row>
    <row r="2917" spans="3:14" ht="10.050000000000001" customHeight="1" x14ac:dyDescent="0.3">
      <c r="C2917" s="80"/>
      <c r="D2917" s="77">
        <v>40765</v>
      </c>
      <c r="E2917" s="76" t="s">
        <v>9269</v>
      </c>
      <c r="F2917" s="76" t="s">
        <v>2897</v>
      </c>
      <c r="G2917" s="110">
        <v>0</v>
      </c>
      <c r="H2917" s="110">
        <v>0</v>
      </c>
      <c r="I2917" s="111">
        <v>0</v>
      </c>
      <c r="J2917" s="112">
        <f t="shared" si="91"/>
        <v>0</v>
      </c>
      <c r="K2917" s="93" t="str">
        <f t="shared" si="92"/>
        <v>-</v>
      </c>
      <c r="L2917" s="113"/>
      <c r="N2917" s="114"/>
    </row>
    <row r="2918" spans="3:14" ht="10.050000000000001" customHeight="1" x14ac:dyDescent="0.3">
      <c r="C2918" s="80"/>
      <c r="D2918" s="77">
        <v>40765</v>
      </c>
      <c r="E2918" s="76" t="s">
        <v>9269</v>
      </c>
      <c r="F2918" s="76" t="s">
        <v>2898</v>
      </c>
      <c r="G2918" s="110">
        <v>13424.53</v>
      </c>
      <c r="H2918" s="110">
        <v>0</v>
      </c>
      <c r="I2918" s="111">
        <v>0</v>
      </c>
      <c r="J2918" s="112">
        <f t="shared" si="91"/>
        <v>-13424.53</v>
      </c>
      <c r="K2918" s="93">
        <f t="shared" si="92"/>
        <v>-1</v>
      </c>
      <c r="L2918" s="113"/>
      <c r="N2918" s="114"/>
    </row>
    <row r="2919" spans="3:14" ht="10.050000000000001" customHeight="1" x14ac:dyDescent="0.3">
      <c r="C2919" s="80"/>
      <c r="D2919" s="77">
        <v>55303</v>
      </c>
      <c r="E2919" s="76" t="s">
        <v>9270</v>
      </c>
      <c r="F2919" s="76" t="s">
        <v>2899</v>
      </c>
      <c r="G2919" s="110">
        <v>0</v>
      </c>
      <c r="H2919" s="110">
        <v>41846.97</v>
      </c>
      <c r="I2919" s="111">
        <v>86.19</v>
      </c>
      <c r="J2919" s="112">
        <f t="shared" si="91"/>
        <v>41846.97</v>
      </c>
      <c r="K2919" s="93" t="str">
        <f t="shared" si="92"/>
        <v>--</v>
      </c>
      <c r="L2919" s="113"/>
      <c r="N2919" s="114"/>
    </row>
    <row r="2920" spans="3:14" ht="10.050000000000001" customHeight="1" x14ac:dyDescent="0.3">
      <c r="C2920" s="80"/>
      <c r="D2920" s="77">
        <v>40557</v>
      </c>
      <c r="E2920" s="76" t="s">
        <v>9271</v>
      </c>
      <c r="F2920" s="76" t="s">
        <v>2900</v>
      </c>
      <c r="G2920" s="110">
        <v>0</v>
      </c>
      <c r="H2920" s="110">
        <v>0</v>
      </c>
      <c r="I2920" s="111">
        <v>0</v>
      </c>
      <c r="J2920" s="112">
        <f t="shared" si="91"/>
        <v>0</v>
      </c>
      <c r="K2920" s="93" t="str">
        <f t="shared" si="92"/>
        <v>-</v>
      </c>
      <c r="L2920" s="113"/>
      <c r="N2920" s="114"/>
    </row>
    <row r="2921" spans="3:14" ht="10.050000000000001" customHeight="1" x14ac:dyDescent="0.3">
      <c r="C2921" s="80"/>
      <c r="D2921" s="77">
        <v>73919</v>
      </c>
      <c r="E2921" s="76" t="s">
        <v>9272</v>
      </c>
      <c r="F2921" s="76" t="s">
        <v>2901</v>
      </c>
      <c r="G2921" s="110">
        <v>0</v>
      </c>
      <c r="H2921" s="110">
        <v>0</v>
      </c>
      <c r="I2921" s="111">
        <v>0</v>
      </c>
      <c r="J2921" s="112">
        <f t="shared" si="91"/>
        <v>0</v>
      </c>
      <c r="K2921" s="93" t="str">
        <f t="shared" si="92"/>
        <v>-</v>
      </c>
      <c r="L2921" s="113"/>
      <c r="N2921" s="114"/>
    </row>
    <row r="2922" spans="3:14" ht="10.050000000000001" customHeight="1" x14ac:dyDescent="0.3">
      <c r="C2922" s="80"/>
      <c r="D2922" s="77">
        <v>41240</v>
      </c>
      <c r="E2922" s="76" t="s">
        <v>9273</v>
      </c>
      <c r="F2922" s="76" t="s">
        <v>2902</v>
      </c>
      <c r="G2922" s="110">
        <v>12626.04</v>
      </c>
      <c r="H2922" s="110">
        <v>25043.119999999999</v>
      </c>
      <c r="I2922" s="111">
        <v>51.58</v>
      </c>
      <c r="J2922" s="112">
        <f t="shared" si="91"/>
        <v>12417.079999999998</v>
      </c>
      <c r="K2922" s="93">
        <f t="shared" si="92"/>
        <v>0.98345007619174318</v>
      </c>
      <c r="L2922" s="113"/>
      <c r="N2922" s="114"/>
    </row>
    <row r="2923" spans="3:14" ht="10.050000000000001" customHeight="1" x14ac:dyDescent="0.3">
      <c r="C2923" s="80"/>
      <c r="D2923" s="77">
        <v>75219</v>
      </c>
      <c r="E2923" s="76" t="s">
        <v>9274</v>
      </c>
      <c r="F2923" s="76" t="s">
        <v>2903</v>
      </c>
      <c r="G2923" s="110">
        <v>194340.26</v>
      </c>
      <c r="H2923" s="110">
        <v>81416.850000000006</v>
      </c>
      <c r="I2923" s="111">
        <v>167.69</v>
      </c>
      <c r="J2923" s="112">
        <f t="shared" si="91"/>
        <v>-112923.41</v>
      </c>
      <c r="K2923" s="93">
        <f t="shared" si="92"/>
        <v>-0.58106030114398322</v>
      </c>
      <c r="L2923" s="113"/>
      <c r="N2923" s="114"/>
    </row>
    <row r="2924" spans="3:14" ht="10.050000000000001" customHeight="1" x14ac:dyDescent="0.3">
      <c r="C2924" s="80"/>
      <c r="D2924" s="77">
        <v>40950</v>
      </c>
      <c r="E2924" s="76" t="s">
        <v>9275</v>
      </c>
      <c r="F2924" s="76" t="s">
        <v>2904</v>
      </c>
      <c r="G2924" s="110">
        <v>0</v>
      </c>
      <c r="H2924" s="110">
        <v>1131.26</v>
      </c>
      <c r="I2924" s="111">
        <v>2.33</v>
      </c>
      <c r="J2924" s="112">
        <f t="shared" si="91"/>
        <v>1131.26</v>
      </c>
      <c r="K2924" s="93" t="str">
        <f t="shared" si="92"/>
        <v>--</v>
      </c>
      <c r="L2924" s="113"/>
      <c r="N2924" s="114"/>
    </row>
    <row r="2925" spans="3:14" ht="10.050000000000001" customHeight="1" x14ac:dyDescent="0.3">
      <c r="C2925" s="80"/>
      <c r="D2925" s="77">
        <v>40967</v>
      </c>
      <c r="E2925" s="76" t="s">
        <v>9276</v>
      </c>
      <c r="F2925" s="76" t="s">
        <v>2905</v>
      </c>
      <c r="G2925" s="110">
        <v>0</v>
      </c>
      <c r="H2925" s="110">
        <v>0</v>
      </c>
      <c r="I2925" s="111">
        <v>0</v>
      </c>
      <c r="J2925" s="112">
        <f t="shared" si="91"/>
        <v>0</v>
      </c>
      <c r="K2925" s="93" t="str">
        <f t="shared" si="92"/>
        <v>-</v>
      </c>
      <c r="L2925" s="113"/>
      <c r="N2925" s="114"/>
    </row>
    <row r="2926" spans="3:14" ht="10.050000000000001" customHeight="1" x14ac:dyDescent="0.3">
      <c r="C2926" s="80"/>
      <c r="D2926" s="77">
        <v>55238</v>
      </c>
      <c r="E2926" s="76" t="s">
        <v>9277</v>
      </c>
      <c r="F2926" s="76" t="s">
        <v>2906</v>
      </c>
      <c r="G2926" s="110">
        <v>0</v>
      </c>
      <c r="H2926" s="110">
        <v>0</v>
      </c>
      <c r="I2926" s="111">
        <v>0</v>
      </c>
      <c r="J2926" s="112">
        <f t="shared" si="91"/>
        <v>0</v>
      </c>
      <c r="K2926" s="93" t="str">
        <f t="shared" si="92"/>
        <v>-</v>
      </c>
      <c r="L2926" s="113"/>
      <c r="N2926" s="114"/>
    </row>
    <row r="2927" spans="3:14" ht="10.050000000000001" customHeight="1" x14ac:dyDescent="0.3">
      <c r="C2927" s="80"/>
      <c r="D2927" s="77">
        <v>77052</v>
      </c>
      <c r="E2927" s="76" t="s">
        <v>9278</v>
      </c>
      <c r="F2927" s="76" t="s">
        <v>2907</v>
      </c>
      <c r="G2927" s="110">
        <v>0</v>
      </c>
      <c r="H2927" s="110">
        <v>0</v>
      </c>
      <c r="I2927" s="111">
        <v>0</v>
      </c>
      <c r="J2927" s="112">
        <f t="shared" si="91"/>
        <v>0</v>
      </c>
      <c r="K2927" s="93" t="str">
        <f t="shared" si="92"/>
        <v>-</v>
      </c>
      <c r="L2927" s="113"/>
      <c r="N2927" s="114"/>
    </row>
    <row r="2928" spans="3:14" ht="10.050000000000001" customHeight="1" x14ac:dyDescent="0.3">
      <c r="C2928" s="80"/>
      <c r="D2928" s="77">
        <v>31384</v>
      </c>
      <c r="E2928" s="76" t="s">
        <v>9279</v>
      </c>
      <c r="F2928" s="76" t="s">
        <v>2908</v>
      </c>
      <c r="G2928" s="110">
        <v>22176</v>
      </c>
      <c r="H2928" s="110">
        <v>0</v>
      </c>
      <c r="I2928" s="111">
        <v>0</v>
      </c>
      <c r="J2928" s="112">
        <f t="shared" si="91"/>
        <v>-22176</v>
      </c>
      <c r="K2928" s="93">
        <f t="shared" si="92"/>
        <v>-1</v>
      </c>
      <c r="L2928" s="113"/>
      <c r="N2928" s="114"/>
    </row>
    <row r="2929" spans="3:14" ht="10.050000000000001" customHeight="1" x14ac:dyDescent="0.3">
      <c r="C2929" s="80"/>
      <c r="D2929" s="77">
        <v>77533</v>
      </c>
      <c r="E2929" s="76" t="s">
        <v>9280</v>
      </c>
      <c r="F2929" s="76" t="s">
        <v>2909</v>
      </c>
      <c r="G2929" s="110">
        <v>235173.49</v>
      </c>
      <c r="H2929" s="110">
        <v>222994.48</v>
      </c>
      <c r="I2929" s="111">
        <v>459.29</v>
      </c>
      <c r="J2929" s="112">
        <f t="shared" si="91"/>
        <v>-12179.00999999998</v>
      </c>
      <c r="K2929" s="93">
        <f t="shared" si="92"/>
        <v>-5.1787342187250701E-2</v>
      </c>
      <c r="L2929" s="113"/>
      <c r="N2929" s="114"/>
    </row>
    <row r="2930" spans="3:14" ht="10.050000000000001" customHeight="1" x14ac:dyDescent="0.3">
      <c r="C2930" s="80"/>
      <c r="D2930" s="77">
        <v>41506</v>
      </c>
      <c r="E2930" s="76" t="s">
        <v>9281</v>
      </c>
      <c r="F2930" s="76" t="s">
        <v>2910</v>
      </c>
      <c r="G2930" s="110">
        <v>0</v>
      </c>
      <c r="H2930" s="110">
        <v>0</v>
      </c>
      <c r="I2930" s="111">
        <v>0</v>
      </c>
      <c r="J2930" s="112">
        <f t="shared" si="91"/>
        <v>0</v>
      </c>
      <c r="K2930" s="93" t="str">
        <f t="shared" si="92"/>
        <v>-</v>
      </c>
      <c r="L2930" s="113"/>
      <c r="N2930" s="114"/>
    </row>
    <row r="2931" spans="3:14" ht="10.050000000000001" customHeight="1" x14ac:dyDescent="0.3">
      <c r="C2931" s="80"/>
      <c r="D2931" s="77">
        <v>77975</v>
      </c>
      <c r="E2931" s="76" t="s">
        <v>9282</v>
      </c>
      <c r="F2931" s="76" t="s">
        <v>2911</v>
      </c>
      <c r="G2931" s="110">
        <v>0</v>
      </c>
      <c r="H2931" s="110">
        <v>0</v>
      </c>
      <c r="I2931" s="111">
        <v>0</v>
      </c>
      <c r="J2931" s="112">
        <f t="shared" si="91"/>
        <v>0</v>
      </c>
      <c r="K2931" s="93" t="str">
        <f t="shared" si="92"/>
        <v>-</v>
      </c>
      <c r="L2931" s="113"/>
      <c r="N2931" s="114"/>
    </row>
    <row r="2932" spans="3:14" ht="10.050000000000001" customHeight="1" x14ac:dyDescent="0.3">
      <c r="C2932" s="80"/>
      <c r="D2932" s="77">
        <v>70002</v>
      </c>
      <c r="E2932" s="76" t="s">
        <v>9283</v>
      </c>
      <c r="F2932" s="76" t="s">
        <v>2912</v>
      </c>
      <c r="G2932" s="110">
        <v>0</v>
      </c>
      <c r="H2932" s="110">
        <v>0</v>
      </c>
      <c r="I2932" s="111">
        <v>0</v>
      </c>
      <c r="J2932" s="112">
        <f t="shared" si="91"/>
        <v>0</v>
      </c>
      <c r="K2932" s="93" t="str">
        <f t="shared" si="92"/>
        <v>-</v>
      </c>
      <c r="L2932" s="113"/>
      <c r="N2932" s="114"/>
    </row>
    <row r="2933" spans="3:14" ht="10.050000000000001" customHeight="1" x14ac:dyDescent="0.3">
      <c r="C2933" s="80"/>
      <c r="D2933" s="77">
        <v>40775</v>
      </c>
      <c r="E2933" s="76" t="s">
        <v>9284</v>
      </c>
      <c r="F2933" s="76" t="s">
        <v>2913</v>
      </c>
      <c r="G2933" s="110">
        <v>3311.08</v>
      </c>
      <c r="H2933" s="110">
        <v>0</v>
      </c>
      <c r="I2933" s="111">
        <v>0</v>
      </c>
      <c r="J2933" s="112">
        <f t="shared" si="91"/>
        <v>-3311.08</v>
      </c>
      <c r="K2933" s="93">
        <f t="shared" si="92"/>
        <v>-1</v>
      </c>
      <c r="L2933" s="113"/>
      <c r="N2933" s="114"/>
    </row>
    <row r="2934" spans="3:14" ht="10.050000000000001" customHeight="1" x14ac:dyDescent="0.3">
      <c r="C2934" s="80"/>
      <c r="D2934" s="77">
        <v>42587</v>
      </c>
      <c r="E2934" s="76" t="s">
        <v>9285</v>
      </c>
      <c r="F2934" s="76" t="s">
        <v>2914</v>
      </c>
      <c r="G2934" s="110">
        <v>0</v>
      </c>
      <c r="H2934" s="110">
        <v>0</v>
      </c>
      <c r="I2934" s="111">
        <v>0</v>
      </c>
      <c r="J2934" s="112">
        <f t="shared" si="91"/>
        <v>0</v>
      </c>
      <c r="K2934" s="93" t="str">
        <f t="shared" si="92"/>
        <v>-</v>
      </c>
      <c r="L2934" s="113"/>
      <c r="N2934" s="114"/>
    </row>
    <row r="2935" spans="3:14" ht="10.050000000000001" customHeight="1" x14ac:dyDescent="0.3">
      <c r="C2935" s="80"/>
      <c r="D2935" s="77">
        <v>41194</v>
      </c>
      <c r="E2935" s="76" t="s">
        <v>9286</v>
      </c>
      <c r="F2935" s="76" t="s">
        <v>2915</v>
      </c>
      <c r="G2935" s="110">
        <v>0</v>
      </c>
      <c r="H2935" s="110">
        <v>0</v>
      </c>
      <c r="I2935" s="111">
        <v>0</v>
      </c>
      <c r="J2935" s="112">
        <f t="shared" si="91"/>
        <v>0</v>
      </c>
      <c r="K2935" s="93" t="str">
        <f t="shared" si="92"/>
        <v>-</v>
      </c>
      <c r="L2935" s="113"/>
      <c r="N2935" s="114"/>
    </row>
    <row r="2936" spans="3:14" ht="10.050000000000001" customHeight="1" x14ac:dyDescent="0.3">
      <c r="C2936" s="80"/>
      <c r="D2936" s="77">
        <v>42744</v>
      </c>
      <c r="E2936" s="76" t="s">
        <v>9287</v>
      </c>
      <c r="F2936" s="76" t="s">
        <v>2916</v>
      </c>
      <c r="G2936" s="110">
        <v>0</v>
      </c>
      <c r="H2936" s="110">
        <v>0</v>
      </c>
      <c r="I2936" s="111">
        <v>0</v>
      </c>
      <c r="J2936" s="112">
        <f t="shared" si="91"/>
        <v>0</v>
      </c>
      <c r="K2936" s="93" t="str">
        <f t="shared" si="92"/>
        <v>-</v>
      </c>
      <c r="L2936" s="113"/>
      <c r="N2936" s="114"/>
    </row>
    <row r="2937" spans="3:14" ht="10.050000000000001" customHeight="1" x14ac:dyDescent="0.3">
      <c r="C2937" s="80"/>
      <c r="D2937" s="77">
        <v>40843</v>
      </c>
      <c r="E2937" s="76" t="s">
        <v>9288</v>
      </c>
      <c r="F2937" s="76" t="s">
        <v>2917</v>
      </c>
      <c r="G2937" s="110">
        <v>0</v>
      </c>
      <c r="H2937" s="110">
        <v>0</v>
      </c>
      <c r="I2937" s="111">
        <v>0</v>
      </c>
      <c r="J2937" s="112">
        <f t="shared" si="91"/>
        <v>0</v>
      </c>
      <c r="K2937" s="93" t="str">
        <f t="shared" si="92"/>
        <v>-</v>
      </c>
      <c r="L2937" s="113"/>
      <c r="N2937" s="114"/>
    </row>
    <row r="2938" spans="3:14" ht="10.050000000000001" customHeight="1" x14ac:dyDescent="0.3">
      <c r="C2938" s="80"/>
      <c r="D2938" s="77">
        <v>84423</v>
      </c>
      <c r="E2938" s="76" t="s">
        <v>9289</v>
      </c>
      <c r="F2938" s="76" t="s">
        <v>2918</v>
      </c>
      <c r="G2938" s="110">
        <v>0</v>
      </c>
      <c r="H2938" s="110">
        <v>0</v>
      </c>
      <c r="I2938" s="111">
        <v>0</v>
      </c>
      <c r="J2938" s="112">
        <f t="shared" si="91"/>
        <v>0</v>
      </c>
      <c r="K2938" s="93" t="str">
        <f t="shared" si="92"/>
        <v>-</v>
      </c>
      <c r="L2938" s="113"/>
      <c r="N2938" s="114"/>
    </row>
    <row r="2939" spans="3:14" ht="10.050000000000001" customHeight="1" x14ac:dyDescent="0.3">
      <c r="C2939" s="80"/>
      <c r="D2939" s="77">
        <v>84579</v>
      </c>
      <c r="E2939" s="76" t="s">
        <v>9290</v>
      </c>
      <c r="F2939" s="76" t="s">
        <v>2919</v>
      </c>
      <c r="G2939" s="110">
        <v>0</v>
      </c>
      <c r="H2939" s="110">
        <v>0</v>
      </c>
      <c r="I2939" s="111">
        <v>0</v>
      </c>
      <c r="J2939" s="112">
        <f t="shared" si="91"/>
        <v>0</v>
      </c>
      <c r="K2939" s="93" t="str">
        <f t="shared" si="92"/>
        <v>-</v>
      </c>
      <c r="L2939" s="113"/>
      <c r="N2939" s="114"/>
    </row>
    <row r="2940" spans="3:14" ht="10.050000000000001" customHeight="1" x14ac:dyDescent="0.3">
      <c r="C2940" s="80"/>
      <c r="D2940" s="77">
        <v>41194</v>
      </c>
      <c r="E2940" s="76" t="s">
        <v>9291</v>
      </c>
      <c r="F2940" s="76" t="s">
        <v>2920</v>
      </c>
      <c r="G2940" s="110">
        <v>0</v>
      </c>
      <c r="H2940" s="110">
        <v>6112.7</v>
      </c>
      <c r="I2940" s="111">
        <v>12.59</v>
      </c>
      <c r="J2940" s="112">
        <f t="shared" si="91"/>
        <v>6112.7</v>
      </c>
      <c r="K2940" s="93" t="str">
        <f t="shared" si="92"/>
        <v>--</v>
      </c>
      <c r="L2940" s="113"/>
      <c r="N2940" s="114"/>
    </row>
    <row r="2941" spans="3:14" ht="10.050000000000001" customHeight="1" x14ac:dyDescent="0.3">
      <c r="C2941" s="80"/>
      <c r="D2941" s="77">
        <v>47595</v>
      </c>
      <c r="E2941" s="76" t="s">
        <v>9292</v>
      </c>
      <c r="F2941" s="76" t="s">
        <v>2921</v>
      </c>
      <c r="G2941" s="110">
        <v>224317.29</v>
      </c>
      <c r="H2941" s="110">
        <v>191401.69</v>
      </c>
      <c r="I2941" s="111">
        <v>394.22</v>
      </c>
      <c r="J2941" s="112">
        <f t="shared" si="91"/>
        <v>-32915.600000000006</v>
      </c>
      <c r="K2941" s="93">
        <f t="shared" si="92"/>
        <v>-0.14673679411872353</v>
      </c>
      <c r="L2941" s="113"/>
      <c r="N2941" s="114"/>
    </row>
    <row r="2942" spans="3:14" ht="10.050000000000001" customHeight="1" x14ac:dyDescent="0.3">
      <c r="C2942" s="80"/>
      <c r="D2942" s="77">
        <v>47595</v>
      </c>
      <c r="E2942" s="76" t="s">
        <v>9292</v>
      </c>
      <c r="F2942" s="76" t="s">
        <v>2922</v>
      </c>
      <c r="G2942" s="110">
        <v>55863.66</v>
      </c>
      <c r="H2942" s="110">
        <v>105241.32</v>
      </c>
      <c r="I2942" s="111">
        <v>216.76</v>
      </c>
      <c r="J2942" s="112">
        <f t="shared" si="91"/>
        <v>49377.66</v>
      </c>
      <c r="K2942" s="93">
        <f t="shared" si="92"/>
        <v>0.88389589940938351</v>
      </c>
      <c r="L2942" s="113"/>
      <c r="N2942" s="114"/>
    </row>
    <row r="2943" spans="3:14" ht="10.050000000000001" customHeight="1" x14ac:dyDescent="0.3">
      <c r="C2943" s="80"/>
      <c r="D2943" s="77">
        <v>41396</v>
      </c>
      <c r="E2943" s="76" t="s">
        <v>9293</v>
      </c>
      <c r="F2943" s="76" t="s">
        <v>2923</v>
      </c>
      <c r="G2943" s="110">
        <v>0</v>
      </c>
      <c r="H2943" s="110">
        <v>7049.75</v>
      </c>
      <c r="I2943" s="111">
        <v>14.52</v>
      </c>
      <c r="J2943" s="112">
        <f t="shared" si="91"/>
        <v>7049.75</v>
      </c>
      <c r="K2943" s="93" t="str">
        <f t="shared" si="92"/>
        <v>--</v>
      </c>
      <c r="L2943" s="113"/>
      <c r="N2943" s="114"/>
    </row>
    <row r="2944" spans="3:14" ht="10.050000000000001" customHeight="1" x14ac:dyDescent="0.3">
      <c r="C2944" s="80"/>
      <c r="D2944" s="77">
        <v>87920</v>
      </c>
      <c r="E2944" s="76" t="s">
        <v>9294</v>
      </c>
      <c r="F2944" s="76" t="s">
        <v>2924</v>
      </c>
      <c r="G2944" s="110">
        <v>0</v>
      </c>
      <c r="H2944" s="110">
        <v>0</v>
      </c>
      <c r="I2944" s="111">
        <v>0</v>
      </c>
      <c r="J2944" s="112">
        <f t="shared" si="91"/>
        <v>0</v>
      </c>
      <c r="K2944" s="93" t="str">
        <f t="shared" si="92"/>
        <v>-</v>
      </c>
      <c r="L2944" s="113"/>
      <c r="N2944" s="114"/>
    </row>
    <row r="2945" spans="3:14" ht="10.050000000000001" customHeight="1" x14ac:dyDescent="0.3">
      <c r="C2945" s="80"/>
      <c r="D2945" s="77">
        <v>41454</v>
      </c>
      <c r="E2945" s="76" t="s">
        <v>9295</v>
      </c>
      <c r="F2945" s="76" t="s">
        <v>2925</v>
      </c>
      <c r="G2945" s="110">
        <v>47396.83</v>
      </c>
      <c r="H2945" s="110">
        <v>6302.05</v>
      </c>
      <c r="I2945" s="111">
        <v>12.98</v>
      </c>
      <c r="J2945" s="112">
        <f t="shared" si="91"/>
        <v>-41094.78</v>
      </c>
      <c r="K2945" s="93">
        <f t="shared" si="92"/>
        <v>-0.86703646636283471</v>
      </c>
      <c r="L2945" s="113"/>
      <c r="N2945" s="114"/>
    </row>
    <row r="2946" spans="3:14" ht="10.050000000000001" customHeight="1" x14ac:dyDescent="0.3">
      <c r="C2946" s="80"/>
      <c r="D2946" s="77">
        <v>89155</v>
      </c>
      <c r="E2946" s="76" t="s">
        <v>9296</v>
      </c>
      <c r="F2946" s="76" t="s">
        <v>2926</v>
      </c>
      <c r="G2946" s="110">
        <v>35367.449999999997</v>
      </c>
      <c r="H2946" s="110">
        <v>0</v>
      </c>
      <c r="I2946" s="111">
        <v>0</v>
      </c>
      <c r="J2946" s="112">
        <f t="shared" si="91"/>
        <v>-35367.449999999997</v>
      </c>
      <c r="K2946" s="93">
        <f t="shared" si="92"/>
        <v>-1</v>
      </c>
      <c r="L2946" s="113"/>
      <c r="N2946" s="114"/>
    </row>
    <row r="2947" spans="3:14" ht="10.050000000000001" customHeight="1" x14ac:dyDescent="0.3">
      <c r="C2947" s="80"/>
      <c r="D2947" s="77">
        <v>85600</v>
      </c>
      <c r="E2947" s="76" t="s">
        <v>9297</v>
      </c>
      <c r="F2947" s="76" t="s">
        <v>2927</v>
      </c>
      <c r="G2947" s="110">
        <v>0</v>
      </c>
      <c r="H2947" s="110">
        <v>0</v>
      </c>
      <c r="I2947" s="111">
        <v>0</v>
      </c>
      <c r="J2947" s="112">
        <f t="shared" si="91"/>
        <v>0</v>
      </c>
      <c r="K2947" s="93" t="str">
        <f t="shared" si="92"/>
        <v>-</v>
      </c>
      <c r="L2947" s="113"/>
      <c r="N2947" s="114"/>
    </row>
    <row r="2948" spans="3:14" ht="10.050000000000001" customHeight="1" x14ac:dyDescent="0.3">
      <c r="C2948" s="80"/>
      <c r="D2948" s="77">
        <v>42545</v>
      </c>
      <c r="E2948" s="76" t="s">
        <v>9298</v>
      </c>
      <c r="F2948" s="76" t="s">
        <v>2928</v>
      </c>
      <c r="G2948" s="110">
        <v>0</v>
      </c>
      <c r="H2948" s="110">
        <v>7617.81</v>
      </c>
      <c r="I2948" s="111">
        <v>15.69</v>
      </c>
      <c r="J2948" s="112">
        <f t="shared" si="91"/>
        <v>7617.81</v>
      </c>
      <c r="K2948" s="93" t="str">
        <f t="shared" si="92"/>
        <v>--</v>
      </c>
      <c r="L2948" s="113"/>
      <c r="N2948" s="114"/>
    </row>
    <row r="2949" spans="3:14" ht="10.050000000000001" customHeight="1" x14ac:dyDescent="0.3">
      <c r="C2949" s="80"/>
      <c r="D2949" s="77">
        <v>40681</v>
      </c>
      <c r="E2949" s="76" t="s">
        <v>9299</v>
      </c>
      <c r="F2949" s="76" t="s">
        <v>2929</v>
      </c>
      <c r="G2949" s="110">
        <v>0</v>
      </c>
      <c r="H2949" s="110">
        <v>0</v>
      </c>
      <c r="I2949" s="111">
        <v>0</v>
      </c>
      <c r="J2949" s="112">
        <f t="shared" si="91"/>
        <v>0</v>
      </c>
      <c r="K2949" s="93" t="str">
        <f t="shared" si="92"/>
        <v>-</v>
      </c>
      <c r="L2949" s="113"/>
      <c r="N2949" s="114"/>
    </row>
    <row r="2950" spans="3:14" ht="10.050000000000001" customHeight="1" x14ac:dyDescent="0.3">
      <c r="C2950" s="80"/>
      <c r="D2950" s="77">
        <v>41595</v>
      </c>
      <c r="E2950" s="76" t="s">
        <v>9300</v>
      </c>
      <c r="F2950" s="76" t="s">
        <v>2930</v>
      </c>
      <c r="G2950" s="110">
        <v>0</v>
      </c>
      <c r="H2950" s="110">
        <v>0</v>
      </c>
      <c r="I2950" s="111">
        <v>0</v>
      </c>
      <c r="J2950" s="112">
        <f t="shared" si="91"/>
        <v>0</v>
      </c>
      <c r="K2950" s="93" t="str">
        <f t="shared" si="92"/>
        <v>-</v>
      </c>
      <c r="L2950" s="113"/>
      <c r="N2950" s="114"/>
    </row>
    <row r="2951" spans="3:14" ht="10.050000000000001" customHeight="1" x14ac:dyDescent="0.3">
      <c r="C2951" s="80"/>
      <c r="D2951" s="77">
        <v>92951</v>
      </c>
      <c r="E2951" s="76" t="s">
        <v>9301</v>
      </c>
      <c r="F2951" s="76" t="s">
        <v>2931</v>
      </c>
      <c r="G2951" s="110">
        <v>0</v>
      </c>
      <c r="H2951" s="110">
        <v>0</v>
      </c>
      <c r="I2951" s="111">
        <v>0</v>
      </c>
      <c r="J2951" s="112">
        <f t="shared" si="91"/>
        <v>0</v>
      </c>
      <c r="K2951" s="93" t="str">
        <f t="shared" si="92"/>
        <v>-</v>
      </c>
      <c r="L2951" s="113"/>
      <c r="N2951" s="114"/>
    </row>
    <row r="2952" spans="3:14" ht="10.050000000000001" customHeight="1" x14ac:dyDescent="0.3">
      <c r="C2952" s="80"/>
      <c r="D2952" s="77">
        <v>41337</v>
      </c>
      <c r="E2952" s="76" t="s">
        <v>9302</v>
      </c>
      <c r="F2952" s="76" t="s">
        <v>2932</v>
      </c>
      <c r="G2952" s="110">
        <v>20295.509999999998</v>
      </c>
      <c r="H2952" s="110">
        <v>0</v>
      </c>
      <c r="I2952" s="111">
        <v>0</v>
      </c>
      <c r="J2952" s="112">
        <f t="shared" si="91"/>
        <v>-20295.509999999998</v>
      </c>
      <c r="K2952" s="93">
        <f t="shared" si="92"/>
        <v>-1</v>
      </c>
      <c r="L2952" s="113"/>
      <c r="N2952" s="114"/>
    </row>
    <row r="2953" spans="3:14" ht="10.050000000000001" customHeight="1" x14ac:dyDescent="0.3">
      <c r="C2953" s="80"/>
      <c r="D2953" s="77">
        <v>41011</v>
      </c>
      <c r="E2953" s="76" t="s">
        <v>9303</v>
      </c>
      <c r="F2953" s="76" t="s">
        <v>2933</v>
      </c>
      <c r="G2953" s="110">
        <v>84975.65</v>
      </c>
      <c r="H2953" s="110">
        <v>148554.54999999999</v>
      </c>
      <c r="I2953" s="111">
        <v>305.97000000000003</v>
      </c>
      <c r="J2953" s="112">
        <f t="shared" si="91"/>
        <v>63578.899999999994</v>
      </c>
      <c r="K2953" s="93">
        <f t="shared" si="92"/>
        <v>0.74820139651770834</v>
      </c>
      <c r="L2953" s="113"/>
      <c r="N2953" s="114"/>
    </row>
    <row r="2954" spans="3:14" ht="10.050000000000001" customHeight="1" x14ac:dyDescent="0.3">
      <c r="C2954" s="80"/>
      <c r="D2954" s="77">
        <v>40637</v>
      </c>
      <c r="E2954" s="76" t="s">
        <v>9304</v>
      </c>
      <c r="F2954" s="76" t="s">
        <v>2934</v>
      </c>
      <c r="G2954" s="110">
        <v>0</v>
      </c>
      <c r="H2954" s="110">
        <v>0</v>
      </c>
      <c r="I2954" s="111">
        <v>0</v>
      </c>
      <c r="J2954" s="112">
        <f t="shared" si="91"/>
        <v>0</v>
      </c>
      <c r="K2954" s="93" t="str">
        <f t="shared" si="92"/>
        <v>-</v>
      </c>
      <c r="L2954" s="113"/>
      <c r="N2954" s="114"/>
    </row>
    <row r="2955" spans="3:14" ht="10.050000000000001" customHeight="1" x14ac:dyDescent="0.3">
      <c r="C2955" s="80"/>
      <c r="D2955" s="77">
        <v>41672</v>
      </c>
      <c r="E2955" s="76" t="s">
        <v>9305</v>
      </c>
      <c r="F2955" s="76" t="s">
        <v>2935</v>
      </c>
      <c r="G2955" s="110">
        <v>70224</v>
      </c>
      <c r="H2955" s="110">
        <v>0</v>
      </c>
      <c r="I2955" s="111">
        <v>0</v>
      </c>
      <c r="J2955" s="112">
        <f t="shared" si="91"/>
        <v>-70224</v>
      </c>
      <c r="K2955" s="93">
        <f t="shared" si="92"/>
        <v>-1</v>
      </c>
      <c r="L2955" s="113"/>
      <c r="N2955" s="114"/>
    </row>
    <row r="2956" spans="3:14" ht="10.050000000000001" customHeight="1" x14ac:dyDescent="0.3">
      <c r="C2956" s="80"/>
      <c r="D2956" s="77">
        <v>27910</v>
      </c>
      <c r="E2956" s="76" t="s">
        <v>9306</v>
      </c>
      <c r="F2956" s="76" t="s">
        <v>2936</v>
      </c>
      <c r="G2956" s="110">
        <v>0</v>
      </c>
      <c r="H2956" s="110">
        <v>0</v>
      </c>
      <c r="I2956" s="111">
        <v>0</v>
      </c>
      <c r="J2956" s="112">
        <f t="shared" si="91"/>
        <v>0</v>
      </c>
      <c r="K2956" s="93" t="str">
        <f t="shared" si="92"/>
        <v>-</v>
      </c>
      <c r="L2956" s="113"/>
      <c r="N2956" s="114"/>
    </row>
    <row r="2957" spans="3:14" ht="10.050000000000001" customHeight="1" x14ac:dyDescent="0.3">
      <c r="C2957" s="80"/>
      <c r="D2957" s="77">
        <v>41011</v>
      </c>
      <c r="E2957" s="76" t="s">
        <v>9307</v>
      </c>
      <c r="F2957" s="76" t="s">
        <v>2937</v>
      </c>
      <c r="G2957" s="110">
        <v>0</v>
      </c>
      <c r="H2957" s="110">
        <v>0</v>
      </c>
      <c r="I2957" s="111">
        <v>0</v>
      </c>
      <c r="J2957" s="112">
        <f t="shared" si="91"/>
        <v>0</v>
      </c>
      <c r="K2957" s="93" t="str">
        <f t="shared" si="92"/>
        <v>-</v>
      </c>
      <c r="L2957" s="113"/>
      <c r="N2957" s="114"/>
    </row>
    <row r="2958" spans="3:14" ht="10.050000000000001" customHeight="1" x14ac:dyDescent="0.3">
      <c r="C2958" s="80"/>
      <c r="D2958" s="77">
        <v>41557</v>
      </c>
      <c r="E2958" s="76" t="s">
        <v>9308</v>
      </c>
      <c r="F2958" s="76" t="s">
        <v>2938</v>
      </c>
      <c r="G2958" s="110">
        <v>5544</v>
      </c>
      <c r="H2958" s="110">
        <v>0</v>
      </c>
      <c r="I2958" s="111">
        <v>0</v>
      </c>
      <c r="J2958" s="112">
        <f t="shared" si="91"/>
        <v>-5544</v>
      </c>
      <c r="K2958" s="93">
        <f t="shared" si="92"/>
        <v>-1</v>
      </c>
      <c r="L2958" s="113"/>
      <c r="N2958" s="114"/>
    </row>
    <row r="2959" spans="3:14" ht="10.050000000000001" customHeight="1" x14ac:dyDescent="0.3">
      <c r="C2959" s="80"/>
      <c r="D2959" s="77">
        <v>42561</v>
      </c>
      <c r="E2959" s="76" t="s">
        <v>9309</v>
      </c>
      <c r="F2959" s="76" t="s">
        <v>2939</v>
      </c>
      <c r="G2959" s="110">
        <v>3696</v>
      </c>
      <c r="H2959" s="110">
        <v>2883.99</v>
      </c>
      <c r="I2959" s="111">
        <v>5.94</v>
      </c>
      <c r="J2959" s="112">
        <f t="shared" si="91"/>
        <v>-812.01000000000022</v>
      </c>
      <c r="K2959" s="93">
        <f t="shared" si="92"/>
        <v>-0.21969967532467538</v>
      </c>
      <c r="L2959" s="113"/>
      <c r="N2959" s="114"/>
    </row>
    <row r="2960" spans="3:14" ht="10.050000000000001" customHeight="1" x14ac:dyDescent="0.3">
      <c r="C2960" s="80"/>
      <c r="D2960" s="77">
        <v>41895</v>
      </c>
      <c r="E2960" s="76" t="s">
        <v>9310</v>
      </c>
      <c r="F2960" s="76" t="s">
        <v>2940</v>
      </c>
      <c r="G2960" s="110">
        <v>0</v>
      </c>
      <c r="H2960" s="110">
        <v>0</v>
      </c>
      <c r="I2960" s="111">
        <v>0</v>
      </c>
      <c r="J2960" s="112">
        <f t="shared" si="91"/>
        <v>0</v>
      </c>
      <c r="K2960" s="93" t="str">
        <f t="shared" si="92"/>
        <v>-</v>
      </c>
      <c r="L2960" s="113"/>
      <c r="N2960" s="114"/>
    </row>
    <row r="2961" spans="3:14" ht="10.050000000000001" customHeight="1" x14ac:dyDescent="0.3">
      <c r="C2961" s="80"/>
      <c r="D2961" s="77">
        <v>41899</v>
      </c>
      <c r="E2961" s="76" t="s">
        <v>9311</v>
      </c>
      <c r="F2961" s="76" t="s">
        <v>2941</v>
      </c>
      <c r="G2961" s="110">
        <v>0</v>
      </c>
      <c r="H2961" s="110">
        <v>0</v>
      </c>
      <c r="I2961" s="111">
        <v>0</v>
      </c>
      <c r="J2961" s="112">
        <f t="shared" si="91"/>
        <v>0</v>
      </c>
      <c r="K2961" s="93" t="str">
        <f t="shared" si="92"/>
        <v>-</v>
      </c>
      <c r="L2961" s="113"/>
      <c r="N2961" s="114"/>
    </row>
    <row r="2962" spans="3:14" ht="10.050000000000001" customHeight="1" x14ac:dyDescent="0.3">
      <c r="C2962" s="80"/>
      <c r="D2962" s="77">
        <v>41630</v>
      </c>
      <c r="E2962" s="76" t="s">
        <v>9312</v>
      </c>
      <c r="F2962" s="76" t="s">
        <v>2942</v>
      </c>
      <c r="G2962" s="110">
        <v>0</v>
      </c>
      <c r="H2962" s="110">
        <v>0</v>
      </c>
      <c r="I2962" s="111">
        <v>0</v>
      </c>
      <c r="J2962" s="112">
        <f t="shared" si="91"/>
        <v>0</v>
      </c>
      <c r="K2962" s="93" t="str">
        <f t="shared" si="92"/>
        <v>-</v>
      </c>
      <c r="L2962" s="113"/>
      <c r="N2962" s="114"/>
    </row>
    <row r="2963" spans="3:14" ht="10.050000000000001" customHeight="1" x14ac:dyDescent="0.3">
      <c r="C2963" s="80"/>
      <c r="D2963" s="77">
        <v>41481</v>
      </c>
      <c r="E2963" s="76" t="s">
        <v>9313</v>
      </c>
      <c r="F2963" s="76" t="s">
        <v>2943</v>
      </c>
      <c r="G2963" s="110">
        <v>0</v>
      </c>
      <c r="H2963" s="110">
        <v>0</v>
      </c>
      <c r="I2963" s="111">
        <v>0</v>
      </c>
      <c r="J2963" s="112">
        <f t="shared" si="91"/>
        <v>0</v>
      </c>
      <c r="K2963" s="93" t="str">
        <f t="shared" si="92"/>
        <v>-</v>
      </c>
      <c r="L2963" s="113"/>
      <c r="N2963" s="114"/>
    </row>
    <row r="2964" spans="3:14" ht="10.050000000000001" customHeight="1" x14ac:dyDescent="0.3">
      <c r="C2964" s="80"/>
      <c r="D2964" s="77">
        <v>41481</v>
      </c>
      <c r="E2964" s="76" t="s">
        <v>9313</v>
      </c>
      <c r="F2964" s="76" t="s">
        <v>2944</v>
      </c>
      <c r="G2964" s="110">
        <v>45617.7</v>
      </c>
      <c r="H2964" s="110">
        <v>8836.4599999999991</v>
      </c>
      <c r="I2964" s="111">
        <v>18.2</v>
      </c>
      <c r="J2964" s="112">
        <f t="shared" si="91"/>
        <v>-36781.24</v>
      </c>
      <c r="K2964" s="93">
        <f t="shared" si="92"/>
        <v>-0.80629317129096822</v>
      </c>
      <c r="L2964" s="113"/>
      <c r="N2964" s="114"/>
    </row>
    <row r="2965" spans="3:14" ht="10.050000000000001" customHeight="1" x14ac:dyDescent="0.3">
      <c r="C2965" s="80"/>
      <c r="D2965" s="77">
        <v>41886</v>
      </c>
      <c r="E2965" s="76" t="s">
        <v>9314</v>
      </c>
      <c r="F2965" s="76" t="s">
        <v>2945</v>
      </c>
      <c r="G2965" s="110">
        <v>0</v>
      </c>
      <c r="H2965" s="110">
        <v>0</v>
      </c>
      <c r="I2965" s="111">
        <v>0</v>
      </c>
      <c r="J2965" s="112">
        <f t="shared" si="91"/>
        <v>0</v>
      </c>
      <c r="K2965" s="93" t="str">
        <f t="shared" si="92"/>
        <v>-</v>
      </c>
      <c r="L2965" s="113"/>
      <c r="N2965" s="114"/>
    </row>
    <row r="2966" spans="3:14" ht="10.050000000000001" customHeight="1" x14ac:dyDescent="0.3">
      <c r="C2966" s="80"/>
      <c r="D2966" s="77">
        <v>41613</v>
      </c>
      <c r="E2966" s="76" t="s">
        <v>9315</v>
      </c>
      <c r="F2966" s="76" t="s">
        <v>2946</v>
      </c>
      <c r="G2966" s="110">
        <v>0</v>
      </c>
      <c r="H2966" s="110">
        <v>0</v>
      </c>
      <c r="I2966" s="111">
        <v>0</v>
      </c>
      <c r="J2966" s="112">
        <f t="shared" ref="J2966:J3029" si="93">H2966-G2966</f>
        <v>0</v>
      </c>
      <c r="K2966" s="93" t="str">
        <f t="shared" si="92"/>
        <v>-</v>
      </c>
      <c r="L2966" s="113"/>
      <c r="N2966" s="114"/>
    </row>
    <row r="2967" spans="3:14" ht="10.050000000000001" customHeight="1" x14ac:dyDescent="0.3">
      <c r="C2967" s="80"/>
      <c r="D2967" s="77">
        <v>41851</v>
      </c>
      <c r="E2967" s="76" t="s">
        <v>9316</v>
      </c>
      <c r="F2967" s="76" t="s">
        <v>2947</v>
      </c>
      <c r="G2967" s="110">
        <v>0</v>
      </c>
      <c r="H2967" s="110">
        <v>0</v>
      </c>
      <c r="I2967" s="111">
        <v>0</v>
      </c>
      <c r="J2967" s="112">
        <f t="shared" si="93"/>
        <v>0</v>
      </c>
      <c r="K2967" s="93" t="str">
        <f t="shared" si="92"/>
        <v>-</v>
      </c>
      <c r="L2967" s="113"/>
      <c r="N2967" s="114"/>
    </row>
    <row r="2968" spans="3:14" ht="10.050000000000001" customHeight="1" x14ac:dyDescent="0.3">
      <c r="C2968" s="80"/>
      <c r="D2968" s="77">
        <v>41816</v>
      </c>
      <c r="E2968" s="76" t="s">
        <v>9317</v>
      </c>
      <c r="F2968" s="76" t="s">
        <v>2948</v>
      </c>
      <c r="G2968" s="110">
        <v>5544</v>
      </c>
      <c r="H2968" s="110">
        <v>0</v>
      </c>
      <c r="I2968" s="111">
        <v>0</v>
      </c>
      <c r="J2968" s="112">
        <f t="shared" si="93"/>
        <v>-5544</v>
      </c>
      <c r="K2968" s="93">
        <f t="shared" si="92"/>
        <v>-1</v>
      </c>
      <c r="L2968" s="113"/>
      <c r="N2968" s="114"/>
    </row>
    <row r="2969" spans="3:14" ht="10.050000000000001" customHeight="1" x14ac:dyDescent="0.3">
      <c r="C2969" s="80"/>
      <c r="D2969" s="77">
        <v>41401</v>
      </c>
      <c r="E2969" s="76" t="s">
        <v>9318</v>
      </c>
      <c r="F2969" s="76" t="s">
        <v>2949</v>
      </c>
      <c r="G2969" s="110">
        <v>0</v>
      </c>
      <c r="H2969" s="110">
        <v>0</v>
      </c>
      <c r="I2969" s="111">
        <v>0</v>
      </c>
      <c r="J2969" s="112">
        <f t="shared" si="93"/>
        <v>0</v>
      </c>
      <c r="K2969" s="93" t="str">
        <f t="shared" si="92"/>
        <v>-</v>
      </c>
      <c r="L2969" s="113"/>
      <c r="N2969" s="114"/>
    </row>
    <row r="2970" spans="3:14" ht="10.050000000000001" customHeight="1" x14ac:dyDescent="0.3">
      <c r="C2970" s="80"/>
      <c r="D2970" s="77">
        <v>41785</v>
      </c>
      <c r="E2970" s="76" t="s">
        <v>9319</v>
      </c>
      <c r="F2970" s="76" t="s">
        <v>2950</v>
      </c>
      <c r="G2970" s="110">
        <v>0</v>
      </c>
      <c r="H2970" s="110">
        <v>0</v>
      </c>
      <c r="I2970" s="111">
        <v>0</v>
      </c>
      <c r="J2970" s="112">
        <f t="shared" si="93"/>
        <v>0</v>
      </c>
      <c r="K2970" s="93" t="str">
        <f t="shared" si="92"/>
        <v>-</v>
      </c>
      <c r="L2970" s="113"/>
      <c r="N2970" s="114"/>
    </row>
    <row r="2971" spans="3:14" ht="10.050000000000001" customHeight="1" x14ac:dyDescent="0.3">
      <c r="C2971" s="80"/>
      <c r="D2971" s="77">
        <v>41851</v>
      </c>
      <c r="E2971" s="76" t="s">
        <v>9320</v>
      </c>
      <c r="F2971" s="76" t="s">
        <v>2951</v>
      </c>
      <c r="G2971" s="110">
        <v>0</v>
      </c>
      <c r="H2971" s="110">
        <v>0</v>
      </c>
      <c r="I2971" s="111">
        <v>0</v>
      </c>
      <c r="J2971" s="112">
        <f t="shared" si="93"/>
        <v>0</v>
      </c>
      <c r="K2971" s="93" t="str">
        <f t="shared" ref="K2971:K3034" si="94">IF(J2971=0,"-",(IF(G2971=0,"--",J2971/G2971)))</f>
        <v>-</v>
      </c>
      <c r="L2971" s="113"/>
      <c r="N2971" s="114"/>
    </row>
    <row r="2972" spans="3:14" ht="10.050000000000001" customHeight="1" x14ac:dyDescent="0.3">
      <c r="C2972" s="80"/>
      <c r="D2972" s="77">
        <v>41630</v>
      </c>
      <c r="E2972" s="76" t="s">
        <v>9321</v>
      </c>
      <c r="F2972" s="76" t="s">
        <v>2952</v>
      </c>
      <c r="G2972" s="110">
        <v>52939.59</v>
      </c>
      <c r="H2972" s="110">
        <v>93370.35</v>
      </c>
      <c r="I2972" s="111">
        <v>192.31</v>
      </c>
      <c r="J2972" s="112">
        <f t="shared" si="93"/>
        <v>40430.760000000009</v>
      </c>
      <c r="K2972" s="93">
        <f t="shared" si="94"/>
        <v>0.76371501932674601</v>
      </c>
      <c r="L2972" s="113"/>
      <c r="N2972" s="114"/>
    </row>
    <row r="2973" spans="3:14" ht="10.050000000000001" customHeight="1" x14ac:dyDescent="0.3">
      <c r="C2973" s="80"/>
      <c r="D2973" s="77">
        <v>11711</v>
      </c>
      <c r="E2973" s="76" t="s">
        <v>9322</v>
      </c>
      <c r="F2973" s="76" t="s">
        <v>2953</v>
      </c>
      <c r="G2973" s="110">
        <v>0</v>
      </c>
      <c r="H2973" s="110">
        <v>0</v>
      </c>
      <c r="I2973" s="111">
        <v>0</v>
      </c>
      <c r="J2973" s="112">
        <f t="shared" si="93"/>
        <v>0</v>
      </c>
      <c r="K2973" s="93" t="str">
        <f t="shared" si="94"/>
        <v>-</v>
      </c>
      <c r="L2973" s="113"/>
      <c r="N2973" s="114"/>
    </row>
    <row r="2974" spans="3:14" ht="10.050000000000001" customHeight="1" x14ac:dyDescent="0.3">
      <c r="C2974" s="80"/>
      <c r="D2974" s="77">
        <v>41491</v>
      </c>
      <c r="E2974" s="76" t="s">
        <v>9323</v>
      </c>
      <c r="F2974" s="76" t="s">
        <v>2954</v>
      </c>
      <c r="G2974" s="110">
        <v>3742.98</v>
      </c>
      <c r="H2974" s="110">
        <v>5554.35</v>
      </c>
      <c r="I2974" s="111">
        <v>11.44</v>
      </c>
      <c r="J2974" s="112">
        <f t="shared" si="93"/>
        <v>1811.3700000000003</v>
      </c>
      <c r="K2974" s="93">
        <f t="shared" si="94"/>
        <v>0.48393793180834532</v>
      </c>
      <c r="L2974" s="113"/>
      <c r="N2974" s="114"/>
    </row>
    <row r="2975" spans="3:14" ht="10.050000000000001" customHeight="1" x14ac:dyDescent="0.3">
      <c r="C2975" s="80"/>
      <c r="D2975" s="77">
        <v>41471</v>
      </c>
      <c r="E2975" s="76" t="s">
        <v>9324</v>
      </c>
      <c r="F2975" s="76" t="s">
        <v>2955</v>
      </c>
      <c r="G2975" s="110">
        <v>0</v>
      </c>
      <c r="H2975" s="110">
        <v>39919.449999999997</v>
      </c>
      <c r="I2975" s="111">
        <v>82.22</v>
      </c>
      <c r="J2975" s="112">
        <f t="shared" si="93"/>
        <v>39919.449999999997</v>
      </c>
      <c r="K2975" s="93" t="str">
        <f t="shared" si="94"/>
        <v>--</v>
      </c>
      <c r="L2975" s="113"/>
      <c r="N2975" s="114"/>
    </row>
    <row r="2976" spans="3:14" ht="10.050000000000001" customHeight="1" x14ac:dyDescent="0.3">
      <c r="C2976" s="80"/>
      <c r="D2976" s="77">
        <v>41633</v>
      </c>
      <c r="E2976" s="76" t="s">
        <v>9325</v>
      </c>
      <c r="F2976" s="76" t="s">
        <v>2956</v>
      </c>
      <c r="G2976" s="110">
        <v>0</v>
      </c>
      <c r="H2976" s="110">
        <v>0</v>
      </c>
      <c r="I2976" s="111">
        <v>0</v>
      </c>
      <c r="J2976" s="112">
        <f t="shared" si="93"/>
        <v>0</v>
      </c>
      <c r="K2976" s="93" t="str">
        <f t="shared" si="94"/>
        <v>-</v>
      </c>
      <c r="L2976" s="113"/>
      <c r="N2976" s="114"/>
    </row>
    <row r="2977" spans="3:14" ht="10.050000000000001" customHeight="1" x14ac:dyDescent="0.3">
      <c r="C2977" s="80"/>
      <c r="D2977" s="77">
        <v>41386</v>
      </c>
      <c r="E2977" s="76" t="s">
        <v>9326</v>
      </c>
      <c r="F2977" s="76" t="s">
        <v>2957</v>
      </c>
      <c r="G2977" s="110">
        <v>17392.349999999999</v>
      </c>
      <c r="H2977" s="110">
        <v>0</v>
      </c>
      <c r="I2977" s="111">
        <v>0</v>
      </c>
      <c r="J2977" s="112">
        <f t="shared" si="93"/>
        <v>-17392.349999999999</v>
      </c>
      <c r="K2977" s="93">
        <f t="shared" si="94"/>
        <v>-1</v>
      </c>
      <c r="L2977" s="113"/>
      <c r="N2977" s="114"/>
    </row>
    <row r="2978" spans="3:14" ht="10.050000000000001" customHeight="1" x14ac:dyDescent="0.3">
      <c r="C2978" s="80"/>
      <c r="D2978" s="77">
        <v>41349</v>
      </c>
      <c r="E2978" s="76" t="s">
        <v>9327</v>
      </c>
      <c r="F2978" s="76" t="s">
        <v>2958</v>
      </c>
      <c r="G2978" s="110">
        <v>191953.43</v>
      </c>
      <c r="H2978" s="110">
        <v>101789.27</v>
      </c>
      <c r="I2978" s="111">
        <v>209.65</v>
      </c>
      <c r="J2978" s="112">
        <f t="shared" si="93"/>
        <v>-90164.159999999989</v>
      </c>
      <c r="K2978" s="93">
        <f t="shared" si="94"/>
        <v>-0.46971893130536918</v>
      </c>
      <c r="L2978" s="113"/>
      <c r="N2978" s="114"/>
    </row>
    <row r="2979" spans="3:14" ht="10.050000000000001" customHeight="1" x14ac:dyDescent="0.3">
      <c r="C2979" s="80"/>
      <c r="D2979" s="77">
        <v>41856</v>
      </c>
      <c r="E2979" s="76" t="s">
        <v>9328</v>
      </c>
      <c r="F2979" s="76" t="s">
        <v>2959</v>
      </c>
      <c r="G2979" s="110">
        <v>9240</v>
      </c>
      <c r="H2979" s="110">
        <v>14575.31</v>
      </c>
      <c r="I2979" s="111">
        <v>30.02</v>
      </c>
      <c r="J2979" s="112">
        <f t="shared" si="93"/>
        <v>5335.3099999999995</v>
      </c>
      <c r="K2979" s="93">
        <f t="shared" si="94"/>
        <v>0.57741450216450207</v>
      </c>
      <c r="L2979" s="113"/>
      <c r="N2979" s="114"/>
    </row>
    <row r="2980" spans="3:14" ht="10.050000000000001" customHeight="1" x14ac:dyDescent="0.3">
      <c r="C2980" s="80"/>
      <c r="D2980" s="77">
        <v>41502</v>
      </c>
      <c r="E2980" s="76" t="s">
        <v>9329</v>
      </c>
      <c r="F2980" s="76" t="s">
        <v>2960</v>
      </c>
      <c r="G2980" s="110">
        <v>0</v>
      </c>
      <c r="H2980" s="110">
        <v>0</v>
      </c>
      <c r="I2980" s="111">
        <v>0</v>
      </c>
      <c r="J2980" s="112">
        <f t="shared" si="93"/>
        <v>0</v>
      </c>
      <c r="K2980" s="93" t="str">
        <f t="shared" si="94"/>
        <v>-</v>
      </c>
      <c r="L2980" s="113"/>
      <c r="N2980" s="114"/>
    </row>
    <row r="2981" spans="3:14" ht="10.050000000000001" customHeight="1" x14ac:dyDescent="0.3">
      <c r="C2981" s="80"/>
      <c r="D2981" s="77">
        <v>41775</v>
      </c>
      <c r="E2981" s="76" t="s">
        <v>9330</v>
      </c>
      <c r="F2981" s="76" t="s">
        <v>2961</v>
      </c>
      <c r="G2981" s="110">
        <v>244920.23</v>
      </c>
      <c r="H2981" s="110">
        <v>201874.36</v>
      </c>
      <c r="I2981" s="111">
        <v>415.79</v>
      </c>
      <c r="J2981" s="112">
        <f t="shared" si="93"/>
        <v>-43045.870000000024</v>
      </c>
      <c r="K2981" s="93">
        <f t="shared" si="94"/>
        <v>-0.17575465285166531</v>
      </c>
      <c r="L2981" s="113"/>
      <c r="N2981" s="114"/>
    </row>
    <row r="2982" spans="3:14" ht="10.050000000000001" customHeight="1" x14ac:dyDescent="0.3">
      <c r="C2982" s="80"/>
      <c r="D2982" s="77">
        <v>38001</v>
      </c>
      <c r="E2982" s="76" t="s">
        <v>9331</v>
      </c>
      <c r="F2982" s="76" t="s">
        <v>2962</v>
      </c>
      <c r="G2982" s="110">
        <v>31416</v>
      </c>
      <c r="H2982" s="110">
        <v>24057.52</v>
      </c>
      <c r="I2982" s="111">
        <v>49.55</v>
      </c>
      <c r="J2982" s="112">
        <f t="shared" si="93"/>
        <v>-7358.48</v>
      </c>
      <c r="K2982" s="93">
        <f t="shared" si="94"/>
        <v>-0.23422714540361597</v>
      </c>
      <c r="L2982" s="113"/>
      <c r="N2982" s="114"/>
    </row>
    <row r="2983" spans="3:14" ht="10.050000000000001" customHeight="1" x14ac:dyDescent="0.3">
      <c r="C2983" s="80"/>
      <c r="D2983" s="77">
        <v>41785</v>
      </c>
      <c r="E2983" s="76" t="s">
        <v>9332</v>
      </c>
      <c r="F2983" s="76" t="s">
        <v>2963</v>
      </c>
      <c r="G2983" s="110">
        <v>0</v>
      </c>
      <c r="H2983" s="110">
        <v>47289.65</v>
      </c>
      <c r="I2983" s="111">
        <v>97.4</v>
      </c>
      <c r="J2983" s="112">
        <f t="shared" si="93"/>
        <v>47289.65</v>
      </c>
      <c r="K2983" s="93" t="str">
        <f t="shared" si="94"/>
        <v>--</v>
      </c>
      <c r="L2983" s="113"/>
      <c r="N2983" s="114"/>
    </row>
    <row r="2984" spans="3:14" ht="10.050000000000001" customHeight="1" x14ac:dyDescent="0.3">
      <c r="C2984" s="80"/>
      <c r="D2984" s="77">
        <v>41638</v>
      </c>
      <c r="E2984" s="76" t="s">
        <v>9333</v>
      </c>
      <c r="F2984" s="76" t="s">
        <v>2964</v>
      </c>
      <c r="G2984" s="110">
        <v>339847.2</v>
      </c>
      <c r="H2984" s="110">
        <v>238113.57</v>
      </c>
      <c r="I2984" s="111">
        <v>490.43</v>
      </c>
      <c r="J2984" s="112">
        <f t="shared" si="93"/>
        <v>-101733.63</v>
      </c>
      <c r="K2984" s="93">
        <f t="shared" si="94"/>
        <v>-0.299351090725479</v>
      </c>
      <c r="L2984" s="113"/>
      <c r="N2984" s="114"/>
    </row>
    <row r="2985" spans="3:14" ht="10.050000000000001" customHeight="1" x14ac:dyDescent="0.3">
      <c r="C2985" s="80"/>
      <c r="D2985" s="77">
        <v>41895</v>
      </c>
      <c r="E2985" s="76" t="s">
        <v>9334</v>
      </c>
      <c r="F2985" s="76" t="s">
        <v>2965</v>
      </c>
      <c r="G2985" s="110">
        <v>0</v>
      </c>
      <c r="H2985" s="110">
        <v>0</v>
      </c>
      <c r="I2985" s="111">
        <v>0</v>
      </c>
      <c r="J2985" s="112">
        <f t="shared" si="93"/>
        <v>0</v>
      </c>
      <c r="K2985" s="93" t="str">
        <f t="shared" si="94"/>
        <v>-</v>
      </c>
      <c r="L2985" s="113"/>
      <c r="N2985" s="114"/>
    </row>
    <row r="2986" spans="3:14" ht="10.050000000000001" customHeight="1" x14ac:dyDescent="0.3">
      <c r="C2986" s="80"/>
      <c r="D2986" s="77">
        <v>75388</v>
      </c>
      <c r="E2986" s="76" t="s">
        <v>9335</v>
      </c>
      <c r="F2986" s="76" t="s">
        <v>2966</v>
      </c>
      <c r="G2986" s="110">
        <v>14216.41</v>
      </c>
      <c r="H2986" s="110">
        <v>2345.06</v>
      </c>
      <c r="I2986" s="111">
        <v>4.83</v>
      </c>
      <c r="J2986" s="112">
        <f t="shared" si="93"/>
        <v>-11871.35</v>
      </c>
      <c r="K2986" s="93">
        <f t="shared" si="94"/>
        <v>-0.83504555650828871</v>
      </c>
      <c r="L2986" s="113"/>
      <c r="N2986" s="114"/>
    </row>
    <row r="2987" spans="3:14" ht="10.050000000000001" customHeight="1" x14ac:dyDescent="0.3">
      <c r="C2987" s="80"/>
      <c r="D2987" s="77">
        <v>41438</v>
      </c>
      <c r="E2987" s="76" t="s">
        <v>9336</v>
      </c>
      <c r="F2987" s="76" t="s">
        <v>2967</v>
      </c>
      <c r="G2987" s="110">
        <v>0</v>
      </c>
      <c r="H2987" s="110">
        <v>0</v>
      </c>
      <c r="I2987" s="111">
        <v>0</v>
      </c>
      <c r="J2987" s="112">
        <f t="shared" si="93"/>
        <v>0</v>
      </c>
      <c r="K2987" s="93" t="str">
        <f t="shared" si="94"/>
        <v>-</v>
      </c>
      <c r="L2987" s="113"/>
      <c r="N2987" s="114"/>
    </row>
    <row r="2988" spans="3:14" ht="10.050000000000001" customHeight="1" x14ac:dyDescent="0.3">
      <c r="C2988" s="80"/>
      <c r="D2988" s="77">
        <v>41191</v>
      </c>
      <c r="E2988" s="76" t="s">
        <v>9337</v>
      </c>
      <c r="F2988" s="76" t="s">
        <v>2968</v>
      </c>
      <c r="G2988" s="110">
        <v>11289.7</v>
      </c>
      <c r="H2988" s="110">
        <v>0</v>
      </c>
      <c r="I2988" s="111">
        <v>0</v>
      </c>
      <c r="J2988" s="112">
        <f t="shared" si="93"/>
        <v>-11289.7</v>
      </c>
      <c r="K2988" s="93">
        <f t="shared" si="94"/>
        <v>-1</v>
      </c>
      <c r="L2988" s="113"/>
      <c r="N2988" s="114"/>
    </row>
    <row r="2989" spans="3:14" ht="10.050000000000001" customHeight="1" x14ac:dyDescent="0.3">
      <c r="C2989" s="80"/>
      <c r="D2989" s="77">
        <v>41492</v>
      </c>
      <c r="E2989" s="76" t="s">
        <v>9338</v>
      </c>
      <c r="F2989" s="76" t="s">
        <v>2969</v>
      </c>
      <c r="G2989" s="110">
        <v>20607.96</v>
      </c>
      <c r="H2989" s="110">
        <v>0</v>
      </c>
      <c r="I2989" s="111">
        <v>0</v>
      </c>
      <c r="J2989" s="112">
        <f t="shared" si="93"/>
        <v>-20607.96</v>
      </c>
      <c r="K2989" s="93">
        <f t="shared" si="94"/>
        <v>-1</v>
      </c>
      <c r="L2989" s="113"/>
      <c r="N2989" s="114"/>
    </row>
    <row r="2990" spans="3:14" ht="10.050000000000001" customHeight="1" x14ac:dyDescent="0.3">
      <c r="C2990" s="80"/>
      <c r="D2990" s="77">
        <v>41868</v>
      </c>
      <c r="E2990" s="76" t="s">
        <v>9339</v>
      </c>
      <c r="F2990" s="76" t="s">
        <v>2970</v>
      </c>
      <c r="G2990" s="110">
        <v>0</v>
      </c>
      <c r="H2990" s="110">
        <v>10613.47</v>
      </c>
      <c r="I2990" s="111">
        <v>21.86</v>
      </c>
      <c r="J2990" s="112">
        <f t="shared" si="93"/>
        <v>10613.47</v>
      </c>
      <c r="K2990" s="93" t="str">
        <f t="shared" si="94"/>
        <v>--</v>
      </c>
      <c r="L2990" s="113"/>
      <c r="N2990" s="114"/>
    </row>
    <row r="2991" spans="3:14" ht="10.050000000000001" customHeight="1" x14ac:dyDescent="0.3">
      <c r="C2991" s="80"/>
      <c r="D2991" s="77">
        <v>41345</v>
      </c>
      <c r="E2991" s="76" t="s">
        <v>9340</v>
      </c>
      <c r="F2991" s="76" t="s">
        <v>2971</v>
      </c>
      <c r="G2991" s="110">
        <v>0</v>
      </c>
      <c r="H2991" s="110">
        <v>0</v>
      </c>
      <c r="I2991" s="111">
        <v>0</v>
      </c>
      <c r="J2991" s="112">
        <f t="shared" si="93"/>
        <v>0</v>
      </c>
      <c r="K2991" s="93" t="str">
        <f t="shared" si="94"/>
        <v>-</v>
      </c>
      <c r="L2991" s="113"/>
      <c r="N2991" s="114"/>
    </row>
    <row r="2992" spans="3:14" ht="10.050000000000001" customHeight="1" x14ac:dyDescent="0.3">
      <c r="C2992" s="80"/>
      <c r="D2992" s="77">
        <v>41899</v>
      </c>
      <c r="E2992" s="76" t="s">
        <v>9341</v>
      </c>
      <c r="F2992" s="76" t="s">
        <v>2972</v>
      </c>
      <c r="G2992" s="110">
        <v>0</v>
      </c>
      <c r="H2992" s="110">
        <v>0</v>
      </c>
      <c r="I2992" s="111">
        <v>0</v>
      </c>
      <c r="J2992" s="112">
        <f t="shared" si="93"/>
        <v>0</v>
      </c>
      <c r="K2992" s="93" t="str">
        <f t="shared" si="94"/>
        <v>-</v>
      </c>
      <c r="L2992" s="113"/>
      <c r="N2992" s="114"/>
    </row>
    <row r="2993" spans="3:14" ht="10.050000000000001" customHeight="1" x14ac:dyDescent="0.3">
      <c r="C2993" s="80"/>
      <c r="D2993" s="77">
        <v>13662</v>
      </c>
      <c r="E2993" s="76" t="s">
        <v>9342</v>
      </c>
      <c r="F2993" s="76" t="s">
        <v>2973</v>
      </c>
      <c r="G2993" s="110">
        <v>0</v>
      </c>
      <c r="H2993" s="110">
        <v>0</v>
      </c>
      <c r="I2993" s="111">
        <v>0</v>
      </c>
      <c r="J2993" s="112">
        <f t="shared" si="93"/>
        <v>0</v>
      </c>
      <c r="K2993" s="93" t="str">
        <f t="shared" si="94"/>
        <v>-</v>
      </c>
      <c r="L2993" s="113"/>
      <c r="N2993" s="114"/>
    </row>
    <row r="2994" spans="3:14" ht="10.050000000000001" customHeight="1" x14ac:dyDescent="0.3">
      <c r="C2994" s="80"/>
      <c r="D2994" s="77">
        <v>41566</v>
      </c>
      <c r="E2994" s="76" t="s">
        <v>9343</v>
      </c>
      <c r="F2994" s="76" t="s">
        <v>2974</v>
      </c>
      <c r="G2994" s="110">
        <v>0</v>
      </c>
      <c r="H2994" s="110">
        <v>0</v>
      </c>
      <c r="I2994" s="111">
        <v>0</v>
      </c>
      <c r="J2994" s="112">
        <f t="shared" si="93"/>
        <v>0</v>
      </c>
      <c r="K2994" s="93" t="str">
        <f t="shared" si="94"/>
        <v>-</v>
      </c>
      <c r="L2994" s="113"/>
      <c r="N2994" s="114"/>
    </row>
    <row r="2995" spans="3:14" ht="10.050000000000001" customHeight="1" x14ac:dyDescent="0.3">
      <c r="C2995" s="80"/>
      <c r="D2995" s="77">
        <v>41447</v>
      </c>
      <c r="E2995" s="76" t="s">
        <v>9344</v>
      </c>
      <c r="F2995" s="76" t="s">
        <v>2975</v>
      </c>
      <c r="G2995" s="110">
        <v>60438.47</v>
      </c>
      <c r="H2995" s="110">
        <v>98711.07</v>
      </c>
      <c r="I2995" s="111">
        <v>203.31</v>
      </c>
      <c r="J2995" s="112">
        <f t="shared" si="93"/>
        <v>38272.600000000006</v>
      </c>
      <c r="K2995" s="93">
        <f t="shared" si="94"/>
        <v>0.63324898859947987</v>
      </c>
      <c r="L2995" s="113"/>
      <c r="N2995" s="114"/>
    </row>
    <row r="2996" spans="3:14" ht="10.050000000000001" customHeight="1" x14ac:dyDescent="0.3">
      <c r="C2996" s="80"/>
      <c r="D2996" s="77">
        <v>41574</v>
      </c>
      <c r="E2996" s="76" t="s">
        <v>9345</v>
      </c>
      <c r="F2996" s="76" t="s">
        <v>2976</v>
      </c>
      <c r="G2996" s="110">
        <v>0</v>
      </c>
      <c r="H2996" s="110">
        <v>0</v>
      </c>
      <c r="I2996" s="111">
        <v>0</v>
      </c>
      <c r="J2996" s="112">
        <f t="shared" si="93"/>
        <v>0</v>
      </c>
      <c r="K2996" s="93" t="str">
        <f t="shared" si="94"/>
        <v>-</v>
      </c>
      <c r="L2996" s="113"/>
      <c r="N2996" s="114"/>
    </row>
    <row r="2997" spans="3:14" ht="10.050000000000001" customHeight="1" x14ac:dyDescent="0.3">
      <c r="C2997" s="80"/>
      <c r="D2997" s="77">
        <v>13682</v>
      </c>
      <c r="E2997" s="76" t="s">
        <v>9346</v>
      </c>
      <c r="F2997" s="76" t="s">
        <v>2977</v>
      </c>
      <c r="G2997" s="110">
        <v>54159.93</v>
      </c>
      <c r="H2997" s="110">
        <v>3471.47</v>
      </c>
      <c r="I2997" s="111">
        <v>7.15</v>
      </c>
      <c r="J2997" s="112">
        <f t="shared" si="93"/>
        <v>-50688.46</v>
      </c>
      <c r="K2997" s="93">
        <f t="shared" si="94"/>
        <v>-0.93590335142604508</v>
      </c>
      <c r="L2997" s="113"/>
      <c r="N2997" s="114"/>
    </row>
    <row r="2998" spans="3:14" ht="10.050000000000001" customHeight="1" x14ac:dyDescent="0.3">
      <c r="C2998" s="80"/>
      <c r="D2998" s="77">
        <v>41438</v>
      </c>
      <c r="E2998" s="76" t="s">
        <v>9347</v>
      </c>
      <c r="F2998" s="76" t="s">
        <v>2978</v>
      </c>
      <c r="G2998" s="110">
        <v>7408.26</v>
      </c>
      <c r="H2998" s="110">
        <v>0</v>
      </c>
      <c r="I2998" s="111">
        <v>0</v>
      </c>
      <c r="J2998" s="112">
        <f t="shared" si="93"/>
        <v>-7408.26</v>
      </c>
      <c r="K2998" s="93">
        <f t="shared" si="94"/>
        <v>-1</v>
      </c>
      <c r="L2998" s="113"/>
      <c r="N2998" s="114"/>
    </row>
    <row r="2999" spans="3:14" ht="10.050000000000001" customHeight="1" x14ac:dyDescent="0.3">
      <c r="C2999" s="80"/>
      <c r="D2999" s="77">
        <v>41434</v>
      </c>
      <c r="E2999" s="76" t="s">
        <v>9348</v>
      </c>
      <c r="F2999" s="76" t="s">
        <v>2979</v>
      </c>
      <c r="G2999" s="110">
        <v>0</v>
      </c>
      <c r="H2999" s="110">
        <v>0</v>
      </c>
      <c r="I2999" s="111">
        <v>0</v>
      </c>
      <c r="J2999" s="112">
        <f t="shared" si="93"/>
        <v>0</v>
      </c>
      <c r="K2999" s="93" t="str">
        <f t="shared" si="94"/>
        <v>-</v>
      </c>
      <c r="L2999" s="113"/>
      <c r="N2999" s="114"/>
    </row>
    <row r="3000" spans="3:14" ht="10.050000000000001" customHeight="1" x14ac:dyDescent="0.3">
      <c r="C3000" s="80"/>
      <c r="D3000" s="77">
        <v>41611</v>
      </c>
      <c r="E3000" s="76" t="s">
        <v>9349</v>
      </c>
      <c r="F3000" s="76" t="s">
        <v>2980</v>
      </c>
      <c r="G3000" s="110">
        <v>161473.51999999999</v>
      </c>
      <c r="H3000" s="110">
        <v>23858.45</v>
      </c>
      <c r="I3000" s="111">
        <v>49.14</v>
      </c>
      <c r="J3000" s="112">
        <f t="shared" si="93"/>
        <v>-137615.06999999998</v>
      </c>
      <c r="K3000" s="93">
        <f t="shared" si="94"/>
        <v>-0.8522454331831002</v>
      </c>
      <c r="L3000" s="113"/>
      <c r="N3000" s="114"/>
    </row>
    <row r="3001" spans="3:14" ht="10.050000000000001" customHeight="1" x14ac:dyDescent="0.3">
      <c r="C3001" s="80"/>
      <c r="D3001" s="77">
        <v>41191</v>
      </c>
      <c r="E3001" s="76" t="s">
        <v>9350</v>
      </c>
      <c r="F3001" s="76" t="s">
        <v>2981</v>
      </c>
      <c r="G3001" s="110">
        <v>0</v>
      </c>
      <c r="H3001" s="110">
        <v>0</v>
      </c>
      <c r="I3001" s="111">
        <v>0</v>
      </c>
      <c r="J3001" s="112">
        <f t="shared" si="93"/>
        <v>0</v>
      </c>
      <c r="K3001" s="93" t="str">
        <f t="shared" si="94"/>
        <v>-</v>
      </c>
      <c r="L3001" s="113"/>
      <c r="N3001" s="114"/>
    </row>
    <row r="3002" spans="3:14" ht="10.050000000000001" customHeight="1" x14ac:dyDescent="0.3">
      <c r="C3002" s="80"/>
      <c r="D3002" s="77">
        <v>41557</v>
      </c>
      <c r="E3002" s="76" t="s">
        <v>9351</v>
      </c>
      <c r="F3002" s="76" t="s">
        <v>2982</v>
      </c>
      <c r="G3002" s="110">
        <v>0</v>
      </c>
      <c r="H3002" s="110">
        <v>0</v>
      </c>
      <c r="I3002" s="111">
        <v>0</v>
      </c>
      <c r="J3002" s="112">
        <f t="shared" si="93"/>
        <v>0</v>
      </c>
      <c r="K3002" s="93" t="str">
        <f t="shared" si="94"/>
        <v>-</v>
      </c>
      <c r="L3002" s="113"/>
      <c r="N3002" s="114"/>
    </row>
    <row r="3003" spans="3:14" ht="10.050000000000001" customHeight="1" x14ac:dyDescent="0.3">
      <c r="C3003" s="80"/>
      <c r="D3003" s="77">
        <v>26158</v>
      </c>
      <c r="E3003" s="76" t="s">
        <v>9352</v>
      </c>
      <c r="F3003" s="76" t="s">
        <v>2983</v>
      </c>
      <c r="G3003" s="110">
        <v>223385.87</v>
      </c>
      <c r="H3003" s="110">
        <v>285665.40000000002</v>
      </c>
      <c r="I3003" s="111">
        <v>588.37</v>
      </c>
      <c r="J3003" s="112">
        <f t="shared" si="93"/>
        <v>62279.530000000028</v>
      </c>
      <c r="K3003" s="93">
        <f t="shared" si="94"/>
        <v>0.2787979830595374</v>
      </c>
      <c r="L3003" s="113"/>
      <c r="N3003" s="114"/>
    </row>
    <row r="3004" spans="3:14" ht="10.050000000000001" customHeight="1" x14ac:dyDescent="0.3">
      <c r="C3004" s="80"/>
      <c r="D3004" s="77">
        <v>41506</v>
      </c>
      <c r="E3004" s="76" t="s">
        <v>9353</v>
      </c>
      <c r="F3004" s="76" t="s">
        <v>2984</v>
      </c>
      <c r="G3004" s="110">
        <v>20328</v>
      </c>
      <c r="H3004" s="110">
        <v>0</v>
      </c>
      <c r="I3004" s="111">
        <v>0</v>
      </c>
      <c r="J3004" s="112">
        <f t="shared" si="93"/>
        <v>-20328</v>
      </c>
      <c r="K3004" s="93">
        <f t="shared" si="94"/>
        <v>-1</v>
      </c>
      <c r="L3004" s="113"/>
      <c r="N3004" s="114"/>
    </row>
    <row r="3005" spans="3:14" ht="10.050000000000001" customHeight="1" x14ac:dyDescent="0.3">
      <c r="C3005" s="80"/>
      <c r="D3005" s="77">
        <v>40971</v>
      </c>
      <c r="E3005" s="76" t="s">
        <v>9354</v>
      </c>
      <c r="F3005" s="76" t="s">
        <v>2985</v>
      </c>
      <c r="G3005" s="110">
        <v>396575.73</v>
      </c>
      <c r="H3005" s="110">
        <v>328488.27</v>
      </c>
      <c r="I3005" s="111">
        <v>676.57</v>
      </c>
      <c r="J3005" s="112">
        <f t="shared" si="93"/>
        <v>-68087.459999999963</v>
      </c>
      <c r="K3005" s="93">
        <f t="shared" si="94"/>
        <v>-0.1716884187542187</v>
      </c>
      <c r="L3005" s="113"/>
      <c r="N3005" s="114"/>
    </row>
    <row r="3006" spans="3:14" ht="10.050000000000001" customHeight="1" x14ac:dyDescent="0.3">
      <c r="C3006" s="80"/>
      <c r="D3006" s="77">
        <v>26613</v>
      </c>
      <c r="E3006" s="76" t="s">
        <v>9355</v>
      </c>
      <c r="F3006" s="76" t="s">
        <v>2986</v>
      </c>
      <c r="G3006" s="110">
        <v>3430.53</v>
      </c>
      <c r="H3006" s="110">
        <v>0</v>
      </c>
      <c r="I3006" s="111">
        <v>0</v>
      </c>
      <c r="J3006" s="112">
        <f t="shared" si="93"/>
        <v>-3430.53</v>
      </c>
      <c r="K3006" s="93">
        <f t="shared" si="94"/>
        <v>-1</v>
      </c>
      <c r="L3006" s="113"/>
      <c r="N3006" s="114"/>
    </row>
    <row r="3007" spans="3:14" ht="10.050000000000001" customHeight="1" x14ac:dyDescent="0.3">
      <c r="C3007" s="80"/>
      <c r="D3007" s="77">
        <v>40812</v>
      </c>
      <c r="E3007" s="76" t="s">
        <v>9356</v>
      </c>
      <c r="F3007" s="76" t="s">
        <v>2987</v>
      </c>
      <c r="G3007" s="110">
        <v>0</v>
      </c>
      <c r="H3007" s="110">
        <v>0</v>
      </c>
      <c r="I3007" s="111">
        <v>0</v>
      </c>
      <c r="J3007" s="112">
        <f t="shared" si="93"/>
        <v>0</v>
      </c>
      <c r="K3007" s="93" t="str">
        <f t="shared" si="94"/>
        <v>-</v>
      </c>
      <c r="L3007" s="113"/>
      <c r="N3007" s="114"/>
    </row>
    <row r="3008" spans="3:14" ht="10.050000000000001" customHeight="1" x14ac:dyDescent="0.3">
      <c r="C3008" s="80"/>
      <c r="D3008" s="77">
        <v>28563</v>
      </c>
      <c r="E3008" s="76" t="s">
        <v>9357</v>
      </c>
      <c r="F3008" s="76" t="s">
        <v>2988</v>
      </c>
      <c r="G3008" s="110">
        <v>0</v>
      </c>
      <c r="H3008" s="110">
        <v>54324.83</v>
      </c>
      <c r="I3008" s="111">
        <v>111.89</v>
      </c>
      <c r="J3008" s="112">
        <f t="shared" si="93"/>
        <v>54324.83</v>
      </c>
      <c r="K3008" s="93" t="str">
        <f t="shared" si="94"/>
        <v>--</v>
      </c>
      <c r="L3008" s="113"/>
      <c r="N3008" s="114"/>
    </row>
    <row r="3009" spans="3:14" ht="10.050000000000001" customHeight="1" x14ac:dyDescent="0.3">
      <c r="C3009" s="80"/>
      <c r="D3009" s="77">
        <v>29785</v>
      </c>
      <c r="E3009" s="76" t="s">
        <v>9358</v>
      </c>
      <c r="F3009" s="76" t="s">
        <v>2989</v>
      </c>
      <c r="G3009" s="110">
        <v>46617.06</v>
      </c>
      <c r="H3009" s="110">
        <v>75692.570000000007</v>
      </c>
      <c r="I3009" s="111">
        <v>155.9</v>
      </c>
      <c r="J3009" s="112">
        <f t="shared" si="93"/>
        <v>29075.510000000009</v>
      </c>
      <c r="K3009" s="93">
        <f t="shared" si="94"/>
        <v>0.6237096462110655</v>
      </c>
      <c r="L3009" s="113"/>
      <c r="N3009" s="114"/>
    </row>
    <row r="3010" spans="3:14" ht="10.050000000000001" customHeight="1" x14ac:dyDescent="0.3">
      <c r="C3010" s="80"/>
      <c r="D3010" s="77">
        <v>40020</v>
      </c>
      <c r="E3010" s="76" t="s">
        <v>9359</v>
      </c>
      <c r="F3010" s="76" t="s">
        <v>2990</v>
      </c>
      <c r="G3010" s="110">
        <v>0</v>
      </c>
      <c r="H3010" s="110">
        <v>0</v>
      </c>
      <c r="I3010" s="111">
        <v>0</v>
      </c>
      <c r="J3010" s="112">
        <f t="shared" si="93"/>
        <v>0</v>
      </c>
      <c r="K3010" s="93" t="str">
        <f t="shared" si="94"/>
        <v>-</v>
      </c>
      <c r="L3010" s="113"/>
      <c r="N3010" s="114"/>
    </row>
    <row r="3011" spans="3:14" ht="10.050000000000001" customHeight="1" x14ac:dyDescent="0.3">
      <c r="C3011" s="80"/>
      <c r="D3011" s="77">
        <v>40557</v>
      </c>
      <c r="E3011" s="76" t="s">
        <v>9360</v>
      </c>
      <c r="F3011" s="76" t="s">
        <v>2991</v>
      </c>
      <c r="G3011" s="110">
        <v>0</v>
      </c>
      <c r="H3011" s="110">
        <v>0</v>
      </c>
      <c r="I3011" s="111">
        <v>0</v>
      </c>
      <c r="J3011" s="112">
        <f t="shared" si="93"/>
        <v>0</v>
      </c>
      <c r="K3011" s="93" t="str">
        <f t="shared" si="94"/>
        <v>-</v>
      </c>
      <c r="L3011" s="113"/>
      <c r="N3011" s="114"/>
    </row>
    <row r="3012" spans="3:14" ht="10.050000000000001" customHeight="1" x14ac:dyDescent="0.3">
      <c r="C3012" s="80"/>
      <c r="D3012" s="77">
        <v>32580</v>
      </c>
      <c r="E3012" s="76" t="s">
        <v>9361</v>
      </c>
      <c r="F3012" s="76" t="s">
        <v>2992</v>
      </c>
      <c r="G3012" s="110">
        <v>3405.32</v>
      </c>
      <c r="H3012" s="110">
        <v>0</v>
      </c>
      <c r="I3012" s="111">
        <v>0</v>
      </c>
      <c r="J3012" s="112">
        <f t="shared" si="93"/>
        <v>-3405.32</v>
      </c>
      <c r="K3012" s="93">
        <f t="shared" si="94"/>
        <v>-1</v>
      </c>
      <c r="L3012" s="113"/>
      <c r="N3012" s="114"/>
    </row>
    <row r="3013" spans="3:14" ht="10.050000000000001" customHeight="1" x14ac:dyDescent="0.3">
      <c r="C3013" s="80"/>
      <c r="D3013" s="77">
        <v>41223</v>
      </c>
      <c r="E3013" s="76" t="s">
        <v>9362</v>
      </c>
      <c r="F3013" s="76" t="s">
        <v>2993</v>
      </c>
      <c r="G3013" s="110">
        <v>0</v>
      </c>
      <c r="H3013" s="110">
        <v>0</v>
      </c>
      <c r="I3013" s="111">
        <v>0</v>
      </c>
      <c r="J3013" s="112">
        <f t="shared" si="93"/>
        <v>0</v>
      </c>
      <c r="K3013" s="93" t="str">
        <f t="shared" si="94"/>
        <v>-</v>
      </c>
      <c r="L3013" s="113"/>
      <c r="N3013" s="114"/>
    </row>
    <row r="3014" spans="3:14" ht="10.050000000000001" customHeight="1" x14ac:dyDescent="0.3">
      <c r="C3014" s="80"/>
      <c r="D3014" s="77">
        <v>42616</v>
      </c>
      <c r="E3014" s="76" t="s">
        <v>9363</v>
      </c>
      <c r="F3014" s="76" t="s">
        <v>2994</v>
      </c>
      <c r="G3014" s="110">
        <v>33264</v>
      </c>
      <c r="H3014" s="110">
        <v>0</v>
      </c>
      <c r="I3014" s="111">
        <v>0</v>
      </c>
      <c r="J3014" s="112">
        <f t="shared" si="93"/>
        <v>-33264</v>
      </c>
      <c r="K3014" s="93">
        <f t="shared" si="94"/>
        <v>-1</v>
      </c>
      <c r="L3014" s="113"/>
      <c r="N3014" s="114"/>
    </row>
    <row r="3015" spans="3:14" ht="10.050000000000001" customHeight="1" x14ac:dyDescent="0.3">
      <c r="C3015" s="80"/>
      <c r="D3015" s="77">
        <v>41582</v>
      </c>
      <c r="E3015" s="76" t="s">
        <v>9364</v>
      </c>
      <c r="F3015" s="76" t="s">
        <v>2995</v>
      </c>
      <c r="G3015" s="110">
        <v>70051.679999999993</v>
      </c>
      <c r="H3015" s="110">
        <v>25402.41</v>
      </c>
      <c r="I3015" s="111">
        <v>52.32</v>
      </c>
      <c r="J3015" s="112">
        <f t="shared" si="93"/>
        <v>-44649.26999999999</v>
      </c>
      <c r="K3015" s="93">
        <f t="shared" si="94"/>
        <v>-0.63737614858059066</v>
      </c>
      <c r="L3015" s="113"/>
      <c r="N3015" s="114"/>
    </row>
    <row r="3016" spans="3:14" ht="10.050000000000001" customHeight="1" x14ac:dyDescent="0.3">
      <c r="C3016" s="80"/>
      <c r="D3016" s="77">
        <v>42653</v>
      </c>
      <c r="E3016" s="76" t="s">
        <v>9365</v>
      </c>
      <c r="F3016" s="76" t="s">
        <v>2996</v>
      </c>
      <c r="G3016" s="110">
        <v>0</v>
      </c>
      <c r="H3016" s="110">
        <v>10069.68</v>
      </c>
      <c r="I3016" s="111">
        <v>20.74</v>
      </c>
      <c r="J3016" s="112">
        <f t="shared" si="93"/>
        <v>10069.68</v>
      </c>
      <c r="K3016" s="93" t="str">
        <f t="shared" si="94"/>
        <v>--</v>
      </c>
      <c r="L3016" s="113"/>
      <c r="N3016" s="114"/>
    </row>
    <row r="3017" spans="3:14" ht="10.050000000000001" customHeight="1" x14ac:dyDescent="0.3">
      <c r="C3017" s="80"/>
      <c r="D3017" s="77">
        <v>55303</v>
      </c>
      <c r="E3017" s="76" t="s">
        <v>9366</v>
      </c>
      <c r="F3017" s="76" t="s">
        <v>2997</v>
      </c>
      <c r="G3017" s="110">
        <v>0</v>
      </c>
      <c r="H3017" s="110">
        <v>2835.44</v>
      </c>
      <c r="I3017" s="111">
        <v>5.84</v>
      </c>
      <c r="J3017" s="112">
        <f t="shared" si="93"/>
        <v>2835.44</v>
      </c>
      <c r="K3017" s="93" t="str">
        <f t="shared" si="94"/>
        <v>--</v>
      </c>
      <c r="L3017" s="113"/>
      <c r="N3017" s="114"/>
    </row>
    <row r="3018" spans="3:14" ht="10.050000000000001" customHeight="1" x14ac:dyDescent="0.3">
      <c r="C3018" s="80"/>
      <c r="D3018" s="77">
        <v>39600</v>
      </c>
      <c r="E3018" s="76" t="s">
        <v>9367</v>
      </c>
      <c r="F3018" s="76" t="s">
        <v>2998</v>
      </c>
      <c r="G3018" s="110">
        <v>35411.129999999997</v>
      </c>
      <c r="H3018" s="110">
        <v>8006.22</v>
      </c>
      <c r="I3018" s="111">
        <v>16.489999999999998</v>
      </c>
      <c r="J3018" s="112">
        <f t="shared" si="93"/>
        <v>-27404.909999999996</v>
      </c>
      <c r="K3018" s="93">
        <f t="shared" si="94"/>
        <v>-0.77390667849345662</v>
      </c>
      <c r="L3018" s="113"/>
      <c r="N3018" s="114"/>
    </row>
    <row r="3019" spans="3:14" ht="10.050000000000001" customHeight="1" x14ac:dyDescent="0.3">
      <c r="C3019" s="80"/>
      <c r="D3019" s="77">
        <v>41407</v>
      </c>
      <c r="E3019" s="76" t="s">
        <v>9368</v>
      </c>
      <c r="F3019" s="76" t="s">
        <v>2999</v>
      </c>
      <c r="G3019" s="110">
        <v>0</v>
      </c>
      <c r="H3019" s="110">
        <v>58073.05</v>
      </c>
      <c r="I3019" s="111">
        <v>119.61</v>
      </c>
      <c r="J3019" s="112">
        <f t="shared" si="93"/>
        <v>58073.05</v>
      </c>
      <c r="K3019" s="93" t="str">
        <f t="shared" si="94"/>
        <v>--</v>
      </c>
      <c r="L3019" s="113"/>
      <c r="N3019" s="114"/>
    </row>
    <row r="3020" spans="3:14" ht="10.050000000000001" customHeight="1" x14ac:dyDescent="0.3">
      <c r="C3020" s="80"/>
      <c r="D3020" s="77">
        <v>40928</v>
      </c>
      <c r="E3020" s="76" t="s">
        <v>9369</v>
      </c>
      <c r="F3020" s="76" t="s">
        <v>3000</v>
      </c>
      <c r="G3020" s="110">
        <v>0</v>
      </c>
      <c r="H3020" s="110">
        <v>49799.79</v>
      </c>
      <c r="I3020" s="111">
        <v>102.57</v>
      </c>
      <c r="J3020" s="112">
        <f t="shared" si="93"/>
        <v>49799.79</v>
      </c>
      <c r="K3020" s="93" t="str">
        <f t="shared" si="94"/>
        <v>--</v>
      </c>
      <c r="L3020" s="113"/>
      <c r="N3020" s="114"/>
    </row>
    <row r="3021" spans="3:14" ht="10.050000000000001" customHeight="1" x14ac:dyDescent="0.3">
      <c r="C3021" s="80"/>
      <c r="D3021" s="77">
        <v>29810</v>
      </c>
      <c r="E3021" s="76" t="s">
        <v>9370</v>
      </c>
      <c r="F3021" s="76" t="s">
        <v>3001</v>
      </c>
      <c r="G3021" s="110">
        <v>0</v>
      </c>
      <c r="H3021" s="110">
        <v>0</v>
      </c>
      <c r="I3021" s="111">
        <v>0</v>
      </c>
      <c r="J3021" s="112">
        <f t="shared" si="93"/>
        <v>0</v>
      </c>
      <c r="K3021" s="93" t="str">
        <f t="shared" si="94"/>
        <v>-</v>
      </c>
      <c r="L3021" s="113"/>
      <c r="N3021" s="114"/>
    </row>
    <row r="3022" spans="3:14" ht="10.050000000000001" customHeight="1" x14ac:dyDescent="0.3">
      <c r="C3022" s="80"/>
      <c r="D3022" s="77">
        <v>42683</v>
      </c>
      <c r="E3022" s="76" t="s">
        <v>9371</v>
      </c>
      <c r="F3022" s="76" t="s">
        <v>3002</v>
      </c>
      <c r="G3022" s="110">
        <v>0</v>
      </c>
      <c r="H3022" s="110">
        <v>0</v>
      </c>
      <c r="I3022" s="111">
        <v>0</v>
      </c>
      <c r="J3022" s="112">
        <f t="shared" si="93"/>
        <v>0</v>
      </c>
      <c r="K3022" s="93" t="str">
        <f t="shared" si="94"/>
        <v>-</v>
      </c>
      <c r="L3022" s="113"/>
      <c r="N3022" s="114"/>
    </row>
    <row r="3023" spans="3:14" ht="10.050000000000001" customHeight="1" x14ac:dyDescent="0.3">
      <c r="C3023" s="80"/>
      <c r="D3023" s="77">
        <v>43487</v>
      </c>
      <c r="E3023" s="76" t="s">
        <v>9372</v>
      </c>
      <c r="F3023" s="76" t="s">
        <v>3003</v>
      </c>
      <c r="G3023" s="110">
        <v>0</v>
      </c>
      <c r="H3023" s="110">
        <v>0</v>
      </c>
      <c r="I3023" s="111">
        <v>0</v>
      </c>
      <c r="J3023" s="112">
        <f t="shared" si="93"/>
        <v>0</v>
      </c>
      <c r="K3023" s="93" t="str">
        <f t="shared" si="94"/>
        <v>-</v>
      </c>
      <c r="L3023" s="113"/>
      <c r="N3023" s="114"/>
    </row>
    <row r="3024" spans="3:14" ht="10.050000000000001" customHeight="1" x14ac:dyDescent="0.3">
      <c r="C3024" s="80"/>
      <c r="D3024" s="77">
        <v>75219</v>
      </c>
      <c r="E3024" s="76" t="s">
        <v>9373</v>
      </c>
      <c r="F3024" s="76" t="s">
        <v>3004</v>
      </c>
      <c r="G3024" s="110">
        <v>0</v>
      </c>
      <c r="H3024" s="110">
        <v>0</v>
      </c>
      <c r="I3024" s="111">
        <v>0</v>
      </c>
      <c r="J3024" s="112">
        <f t="shared" si="93"/>
        <v>0</v>
      </c>
      <c r="K3024" s="93" t="str">
        <f t="shared" si="94"/>
        <v>-</v>
      </c>
      <c r="L3024" s="113"/>
      <c r="N3024" s="114"/>
    </row>
    <row r="3025" spans="3:14" ht="10.050000000000001" customHeight="1" x14ac:dyDescent="0.3">
      <c r="C3025" s="80"/>
      <c r="D3025" s="77">
        <v>44397</v>
      </c>
      <c r="E3025" s="76" t="s">
        <v>9374</v>
      </c>
      <c r="F3025" s="76" t="s">
        <v>3005</v>
      </c>
      <c r="G3025" s="110">
        <v>12936</v>
      </c>
      <c r="H3025" s="110">
        <v>0</v>
      </c>
      <c r="I3025" s="111">
        <v>0</v>
      </c>
      <c r="J3025" s="112">
        <f t="shared" si="93"/>
        <v>-12936</v>
      </c>
      <c r="K3025" s="93">
        <f t="shared" si="94"/>
        <v>-1</v>
      </c>
      <c r="L3025" s="113"/>
      <c r="N3025" s="114"/>
    </row>
    <row r="3026" spans="3:14" ht="10.050000000000001" customHeight="1" x14ac:dyDescent="0.3">
      <c r="C3026" s="80"/>
      <c r="D3026" s="77">
        <v>40894</v>
      </c>
      <c r="E3026" s="76" t="s">
        <v>9375</v>
      </c>
      <c r="F3026" s="76" t="s">
        <v>3006</v>
      </c>
      <c r="G3026" s="110">
        <v>46069.03</v>
      </c>
      <c r="H3026" s="110">
        <v>25382.99</v>
      </c>
      <c r="I3026" s="111">
        <v>52.28</v>
      </c>
      <c r="J3026" s="112">
        <f t="shared" si="93"/>
        <v>-20686.039999999997</v>
      </c>
      <c r="K3026" s="93">
        <f t="shared" si="94"/>
        <v>-0.44902269485595853</v>
      </c>
      <c r="L3026" s="113"/>
      <c r="N3026" s="114"/>
    </row>
    <row r="3027" spans="3:14" ht="10.050000000000001" customHeight="1" x14ac:dyDescent="0.3">
      <c r="C3027" s="80"/>
      <c r="D3027" s="77">
        <v>42656</v>
      </c>
      <c r="E3027" s="76" t="s">
        <v>9376</v>
      </c>
      <c r="F3027" s="76" t="s">
        <v>3007</v>
      </c>
      <c r="G3027" s="110">
        <v>7392</v>
      </c>
      <c r="H3027" s="110">
        <v>1039.01</v>
      </c>
      <c r="I3027" s="111">
        <v>2.14</v>
      </c>
      <c r="J3027" s="112">
        <f t="shared" si="93"/>
        <v>-6352.99</v>
      </c>
      <c r="K3027" s="93">
        <f t="shared" si="94"/>
        <v>-0.85944128787878782</v>
      </c>
      <c r="L3027" s="113"/>
      <c r="N3027" s="114"/>
    </row>
    <row r="3028" spans="3:14" ht="10.050000000000001" customHeight="1" x14ac:dyDescent="0.3">
      <c r="C3028" s="80"/>
      <c r="D3028" s="77">
        <v>46724</v>
      </c>
      <c r="E3028" s="76" t="s">
        <v>9377</v>
      </c>
      <c r="F3028" s="76" t="s">
        <v>3008</v>
      </c>
      <c r="G3028" s="110">
        <v>0</v>
      </c>
      <c r="H3028" s="110">
        <v>0</v>
      </c>
      <c r="I3028" s="111">
        <v>0</v>
      </c>
      <c r="J3028" s="112">
        <f t="shared" si="93"/>
        <v>0</v>
      </c>
      <c r="K3028" s="93" t="str">
        <f t="shared" si="94"/>
        <v>-</v>
      </c>
      <c r="L3028" s="113"/>
      <c r="N3028" s="114"/>
    </row>
    <row r="3029" spans="3:14" ht="10.050000000000001" customHeight="1" x14ac:dyDescent="0.3">
      <c r="C3029" s="80"/>
      <c r="D3029" s="77">
        <v>41052</v>
      </c>
      <c r="E3029" s="76" t="s">
        <v>9378</v>
      </c>
      <c r="F3029" s="76" t="s">
        <v>3009</v>
      </c>
      <c r="G3029" s="110">
        <v>80189.78</v>
      </c>
      <c r="H3029" s="110">
        <v>122462.71</v>
      </c>
      <c r="I3029" s="111">
        <v>252.23</v>
      </c>
      <c r="J3029" s="112">
        <f t="shared" si="93"/>
        <v>42272.930000000008</v>
      </c>
      <c r="K3029" s="93">
        <f t="shared" si="94"/>
        <v>0.52716106715843347</v>
      </c>
      <c r="L3029" s="113"/>
      <c r="N3029" s="114"/>
    </row>
    <row r="3030" spans="3:14" ht="10.050000000000001" customHeight="1" x14ac:dyDescent="0.3">
      <c r="C3030" s="80"/>
      <c r="D3030" s="77">
        <v>41000</v>
      </c>
      <c r="E3030" s="76" t="s">
        <v>9379</v>
      </c>
      <c r="F3030" s="76" t="s">
        <v>3010</v>
      </c>
      <c r="G3030" s="110">
        <v>0</v>
      </c>
      <c r="H3030" s="110">
        <v>0</v>
      </c>
      <c r="I3030" s="111">
        <v>0</v>
      </c>
      <c r="J3030" s="112">
        <f t="shared" ref="J3030:J3093" si="95">H3030-G3030</f>
        <v>0</v>
      </c>
      <c r="K3030" s="93" t="str">
        <f t="shared" si="94"/>
        <v>-</v>
      </c>
      <c r="L3030" s="113"/>
      <c r="N3030" s="114"/>
    </row>
    <row r="3031" spans="3:14" ht="10.050000000000001" customHeight="1" x14ac:dyDescent="0.3">
      <c r="C3031" s="80"/>
      <c r="D3031" s="77">
        <v>48348</v>
      </c>
      <c r="E3031" s="76" t="s">
        <v>9380</v>
      </c>
      <c r="F3031" s="76" t="s">
        <v>3011</v>
      </c>
      <c r="G3031" s="110">
        <v>0</v>
      </c>
      <c r="H3031" s="110">
        <v>0</v>
      </c>
      <c r="I3031" s="111">
        <v>0</v>
      </c>
      <c r="J3031" s="112">
        <f t="shared" si="95"/>
        <v>0</v>
      </c>
      <c r="K3031" s="93" t="str">
        <f t="shared" si="94"/>
        <v>-</v>
      </c>
      <c r="L3031" s="113"/>
      <c r="N3031" s="114"/>
    </row>
    <row r="3032" spans="3:14" ht="10.050000000000001" customHeight="1" x14ac:dyDescent="0.3">
      <c r="C3032" s="80"/>
      <c r="D3032" s="77">
        <v>75597</v>
      </c>
      <c r="E3032" s="76" t="s">
        <v>9381</v>
      </c>
      <c r="F3032" s="76" t="s">
        <v>3012</v>
      </c>
      <c r="G3032" s="110">
        <v>0</v>
      </c>
      <c r="H3032" s="110">
        <v>0</v>
      </c>
      <c r="I3032" s="111">
        <v>0</v>
      </c>
      <c r="J3032" s="112">
        <f t="shared" si="95"/>
        <v>0</v>
      </c>
      <c r="K3032" s="93" t="str">
        <f t="shared" si="94"/>
        <v>-</v>
      </c>
      <c r="L3032" s="113"/>
      <c r="N3032" s="114"/>
    </row>
    <row r="3033" spans="3:14" ht="10.050000000000001" customHeight="1" x14ac:dyDescent="0.3">
      <c r="C3033" s="80"/>
      <c r="D3033" s="77">
        <v>75388</v>
      </c>
      <c r="E3033" s="76" t="s">
        <v>9382</v>
      </c>
      <c r="F3033" s="76" t="s">
        <v>3013</v>
      </c>
      <c r="G3033" s="110">
        <v>17933.77</v>
      </c>
      <c r="H3033" s="110">
        <v>14342.26</v>
      </c>
      <c r="I3033" s="111">
        <v>29.54</v>
      </c>
      <c r="J3033" s="112">
        <f t="shared" si="95"/>
        <v>-3591.51</v>
      </c>
      <c r="K3033" s="93">
        <f t="shared" si="94"/>
        <v>-0.20026519800354303</v>
      </c>
      <c r="L3033" s="113"/>
      <c r="N3033" s="114"/>
    </row>
    <row r="3034" spans="3:14" ht="10.050000000000001" customHeight="1" x14ac:dyDescent="0.3">
      <c r="C3034" s="80"/>
      <c r="D3034" s="77">
        <v>35466</v>
      </c>
      <c r="E3034" s="76" t="s">
        <v>9383</v>
      </c>
      <c r="F3034" s="76" t="s">
        <v>3014</v>
      </c>
      <c r="G3034" s="110">
        <v>0</v>
      </c>
      <c r="H3034" s="110">
        <v>0</v>
      </c>
      <c r="I3034" s="111">
        <v>0</v>
      </c>
      <c r="J3034" s="112">
        <f t="shared" si="95"/>
        <v>0</v>
      </c>
      <c r="K3034" s="93" t="str">
        <f t="shared" si="94"/>
        <v>-</v>
      </c>
      <c r="L3034" s="113"/>
      <c r="N3034" s="114"/>
    </row>
    <row r="3035" spans="3:14" ht="10.050000000000001" customHeight="1" x14ac:dyDescent="0.3">
      <c r="C3035" s="80"/>
      <c r="D3035" s="77">
        <v>41528</v>
      </c>
      <c r="E3035" s="76" t="s">
        <v>9384</v>
      </c>
      <c r="F3035" s="76" t="s">
        <v>3015</v>
      </c>
      <c r="G3035" s="110">
        <v>0</v>
      </c>
      <c r="H3035" s="110">
        <v>0</v>
      </c>
      <c r="I3035" s="111">
        <v>0</v>
      </c>
      <c r="J3035" s="112">
        <f t="shared" si="95"/>
        <v>0</v>
      </c>
      <c r="K3035" s="93" t="str">
        <f t="shared" ref="K3035:K3098" si="96">IF(J3035=0,"-",(IF(G3035=0,"--",J3035/G3035)))</f>
        <v>-</v>
      </c>
      <c r="L3035" s="113"/>
      <c r="N3035" s="114"/>
    </row>
    <row r="3036" spans="3:14" ht="10.050000000000001" customHeight="1" x14ac:dyDescent="0.3">
      <c r="C3036" s="80"/>
      <c r="D3036" s="77">
        <v>41532</v>
      </c>
      <c r="E3036" s="76" t="s">
        <v>9385</v>
      </c>
      <c r="F3036" s="76" t="s">
        <v>3016</v>
      </c>
      <c r="G3036" s="110">
        <v>0</v>
      </c>
      <c r="H3036" s="110">
        <v>0</v>
      </c>
      <c r="I3036" s="111">
        <v>0</v>
      </c>
      <c r="J3036" s="112">
        <f t="shared" si="95"/>
        <v>0</v>
      </c>
      <c r="K3036" s="93" t="str">
        <f t="shared" si="96"/>
        <v>-</v>
      </c>
      <c r="L3036" s="113"/>
      <c r="N3036" s="114"/>
    </row>
    <row r="3037" spans="3:14" ht="10.050000000000001" customHeight="1" x14ac:dyDescent="0.3">
      <c r="C3037" s="80"/>
      <c r="D3037" s="77">
        <v>41571</v>
      </c>
      <c r="E3037" s="76" t="s">
        <v>9386</v>
      </c>
      <c r="F3037" s="76" t="s">
        <v>3017</v>
      </c>
      <c r="G3037" s="110">
        <v>0</v>
      </c>
      <c r="H3037" s="110">
        <v>0</v>
      </c>
      <c r="I3037" s="111">
        <v>0</v>
      </c>
      <c r="J3037" s="112">
        <f t="shared" si="95"/>
        <v>0</v>
      </c>
      <c r="K3037" s="93" t="str">
        <f t="shared" si="96"/>
        <v>-</v>
      </c>
      <c r="L3037" s="113"/>
      <c r="N3037" s="114"/>
    </row>
    <row r="3038" spans="3:14" ht="10.050000000000001" customHeight="1" x14ac:dyDescent="0.3">
      <c r="C3038" s="80"/>
      <c r="D3038" s="77">
        <v>40946</v>
      </c>
      <c r="E3038" s="76" t="s">
        <v>9387</v>
      </c>
      <c r="F3038" s="76" t="s">
        <v>3018</v>
      </c>
      <c r="G3038" s="110">
        <v>0</v>
      </c>
      <c r="H3038" s="110">
        <v>0</v>
      </c>
      <c r="I3038" s="111">
        <v>0</v>
      </c>
      <c r="J3038" s="112">
        <f t="shared" si="95"/>
        <v>0</v>
      </c>
      <c r="K3038" s="93" t="str">
        <f t="shared" si="96"/>
        <v>-</v>
      </c>
      <c r="L3038" s="113"/>
      <c r="N3038" s="114"/>
    </row>
    <row r="3039" spans="3:14" ht="10.050000000000001" customHeight="1" x14ac:dyDescent="0.3">
      <c r="C3039" s="80"/>
      <c r="D3039" s="77">
        <v>32073</v>
      </c>
      <c r="E3039" s="76" t="s">
        <v>9388</v>
      </c>
      <c r="F3039" s="76" t="s">
        <v>3019</v>
      </c>
      <c r="G3039" s="110">
        <v>0</v>
      </c>
      <c r="H3039" s="110">
        <v>0</v>
      </c>
      <c r="I3039" s="111">
        <v>0</v>
      </c>
      <c r="J3039" s="112">
        <f t="shared" si="95"/>
        <v>0</v>
      </c>
      <c r="K3039" s="93" t="str">
        <f t="shared" si="96"/>
        <v>-</v>
      </c>
      <c r="L3039" s="113"/>
      <c r="N3039" s="114"/>
    </row>
    <row r="3040" spans="3:14" ht="10.050000000000001" customHeight="1" x14ac:dyDescent="0.3">
      <c r="C3040" s="80"/>
      <c r="D3040" s="77">
        <v>45000</v>
      </c>
      <c r="E3040" s="76" t="s">
        <v>9389</v>
      </c>
      <c r="F3040" s="76" t="s">
        <v>3020</v>
      </c>
      <c r="G3040" s="110">
        <v>0</v>
      </c>
      <c r="H3040" s="110">
        <v>0</v>
      </c>
      <c r="I3040" s="111">
        <v>0</v>
      </c>
      <c r="J3040" s="112">
        <f t="shared" si="95"/>
        <v>0</v>
      </c>
      <c r="K3040" s="93" t="str">
        <f t="shared" si="96"/>
        <v>-</v>
      </c>
      <c r="L3040" s="113"/>
      <c r="N3040" s="114"/>
    </row>
    <row r="3041" spans="3:14" ht="10.050000000000001" customHeight="1" x14ac:dyDescent="0.3">
      <c r="C3041" s="80"/>
      <c r="D3041" s="77">
        <v>41039</v>
      </c>
      <c r="E3041" s="76" t="s">
        <v>9390</v>
      </c>
      <c r="F3041" s="76" t="s">
        <v>3021</v>
      </c>
      <c r="G3041" s="110">
        <v>9248.2999999999993</v>
      </c>
      <c r="H3041" s="110">
        <v>0</v>
      </c>
      <c r="I3041" s="111">
        <v>0</v>
      </c>
      <c r="J3041" s="112">
        <f t="shared" si="95"/>
        <v>-9248.2999999999993</v>
      </c>
      <c r="K3041" s="93">
        <f t="shared" si="96"/>
        <v>-1</v>
      </c>
      <c r="L3041" s="113"/>
      <c r="N3041" s="114"/>
    </row>
    <row r="3042" spans="3:14" ht="10.050000000000001" customHeight="1" x14ac:dyDescent="0.3">
      <c r="C3042" s="80"/>
      <c r="D3042" s="77">
        <v>41241</v>
      </c>
      <c r="E3042" s="76" t="s">
        <v>9391</v>
      </c>
      <c r="F3042" s="76" t="s">
        <v>3022</v>
      </c>
      <c r="G3042" s="110">
        <v>0</v>
      </c>
      <c r="H3042" s="110">
        <v>0</v>
      </c>
      <c r="I3042" s="111">
        <v>0</v>
      </c>
      <c r="J3042" s="112">
        <f t="shared" si="95"/>
        <v>0</v>
      </c>
      <c r="K3042" s="93" t="str">
        <f t="shared" si="96"/>
        <v>-</v>
      </c>
      <c r="L3042" s="113"/>
      <c r="N3042" s="114"/>
    </row>
    <row r="3043" spans="3:14" ht="10.050000000000001" customHeight="1" x14ac:dyDescent="0.3">
      <c r="C3043" s="80"/>
      <c r="D3043" s="77">
        <v>40765</v>
      </c>
      <c r="E3043" s="76" t="s">
        <v>9392</v>
      </c>
      <c r="F3043" s="76" t="s">
        <v>3023</v>
      </c>
      <c r="G3043" s="110">
        <v>0</v>
      </c>
      <c r="H3043" s="110">
        <v>0</v>
      </c>
      <c r="I3043" s="111">
        <v>0</v>
      </c>
      <c r="J3043" s="112">
        <f t="shared" si="95"/>
        <v>0</v>
      </c>
      <c r="K3043" s="93" t="str">
        <f t="shared" si="96"/>
        <v>-</v>
      </c>
      <c r="L3043" s="113"/>
      <c r="N3043" s="114"/>
    </row>
    <row r="3044" spans="3:14" ht="10.050000000000001" customHeight="1" x14ac:dyDescent="0.3">
      <c r="C3044" s="80"/>
      <c r="D3044" s="77">
        <v>20671</v>
      </c>
      <c r="E3044" s="76" t="s">
        <v>9393</v>
      </c>
      <c r="F3044" s="76" t="s">
        <v>3024</v>
      </c>
      <c r="G3044" s="110">
        <v>0</v>
      </c>
      <c r="H3044" s="110">
        <v>0</v>
      </c>
      <c r="I3044" s="111">
        <v>0</v>
      </c>
      <c r="J3044" s="112">
        <f t="shared" si="95"/>
        <v>0</v>
      </c>
      <c r="K3044" s="93" t="str">
        <f t="shared" si="96"/>
        <v>-</v>
      </c>
      <c r="L3044" s="113"/>
      <c r="N3044" s="114"/>
    </row>
    <row r="3045" spans="3:14" ht="10.050000000000001" customHeight="1" x14ac:dyDescent="0.3">
      <c r="C3045" s="80"/>
      <c r="D3045" s="77">
        <v>40672</v>
      </c>
      <c r="E3045" s="76" t="s">
        <v>9394</v>
      </c>
      <c r="F3045" s="76" t="s">
        <v>3025</v>
      </c>
      <c r="G3045" s="110">
        <v>13913.88</v>
      </c>
      <c r="H3045" s="110">
        <v>10584.34</v>
      </c>
      <c r="I3045" s="111">
        <v>21.8</v>
      </c>
      <c r="J3045" s="112">
        <f t="shared" si="95"/>
        <v>-3329.5399999999991</v>
      </c>
      <c r="K3045" s="93">
        <f t="shared" si="96"/>
        <v>-0.23929629980997388</v>
      </c>
      <c r="L3045" s="113"/>
      <c r="N3045" s="114"/>
    </row>
    <row r="3046" spans="3:14" ht="10.050000000000001" customHeight="1" x14ac:dyDescent="0.3">
      <c r="C3046" s="80"/>
      <c r="D3046" s="77">
        <v>75597</v>
      </c>
      <c r="E3046" s="76" t="s">
        <v>9395</v>
      </c>
      <c r="F3046" s="76" t="s">
        <v>3026</v>
      </c>
      <c r="G3046" s="110">
        <v>339348.13</v>
      </c>
      <c r="H3046" s="110">
        <v>286248.03000000003</v>
      </c>
      <c r="I3046" s="111">
        <v>589.57000000000005</v>
      </c>
      <c r="J3046" s="112">
        <f t="shared" si="95"/>
        <v>-53100.099999999977</v>
      </c>
      <c r="K3046" s="93">
        <f t="shared" si="96"/>
        <v>-0.15647677209831679</v>
      </c>
      <c r="L3046" s="113"/>
      <c r="N3046" s="114"/>
    </row>
    <row r="3047" spans="3:14" ht="10.050000000000001" customHeight="1" x14ac:dyDescent="0.3">
      <c r="C3047" s="80"/>
      <c r="D3047" s="77">
        <v>41407</v>
      </c>
      <c r="E3047" s="76" t="s">
        <v>9396</v>
      </c>
      <c r="F3047" s="76" t="s">
        <v>3027</v>
      </c>
      <c r="G3047" s="110">
        <v>0</v>
      </c>
      <c r="H3047" s="110">
        <v>0</v>
      </c>
      <c r="I3047" s="111">
        <v>0</v>
      </c>
      <c r="J3047" s="112">
        <f t="shared" si="95"/>
        <v>0</v>
      </c>
      <c r="K3047" s="93" t="str">
        <f t="shared" si="96"/>
        <v>-</v>
      </c>
      <c r="L3047" s="113"/>
      <c r="N3047" s="114"/>
    </row>
    <row r="3048" spans="3:14" ht="10.050000000000001" customHeight="1" x14ac:dyDescent="0.3">
      <c r="C3048" s="80"/>
      <c r="D3048" s="77">
        <v>75388</v>
      </c>
      <c r="E3048" s="76" t="s">
        <v>9397</v>
      </c>
      <c r="F3048" s="76" t="s">
        <v>3028</v>
      </c>
      <c r="G3048" s="110">
        <v>189263.85</v>
      </c>
      <c r="H3048" s="110">
        <v>140281.29</v>
      </c>
      <c r="I3048" s="111">
        <v>288.93</v>
      </c>
      <c r="J3048" s="112">
        <f t="shared" si="95"/>
        <v>-48982.559999999998</v>
      </c>
      <c r="K3048" s="93">
        <f t="shared" si="96"/>
        <v>-0.25880568317721531</v>
      </c>
      <c r="L3048" s="113"/>
      <c r="N3048" s="114"/>
    </row>
    <row r="3049" spans="3:14" ht="10.050000000000001" customHeight="1" x14ac:dyDescent="0.3">
      <c r="C3049" s="80"/>
      <c r="D3049" s="77">
        <v>32177</v>
      </c>
      <c r="E3049" s="76" t="s">
        <v>9398</v>
      </c>
      <c r="F3049" s="76" t="s">
        <v>3029</v>
      </c>
      <c r="G3049" s="110">
        <v>0</v>
      </c>
      <c r="H3049" s="110">
        <v>0</v>
      </c>
      <c r="I3049" s="111">
        <v>0</v>
      </c>
      <c r="J3049" s="112">
        <f t="shared" si="95"/>
        <v>0</v>
      </c>
      <c r="K3049" s="93" t="str">
        <f t="shared" si="96"/>
        <v>-</v>
      </c>
      <c r="L3049" s="113"/>
      <c r="N3049" s="114"/>
    </row>
    <row r="3050" spans="3:14" ht="10.050000000000001" customHeight="1" x14ac:dyDescent="0.3">
      <c r="C3050" s="80"/>
      <c r="D3050" s="77">
        <v>32177</v>
      </c>
      <c r="E3050" s="76" t="s">
        <v>9398</v>
      </c>
      <c r="F3050" s="76" t="s">
        <v>3030</v>
      </c>
      <c r="G3050" s="110">
        <v>0</v>
      </c>
      <c r="H3050" s="110">
        <v>2612.1</v>
      </c>
      <c r="I3050" s="111">
        <v>5.38</v>
      </c>
      <c r="J3050" s="112">
        <f t="shared" si="95"/>
        <v>2612.1</v>
      </c>
      <c r="K3050" s="93" t="str">
        <f t="shared" si="96"/>
        <v>--</v>
      </c>
      <c r="L3050" s="113"/>
      <c r="N3050" s="114"/>
    </row>
    <row r="3051" spans="3:14" ht="10.050000000000001" customHeight="1" x14ac:dyDescent="0.3">
      <c r="C3051" s="80"/>
      <c r="D3051" s="77">
        <v>41582</v>
      </c>
      <c r="E3051" s="76" t="s">
        <v>9399</v>
      </c>
      <c r="F3051" s="76" t="s">
        <v>3031</v>
      </c>
      <c r="G3051" s="110">
        <v>9976.65</v>
      </c>
      <c r="H3051" s="110">
        <v>1898.38</v>
      </c>
      <c r="I3051" s="111">
        <v>3.91</v>
      </c>
      <c r="J3051" s="112">
        <f t="shared" si="95"/>
        <v>-8078.2699999999995</v>
      </c>
      <c r="K3051" s="93">
        <f t="shared" si="96"/>
        <v>-0.80971769080803679</v>
      </c>
      <c r="L3051" s="113"/>
      <c r="N3051" s="114"/>
    </row>
    <row r="3052" spans="3:14" ht="10.050000000000001" customHeight="1" x14ac:dyDescent="0.3">
      <c r="C3052" s="80"/>
      <c r="D3052" s="77">
        <v>40812</v>
      </c>
      <c r="E3052" s="76" t="s">
        <v>9400</v>
      </c>
      <c r="F3052" s="76" t="s">
        <v>3032</v>
      </c>
      <c r="G3052" s="110">
        <v>0</v>
      </c>
      <c r="H3052" s="110">
        <v>0</v>
      </c>
      <c r="I3052" s="111">
        <v>0</v>
      </c>
      <c r="J3052" s="112">
        <f t="shared" si="95"/>
        <v>0</v>
      </c>
      <c r="K3052" s="93" t="str">
        <f t="shared" si="96"/>
        <v>-</v>
      </c>
      <c r="L3052" s="113"/>
      <c r="N3052" s="114"/>
    </row>
    <row r="3053" spans="3:14" ht="10.050000000000001" customHeight="1" x14ac:dyDescent="0.3">
      <c r="C3053" s="80"/>
      <c r="D3053" s="77">
        <v>40967</v>
      </c>
      <c r="E3053" s="76" t="s">
        <v>9401</v>
      </c>
      <c r="F3053" s="76" t="s">
        <v>3033</v>
      </c>
      <c r="G3053" s="110">
        <v>0</v>
      </c>
      <c r="H3053" s="110">
        <v>0</v>
      </c>
      <c r="I3053" s="111">
        <v>0</v>
      </c>
      <c r="J3053" s="112">
        <f t="shared" si="95"/>
        <v>0</v>
      </c>
      <c r="K3053" s="93" t="str">
        <f t="shared" si="96"/>
        <v>-</v>
      </c>
      <c r="L3053" s="113"/>
      <c r="N3053" s="114"/>
    </row>
    <row r="3054" spans="3:14" ht="10.050000000000001" customHeight="1" x14ac:dyDescent="0.3">
      <c r="C3054" s="80"/>
      <c r="D3054" s="77">
        <v>47959</v>
      </c>
      <c r="E3054" s="76" t="s">
        <v>9402</v>
      </c>
      <c r="F3054" s="76" t="s">
        <v>3034</v>
      </c>
      <c r="G3054" s="110">
        <v>0</v>
      </c>
      <c r="H3054" s="110">
        <v>0</v>
      </c>
      <c r="I3054" s="111">
        <v>0</v>
      </c>
      <c r="J3054" s="112">
        <f t="shared" si="95"/>
        <v>0</v>
      </c>
      <c r="K3054" s="93" t="str">
        <f t="shared" si="96"/>
        <v>-</v>
      </c>
      <c r="L3054" s="113"/>
      <c r="N3054" s="114"/>
    </row>
    <row r="3055" spans="3:14" ht="10.050000000000001" customHeight="1" x14ac:dyDescent="0.3">
      <c r="C3055" s="80"/>
      <c r="D3055" s="77">
        <v>28563</v>
      </c>
      <c r="E3055" s="76" t="s">
        <v>9403</v>
      </c>
      <c r="F3055" s="76" t="s">
        <v>3035</v>
      </c>
      <c r="G3055" s="110">
        <v>0</v>
      </c>
      <c r="H3055" s="110">
        <v>0</v>
      </c>
      <c r="I3055" s="111">
        <v>0</v>
      </c>
      <c r="J3055" s="112">
        <f t="shared" si="95"/>
        <v>0</v>
      </c>
      <c r="K3055" s="93" t="str">
        <f t="shared" si="96"/>
        <v>-</v>
      </c>
      <c r="L3055" s="113"/>
      <c r="N3055" s="114"/>
    </row>
    <row r="3056" spans="3:14" ht="10.050000000000001" customHeight="1" x14ac:dyDescent="0.3">
      <c r="C3056" s="80"/>
      <c r="D3056" s="77">
        <v>41293</v>
      </c>
      <c r="E3056" s="76" t="s">
        <v>9404</v>
      </c>
      <c r="F3056" s="76" t="s">
        <v>3036</v>
      </c>
      <c r="G3056" s="110">
        <v>0</v>
      </c>
      <c r="H3056" s="110">
        <v>8375.2199999999993</v>
      </c>
      <c r="I3056" s="111">
        <v>17.25</v>
      </c>
      <c r="J3056" s="112">
        <f t="shared" si="95"/>
        <v>8375.2199999999993</v>
      </c>
      <c r="K3056" s="93" t="str">
        <f t="shared" si="96"/>
        <v>--</v>
      </c>
      <c r="L3056" s="113"/>
      <c r="N3056" s="114"/>
    </row>
    <row r="3057" spans="3:14" ht="10.050000000000001" customHeight="1" x14ac:dyDescent="0.3">
      <c r="C3057" s="80"/>
      <c r="D3057" s="77">
        <v>40278</v>
      </c>
      <c r="E3057" s="76" t="s">
        <v>9405</v>
      </c>
      <c r="F3057" s="76" t="s">
        <v>3037</v>
      </c>
      <c r="G3057" s="110">
        <v>75413.460000000006</v>
      </c>
      <c r="H3057" s="110">
        <v>116573.35</v>
      </c>
      <c r="I3057" s="111">
        <v>240.1</v>
      </c>
      <c r="J3057" s="112">
        <f t="shared" si="95"/>
        <v>41159.89</v>
      </c>
      <c r="K3057" s="93">
        <f t="shared" si="96"/>
        <v>0.54578970385392733</v>
      </c>
      <c r="L3057" s="113"/>
      <c r="N3057" s="114"/>
    </row>
    <row r="3058" spans="3:14" ht="10.050000000000001" customHeight="1" x14ac:dyDescent="0.3">
      <c r="C3058" s="80"/>
      <c r="D3058" s="77">
        <v>41899</v>
      </c>
      <c r="E3058" s="76" t="s">
        <v>9406</v>
      </c>
      <c r="F3058" s="76" t="s">
        <v>3038</v>
      </c>
      <c r="G3058" s="110">
        <v>0</v>
      </c>
      <c r="H3058" s="110">
        <v>0</v>
      </c>
      <c r="I3058" s="111">
        <v>0</v>
      </c>
      <c r="J3058" s="112">
        <f t="shared" si="95"/>
        <v>0</v>
      </c>
      <c r="K3058" s="93" t="str">
        <f t="shared" si="96"/>
        <v>-</v>
      </c>
      <c r="L3058" s="113"/>
      <c r="N3058" s="114"/>
    </row>
    <row r="3059" spans="3:14" ht="10.050000000000001" customHeight="1" x14ac:dyDescent="0.3">
      <c r="C3059" s="80"/>
      <c r="D3059" s="77">
        <v>41862</v>
      </c>
      <c r="E3059" s="76" t="s">
        <v>9407</v>
      </c>
      <c r="F3059" s="76" t="s">
        <v>3039</v>
      </c>
      <c r="G3059" s="110">
        <v>0</v>
      </c>
      <c r="H3059" s="110">
        <v>0</v>
      </c>
      <c r="I3059" s="111">
        <v>0</v>
      </c>
      <c r="J3059" s="112">
        <f t="shared" si="95"/>
        <v>0</v>
      </c>
      <c r="K3059" s="93" t="str">
        <f t="shared" si="96"/>
        <v>-</v>
      </c>
      <c r="L3059" s="113"/>
      <c r="N3059" s="114"/>
    </row>
    <row r="3060" spans="3:14" ht="10.050000000000001" customHeight="1" x14ac:dyDescent="0.3">
      <c r="C3060" s="80"/>
      <c r="D3060" s="77">
        <v>42623</v>
      </c>
      <c r="E3060" s="76" t="s">
        <v>9408</v>
      </c>
      <c r="F3060" s="76" t="s">
        <v>3040</v>
      </c>
      <c r="G3060" s="110">
        <v>0</v>
      </c>
      <c r="H3060" s="110">
        <v>0</v>
      </c>
      <c r="I3060" s="111">
        <v>0</v>
      </c>
      <c r="J3060" s="112">
        <f t="shared" si="95"/>
        <v>0</v>
      </c>
      <c r="K3060" s="93" t="str">
        <f t="shared" si="96"/>
        <v>-</v>
      </c>
      <c r="L3060" s="113"/>
      <c r="N3060" s="114"/>
    </row>
    <row r="3061" spans="3:14" ht="10.050000000000001" customHeight="1" x14ac:dyDescent="0.3">
      <c r="C3061" s="80"/>
      <c r="D3061" s="77">
        <v>41779</v>
      </c>
      <c r="E3061" s="76" t="s">
        <v>9409</v>
      </c>
      <c r="F3061" s="76" t="s">
        <v>3041</v>
      </c>
      <c r="G3061" s="110">
        <v>0</v>
      </c>
      <c r="H3061" s="110">
        <v>0</v>
      </c>
      <c r="I3061" s="111">
        <v>0</v>
      </c>
      <c r="J3061" s="112">
        <f t="shared" si="95"/>
        <v>0</v>
      </c>
      <c r="K3061" s="93" t="str">
        <f t="shared" si="96"/>
        <v>-</v>
      </c>
      <c r="L3061" s="113"/>
      <c r="N3061" s="114"/>
    </row>
    <row r="3062" spans="3:14" ht="10.050000000000001" customHeight="1" x14ac:dyDescent="0.3">
      <c r="C3062" s="80"/>
      <c r="D3062" s="77">
        <v>42542</v>
      </c>
      <c r="E3062" s="76" t="s">
        <v>9410</v>
      </c>
      <c r="F3062" s="76" t="s">
        <v>3042</v>
      </c>
      <c r="G3062" s="110">
        <v>0</v>
      </c>
      <c r="H3062" s="110">
        <v>0</v>
      </c>
      <c r="I3062" s="111">
        <v>0</v>
      </c>
      <c r="J3062" s="112">
        <f t="shared" si="95"/>
        <v>0</v>
      </c>
      <c r="K3062" s="93" t="str">
        <f t="shared" si="96"/>
        <v>-</v>
      </c>
      <c r="L3062" s="113"/>
      <c r="N3062" s="114"/>
    </row>
    <row r="3063" spans="3:14" ht="10.050000000000001" customHeight="1" x14ac:dyDescent="0.3">
      <c r="C3063" s="80"/>
      <c r="D3063" s="77">
        <v>30010</v>
      </c>
      <c r="E3063" s="76" t="s">
        <v>9411</v>
      </c>
      <c r="F3063" s="76" t="s">
        <v>3043</v>
      </c>
      <c r="G3063" s="110">
        <v>137043.17000000001</v>
      </c>
      <c r="H3063" s="110">
        <v>217940.22</v>
      </c>
      <c r="I3063" s="111">
        <v>448.88</v>
      </c>
      <c r="J3063" s="112">
        <f t="shared" si="95"/>
        <v>80897.049999999988</v>
      </c>
      <c r="K3063" s="93">
        <f t="shared" si="96"/>
        <v>0.59030340585379026</v>
      </c>
      <c r="L3063" s="113"/>
      <c r="N3063" s="114"/>
    </row>
    <row r="3064" spans="3:14" ht="10.050000000000001" customHeight="1" x14ac:dyDescent="0.3">
      <c r="C3064" s="80"/>
      <c r="D3064" s="77">
        <v>41862</v>
      </c>
      <c r="E3064" s="76" t="s">
        <v>9412</v>
      </c>
      <c r="F3064" s="76" t="s">
        <v>3044</v>
      </c>
      <c r="G3064" s="110">
        <v>0</v>
      </c>
      <c r="H3064" s="110">
        <v>0</v>
      </c>
      <c r="I3064" s="111">
        <v>0</v>
      </c>
      <c r="J3064" s="112">
        <f t="shared" si="95"/>
        <v>0</v>
      </c>
      <c r="K3064" s="93" t="str">
        <f t="shared" si="96"/>
        <v>-</v>
      </c>
      <c r="L3064" s="113"/>
      <c r="N3064" s="114"/>
    </row>
    <row r="3065" spans="3:14" ht="10.050000000000001" customHeight="1" x14ac:dyDescent="0.3">
      <c r="C3065" s="80"/>
      <c r="D3065" s="77">
        <v>41376</v>
      </c>
      <c r="E3065" s="76" t="s">
        <v>9413</v>
      </c>
      <c r="F3065" s="76" t="s">
        <v>3045</v>
      </c>
      <c r="G3065" s="110">
        <v>0</v>
      </c>
      <c r="H3065" s="110">
        <v>0</v>
      </c>
      <c r="I3065" s="111">
        <v>0</v>
      </c>
      <c r="J3065" s="112">
        <f t="shared" si="95"/>
        <v>0</v>
      </c>
      <c r="K3065" s="93" t="str">
        <f t="shared" si="96"/>
        <v>-</v>
      </c>
      <c r="L3065" s="113"/>
      <c r="N3065" s="114"/>
    </row>
    <row r="3066" spans="3:14" ht="10.050000000000001" customHeight="1" x14ac:dyDescent="0.3">
      <c r="C3066" s="80"/>
      <c r="D3066" s="77">
        <v>41672</v>
      </c>
      <c r="E3066" s="76" t="s">
        <v>9414</v>
      </c>
      <c r="F3066" s="76" t="s">
        <v>3046</v>
      </c>
      <c r="G3066" s="110">
        <v>0</v>
      </c>
      <c r="H3066" s="110">
        <v>0</v>
      </c>
      <c r="I3066" s="111">
        <v>0</v>
      </c>
      <c r="J3066" s="112">
        <f t="shared" si="95"/>
        <v>0</v>
      </c>
      <c r="K3066" s="93" t="str">
        <f t="shared" si="96"/>
        <v>-</v>
      </c>
      <c r="L3066" s="113"/>
      <c r="N3066" s="114"/>
    </row>
    <row r="3067" spans="3:14" ht="10.050000000000001" customHeight="1" x14ac:dyDescent="0.3">
      <c r="C3067" s="80"/>
      <c r="D3067" s="77">
        <v>41492</v>
      </c>
      <c r="E3067" s="76" t="s">
        <v>9415</v>
      </c>
      <c r="F3067" s="76" t="s">
        <v>3047</v>
      </c>
      <c r="G3067" s="110">
        <v>6359.31</v>
      </c>
      <c r="H3067" s="110">
        <v>17532.13</v>
      </c>
      <c r="I3067" s="111">
        <v>36.11</v>
      </c>
      <c r="J3067" s="112">
        <f t="shared" si="95"/>
        <v>11172.82</v>
      </c>
      <c r="K3067" s="93">
        <f t="shared" si="96"/>
        <v>1.756923314007337</v>
      </c>
      <c r="L3067" s="113"/>
      <c r="N3067" s="114"/>
    </row>
    <row r="3068" spans="3:14" ht="10.050000000000001" customHeight="1" x14ac:dyDescent="0.3">
      <c r="C3068" s="80"/>
      <c r="D3068" s="77">
        <v>41813</v>
      </c>
      <c r="E3068" s="76" t="s">
        <v>9416</v>
      </c>
      <c r="F3068" s="76" t="s">
        <v>3048</v>
      </c>
      <c r="G3068" s="110">
        <v>0</v>
      </c>
      <c r="H3068" s="110">
        <v>0</v>
      </c>
      <c r="I3068" s="111">
        <v>0</v>
      </c>
      <c r="J3068" s="112">
        <f t="shared" si="95"/>
        <v>0</v>
      </c>
      <c r="K3068" s="93" t="str">
        <f t="shared" si="96"/>
        <v>-</v>
      </c>
      <c r="L3068" s="113"/>
      <c r="N3068" s="114"/>
    </row>
    <row r="3069" spans="3:14" ht="10.050000000000001" customHeight="1" x14ac:dyDescent="0.3">
      <c r="C3069" s="80"/>
      <c r="D3069" s="77">
        <v>41286</v>
      </c>
      <c r="E3069" s="76" t="s">
        <v>9417</v>
      </c>
      <c r="F3069" s="76" t="s">
        <v>3049</v>
      </c>
      <c r="G3069" s="110">
        <v>0</v>
      </c>
      <c r="H3069" s="110">
        <v>0</v>
      </c>
      <c r="I3069" s="111">
        <v>0</v>
      </c>
      <c r="J3069" s="112">
        <f t="shared" si="95"/>
        <v>0</v>
      </c>
      <c r="K3069" s="93" t="str">
        <f t="shared" si="96"/>
        <v>-</v>
      </c>
      <c r="L3069" s="113"/>
      <c r="N3069" s="114"/>
    </row>
    <row r="3070" spans="3:14" ht="10.050000000000001" customHeight="1" x14ac:dyDescent="0.3">
      <c r="C3070" s="80"/>
      <c r="D3070" s="77">
        <v>41558</v>
      </c>
      <c r="E3070" s="76" t="s">
        <v>9418</v>
      </c>
      <c r="F3070" s="76" t="s">
        <v>3050</v>
      </c>
      <c r="G3070" s="110">
        <v>12936</v>
      </c>
      <c r="H3070" s="110">
        <v>0</v>
      </c>
      <c r="I3070" s="111">
        <v>0</v>
      </c>
      <c r="J3070" s="112">
        <f t="shared" si="95"/>
        <v>-12936</v>
      </c>
      <c r="K3070" s="93">
        <f t="shared" si="96"/>
        <v>-1</v>
      </c>
      <c r="L3070" s="113"/>
      <c r="N3070" s="114"/>
    </row>
    <row r="3071" spans="3:14" ht="10.050000000000001" customHeight="1" x14ac:dyDescent="0.3">
      <c r="C3071" s="80"/>
      <c r="D3071" s="77">
        <v>22725</v>
      </c>
      <c r="E3071" s="76" t="s">
        <v>9419</v>
      </c>
      <c r="F3071" s="76" t="s">
        <v>3051</v>
      </c>
      <c r="G3071" s="110">
        <v>223801.65</v>
      </c>
      <c r="H3071" s="110">
        <v>289666.09000000003</v>
      </c>
      <c r="I3071" s="111">
        <v>596.61</v>
      </c>
      <c r="J3071" s="112">
        <f t="shared" si="95"/>
        <v>65864.440000000031</v>
      </c>
      <c r="K3071" s="93">
        <f t="shared" si="96"/>
        <v>0.29429827706810935</v>
      </c>
      <c r="L3071" s="113"/>
      <c r="N3071" s="114"/>
    </row>
    <row r="3072" spans="3:14" ht="10.050000000000001" customHeight="1" x14ac:dyDescent="0.3">
      <c r="C3072" s="80"/>
      <c r="D3072" s="77">
        <v>23128</v>
      </c>
      <c r="E3072" s="76" t="s">
        <v>9420</v>
      </c>
      <c r="F3072" s="76" t="s">
        <v>3052</v>
      </c>
      <c r="G3072" s="110">
        <v>0</v>
      </c>
      <c r="H3072" s="110">
        <v>0</v>
      </c>
      <c r="I3072" s="111">
        <v>0</v>
      </c>
      <c r="J3072" s="112">
        <f t="shared" si="95"/>
        <v>0</v>
      </c>
      <c r="K3072" s="93" t="str">
        <f t="shared" si="96"/>
        <v>-</v>
      </c>
      <c r="L3072" s="113"/>
      <c r="N3072" s="114"/>
    </row>
    <row r="3073" spans="3:14" ht="10.050000000000001" customHeight="1" x14ac:dyDescent="0.3">
      <c r="C3073" s="80"/>
      <c r="D3073" s="77">
        <v>24844</v>
      </c>
      <c r="E3073" s="76" t="s">
        <v>9421</v>
      </c>
      <c r="F3073" s="76" t="s">
        <v>3053</v>
      </c>
      <c r="G3073" s="110">
        <v>131885.32</v>
      </c>
      <c r="H3073" s="110">
        <v>167761.73000000001</v>
      </c>
      <c r="I3073" s="111">
        <v>345.53</v>
      </c>
      <c r="J3073" s="112">
        <f t="shared" si="95"/>
        <v>35876.410000000003</v>
      </c>
      <c r="K3073" s="93">
        <f t="shared" si="96"/>
        <v>0.27202731888583204</v>
      </c>
      <c r="L3073" s="113"/>
      <c r="N3073" s="114"/>
    </row>
    <row r="3074" spans="3:14" ht="10.050000000000001" customHeight="1" x14ac:dyDescent="0.3">
      <c r="C3074" s="80"/>
      <c r="D3074" s="77">
        <v>25351</v>
      </c>
      <c r="E3074" s="76" t="s">
        <v>9422</v>
      </c>
      <c r="F3074" s="76" t="s">
        <v>3054</v>
      </c>
      <c r="G3074" s="110">
        <v>0</v>
      </c>
      <c r="H3074" s="110">
        <v>0</v>
      </c>
      <c r="I3074" s="111">
        <v>0</v>
      </c>
      <c r="J3074" s="112">
        <f t="shared" si="95"/>
        <v>0</v>
      </c>
      <c r="K3074" s="93" t="str">
        <f t="shared" si="96"/>
        <v>-</v>
      </c>
      <c r="L3074" s="113"/>
      <c r="N3074" s="114"/>
    </row>
    <row r="3075" spans="3:14" ht="10.050000000000001" customHeight="1" x14ac:dyDescent="0.3">
      <c r="C3075" s="80"/>
      <c r="D3075" s="77">
        <v>42683</v>
      </c>
      <c r="E3075" s="76" t="s">
        <v>9423</v>
      </c>
      <c r="F3075" s="76" t="s">
        <v>3055</v>
      </c>
      <c r="G3075" s="110">
        <v>0</v>
      </c>
      <c r="H3075" s="110">
        <v>0</v>
      </c>
      <c r="I3075" s="111">
        <v>0</v>
      </c>
      <c r="J3075" s="112">
        <f t="shared" si="95"/>
        <v>0</v>
      </c>
      <c r="K3075" s="93" t="str">
        <f t="shared" si="96"/>
        <v>-</v>
      </c>
      <c r="L3075" s="113"/>
      <c r="N3075" s="114"/>
    </row>
    <row r="3076" spans="3:14" ht="10.050000000000001" customHeight="1" x14ac:dyDescent="0.3">
      <c r="C3076" s="80"/>
      <c r="D3076" s="77">
        <v>74531</v>
      </c>
      <c r="E3076" s="76" t="s">
        <v>9424</v>
      </c>
      <c r="F3076" s="76" t="s">
        <v>3056</v>
      </c>
      <c r="G3076" s="110">
        <v>0</v>
      </c>
      <c r="H3076" s="110">
        <v>60806.52</v>
      </c>
      <c r="I3076" s="111">
        <v>125.24</v>
      </c>
      <c r="J3076" s="112">
        <f t="shared" si="95"/>
        <v>60806.52</v>
      </c>
      <c r="K3076" s="93" t="str">
        <f t="shared" si="96"/>
        <v>--</v>
      </c>
      <c r="L3076" s="113"/>
      <c r="N3076" s="114"/>
    </row>
    <row r="3077" spans="3:14" ht="10.050000000000001" customHeight="1" x14ac:dyDescent="0.3">
      <c r="C3077" s="80"/>
      <c r="D3077" s="77">
        <v>29056</v>
      </c>
      <c r="E3077" s="76" t="s">
        <v>9425</v>
      </c>
      <c r="F3077" s="76" t="s">
        <v>3057</v>
      </c>
      <c r="G3077" s="110">
        <v>3325.96</v>
      </c>
      <c r="H3077" s="110">
        <v>0</v>
      </c>
      <c r="I3077" s="111">
        <v>0</v>
      </c>
      <c r="J3077" s="112">
        <f t="shared" si="95"/>
        <v>-3325.96</v>
      </c>
      <c r="K3077" s="93">
        <f t="shared" si="96"/>
        <v>-1</v>
      </c>
      <c r="L3077" s="113"/>
      <c r="N3077" s="114"/>
    </row>
    <row r="3078" spans="3:14" ht="10.050000000000001" customHeight="1" x14ac:dyDescent="0.3">
      <c r="C3078" s="80"/>
      <c r="D3078" s="77">
        <v>45000</v>
      </c>
      <c r="E3078" s="76" t="s">
        <v>9426</v>
      </c>
      <c r="F3078" s="76" t="s">
        <v>3058</v>
      </c>
      <c r="G3078" s="110">
        <v>61337.25</v>
      </c>
      <c r="H3078" s="110">
        <v>64010.96</v>
      </c>
      <c r="I3078" s="111">
        <v>131.84</v>
      </c>
      <c r="J3078" s="112">
        <f t="shared" si="95"/>
        <v>2673.7099999999991</v>
      </c>
      <c r="K3078" s="93">
        <f t="shared" si="96"/>
        <v>4.3590314205478715E-2</v>
      </c>
      <c r="L3078" s="113"/>
      <c r="N3078" s="114"/>
    </row>
    <row r="3079" spans="3:14" ht="10.050000000000001" customHeight="1" x14ac:dyDescent="0.3">
      <c r="C3079" s="80"/>
      <c r="D3079" s="77">
        <v>29810</v>
      </c>
      <c r="E3079" s="76" t="s">
        <v>9427</v>
      </c>
      <c r="F3079" s="76" t="s">
        <v>3059</v>
      </c>
      <c r="G3079" s="110">
        <v>155098.99</v>
      </c>
      <c r="H3079" s="110">
        <v>154934.29</v>
      </c>
      <c r="I3079" s="111">
        <v>319.11</v>
      </c>
      <c r="J3079" s="112">
        <f t="shared" si="95"/>
        <v>-164.69999999998254</v>
      </c>
      <c r="K3079" s="93">
        <f t="shared" si="96"/>
        <v>-1.0619024662893199E-3</v>
      </c>
      <c r="L3079" s="113"/>
      <c r="N3079" s="114"/>
    </row>
    <row r="3080" spans="3:14" ht="10.050000000000001" customHeight="1" x14ac:dyDescent="0.3">
      <c r="C3080" s="80"/>
      <c r="D3080" s="77">
        <v>41454</v>
      </c>
      <c r="E3080" s="76" t="s">
        <v>9428</v>
      </c>
      <c r="F3080" s="76" t="s">
        <v>3060</v>
      </c>
      <c r="G3080" s="110">
        <v>3573.94</v>
      </c>
      <c r="H3080" s="110">
        <v>0</v>
      </c>
      <c r="I3080" s="111">
        <v>0</v>
      </c>
      <c r="J3080" s="112">
        <f t="shared" si="95"/>
        <v>-3573.94</v>
      </c>
      <c r="K3080" s="93">
        <f t="shared" si="96"/>
        <v>-1</v>
      </c>
      <c r="L3080" s="113"/>
      <c r="N3080" s="114"/>
    </row>
    <row r="3081" spans="3:14" ht="10.050000000000001" customHeight="1" x14ac:dyDescent="0.3">
      <c r="C3081" s="80"/>
      <c r="D3081" s="77">
        <v>41127</v>
      </c>
      <c r="E3081" s="76" t="s">
        <v>9429</v>
      </c>
      <c r="F3081" s="76" t="s">
        <v>3061</v>
      </c>
      <c r="G3081" s="110">
        <v>0</v>
      </c>
      <c r="H3081" s="110">
        <v>0</v>
      </c>
      <c r="I3081" s="111">
        <v>0</v>
      </c>
      <c r="J3081" s="112">
        <f t="shared" si="95"/>
        <v>0</v>
      </c>
      <c r="K3081" s="93" t="str">
        <f t="shared" si="96"/>
        <v>-</v>
      </c>
      <c r="L3081" s="113"/>
      <c r="N3081" s="114"/>
    </row>
    <row r="3082" spans="3:14" ht="10.050000000000001" customHeight="1" x14ac:dyDescent="0.3">
      <c r="C3082" s="80"/>
      <c r="D3082" s="77">
        <v>85255</v>
      </c>
      <c r="E3082" s="76" t="s">
        <v>9430</v>
      </c>
      <c r="F3082" s="76" t="s">
        <v>3062</v>
      </c>
      <c r="G3082" s="110">
        <v>0</v>
      </c>
      <c r="H3082" s="110">
        <v>0</v>
      </c>
      <c r="I3082" s="111">
        <v>0</v>
      </c>
      <c r="J3082" s="112">
        <f t="shared" si="95"/>
        <v>0</v>
      </c>
      <c r="K3082" s="93" t="str">
        <f t="shared" si="96"/>
        <v>-</v>
      </c>
      <c r="L3082" s="113"/>
      <c r="N3082" s="114"/>
    </row>
    <row r="3083" spans="3:14" ht="10.050000000000001" customHeight="1" x14ac:dyDescent="0.3">
      <c r="C3083" s="80"/>
      <c r="D3083" s="77">
        <v>41337</v>
      </c>
      <c r="E3083" s="76" t="s">
        <v>9431</v>
      </c>
      <c r="F3083" s="76" t="s">
        <v>3063</v>
      </c>
      <c r="G3083" s="110">
        <v>74100.820000000007</v>
      </c>
      <c r="H3083" s="110">
        <v>45468.95</v>
      </c>
      <c r="I3083" s="111">
        <v>93.65</v>
      </c>
      <c r="J3083" s="112">
        <f t="shared" si="95"/>
        <v>-28631.87000000001</v>
      </c>
      <c r="K3083" s="93">
        <f t="shared" si="96"/>
        <v>-0.38639073089879444</v>
      </c>
      <c r="L3083" s="113"/>
      <c r="N3083" s="114"/>
    </row>
    <row r="3084" spans="3:14" ht="10.050000000000001" customHeight="1" x14ac:dyDescent="0.3">
      <c r="C3084" s="80"/>
      <c r="D3084" s="77">
        <v>40774</v>
      </c>
      <c r="E3084" s="76" t="s">
        <v>9432</v>
      </c>
      <c r="F3084" s="76" t="s">
        <v>3064</v>
      </c>
      <c r="G3084" s="110">
        <v>207532.12</v>
      </c>
      <c r="H3084" s="110">
        <v>269026.63</v>
      </c>
      <c r="I3084" s="111">
        <v>554.1</v>
      </c>
      <c r="J3084" s="112">
        <f t="shared" si="95"/>
        <v>61494.510000000009</v>
      </c>
      <c r="K3084" s="93">
        <f t="shared" si="96"/>
        <v>0.29631321647945391</v>
      </c>
      <c r="L3084" s="113"/>
      <c r="N3084" s="114"/>
    </row>
    <row r="3085" spans="3:14" ht="10.050000000000001" customHeight="1" x14ac:dyDescent="0.3">
      <c r="C3085" s="80"/>
      <c r="D3085" s="77">
        <v>42596</v>
      </c>
      <c r="E3085" s="76" t="s">
        <v>9433</v>
      </c>
      <c r="F3085" s="76" t="s">
        <v>3065</v>
      </c>
      <c r="G3085" s="110">
        <v>0</v>
      </c>
      <c r="H3085" s="110">
        <v>0</v>
      </c>
      <c r="I3085" s="111">
        <v>0</v>
      </c>
      <c r="J3085" s="112">
        <f t="shared" si="95"/>
        <v>0</v>
      </c>
      <c r="K3085" s="93" t="str">
        <f t="shared" si="96"/>
        <v>-</v>
      </c>
      <c r="L3085" s="113"/>
      <c r="N3085" s="114"/>
    </row>
    <row r="3086" spans="3:14" ht="10.050000000000001" customHeight="1" x14ac:dyDescent="0.3">
      <c r="C3086" s="80"/>
      <c r="D3086" s="77">
        <v>77338</v>
      </c>
      <c r="E3086" s="76" t="s">
        <v>9434</v>
      </c>
      <c r="F3086" s="76" t="s">
        <v>3066</v>
      </c>
      <c r="G3086" s="110">
        <v>7252.04</v>
      </c>
      <c r="H3086" s="110">
        <v>0</v>
      </c>
      <c r="I3086" s="111">
        <v>0</v>
      </c>
      <c r="J3086" s="112">
        <f t="shared" si="95"/>
        <v>-7252.04</v>
      </c>
      <c r="K3086" s="93">
        <f t="shared" si="96"/>
        <v>-1</v>
      </c>
      <c r="L3086" s="113"/>
      <c r="N3086" s="114"/>
    </row>
    <row r="3087" spans="3:14" ht="10.050000000000001" customHeight="1" x14ac:dyDescent="0.3">
      <c r="C3087" s="80"/>
      <c r="D3087" s="77">
        <v>41886</v>
      </c>
      <c r="E3087" s="76" t="s">
        <v>9435</v>
      </c>
      <c r="F3087" s="76" t="s">
        <v>3067</v>
      </c>
      <c r="G3087" s="110">
        <v>0</v>
      </c>
      <c r="H3087" s="110">
        <v>0</v>
      </c>
      <c r="I3087" s="111">
        <v>0</v>
      </c>
      <c r="J3087" s="112">
        <f t="shared" si="95"/>
        <v>0</v>
      </c>
      <c r="K3087" s="93" t="str">
        <f t="shared" si="96"/>
        <v>-</v>
      </c>
      <c r="L3087" s="113"/>
      <c r="N3087" s="114"/>
    </row>
    <row r="3088" spans="3:14" ht="10.050000000000001" customHeight="1" x14ac:dyDescent="0.3">
      <c r="C3088" s="80"/>
      <c r="D3088" s="77">
        <v>30582</v>
      </c>
      <c r="E3088" s="76" t="s">
        <v>9436</v>
      </c>
      <c r="F3088" s="76" t="s">
        <v>3068</v>
      </c>
      <c r="G3088" s="110">
        <v>35112</v>
      </c>
      <c r="H3088" s="110">
        <v>113849.58</v>
      </c>
      <c r="I3088" s="111">
        <v>234.49</v>
      </c>
      <c r="J3088" s="112">
        <f t="shared" si="95"/>
        <v>78737.58</v>
      </c>
      <c r="K3088" s="93">
        <f t="shared" si="96"/>
        <v>2.2424692412850309</v>
      </c>
      <c r="L3088" s="113"/>
      <c r="N3088" s="114"/>
    </row>
    <row r="3089" spans="3:14" ht="10.050000000000001" customHeight="1" x14ac:dyDescent="0.3">
      <c r="C3089" s="80"/>
      <c r="D3089" s="77">
        <v>41731</v>
      </c>
      <c r="E3089" s="76" t="s">
        <v>9437</v>
      </c>
      <c r="F3089" s="76" t="s">
        <v>3069</v>
      </c>
      <c r="G3089" s="110">
        <v>0</v>
      </c>
      <c r="H3089" s="110">
        <v>0</v>
      </c>
      <c r="I3089" s="111">
        <v>0</v>
      </c>
      <c r="J3089" s="112">
        <f t="shared" si="95"/>
        <v>0</v>
      </c>
      <c r="K3089" s="93" t="str">
        <f t="shared" si="96"/>
        <v>-</v>
      </c>
      <c r="L3089" s="113"/>
      <c r="N3089" s="114"/>
    </row>
    <row r="3090" spans="3:14" ht="10.050000000000001" customHeight="1" x14ac:dyDescent="0.3">
      <c r="C3090" s="80"/>
      <c r="D3090" s="77">
        <v>42587</v>
      </c>
      <c r="E3090" s="76" t="s">
        <v>9438</v>
      </c>
      <c r="F3090" s="76" t="s">
        <v>3070</v>
      </c>
      <c r="G3090" s="110">
        <v>28634.52</v>
      </c>
      <c r="H3090" s="110">
        <v>82761.740000000005</v>
      </c>
      <c r="I3090" s="111">
        <v>170.46</v>
      </c>
      <c r="J3090" s="112">
        <f t="shared" si="95"/>
        <v>54127.22</v>
      </c>
      <c r="K3090" s="93">
        <f t="shared" si="96"/>
        <v>1.8902785868245739</v>
      </c>
      <c r="L3090" s="113"/>
      <c r="N3090" s="114"/>
    </row>
    <row r="3091" spans="3:14" ht="10.050000000000001" customHeight="1" x14ac:dyDescent="0.3">
      <c r="C3091" s="80"/>
      <c r="D3091" s="77">
        <v>43928</v>
      </c>
      <c r="E3091" s="76" t="s">
        <v>9439</v>
      </c>
      <c r="F3091" s="76" t="s">
        <v>3071</v>
      </c>
      <c r="G3091" s="110">
        <v>0</v>
      </c>
      <c r="H3091" s="110">
        <v>0</v>
      </c>
      <c r="I3091" s="111">
        <v>0</v>
      </c>
      <c r="J3091" s="112">
        <f t="shared" si="95"/>
        <v>0</v>
      </c>
      <c r="K3091" s="93" t="str">
        <f t="shared" si="96"/>
        <v>-</v>
      </c>
      <c r="L3091" s="113"/>
      <c r="N3091" s="114"/>
    </row>
    <row r="3092" spans="3:14" ht="10.050000000000001" customHeight="1" x14ac:dyDescent="0.3">
      <c r="C3092" s="80"/>
      <c r="D3092" s="77">
        <v>40508</v>
      </c>
      <c r="E3092" s="76" t="s">
        <v>9440</v>
      </c>
      <c r="F3092" s="76" t="s">
        <v>3072</v>
      </c>
      <c r="G3092" s="110">
        <v>0</v>
      </c>
      <c r="H3092" s="110">
        <v>105765.68</v>
      </c>
      <c r="I3092" s="111">
        <v>217.84</v>
      </c>
      <c r="J3092" s="112">
        <f t="shared" si="95"/>
        <v>105765.68</v>
      </c>
      <c r="K3092" s="93" t="str">
        <f t="shared" si="96"/>
        <v>--</v>
      </c>
      <c r="L3092" s="113"/>
      <c r="N3092" s="114"/>
    </row>
    <row r="3093" spans="3:14" ht="10.050000000000001" customHeight="1" x14ac:dyDescent="0.3">
      <c r="C3093" s="80"/>
      <c r="D3093" s="77">
        <v>42759</v>
      </c>
      <c r="E3093" s="76" t="s">
        <v>9441</v>
      </c>
      <c r="F3093" s="76" t="s">
        <v>3073</v>
      </c>
      <c r="G3093" s="110">
        <v>0</v>
      </c>
      <c r="H3093" s="110">
        <v>0</v>
      </c>
      <c r="I3093" s="111">
        <v>0</v>
      </c>
      <c r="J3093" s="112">
        <f t="shared" si="95"/>
        <v>0</v>
      </c>
      <c r="K3093" s="93" t="str">
        <f t="shared" si="96"/>
        <v>-</v>
      </c>
      <c r="L3093" s="113"/>
      <c r="N3093" s="114"/>
    </row>
    <row r="3094" spans="3:14" ht="10.050000000000001" customHeight="1" x14ac:dyDescent="0.3">
      <c r="C3094" s="80"/>
      <c r="D3094" s="77">
        <v>41551</v>
      </c>
      <c r="E3094" s="76" t="s">
        <v>9442</v>
      </c>
      <c r="F3094" s="76" t="s">
        <v>3074</v>
      </c>
      <c r="G3094" s="110">
        <v>33264</v>
      </c>
      <c r="H3094" s="110">
        <v>6617.64</v>
      </c>
      <c r="I3094" s="111">
        <v>13.63</v>
      </c>
      <c r="J3094" s="112">
        <f t="shared" ref="J3094:J3157" si="97">H3094-G3094</f>
        <v>-26646.36</v>
      </c>
      <c r="K3094" s="93">
        <f t="shared" si="96"/>
        <v>-0.80105699855699852</v>
      </c>
      <c r="L3094" s="113"/>
      <c r="N3094" s="114"/>
    </row>
    <row r="3095" spans="3:14" ht="10.050000000000001" customHeight="1" x14ac:dyDescent="0.3">
      <c r="C3095" s="80"/>
      <c r="D3095" s="77">
        <v>40941</v>
      </c>
      <c r="E3095" s="76" t="s">
        <v>9443</v>
      </c>
      <c r="F3095" s="76" t="s">
        <v>3075</v>
      </c>
      <c r="G3095" s="110">
        <v>0</v>
      </c>
      <c r="H3095" s="110">
        <v>0</v>
      </c>
      <c r="I3095" s="111">
        <v>0</v>
      </c>
      <c r="J3095" s="112">
        <f t="shared" si="97"/>
        <v>0</v>
      </c>
      <c r="K3095" s="93" t="str">
        <f t="shared" si="96"/>
        <v>-</v>
      </c>
      <c r="L3095" s="113"/>
      <c r="N3095" s="114"/>
    </row>
    <row r="3096" spans="3:14" ht="10.050000000000001" customHeight="1" x14ac:dyDescent="0.3">
      <c r="C3096" s="80"/>
      <c r="D3096" s="77">
        <v>46385</v>
      </c>
      <c r="E3096" s="76" t="s">
        <v>9444</v>
      </c>
      <c r="F3096" s="76" t="s">
        <v>3076</v>
      </c>
      <c r="G3096" s="110">
        <v>190203.58</v>
      </c>
      <c r="H3096" s="110">
        <v>252004.3</v>
      </c>
      <c r="I3096" s="111">
        <v>519.04</v>
      </c>
      <c r="J3096" s="112">
        <f t="shared" si="97"/>
        <v>61800.72</v>
      </c>
      <c r="K3096" s="93">
        <f t="shared" si="96"/>
        <v>0.32491880541890961</v>
      </c>
      <c r="L3096" s="113"/>
      <c r="N3096" s="114"/>
    </row>
    <row r="3097" spans="3:14" ht="10.050000000000001" customHeight="1" x14ac:dyDescent="0.3">
      <c r="C3097" s="80"/>
      <c r="D3097" s="77">
        <v>31657</v>
      </c>
      <c r="E3097" s="76" t="s">
        <v>9445</v>
      </c>
      <c r="F3097" s="76" t="s">
        <v>3077</v>
      </c>
      <c r="G3097" s="110">
        <v>0</v>
      </c>
      <c r="H3097" s="110">
        <v>28082.48</v>
      </c>
      <c r="I3097" s="111">
        <v>57.84</v>
      </c>
      <c r="J3097" s="112">
        <f t="shared" si="97"/>
        <v>28082.48</v>
      </c>
      <c r="K3097" s="93" t="str">
        <f t="shared" si="96"/>
        <v>--</v>
      </c>
      <c r="L3097" s="113"/>
      <c r="N3097" s="114"/>
    </row>
    <row r="3098" spans="3:14" ht="10.050000000000001" customHeight="1" x14ac:dyDescent="0.3">
      <c r="C3098" s="80"/>
      <c r="D3098" s="77">
        <v>48101</v>
      </c>
      <c r="E3098" s="76" t="s">
        <v>9446</v>
      </c>
      <c r="F3098" s="76" t="s">
        <v>3078</v>
      </c>
      <c r="G3098" s="110">
        <v>107193.96</v>
      </c>
      <c r="H3098" s="110">
        <v>207491.83</v>
      </c>
      <c r="I3098" s="111">
        <v>427.36</v>
      </c>
      <c r="J3098" s="112">
        <f t="shared" si="97"/>
        <v>100297.86999999998</v>
      </c>
      <c r="K3098" s="93">
        <f t="shared" si="96"/>
        <v>0.93566717751634487</v>
      </c>
      <c r="L3098" s="113"/>
      <c r="N3098" s="114"/>
    </row>
    <row r="3099" spans="3:14" ht="10.050000000000001" customHeight="1" x14ac:dyDescent="0.3">
      <c r="C3099" s="80"/>
      <c r="D3099" s="77">
        <v>48348</v>
      </c>
      <c r="E3099" s="76" t="s">
        <v>9447</v>
      </c>
      <c r="F3099" s="76" t="s">
        <v>3079</v>
      </c>
      <c r="G3099" s="110">
        <v>0</v>
      </c>
      <c r="H3099" s="110">
        <v>0</v>
      </c>
      <c r="I3099" s="111">
        <v>0</v>
      </c>
      <c r="J3099" s="112">
        <f t="shared" si="97"/>
        <v>0</v>
      </c>
      <c r="K3099" s="93" t="str">
        <f t="shared" ref="K3099:K3162" si="98">IF(J3099=0,"-",(IF(G3099=0,"--",J3099/G3099)))</f>
        <v>-</v>
      </c>
      <c r="L3099" s="113"/>
      <c r="N3099" s="114"/>
    </row>
    <row r="3100" spans="3:14" ht="10.050000000000001" customHeight="1" x14ac:dyDescent="0.3">
      <c r="C3100" s="80"/>
      <c r="D3100" s="77">
        <v>41506</v>
      </c>
      <c r="E3100" s="76" t="s">
        <v>9448</v>
      </c>
      <c r="F3100" s="76" t="s">
        <v>3080</v>
      </c>
      <c r="G3100" s="110">
        <v>17607.27</v>
      </c>
      <c r="H3100" s="110">
        <v>49731.81</v>
      </c>
      <c r="I3100" s="111">
        <v>102.43</v>
      </c>
      <c r="J3100" s="112">
        <f t="shared" si="97"/>
        <v>32124.539999999997</v>
      </c>
      <c r="K3100" s="93">
        <f t="shared" si="98"/>
        <v>1.824504309867458</v>
      </c>
      <c r="L3100" s="113"/>
      <c r="N3100" s="114"/>
    </row>
    <row r="3101" spans="3:14" ht="10.050000000000001" customHeight="1" x14ac:dyDescent="0.3">
      <c r="C3101" s="80"/>
      <c r="D3101" s="77">
        <v>61284</v>
      </c>
      <c r="E3101" s="76" t="s">
        <v>9449</v>
      </c>
      <c r="F3101" s="76" t="s">
        <v>3081</v>
      </c>
      <c r="G3101" s="110">
        <v>0</v>
      </c>
      <c r="H3101" s="110">
        <v>0</v>
      </c>
      <c r="I3101" s="111">
        <v>0</v>
      </c>
      <c r="J3101" s="112">
        <f t="shared" si="97"/>
        <v>0</v>
      </c>
      <c r="K3101" s="93" t="str">
        <f t="shared" si="98"/>
        <v>-</v>
      </c>
      <c r="L3101" s="113"/>
      <c r="N3101" s="114"/>
    </row>
    <row r="3102" spans="3:14" ht="10.050000000000001" customHeight="1" x14ac:dyDescent="0.3">
      <c r="C3102" s="80"/>
      <c r="D3102" s="77">
        <v>53015</v>
      </c>
      <c r="E3102" s="76" t="s">
        <v>9450</v>
      </c>
      <c r="F3102" s="76" t="s">
        <v>3082</v>
      </c>
      <c r="G3102" s="110">
        <v>0</v>
      </c>
      <c r="H3102" s="110">
        <v>63753.63</v>
      </c>
      <c r="I3102" s="111">
        <v>131.31</v>
      </c>
      <c r="J3102" s="112">
        <f t="shared" si="97"/>
        <v>63753.63</v>
      </c>
      <c r="K3102" s="93" t="str">
        <f t="shared" si="98"/>
        <v>--</v>
      </c>
      <c r="L3102" s="113"/>
      <c r="N3102" s="114"/>
    </row>
    <row r="3103" spans="3:14" ht="10.050000000000001" customHeight="1" x14ac:dyDescent="0.3">
      <c r="C3103" s="80"/>
      <c r="D3103" s="77">
        <v>55303</v>
      </c>
      <c r="E3103" s="76" t="s">
        <v>9451</v>
      </c>
      <c r="F3103" s="76" t="s">
        <v>3083</v>
      </c>
      <c r="G3103" s="110">
        <v>0</v>
      </c>
      <c r="H3103" s="110">
        <v>0</v>
      </c>
      <c r="I3103" s="111">
        <v>0</v>
      </c>
      <c r="J3103" s="112">
        <f t="shared" si="97"/>
        <v>0</v>
      </c>
      <c r="K3103" s="93" t="str">
        <f t="shared" si="98"/>
        <v>-</v>
      </c>
      <c r="L3103" s="113"/>
      <c r="N3103" s="114"/>
    </row>
    <row r="3104" spans="3:14" ht="10.050000000000001" customHeight="1" x14ac:dyDescent="0.3">
      <c r="C3104" s="80"/>
      <c r="D3104" s="77">
        <v>40775</v>
      </c>
      <c r="E3104" s="76" t="s">
        <v>9452</v>
      </c>
      <c r="F3104" s="76" t="s">
        <v>3084</v>
      </c>
      <c r="G3104" s="110">
        <v>0</v>
      </c>
      <c r="H3104" s="110">
        <v>0</v>
      </c>
      <c r="I3104" s="111">
        <v>0</v>
      </c>
      <c r="J3104" s="112">
        <f t="shared" si="97"/>
        <v>0</v>
      </c>
      <c r="K3104" s="93" t="str">
        <f t="shared" si="98"/>
        <v>-</v>
      </c>
      <c r="L3104" s="113"/>
      <c r="N3104" s="114"/>
    </row>
    <row r="3105" spans="3:14" ht="10.050000000000001" customHeight="1" x14ac:dyDescent="0.3">
      <c r="C3105" s="80"/>
      <c r="D3105" s="77">
        <v>40982</v>
      </c>
      <c r="E3105" s="76" t="s">
        <v>9453</v>
      </c>
      <c r="F3105" s="76" t="s">
        <v>3085</v>
      </c>
      <c r="G3105" s="110">
        <v>0</v>
      </c>
      <c r="H3105" s="110">
        <v>0</v>
      </c>
      <c r="I3105" s="111">
        <v>0</v>
      </c>
      <c r="J3105" s="112">
        <f t="shared" si="97"/>
        <v>0</v>
      </c>
      <c r="K3105" s="93" t="str">
        <f t="shared" si="98"/>
        <v>-</v>
      </c>
      <c r="L3105" s="113"/>
      <c r="N3105" s="114"/>
    </row>
    <row r="3106" spans="3:14" ht="10.050000000000001" customHeight="1" x14ac:dyDescent="0.3">
      <c r="C3106" s="80"/>
      <c r="D3106" s="77">
        <v>73919</v>
      </c>
      <c r="E3106" s="76" t="s">
        <v>9454</v>
      </c>
      <c r="F3106" s="76" t="s">
        <v>3086</v>
      </c>
      <c r="G3106" s="110">
        <v>98994.15</v>
      </c>
      <c r="H3106" s="110">
        <v>87694.62</v>
      </c>
      <c r="I3106" s="111">
        <v>180.62</v>
      </c>
      <c r="J3106" s="112">
        <f t="shared" si="97"/>
        <v>-11299.529999999999</v>
      </c>
      <c r="K3106" s="93">
        <f t="shared" si="98"/>
        <v>-0.11414341150461921</v>
      </c>
      <c r="L3106" s="113"/>
      <c r="N3106" s="114"/>
    </row>
    <row r="3107" spans="3:14" ht="10.050000000000001" customHeight="1" x14ac:dyDescent="0.3">
      <c r="C3107" s="80"/>
      <c r="D3107" s="77">
        <v>42538</v>
      </c>
      <c r="E3107" s="76" t="s">
        <v>9455</v>
      </c>
      <c r="F3107" s="76" t="s">
        <v>3087</v>
      </c>
      <c r="G3107" s="110">
        <v>0</v>
      </c>
      <c r="H3107" s="110">
        <v>0</v>
      </c>
      <c r="I3107" s="111">
        <v>0</v>
      </c>
      <c r="J3107" s="112">
        <f t="shared" si="97"/>
        <v>0</v>
      </c>
      <c r="K3107" s="93" t="str">
        <f t="shared" si="98"/>
        <v>-</v>
      </c>
      <c r="L3107" s="113"/>
      <c r="N3107" s="114"/>
    </row>
    <row r="3108" spans="3:14" ht="10.050000000000001" customHeight="1" x14ac:dyDescent="0.3">
      <c r="C3108" s="80"/>
      <c r="D3108" s="77">
        <v>41148</v>
      </c>
      <c r="E3108" s="76" t="s">
        <v>9456</v>
      </c>
      <c r="F3108" s="76" t="s">
        <v>3088</v>
      </c>
      <c r="G3108" s="110">
        <v>0</v>
      </c>
      <c r="H3108" s="110">
        <v>0</v>
      </c>
      <c r="I3108" s="111">
        <v>0</v>
      </c>
      <c r="J3108" s="112">
        <f t="shared" si="97"/>
        <v>0</v>
      </c>
      <c r="K3108" s="93" t="str">
        <f t="shared" si="98"/>
        <v>-</v>
      </c>
      <c r="L3108" s="113"/>
      <c r="N3108" s="114"/>
    </row>
    <row r="3109" spans="3:14" ht="10.050000000000001" customHeight="1" x14ac:dyDescent="0.3">
      <c r="C3109" s="80"/>
      <c r="D3109" s="77">
        <v>40557</v>
      </c>
      <c r="E3109" s="76" t="s">
        <v>9457</v>
      </c>
      <c r="F3109" s="76" t="s">
        <v>3089</v>
      </c>
      <c r="G3109" s="110">
        <v>0</v>
      </c>
      <c r="H3109" s="110">
        <v>0</v>
      </c>
      <c r="I3109" s="111">
        <v>0</v>
      </c>
      <c r="J3109" s="112">
        <f t="shared" si="97"/>
        <v>0</v>
      </c>
      <c r="K3109" s="93" t="str">
        <f t="shared" si="98"/>
        <v>-</v>
      </c>
      <c r="L3109" s="113"/>
      <c r="N3109" s="114"/>
    </row>
    <row r="3110" spans="3:14" ht="10.050000000000001" customHeight="1" x14ac:dyDescent="0.3">
      <c r="C3110" s="80"/>
      <c r="D3110" s="77">
        <v>40712</v>
      </c>
      <c r="E3110" s="76" t="s">
        <v>9458</v>
      </c>
      <c r="F3110" s="76" t="s">
        <v>3090</v>
      </c>
      <c r="G3110" s="110">
        <v>38816.03</v>
      </c>
      <c r="H3110" s="110">
        <v>4243.4399999999996</v>
      </c>
      <c r="I3110" s="111">
        <v>8.74</v>
      </c>
      <c r="J3110" s="112">
        <f t="shared" si="97"/>
        <v>-34572.589999999997</v>
      </c>
      <c r="K3110" s="93">
        <f t="shared" si="98"/>
        <v>-0.89067815539095563</v>
      </c>
      <c r="L3110" s="113"/>
      <c r="N3110" s="114"/>
    </row>
    <row r="3111" spans="3:14" ht="10.050000000000001" customHeight="1" x14ac:dyDescent="0.3">
      <c r="C3111" s="80"/>
      <c r="D3111" s="77">
        <v>31657</v>
      </c>
      <c r="E3111" s="76" t="s">
        <v>9459</v>
      </c>
      <c r="F3111" s="76" t="s">
        <v>3091</v>
      </c>
      <c r="G3111" s="110">
        <v>0</v>
      </c>
      <c r="H3111" s="110">
        <v>77066.59</v>
      </c>
      <c r="I3111" s="111">
        <v>158.72999999999999</v>
      </c>
      <c r="J3111" s="112">
        <f t="shared" si="97"/>
        <v>77066.59</v>
      </c>
      <c r="K3111" s="93" t="str">
        <f t="shared" si="98"/>
        <v>--</v>
      </c>
      <c r="L3111" s="113"/>
      <c r="N3111" s="114"/>
    </row>
    <row r="3112" spans="3:14" ht="10.050000000000001" customHeight="1" x14ac:dyDescent="0.3">
      <c r="C3112" s="80"/>
      <c r="D3112" s="77">
        <v>41240</v>
      </c>
      <c r="E3112" s="76" t="s">
        <v>9460</v>
      </c>
      <c r="F3112" s="76" t="s">
        <v>3092</v>
      </c>
      <c r="G3112" s="110">
        <v>64975.3</v>
      </c>
      <c r="H3112" s="110">
        <v>114029.23</v>
      </c>
      <c r="I3112" s="111">
        <v>234.86</v>
      </c>
      <c r="J3112" s="112">
        <f t="shared" si="97"/>
        <v>49053.929999999993</v>
      </c>
      <c r="K3112" s="93">
        <f t="shared" si="98"/>
        <v>0.75496273199200292</v>
      </c>
      <c r="L3112" s="113"/>
      <c r="N3112" s="114"/>
    </row>
    <row r="3113" spans="3:14" ht="10.050000000000001" customHeight="1" x14ac:dyDescent="0.3">
      <c r="C3113" s="80"/>
      <c r="D3113" s="77">
        <v>75219</v>
      </c>
      <c r="E3113" s="76" t="s">
        <v>9461</v>
      </c>
      <c r="F3113" s="76" t="s">
        <v>3093</v>
      </c>
      <c r="G3113" s="110">
        <v>0</v>
      </c>
      <c r="H3113" s="110">
        <v>0</v>
      </c>
      <c r="I3113" s="111">
        <v>0</v>
      </c>
      <c r="J3113" s="112">
        <f t="shared" si="97"/>
        <v>0</v>
      </c>
      <c r="K3113" s="93" t="str">
        <f t="shared" si="98"/>
        <v>-</v>
      </c>
      <c r="L3113" s="113"/>
      <c r="N3113" s="114"/>
    </row>
    <row r="3114" spans="3:14" ht="10.050000000000001" customHeight="1" x14ac:dyDescent="0.3">
      <c r="C3114" s="80"/>
      <c r="D3114" s="77">
        <v>40950</v>
      </c>
      <c r="E3114" s="76" t="s">
        <v>9462</v>
      </c>
      <c r="F3114" s="76" t="s">
        <v>3094</v>
      </c>
      <c r="G3114" s="110">
        <v>0</v>
      </c>
      <c r="H3114" s="110">
        <v>0</v>
      </c>
      <c r="I3114" s="111">
        <v>0</v>
      </c>
      <c r="J3114" s="112">
        <f t="shared" si="97"/>
        <v>0</v>
      </c>
      <c r="K3114" s="93" t="str">
        <f t="shared" si="98"/>
        <v>-</v>
      </c>
      <c r="L3114" s="113"/>
      <c r="N3114" s="114"/>
    </row>
    <row r="3115" spans="3:14" ht="10.050000000000001" customHeight="1" x14ac:dyDescent="0.3">
      <c r="C3115" s="80"/>
      <c r="D3115" s="77">
        <v>40967</v>
      </c>
      <c r="E3115" s="76" t="s">
        <v>9463</v>
      </c>
      <c r="F3115" s="76" t="s">
        <v>3095</v>
      </c>
      <c r="G3115" s="110">
        <v>0</v>
      </c>
      <c r="H3115" s="110">
        <v>7758.61</v>
      </c>
      <c r="I3115" s="111">
        <v>15.98</v>
      </c>
      <c r="J3115" s="112">
        <f t="shared" si="97"/>
        <v>7758.61</v>
      </c>
      <c r="K3115" s="93" t="str">
        <f t="shared" si="98"/>
        <v>--</v>
      </c>
      <c r="L3115" s="113"/>
      <c r="N3115" s="114"/>
    </row>
    <row r="3116" spans="3:14" ht="10.050000000000001" customHeight="1" x14ac:dyDescent="0.3">
      <c r="C3116" s="80"/>
      <c r="D3116" s="77">
        <v>77975</v>
      </c>
      <c r="E3116" s="76" t="s">
        <v>9464</v>
      </c>
      <c r="F3116" s="76" t="s">
        <v>3096</v>
      </c>
      <c r="G3116" s="110">
        <v>0</v>
      </c>
      <c r="H3116" s="110">
        <v>0</v>
      </c>
      <c r="I3116" s="111">
        <v>0</v>
      </c>
      <c r="J3116" s="112">
        <f t="shared" si="97"/>
        <v>0</v>
      </c>
      <c r="K3116" s="93" t="str">
        <f t="shared" si="98"/>
        <v>-</v>
      </c>
      <c r="L3116" s="113"/>
      <c r="N3116" s="114"/>
    </row>
    <row r="3117" spans="3:14" ht="10.050000000000001" customHeight="1" x14ac:dyDescent="0.3">
      <c r="C3117" s="80"/>
      <c r="D3117" s="77">
        <v>70002</v>
      </c>
      <c r="E3117" s="76" t="s">
        <v>9465</v>
      </c>
      <c r="F3117" s="76" t="s">
        <v>3097</v>
      </c>
      <c r="G3117" s="110">
        <v>0</v>
      </c>
      <c r="H3117" s="110">
        <v>0</v>
      </c>
      <c r="I3117" s="111">
        <v>0</v>
      </c>
      <c r="J3117" s="112">
        <f t="shared" si="97"/>
        <v>0</v>
      </c>
      <c r="K3117" s="93" t="str">
        <f t="shared" si="98"/>
        <v>-</v>
      </c>
      <c r="L3117" s="113"/>
      <c r="N3117" s="114"/>
    </row>
    <row r="3118" spans="3:14" ht="10.050000000000001" customHeight="1" x14ac:dyDescent="0.3">
      <c r="C3118" s="80"/>
      <c r="D3118" s="77">
        <v>42653</v>
      </c>
      <c r="E3118" s="76" t="s">
        <v>9466</v>
      </c>
      <c r="F3118" s="76" t="s">
        <v>3098</v>
      </c>
      <c r="G3118" s="110">
        <v>0</v>
      </c>
      <c r="H3118" s="110">
        <v>0</v>
      </c>
      <c r="I3118" s="111">
        <v>0</v>
      </c>
      <c r="J3118" s="112">
        <f t="shared" si="97"/>
        <v>0</v>
      </c>
      <c r="K3118" s="93" t="str">
        <f t="shared" si="98"/>
        <v>-</v>
      </c>
      <c r="L3118" s="113"/>
      <c r="N3118" s="114"/>
    </row>
    <row r="3119" spans="3:14" ht="10.050000000000001" customHeight="1" x14ac:dyDescent="0.3">
      <c r="C3119" s="80"/>
      <c r="D3119" s="77">
        <v>42587</v>
      </c>
      <c r="E3119" s="76" t="s">
        <v>9467</v>
      </c>
      <c r="F3119" s="76" t="s">
        <v>3099</v>
      </c>
      <c r="G3119" s="110">
        <v>0</v>
      </c>
      <c r="H3119" s="110">
        <v>0</v>
      </c>
      <c r="I3119" s="111">
        <v>0</v>
      </c>
      <c r="J3119" s="112">
        <f t="shared" si="97"/>
        <v>0</v>
      </c>
      <c r="K3119" s="93" t="str">
        <f t="shared" si="98"/>
        <v>-</v>
      </c>
      <c r="L3119" s="113"/>
      <c r="N3119" s="114"/>
    </row>
    <row r="3120" spans="3:14" ht="10.050000000000001" customHeight="1" x14ac:dyDescent="0.3">
      <c r="C3120" s="80"/>
      <c r="D3120" s="77">
        <v>83149</v>
      </c>
      <c r="E3120" s="76" t="s">
        <v>9468</v>
      </c>
      <c r="F3120" s="76" t="s">
        <v>3100</v>
      </c>
      <c r="G3120" s="110">
        <v>0</v>
      </c>
      <c r="H3120" s="110">
        <v>3539.44</v>
      </c>
      <c r="I3120" s="111">
        <v>7.29</v>
      </c>
      <c r="J3120" s="112">
        <f t="shared" si="97"/>
        <v>3539.44</v>
      </c>
      <c r="K3120" s="93" t="str">
        <f t="shared" si="98"/>
        <v>--</v>
      </c>
      <c r="L3120" s="113"/>
      <c r="N3120" s="114"/>
    </row>
    <row r="3121" spans="3:14" ht="10.050000000000001" customHeight="1" x14ac:dyDescent="0.3">
      <c r="C3121" s="80"/>
      <c r="D3121" s="77">
        <v>40843</v>
      </c>
      <c r="E3121" s="76" t="s">
        <v>9469</v>
      </c>
      <c r="F3121" s="76" t="s">
        <v>3101</v>
      </c>
      <c r="G3121" s="110">
        <v>9240</v>
      </c>
      <c r="H3121" s="110">
        <v>0</v>
      </c>
      <c r="I3121" s="111">
        <v>0</v>
      </c>
      <c r="J3121" s="112">
        <f t="shared" si="97"/>
        <v>-9240</v>
      </c>
      <c r="K3121" s="93">
        <f t="shared" si="98"/>
        <v>-1</v>
      </c>
      <c r="L3121" s="113"/>
      <c r="N3121" s="114"/>
    </row>
    <row r="3122" spans="3:14" ht="10.050000000000001" customHeight="1" x14ac:dyDescent="0.3">
      <c r="C3122" s="80"/>
      <c r="D3122" s="77">
        <v>84423</v>
      </c>
      <c r="E3122" s="76" t="s">
        <v>9470</v>
      </c>
      <c r="F3122" s="76" t="s">
        <v>3102</v>
      </c>
      <c r="G3122" s="110">
        <v>7147.06</v>
      </c>
      <c r="H3122" s="110">
        <v>0</v>
      </c>
      <c r="I3122" s="111">
        <v>0</v>
      </c>
      <c r="J3122" s="112">
        <f t="shared" si="97"/>
        <v>-7147.06</v>
      </c>
      <c r="K3122" s="93">
        <f t="shared" si="98"/>
        <v>-1</v>
      </c>
      <c r="L3122" s="113"/>
      <c r="N3122" s="114"/>
    </row>
    <row r="3123" spans="3:14" ht="10.050000000000001" customHeight="1" x14ac:dyDescent="0.3">
      <c r="C3123" s="80"/>
      <c r="D3123" s="77">
        <v>84579</v>
      </c>
      <c r="E3123" s="76" t="s">
        <v>9471</v>
      </c>
      <c r="F3123" s="76" t="s">
        <v>3103</v>
      </c>
      <c r="G3123" s="110">
        <v>0</v>
      </c>
      <c r="H3123" s="110">
        <v>0</v>
      </c>
      <c r="I3123" s="111">
        <v>0</v>
      </c>
      <c r="J3123" s="112">
        <f t="shared" si="97"/>
        <v>0</v>
      </c>
      <c r="K3123" s="93" t="str">
        <f t="shared" si="98"/>
        <v>-</v>
      </c>
      <c r="L3123" s="113"/>
      <c r="N3123" s="114"/>
    </row>
    <row r="3124" spans="3:14" ht="10.050000000000001" customHeight="1" x14ac:dyDescent="0.3">
      <c r="C3124" s="80"/>
      <c r="D3124" s="77">
        <v>41473</v>
      </c>
      <c r="E3124" s="76" t="s">
        <v>9472</v>
      </c>
      <c r="F3124" s="76" t="s">
        <v>3104</v>
      </c>
      <c r="G3124" s="110">
        <v>0</v>
      </c>
      <c r="H3124" s="110">
        <v>0</v>
      </c>
      <c r="I3124" s="111">
        <v>0</v>
      </c>
      <c r="J3124" s="112">
        <f t="shared" si="97"/>
        <v>0</v>
      </c>
      <c r="K3124" s="93" t="str">
        <f t="shared" si="98"/>
        <v>-</v>
      </c>
      <c r="L3124" s="113"/>
      <c r="N3124" s="114"/>
    </row>
    <row r="3125" spans="3:14" ht="10.050000000000001" customHeight="1" x14ac:dyDescent="0.3">
      <c r="C3125" s="80"/>
      <c r="D3125" s="77">
        <v>83579</v>
      </c>
      <c r="E3125" s="76" t="s">
        <v>9473</v>
      </c>
      <c r="F3125" s="76" t="s">
        <v>3105</v>
      </c>
      <c r="G3125" s="110">
        <v>0</v>
      </c>
      <c r="H3125" s="110">
        <v>0</v>
      </c>
      <c r="I3125" s="111">
        <v>0</v>
      </c>
      <c r="J3125" s="112">
        <f t="shared" si="97"/>
        <v>0</v>
      </c>
      <c r="K3125" s="93" t="str">
        <f t="shared" si="98"/>
        <v>-</v>
      </c>
      <c r="L3125" s="113"/>
      <c r="N3125" s="114"/>
    </row>
    <row r="3126" spans="3:14" ht="10.050000000000001" customHeight="1" x14ac:dyDescent="0.3">
      <c r="C3126" s="80"/>
      <c r="D3126" s="77">
        <v>41571</v>
      </c>
      <c r="E3126" s="76" t="s">
        <v>9474</v>
      </c>
      <c r="F3126" s="76" t="s">
        <v>3106</v>
      </c>
      <c r="G3126" s="110">
        <v>0</v>
      </c>
      <c r="H3126" s="110">
        <v>0</v>
      </c>
      <c r="I3126" s="111">
        <v>0</v>
      </c>
      <c r="J3126" s="112">
        <f t="shared" si="97"/>
        <v>0</v>
      </c>
      <c r="K3126" s="93" t="str">
        <f t="shared" si="98"/>
        <v>-</v>
      </c>
      <c r="L3126" s="113"/>
      <c r="N3126" s="114"/>
    </row>
    <row r="3127" spans="3:14" ht="10.050000000000001" customHeight="1" x14ac:dyDescent="0.3">
      <c r="C3127" s="80"/>
      <c r="D3127" s="77">
        <v>41396</v>
      </c>
      <c r="E3127" s="76" t="s">
        <v>9475</v>
      </c>
      <c r="F3127" s="76" t="s">
        <v>3107</v>
      </c>
      <c r="G3127" s="110">
        <v>67437.83</v>
      </c>
      <c r="H3127" s="110">
        <v>53946.13</v>
      </c>
      <c r="I3127" s="111">
        <v>111.11</v>
      </c>
      <c r="J3127" s="112">
        <f t="shared" si="97"/>
        <v>-13491.700000000004</v>
      </c>
      <c r="K3127" s="93">
        <f t="shared" si="98"/>
        <v>-0.20006130090484828</v>
      </c>
      <c r="L3127" s="113"/>
      <c r="N3127" s="114"/>
    </row>
    <row r="3128" spans="3:14" ht="10.050000000000001" customHeight="1" x14ac:dyDescent="0.3">
      <c r="C3128" s="80"/>
      <c r="D3128" s="77">
        <v>41898</v>
      </c>
      <c r="E3128" s="76" t="s">
        <v>9476</v>
      </c>
      <c r="F3128" s="76" t="s">
        <v>3108</v>
      </c>
      <c r="G3128" s="110">
        <v>53446.84</v>
      </c>
      <c r="H3128" s="110">
        <v>8899.58</v>
      </c>
      <c r="I3128" s="111">
        <v>18.329999999999998</v>
      </c>
      <c r="J3128" s="112">
        <f t="shared" si="97"/>
        <v>-44547.259999999995</v>
      </c>
      <c r="K3128" s="93">
        <f t="shared" si="98"/>
        <v>-0.83348725574795435</v>
      </c>
      <c r="L3128" s="113"/>
      <c r="N3128" s="114"/>
    </row>
    <row r="3129" spans="3:14" ht="10.050000000000001" customHeight="1" x14ac:dyDescent="0.3">
      <c r="C3129" s="80"/>
      <c r="D3129" s="77">
        <v>85600</v>
      </c>
      <c r="E3129" s="76" t="s">
        <v>9477</v>
      </c>
      <c r="F3129" s="76" t="s">
        <v>3109</v>
      </c>
      <c r="G3129" s="110">
        <v>0</v>
      </c>
      <c r="H3129" s="110">
        <v>0</v>
      </c>
      <c r="I3129" s="111">
        <v>0</v>
      </c>
      <c r="J3129" s="112">
        <f t="shared" si="97"/>
        <v>0</v>
      </c>
      <c r="K3129" s="93" t="str">
        <f t="shared" si="98"/>
        <v>-</v>
      </c>
      <c r="L3129" s="113"/>
      <c r="N3129" s="114"/>
    </row>
    <row r="3130" spans="3:14" ht="10.050000000000001" customHeight="1" x14ac:dyDescent="0.3">
      <c r="C3130" s="80"/>
      <c r="D3130" s="77">
        <v>41595</v>
      </c>
      <c r="E3130" s="76" t="s">
        <v>9478</v>
      </c>
      <c r="F3130" s="76" t="s">
        <v>3110</v>
      </c>
      <c r="G3130" s="110">
        <v>0</v>
      </c>
      <c r="H3130" s="110">
        <v>0</v>
      </c>
      <c r="I3130" s="111">
        <v>0</v>
      </c>
      <c r="J3130" s="112">
        <f t="shared" si="97"/>
        <v>0</v>
      </c>
      <c r="K3130" s="93" t="str">
        <f t="shared" si="98"/>
        <v>-</v>
      </c>
      <c r="L3130" s="113"/>
      <c r="N3130" s="114"/>
    </row>
    <row r="3131" spans="3:14" ht="10.050000000000001" customHeight="1" x14ac:dyDescent="0.3">
      <c r="C3131" s="80"/>
      <c r="D3131" s="77">
        <v>92951</v>
      </c>
      <c r="E3131" s="76" t="s">
        <v>9479</v>
      </c>
      <c r="F3131" s="76" t="s">
        <v>3111</v>
      </c>
      <c r="G3131" s="110">
        <v>0</v>
      </c>
      <c r="H3131" s="110">
        <v>0</v>
      </c>
      <c r="I3131" s="111">
        <v>0</v>
      </c>
      <c r="J3131" s="112">
        <f t="shared" si="97"/>
        <v>0</v>
      </c>
      <c r="K3131" s="93" t="str">
        <f t="shared" si="98"/>
        <v>-</v>
      </c>
      <c r="L3131" s="113"/>
      <c r="N3131" s="114"/>
    </row>
    <row r="3132" spans="3:14" ht="10.050000000000001" customHeight="1" x14ac:dyDescent="0.3">
      <c r="C3132" s="80"/>
      <c r="D3132" s="77">
        <v>41270</v>
      </c>
      <c r="E3132" s="76" t="s">
        <v>9480</v>
      </c>
      <c r="F3132" s="76" t="s">
        <v>3112</v>
      </c>
      <c r="G3132" s="110">
        <v>24024</v>
      </c>
      <c r="H3132" s="110">
        <v>9011.25</v>
      </c>
      <c r="I3132" s="111">
        <v>18.559999999999999</v>
      </c>
      <c r="J3132" s="112">
        <f t="shared" si="97"/>
        <v>-15012.75</v>
      </c>
      <c r="K3132" s="93">
        <f t="shared" si="98"/>
        <v>-0.62490634365634368</v>
      </c>
      <c r="L3132" s="113"/>
      <c r="N3132" s="114"/>
    </row>
    <row r="3133" spans="3:14" ht="10.050000000000001" customHeight="1" x14ac:dyDescent="0.3">
      <c r="C3133" s="80"/>
      <c r="D3133" s="77">
        <v>41011</v>
      </c>
      <c r="E3133" s="76" t="s">
        <v>9481</v>
      </c>
      <c r="F3133" s="76" t="s">
        <v>3113</v>
      </c>
      <c r="G3133" s="110">
        <v>0</v>
      </c>
      <c r="H3133" s="110">
        <v>0</v>
      </c>
      <c r="I3133" s="111">
        <v>0</v>
      </c>
      <c r="J3133" s="112">
        <f t="shared" si="97"/>
        <v>0</v>
      </c>
      <c r="K3133" s="93" t="str">
        <f t="shared" si="98"/>
        <v>-</v>
      </c>
      <c r="L3133" s="113"/>
      <c r="N3133" s="114"/>
    </row>
    <row r="3134" spans="3:14" ht="10.050000000000001" customHeight="1" x14ac:dyDescent="0.3">
      <c r="C3134" s="80"/>
      <c r="D3134" s="77">
        <v>41544</v>
      </c>
      <c r="E3134" s="76" t="s">
        <v>9482</v>
      </c>
      <c r="F3134" s="76" t="s">
        <v>3114</v>
      </c>
      <c r="G3134" s="110">
        <v>0</v>
      </c>
      <c r="H3134" s="110">
        <v>0</v>
      </c>
      <c r="I3134" s="111">
        <v>0</v>
      </c>
      <c r="J3134" s="112">
        <f t="shared" si="97"/>
        <v>0</v>
      </c>
      <c r="K3134" s="93" t="str">
        <f t="shared" si="98"/>
        <v>-</v>
      </c>
      <c r="L3134" s="113"/>
      <c r="N3134" s="114"/>
    </row>
    <row r="3135" spans="3:14" ht="10.050000000000001" customHeight="1" x14ac:dyDescent="0.3">
      <c r="C3135" s="80"/>
      <c r="D3135" s="77">
        <v>41481</v>
      </c>
      <c r="E3135" s="76" t="s">
        <v>9483</v>
      </c>
      <c r="F3135" s="76" t="s">
        <v>3115</v>
      </c>
      <c r="G3135" s="110">
        <v>43269.19</v>
      </c>
      <c r="H3135" s="110">
        <v>93637.39</v>
      </c>
      <c r="I3135" s="111">
        <v>192.86</v>
      </c>
      <c r="J3135" s="112">
        <f t="shared" si="97"/>
        <v>50368.2</v>
      </c>
      <c r="K3135" s="93">
        <f t="shared" si="98"/>
        <v>1.1640661634756739</v>
      </c>
      <c r="L3135" s="113"/>
      <c r="N3135" s="114"/>
    </row>
    <row r="3136" spans="3:14" ht="10.050000000000001" customHeight="1" x14ac:dyDescent="0.3">
      <c r="C3136" s="80"/>
      <c r="D3136" s="77">
        <v>42561</v>
      </c>
      <c r="E3136" s="76" t="s">
        <v>9484</v>
      </c>
      <c r="F3136" s="76" t="s">
        <v>3116</v>
      </c>
      <c r="G3136" s="110">
        <v>0</v>
      </c>
      <c r="H3136" s="110">
        <v>0</v>
      </c>
      <c r="I3136" s="111">
        <v>0</v>
      </c>
      <c r="J3136" s="112">
        <f t="shared" si="97"/>
        <v>0</v>
      </c>
      <c r="K3136" s="93" t="str">
        <f t="shared" si="98"/>
        <v>-</v>
      </c>
      <c r="L3136" s="113"/>
      <c r="N3136" s="114"/>
    </row>
    <row r="3137" spans="3:14" ht="10.050000000000001" customHeight="1" x14ac:dyDescent="0.3">
      <c r="C3137" s="80"/>
      <c r="D3137" s="77">
        <v>41613</v>
      </c>
      <c r="E3137" s="76" t="s">
        <v>9485</v>
      </c>
      <c r="F3137" s="76" t="s">
        <v>3117</v>
      </c>
      <c r="G3137" s="110">
        <v>84534.11</v>
      </c>
      <c r="H3137" s="110">
        <v>40647.730000000003</v>
      </c>
      <c r="I3137" s="111">
        <v>83.72</v>
      </c>
      <c r="J3137" s="112">
        <f t="shared" si="97"/>
        <v>-43886.38</v>
      </c>
      <c r="K3137" s="93">
        <f t="shared" si="98"/>
        <v>-0.5191558768407214</v>
      </c>
      <c r="L3137" s="113"/>
      <c r="N3137" s="114"/>
    </row>
    <row r="3138" spans="3:14" ht="10.050000000000001" customHeight="1" x14ac:dyDescent="0.3">
      <c r="C3138" s="80"/>
      <c r="D3138" s="77">
        <v>41444</v>
      </c>
      <c r="E3138" s="76" t="s">
        <v>9486</v>
      </c>
      <c r="F3138" s="76" t="s">
        <v>3118</v>
      </c>
      <c r="G3138" s="110">
        <v>0</v>
      </c>
      <c r="H3138" s="110">
        <v>0</v>
      </c>
      <c r="I3138" s="111">
        <v>0</v>
      </c>
      <c r="J3138" s="112">
        <f t="shared" si="97"/>
        <v>0</v>
      </c>
      <c r="K3138" s="93" t="str">
        <f t="shared" si="98"/>
        <v>-</v>
      </c>
      <c r="L3138" s="113"/>
      <c r="N3138" s="114"/>
    </row>
    <row r="3139" spans="3:14" ht="10.050000000000001" customHeight="1" x14ac:dyDescent="0.3">
      <c r="C3139" s="80"/>
      <c r="D3139" s="77">
        <v>41895</v>
      </c>
      <c r="E3139" s="76" t="s">
        <v>9487</v>
      </c>
      <c r="F3139" s="76" t="s">
        <v>3119</v>
      </c>
      <c r="G3139" s="110">
        <v>0</v>
      </c>
      <c r="H3139" s="110">
        <v>0</v>
      </c>
      <c r="I3139" s="111">
        <v>0</v>
      </c>
      <c r="J3139" s="112">
        <f t="shared" si="97"/>
        <v>0</v>
      </c>
      <c r="K3139" s="93" t="str">
        <f t="shared" si="98"/>
        <v>-</v>
      </c>
      <c r="L3139" s="113"/>
      <c r="N3139" s="114"/>
    </row>
    <row r="3140" spans="3:14" ht="10.050000000000001" customHeight="1" x14ac:dyDescent="0.3">
      <c r="C3140" s="80"/>
      <c r="D3140" s="77">
        <v>41438</v>
      </c>
      <c r="E3140" s="76" t="s">
        <v>9488</v>
      </c>
      <c r="F3140" s="76" t="s">
        <v>3120</v>
      </c>
      <c r="G3140" s="110">
        <v>0</v>
      </c>
      <c r="H3140" s="110">
        <v>0</v>
      </c>
      <c r="I3140" s="111">
        <v>0</v>
      </c>
      <c r="J3140" s="112">
        <f t="shared" si="97"/>
        <v>0</v>
      </c>
      <c r="K3140" s="93" t="str">
        <f t="shared" si="98"/>
        <v>-</v>
      </c>
      <c r="L3140" s="113"/>
      <c r="N3140" s="114"/>
    </row>
    <row r="3141" spans="3:14" ht="10.050000000000001" customHeight="1" x14ac:dyDescent="0.3">
      <c r="C3141" s="80"/>
      <c r="D3141" s="77">
        <v>41899</v>
      </c>
      <c r="E3141" s="76" t="s">
        <v>9489</v>
      </c>
      <c r="F3141" s="76" t="s">
        <v>3121</v>
      </c>
      <c r="G3141" s="110">
        <v>0</v>
      </c>
      <c r="H3141" s="110">
        <v>0</v>
      </c>
      <c r="I3141" s="111">
        <v>0</v>
      </c>
      <c r="J3141" s="112">
        <f t="shared" si="97"/>
        <v>0</v>
      </c>
      <c r="K3141" s="93" t="str">
        <f t="shared" si="98"/>
        <v>-</v>
      </c>
      <c r="L3141" s="113"/>
      <c r="N3141" s="114"/>
    </row>
    <row r="3142" spans="3:14" ht="10.050000000000001" customHeight="1" x14ac:dyDescent="0.3">
      <c r="C3142" s="80"/>
      <c r="D3142" s="77">
        <v>41630</v>
      </c>
      <c r="E3142" s="76" t="s">
        <v>9490</v>
      </c>
      <c r="F3142" s="76" t="s">
        <v>3122</v>
      </c>
      <c r="G3142" s="110">
        <v>28723.79</v>
      </c>
      <c r="H3142" s="110">
        <v>18357.509999999998</v>
      </c>
      <c r="I3142" s="111">
        <v>37.81</v>
      </c>
      <c r="J3142" s="112">
        <f t="shared" si="97"/>
        <v>-10366.280000000002</v>
      </c>
      <c r="K3142" s="93">
        <f t="shared" si="98"/>
        <v>-0.36089527182868286</v>
      </c>
      <c r="L3142" s="113"/>
      <c r="N3142" s="114"/>
    </row>
    <row r="3143" spans="3:14" ht="10.050000000000001" customHeight="1" x14ac:dyDescent="0.3">
      <c r="C3143" s="80"/>
      <c r="D3143" s="77">
        <v>41434</v>
      </c>
      <c r="E3143" s="76" t="s">
        <v>9491</v>
      </c>
      <c r="F3143" s="76" t="s">
        <v>3123</v>
      </c>
      <c r="G3143" s="110">
        <v>0</v>
      </c>
      <c r="H3143" s="110">
        <v>0</v>
      </c>
      <c r="I3143" s="111">
        <v>0</v>
      </c>
      <c r="J3143" s="112">
        <f t="shared" si="97"/>
        <v>0</v>
      </c>
      <c r="K3143" s="93" t="str">
        <f t="shared" si="98"/>
        <v>-</v>
      </c>
      <c r="L3143" s="113"/>
      <c r="N3143" s="114"/>
    </row>
    <row r="3144" spans="3:14" ht="10.050000000000001" customHeight="1" x14ac:dyDescent="0.3">
      <c r="C3144" s="80"/>
      <c r="D3144" s="77">
        <v>44397</v>
      </c>
      <c r="E3144" s="76" t="s">
        <v>9492</v>
      </c>
      <c r="F3144" s="76" t="s">
        <v>3124</v>
      </c>
      <c r="G3144" s="110">
        <v>0</v>
      </c>
      <c r="H3144" s="110">
        <v>41167.24</v>
      </c>
      <c r="I3144" s="111">
        <v>84.79</v>
      </c>
      <c r="J3144" s="112">
        <f t="shared" si="97"/>
        <v>41167.24</v>
      </c>
      <c r="K3144" s="93" t="str">
        <f t="shared" si="98"/>
        <v>--</v>
      </c>
      <c r="L3144" s="113"/>
      <c r="N3144" s="114"/>
    </row>
    <row r="3145" spans="3:14" ht="10.050000000000001" customHeight="1" x14ac:dyDescent="0.3">
      <c r="C3145" s="80"/>
      <c r="D3145" s="77">
        <v>41500</v>
      </c>
      <c r="E3145" s="76" t="s">
        <v>9493</v>
      </c>
      <c r="F3145" s="76" t="s">
        <v>3125</v>
      </c>
      <c r="G3145" s="110">
        <v>0</v>
      </c>
      <c r="H3145" s="110">
        <v>0</v>
      </c>
      <c r="I3145" s="111">
        <v>0</v>
      </c>
      <c r="J3145" s="112">
        <f t="shared" si="97"/>
        <v>0</v>
      </c>
      <c r="K3145" s="93" t="str">
        <f t="shared" si="98"/>
        <v>-</v>
      </c>
      <c r="L3145" s="113"/>
      <c r="N3145" s="114"/>
    </row>
    <row r="3146" spans="3:14" ht="10.050000000000001" customHeight="1" x14ac:dyDescent="0.3">
      <c r="C3146" s="80"/>
      <c r="D3146" s="77">
        <v>41886</v>
      </c>
      <c r="E3146" s="76" t="s">
        <v>9494</v>
      </c>
      <c r="F3146" s="76" t="s">
        <v>3126</v>
      </c>
      <c r="G3146" s="110">
        <v>0</v>
      </c>
      <c r="H3146" s="110">
        <v>0</v>
      </c>
      <c r="I3146" s="111">
        <v>0</v>
      </c>
      <c r="J3146" s="112">
        <f t="shared" si="97"/>
        <v>0</v>
      </c>
      <c r="K3146" s="93" t="str">
        <f t="shared" si="98"/>
        <v>-</v>
      </c>
      <c r="L3146" s="113"/>
      <c r="N3146" s="114"/>
    </row>
    <row r="3147" spans="3:14" ht="10.050000000000001" customHeight="1" x14ac:dyDescent="0.3">
      <c r="C3147" s="80"/>
      <c r="D3147" s="77">
        <v>41886</v>
      </c>
      <c r="E3147" s="76" t="s">
        <v>9494</v>
      </c>
      <c r="F3147" s="76" t="s">
        <v>3127</v>
      </c>
      <c r="G3147" s="110">
        <v>0</v>
      </c>
      <c r="H3147" s="110">
        <v>0</v>
      </c>
      <c r="I3147" s="111">
        <v>0</v>
      </c>
      <c r="J3147" s="112">
        <f t="shared" si="97"/>
        <v>0</v>
      </c>
      <c r="K3147" s="93" t="str">
        <f t="shared" si="98"/>
        <v>-</v>
      </c>
      <c r="L3147" s="113"/>
      <c r="N3147" s="114"/>
    </row>
    <row r="3148" spans="3:14" ht="10.050000000000001" customHeight="1" x14ac:dyDescent="0.3">
      <c r="C3148" s="80"/>
      <c r="D3148" s="77">
        <v>41613</v>
      </c>
      <c r="E3148" s="76" t="s">
        <v>9495</v>
      </c>
      <c r="F3148" s="76" t="s">
        <v>3128</v>
      </c>
      <c r="G3148" s="110">
        <v>0</v>
      </c>
      <c r="H3148" s="110">
        <v>29354.54</v>
      </c>
      <c r="I3148" s="111">
        <v>60.46</v>
      </c>
      <c r="J3148" s="112">
        <f t="shared" si="97"/>
        <v>29354.54</v>
      </c>
      <c r="K3148" s="93" t="str">
        <f t="shared" si="98"/>
        <v>--</v>
      </c>
      <c r="L3148" s="113"/>
      <c r="N3148" s="114"/>
    </row>
    <row r="3149" spans="3:14" ht="10.050000000000001" customHeight="1" x14ac:dyDescent="0.3">
      <c r="C3149" s="80"/>
      <c r="D3149" s="77">
        <v>41851</v>
      </c>
      <c r="E3149" s="76" t="s">
        <v>9496</v>
      </c>
      <c r="F3149" s="76" t="s">
        <v>3129</v>
      </c>
      <c r="G3149" s="110">
        <v>0</v>
      </c>
      <c r="H3149" s="110">
        <v>5277.6</v>
      </c>
      <c r="I3149" s="111">
        <v>10.87</v>
      </c>
      <c r="J3149" s="112">
        <f t="shared" si="97"/>
        <v>5277.6</v>
      </c>
      <c r="K3149" s="93" t="str">
        <f t="shared" si="98"/>
        <v>--</v>
      </c>
      <c r="L3149" s="113"/>
      <c r="N3149" s="114"/>
    </row>
    <row r="3150" spans="3:14" ht="10.050000000000001" customHeight="1" x14ac:dyDescent="0.3">
      <c r="C3150" s="80"/>
      <c r="D3150" s="77">
        <v>41856</v>
      </c>
      <c r="E3150" s="76" t="s">
        <v>9497</v>
      </c>
      <c r="F3150" s="76" t="s">
        <v>3130</v>
      </c>
      <c r="G3150" s="110">
        <v>5544</v>
      </c>
      <c r="H3150" s="110">
        <v>0</v>
      </c>
      <c r="I3150" s="111">
        <v>0</v>
      </c>
      <c r="J3150" s="112">
        <f t="shared" si="97"/>
        <v>-5544</v>
      </c>
      <c r="K3150" s="93">
        <f t="shared" si="98"/>
        <v>-1</v>
      </c>
      <c r="L3150" s="113"/>
      <c r="N3150" s="114"/>
    </row>
    <row r="3151" spans="3:14" ht="10.050000000000001" customHeight="1" x14ac:dyDescent="0.3">
      <c r="C3151" s="80"/>
      <c r="D3151" s="77">
        <v>41785</v>
      </c>
      <c r="E3151" s="76" t="s">
        <v>9498</v>
      </c>
      <c r="F3151" s="76" t="s">
        <v>3131</v>
      </c>
      <c r="G3151" s="110">
        <v>0</v>
      </c>
      <c r="H3151" s="110">
        <v>0</v>
      </c>
      <c r="I3151" s="111">
        <v>0</v>
      </c>
      <c r="J3151" s="112">
        <f t="shared" si="97"/>
        <v>0</v>
      </c>
      <c r="K3151" s="93" t="str">
        <f t="shared" si="98"/>
        <v>-</v>
      </c>
      <c r="L3151" s="113"/>
      <c r="N3151" s="114"/>
    </row>
    <row r="3152" spans="3:14" ht="10.050000000000001" customHeight="1" x14ac:dyDescent="0.3">
      <c r="C3152" s="80"/>
      <c r="D3152" s="77">
        <v>41421</v>
      </c>
      <c r="E3152" s="76" t="s">
        <v>9499</v>
      </c>
      <c r="F3152" s="76" t="s">
        <v>3132</v>
      </c>
      <c r="G3152" s="110">
        <v>0</v>
      </c>
      <c r="H3152" s="110">
        <v>0</v>
      </c>
      <c r="I3152" s="111">
        <v>0</v>
      </c>
      <c r="J3152" s="112">
        <f t="shared" si="97"/>
        <v>0</v>
      </c>
      <c r="K3152" s="93" t="str">
        <f t="shared" si="98"/>
        <v>-</v>
      </c>
      <c r="L3152" s="113"/>
      <c r="N3152" s="114"/>
    </row>
    <row r="3153" spans="3:14" ht="10.050000000000001" customHeight="1" x14ac:dyDescent="0.3">
      <c r="C3153" s="80"/>
      <c r="D3153" s="77">
        <v>42569</v>
      </c>
      <c r="E3153" s="76" t="s">
        <v>9500</v>
      </c>
      <c r="F3153" s="76" t="s">
        <v>3133</v>
      </c>
      <c r="G3153" s="110">
        <v>44196.23</v>
      </c>
      <c r="H3153" s="110">
        <v>35676.01</v>
      </c>
      <c r="I3153" s="111">
        <v>73.48</v>
      </c>
      <c r="J3153" s="112">
        <f t="shared" si="97"/>
        <v>-8520.2200000000012</v>
      </c>
      <c r="K3153" s="93">
        <f t="shared" si="98"/>
        <v>-0.19278160150763993</v>
      </c>
      <c r="L3153" s="113"/>
      <c r="N3153" s="114"/>
    </row>
    <row r="3154" spans="3:14" ht="10.050000000000001" customHeight="1" x14ac:dyDescent="0.3">
      <c r="C3154" s="80"/>
      <c r="D3154" s="77">
        <v>41630</v>
      </c>
      <c r="E3154" s="76" t="s">
        <v>9501</v>
      </c>
      <c r="F3154" s="76" t="s">
        <v>3134</v>
      </c>
      <c r="G3154" s="110">
        <v>0</v>
      </c>
      <c r="H3154" s="110">
        <v>0</v>
      </c>
      <c r="I3154" s="111">
        <v>0</v>
      </c>
      <c r="J3154" s="112">
        <f t="shared" si="97"/>
        <v>0</v>
      </c>
      <c r="K3154" s="93" t="str">
        <f t="shared" si="98"/>
        <v>-</v>
      </c>
      <c r="L3154" s="113"/>
      <c r="N3154" s="114"/>
    </row>
    <row r="3155" spans="3:14" ht="10.050000000000001" customHeight="1" x14ac:dyDescent="0.3">
      <c r="C3155" s="80"/>
      <c r="D3155" s="77">
        <v>41630</v>
      </c>
      <c r="E3155" s="76" t="s">
        <v>9501</v>
      </c>
      <c r="F3155" s="76" t="s">
        <v>3135</v>
      </c>
      <c r="G3155" s="110">
        <v>0</v>
      </c>
      <c r="H3155" s="110">
        <v>0</v>
      </c>
      <c r="I3155" s="111">
        <v>0</v>
      </c>
      <c r="J3155" s="112">
        <f t="shared" si="97"/>
        <v>0</v>
      </c>
      <c r="K3155" s="93" t="str">
        <f t="shared" si="98"/>
        <v>-</v>
      </c>
      <c r="L3155" s="113"/>
      <c r="N3155" s="114"/>
    </row>
    <row r="3156" spans="3:14" ht="10.050000000000001" customHeight="1" x14ac:dyDescent="0.3">
      <c r="C3156" s="80"/>
      <c r="D3156" s="77">
        <v>13662</v>
      </c>
      <c r="E3156" s="76" t="s">
        <v>9502</v>
      </c>
      <c r="F3156" s="76" t="s">
        <v>3136</v>
      </c>
      <c r="G3156" s="110">
        <v>0</v>
      </c>
      <c r="H3156" s="110">
        <v>1359.46</v>
      </c>
      <c r="I3156" s="111">
        <v>2.8</v>
      </c>
      <c r="J3156" s="112">
        <f t="shared" si="97"/>
        <v>1359.46</v>
      </c>
      <c r="K3156" s="93" t="str">
        <f t="shared" si="98"/>
        <v>--</v>
      </c>
      <c r="L3156" s="113"/>
      <c r="N3156" s="114"/>
    </row>
    <row r="3157" spans="3:14" ht="10.050000000000001" customHeight="1" x14ac:dyDescent="0.3">
      <c r="C3157" s="80"/>
      <c r="D3157" s="77">
        <v>41675</v>
      </c>
      <c r="E3157" s="76" t="s">
        <v>9503</v>
      </c>
      <c r="F3157" s="76" t="s">
        <v>3137</v>
      </c>
      <c r="G3157" s="110">
        <v>0</v>
      </c>
      <c r="H3157" s="110">
        <v>0</v>
      </c>
      <c r="I3157" s="111">
        <v>0</v>
      </c>
      <c r="J3157" s="112">
        <f t="shared" si="97"/>
        <v>0</v>
      </c>
      <c r="K3157" s="93" t="str">
        <f t="shared" si="98"/>
        <v>-</v>
      </c>
      <c r="L3157" s="113"/>
      <c r="N3157" s="114"/>
    </row>
    <row r="3158" spans="3:14" ht="10.050000000000001" customHeight="1" x14ac:dyDescent="0.3">
      <c r="C3158" s="80"/>
      <c r="D3158" s="77">
        <v>41491</v>
      </c>
      <c r="E3158" s="76" t="s">
        <v>9504</v>
      </c>
      <c r="F3158" s="76" t="s">
        <v>3138</v>
      </c>
      <c r="G3158" s="110">
        <v>0</v>
      </c>
      <c r="H3158" s="110">
        <v>0</v>
      </c>
      <c r="I3158" s="111">
        <v>0</v>
      </c>
      <c r="J3158" s="112">
        <f t="shared" ref="J3158:J3221" si="99">H3158-G3158</f>
        <v>0</v>
      </c>
      <c r="K3158" s="93" t="str">
        <f t="shared" si="98"/>
        <v>-</v>
      </c>
      <c r="L3158" s="113"/>
      <c r="N3158" s="114"/>
    </row>
    <row r="3159" spans="3:14" ht="10.050000000000001" customHeight="1" x14ac:dyDescent="0.3">
      <c r="C3159" s="80"/>
      <c r="D3159" s="77">
        <v>41349</v>
      </c>
      <c r="E3159" s="76" t="s">
        <v>9505</v>
      </c>
      <c r="F3159" s="76" t="s">
        <v>3139</v>
      </c>
      <c r="G3159" s="110">
        <v>14596.65</v>
      </c>
      <c r="H3159" s="110">
        <v>47275.08</v>
      </c>
      <c r="I3159" s="111">
        <v>97.37</v>
      </c>
      <c r="J3159" s="112">
        <f t="shared" si="99"/>
        <v>32678.43</v>
      </c>
      <c r="K3159" s="93">
        <f t="shared" si="98"/>
        <v>2.2387623187512204</v>
      </c>
      <c r="L3159" s="113"/>
      <c r="N3159" s="114"/>
    </row>
    <row r="3160" spans="3:14" ht="10.050000000000001" customHeight="1" x14ac:dyDescent="0.3">
      <c r="C3160" s="80"/>
      <c r="D3160" s="77">
        <v>41856</v>
      </c>
      <c r="E3160" s="76" t="s">
        <v>9506</v>
      </c>
      <c r="F3160" s="76" t="s">
        <v>3140</v>
      </c>
      <c r="G3160" s="110">
        <v>68808.33</v>
      </c>
      <c r="H3160" s="110">
        <v>66996.899999999994</v>
      </c>
      <c r="I3160" s="111">
        <v>137.99</v>
      </c>
      <c r="J3160" s="112">
        <f t="shared" si="99"/>
        <v>-1811.4300000000076</v>
      </c>
      <c r="K3160" s="93">
        <f t="shared" si="98"/>
        <v>-2.6325737014690046E-2</v>
      </c>
      <c r="L3160" s="113"/>
      <c r="N3160" s="114"/>
    </row>
    <row r="3161" spans="3:14" ht="10.050000000000001" customHeight="1" x14ac:dyDescent="0.3">
      <c r="C3161" s="80"/>
      <c r="D3161" s="77">
        <v>41637</v>
      </c>
      <c r="E3161" s="76" t="s">
        <v>9507</v>
      </c>
      <c r="F3161" s="76" t="s">
        <v>3141</v>
      </c>
      <c r="G3161" s="110">
        <v>0</v>
      </c>
      <c r="H3161" s="110">
        <v>0</v>
      </c>
      <c r="I3161" s="111">
        <v>0</v>
      </c>
      <c r="J3161" s="112">
        <f t="shared" si="99"/>
        <v>0</v>
      </c>
      <c r="K3161" s="93" t="str">
        <f t="shared" si="98"/>
        <v>-</v>
      </c>
      <c r="L3161" s="113"/>
      <c r="N3161" s="114"/>
    </row>
    <row r="3162" spans="3:14" ht="10.050000000000001" customHeight="1" x14ac:dyDescent="0.3">
      <c r="C3162" s="80"/>
      <c r="D3162" s="77">
        <v>29810</v>
      </c>
      <c r="E3162" s="76" t="s">
        <v>9508</v>
      </c>
      <c r="F3162" s="76" t="s">
        <v>3142</v>
      </c>
      <c r="G3162" s="110">
        <v>200423.07</v>
      </c>
      <c r="H3162" s="110">
        <v>117466.71</v>
      </c>
      <c r="I3162" s="111">
        <v>241.94</v>
      </c>
      <c r="J3162" s="112">
        <f t="shared" si="99"/>
        <v>-82956.36</v>
      </c>
      <c r="K3162" s="93">
        <f t="shared" si="98"/>
        <v>-0.41390624342796467</v>
      </c>
      <c r="L3162" s="113"/>
      <c r="N3162" s="114"/>
    </row>
    <row r="3163" spans="3:14" ht="10.050000000000001" customHeight="1" x14ac:dyDescent="0.3">
      <c r="C3163" s="80"/>
      <c r="D3163" s="77">
        <v>11711</v>
      </c>
      <c r="E3163" s="76" t="s">
        <v>9509</v>
      </c>
      <c r="F3163" s="76" t="s">
        <v>3143</v>
      </c>
      <c r="G3163" s="110">
        <v>0</v>
      </c>
      <c r="H3163" s="110">
        <v>0</v>
      </c>
      <c r="I3163" s="111">
        <v>0</v>
      </c>
      <c r="J3163" s="112">
        <f t="shared" si="99"/>
        <v>0</v>
      </c>
      <c r="K3163" s="93" t="str">
        <f t="shared" ref="K3163:K3226" si="100">IF(J3163=0,"-",(IF(G3163=0,"--",J3163/G3163)))</f>
        <v>-</v>
      </c>
      <c r="L3163" s="113"/>
      <c r="N3163" s="114"/>
    </row>
    <row r="3164" spans="3:14" ht="10.050000000000001" customHeight="1" x14ac:dyDescent="0.3">
      <c r="C3164" s="80"/>
      <c r="D3164" s="77">
        <v>42557</v>
      </c>
      <c r="E3164" s="76" t="s">
        <v>9510</v>
      </c>
      <c r="F3164" s="76" t="s">
        <v>3144</v>
      </c>
      <c r="G3164" s="110">
        <v>0</v>
      </c>
      <c r="H3164" s="110">
        <v>0</v>
      </c>
      <c r="I3164" s="111">
        <v>0</v>
      </c>
      <c r="J3164" s="112">
        <f t="shared" si="99"/>
        <v>0</v>
      </c>
      <c r="K3164" s="93" t="str">
        <f t="shared" si="100"/>
        <v>-</v>
      </c>
      <c r="L3164" s="113"/>
      <c r="N3164" s="114"/>
    </row>
    <row r="3165" spans="3:14" ht="10.050000000000001" customHeight="1" x14ac:dyDescent="0.3">
      <c r="C3165" s="80"/>
      <c r="D3165" s="77">
        <v>41630</v>
      </c>
      <c r="E3165" s="76" t="s">
        <v>9511</v>
      </c>
      <c r="F3165" s="76" t="s">
        <v>3145</v>
      </c>
      <c r="G3165" s="110">
        <v>0</v>
      </c>
      <c r="H3165" s="110">
        <v>28024.21</v>
      </c>
      <c r="I3165" s="111">
        <v>57.72</v>
      </c>
      <c r="J3165" s="112">
        <f t="shared" si="99"/>
        <v>28024.21</v>
      </c>
      <c r="K3165" s="93" t="str">
        <f t="shared" si="100"/>
        <v>--</v>
      </c>
      <c r="L3165" s="113"/>
      <c r="N3165" s="114"/>
    </row>
    <row r="3166" spans="3:14" ht="10.050000000000001" customHeight="1" x14ac:dyDescent="0.3">
      <c r="C3166" s="80"/>
      <c r="D3166" s="77">
        <v>41868</v>
      </c>
      <c r="E3166" s="76" t="s">
        <v>9512</v>
      </c>
      <c r="F3166" s="76" t="s">
        <v>3146</v>
      </c>
      <c r="G3166" s="110">
        <v>0</v>
      </c>
      <c r="H3166" s="110">
        <v>0</v>
      </c>
      <c r="I3166" s="111">
        <v>0</v>
      </c>
      <c r="J3166" s="112">
        <f t="shared" si="99"/>
        <v>0</v>
      </c>
      <c r="K3166" s="93" t="str">
        <f t="shared" si="100"/>
        <v>-</v>
      </c>
      <c r="L3166" s="113"/>
      <c r="N3166" s="114"/>
    </row>
    <row r="3167" spans="3:14" ht="10.050000000000001" customHeight="1" x14ac:dyDescent="0.3">
      <c r="C3167" s="80"/>
      <c r="D3167" s="77">
        <v>41476</v>
      </c>
      <c r="E3167" s="76" t="s">
        <v>9513</v>
      </c>
      <c r="F3167" s="76" t="s">
        <v>3147</v>
      </c>
      <c r="G3167" s="110">
        <v>0</v>
      </c>
      <c r="H3167" s="110">
        <v>0</v>
      </c>
      <c r="I3167" s="111">
        <v>0</v>
      </c>
      <c r="J3167" s="112">
        <f t="shared" si="99"/>
        <v>0</v>
      </c>
      <c r="K3167" s="93" t="str">
        <f t="shared" si="100"/>
        <v>-</v>
      </c>
      <c r="L3167" s="113"/>
      <c r="N3167" s="114"/>
    </row>
    <row r="3168" spans="3:14" ht="10.050000000000001" customHeight="1" x14ac:dyDescent="0.3">
      <c r="C3168" s="80"/>
      <c r="D3168" s="77">
        <v>41447</v>
      </c>
      <c r="E3168" s="76" t="s">
        <v>9514</v>
      </c>
      <c r="F3168" s="76" t="s">
        <v>3148</v>
      </c>
      <c r="G3168" s="110">
        <v>98263.02</v>
      </c>
      <c r="H3168" s="110">
        <v>147724.32</v>
      </c>
      <c r="I3168" s="111">
        <v>304.26</v>
      </c>
      <c r="J3168" s="112">
        <f t="shared" si="99"/>
        <v>49461.3</v>
      </c>
      <c r="K3168" s="93">
        <f t="shared" si="100"/>
        <v>0.50335619646129337</v>
      </c>
      <c r="L3168" s="113"/>
      <c r="N3168" s="114"/>
    </row>
    <row r="3169" spans="3:14" ht="10.050000000000001" customHeight="1" x14ac:dyDescent="0.3">
      <c r="C3169" s="80"/>
      <c r="D3169" s="77">
        <v>41613</v>
      </c>
      <c r="E3169" s="76" t="s">
        <v>9515</v>
      </c>
      <c r="F3169" s="76" t="s">
        <v>3149</v>
      </c>
      <c r="G3169" s="110">
        <v>16632</v>
      </c>
      <c r="H3169" s="110">
        <v>0</v>
      </c>
      <c r="I3169" s="111">
        <v>0</v>
      </c>
      <c r="J3169" s="112">
        <f t="shared" si="99"/>
        <v>-16632</v>
      </c>
      <c r="K3169" s="93">
        <f t="shared" si="100"/>
        <v>-1</v>
      </c>
      <c r="L3169" s="113"/>
      <c r="N3169" s="114"/>
    </row>
    <row r="3170" spans="3:14" ht="10.050000000000001" customHeight="1" x14ac:dyDescent="0.3">
      <c r="C3170" s="80"/>
      <c r="D3170" s="77">
        <v>41488</v>
      </c>
      <c r="E3170" s="76" t="s">
        <v>9516</v>
      </c>
      <c r="F3170" s="76" t="s">
        <v>3150</v>
      </c>
      <c r="G3170" s="110">
        <v>10754.06</v>
      </c>
      <c r="H3170" s="110">
        <v>0</v>
      </c>
      <c r="I3170" s="111">
        <v>0</v>
      </c>
      <c r="J3170" s="112">
        <f t="shared" si="99"/>
        <v>-10754.06</v>
      </c>
      <c r="K3170" s="93">
        <f t="shared" si="100"/>
        <v>-1</v>
      </c>
      <c r="L3170" s="113"/>
      <c r="N3170" s="114"/>
    </row>
    <row r="3171" spans="3:14" ht="10.050000000000001" customHeight="1" x14ac:dyDescent="0.3">
      <c r="C3171" s="80"/>
      <c r="D3171" s="77">
        <v>41191</v>
      </c>
      <c r="E3171" s="76" t="s">
        <v>9517</v>
      </c>
      <c r="F3171" s="76" t="s">
        <v>3151</v>
      </c>
      <c r="G3171" s="110">
        <v>0</v>
      </c>
      <c r="H3171" s="110">
        <v>0</v>
      </c>
      <c r="I3171" s="111">
        <v>0</v>
      </c>
      <c r="J3171" s="112">
        <f t="shared" si="99"/>
        <v>0</v>
      </c>
      <c r="K3171" s="93" t="str">
        <f t="shared" si="100"/>
        <v>-</v>
      </c>
      <c r="L3171" s="113"/>
      <c r="N3171" s="114"/>
    </row>
    <row r="3172" spans="3:14" ht="10.050000000000001" customHeight="1" x14ac:dyDescent="0.3">
      <c r="C3172" s="80"/>
      <c r="D3172" s="77">
        <v>40278</v>
      </c>
      <c r="E3172" s="76" t="s">
        <v>9518</v>
      </c>
      <c r="F3172" s="76" t="s">
        <v>3152</v>
      </c>
      <c r="G3172" s="110">
        <v>77601.19</v>
      </c>
      <c r="H3172" s="110">
        <v>92899.4</v>
      </c>
      <c r="I3172" s="111">
        <v>191.34</v>
      </c>
      <c r="J3172" s="112">
        <f t="shared" si="99"/>
        <v>15298.209999999992</v>
      </c>
      <c r="K3172" s="93">
        <f t="shared" si="100"/>
        <v>0.19713885830874489</v>
      </c>
      <c r="L3172" s="113"/>
      <c r="N3172" s="114"/>
    </row>
    <row r="3173" spans="3:14" ht="10.050000000000001" customHeight="1" x14ac:dyDescent="0.3">
      <c r="C3173" s="80"/>
      <c r="D3173" s="77">
        <v>41507</v>
      </c>
      <c r="E3173" s="76" t="s">
        <v>9519</v>
      </c>
      <c r="F3173" s="76" t="s">
        <v>3153</v>
      </c>
      <c r="G3173" s="110">
        <v>29755.11</v>
      </c>
      <c r="H3173" s="110">
        <v>81047.850000000006</v>
      </c>
      <c r="I3173" s="111">
        <v>166.93</v>
      </c>
      <c r="J3173" s="112">
        <f t="shared" si="99"/>
        <v>51292.740000000005</v>
      </c>
      <c r="K3173" s="93">
        <f t="shared" si="100"/>
        <v>1.7238296211978381</v>
      </c>
      <c r="L3173" s="113"/>
      <c r="N3173" s="114"/>
    </row>
    <row r="3174" spans="3:14" ht="10.050000000000001" customHeight="1" x14ac:dyDescent="0.3">
      <c r="C3174" s="80"/>
      <c r="D3174" s="77">
        <v>42653</v>
      </c>
      <c r="E3174" s="76" t="s">
        <v>9520</v>
      </c>
      <c r="F3174" s="76" t="s">
        <v>3154</v>
      </c>
      <c r="G3174" s="110">
        <v>123961.24</v>
      </c>
      <c r="H3174" s="110">
        <v>70851.929999999993</v>
      </c>
      <c r="I3174" s="111">
        <v>145.93</v>
      </c>
      <c r="J3174" s="112">
        <f t="shared" si="99"/>
        <v>-53109.310000000012</v>
      </c>
      <c r="K3174" s="93">
        <f t="shared" si="100"/>
        <v>-0.42843480752532009</v>
      </c>
      <c r="L3174" s="113"/>
      <c r="N3174" s="114"/>
    </row>
    <row r="3175" spans="3:14" ht="10.050000000000001" customHeight="1" x14ac:dyDescent="0.3">
      <c r="C3175" s="80"/>
      <c r="D3175" s="77">
        <v>24533</v>
      </c>
      <c r="E3175" s="76" t="s">
        <v>9521</v>
      </c>
      <c r="F3175" s="76" t="s">
        <v>3155</v>
      </c>
      <c r="G3175" s="110">
        <v>0</v>
      </c>
      <c r="H3175" s="110">
        <v>7069.17</v>
      </c>
      <c r="I3175" s="111">
        <v>14.56</v>
      </c>
      <c r="J3175" s="112">
        <f t="shared" si="99"/>
        <v>7069.17</v>
      </c>
      <c r="K3175" s="93" t="str">
        <f t="shared" si="100"/>
        <v>--</v>
      </c>
      <c r="L3175" s="113"/>
      <c r="N3175" s="114"/>
    </row>
    <row r="3176" spans="3:14" ht="10.050000000000001" customHeight="1" x14ac:dyDescent="0.3">
      <c r="C3176" s="80"/>
      <c r="D3176" s="77">
        <v>41506</v>
      </c>
      <c r="E3176" s="76" t="s">
        <v>9522</v>
      </c>
      <c r="F3176" s="76" t="s">
        <v>3156</v>
      </c>
      <c r="G3176" s="110">
        <v>0</v>
      </c>
      <c r="H3176" s="110">
        <v>0</v>
      </c>
      <c r="I3176" s="111">
        <v>0</v>
      </c>
      <c r="J3176" s="112">
        <f t="shared" si="99"/>
        <v>0</v>
      </c>
      <c r="K3176" s="93" t="str">
        <f t="shared" si="100"/>
        <v>-</v>
      </c>
      <c r="L3176" s="113"/>
      <c r="N3176" s="114"/>
    </row>
    <row r="3177" spans="3:14" ht="10.050000000000001" customHeight="1" x14ac:dyDescent="0.3">
      <c r="C3177" s="80"/>
      <c r="D3177" s="77">
        <v>40971</v>
      </c>
      <c r="E3177" s="76" t="s">
        <v>9523</v>
      </c>
      <c r="F3177" s="76" t="s">
        <v>3157</v>
      </c>
      <c r="G3177" s="110">
        <v>127623.49</v>
      </c>
      <c r="H3177" s="110">
        <v>280135.33</v>
      </c>
      <c r="I3177" s="111">
        <v>576.98</v>
      </c>
      <c r="J3177" s="112">
        <f t="shared" si="99"/>
        <v>152511.84000000003</v>
      </c>
      <c r="K3177" s="93">
        <f t="shared" si="100"/>
        <v>1.1950138646106607</v>
      </c>
      <c r="L3177" s="113"/>
      <c r="N3177" s="114"/>
    </row>
    <row r="3178" spans="3:14" ht="10.050000000000001" customHeight="1" x14ac:dyDescent="0.3">
      <c r="C3178" s="80"/>
      <c r="D3178" s="77">
        <v>40803</v>
      </c>
      <c r="E3178" s="76" t="s">
        <v>9524</v>
      </c>
      <c r="F3178" s="76" t="s">
        <v>3158</v>
      </c>
      <c r="G3178" s="110">
        <v>0</v>
      </c>
      <c r="H3178" s="110">
        <v>15866.79</v>
      </c>
      <c r="I3178" s="111">
        <v>32.68</v>
      </c>
      <c r="J3178" s="112">
        <f t="shared" si="99"/>
        <v>15866.79</v>
      </c>
      <c r="K3178" s="93" t="str">
        <f t="shared" si="100"/>
        <v>--</v>
      </c>
      <c r="L3178" s="113"/>
      <c r="N3178" s="114"/>
    </row>
    <row r="3179" spans="3:14" ht="10.050000000000001" customHeight="1" x14ac:dyDescent="0.3">
      <c r="C3179" s="80"/>
      <c r="D3179" s="77">
        <v>40765</v>
      </c>
      <c r="E3179" s="76" t="s">
        <v>9525</v>
      </c>
      <c r="F3179" s="76" t="s">
        <v>3159</v>
      </c>
      <c r="G3179" s="110">
        <v>3416.06</v>
      </c>
      <c r="H3179" s="110">
        <v>3918.15</v>
      </c>
      <c r="I3179" s="111">
        <v>8.07</v>
      </c>
      <c r="J3179" s="112">
        <f t="shared" si="99"/>
        <v>502.09000000000015</v>
      </c>
      <c r="K3179" s="93">
        <f t="shared" si="100"/>
        <v>0.14697926851401913</v>
      </c>
      <c r="L3179" s="113"/>
      <c r="N3179" s="114"/>
    </row>
    <row r="3180" spans="3:14" ht="10.050000000000001" customHeight="1" x14ac:dyDescent="0.3">
      <c r="C3180" s="80"/>
      <c r="D3180" s="77">
        <v>41000</v>
      </c>
      <c r="E3180" s="76" t="s">
        <v>9526</v>
      </c>
      <c r="F3180" s="76" t="s">
        <v>3160</v>
      </c>
      <c r="G3180" s="110">
        <v>0</v>
      </c>
      <c r="H3180" s="110">
        <v>0</v>
      </c>
      <c r="I3180" s="111">
        <v>0</v>
      </c>
      <c r="J3180" s="112">
        <f t="shared" si="99"/>
        <v>0</v>
      </c>
      <c r="K3180" s="93" t="str">
        <f t="shared" si="100"/>
        <v>-</v>
      </c>
      <c r="L3180" s="113"/>
      <c r="N3180" s="114"/>
    </row>
    <row r="3181" spans="3:14" ht="10.050000000000001" customHeight="1" x14ac:dyDescent="0.3">
      <c r="C3181" s="80"/>
      <c r="D3181" s="77">
        <v>40557</v>
      </c>
      <c r="E3181" s="76" t="s">
        <v>9527</v>
      </c>
      <c r="F3181" s="76" t="s">
        <v>3161</v>
      </c>
      <c r="G3181" s="110">
        <v>0</v>
      </c>
      <c r="H3181" s="110">
        <v>0</v>
      </c>
      <c r="I3181" s="111">
        <v>0</v>
      </c>
      <c r="J3181" s="112">
        <f t="shared" si="99"/>
        <v>0</v>
      </c>
      <c r="K3181" s="93" t="str">
        <f t="shared" si="100"/>
        <v>-</v>
      </c>
      <c r="L3181" s="113"/>
      <c r="N3181" s="114"/>
    </row>
    <row r="3182" spans="3:14" ht="10.050000000000001" customHeight="1" x14ac:dyDescent="0.3">
      <c r="C3182" s="80"/>
      <c r="D3182" s="77">
        <v>32073</v>
      </c>
      <c r="E3182" s="76" t="s">
        <v>9528</v>
      </c>
      <c r="F3182" s="76" t="s">
        <v>3162</v>
      </c>
      <c r="G3182" s="110">
        <v>121786.75</v>
      </c>
      <c r="H3182" s="110">
        <v>100017.12</v>
      </c>
      <c r="I3182" s="111">
        <v>206</v>
      </c>
      <c r="J3182" s="112">
        <f t="shared" si="99"/>
        <v>-21769.630000000005</v>
      </c>
      <c r="K3182" s="93">
        <f t="shared" si="100"/>
        <v>-0.17875203993866332</v>
      </c>
      <c r="L3182" s="113"/>
      <c r="N3182" s="114"/>
    </row>
    <row r="3183" spans="3:14" ht="10.050000000000001" customHeight="1" x14ac:dyDescent="0.3">
      <c r="C3183" s="80"/>
      <c r="D3183" s="77">
        <v>32580</v>
      </c>
      <c r="E3183" s="76" t="s">
        <v>9529</v>
      </c>
      <c r="F3183" s="76" t="s">
        <v>3163</v>
      </c>
      <c r="G3183" s="110">
        <v>0</v>
      </c>
      <c r="H3183" s="110">
        <v>0</v>
      </c>
      <c r="I3183" s="111">
        <v>0</v>
      </c>
      <c r="J3183" s="112">
        <f t="shared" si="99"/>
        <v>0</v>
      </c>
      <c r="K3183" s="93" t="str">
        <f t="shared" si="100"/>
        <v>-</v>
      </c>
      <c r="L3183" s="113"/>
      <c r="N3183" s="114"/>
    </row>
    <row r="3184" spans="3:14" ht="10.050000000000001" customHeight="1" x14ac:dyDescent="0.3">
      <c r="C3184" s="80"/>
      <c r="D3184" s="77">
        <v>35466</v>
      </c>
      <c r="E3184" s="76" t="s">
        <v>9530</v>
      </c>
      <c r="F3184" s="76" t="s">
        <v>3164</v>
      </c>
      <c r="G3184" s="110">
        <v>10914.01</v>
      </c>
      <c r="H3184" s="110">
        <v>51707.88</v>
      </c>
      <c r="I3184" s="111">
        <v>106.5</v>
      </c>
      <c r="J3184" s="112">
        <f t="shared" si="99"/>
        <v>40793.869999999995</v>
      </c>
      <c r="K3184" s="93">
        <f t="shared" si="100"/>
        <v>3.7377526683592919</v>
      </c>
      <c r="L3184" s="113"/>
      <c r="N3184" s="114"/>
    </row>
    <row r="3185" spans="3:14" ht="10.050000000000001" customHeight="1" x14ac:dyDescent="0.3">
      <c r="C3185" s="80"/>
      <c r="D3185" s="77">
        <v>41223</v>
      </c>
      <c r="E3185" s="76" t="s">
        <v>9531</v>
      </c>
      <c r="F3185" s="76" t="s">
        <v>3165</v>
      </c>
      <c r="G3185" s="110">
        <v>0</v>
      </c>
      <c r="H3185" s="110">
        <v>33831.03</v>
      </c>
      <c r="I3185" s="111">
        <v>69.680000000000007</v>
      </c>
      <c r="J3185" s="112">
        <f t="shared" si="99"/>
        <v>33831.03</v>
      </c>
      <c r="K3185" s="93" t="str">
        <f t="shared" si="100"/>
        <v>--</v>
      </c>
      <c r="L3185" s="113"/>
      <c r="N3185" s="114"/>
    </row>
    <row r="3186" spans="3:14" ht="10.050000000000001" customHeight="1" x14ac:dyDescent="0.3">
      <c r="C3186" s="80"/>
      <c r="D3186" s="77">
        <v>37650</v>
      </c>
      <c r="E3186" s="76" t="s">
        <v>9532</v>
      </c>
      <c r="F3186" s="76" t="s">
        <v>3166</v>
      </c>
      <c r="G3186" s="110">
        <v>0</v>
      </c>
      <c r="H3186" s="110">
        <v>7778.03</v>
      </c>
      <c r="I3186" s="111">
        <v>16.02</v>
      </c>
      <c r="J3186" s="112">
        <f t="shared" si="99"/>
        <v>7778.03</v>
      </c>
      <c r="K3186" s="93" t="str">
        <f t="shared" si="100"/>
        <v>--</v>
      </c>
      <c r="L3186" s="113"/>
      <c r="N3186" s="114"/>
    </row>
    <row r="3187" spans="3:14" ht="10.050000000000001" customHeight="1" x14ac:dyDescent="0.3">
      <c r="C3187" s="80"/>
      <c r="D3187" s="77">
        <v>40903</v>
      </c>
      <c r="E3187" s="76" t="s">
        <v>9533</v>
      </c>
      <c r="F3187" s="76" t="s">
        <v>3167</v>
      </c>
      <c r="G3187" s="110">
        <v>0</v>
      </c>
      <c r="H3187" s="110">
        <v>35593.47</v>
      </c>
      <c r="I3187" s="111">
        <v>73.31</v>
      </c>
      <c r="J3187" s="112">
        <f t="shared" si="99"/>
        <v>35593.47</v>
      </c>
      <c r="K3187" s="93" t="str">
        <f t="shared" si="100"/>
        <v>--</v>
      </c>
      <c r="L3187" s="113"/>
      <c r="N3187" s="114"/>
    </row>
    <row r="3188" spans="3:14" ht="10.050000000000001" customHeight="1" x14ac:dyDescent="0.3">
      <c r="C3188" s="80"/>
      <c r="D3188" s="77">
        <v>41233</v>
      </c>
      <c r="E3188" s="76" t="s">
        <v>9534</v>
      </c>
      <c r="F3188" s="76" t="s">
        <v>3168</v>
      </c>
      <c r="G3188" s="110">
        <v>23867.56</v>
      </c>
      <c r="H3188" s="110">
        <v>0</v>
      </c>
      <c r="I3188" s="111">
        <v>0</v>
      </c>
      <c r="J3188" s="112">
        <f t="shared" si="99"/>
        <v>-23867.56</v>
      </c>
      <c r="K3188" s="93">
        <f t="shared" si="100"/>
        <v>-1</v>
      </c>
      <c r="L3188" s="113"/>
      <c r="N3188" s="114"/>
    </row>
    <row r="3189" spans="3:14" ht="10.050000000000001" customHeight="1" x14ac:dyDescent="0.3">
      <c r="C3189" s="80"/>
      <c r="D3189" s="77">
        <v>40928</v>
      </c>
      <c r="E3189" s="76" t="s">
        <v>9535</v>
      </c>
      <c r="F3189" s="76" t="s">
        <v>3169</v>
      </c>
      <c r="G3189" s="110">
        <v>20159.12</v>
      </c>
      <c r="H3189" s="110">
        <v>70803.38</v>
      </c>
      <c r="I3189" s="111">
        <v>145.83000000000001</v>
      </c>
      <c r="J3189" s="112">
        <f t="shared" si="99"/>
        <v>50644.260000000009</v>
      </c>
      <c r="K3189" s="93">
        <f t="shared" si="100"/>
        <v>2.5122257320756072</v>
      </c>
      <c r="L3189" s="113"/>
      <c r="N3189" s="114"/>
    </row>
    <row r="3190" spans="3:14" ht="10.050000000000001" customHeight="1" x14ac:dyDescent="0.3">
      <c r="C3190" s="80"/>
      <c r="D3190" s="77">
        <v>41316</v>
      </c>
      <c r="E3190" s="76" t="s">
        <v>9536</v>
      </c>
      <c r="F3190" s="76" t="s">
        <v>3170</v>
      </c>
      <c r="G3190" s="110">
        <v>0</v>
      </c>
      <c r="H3190" s="110">
        <v>16823.27</v>
      </c>
      <c r="I3190" s="111">
        <v>34.65</v>
      </c>
      <c r="J3190" s="112">
        <f t="shared" si="99"/>
        <v>16823.27</v>
      </c>
      <c r="K3190" s="93" t="str">
        <f t="shared" si="100"/>
        <v>--</v>
      </c>
      <c r="L3190" s="113"/>
      <c r="N3190" s="114"/>
    </row>
    <row r="3191" spans="3:14" ht="10.050000000000001" customHeight="1" x14ac:dyDescent="0.3">
      <c r="C3191" s="80"/>
      <c r="D3191" s="77">
        <v>48101</v>
      </c>
      <c r="E3191" s="76" t="s">
        <v>9537</v>
      </c>
      <c r="F3191" s="76" t="s">
        <v>3171</v>
      </c>
      <c r="G3191" s="110">
        <v>0</v>
      </c>
      <c r="H3191" s="110">
        <v>0</v>
      </c>
      <c r="I3191" s="111">
        <v>0</v>
      </c>
      <c r="J3191" s="112">
        <f t="shared" si="99"/>
        <v>0</v>
      </c>
      <c r="K3191" s="93" t="str">
        <f t="shared" si="100"/>
        <v>-</v>
      </c>
      <c r="L3191" s="113"/>
      <c r="N3191" s="114"/>
    </row>
    <row r="3192" spans="3:14" ht="10.050000000000001" customHeight="1" x14ac:dyDescent="0.3">
      <c r="C3192" s="80"/>
      <c r="D3192" s="77">
        <v>29810</v>
      </c>
      <c r="E3192" s="76" t="s">
        <v>9538</v>
      </c>
      <c r="F3192" s="76" t="s">
        <v>3172</v>
      </c>
      <c r="G3192" s="110">
        <v>36960</v>
      </c>
      <c r="H3192" s="110">
        <v>0</v>
      </c>
      <c r="I3192" s="111">
        <v>0</v>
      </c>
      <c r="J3192" s="112">
        <f t="shared" si="99"/>
        <v>-36960</v>
      </c>
      <c r="K3192" s="93">
        <f t="shared" si="100"/>
        <v>-1</v>
      </c>
      <c r="L3192" s="113"/>
      <c r="N3192" s="114"/>
    </row>
    <row r="3193" spans="3:14" ht="10.050000000000001" customHeight="1" x14ac:dyDescent="0.3">
      <c r="C3193" s="80"/>
      <c r="D3193" s="77">
        <v>42683</v>
      </c>
      <c r="E3193" s="76" t="s">
        <v>9539</v>
      </c>
      <c r="F3193" s="76" t="s">
        <v>3173</v>
      </c>
      <c r="G3193" s="110">
        <v>67237.42</v>
      </c>
      <c r="H3193" s="110">
        <v>63739.07</v>
      </c>
      <c r="I3193" s="111">
        <v>131.28</v>
      </c>
      <c r="J3193" s="112">
        <f t="shared" si="99"/>
        <v>-3498.3499999999985</v>
      </c>
      <c r="K3193" s="93">
        <f t="shared" si="100"/>
        <v>-5.2029807211519993E-2</v>
      </c>
      <c r="L3193" s="113"/>
      <c r="N3193" s="114"/>
    </row>
    <row r="3194" spans="3:14" ht="10.050000000000001" customHeight="1" x14ac:dyDescent="0.3">
      <c r="C3194" s="80"/>
      <c r="D3194" s="77">
        <v>43318</v>
      </c>
      <c r="E3194" s="76" t="s">
        <v>9540</v>
      </c>
      <c r="F3194" s="76" t="s">
        <v>3174</v>
      </c>
      <c r="G3194" s="110">
        <v>0</v>
      </c>
      <c r="H3194" s="110">
        <v>0</v>
      </c>
      <c r="I3194" s="111">
        <v>0</v>
      </c>
      <c r="J3194" s="112">
        <f t="shared" si="99"/>
        <v>0</v>
      </c>
      <c r="K3194" s="93" t="str">
        <f t="shared" si="100"/>
        <v>-</v>
      </c>
      <c r="L3194" s="113"/>
      <c r="N3194" s="114"/>
    </row>
    <row r="3195" spans="3:14" ht="10.050000000000001" customHeight="1" x14ac:dyDescent="0.3">
      <c r="C3195" s="80"/>
      <c r="D3195" s="77">
        <v>75219</v>
      </c>
      <c r="E3195" s="76" t="s">
        <v>9541</v>
      </c>
      <c r="F3195" s="76" t="s">
        <v>3175</v>
      </c>
      <c r="G3195" s="110">
        <v>0</v>
      </c>
      <c r="H3195" s="110">
        <v>0</v>
      </c>
      <c r="I3195" s="111">
        <v>0</v>
      </c>
      <c r="J3195" s="112">
        <f t="shared" si="99"/>
        <v>0</v>
      </c>
      <c r="K3195" s="93" t="str">
        <f t="shared" si="100"/>
        <v>-</v>
      </c>
      <c r="L3195" s="113"/>
      <c r="N3195" s="114"/>
    </row>
    <row r="3196" spans="3:14" ht="10.050000000000001" customHeight="1" x14ac:dyDescent="0.3">
      <c r="C3196" s="80"/>
      <c r="D3196" s="77">
        <v>41516</v>
      </c>
      <c r="E3196" s="76" t="s">
        <v>9542</v>
      </c>
      <c r="F3196" s="76" t="s">
        <v>3176</v>
      </c>
      <c r="G3196" s="110">
        <v>546791.02</v>
      </c>
      <c r="H3196" s="110">
        <v>184400.5</v>
      </c>
      <c r="I3196" s="111">
        <v>379.8</v>
      </c>
      <c r="J3196" s="112">
        <f t="shared" si="99"/>
        <v>-362390.52</v>
      </c>
      <c r="K3196" s="93">
        <f t="shared" si="100"/>
        <v>-0.6627587263594783</v>
      </c>
      <c r="L3196" s="113"/>
      <c r="N3196" s="114"/>
    </row>
    <row r="3197" spans="3:14" ht="10.050000000000001" customHeight="1" x14ac:dyDescent="0.3">
      <c r="C3197" s="80"/>
      <c r="D3197" s="77">
        <v>46724</v>
      </c>
      <c r="E3197" s="76" t="s">
        <v>9543</v>
      </c>
      <c r="F3197" s="76" t="s">
        <v>3177</v>
      </c>
      <c r="G3197" s="110">
        <v>0</v>
      </c>
      <c r="H3197" s="110">
        <v>0</v>
      </c>
      <c r="I3197" s="111">
        <v>0</v>
      </c>
      <c r="J3197" s="112">
        <f t="shared" si="99"/>
        <v>0</v>
      </c>
      <c r="K3197" s="93" t="str">
        <f t="shared" si="100"/>
        <v>-</v>
      </c>
      <c r="L3197" s="113"/>
      <c r="N3197" s="114"/>
    </row>
    <row r="3198" spans="3:14" ht="10.050000000000001" customHeight="1" x14ac:dyDescent="0.3">
      <c r="C3198" s="80"/>
      <c r="D3198" s="77">
        <v>42148</v>
      </c>
      <c r="E3198" s="76" t="s">
        <v>9544</v>
      </c>
      <c r="F3198" s="76" t="s">
        <v>3178</v>
      </c>
      <c r="G3198" s="110">
        <v>0</v>
      </c>
      <c r="H3198" s="110">
        <v>0</v>
      </c>
      <c r="I3198" s="111">
        <v>0</v>
      </c>
      <c r="J3198" s="112">
        <f t="shared" si="99"/>
        <v>0</v>
      </c>
      <c r="K3198" s="93" t="str">
        <f t="shared" si="100"/>
        <v>-</v>
      </c>
      <c r="L3198" s="113"/>
      <c r="N3198" s="114"/>
    </row>
    <row r="3199" spans="3:14" ht="10.050000000000001" customHeight="1" x14ac:dyDescent="0.3">
      <c r="C3199" s="80"/>
      <c r="D3199" s="77">
        <v>50195</v>
      </c>
      <c r="E3199" s="76" t="s">
        <v>9545</v>
      </c>
      <c r="F3199" s="76" t="s">
        <v>3179</v>
      </c>
      <c r="G3199" s="110">
        <v>0</v>
      </c>
      <c r="H3199" s="110">
        <v>0</v>
      </c>
      <c r="I3199" s="111">
        <v>0</v>
      </c>
      <c r="J3199" s="112">
        <f t="shared" si="99"/>
        <v>0</v>
      </c>
      <c r="K3199" s="93" t="str">
        <f t="shared" si="100"/>
        <v>-</v>
      </c>
      <c r="L3199" s="113"/>
      <c r="N3199" s="114"/>
    </row>
    <row r="3200" spans="3:14" ht="10.050000000000001" customHeight="1" x14ac:dyDescent="0.3">
      <c r="C3200" s="80"/>
      <c r="D3200" s="77">
        <v>41052</v>
      </c>
      <c r="E3200" s="76" t="s">
        <v>9546</v>
      </c>
      <c r="F3200" s="76" t="s">
        <v>3180</v>
      </c>
      <c r="G3200" s="110">
        <v>14784</v>
      </c>
      <c r="H3200" s="110">
        <v>0</v>
      </c>
      <c r="I3200" s="111">
        <v>0</v>
      </c>
      <c r="J3200" s="112">
        <f t="shared" si="99"/>
        <v>-14784</v>
      </c>
      <c r="K3200" s="93">
        <f t="shared" si="100"/>
        <v>-1</v>
      </c>
      <c r="L3200" s="113"/>
      <c r="N3200" s="114"/>
    </row>
    <row r="3201" spans="3:14" ht="10.050000000000001" customHeight="1" x14ac:dyDescent="0.3">
      <c r="C3201" s="80"/>
      <c r="D3201" s="77">
        <v>48348</v>
      </c>
      <c r="E3201" s="76" t="s">
        <v>9547</v>
      </c>
      <c r="F3201" s="76" t="s">
        <v>3181</v>
      </c>
      <c r="G3201" s="110">
        <v>0</v>
      </c>
      <c r="H3201" s="110">
        <v>0</v>
      </c>
      <c r="I3201" s="111">
        <v>0</v>
      </c>
      <c r="J3201" s="112">
        <f t="shared" si="99"/>
        <v>0</v>
      </c>
      <c r="K3201" s="93" t="str">
        <f t="shared" si="100"/>
        <v>-</v>
      </c>
      <c r="L3201" s="113"/>
      <c r="N3201" s="114"/>
    </row>
    <row r="3202" spans="3:14" ht="10.050000000000001" customHeight="1" x14ac:dyDescent="0.3">
      <c r="C3202" s="80"/>
      <c r="D3202" s="77">
        <v>41532</v>
      </c>
      <c r="E3202" s="76" t="s">
        <v>9548</v>
      </c>
      <c r="F3202" s="76" t="s">
        <v>3182</v>
      </c>
      <c r="G3202" s="110">
        <v>0</v>
      </c>
      <c r="H3202" s="110">
        <v>39642.71</v>
      </c>
      <c r="I3202" s="111">
        <v>81.650000000000006</v>
      </c>
      <c r="J3202" s="112">
        <f t="shared" si="99"/>
        <v>39642.71</v>
      </c>
      <c r="K3202" s="93" t="str">
        <f t="shared" si="100"/>
        <v>--</v>
      </c>
      <c r="L3202" s="113"/>
      <c r="N3202" s="114"/>
    </row>
    <row r="3203" spans="3:14" ht="10.050000000000001" customHeight="1" x14ac:dyDescent="0.3">
      <c r="C3203" s="80"/>
      <c r="D3203" s="77">
        <v>81316</v>
      </c>
      <c r="E3203" s="76" t="s">
        <v>9549</v>
      </c>
      <c r="F3203" s="76" t="s">
        <v>3183</v>
      </c>
      <c r="G3203" s="110">
        <v>0</v>
      </c>
      <c r="H3203" s="110">
        <v>48207.28</v>
      </c>
      <c r="I3203" s="111">
        <v>99.29</v>
      </c>
      <c r="J3203" s="112">
        <f t="shared" si="99"/>
        <v>48207.28</v>
      </c>
      <c r="K3203" s="93" t="str">
        <f t="shared" si="100"/>
        <v>--</v>
      </c>
      <c r="L3203" s="113"/>
      <c r="N3203" s="114"/>
    </row>
    <row r="3204" spans="3:14" ht="10.050000000000001" customHeight="1" x14ac:dyDescent="0.3">
      <c r="C3204" s="80"/>
      <c r="D3204" s="77">
        <v>41005</v>
      </c>
      <c r="E3204" s="76" t="s">
        <v>9550</v>
      </c>
      <c r="F3204" s="76" t="s">
        <v>3184</v>
      </c>
      <c r="G3204" s="110">
        <v>0</v>
      </c>
      <c r="H3204" s="110">
        <v>0</v>
      </c>
      <c r="I3204" s="111">
        <v>0</v>
      </c>
      <c r="J3204" s="112">
        <f t="shared" si="99"/>
        <v>0</v>
      </c>
      <c r="K3204" s="93" t="str">
        <f t="shared" si="100"/>
        <v>-</v>
      </c>
      <c r="L3204" s="113"/>
      <c r="N3204" s="114"/>
    </row>
    <row r="3205" spans="3:14" ht="10.050000000000001" customHeight="1" x14ac:dyDescent="0.3">
      <c r="C3205" s="80"/>
      <c r="D3205" s="77">
        <v>41005</v>
      </c>
      <c r="E3205" s="76" t="s">
        <v>9551</v>
      </c>
      <c r="F3205" s="76" t="s">
        <v>3185</v>
      </c>
      <c r="G3205" s="110">
        <v>0</v>
      </c>
      <c r="H3205" s="110">
        <v>0</v>
      </c>
      <c r="I3205" s="111">
        <v>0</v>
      </c>
      <c r="J3205" s="112">
        <f t="shared" si="99"/>
        <v>0</v>
      </c>
      <c r="K3205" s="93" t="str">
        <f t="shared" si="100"/>
        <v>-</v>
      </c>
      <c r="L3205" s="113"/>
      <c r="N3205" s="114"/>
    </row>
    <row r="3206" spans="3:14" ht="10.050000000000001" customHeight="1" x14ac:dyDescent="0.3">
      <c r="C3206" s="80"/>
      <c r="D3206" s="77">
        <v>69539</v>
      </c>
      <c r="E3206" s="76" t="s">
        <v>9552</v>
      </c>
      <c r="F3206" s="76" t="s">
        <v>3186</v>
      </c>
      <c r="G3206" s="110">
        <v>0</v>
      </c>
      <c r="H3206" s="110">
        <v>6204.95</v>
      </c>
      <c r="I3206" s="111">
        <v>12.78</v>
      </c>
      <c r="J3206" s="112">
        <f t="shared" si="99"/>
        <v>6204.95</v>
      </c>
      <c r="K3206" s="93" t="str">
        <f t="shared" si="100"/>
        <v>--</v>
      </c>
      <c r="L3206" s="113"/>
      <c r="N3206" s="114"/>
    </row>
    <row r="3207" spans="3:14" ht="10.050000000000001" customHeight="1" x14ac:dyDescent="0.3">
      <c r="C3207" s="80"/>
      <c r="D3207" s="77">
        <v>45000</v>
      </c>
      <c r="E3207" s="76" t="s">
        <v>9553</v>
      </c>
      <c r="F3207" s="76" t="s">
        <v>3187</v>
      </c>
      <c r="G3207" s="110">
        <v>0</v>
      </c>
      <c r="H3207" s="110">
        <v>20746.27</v>
      </c>
      <c r="I3207" s="111">
        <v>42.73</v>
      </c>
      <c r="J3207" s="112">
        <f t="shared" si="99"/>
        <v>20746.27</v>
      </c>
      <c r="K3207" s="93" t="str">
        <f t="shared" si="100"/>
        <v>--</v>
      </c>
      <c r="L3207" s="113"/>
      <c r="N3207" s="114"/>
    </row>
    <row r="3208" spans="3:14" ht="10.050000000000001" customHeight="1" x14ac:dyDescent="0.3">
      <c r="C3208" s="80"/>
      <c r="D3208" s="77">
        <v>71008</v>
      </c>
      <c r="E3208" s="76" t="s">
        <v>9554</v>
      </c>
      <c r="F3208" s="76" t="s">
        <v>3188</v>
      </c>
      <c r="G3208" s="110">
        <v>17082.37</v>
      </c>
      <c r="H3208" s="110">
        <v>27087.16</v>
      </c>
      <c r="I3208" s="111">
        <v>55.79</v>
      </c>
      <c r="J3208" s="112">
        <f t="shared" si="99"/>
        <v>10004.790000000001</v>
      </c>
      <c r="K3208" s="93">
        <f t="shared" si="100"/>
        <v>0.5856792704993512</v>
      </c>
      <c r="L3208" s="113"/>
      <c r="N3208" s="114"/>
    </row>
    <row r="3209" spans="3:14" ht="10.050000000000001" customHeight="1" x14ac:dyDescent="0.3">
      <c r="C3209" s="80"/>
      <c r="D3209" s="77">
        <v>31384</v>
      </c>
      <c r="E3209" s="76" t="s">
        <v>9555</v>
      </c>
      <c r="F3209" s="76" t="s">
        <v>3189</v>
      </c>
      <c r="G3209" s="110">
        <v>0</v>
      </c>
      <c r="H3209" s="110">
        <v>0</v>
      </c>
      <c r="I3209" s="111">
        <v>0</v>
      </c>
      <c r="J3209" s="112">
        <f t="shared" si="99"/>
        <v>0</v>
      </c>
      <c r="K3209" s="93" t="str">
        <f t="shared" si="100"/>
        <v>-</v>
      </c>
      <c r="L3209" s="113"/>
      <c r="N3209" s="114"/>
    </row>
    <row r="3210" spans="3:14" ht="10.050000000000001" customHeight="1" x14ac:dyDescent="0.3">
      <c r="C3210" s="80"/>
      <c r="D3210" s="77">
        <v>40765</v>
      </c>
      <c r="E3210" s="76" t="s">
        <v>9556</v>
      </c>
      <c r="F3210" s="76" t="s">
        <v>3190</v>
      </c>
      <c r="G3210" s="110">
        <v>0</v>
      </c>
      <c r="H3210" s="110">
        <v>0</v>
      </c>
      <c r="I3210" s="111">
        <v>0</v>
      </c>
      <c r="J3210" s="112">
        <f t="shared" si="99"/>
        <v>0</v>
      </c>
      <c r="K3210" s="93" t="str">
        <f t="shared" si="100"/>
        <v>-</v>
      </c>
      <c r="L3210" s="113"/>
      <c r="N3210" s="114"/>
    </row>
    <row r="3211" spans="3:14" ht="10.050000000000001" customHeight="1" x14ac:dyDescent="0.3">
      <c r="C3211" s="80"/>
      <c r="D3211" s="77">
        <v>41516</v>
      </c>
      <c r="E3211" s="76" t="s">
        <v>9557</v>
      </c>
      <c r="F3211" s="76" t="s">
        <v>3191</v>
      </c>
      <c r="G3211" s="110">
        <v>44352</v>
      </c>
      <c r="H3211" s="110">
        <v>0</v>
      </c>
      <c r="I3211" s="111">
        <v>0</v>
      </c>
      <c r="J3211" s="112">
        <f t="shared" si="99"/>
        <v>-44352</v>
      </c>
      <c r="K3211" s="93">
        <f t="shared" si="100"/>
        <v>-1</v>
      </c>
      <c r="L3211" s="113"/>
      <c r="N3211" s="114"/>
    </row>
    <row r="3212" spans="3:14" ht="10.050000000000001" customHeight="1" x14ac:dyDescent="0.3">
      <c r="C3212" s="80"/>
      <c r="D3212" s="77">
        <v>44397</v>
      </c>
      <c r="E3212" s="76" t="s">
        <v>9558</v>
      </c>
      <c r="F3212" s="76" t="s">
        <v>3192</v>
      </c>
      <c r="G3212" s="110">
        <v>39976.019999999997</v>
      </c>
      <c r="H3212" s="110">
        <v>29534.18</v>
      </c>
      <c r="I3212" s="111">
        <v>60.83</v>
      </c>
      <c r="J3212" s="112">
        <f t="shared" si="99"/>
        <v>-10441.839999999997</v>
      </c>
      <c r="K3212" s="93">
        <f t="shared" si="100"/>
        <v>-0.26120259095327641</v>
      </c>
      <c r="L3212" s="113"/>
      <c r="N3212" s="114"/>
    </row>
    <row r="3213" spans="3:14" ht="10.050000000000001" customHeight="1" x14ac:dyDescent="0.3">
      <c r="C3213" s="80"/>
      <c r="D3213" s="77">
        <v>37949</v>
      </c>
      <c r="E3213" s="76" t="s">
        <v>9559</v>
      </c>
      <c r="F3213" s="76" t="s">
        <v>3193</v>
      </c>
      <c r="G3213" s="110">
        <v>22698.85</v>
      </c>
      <c r="H3213" s="110">
        <v>80105.94</v>
      </c>
      <c r="I3213" s="111">
        <v>164.99</v>
      </c>
      <c r="J3213" s="112">
        <f t="shared" si="99"/>
        <v>57407.090000000004</v>
      </c>
      <c r="K3213" s="93">
        <f t="shared" si="100"/>
        <v>2.5290748209711067</v>
      </c>
      <c r="L3213" s="113"/>
      <c r="N3213" s="114"/>
    </row>
    <row r="3214" spans="3:14" ht="10.050000000000001" customHeight="1" x14ac:dyDescent="0.3">
      <c r="C3214" s="80"/>
      <c r="D3214" s="77">
        <v>74492</v>
      </c>
      <c r="E3214" s="76" t="s">
        <v>9560</v>
      </c>
      <c r="F3214" s="76" t="s">
        <v>3194</v>
      </c>
      <c r="G3214" s="110">
        <v>0</v>
      </c>
      <c r="H3214" s="110">
        <v>0</v>
      </c>
      <c r="I3214" s="111">
        <v>0</v>
      </c>
      <c r="J3214" s="112">
        <f t="shared" si="99"/>
        <v>0</v>
      </c>
      <c r="K3214" s="93" t="str">
        <f t="shared" si="100"/>
        <v>-</v>
      </c>
      <c r="L3214" s="113"/>
      <c r="N3214" s="114"/>
    </row>
    <row r="3215" spans="3:14" ht="10.050000000000001" customHeight="1" x14ac:dyDescent="0.3">
      <c r="C3215" s="80"/>
      <c r="D3215" s="77">
        <v>75597</v>
      </c>
      <c r="E3215" s="76" t="s">
        <v>9561</v>
      </c>
      <c r="F3215" s="76" t="s">
        <v>3195</v>
      </c>
      <c r="G3215" s="110">
        <v>0</v>
      </c>
      <c r="H3215" s="110">
        <v>171393.42</v>
      </c>
      <c r="I3215" s="111">
        <v>353.01</v>
      </c>
      <c r="J3215" s="112">
        <f t="shared" si="99"/>
        <v>171393.42</v>
      </c>
      <c r="K3215" s="93" t="str">
        <f t="shared" si="100"/>
        <v>--</v>
      </c>
      <c r="L3215" s="113"/>
      <c r="N3215" s="114"/>
    </row>
    <row r="3216" spans="3:14" ht="10.050000000000001" customHeight="1" x14ac:dyDescent="0.3">
      <c r="C3216" s="80"/>
      <c r="D3216" s="77">
        <v>31017</v>
      </c>
      <c r="E3216" s="76" t="s">
        <v>9562</v>
      </c>
      <c r="F3216" s="76" t="s">
        <v>3196</v>
      </c>
      <c r="G3216" s="110">
        <v>180674.48</v>
      </c>
      <c r="H3216" s="110">
        <v>237229.93</v>
      </c>
      <c r="I3216" s="111">
        <v>488.61</v>
      </c>
      <c r="J3216" s="112">
        <f t="shared" si="99"/>
        <v>56555.449999999983</v>
      </c>
      <c r="K3216" s="93">
        <f t="shared" si="100"/>
        <v>0.31302400870338731</v>
      </c>
      <c r="L3216" s="113"/>
      <c r="N3216" s="114"/>
    </row>
    <row r="3217" spans="3:14" ht="10.050000000000001" customHeight="1" x14ac:dyDescent="0.3">
      <c r="C3217" s="80"/>
      <c r="D3217" s="77">
        <v>61284</v>
      </c>
      <c r="E3217" s="76" t="s">
        <v>9563</v>
      </c>
      <c r="F3217" s="76" t="s">
        <v>3197</v>
      </c>
      <c r="G3217" s="110">
        <v>0</v>
      </c>
      <c r="H3217" s="110">
        <v>38103.61</v>
      </c>
      <c r="I3217" s="111">
        <v>78.48</v>
      </c>
      <c r="J3217" s="112">
        <f t="shared" si="99"/>
        <v>38103.61</v>
      </c>
      <c r="K3217" s="93" t="str">
        <f t="shared" si="100"/>
        <v>--</v>
      </c>
      <c r="L3217" s="113"/>
      <c r="N3217" s="114"/>
    </row>
    <row r="3218" spans="3:14" ht="10.050000000000001" customHeight="1" x14ac:dyDescent="0.3">
      <c r="C3218" s="80"/>
      <c r="D3218" s="77">
        <v>41483</v>
      </c>
      <c r="E3218" s="76" t="s">
        <v>9564</v>
      </c>
      <c r="F3218" s="76" t="s">
        <v>3198</v>
      </c>
      <c r="G3218" s="110">
        <v>0</v>
      </c>
      <c r="H3218" s="110">
        <v>0</v>
      </c>
      <c r="I3218" s="111">
        <v>0</v>
      </c>
      <c r="J3218" s="112">
        <f t="shared" si="99"/>
        <v>0</v>
      </c>
      <c r="K3218" s="93" t="str">
        <f t="shared" si="100"/>
        <v>-</v>
      </c>
      <c r="L3218" s="113"/>
      <c r="N3218" s="114"/>
    </row>
    <row r="3219" spans="3:14" ht="10.050000000000001" customHeight="1" x14ac:dyDescent="0.3">
      <c r="C3219" s="80"/>
      <c r="D3219" s="77">
        <v>79536</v>
      </c>
      <c r="E3219" s="76" t="s">
        <v>9565</v>
      </c>
      <c r="F3219" s="76" t="s">
        <v>3199</v>
      </c>
      <c r="G3219" s="110">
        <v>54466.35</v>
      </c>
      <c r="H3219" s="110">
        <v>21610.5</v>
      </c>
      <c r="I3219" s="111">
        <v>44.51</v>
      </c>
      <c r="J3219" s="112">
        <f t="shared" si="99"/>
        <v>-32855.85</v>
      </c>
      <c r="K3219" s="93">
        <f t="shared" si="100"/>
        <v>-0.60323208733465705</v>
      </c>
      <c r="L3219" s="113"/>
      <c r="N3219" s="114"/>
    </row>
    <row r="3220" spans="3:14" ht="10.050000000000001" customHeight="1" x14ac:dyDescent="0.3">
      <c r="C3220" s="80"/>
      <c r="D3220" s="77">
        <v>28563</v>
      </c>
      <c r="E3220" s="76" t="s">
        <v>9566</v>
      </c>
      <c r="F3220" s="76" t="s">
        <v>3200</v>
      </c>
      <c r="G3220" s="110">
        <v>0</v>
      </c>
      <c r="H3220" s="110">
        <v>0</v>
      </c>
      <c r="I3220" s="111">
        <v>0</v>
      </c>
      <c r="J3220" s="112">
        <f t="shared" si="99"/>
        <v>0</v>
      </c>
      <c r="K3220" s="93" t="str">
        <f t="shared" si="100"/>
        <v>-</v>
      </c>
      <c r="L3220" s="113"/>
      <c r="N3220" s="114"/>
    </row>
    <row r="3221" spans="3:14" ht="10.050000000000001" customHeight="1" x14ac:dyDescent="0.3">
      <c r="C3221" s="80"/>
      <c r="D3221" s="77">
        <v>41223</v>
      </c>
      <c r="E3221" s="76" t="s">
        <v>9567</v>
      </c>
      <c r="F3221" s="76" t="s">
        <v>3201</v>
      </c>
      <c r="G3221" s="110">
        <v>0</v>
      </c>
      <c r="H3221" s="110">
        <v>0</v>
      </c>
      <c r="I3221" s="111">
        <v>0</v>
      </c>
      <c r="J3221" s="112">
        <f t="shared" si="99"/>
        <v>0</v>
      </c>
      <c r="K3221" s="93" t="str">
        <f t="shared" si="100"/>
        <v>-</v>
      </c>
      <c r="L3221" s="113"/>
      <c r="N3221" s="114"/>
    </row>
    <row r="3222" spans="3:14" ht="10.050000000000001" customHeight="1" x14ac:dyDescent="0.3">
      <c r="C3222" s="80"/>
      <c r="D3222" s="77">
        <v>41693</v>
      </c>
      <c r="E3222" s="76" t="s">
        <v>9568</v>
      </c>
      <c r="F3222" s="76" t="s">
        <v>3202</v>
      </c>
      <c r="G3222" s="110">
        <v>0</v>
      </c>
      <c r="H3222" s="110">
        <v>0</v>
      </c>
      <c r="I3222" s="111">
        <v>0</v>
      </c>
      <c r="J3222" s="112">
        <f t="shared" ref="J3222:J3285" si="101">H3222-G3222</f>
        <v>0</v>
      </c>
      <c r="K3222" s="93" t="str">
        <f t="shared" si="100"/>
        <v>-</v>
      </c>
      <c r="L3222" s="113"/>
      <c r="N3222" s="114"/>
    </row>
    <row r="3223" spans="3:14" ht="10.050000000000001" customHeight="1" x14ac:dyDescent="0.3">
      <c r="C3223" s="80"/>
      <c r="D3223" s="77">
        <v>41413</v>
      </c>
      <c r="E3223" s="76" t="s">
        <v>9569</v>
      </c>
      <c r="F3223" s="76" t="s">
        <v>3203</v>
      </c>
      <c r="G3223" s="110">
        <v>0</v>
      </c>
      <c r="H3223" s="110">
        <v>0</v>
      </c>
      <c r="I3223" s="111">
        <v>0</v>
      </c>
      <c r="J3223" s="112">
        <f t="shared" si="101"/>
        <v>0</v>
      </c>
      <c r="K3223" s="93" t="str">
        <f t="shared" si="100"/>
        <v>-</v>
      </c>
      <c r="L3223" s="113"/>
      <c r="N3223" s="114"/>
    </row>
    <row r="3224" spans="3:14" ht="10.050000000000001" customHeight="1" x14ac:dyDescent="0.3">
      <c r="C3224" s="80"/>
      <c r="D3224" s="77">
        <v>41376</v>
      </c>
      <c r="E3224" s="76" t="s">
        <v>9570</v>
      </c>
      <c r="F3224" s="76" t="s">
        <v>3204</v>
      </c>
      <c r="G3224" s="110">
        <v>7308.24</v>
      </c>
      <c r="H3224" s="110">
        <v>0</v>
      </c>
      <c r="I3224" s="111">
        <v>0</v>
      </c>
      <c r="J3224" s="112">
        <f t="shared" si="101"/>
        <v>-7308.24</v>
      </c>
      <c r="K3224" s="93">
        <f t="shared" si="100"/>
        <v>-1</v>
      </c>
      <c r="L3224" s="113"/>
      <c r="N3224" s="114"/>
    </row>
    <row r="3225" spans="3:14" ht="10.050000000000001" customHeight="1" x14ac:dyDescent="0.3">
      <c r="C3225" s="80"/>
      <c r="D3225" s="77">
        <v>42634</v>
      </c>
      <c r="E3225" s="76" t="s">
        <v>9571</v>
      </c>
      <c r="F3225" s="76" t="s">
        <v>3205</v>
      </c>
      <c r="G3225" s="110">
        <v>14452.82</v>
      </c>
      <c r="H3225" s="110">
        <v>0</v>
      </c>
      <c r="I3225" s="111">
        <v>0</v>
      </c>
      <c r="J3225" s="112">
        <f t="shared" si="101"/>
        <v>-14452.82</v>
      </c>
      <c r="K3225" s="93">
        <f t="shared" si="100"/>
        <v>-1</v>
      </c>
      <c r="L3225" s="113"/>
      <c r="N3225" s="114"/>
    </row>
    <row r="3226" spans="3:14" ht="10.050000000000001" customHeight="1" x14ac:dyDescent="0.3">
      <c r="C3226" s="80"/>
      <c r="D3226" s="77">
        <v>42634</v>
      </c>
      <c r="E3226" s="76" t="s">
        <v>9571</v>
      </c>
      <c r="F3226" s="76" t="s">
        <v>3206</v>
      </c>
      <c r="G3226" s="110">
        <v>0</v>
      </c>
      <c r="H3226" s="110">
        <v>0</v>
      </c>
      <c r="I3226" s="111">
        <v>0</v>
      </c>
      <c r="J3226" s="112">
        <f t="shared" si="101"/>
        <v>0</v>
      </c>
      <c r="K3226" s="93" t="str">
        <f t="shared" si="100"/>
        <v>-</v>
      </c>
      <c r="L3226" s="113"/>
      <c r="N3226" s="114"/>
    </row>
    <row r="3227" spans="3:14" ht="10.050000000000001" customHeight="1" x14ac:dyDescent="0.3">
      <c r="C3227" s="80"/>
      <c r="D3227" s="77">
        <v>42634</v>
      </c>
      <c r="E3227" s="76" t="s">
        <v>9571</v>
      </c>
      <c r="F3227" s="76" t="s">
        <v>3207</v>
      </c>
      <c r="G3227" s="110">
        <v>18066.03</v>
      </c>
      <c r="H3227" s="110">
        <v>5568.91</v>
      </c>
      <c r="I3227" s="111">
        <v>11.47</v>
      </c>
      <c r="J3227" s="112">
        <f t="shared" si="101"/>
        <v>-12497.119999999999</v>
      </c>
      <c r="K3227" s="93">
        <f t="shared" ref="K3227:K3290" si="102">IF(J3227=0,"-",(IF(G3227=0,"--",J3227/G3227)))</f>
        <v>-0.69174688628326197</v>
      </c>
      <c r="L3227" s="113"/>
      <c r="N3227" s="114"/>
    </row>
    <row r="3228" spans="3:14" ht="10.050000000000001" customHeight="1" x14ac:dyDescent="0.3">
      <c r="C3228" s="80"/>
      <c r="D3228" s="77">
        <v>41376</v>
      </c>
      <c r="E3228" s="76" t="s">
        <v>9572</v>
      </c>
      <c r="F3228" s="76" t="s">
        <v>3208</v>
      </c>
      <c r="G3228" s="110">
        <v>14784</v>
      </c>
      <c r="H3228" s="110">
        <v>17104.87</v>
      </c>
      <c r="I3228" s="111">
        <v>35.229999999999997</v>
      </c>
      <c r="J3228" s="112">
        <f t="shared" si="101"/>
        <v>2320.869999999999</v>
      </c>
      <c r="K3228" s="93">
        <f t="shared" si="102"/>
        <v>0.15698525432900426</v>
      </c>
      <c r="L3228" s="113"/>
      <c r="N3228" s="114"/>
    </row>
    <row r="3229" spans="3:14" ht="10.050000000000001" customHeight="1" x14ac:dyDescent="0.3">
      <c r="C3229" s="80"/>
      <c r="D3229" s="77">
        <v>41527</v>
      </c>
      <c r="E3229" s="76" t="s">
        <v>9573</v>
      </c>
      <c r="F3229" s="76" t="s">
        <v>3209</v>
      </c>
      <c r="G3229" s="110">
        <v>200803.01</v>
      </c>
      <c r="H3229" s="110">
        <v>118466.88</v>
      </c>
      <c r="I3229" s="111">
        <v>244</v>
      </c>
      <c r="J3229" s="112">
        <f t="shared" si="101"/>
        <v>-82336.13</v>
      </c>
      <c r="K3229" s="93">
        <f t="shared" si="102"/>
        <v>-0.41003434161669189</v>
      </c>
      <c r="L3229" s="113"/>
      <c r="N3229" s="114"/>
    </row>
    <row r="3230" spans="3:14" ht="10.050000000000001" customHeight="1" x14ac:dyDescent="0.3">
      <c r="C3230" s="80"/>
      <c r="D3230" s="77">
        <v>41813</v>
      </c>
      <c r="E3230" s="76" t="s">
        <v>9574</v>
      </c>
      <c r="F3230" s="76" t="s">
        <v>3210</v>
      </c>
      <c r="G3230" s="110">
        <v>263184.15999999997</v>
      </c>
      <c r="H3230" s="110">
        <v>89573.58</v>
      </c>
      <c r="I3230" s="111">
        <v>184.49</v>
      </c>
      <c r="J3230" s="112">
        <f t="shared" si="101"/>
        <v>-173610.57999999996</v>
      </c>
      <c r="K3230" s="93">
        <f t="shared" si="102"/>
        <v>-0.65965436521711629</v>
      </c>
      <c r="L3230" s="113"/>
      <c r="N3230" s="114"/>
    </row>
    <row r="3231" spans="3:14" ht="10.050000000000001" customHeight="1" x14ac:dyDescent="0.3">
      <c r="C3231" s="80"/>
      <c r="D3231" s="77">
        <v>41778</v>
      </c>
      <c r="E3231" s="76" t="s">
        <v>9575</v>
      </c>
      <c r="F3231" s="76" t="s">
        <v>3211</v>
      </c>
      <c r="G3231" s="110">
        <v>38999.67</v>
      </c>
      <c r="H3231" s="110">
        <v>26839.55</v>
      </c>
      <c r="I3231" s="111">
        <v>55.28</v>
      </c>
      <c r="J3231" s="112">
        <f t="shared" si="101"/>
        <v>-12160.119999999999</v>
      </c>
      <c r="K3231" s="93">
        <f t="shared" si="102"/>
        <v>-0.3118005870306082</v>
      </c>
      <c r="L3231" s="113"/>
      <c r="N3231" s="114"/>
    </row>
    <row r="3232" spans="3:14" ht="10.050000000000001" customHeight="1" x14ac:dyDescent="0.3">
      <c r="C3232" s="80"/>
      <c r="D3232" s="77">
        <v>41286</v>
      </c>
      <c r="E3232" s="76" t="s">
        <v>9576</v>
      </c>
      <c r="F3232" s="76" t="s">
        <v>3212</v>
      </c>
      <c r="G3232" s="110">
        <v>0</v>
      </c>
      <c r="H3232" s="110">
        <v>0</v>
      </c>
      <c r="I3232" s="111">
        <v>0</v>
      </c>
      <c r="J3232" s="112">
        <f t="shared" si="101"/>
        <v>0</v>
      </c>
      <c r="K3232" s="93" t="str">
        <f t="shared" si="102"/>
        <v>-</v>
      </c>
      <c r="L3232" s="113"/>
      <c r="N3232" s="114"/>
    </row>
    <row r="3233" spans="3:14" ht="10.050000000000001" customHeight="1" x14ac:dyDescent="0.3">
      <c r="C3233" s="80"/>
      <c r="D3233" s="77">
        <v>22725</v>
      </c>
      <c r="E3233" s="76" t="s">
        <v>9577</v>
      </c>
      <c r="F3233" s="76" t="s">
        <v>3213</v>
      </c>
      <c r="G3233" s="110">
        <v>100320.9</v>
      </c>
      <c r="H3233" s="110">
        <v>124176.6</v>
      </c>
      <c r="I3233" s="111">
        <v>255.76</v>
      </c>
      <c r="J3233" s="112">
        <f t="shared" si="101"/>
        <v>23855.700000000012</v>
      </c>
      <c r="K3233" s="93">
        <f t="shared" si="102"/>
        <v>0.23779391931292496</v>
      </c>
      <c r="L3233" s="113"/>
      <c r="N3233" s="114"/>
    </row>
    <row r="3234" spans="3:14" ht="10.050000000000001" customHeight="1" x14ac:dyDescent="0.3">
      <c r="C3234" s="80"/>
      <c r="D3234" s="77">
        <v>25351</v>
      </c>
      <c r="E3234" s="76" t="s">
        <v>9578</v>
      </c>
      <c r="F3234" s="76" t="s">
        <v>3214</v>
      </c>
      <c r="G3234" s="110">
        <v>0</v>
      </c>
      <c r="H3234" s="110">
        <v>5452.39</v>
      </c>
      <c r="I3234" s="111">
        <v>11.23</v>
      </c>
      <c r="J3234" s="112">
        <f t="shared" si="101"/>
        <v>5452.39</v>
      </c>
      <c r="K3234" s="93" t="str">
        <f t="shared" si="102"/>
        <v>--</v>
      </c>
      <c r="L3234" s="113"/>
      <c r="N3234" s="114"/>
    </row>
    <row r="3235" spans="3:14" ht="10.050000000000001" customHeight="1" x14ac:dyDescent="0.3">
      <c r="C3235" s="80"/>
      <c r="D3235" s="77">
        <v>27910</v>
      </c>
      <c r="E3235" s="76" t="s">
        <v>9579</v>
      </c>
      <c r="F3235" s="76" t="s">
        <v>3215</v>
      </c>
      <c r="G3235" s="110">
        <v>90187.5</v>
      </c>
      <c r="H3235" s="110">
        <v>101468.82</v>
      </c>
      <c r="I3235" s="111">
        <v>208.99</v>
      </c>
      <c r="J3235" s="112">
        <f t="shared" si="101"/>
        <v>11281.320000000007</v>
      </c>
      <c r="K3235" s="93">
        <f t="shared" si="102"/>
        <v>0.12508740124740134</v>
      </c>
      <c r="L3235" s="113"/>
      <c r="N3235" s="114"/>
    </row>
    <row r="3236" spans="3:14" ht="10.050000000000001" customHeight="1" x14ac:dyDescent="0.3">
      <c r="C3236" s="80"/>
      <c r="D3236" s="77">
        <v>74531</v>
      </c>
      <c r="E3236" s="76" t="s">
        <v>9580</v>
      </c>
      <c r="F3236" s="76" t="s">
        <v>3216</v>
      </c>
      <c r="G3236" s="110">
        <v>0</v>
      </c>
      <c r="H3236" s="110">
        <v>142135.98000000001</v>
      </c>
      <c r="I3236" s="111">
        <v>292.75</v>
      </c>
      <c r="J3236" s="112">
        <f t="shared" si="101"/>
        <v>142135.98000000001</v>
      </c>
      <c r="K3236" s="93" t="str">
        <f t="shared" si="102"/>
        <v>--</v>
      </c>
      <c r="L3236" s="113"/>
      <c r="N3236" s="114"/>
    </row>
    <row r="3237" spans="3:14" ht="10.050000000000001" customHeight="1" x14ac:dyDescent="0.3">
      <c r="C3237" s="80"/>
      <c r="D3237" s="77">
        <v>28601</v>
      </c>
      <c r="E3237" s="76" t="s">
        <v>9581</v>
      </c>
      <c r="F3237" s="76" t="s">
        <v>3217</v>
      </c>
      <c r="G3237" s="110">
        <v>0</v>
      </c>
      <c r="H3237" s="110">
        <v>7462.44</v>
      </c>
      <c r="I3237" s="111">
        <v>15.37</v>
      </c>
      <c r="J3237" s="112">
        <f t="shared" si="101"/>
        <v>7462.44</v>
      </c>
      <c r="K3237" s="93" t="str">
        <f t="shared" si="102"/>
        <v>--</v>
      </c>
      <c r="L3237" s="113"/>
      <c r="N3237" s="114"/>
    </row>
    <row r="3238" spans="3:14" ht="10.050000000000001" customHeight="1" x14ac:dyDescent="0.3">
      <c r="C3238" s="80"/>
      <c r="D3238" s="77">
        <v>29056</v>
      </c>
      <c r="E3238" s="76" t="s">
        <v>9582</v>
      </c>
      <c r="F3238" s="76" t="s">
        <v>3218</v>
      </c>
      <c r="G3238" s="110">
        <v>0</v>
      </c>
      <c r="H3238" s="110">
        <v>0</v>
      </c>
      <c r="I3238" s="111">
        <v>0</v>
      </c>
      <c r="J3238" s="112">
        <f t="shared" si="101"/>
        <v>0</v>
      </c>
      <c r="K3238" s="93" t="str">
        <f t="shared" si="102"/>
        <v>-</v>
      </c>
      <c r="L3238" s="113"/>
      <c r="N3238" s="114"/>
    </row>
    <row r="3239" spans="3:14" ht="10.050000000000001" customHeight="1" x14ac:dyDescent="0.3">
      <c r="C3239" s="80"/>
      <c r="D3239" s="77">
        <v>41454</v>
      </c>
      <c r="E3239" s="76" t="s">
        <v>9583</v>
      </c>
      <c r="F3239" s="76" t="s">
        <v>3219</v>
      </c>
      <c r="G3239" s="110">
        <v>0</v>
      </c>
      <c r="H3239" s="110">
        <v>0</v>
      </c>
      <c r="I3239" s="111">
        <v>0</v>
      </c>
      <c r="J3239" s="112">
        <f t="shared" si="101"/>
        <v>0</v>
      </c>
      <c r="K3239" s="93" t="str">
        <f t="shared" si="102"/>
        <v>-</v>
      </c>
      <c r="L3239" s="113"/>
      <c r="N3239" s="114"/>
    </row>
    <row r="3240" spans="3:14" ht="10.050000000000001" customHeight="1" x14ac:dyDescent="0.3">
      <c r="C3240" s="80"/>
      <c r="D3240" s="77">
        <v>85255</v>
      </c>
      <c r="E3240" s="76" t="s">
        <v>9584</v>
      </c>
      <c r="F3240" s="76" t="s">
        <v>3220</v>
      </c>
      <c r="G3240" s="110">
        <v>0</v>
      </c>
      <c r="H3240" s="110">
        <v>0</v>
      </c>
      <c r="I3240" s="111">
        <v>0</v>
      </c>
      <c r="J3240" s="112">
        <f t="shared" si="101"/>
        <v>0</v>
      </c>
      <c r="K3240" s="93" t="str">
        <f t="shared" si="102"/>
        <v>-</v>
      </c>
      <c r="L3240" s="113"/>
      <c r="N3240" s="114"/>
    </row>
    <row r="3241" spans="3:14" ht="10.050000000000001" customHeight="1" x14ac:dyDescent="0.3">
      <c r="C3241" s="80"/>
      <c r="D3241" s="77">
        <v>41127</v>
      </c>
      <c r="E3241" s="76" t="s">
        <v>9585</v>
      </c>
      <c r="F3241" s="76" t="s">
        <v>3221</v>
      </c>
      <c r="G3241" s="110">
        <v>0</v>
      </c>
      <c r="H3241" s="110">
        <v>0</v>
      </c>
      <c r="I3241" s="111">
        <v>0</v>
      </c>
      <c r="J3241" s="112">
        <f t="shared" si="101"/>
        <v>0</v>
      </c>
      <c r="K3241" s="93" t="str">
        <f t="shared" si="102"/>
        <v>-</v>
      </c>
      <c r="L3241" s="113"/>
      <c r="N3241" s="114"/>
    </row>
    <row r="3242" spans="3:14" ht="10.050000000000001" customHeight="1" x14ac:dyDescent="0.3">
      <c r="C3242" s="80"/>
      <c r="D3242" s="77">
        <v>41886</v>
      </c>
      <c r="E3242" s="76" t="s">
        <v>9586</v>
      </c>
      <c r="F3242" s="76" t="s">
        <v>3222</v>
      </c>
      <c r="G3242" s="110">
        <v>0</v>
      </c>
      <c r="H3242" s="110">
        <v>0</v>
      </c>
      <c r="I3242" s="111">
        <v>0</v>
      </c>
      <c r="J3242" s="112">
        <f t="shared" si="101"/>
        <v>0</v>
      </c>
      <c r="K3242" s="93" t="str">
        <f t="shared" si="102"/>
        <v>-</v>
      </c>
      <c r="L3242" s="113"/>
      <c r="N3242" s="114"/>
    </row>
    <row r="3243" spans="3:14" ht="10.050000000000001" customHeight="1" x14ac:dyDescent="0.3">
      <c r="C3243" s="80"/>
      <c r="D3243" s="77">
        <v>42587</v>
      </c>
      <c r="E3243" s="76" t="s">
        <v>9587</v>
      </c>
      <c r="F3243" s="76" t="s">
        <v>3223</v>
      </c>
      <c r="G3243" s="110">
        <v>0</v>
      </c>
      <c r="H3243" s="110">
        <v>0</v>
      </c>
      <c r="I3243" s="111">
        <v>0</v>
      </c>
      <c r="J3243" s="112">
        <f t="shared" si="101"/>
        <v>0</v>
      </c>
      <c r="K3243" s="93" t="str">
        <f t="shared" si="102"/>
        <v>-</v>
      </c>
      <c r="L3243" s="113"/>
      <c r="N3243" s="114"/>
    </row>
    <row r="3244" spans="3:14" ht="10.050000000000001" customHeight="1" x14ac:dyDescent="0.3">
      <c r="C3244" s="80"/>
      <c r="D3244" s="77">
        <v>40508</v>
      </c>
      <c r="E3244" s="76" t="s">
        <v>9588</v>
      </c>
      <c r="F3244" s="76" t="s">
        <v>3224</v>
      </c>
      <c r="G3244" s="110">
        <v>0</v>
      </c>
      <c r="H3244" s="110">
        <v>0</v>
      </c>
      <c r="I3244" s="111">
        <v>0</v>
      </c>
      <c r="J3244" s="112">
        <f t="shared" si="101"/>
        <v>0</v>
      </c>
      <c r="K3244" s="93" t="str">
        <f t="shared" si="102"/>
        <v>-</v>
      </c>
      <c r="L3244" s="113"/>
      <c r="N3244" s="114"/>
    </row>
    <row r="3245" spans="3:14" ht="10.050000000000001" customHeight="1" x14ac:dyDescent="0.3">
      <c r="C3245" s="80"/>
      <c r="D3245" s="77">
        <v>40934</v>
      </c>
      <c r="E3245" s="76" t="s">
        <v>9589</v>
      </c>
      <c r="F3245" s="76" t="s">
        <v>3225</v>
      </c>
      <c r="G3245" s="110">
        <v>0</v>
      </c>
      <c r="H3245" s="110">
        <v>0</v>
      </c>
      <c r="I3245" s="111">
        <v>0</v>
      </c>
      <c r="J3245" s="112">
        <f t="shared" si="101"/>
        <v>0</v>
      </c>
      <c r="K3245" s="93" t="str">
        <f t="shared" si="102"/>
        <v>-</v>
      </c>
      <c r="L3245" s="113"/>
      <c r="N3245" s="114"/>
    </row>
    <row r="3246" spans="3:14" ht="10.050000000000001" customHeight="1" x14ac:dyDescent="0.3">
      <c r="C3246" s="80"/>
      <c r="D3246" s="77">
        <v>41338</v>
      </c>
      <c r="E3246" s="76" t="s">
        <v>9590</v>
      </c>
      <c r="F3246" s="76" t="s">
        <v>3226</v>
      </c>
      <c r="G3246" s="110">
        <v>0</v>
      </c>
      <c r="H3246" s="110">
        <v>136465.10999999999</v>
      </c>
      <c r="I3246" s="111">
        <v>281.07</v>
      </c>
      <c r="J3246" s="112">
        <f t="shared" si="101"/>
        <v>136465.10999999999</v>
      </c>
      <c r="K3246" s="93" t="str">
        <f t="shared" si="102"/>
        <v>--</v>
      </c>
      <c r="L3246" s="113"/>
      <c r="N3246" s="114"/>
    </row>
    <row r="3247" spans="3:14" ht="10.050000000000001" customHeight="1" x14ac:dyDescent="0.3">
      <c r="C3247" s="80"/>
      <c r="D3247" s="77">
        <v>40941</v>
      </c>
      <c r="E3247" s="76" t="s">
        <v>9591</v>
      </c>
      <c r="F3247" s="76" t="s">
        <v>3227</v>
      </c>
      <c r="G3247" s="110">
        <v>0</v>
      </c>
      <c r="H3247" s="110">
        <v>0</v>
      </c>
      <c r="I3247" s="111">
        <v>0</v>
      </c>
      <c r="J3247" s="112">
        <f t="shared" si="101"/>
        <v>0</v>
      </c>
      <c r="K3247" s="93" t="str">
        <f t="shared" si="102"/>
        <v>-</v>
      </c>
      <c r="L3247" s="113"/>
      <c r="N3247" s="114"/>
    </row>
    <row r="3248" spans="3:14" ht="10.050000000000001" customHeight="1" x14ac:dyDescent="0.3">
      <c r="C3248" s="80"/>
      <c r="D3248" s="77">
        <v>31657</v>
      </c>
      <c r="E3248" s="76" t="s">
        <v>9592</v>
      </c>
      <c r="F3248" s="76" t="s">
        <v>3228</v>
      </c>
      <c r="G3248" s="110">
        <v>0</v>
      </c>
      <c r="H3248" s="110">
        <v>80703.13</v>
      </c>
      <c r="I3248" s="111">
        <v>166.22</v>
      </c>
      <c r="J3248" s="112">
        <f t="shared" si="101"/>
        <v>80703.13</v>
      </c>
      <c r="K3248" s="93" t="str">
        <f t="shared" si="102"/>
        <v>--</v>
      </c>
      <c r="L3248" s="113"/>
      <c r="N3248" s="114"/>
    </row>
    <row r="3249" spans="3:14" ht="10.050000000000001" customHeight="1" x14ac:dyDescent="0.3">
      <c r="C3249" s="80"/>
      <c r="D3249" s="77">
        <v>32580</v>
      </c>
      <c r="E3249" s="76" t="s">
        <v>9593</v>
      </c>
      <c r="F3249" s="76" t="s">
        <v>3229</v>
      </c>
      <c r="G3249" s="110">
        <v>0</v>
      </c>
      <c r="H3249" s="110">
        <v>0</v>
      </c>
      <c r="I3249" s="111">
        <v>0</v>
      </c>
      <c r="J3249" s="112">
        <f t="shared" si="101"/>
        <v>0</v>
      </c>
      <c r="K3249" s="93" t="str">
        <f t="shared" si="102"/>
        <v>-</v>
      </c>
      <c r="L3249" s="113"/>
      <c r="N3249" s="114"/>
    </row>
    <row r="3250" spans="3:14" ht="10.050000000000001" customHeight="1" x14ac:dyDescent="0.3">
      <c r="C3250" s="80"/>
      <c r="D3250" s="77">
        <v>48101</v>
      </c>
      <c r="E3250" s="76" t="s">
        <v>9594</v>
      </c>
      <c r="F3250" s="76" t="s">
        <v>3230</v>
      </c>
      <c r="G3250" s="110">
        <v>385534.97</v>
      </c>
      <c r="H3250" s="110">
        <v>326293.71999999997</v>
      </c>
      <c r="I3250" s="111">
        <v>672.05</v>
      </c>
      <c r="J3250" s="112">
        <f t="shared" si="101"/>
        <v>-59241.25</v>
      </c>
      <c r="K3250" s="93">
        <f t="shared" si="102"/>
        <v>-0.15365986125720321</v>
      </c>
      <c r="L3250" s="113"/>
      <c r="N3250" s="114"/>
    </row>
    <row r="3251" spans="3:14" ht="10.050000000000001" customHeight="1" x14ac:dyDescent="0.3">
      <c r="C3251" s="80"/>
      <c r="D3251" s="77">
        <v>52131</v>
      </c>
      <c r="E3251" s="76" t="s">
        <v>9595</v>
      </c>
      <c r="F3251" s="76" t="s">
        <v>3231</v>
      </c>
      <c r="G3251" s="110">
        <v>0</v>
      </c>
      <c r="H3251" s="110">
        <v>0</v>
      </c>
      <c r="I3251" s="111">
        <v>0</v>
      </c>
      <c r="J3251" s="112">
        <f t="shared" si="101"/>
        <v>0</v>
      </c>
      <c r="K3251" s="93" t="str">
        <f t="shared" si="102"/>
        <v>-</v>
      </c>
      <c r="L3251" s="113"/>
      <c r="N3251" s="114"/>
    </row>
    <row r="3252" spans="3:14" ht="10.050000000000001" customHeight="1" x14ac:dyDescent="0.3">
      <c r="C3252" s="80"/>
      <c r="D3252" s="77">
        <v>52274</v>
      </c>
      <c r="E3252" s="76" t="s">
        <v>9596</v>
      </c>
      <c r="F3252" s="76" t="s">
        <v>3232</v>
      </c>
      <c r="G3252" s="110">
        <v>31416</v>
      </c>
      <c r="H3252" s="110">
        <v>28805.9</v>
      </c>
      <c r="I3252" s="111">
        <v>59.33</v>
      </c>
      <c r="J3252" s="112">
        <f t="shared" si="101"/>
        <v>-2610.0999999999985</v>
      </c>
      <c r="K3252" s="93">
        <f t="shared" si="102"/>
        <v>-8.3081869111280834E-2</v>
      </c>
      <c r="L3252" s="113"/>
      <c r="N3252" s="114"/>
    </row>
    <row r="3253" spans="3:14" ht="10.050000000000001" customHeight="1" x14ac:dyDescent="0.3">
      <c r="C3253" s="80"/>
      <c r="D3253" s="77">
        <v>53015</v>
      </c>
      <c r="E3253" s="76" t="s">
        <v>9597</v>
      </c>
      <c r="F3253" s="76" t="s">
        <v>3233</v>
      </c>
      <c r="G3253" s="110">
        <v>0</v>
      </c>
      <c r="H3253" s="110">
        <v>43803.61</v>
      </c>
      <c r="I3253" s="111">
        <v>90.22</v>
      </c>
      <c r="J3253" s="112">
        <f t="shared" si="101"/>
        <v>43803.61</v>
      </c>
      <c r="K3253" s="93" t="str">
        <f t="shared" si="102"/>
        <v>--</v>
      </c>
      <c r="L3253" s="113"/>
      <c r="N3253" s="114"/>
    </row>
    <row r="3254" spans="3:14" ht="10.050000000000001" customHeight="1" x14ac:dyDescent="0.3">
      <c r="C3254" s="80"/>
      <c r="D3254" s="77">
        <v>55238</v>
      </c>
      <c r="E3254" s="76" t="s">
        <v>9598</v>
      </c>
      <c r="F3254" s="76" t="s">
        <v>3234</v>
      </c>
      <c r="G3254" s="110">
        <v>0</v>
      </c>
      <c r="H3254" s="110">
        <v>0</v>
      </c>
      <c r="I3254" s="111">
        <v>0</v>
      </c>
      <c r="J3254" s="112">
        <f t="shared" si="101"/>
        <v>0</v>
      </c>
      <c r="K3254" s="93" t="str">
        <f t="shared" si="102"/>
        <v>-</v>
      </c>
      <c r="L3254" s="113"/>
      <c r="N3254" s="114"/>
    </row>
    <row r="3255" spans="3:14" ht="10.050000000000001" customHeight="1" x14ac:dyDescent="0.3">
      <c r="C3255" s="80"/>
      <c r="D3255" s="77">
        <v>22725</v>
      </c>
      <c r="E3255" s="76" t="s">
        <v>9599</v>
      </c>
      <c r="F3255" s="76" t="s">
        <v>3235</v>
      </c>
      <c r="G3255" s="110">
        <v>0</v>
      </c>
      <c r="H3255" s="110">
        <v>0</v>
      </c>
      <c r="I3255" s="111">
        <v>0</v>
      </c>
      <c r="J3255" s="112">
        <f t="shared" si="101"/>
        <v>0</v>
      </c>
      <c r="K3255" s="93" t="str">
        <f t="shared" si="102"/>
        <v>-</v>
      </c>
      <c r="L3255" s="113"/>
      <c r="N3255" s="114"/>
    </row>
    <row r="3256" spans="3:14" ht="10.050000000000001" customHeight="1" x14ac:dyDescent="0.3">
      <c r="C3256" s="80"/>
      <c r="D3256" s="77">
        <v>77975</v>
      </c>
      <c r="E3256" s="76" t="s">
        <v>9600</v>
      </c>
      <c r="F3256" s="76" t="s">
        <v>3236</v>
      </c>
      <c r="G3256" s="110">
        <v>0</v>
      </c>
      <c r="H3256" s="110">
        <v>0</v>
      </c>
      <c r="I3256" s="111">
        <v>0</v>
      </c>
      <c r="J3256" s="112">
        <f t="shared" si="101"/>
        <v>0</v>
      </c>
      <c r="K3256" s="93" t="str">
        <f t="shared" si="102"/>
        <v>-</v>
      </c>
      <c r="L3256" s="113"/>
      <c r="N3256" s="114"/>
    </row>
    <row r="3257" spans="3:14" ht="10.050000000000001" customHeight="1" x14ac:dyDescent="0.3">
      <c r="C3257" s="80"/>
      <c r="D3257" s="77">
        <v>47920</v>
      </c>
      <c r="E3257" s="76" t="s">
        <v>9601</v>
      </c>
      <c r="F3257" s="76" t="s">
        <v>3237</v>
      </c>
      <c r="G3257" s="110">
        <v>0</v>
      </c>
      <c r="H3257" s="110">
        <v>0</v>
      </c>
      <c r="I3257" s="111">
        <v>0</v>
      </c>
      <c r="J3257" s="112">
        <f t="shared" si="101"/>
        <v>0</v>
      </c>
      <c r="K3257" s="93" t="str">
        <f t="shared" si="102"/>
        <v>-</v>
      </c>
      <c r="L3257" s="113"/>
      <c r="N3257" s="114"/>
    </row>
    <row r="3258" spans="3:14" ht="10.050000000000001" customHeight="1" x14ac:dyDescent="0.3">
      <c r="C3258" s="80"/>
      <c r="D3258" s="77">
        <v>40662</v>
      </c>
      <c r="E3258" s="76" t="s">
        <v>9602</v>
      </c>
      <c r="F3258" s="76" t="s">
        <v>3238</v>
      </c>
      <c r="G3258" s="110">
        <v>7392</v>
      </c>
      <c r="H3258" s="110">
        <v>0</v>
      </c>
      <c r="I3258" s="111">
        <v>0</v>
      </c>
      <c r="J3258" s="112">
        <f t="shared" si="101"/>
        <v>-7392</v>
      </c>
      <c r="K3258" s="93">
        <f t="shared" si="102"/>
        <v>-1</v>
      </c>
      <c r="L3258" s="113"/>
      <c r="N3258" s="114"/>
    </row>
    <row r="3259" spans="3:14" ht="10.050000000000001" customHeight="1" x14ac:dyDescent="0.3">
      <c r="C3259" s="80"/>
      <c r="D3259" s="77">
        <v>41148</v>
      </c>
      <c r="E3259" s="76" t="s">
        <v>9603</v>
      </c>
      <c r="F3259" s="76" t="s">
        <v>3239</v>
      </c>
      <c r="G3259" s="110">
        <v>233095.37</v>
      </c>
      <c r="H3259" s="110">
        <v>273721.61</v>
      </c>
      <c r="I3259" s="111">
        <v>563.77</v>
      </c>
      <c r="J3259" s="112">
        <f t="shared" si="101"/>
        <v>40626.239999999991</v>
      </c>
      <c r="K3259" s="93">
        <f t="shared" si="102"/>
        <v>0.17429020576427576</v>
      </c>
      <c r="L3259" s="113"/>
      <c r="N3259" s="114"/>
    </row>
    <row r="3260" spans="3:14" ht="10.050000000000001" customHeight="1" x14ac:dyDescent="0.3">
      <c r="C3260" s="80"/>
      <c r="D3260" s="77">
        <v>72853</v>
      </c>
      <c r="E3260" s="76" t="s">
        <v>9604</v>
      </c>
      <c r="F3260" s="76" t="s">
        <v>3240</v>
      </c>
      <c r="G3260" s="110">
        <v>7168.55</v>
      </c>
      <c r="H3260" s="110">
        <v>0</v>
      </c>
      <c r="I3260" s="111">
        <v>0</v>
      </c>
      <c r="J3260" s="112">
        <f t="shared" si="101"/>
        <v>-7168.55</v>
      </c>
      <c r="K3260" s="93">
        <f t="shared" si="102"/>
        <v>-1</v>
      </c>
      <c r="L3260" s="113"/>
      <c r="N3260" s="114"/>
    </row>
    <row r="3261" spans="3:14" ht="10.050000000000001" customHeight="1" x14ac:dyDescent="0.3">
      <c r="C3261" s="80"/>
      <c r="D3261" s="77">
        <v>75219</v>
      </c>
      <c r="E3261" s="76" t="s">
        <v>9605</v>
      </c>
      <c r="F3261" s="76" t="s">
        <v>3241</v>
      </c>
      <c r="G3261" s="110">
        <v>75130.03</v>
      </c>
      <c r="H3261" s="110">
        <v>0</v>
      </c>
      <c r="I3261" s="111">
        <v>0</v>
      </c>
      <c r="J3261" s="112">
        <f t="shared" si="101"/>
        <v>-75130.03</v>
      </c>
      <c r="K3261" s="93">
        <f t="shared" si="102"/>
        <v>-1</v>
      </c>
      <c r="L3261" s="113"/>
      <c r="N3261" s="114"/>
    </row>
    <row r="3262" spans="3:14" ht="10.050000000000001" customHeight="1" x14ac:dyDescent="0.3">
      <c r="C3262" s="80"/>
      <c r="D3262" s="77">
        <v>75388</v>
      </c>
      <c r="E3262" s="76" t="s">
        <v>9606</v>
      </c>
      <c r="F3262" s="76" t="s">
        <v>3242</v>
      </c>
      <c r="G3262" s="110">
        <v>0</v>
      </c>
      <c r="H3262" s="110">
        <v>0</v>
      </c>
      <c r="I3262" s="111">
        <v>0</v>
      </c>
      <c r="J3262" s="112">
        <f t="shared" si="101"/>
        <v>0</v>
      </c>
      <c r="K3262" s="93" t="str">
        <f t="shared" si="102"/>
        <v>-</v>
      </c>
      <c r="L3262" s="113"/>
      <c r="N3262" s="114"/>
    </row>
    <row r="3263" spans="3:14" ht="10.050000000000001" customHeight="1" x14ac:dyDescent="0.3">
      <c r="C3263" s="80"/>
      <c r="D3263" s="77">
        <v>41012</v>
      </c>
      <c r="E3263" s="76" t="s">
        <v>9607</v>
      </c>
      <c r="F3263" s="76" t="s">
        <v>3243</v>
      </c>
      <c r="G3263" s="110">
        <v>119104.08</v>
      </c>
      <c r="H3263" s="110">
        <v>140626.01</v>
      </c>
      <c r="I3263" s="111">
        <v>289.64</v>
      </c>
      <c r="J3263" s="112">
        <f t="shared" si="101"/>
        <v>21521.930000000008</v>
      </c>
      <c r="K3263" s="93">
        <f t="shared" si="102"/>
        <v>0.18069851175543278</v>
      </c>
      <c r="L3263" s="113"/>
      <c r="N3263" s="114"/>
    </row>
    <row r="3264" spans="3:14" ht="10.050000000000001" customHeight="1" x14ac:dyDescent="0.3">
      <c r="C3264" s="80"/>
      <c r="D3264" s="77">
        <v>40967</v>
      </c>
      <c r="E3264" s="76" t="s">
        <v>9608</v>
      </c>
      <c r="F3264" s="76" t="s">
        <v>3244</v>
      </c>
      <c r="G3264" s="110">
        <v>0</v>
      </c>
      <c r="H3264" s="110">
        <v>0</v>
      </c>
      <c r="I3264" s="111">
        <v>0</v>
      </c>
      <c r="J3264" s="112">
        <f t="shared" si="101"/>
        <v>0</v>
      </c>
      <c r="K3264" s="93" t="str">
        <f t="shared" si="102"/>
        <v>-</v>
      </c>
      <c r="L3264" s="113"/>
      <c r="N3264" s="114"/>
    </row>
    <row r="3265" spans="3:14" ht="10.050000000000001" customHeight="1" x14ac:dyDescent="0.3">
      <c r="C3265" s="80"/>
      <c r="D3265" s="77">
        <v>46385</v>
      </c>
      <c r="E3265" s="76" t="s">
        <v>9609</v>
      </c>
      <c r="F3265" s="76" t="s">
        <v>3245</v>
      </c>
      <c r="G3265" s="110">
        <v>0</v>
      </c>
      <c r="H3265" s="110">
        <v>21115.26</v>
      </c>
      <c r="I3265" s="111">
        <v>43.49</v>
      </c>
      <c r="J3265" s="112">
        <f t="shared" si="101"/>
        <v>21115.26</v>
      </c>
      <c r="K3265" s="93" t="str">
        <f t="shared" si="102"/>
        <v>--</v>
      </c>
      <c r="L3265" s="113"/>
      <c r="N3265" s="114"/>
    </row>
    <row r="3266" spans="3:14" ht="10.050000000000001" customHeight="1" x14ac:dyDescent="0.3">
      <c r="C3266" s="80"/>
      <c r="D3266" s="77">
        <v>70002</v>
      </c>
      <c r="E3266" s="76" t="s">
        <v>9610</v>
      </c>
      <c r="F3266" s="76" t="s">
        <v>3246</v>
      </c>
      <c r="G3266" s="110">
        <v>0</v>
      </c>
      <c r="H3266" s="110">
        <v>0</v>
      </c>
      <c r="I3266" s="111">
        <v>0</v>
      </c>
      <c r="J3266" s="112">
        <f t="shared" si="101"/>
        <v>0</v>
      </c>
      <c r="K3266" s="93" t="str">
        <f t="shared" si="102"/>
        <v>-</v>
      </c>
      <c r="L3266" s="113"/>
      <c r="N3266" s="114"/>
    </row>
    <row r="3267" spans="3:14" ht="10.050000000000001" customHeight="1" x14ac:dyDescent="0.3">
      <c r="C3267" s="80"/>
      <c r="D3267" s="77">
        <v>40775</v>
      </c>
      <c r="E3267" s="76" t="s">
        <v>9611</v>
      </c>
      <c r="F3267" s="76" t="s">
        <v>3247</v>
      </c>
      <c r="G3267" s="110">
        <v>0</v>
      </c>
      <c r="H3267" s="110">
        <v>0</v>
      </c>
      <c r="I3267" s="111">
        <v>0</v>
      </c>
      <c r="J3267" s="112">
        <f t="shared" si="101"/>
        <v>0</v>
      </c>
      <c r="K3267" s="93" t="str">
        <f t="shared" si="102"/>
        <v>-</v>
      </c>
      <c r="L3267" s="113"/>
      <c r="N3267" s="114"/>
    </row>
    <row r="3268" spans="3:14" ht="10.050000000000001" customHeight="1" x14ac:dyDescent="0.3">
      <c r="C3268" s="80"/>
      <c r="D3268" s="77">
        <v>42587</v>
      </c>
      <c r="E3268" s="76" t="s">
        <v>9612</v>
      </c>
      <c r="F3268" s="76" t="s">
        <v>3248</v>
      </c>
      <c r="G3268" s="110">
        <v>0</v>
      </c>
      <c r="H3268" s="110">
        <v>0</v>
      </c>
      <c r="I3268" s="111">
        <v>0</v>
      </c>
      <c r="J3268" s="112">
        <f t="shared" si="101"/>
        <v>0</v>
      </c>
      <c r="K3268" s="93" t="str">
        <f t="shared" si="102"/>
        <v>-</v>
      </c>
      <c r="L3268" s="113"/>
      <c r="N3268" s="114"/>
    </row>
    <row r="3269" spans="3:14" ht="10.050000000000001" customHeight="1" x14ac:dyDescent="0.3">
      <c r="C3269" s="80"/>
      <c r="D3269" s="77">
        <v>83149</v>
      </c>
      <c r="E3269" s="76" t="s">
        <v>9613</v>
      </c>
      <c r="F3269" s="76" t="s">
        <v>3249</v>
      </c>
      <c r="G3269" s="110">
        <v>0</v>
      </c>
      <c r="H3269" s="110">
        <v>21013.31</v>
      </c>
      <c r="I3269" s="111">
        <v>43.28</v>
      </c>
      <c r="J3269" s="112">
        <f t="shared" si="101"/>
        <v>21013.31</v>
      </c>
      <c r="K3269" s="93" t="str">
        <f t="shared" si="102"/>
        <v>--</v>
      </c>
      <c r="L3269" s="113"/>
      <c r="N3269" s="114"/>
    </row>
    <row r="3270" spans="3:14" ht="10.050000000000001" customHeight="1" x14ac:dyDescent="0.3">
      <c r="C3270" s="80"/>
      <c r="D3270" s="77">
        <v>84579</v>
      </c>
      <c r="E3270" s="76" t="s">
        <v>9614</v>
      </c>
      <c r="F3270" s="76" t="s">
        <v>3250</v>
      </c>
      <c r="G3270" s="110">
        <v>0</v>
      </c>
      <c r="H3270" s="110">
        <v>20843.37</v>
      </c>
      <c r="I3270" s="111">
        <v>42.93</v>
      </c>
      <c r="J3270" s="112">
        <f t="shared" si="101"/>
        <v>20843.37</v>
      </c>
      <c r="K3270" s="93" t="str">
        <f t="shared" si="102"/>
        <v>--</v>
      </c>
      <c r="L3270" s="113"/>
      <c r="N3270" s="114"/>
    </row>
    <row r="3271" spans="3:14" ht="10.050000000000001" customHeight="1" x14ac:dyDescent="0.3">
      <c r="C3271" s="80"/>
      <c r="D3271" s="77">
        <v>73919</v>
      </c>
      <c r="E3271" s="76" t="s">
        <v>9615</v>
      </c>
      <c r="F3271" s="76" t="s">
        <v>3251</v>
      </c>
      <c r="G3271" s="110">
        <v>3576.01</v>
      </c>
      <c r="H3271" s="110">
        <v>101177.51</v>
      </c>
      <c r="I3271" s="111">
        <v>208.39</v>
      </c>
      <c r="J3271" s="112">
        <f t="shared" si="101"/>
        <v>97601.5</v>
      </c>
      <c r="K3271" s="93">
        <f t="shared" si="102"/>
        <v>27.293408016196821</v>
      </c>
      <c r="L3271" s="113"/>
      <c r="N3271" s="114"/>
    </row>
    <row r="3272" spans="3:14" ht="10.050000000000001" customHeight="1" x14ac:dyDescent="0.3">
      <c r="C3272" s="80"/>
      <c r="D3272" s="77">
        <v>41293</v>
      </c>
      <c r="E3272" s="76" t="s">
        <v>9616</v>
      </c>
      <c r="F3272" s="76" t="s">
        <v>3252</v>
      </c>
      <c r="G3272" s="110">
        <v>0</v>
      </c>
      <c r="H3272" s="110">
        <v>0</v>
      </c>
      <c r="I3272" s="111">
        <v>0</v>
      </c>
      <c r="J3272" s="112">
        <f t="shared" si="101"/>
        <v>0</v>
      </c>
      <c r="K3272" s="93" t="str">
        <f t="shared" si="102"/>
        <v>-</v>
      </c>
      <c r="L3272" s="113"/>
      <c r="N3272" s="114"/>
    </row>
    <row r="3273" spans="3:14" ht="10.050000000000001" customHeight="1" x14ac:dyDescent="0.3">
      <c r="C3273" s="80"/>
      <c r="D3273" s="77">
        <v>41571</v>
      </c>
      <c r="E3273" s="76" t="s">
        <v>9617</v>
      </c>
      <c r="F3273" s="76" t="s">
        <v>3253</v>
      </c>
      <c r="G3273" s="110">
        <v>0</v>
      </c>
      <c r="H3273" s="110">
        <v>0</v>
      </c>
      <c r="I3273" s="111">
        <v>0</v>
      </c>
      <c r="J3273" s="112">
        <f t="shared" si="101"/>
        <v>0</v>
      </c>
      <c r="K3273" s="93" t="str">
        <f t="shared" si="102"/>
        <v>-</v>
      </c>
      <c r="L3273" s="113"/>
      <c r="N3273" s="114"/>
    </row>
    <row r="3274" spans="3:14" ht="10.050000000000001" customHeight="1" x14ac:dyDescent="0.3">
      <c r="C3274" s="80"/>
      <c r="D3274" s="77">
        <v>41396</v>
      </c>
      <c r="E3274" s="76" t="s">
        <v>9618</v>
      </c>
      <c r="F3274" s="76" t="s">
        <v>3254</v>
      </c>
      <c r="G3274" s="110">
        <v>0</v>
      </c>
      <c r="H3274" s="110">
        <v>0</v>
      </c>
      <c r="I3274" s="111">
        <v>0</v>
      </c>
      <c r="J3274" s="112">
        <f t="shared" si="101"/>
        <v>0</v>
      </c>
      <c r="K3274" s="93" t="str">
        <f t="shared" si="102"/>
        <v>-</v>
      </c>
      <c r="L3274" s="113"/>
      <c r="N3274" s="114"/>
    </row>
    <row r="3275" spans="3:14" ht="10.050000000000001" customHeight="1" x14ac:dyDescent="0.3">
      <c r="C3275" s="80"/>
      <c r="D3275" s="77">
        <v>89155</v>
      </c>
      <c r="E3275" s="76" t="s">
        <v>9619</v>
      </c>
      <c r="F3275" s="76" t="s">
        <v>3255</v>
      </c>
      <c r="G3275" s="110">
        <v>14077.55</v>
      </c>
      <c r="H3275" s="110">
        <v>4243.4399999999996</v>
      </c>
      <c r="I3275" s="111">
        <v>8.74</v>
      </c>
      <c r="J3275" s="112">
        <f t="shared" si="101"/>
        <v>-9834.11</v>
      </c>
      <c r="K3275" s="93">
        <f t="shared" si="102"/>
        <v>-0.69856686710400606</v>
      </c>
      <c r="L3275" s="113"/>
      <c r="N3275" s="114"/>
    </row>
    <row r="3276" spans="3:14" ht="10.050000000000001" customHeight="1" x14ac:dyDescent="0.3">
      <c r="C3276" s="80"/>
      <c r="D3276" s="77">
        <v>85600</v>
      </c>
      <c r="E3276" s="76" t="s">
        <v>9620</v>
      </c>
      <c r="F3276" s="76" t="s">
        <v>3256</v>
      </c>
      <c r="G3276" s="110">
        <v>0</v>
      </c>
      <c r="H3276" s="110">
        <v>0</v>
      </c>
      <c r="I3276" s="111">
        <v>0</v>
      </c>
      <c r="J3276" s="112">
        <f t="shared" si="101"/>
        <v>0</v>
      </c>
      <c r="K3276" s="93" t="str">
        <f t="shared" si="102"/>
        <v>-</v>
      </c>
      <c r="L3276" s="113"/>
      <c r="N3276" s="114"/>
    </row>
    <row r="3277" spans="3:14" ht="10.050000000000001" customHeight="1" x14ac:dyDescent="0.3">
      <c r="C3277" s="80"/>
      <c r="D3277" s="77">
        <v>41621</v>
      </c>
      <c r="E3277" s="76" t="s">
        <v>9621</v>
      </c>
      <c r="F3277" s="76" t="s">
        <v>3257</v>
      </c>
      <c r="G3277" s="110">
        <v>0</v>
      </c>
      <c r="H3277" s="110">
        <v>0</v>
      </c>
      <c r="I3277" s="111">
        <v>0</v>
      </c>
      <c r="J3277" s="112">
        <f t="shared" si="101"/>
        <v>0</v>
      </c>
      <c r="K3277" s="93" t="str">
        <f t="shared" si="102"/>
        <v>-</v>
      </c>
      <c r="L3277" s="113"/>
      <c r="N3277" s="114"/>
    </row>
    <row r="3278" spans="3:14" ht="10.050000000000001" customHeight="1" x14ac:dyDescent="0.3">
      <c r="C3278" s="80"/>
      <c r="D3278" s="77">
        <v>41672</v>
      </c>
      <c r="E3278" s="76" t="s">
        <v>9622</v>
      </c>
      <c r="F3278" s="76" t="s">
        <v>3258</v>
      </c>
      <c r="G3278" s="110">
        <v>0</v>
      </c>
      <c r="H3278" s="110">
        <v>8977.26</v>
      </c>
      <c r="I3278" s="111">
        <v>18.489999999999998</v>
      </c>
      <c r="J3278" s="112">
        <f t="shared" si="101"/>
        <v>8977.26</v>
      </c>
      <c r="K3278" s="93" t="str">
        <f t="shared" si="102"/>
        <v>--</v>
      </c>
      <c r="L3278" s="113"/>
      <c r="N3278" s="114"/>
    </row>
    <row r="3279" spans="3:14" ht="10.050000000000001" customHeight="1" x14ac:dyDescent="0.3">
      <c r="C3279" s="80"/>
      <c r="D3279" s="77">
        <v>41270</v>
      </c>
      <c r="E3279" s="76" t="s">
        <v>9623</v>
      </c>
      <c r="F3279" s="76" t="s">
        <v>3259</v>
      </c>
      <c r="G3279" s="110">
        <v>81859.23</v>
      </c>
      <c r="H3279" s="110">
        <v>165067.09</v>
      </c>
      <c r="I3279" s="111">
        <v>339.98</v>
      </c>
      <c r="J3279" s="112">
        <f t="shared" si="101"/>
        <v>83207.86</v>
      </c>
      <c r="K3279" s="93">
        <f t="shared" si="102"/>
        <v>1.0164749900530461</v>
      </c>
      <c r="L3279" s="113"/>
      <c r="N3279" s="114"/>
    </row>
    <row r="3280" spans="3:14" ht="10.050000000000001" customHeight="1" x14ac:dyDescent="0.3">
      <c r="C3280" s="80"/>
      <c r="D3280" s="77">
        <v>41011</v>
      </c>
      <c r="E3280" s="76" t="s">
        <v>9624</v>
      </c>
      <c r="F3280" s="76" t="s">
        <v>3260</v>
      </c>
      <c r="G3280" s="110">
        <v>3281.33</v>
      </c>
      <c r="H3280" s="110">
        <v>0</v>
      </c>
      <c r="I3280" s="111">
        <v>0</v>
      </c>
      <c r="J3280" s="112">
        <f t="shared" si="101"/>
        <v>-3281.33</v>
      </c>
      <c r="K3280" s="93">
        <f t="shared" si="102"/>
        <v>-1</v>
      </c>
      <c r="L3280" s="113"/>
      <c r="N3280" s="114"/>
    </row>
    <row r="3281" spans="3:14" ht="10.050000000000001" customHeight="1" x14ac:dyDescent="0.3">
      <c r="C3281" s="80"/>
      <c r="D3281" s="77">
        <v>41544</v>
      </c>
      <c r="E3281" s="76" t="s">
        <v>9625</v>
      </c>
      <c r="F3281" s="76" t="s">
        <v>3261</v>
      </c>
      <c r="G3281" s="110">
        <v>0</v>
      </c>
      <c r="H3281" s="110">
        <v>0</v>
      </c>
      <c r="I3281" s="111">
        <v>0</v>
      </c>
      <c r="J3281" s="112">
        <f t="shared" si="101"/>
        <v>0</v>
      </c>
      <c r="K3281" s="93" t="str">
        <f t="shared" si="102"/>
        <v>-</v>
      </c>
      <c r="L3281" s="113"/>
      <c r="N3281" s="114"/>
    </row>
    <row r="3282" spans="3:14" ht="10.050000000000001" customHeight="1" x14ac:dyDescent="0.3">
      <c r="C3282" s="80"/>
      <c r="D3282" s="77">
        <v>41481</v>
      </c>
      <c r="E3282" s="76" t="s">
        <v>9626</v>
      </c>
      <c r="F3282" s="76" t="s">
        <v>3262</v>
      </c>
      <c r="G3282" s="110">
        <v>114462.17</v>
      </c>
      <c r="H3282" s="110">
        <v>139931.72</v>
      </c>
      <c r="I3282" s="111">
        <v>288.20999999999998</v>
      </c>
      <c r="J3282" s="112">
        <f t="shared" si="101"/>
        <v>25469.550000000003</v>
      </c>
      <c r="K3282" s="93">
        <f t="shared" si="102"/>
        <v>0.2225150021181671</v>
      </c>
      <c r="L3282" s="113"/>
      <c r="N3282" s="114"/>
    </row>
    <row r="3283" spans="3:14" ht="10.050000000000001" customHeight="1" x14ac:dyDescent="0.3">
      <c r="C3283" s="80"/>
      <c r="D3283" s="77">
        <v>42561</v>
      </c>
      <c r="E3283" s="76" t="s">
        <v>9627</v>
      </c>
      <c r="F3283" s="76" t="s">
        <v>3263</v>
      </c>
      <c r="G3283" s="110">
        <v>0</v>
      </c>
      <c r="H3283" s="110">
        <v>0</v>
      </c>
      <c r="I3283" s="111">
        <v>0</v>
      </c>
      <c r="J3283" s="112">
        <f t="shared" si="101"/>
        <v>0</v>
      </c>
      <c r="K3283" s="93" t="str">
        <f t="shared" si="102"/>
        <v>-</v>
      </c>
      <c r="L3283" s="113"/>
      <c r="N3283" s="114"/>
    </row>
    <row r="3284" spans="3:14" ht="10.050000000000001" customHeight="1" x14ac:dyDescent="0.3">
      <c r="C3284" s="80"/>
      <c r="D3284" s="77">
        <v>41345</v>
      </c>
      <c r="E3284" s="76" t="s">
        <v>9628</v>
      </c>
      <c r="F3284" s="76" t="s">
        <v>3264</v>
      </c>
      <c r="G3284" s="110">
        <v>32429.58</v>
      </c>
      <c r="H3284" s="110">
        <v>1810.99</v>
      </c>
      <c r="I3284" s="111">
        <v>3.73</v>
      </c>
      <c r="J3284" s="112">
        <f t="shared" si="101"/>
        <v>-30618.59</v>
      </c>
      <c r="K3284" s="93">
        <f t="shared" si="102"/>
        <v>-0.94415623020711337</v>
      </c>
      <c r="L3284" s="113"/>
      <c r="N3284" s="114"/>
    </row>
    <row r="3285" spans="3:14" ht="10.050000000000001" customHeight="1" x14ac:dyDescent="0.3">
      <c r="C3285" s="80"/>
      <c r="D3285" s="77">
        <v>41613</v>
      </c>
      <c r="E3285" s="76" t="s">
        <v>9629</v>
      </c>
      <c r="F3285" s="76" t="s">
        <v>3265</v>
      </c>
      <c r="G3285" s="110">
        <v>103027.35</v>
      </c>
      <c r="H3285" s="110">
        <v>47435.3</v>
      </c>
      <c r="I3285" s="111">
        <v>97.7</v>
      </c>
      <c r="J3285" s="112">
        <f t="shared" si="101"/>
        <v>-55592.05</v>
      </c>
      <c r="K3285" s="93">
        <f t="shared" si="102"/>
        <v>-0.53958536252752298</v>
      </c>
      <c r="L3285" s="113"/>
      <c r="N3285" s="114"/>
    </row>
    <row r="3286" spans="3:14" ht="10.050000000000001" customHeight="1" x14ac:dyDescent="0.3">
      <c r="C3286" s="80"/>
      <c r="D3286" s="77">
        <v>41560</v>
      </c>
      <c r="E3286" s="76" t="s">
        <v>9630</v>
      </c>
      <c r="F3286" s="76" t="s">
        <v>3266</v>
      </c>
      <c r="G3286" s="110">
        <v>140947.26</v>
      </c>
      <c r="H3286" s="110">
        <v>153613.67000000001</v>
      </c>
      <c r="I3286" s="111">
        <v>316.39</v>
      </c>
      <c r="J3286" s="112">
        <f t="shared" ref="J3286:J3349" si="103">H3286-G3286</f>
        <v>12666.410000000003</v>
      </c>
      <c r="K3286" s="93">
        <f t="shared" si="102"/>
        <v>8.9866308859072555E-2</v>
      </c>
      <c r="L3286" s="113"/>
      <c r="N3286" s="114"/>
    </row>
    <row r="3287" spans="3:14" ht="10.050000000000001" customHeight="1" x14ac:dyDescent="0.3">
      <c r="C3287" s="80"/>
      <c r="D3287" s="77">
        <v>41456</v>
      </c>
      <c r="E3287" s="76" t="s">
        <v>9631</v>
      </c>
      <c r="F3287" s="76" t="s">
        <v>3267</v>
      </c>
      <c r="G3287" s="110">
        <v>30811.51</v>
      </c>
      <c r="H3287" s="110">
        <v>8336.3799999999992</v>
      </c>
      <c r="I3287" s="111">
        <v>17.170000000000002</v>
      </c>
      <c r="J3287" s="112">
        <f t="shared" si="103"/>
        <v>-22475.129999999997</v>
      </c>
      <c r="K3287" s="93">
        <f t="shared" si="102"/>
        <v>-0.72943942052823763</v>
      </c>
      <c r="L3287" s="113"/>
      <c r="N3287" s="114"/>
    </row>
    <row r="3288" spans="3:14" ht="10.050000000000001" customHeight="1" x14ac:dyDescent="0.3">
      <c r="C3288" s="80"/>
      <c r="D3288" s="77">
        <v>41869</v>
      </c>
      <c r="E3288" s="76" t="s">
        <v>9632</v>
      </c>
      <c r="F3288" s="76" t="s">
        <v>3268</v>
      </c>
      <c r="G3288" s="110">
        <v>140205.79999999999</v>
      </c>
      <c r="H3288" s="110">
        <v>223106.15</v>
      </c>
      <c r="I3288" s="111">
        <v>459.52</v>
      </c>
      <c r="J3288" s="112">
        <f t="shared" si="103"/>
        <v>82900.350000000006</v>
      </c>
      <c r="K3288" s="93">
        <f t="shared" si="102"/>
        <v>0.59127618115655711</v>
      </c>
      <c r="L3288" s="113"/>
      <c r="N3288" s="114"/>
    </row>
    <row r="3289" spans="3:14" ht="10.050000000000001" customHeight="1" x14ac:dyDescent="0.3">
      <c r="C3289" s="80"/>
      <c r="D3289" s="77">
        <v>41191</v>
      </c>
      <c r="E3289" s="76" t="s">
        <v>9633</v>
      </c>
      <c r="F3289" s="76" t="s">
        <v>3269</v>
      </c>
      <c r="G3289" s="110">
        <v>0</v>
      </c>
      <c r="H3289" s="110">
        <v>0</v>
      </c>
      <c r="I3289" s="111">
        <v>0</v>
      </c>
      <c r="J3289" s="112">
        <f t="shared" si="103"/>
        <v>0</v>
      </c>
      <c r="K3289" s="93" t="str">
        <f t="shared" si="102"/>
        <v>-</v>
      </c>
      <c r="L3289" s="113"/>
      <c r="N3289" s="114"/>
    </row>
    <row r="3290" spans="3:14" ht="10.050000000000001" customHeight="1" x14ac:dyDescent="0.3">
      <c r="C3290" s="80"/>
      <c r="D3290" s="77">
        <v>41434</v>
      </c>
      <c r="E3290" s="76" t="s">
        <v>9634</v>
      </c>
      <c r="F3290" s="76" t="s">
        <v>3270</v>
      </c>
      <c r="G3290" s="110">
        <v>6460.15</v>
      </c>
      <c r="H3290" s="110">
        <v>0</v>
      </c>
      <c r="I3290" s="111">
        <v>0</v>
      </c>
      <c r="J3290" s="112">
        <f t="shared" si="103"/>
        <v>-6460.15</v>
      </c>
      <c r="K3290" s="93">
        <f t="shared" si="102"/>
        <v>-1</v>
      </c>
      <c r="L3290" s="113"/>
      <c r="N3290" s="114"/>
    </row>
    <row r="3291" spans="3:14" ht="10.050000000000001" customHeight="1" x14ac:dyDescent="0.3">
      <c r="C3291" s="80"/>
      <c r="D3291" s="77">
        <v>41886</v>
      </c>
      <c r="E3291" s="76" t="s">
        <v>9635</v>
      </c>
      <c r="F3291" s="76" t="s">
        <v>3271</v>
      </c>
      <c r="G3291" s="110">
        <v>0</v>
      </c>
      <c r="H3291" s="110">
        <v>0</v>
      </c>
      <c r="I3291" s="111">
        <v>0</v>
      </c>
      <c r="J3291" s="112">
        <f t="shared" si="103"/>
        <v>0</v>
      </c>
      <c r="K3291" s="93" t="str">
        <f t="shared" ref="K3291:K3354" si="104">IF(J3291=0,"-",(IF(G3291=0,"--",J3291/G3291)))</f>
        <v>-</v>
      </c>
      <c r="L3291" s="113"/>
      <c r="N3291" s="114"/>
    </row>
    <row r="3292" spans="3:14" ht="10.050000000000001" customHeight="1" x14ac:dyDescent="0.3">
      <c r="C3292" s="80"/>
      <c r="D3292" s="77">
        <v>41775</v>
      </c>
      <c r="E3292" s="76" t="s">
        <v>9636</v>
      </c>
      <c r="F3292" s="76" t="s">
        <v>3272</v>
      </c>
      <c r="G3292" s="110">
        <v>10041.120000000001</v>
      </c>
      <c r="H3292" s="110">
        <v>110193.62</v>
      </c>
      <c r="I3292" s="111">
        <v>226.96</v>
      </c>
      <c r="J3292" s="112">
        <f t="shared" si="103"/>
        <v>100152.5</v>
      </c>
      <c r="K3292" s="93">
        <f t="shared" si="104"/>
        <v>9.9742359418072883</v>
      </c>
      <c r="L3292" s="113"/>
      <c r="N3292" s="114"/>
    </row>
    <row r="3293" spans="3:14" ht="10.050000000000001" customHeight="1" x14ac:dyDescent="0.3">
      <c r="C3293" s="80"/>
      <c r="D3293" s="77">
        <v>41816</v>
      </c>
      <c r="E3293" s="76" t="s">
        <v>9637</v>
      </c>
      <c r="F3293" s="76" t="s">
        <v>3273</v>
      </c>
      <c r="G3293" s="110">
        <v>0</v>
      </c>
      <c r="H3293" s="110">
        <v>0</v>
      </c>
      <c r="I3293" s="111">
        <v>0</v>
      </c>
      <c r="J3293" s="112">
        <f t="shared" si="103"/>
        <v>0</v>
      </c>
      <c r="K3293" s="93" t="str">
        <f t="shared" si="104"/>
        <v>-</v>
      </c>
      <c r="L3293" s="113"/>
      <c r="N3293" s="114"/>
    </row>
    <row r="3294" spans="3:14" ht="10.050000000000001" customHeight="1" x14ac:dyDescent="0.3">
      <c r="C3294" s="80"/>
      <c r="D3294" s="77">
        <v>41856</v>
      </c>
      <c r="E3294" s="76" t="s">
        <v>9638</v>
      </c>
      <c r="F3294" s="76" t="s">
        <v>3274</v>
      </c>
      <c r="G3294" s="110">
        <v>0</v>
      </c>
      <c r="H3294" s="110">
        <v>0</v>
      </c>
      <c r="I3294" s="111">
        <v>0</v>
      </c>
      <c r="J3294" s="112">
        <f t="shared" si="103"/>
        <v>0</v>
      </c>
      <c r="K3294" s="93" t="str">
        <f t="shared" si="104"/>
        <v>-</v>
      </c>
      <c r="L3294" s="113"/>
      <c r="N3294" s="114"/>
    </row>
    <row r="3295" spans="3:14" ht="10.050000000000001" customHeight="1" x14ac:dyDescent="0.3">
      <c r="C3295" s="80"/>
      <c r="D3295" s="77">
        <v>41421</v>
      </c>
      <c r="E3295" s="76" t="s">
        <v>9639</v>
      </c>
      <c r="F3295" s="76" t="s">
        <v>3275</v>
      </c>
      <c r="G3295" s="110">
        <v>3356.96</v>
      </c>
      <c r="H3295" s="110">
        <v>3277.26</v>
      </c>
      <c r="I3295" s="111">
        <v>6.75</v>
      </c>
      <c r="J3295" s="112">
        <f t="shared" si="103"/>
        <v>-79.699999999999818</v>
      </c>
      <c r="K3295" s="93">
        <f t="shared" si="104"/>
        <v>-2.3741718697869448E-2</v>
      </c>
      <c r="L3295" s="113"/>
      <c r="N3295" s="114"/>
    </row>
    <row r="3296" spans="3:14" ht="10.050000000000001" customHeight="1" x14ac:dyDescent="0.3">
      <c r="C3296" s="80"/>
      <c r="D3296" s="77">
        <v>41413</v>
      </c>
      <c r="E3296" s="76" t="s">
        <v>9640</v>
      </c>
      <c r="F3296" s="76" t="s">
        <v>3276</v>
      </c>
      <c r="G3296" s="110">
        <v>0</v>
      </c>
      <c r="H3296" s="110">
        <v>0</v>
      </c>
      <c r="I3296" s="111">
        <v>0</v>
      </c>
      <c r="J3296" s="112">
        <f t="shared" si="103"/>
        <v>0</v>
      </c>
      <c r="K3296" s="93" t="str">
        <f t="shared" si="104"/>
        <v>-</v>
      </c>
      <c r="L3296" s="113"/>
      <c r="N3296" s="114"/>
    </row>
    <row r="3297" spans="3:14" ht="10.050000000000001" customHeight="1" x14ac:dyDescent="0.3">
      <c r="C3297" s="80"/>
      <c r="D3297" s="77">
        <v>41491</v>
      </c>
      <c r="E3297" s="76" t="s">
        <v>9641</v>
      </c>
      <c r="F3297" s="76" t="s">
        <v>3277</v>
      </c>
      <c r="G3297" s="110">
        <v>3215.61</v>
      </c>
      <c r="H3297" s="110">
        <v>0</v>
      </c>
      <c r="I3297" s="111">
        <v>0</v>
      </c>
      <c r="J3297" s="112">
        <f t="shared" si="103"/>
        <v>-3215.61</v>
      </c>
      <c r="K3297" s="93">
        <f t="shared" si="104"/>
        <v>-1</v>
      </c>
      <c r="L3297" s="113"/>
      <c r="N3297" s="114"/>
    </row>
    <row r="3298" spans="3:14" ht="10.050000000000001" customHeight="1" x14ac:dyDescent="0.3">
      <c r="C3298" s="80"/>
      <c r="D3298" s="77">
        <v>41438</v>
      </c>
      <c r="E3298" s="76" t="s">
        <v>9642</v>
      </c>
      <c r="F3298" s="76" t="s">
        <v>3278</v>
      </c>
      <c r="G3298" s="110">
        <v>0</v>
      </c>
      <c r="H3298" s="110">
        <v>0</v>
      </c>
      <c r="I3298" s="111">
        <v>0</v>
      </c>
      <c r="J3298" s="112">
        <f t="shared" si="103"/>
        <v>0</v>
      </c>
      <c r="K3298" s="93" t="str">
        <f t="shared" si="104"/>
        <v>-</v>
      </c>
      <c r="L3298" s="113"/>
      <c r="N3298" s="114"/>
    </row>
    <row r="3299" spans="3:14" ht="10.050000000000001" customHeight="1" x14ac:dyDescent="0.3">
      <c r="C3299" s="80"/>
      <c r="D3299" s="77">
        <v>41386</v>
      </c>
      <c r="E3299" s="76" t="s">
        <v>9643</v>
      </c>
      <c r="F3299" s="76" t="s">
        <v>3279</v>
      </c>
      <c r="G3299" s="110">
        <v>49889.43</v>
      </c>
      <c r="H3299" s="110">
        <v>14803.5</v>
      </c>
      <c r="I3299" s="111">
        <v>30.49</v>
      </c>
      <c r="J3299" s="112">
        <f t="shared" si="103"/>
        <v>-35085.93</v>
      </c>
      <c r="K3299" s="93">
        <f t="shared" si="104"/>
        <v>-0.70327381972493974</v>
      </c>
      <c r="L3299" s="113"/>
      <c r="N3299" s="114"/>
    </row>
    <row r="3300" spans="3:14" ht="10.050000000000001" customHeight="1" x14ac:dyDescent="0.3">
      <c r="C3300" s="80"/>
      <c r="D3300" s="77">
        <v>41349</v>
      </c>
      <c r="E3300" s="76" t="s">
        <v>9644</v>
      </c>
      <c r="F3300" s="76" t="s">
        <v>3280</v>
      </c>
      <c r="G3300" s="110">
        <v>9240</v>
      </c>
      <c r="H3300" s="110">
        <v>58403.199999999997</v>
      </c>
      <c r="I3300" s="111">
        <v>120.29</v>
      </c>
      <c r="J3300" s="112">
        <f t="shared" si="103"/>
        <v>49163.199999999997</v>
      </c>
      <c r="K3300" s="93">
        <f t="shared" si="104"/>
        <v>5.3206926406926405</v>
      </c>
      <c r="L3300" s="113"/>
      <c r="N3300" s="114"/>
    </row>
    <row r="3301" spans="3:14" ht="10.050000000000001" customHeight="1" x14ac:dyDescent="0.3">
      <c r="C3301" s="80"/>
      <c r="D3301" s="77">
        <v>41856</v>
      </c>
      <c r="E3301" s="76" t="s">
        <v>9645</v>
      </c>
      <c r="F3301" s="76" t="s">
        <v>3281</v>
      </c>
      <c r="G3301" s="110">
        <v>9240</v>
      </c>
      <c r="H3301" s="110">
        <v>0</v>
      </c>
      <c r="I3301" s="111">
        <v>0</v>
      </c>
      <c r="J3301" s="112">
        <f t="shared" si="103"/>
        <v>-9240</v>
      </c>
      <c r="K3301" s="93">
        <f t="shared" si="104"/>
        <v>-1</v>
      </c>
      <c r="L3301" s="113"/>
      <c r="N3301" s="114"/>
    </row>
    <row r="3302" spans="3:14" ht="10.050000000000001" customHeight="1" x14ac:dyDescent="0.3">
      <c r="C3302" s="80"/>
      <c r="D3302" s="77">
        <v>41637</v>
      </c>
      <c r="E3302" s="76" t="s">
        <v>9646</v>
      </c>
      <c r="F3302" s="76" t="s">
        <v>3282</v>
      </c>
      <c r="G3302" s="110">
        <v>3309.43</v>
      </c>
      <c r="H3302" s="110">
        <v>364.14</v>
      </c>
      <c r="I3302" s="111">
        <v>0.75</v>
      </c>
      <c r="J3302" s="112">
        <f t="shared" si="103"/>
        <v>-2945.29</v>
      </c>
      <c r="K3302" s="93">
        <f t="shared" si="104"/>
        <v>-0.88996896746569654</v>
      </c>
      <c r="L3302" s="113"/>
      <c r="N3302" s="114"/>
    </row>
    <row r="3303" spans="3:14" ht="10.050000000000001" customHeight="1" x14ac:dyDescent="0.3">
      <c r="C3303" s="80"/>
      <c r="D3303" s="77">
        <v>41775</v>
      </c>
      <c r="E3303" s="76" t="s">
        <v>9647</v>
      </c>
      <c r="F3303" s="76" t="s">
        <v>3283</v>
      </c>
      <c r="G3303" s="110">
        <v>410846.85</v>
      </c>
      <c r="H3303" s="110">
        <v>399864.56</v>
      </c>
      <c r="I3303" s="111">
        <v>823.58</v>
      </c>
      <c r="J3303" s="112">
        <f t="shared" si="103"/>
        <v>-10982.289999999979</v>
      </c>
      <c r="K3303" s="93">
        <f t="shared" si="104"/>
        <v>-2.6730860903521541E-2</v>
      </c>
      <c r="L3303" s="113"/>
      <c r="N3303" s="114"/>
    </row>
    <row r="3304" spans="3:14" ht="10.050000000000001" customHeight="1" x14ac:dyDescent="0.3">
      <c r="C3304" s="80"/>
      <c r="D3304" s="77">
        <v>41191</v>
      </c>
      <c r="E3304" s="76" t="s">
        <v>9648</v>
      </c>
      <c r="F3304" s="76" t="s">
        <v>3284</v>
      </c>
      <c r="G3304" s="110">
        <v>51094.06</v>
      </c>
      <c r="H3304" s="110">
        <v>0</v>
      </c>
      <c r="I3304" s="111">
        <v>0</v>
      </c>
      <c r="J3304" s="112">
        <f t="shared" si="103"/>
        <v>-51094.06</v>
      </c>
      <c r="K3304" s="93">
        <f t="shared" si="104"/>
        <v>-1</v>
      </c>
      <c r="L3304" s="113"/>
      <c r="N3304" s="114"/>
    </row>
    <row r="3305" spans="3:14" ht="10.050000000000001" customHeight="1" x14ac:dyDescent="0.3">
      <c r="C3305" s="80"/>
      <c r="D3305" s="77">
        <v>41876</v>
      </c>
      <c r="E3305" s="76" t="s">
        <v>9649</v>
      </c>
      <c r="F3305" s="76" t="s">
        <v>3285</v>
      </c>
      <c r="G3305" s="110">
        <v>91136.08</v>
      </c>
      <c r="H3305" s="110">
        <v>73405.77</v>
      </c>
      <c r="I3305" s="111">
        <v>151.19</v>
      </c>
      <c r="J3305" s="112">
        <f t="shared" si="103"/>
        <v>-17730.309999999998</v>
      </c>
      <c r="K3305" s="93">
        <f t="shared" si="104"/>
        <v>-0.19454764786898884</v>
      </c>
      <c r="L3305" s="113"/>
      <c r="N3305" s="114"/>
    </row>
    <row r="3306" spans="3:14" ht="10.050000000000001" customHeight="1" x14ac:dyDescent="0.3">
      <c r="C3306" s="80"/>
      <c r="D3306" s="77">
        <v>41876</v>
      </c>
      <c r="E3306" s="76" t="s">
        <v>9649</v>
      </c>
      <c r="F3306" s="76" t="s">
        <v>3286</v>
      </c>
      <c r="G3306" s="110">
        <v>164044.94</v>
      </c>
      <c r="H3306" s="110">
        <v>90190.2</v>
      </c>
      <c r="I3306" s="111">
        <v>185.76</v>
      </c>
      <c r="J3306" s="112">
        <f t="shared" si="103"/>
        <v>-73854.740000000005</v>
      </c>
      <c r="K3306" s="93">
        <f t="shared" si="104"/>
        <v>-0.45021041185421512</v>
      </c>
      <c r="L3306" s="113"/>
      <c r="N3306" s="114"/>
    </row>
    <row r="3307" spans="3:14" ht="10.050000000000001" customHeight="1" x14ac:dyDescent="0.3">
      <c r="C3307" s="80"/>
      <c r="D3307" s="77">
        <v>29810</v>
      </c>
      <c r="E3307" s="76" t="s">
        <v>9650</v>
      </c>
      <c r="F3307" s="76" t="s">
        <v>3287</v>
      </c>
      <c r="G3307" s="110">
        <v>408444.88</v>
      </c>
      <c r="H3307" s="110">
        <v>15376.42</v>
      </c>
      <c r="I3307" s="111">
        <v>31.67</v>
      </c>
      <c r="J3307" s="112">
        <f t="shared" si="103"/>
        <v>-393068.46</v>
      </c>
      <c r="K3307" s="93">
        <f t="shared" si="104"/>
        <v>-0.96235374525933592</v>
      </c>
      <c r="L3307" s="113"/>
      <c r="N3307" s="114"/>
    </row>
    <row r="3308" spans="3:14" ht="10.050000000000001" customHeight="1" x14ac:dyDescent="0.3">
      <c r="C3308" s="80"/>
      <c r="D3308" s="77">
        <v>41630</v>
      </c>
      <c r="E3308" s="76" t="s">
        <v>9651</v>
      </c>
      <c r="F3308" s="76" t="s">
        <v>3288</v>
      </c>
      <c r="G3308" s="110">
        <v>7392</v>
      </c>
      <c r="H3308" s="110">
        <v>1704.18</v>
      </c>
      <c r="I3308" s="111">
        <v>3.51</v>
      </c>
      <c r="J3308" s="112">
        <f t="shared" si="103"/>
        <v>-5687.82</v>
      </c>
      <c r="K3308" s="93">
        <f t="shared" si="104"/>
        <v>-0.76945616883116874</v>
      </c>
      <c r="L3308" s="113"/>
      <c r="N3308" s="114"/>
    </row>
    <row r="3309" spans="3:14" ht="10.050000000000001" customHeight="1" x14ac:dyDescent="0.3">
      <c r="C3309" s="80"/>
      <c r="D3309" s="77">
        <v>41376</v>
      </c>
      <c r="E3309" s="76" t="s">
        <v>9652</v>
      </c>
      <c r="F3309" s="76" t="s">
        <v>3289</v>
      </c>
      <c r="G3309" s="110">
        <v>0</v>
      </c>
      <c r="H3309" s="110">
        <v>0</v>
      </c>
      <c r="I3309" s="111">
        <v>0</v>
      </c>
      <c r="J3309" s="112">
        <f t="shared" si="103"/>
        <v>0</v>
      </c>
      <c r="K3309" s="93" t="str">
        <f t="shared" si="104"/>
        <v>-</v>
      </c>
      <c r="L3309" s="113"/>
      <c r="N3309" s="114"/>
    </row>
    <row r="3310" spans="3:14" ht="10.050000000000001" customHeight="1" x14ac:dyDescent="0.3">
      <c r="C3310" s="80"/>
      <c r="D3310" s="77">
        <v>13683</v>
      </c>
      <c r="E3310" s="76" t="s">
        <v>9653</v>
      </c>
      <c r="F3310" s="76" t="s">
        <v>3290</v>
      </c>
      <c r="G3310" s="110">
        <v>0</v>
      </c>
      <c r="H3310" s="110">
        <v>10225.049999999999</v>
      </c>
      <c r="I3310" s="111">
        <v>21.06</v>
      </c>
      <c r="J3310" s="112">
        <f t="shared" si="103"/>
        <v>10225.049999999999</v>
      </c>
      <c r="K3310" s="93" t="str">
        <f t="shared" si="104"/>
        <v>--</v>
      </c>
      <c r="L3310" s="113"/>
      <c r="N3310" s="114"/>
    </row>
    <row r="3311" spans="3:14" ht="10.050000000000001" customHeight="1" x14ac:dyDescent="0.3">
      <c r="C3311" s="80"/>
      <c r="D3311" s="77">
        <v>41492</v>
      </c>
      <c r="E3311" s="76" t="s">
        <v>9654</v>
      </c>
      <c r="F3311" s="76" t="s">
        <v>3291</v>
      </c>
      <c r="G3311" s="110">
        <v>0</v>
      </c>
      <c r="H3311" s="110">
        <v>38768.769999999997</v>
      </c>
      <c r="I3311" s="111">
        <v>79.849999999999994</v>
      </c>
      <c r="J3311" s="112">
        <f t="shared" si="103"/>
        <v>38768.769999999997</v>
      </c>
      <c r="K3311" s="93" t="str">
        <f t="shared" si="104"/>
        <v>--</v>
      </c>
      <c r="L3311" s="113"/>
      <c r="N3311" s="114"/>
    </row>
    <row r="3312" spans="3:14" ht="10.050000000000001" customHeight="1" x14ac:dyDescent="0.3">
      <c r="C3312" s="80"/>
      <c r="D3312" s="77">
        <v>41868</v>
      </c>
      <c r="E3312" s="76" t="s">
        <v>9655</v>
      </c>
      <c r="F3312" s="76" t="s">
        <v>3292</v>
      </c>
      <c r="G3312" s="110">
        <v>0</v>
      </c>
      <c r="H3312" s="110">
        <v>0</v>
      </c>
      <c r="I3312" s="111">
        <v>0</v>
      </c>
      <c r="J3312" s="112">
        <f t="shared" si="103"/>
        <v>0</v>
      </c>
      <c r="K3312" s="93" t="str">
        <f t="shared" si="104"/>
        <v>-</v>
      </c>
      <c r="L3312" s="113"/>
      <c r="N3312" s="114"/>
    </row>
    <row r="3313" spans="3:14" ht="10.050000000000001" customHeight="1" x14ac:dyDescent="0.3">
      <c r="C3313" s="80"/>
      <c r="D3313" s="77">
        <v>41476</v>
      </c>
      <c r="E3313" s="76" t="s">
        <v>9656</v>
      </c>
      <c r="F3313" s="76" t="s">
        <v>3293</v>
      </c>
      <c r="G3313" s="110">
        <v>0</v>
      </c>
      <c r="H3313" s="110">
        <v>0</v>
      </c>
      <c r="I3313" s="111">
        <v>0</v>
      </c>
      <c r="J3313" s="112">
        <f t="shared" si="103"/>
        <v>0</v>
      </c>
      <c r="K3313" s="93" t="str">
        <f t="shared" si="104"/>
        <v>-</v>
      </c>
      <c r="L3313" s="113"/>
      <c r="N3313" s="114"/>
    </row>
    <row r="3314" spans="3:14" ht="10.050000000000001" customHeight="1" x14ac:dyDescent="0.3">
      <c r="C3314" s="80"/>
      <c r="D3314" s="77">
        <v>13662</v>
      </c>
      <c r="E3314" s="76" t="s">
        <v>9657</v>
      </c>
      <c r="F3314" s="76" t="s">
        <v>3294</v>
      </c>
      <c r="G3314" s="110">
        <v>3696</v>
      </c>
      <c r="H3314" s="110">
        <v>0</v>
      </c>
      <c r="I3314" s="111">
        <v>0</v>
      </c>
      <c r="J3314" s="112">
        <f t="shared" si="103"/>
        <v>-3696</v>
      </c>
      <c r="K3314" s="93">
        <f t="shared" si="104"/>
        <v>-1</v>
      </c>
      <c r="L3314" s="113"/>
      <c r="N3314" s="114"/>
    </row>
    <row r="3315" spans="3:14" ht="10.050000000000001" customHeight="1" x14ac:dyDescent="0.3">
      <c r="C3315" s="80"/>
      <c r="D3315" s="77">
        <v>13662</v>
      </c>
      <c r="E3315" s="76" t="s">
        <v>9657</v>
      </c>
      <c r="F3315" s="76" t="s">
        <v>3295</v>
      </c>
      <c r="G3315" s="110">
        <v>0</v>
      </c>
      <c r="H3315" s="110">
        <v>0</v>
      </c>
      <c r="I3315" s="111">
        <v>0</v>
      </c>
      <c r="J3315" s="112">
        <f t="shared" si="103"/>
        <v>0</v>
      </c>
      <c r="K3315" s="93" t="str">
        <f t="shared" si="104"/>
        <v>-</v>
      </c>
      <c r="L3315" s="113"/>
      <c r="N3315" s="114"/>
    </row>
    <row r="3316" spans="3:14" ht="10.050000000000001" customHeight="1" x14ac:dyDescent="0.3">
      <c r="C3316" s="80"/>
      <c r="D3316" s="77">
        <v>41566</v>
      </c>
      <c r="E3316" s="76" t="s">
        <v>9658</v>
      </c>
      <c r="F3316" s="76" t="s">
        <v>3296</v>
      </c>
      <c r="G3316" s="110">
        <v>0</v>
      </c>
      <c r="H3316" s="110">
        <v>0</v>
      </c>
      <c r="I3316" s="111">
        <v>0</v>
      </c>
      <c r="J3316" s="112">
        <f t="shared" si="103"/>
        <v>0</v>
      </c>
      <c r="K3316" s="93" t="str">
        <f t="shared" si="104"/>
        <v>-</v>
      </c>
      <c r="L3316" s="113"/>
      <c r="N3316" s="114"/>
    </row>
    <row r="3317" spans="3:14" ht="10.050000000000001" customHeight="1" x14ac:dyDescent="0.3">
      <c r="C3317" s="80"/>
      <c r="D3317" s="77">
        <v>41574</v>
      </c>
      <c r="E3317" s="76" t="s">
        <v>9659</v>
      </c>
      <c r="F3317" s="76" t="s">
        <v>3297</v>
      </c>
      <c r="G3317" s="110">
        <v>143753.91</v>
      </c>
      <c r="H3317" s="110">
        <v>157784.29</v>
      </c>
      <c r="I3317" s="111">
        <v>324.98</v>
      </c>
      <c r="J3317" s="112">
        <f t="shared" si="103"/>
        <v>14030.380000000005</v>
      </c>
      <c r="K3317" s="93">
        <f t="shared" si="104"/>
        <v>9.7599988758566666E-2</v>
      </c>
      <c r="L3317" s="113"/>
      <c r="N3317" s="114"/>
    </row>
    <row r="3318" spans="3:14" ht="10.050000000000001" customHeight="1" x14ac:dyDescent="0.3">
      <c r="C3318" s="80"/>
      <c r="D3318" s="77">
        <v>41613</v>
      </c>
      <c r="E3318" s="76" t="s">
        <v>9660</v>
      </c>
      <c r="F3318" s="76" t="s">
        <v>3298</v>
      </c>
      <c r="G3318" s="110">
        <v>14784</v>
      </c>
      <c r="H3318" s="110">
        <v>1315.76</v>
      </c>
      <c r="I3318" s="111">
        <v>2.71</v>
      </c>
      <c r="J3318" s="112">
        <f t="shared" si="103"/>
        <v>-13468.24</v>
      </c>
      <c r="K3318" s="93">
        <f t="shared" si="104"/>
        <v>-0.91100108225108223</v>
      </c>
      <c r="L3318" s="113"/>
      <c r="N3318" s="114"/>
    </row>
    <row r="3319" spans="3:14" ht="10.050000000000001" customHeight="1" x14ac:dyDescent="0.3">
      <c r="C3319" s="80"/>
      <c r="D3319" s="77">
        <v>41345</v>
      </c>
      <c r="E3319" s="76" t="s">
        <v>9661</v>
      </c>
      <c r="F3319" s="76" t="s">
        <v>3299</v>
      </c>
      <c r="G3319" s="110">
        <v>58379.69</v>
      </c>
      <c r="H3319" s="110">
        <v>34122.35</v>
      </c>
      <c r="I3319" s="111">
        <v>70.28</v>
      </c>
      <c r="J3319" s="112">
        <f t="shared" si="103"/>
        <v>-24257.340000000004</v>
      </c>
      <c r="K3319" s="93">
        <f t="shared" si="104"/>
        <v>-0.41550991449252306</v>
      </c>
      <c r="L3319" s="113"/>
      <c r="N3319" s="114"/>
    </row>
    <row r="3320" spans="3:14" ht="10.050000000000001" customHeight="1" x14ac:dyDescent="0.3">
      <c r="C3320" s="80"/>
      <c r="D3320" s="77">
        <v>42657</v>
      </c>
      <c r="E3320" s="76" t="s">
        <v>9662</v>
      </c>
      <c r="F3320" s="76" t="s">
        <v>3300</v>
      </c>
      <c r="G3320" s="110">
        <v>55475.28</v>
      </c>
      <c r="H3320" s="110">
        <v>32151.13</v>
      </c>
      <c r="I3320" s="111">
        <v>66.22</v>
      </c>
      <c r="J3320" s="112">
        <f t="shared" si="103"/>
        <v>-23324.149999999998</v>
      </c>
      <c r="K3320" s="93">
        <f t="shared" si="104"/>
        <v>-0.42044222219338051</v>
      </c>
      <c r="L3320" s="113"/>
      <c r="N3320" s="114"/>
    </row>
    <row r="3321" spans="3:14" ht="10.050000000000001" customHeight="1" x14ac:dyDescent="0.3">
      <c r="C3321" s="80"/>
      <c r="D3321" s="77">
        <v>41507</v>
      </c>
      <c r="E3321" s="76" t="s">
        <v>9663</v>
      </c>
      <c r="F3321" s="76" t="s">
        <v>3301</v>
      </c>
      <c r="G3321" s="110">
        <v>0</v>
      </c>
      <c r="H3321" s="110">
        <v>41186.660000000003</v>
      </c>
      <c r="I3321" s="111">
        <v>84.83</v>
      </c>
      <c r="J3321" s="112">
        <f t="shared" si="103"/>
        <v>41186.660000000003</v>
      </c>
      <c r="K3321" s="93" t="str">
        <f t="shared" si="104"/>
        <v>--</v>
      </c>
      <c r="L3321" s="113"/>
      <c r="N3321" s="114"/>
    </row>
    <row r="3322" spans="3:14" ht="10.050000000000001" customHeight="1" x14ac:dyDescent="0.3">
      <c r="C3322" s="80"/>
      <c r="D3322" s="77">
        <v>42653</v>
      </c>
      <c r="E3322" s="76" t="s">
        <v>9664</v>
      </c>
      <c r="F3322" s="76" t="s">
        <v>3302</v>
      </c>
      <c r="G3322" s="110">
        <v>0</v>
      </c>
      <c r="H3322" s="110">
        <v>1374.02</v>
      </c>
      <c r="I3322" s="111">
        <v>2.83</v>
      </c>
      <c r="J3322" s="112">
        <f t="shared" si="103"/>
        <v>1374.02</v>
      </c>
      <c r="K3322" s="93" t="str">
        <f t="shared" si="104"/>
        <v>--</v>
      </c>
      <c r="L3322" s="113"/>
      <c r="N3322" s="114"/>
    </row>
    <row r="3323" spans="3:14" ht="10.050000000000001" customHeight="1" x14ac:dyDescent="0.3">
      <c r="C3323" s="80"/>
      <c r="D3323" s="77">
        <v>24533</v>
      </c>
      <c r="E3323" s="76" t="s">
        <v>9665</v>
      </c>
      <c r="F3323" s="76" t="s">
        <v>3303</v>
      </c>
      <c r="G3323" s="110">
        <v>0</v>
      </c>
      <c r="H3323" s="110">
        <v>0</v>
      </c>
      <c r="I3323" s="111">
        <v>0</v>
      </c>
      <c r="J3323" s="112">
        <f t="shared" si="103"/>
        <v>0</v>
      </c>
      <c r="K3323" s="93" t="str">
        <f t="shared" si="104"/>
        <v>-</v>
      </c>
      <c r="L3323" s="113"/>
      <c r="N3323" s="114"/>
    </row>
    <row r="3324" spans="3:14" ht="10.050000000000001" customHeight="1" x14ac:dyDescent="0.3">
      <c r="C3324" s="80"/>
      <c r="D3324" s="77">
        <v>41528</v>
      </c>
      <c r="E3324" s="76" t="s">
        <v>9666</v>
      </c>
      <c r="F3324" s="76" t="s">
        <v>3304</v>
      </c>
      <c r="G3324" s="110">
        <v>0</v>
      </c>
      <c r="H3324" s="110">
        <v>0</v>
      </c>
      <c r="I3324" s="111">
        <v>0</v>
      </c>
      <c r="J3324" s="112">
        <f t="shared" si="103"/>
        <v>0</v>
      </c>
      <c r="K3324" s="93" t="str">
        <f t="shared" si="104"/>
        <v>-</v>
      </c>
      <c r="L3324" s="113"/>
      <c r="N3324" s="114"/>
    </row>
    <row r="3325" spans="3:14" ht="10.050000000000001" customHeight="1" x14ac:dyDescent="0.3">
      <c r="C3325" s="80"/>
      <c r="D3325" s="77">
        <v>24845</v>
      </c>
      <c r="E3325" s="76" t="s">
        <v>9667</v>
      </c>
      <c r="F3325" s="76" t="s">
        <v>3305</v>
      </c>
      <c r="G3325" s="110">
        <v>5544</v>
      </c>
      <c r="H3325" s="110">
        <v>10526.07</v>
      </c>
      <c r="I3325" s="111">
        <v>21.68</v>
      </c>
      <c r="J3325" s="112">
        <f t="shared" si="103"/>
        <v>4982.07</v>
      </c>
      <c r="K3325" s="93">
        <f t="shared" si="104"/>
        <v>0.89864177489177488</v>
      </c>
      <c r="L3325" s="113"/>
      <c r="N3325" s="114"/>
    </row>
    <row r="3326" spans="3:14" ht="10.050000000000001" customHeight="1" x14ac:dyDescent="0.3">
      <c r="C3326" s="80"/>
      <c r="D3326" s="77">
        <v>26158</v>
      </c>
      <c r="E3326" s="76" t="s">
        <v>9668</v>
      </c>
      <c r="F3326" s="76" t="s">
        <v>3306</v>
      </c>
      <c r="G3326" s="110">
        <v>39863.47</v>
      </c>
      <c r="H3326" s="110">
        <v>91680.74</v>
      </c>
      <c r="I3326" s="111">
        <v>188.83</v>
      </c>
      <c r="J3326" s="112">
        <f t="shared" si="103"/>
        <v>51817.270000000004</v>
      </c>
      <c r="K3326" s="93">
        <f t="shared" si="104"/>
        <v>1.2998685262472134</v>
      </c>
      <c r="L3326" s="113"/>
      <c r="N3326" s="114"/>
    </row>
    <row r="3327" spans="3:14" ht="10.050000000000001" customHeight="1" x14ac:dyDescent="0.3">
      <c r="C3327" s="80"/>
      <c r="D3327" s="77">
        <v>41506</v>
      </c>
      <c r="E3327" s="76" t="s">
        <v>9669</v>
      </c>
      <c r="F3327" s="76" t="s">
        <v>3307</v>
      </c>
      <c r="G3327" s="110">
        <v>1848</v>
      </c>
      <c r="H3327" s="110">
        <v>0</v>
      </c>
      <c r="I3327" s="111">
        <v>0</v>
      </c>
      <c r="J3327" s="112">
        <f t="shared" si="103"/>
        <v>-1848</v>
      </c>
      <c r="K3327" s="93">
        <f t="shared" si="104"/>
        <v>-1</v>
      </c>
      <c r="L3327" s="113"/>
      <c r="N3327" s="114"/>
    </row>
    <row r="3328" spans="3:14" ht="10.050000000000001" customHeight="1" x14ac:dyDescent="0.3">
      <c r="C3328" s="80"/>
      <c r="D3328" s="77">
        <v>40971</v>
      </c>
      <c r="E3328" s="76" t="s">
        <v>9670</v>
      </c>
      <c r="F3328" s="76" t="s">
        <v>3308</v>
      </c>
      <c r="G3328" s="110">
        <v>119019.95</v>
      </c>
      <c r="H3328" s="110">
        <v>88505.44</v>
      </c>
      <c r="I3328" s="111">
        <v>182.29</v>
      </c>
      <c r="J3328" s="112">
        <f t="shared" si="103"/>
        <v>-30514.509999999995</v>
      </c>
      <c r="K3328" s="93">
        <f t="shared" si="104"/>
        <v>-0.25638147218176444</v>
      </c>
      <c r="L3328" s="113"/>
      <c r="N3328" s="114"/>
    </row>
    <row r="3329" spans="3:14" ht="10.050000000000001" customHeight="1" x14ac:dyDescent="0.3">
      <c r="C3329" s="80"/>
      <c r="D3329" s="77">
        <v>40765</v>
      </c>
      <c r="E3329" s="76" t="s">
        <v>9671</v>
      </c>
      <c r="F3329" s="76" t="s">
        <v>3309</v>
      </c>
      <c r="G3329" s="110">
        <v>0</v>
      </c>
      <c r="H3329" s="110">
        <v>15701.72</v>
      </c>
      <c r="I3329" s="111">
        <v>32.340000000000003</v>
      </c>
      <c r="J3329" s="112">
        <f t="shared" si="103"/>
        <v>15701.72</v>
      </c>
      <c r="K3329" s="93" t="str">
        <f t="shared" si="104"/>
        <v>--</v>
      </c>
      <c r="L3329" s="113"/>
      <c r="N3329" s="114"/>
    </row>
    <row r="3330" spans="3:14" ht="10.050000000000001" customHeight="1" x14ac:dyDescent="0.3">
      <c r="C3330" s="80"/>
      <c r="D3330" s="77">
        <v>28563</v>
      </c>
      <c r="E3330" s="76" t="s">
        <v>9672</v>
      </c>
      <c r="F3330" s="76" t="s">
        <v>3310</v>
      </c>
      <c r="G3330" s="110">
        <v>0</v>
      </c>
      <c r="H3330" s="110">
        <v>0</v>
      </c>
      <c r="I3330" s="111">
        <v>0</v>
      </c>
      <c r="J3330" s="112">
        <f t="shared" si="103"/>
        <v>0</v>
      </c>
      <c r="K3330" s="93" t="str">
        <f t="shared" si="104"/>
        <v>-</v>
      </c>
      <c r="L3330" s="113"/>
      <c r="N3330" s="114"/>
    </row>
    <row r="3331" spans="3:14" ht="10.050000000000001" customHeight="1" x14ac:dyDescent="0.3">
      <c r="C3331" s="80"/>
      <c r="D3331" s="77">
        <v>32073</v>
      </c>
      <c r="E3331" s="76" t="s">
        <v>9673</v>
      </c>
      <c r="F3331" s="76" t="s">
        <v>3311</v>
      </c>
      <c r="G3331" s="110">
        <v>82461.81</v>
      </c>
      <c r="H3331" s="110">
        <v>82480.14</v>
      </c>
      <c r="I3331" s="111">
        <v>169.88</v>
      </c>
      <c r="J3331" s="112">
        <f t="shared" si="103"/>
        <v>18.330000000001746</v>
      </c>
      <c r="K3331" s="93">
        <f t="shared" si="104"/>
        <v>2.2228471579755217E-4</v>
      </c>
      <c r="L3331" s="113"/>
      <c r="N3331" s="114"/>
    </row>
    <row r="3332" spans="3:14" ht="10.050000000000001" customHeight="1" x14ac:dyDescent="0.3">
      <c r="C3332" s="80"/>
      <c r="D3332" s="77">
        <v>32177</v>
      </c>
      <c r="E3332" s="76" t="s">
        <v>9674</v>
      </c>
      <c r="F3332" s="76" t="s">
        <v>3312</v>
      </c>
      <c r="G3332" s="110">
        <v>91535.679999999993</v>
      </c>
      <c r="H3332" s="110">
        <v>42410.17</v>
      </c>
      <c r="I3332" s="111">
        <v>87.35</v>
      </c>
      <c r="J3332" s="112">
        <f t="shared" si="103"/>
        <v>-49125.509999999995</v>
      </c>
      <c r="K3332" s="93">
        <f t="shared" si="104"/>
        <v>-0.53668154319714456</v>
      </c>
      <c r="L3332" s="113"/>
      <c r="N3332" s="114"/>
    </row>
    <row r="3333" spans="3:14" ht="10.050000000000001" customHeight="1" x14ac:dyDescent="0.3">
      <c r="C3333" s="80"/>
      <c r="D3333" s="77">
        <v>32580</v>
      </c>
      <c r="E3333" s="76" t="s">
        <v>9675</v>
      </c>
      <c r="F3333" s="76" t="s">
        <v>3313</v>
      </c>
      <c r="G3333" s="110">
        <v>0</v>
      </c>
      <c r="H3333" s="110">
        <v>0</v>
      </c>
      <c r="I3333" s="111">
        <v>0</v>
      </c>
      <c r="J3333" s="112">
        <f t="shared" si="103"/>
        <v>0</v>
      </c>
      <c r="K3333" s="93" t="str">
        <f t="shared" si="104"/>
        <v>-</v>
      </c>
      <c r="L3333" s="113"/>
      <c r="N3333" s="114"/>
    </row>
    <row r="3334" spans="3:14" ht="10.050000000000001" customHeight="1" x14ac:dyDescent="0.3">
      <c r="C3334" s="80"/>
      <c r="D3334" s="77">
        <v>41154</v>
      </c>
      <c r="E3334" s="76" t="s">
        <v>9676</v>
      </c>
      <c r="F3334" s="76" t="s">
        <v>3314</v>
      </c>
      <c r="G3334" s="110">
        <v>0</v>
      </c>
      <c r="H3334" s="110">
        <v>0</v>
      </c>
      <c r="I3334" s="111">
        <v>0</v>
      </c>
      <c r="J3334" s="112">
        <f t="shared" si="103"/>
        <v>0</v>
      </c>
      <c r="K3334" s="93" t="str">
        <f t="shared" si="104"/>
        <v>-</v>
      </c>
      <c r="L3334" s="113"/>
      <c r="N3334" s="114"/>
    </row>
    <row r="3335" spans="3:14" ht="10.050000000000001" customHeight="1" x14ac:dyDescent="0.3">
      <c r="C3335" s="80"/>
      <c r="D3335" s="77">
        <v>41223</v>
      </c>
      <c r="E3335" s="76" t="s">
        <v>9677</v>
      </c>
      <c r="F3335" s="76" t="s">
        <v>3315</v>
      </c>
      <c r="G3335" s="110">
        <v>66742.7</v>
      </c>
      <c r="H3335" s="110">
        <v>51630.2</v>
      </c>
      <c r="I3335" s="111">
        <v>106.34</v>
      </c>
      <c r="J3335" s="112">
        <f t="shared" si="103"/>
        <v>-15112.5</v>
      </c>
      <c r="K3335" s="93">
        <f t="shared" si="104"/>
        <v>-0.22642925743189893</v>
      </c>
      <c r="L3335" s="113"/>
      <c r="N3335" s="114"/>
    </row>
    <row r="3336" spans="3:14" ht="10.050000000000001" customHeight="1" x14ac:dyDescent="0.3">
      <c r="C3336" s="80"/>
      <c r="D3336" s="77">
        <v>42616</v>
      </c>
      <c r="E3336" s="76" t="s">
        <v>9678</v>
      </c>
      <c r="F3336" s="76" t="s">
        <v>3316</v>
      </c>
      <c r="G3336" s="110">
        <v>0</v>
      </c>
      <c r="H3336" s="110">
        <v>0</v>
      </c>
      <c r="I3336" s="111">
        <v>0</v>
      </c>
      <c r="J3336" s="112">
        <f t="shared" si="103"/>
        <v>0</v>
      </c>
      <c r="K3336" s="93" t="str">
        <f t="shared" si="104"/>
        <v>-</v>
      </c>
      <c r="L3336" s="113"/>
      <c r="N3336" s="114"/>
    </row>
    <row r="3337" spans="3:14" ht="10.050000000000001" customHeight="1" x14ac:dyDescent="0.3">
      <c r="C3337" s="80"/>
      <c r="D3337" s="77">
        <v>41233</v>
      </c>
      <c r="E3337" s="76" t="s">
        <v>9679</v>
      </c>
      <c r="F3337" s="76" t="s">
        <v>3317</v>
      </c>
      <c r="G3337" s="110">
        <v>0</v>
      </c>
      <c r="H3337" s="110">
        <v>0</v>
      </c>
      <c r="I3337" s="111">
        <v>0</v>
      </c>
      <c r="J3337" s="112">
        <f t="shared" si="103"/>
        <v>0</v>
      </c>
      <c r="K3337" s="93" t="str">
        <f t="shared" si="104"/>
        <v>-</v>
      </c>
      <c r="L3337" s="113"/>
      <c r="N3337" s="114"/>
    </row>
    <row r="3338" spans="3:14" ht="10.050000000000001" customHeight="1" x14ac:dyDescent="0.3">
      <c r="C3338" s="80"/>
      <c r="D3338" s="77">
        <v>41407</v>
      </c>
      <c r="E3338" s="76" t="s">
        <v>9680</v>
      </c>
      <c r="F3338" s="76" t="s">
        <v>3318</v>
      </c>
      <c r="G3338" s="110">
        <v>0</v>
      </c>
      <c r="H3338" s="110">
        <v>0</v>
      </c>
      <c r="I3338" s="111">
        <v>0</v>
      </c>
      <c r="J3338" s="112">
        <f t="shared" si="103"/>
        <v>0</v>
      </c>
      <c r="K3338" s="93" t="str">
        <f t="shared" si="104"/>
        <v>-</v>
      </c>
      <c r="L3338" s="113"/>
      <c r="N3338" s="114"/>
    </row>
    <row r="3339" spans="3:14" ht="10.050000000000001" customHeight="1" x14ac:dyDescent="0.3">
      <c r="C3339" s="80"/>
      <c r="D3339" s="77">
        <v>41316</v>
      </c>
      <c r="E3339" s="76" t="s">
        <v>9681</v>
      </c>
      <c r="F3339" s="76" t="s">
        <v>3319</v>
      </c>
      <c r="G3339" s="110">
        <v>0</v>
      </c>
      <c r="H3339" s="110">
        <v>0</v>
      </c>
      <c r="I3339" s="111">
        <v>0</v>
      </c>
      <c r="J3339" s="112">
        <f t="shared" si="103"/>
        <v>0</v>
      </c>
      <c r="K3339" s="93" t="str">
        <f t="shared" si="104"/>
        <v>-</v>
      </c>
      <c r="L3339" s="113"/>
      <c r="N3339" s="114"/>
    </row>
    <row r="3340" spans="3:14" ht="10.050000000000001" customHeight="1" x14ac:dyDescent="0.3">
      <c r="C3340" s="80"/>
      <c r="D3340" s="77">
        <v>75219</v>
      </c>
      <c r="E3340" s="76" t="s">
        <v>9682</v>
      </c>
      <c r="F3340" s="76" t="s">
        <v>3320</v>
      </c>
      <c r="G3340" s="110">
        <v>0</v>
      </c>
      <c r="H3340" s="110">
        <v>0</v>
      </c>
      <c r="I3340" s="111">
        <v>0</v>
      </c>
      <c r="J3340" s="112">
        <f t="shared" si="103"/>
        <v>0</v>
      </c>
      <c r="K3340" s="93" t="str">
        <f t="shared" si="104"/>
        <v>-</v>
      </c>
      <c r="L3340" s="113"/>
      <c r="N3340" s="114"/>
    </row>
    <row r="3341" spans="3:14" ht="10.050000000000001" customHeight="1" x14ac:dyDescent="0.3">
      <c r="C3341" s="80"/>
      <c r="D3341" s="77">
        <v>43864</v>
      </c>
      <c r="E3341" s="76" t="s">
        <v>9683</v>
      </c>
      <c r="F3341" s="76" t="s">
        <v>3321</v>
      </c>
      <c r="G3341" s="110">
        <v>235900.35</v>
      </c>
      <c r="H3341" s="110">
        <v>210885.61</v>
      </c>
      <c r="I3341" s="111">
        <v>434.35</v>
      </c>
      <c r="J3341" s="112">
        <f t="shared" si="103"/>
        <v>-25014.74000000002</v>
      </c>
      <c r="K3341" s="93">
        <f t="shared" si="104"/>
        <v>-0.10603943571936209</v>
      </c>
      <c r="L3341" s="113"/>
      <c r="N3341" s="114"/>
    </row>
    <row r="3342" spans="3:14" ht="10.050000000000001" customHeight="1" x14ac:dyDescent="0.3">
      <c r="C3342" s="80"/>
      <c r="D3342" s="77">
        <v>41052</v>
      </c>
      <c r="E3342" s="76" t="s">
        <v>9684</v>
      </c>
      <c r="F3342" s="76" t="s">
        <v>3322</v>
      </c>
      <c r="G3342" s="110">
        <v>0</v>
      </c>
      <c r="H3342" s="110">
        <v>0</v>
      </c>
      <c r="I3342" s="111">
        <v>0</v>
      </c>
      <c r="J3342" s="112">
        <f t="shared" si="103"/>
        <v>0</v>
      </c>
      <c r="K3342" s="93" t="str">
        <f t="shared" si="104"/>
        <v>-</v>
      </c>
      <c r="L3342" s="113"/>
      <c r="N3342" s="114"/>
    </row>
    <row r="3343" spans="3:14" ht="10.050000000000001" customHeight="1" x14ac:dyDescent="0.3">
      <c r="C3343" s="80"/>
      <c r="D3343" s="77">
        <v>40540</v>
      </c>
      <c r="E3343" s="76" t="s">
        <v>9685</v>
      </c>
      <c r="F3343" s="76" t="s">
        <v>3323</v>
      </c>
      <c r="G3343" s="110">
        <v>0</v>
      </c>
      <c r="H3343" s="110">
        <v>0</v>
      </c>
      <c r="I3343" s="111">
        <v>0</v>
      </c>
      <c r="J3343" s="112">
        <f t="shared" si="103"/>
        <v>0</v>
      </c>
      <c r="K3343" s="93" t="str">
        <f t="shared" si="104"/>
        <v>-</v>
      </c>
      <c r="L3343" s="113"/>
      <c r="N3343" s="114"/>
    </row>
    <row r="3344" spans="3:14" ht="10.050000000000001" customHeight="1" x14ac:dyDescent="0.3">
      <c r="C3344" s="80"/>
      <c r="D3344" s="77">
        <v>41571</v>
      </c>
      <c r="E3344" s="76" t="s">
        <v>9686</v>
      </c>
      <c r="F3344" s="76" t="s">
        <v>3324</v>
      </c>
      <c r="G3344" s="110">
        <v>0</v>
      </c>
      <c r="H3344" s="110">
        <v>0</v>
      </c>
      <c r="I3344" s="111">
        <v>0</v>
      </c>
      <c r="J3344" s="112">
        <f t="shared" si="103"/>
        <v>0</v>
      </c>
      <c r="K3344" s="93" t="str">
        <f t="shared" si="104"/>
        <v>-</v>
      </c>
      <c r="L3344" s="113"/>
      <c r="N3344" s="114"/>
    </row>
    <row r="3345" spans="3:14" ht="10.050000000000001" customHeight="1" x14ac:dyDescent="0.3">
      <c r="C3345" s="80"/>
      <c r="D3345" s="77">
        <v>41005</v>
      </c>
      <c r="E3345" s="76" t="s">
        <v>9687</v>
      </c>
      <c r="F3345" s="76" t="s">
        <v>3325</v>
      </c>
      <c r="G3345" s="110">
        <v>38126.78</v>
      </c>
      <c r="H3345" s="110">
        <v>11234.93</v>
      </c>
      <c r="I3345" s="111">
        <v>23.14</v>
      </c>
      <c r="J3345" s="112">
        <f t="shared" si="103"/>
        <v>-26891.85</v>
      </c>
      <c r="K3345" s="93">
        <f t="shared" si="104"/>
        <v>-0.70532706931977995</v>
      </c>
      <c r="L3345" s="113"/>
      <c r="N3345" s="114"/>
    </row>
    <row r="3346" spans="3:14" ht="10.050000000000001" customHeight="1" x14ac:dyDescent="0.3">
      <c r="C3346" s="80"/>
      <c r="D3346" s="77">
        <v>40946</v>
      </c>
      <c r="E3346" s="76" t="s">
        <v>9688</v>
      </c>
      <c r="F3346" s="76" t="s">
        <v>3326</v>
      </c>
      <c r="G3346" s="110">
        <v>0</v>
      </c>
      <c r="H3346" s="110">
        <v>0</v>
      </c>
      <c r="I3346" s="111">
        <v>0</v>
      </c>
      <c r="J3346" s="112">
        <f t="shared" si="103"/>
        <v>0</v>
      </c>
      <c r="K3346" s="93" t="str">
        <f t="shared" si="104"/>
        <v>-</v>
      </c>
      <c r="L3346" s="113"/>
      <c r="N3346" s="114"/>
    </row>
    <row r="3347" spans="3:14" ht="10.050000000000001" customHeight="1" x14ac:dyDescent="0.3">
      <c r="C3347" s="80"/>
      <c r="D3347" s="77">
        <v>41551</v>
      </c>
      <c r="E3347" s="76" t="s">
        <v>9689</v>
      </c>
      <c r="F3347" s="76" t="s">
        <v>3327</v>
      </c>
      <c r="G3347" s="110">
        <v>9240</v>
      </c>
      <c r="H3347" s="110">
        <v>0</v>
      </c>
      <c r="I3347" s="111">
        <v>0</v>
      </c>
      <c r="J3347" s="112">
        <f t="shared" si="103"/>
        <v>-9240</v>
      </c>
      <c r="K3347" s="93">
        <f t="shared" si="104"/>
        <v>-1</v>
      </c>
      <c r="L3347" s="113"/>
      <c r="N3347" s="114"/>
    </row>
    <row r="3348" spans="3:14" ht="10.050000000000001" customHeight="1" x14ac:dyDescent="0.3">
      <c r="C3348" s="80"/>
      <c r="D3348" s="77">
        <v>31237</v>
      </c>
      <c r="E3348" s="76" t="s">
        <v>9690</v>
      </c>
      <c r="F3348" s="76" t="s">
        <v>3328</v>
      </c>
      <c r="G3348" s="110">
        <v>0</v>
      </c>
      <c r="H3348" s="110">
        <v>0</v>
      </c>
      <c r="I3348" s="111">
        <v>0</v>
      </c>
      <c r="J3348" s="112">
        <f t="shared" si="103"/>
        <v>0</v>
      </c>
      <c r="K3348" s="93" t="str">
        <f t="shared" si="104"/>
        <v>-</v>
      </c>
      <c r="L3348" s="113"/>
      <c r="N3348" s="114"/>
    </row>
    <row r="3349" spans="3:14" ht="10.050000000000001" customHeight="1" x14ac:dyDescent="0.3">
      <c r="C3349" s="80"/>
      <c r="D3349" s="77">
        <v>69539</v>
      </c>
      <c r="E3349" s="76" t="s">
        <v>9691</v>
      </c>
      <c r="F3349" s="76" t="s">
        <v>3329</v>
      </c>
      <c r="G3349" s="110">
        <v>30164.28</v>
      </c>
      <c r="H3349" s="110">
        <v>48988.97</v>
      </c>
      <c r="I3349" s="111">
        <v>100.9</v>
      </c>
      <c r="J3349" s="112">
        <f t="shared" si="103"/>
        <v>18824.690000000002</v>
      </c>
      <c r="K3349" s="93">
        <f t="shared" si="104"/>
        <v>0.62407224704186548</v>
      </c>
      <c r="L3349" s="113"/>
      <c r="N3349" s="114"/>
    </row>
    <row r="3350" spans="3:14" ht="10.050000000000001" customHeight="1" x14ac:dyDescent="0.3">
      <c r="C3350" s="80"/>
      <c r="D3350" s="77">
        <v>41551</v>
      </c>
      <c r="E3350" s="76" t="s">
        <v>9692</v>
      </c>
      <c r="F3350" s="76" t="s">
        <v>3330</v>
      </c>
      <c r="G3350" s="110">
        <v>0</v>
      </c>
      <c r="H3350" s="110">
        <v>0</v>
      </c>
      <c r="I3350" s="111">
        <v>0</v>
      </c>
      <c r="J3350" s="112">
        <f t="shared" ref="J3350:J3413" si="105">H3350-G3350</f>
        <v>0</v>
      </c>
      <c r="K3350" s="93" t="str">
        <f t="shared" si="104"/>
        <v>-</v>
      </c>
      <c r="L3350" s="113"/>
      <c r="N3350" s="114"/>
    </row>
    <row r="3351" spans="3:14" ht="10.050000000000001" customHeight="1" x14ac:dyDescent="0.3">
      <c r="C3351" s="80"/>
      <c r="D3351" s="77">
        <v>31384</v>
      </c>
      <c r="E3351" s="76" t="s">
        <v>9693</v>
      </c>
      <c r="F3351" s="76" t="s">
        <v>3331</v>
      </c>
      <c r="G3351" s="110">
        <v>0</v>
      </c>
      <c r="H3351" s="110">
        <v>0</v>
      </c>
      <c r="I3351" s="111">
        <v>0</v>
      </c>
      <c r="J3351" s="112">
        <f t="shared" si="105"/>
        <v>0</v>
      </c>
      <c r="K3351" s="93" t="str">
        <f t="shared" si="104"/>
        <v>-</v>
      </c>
      <c r="L3351" s="113"/>
      <c r="N3351" s="114"/>
    </row>
    <row r="3352" spans="3:14" ht="10.050000000000001" customHeight="1" x14ac:dyDescent="0.3">
      <c r="C3352" s="80"/>
      <c r="D3352" s="77">
        <v>41516</v>
      </c>
      <c r="E3352" s="76" t="s">
        <v>9694</v>
      </c>
      <c r="F3352" s="76" t="s">
        <v>3332</v>
      </c>
      <c r="G3352" s="110">
        <v>51744</v>
      </c>
      <c r="H3352" s="110">
        <v>58568.28</v>
      </c>
      <c r="I3352" s="111">
        <v>120.63</v>
      </c>
      <c r="J3352" s="112">
        <f t="shared" si="105"/>
        <v>6824.2799999999988</v>
      </c>
      <c r="K3352" s="93">
        <f t="shared" si="104"/>
        <v>0.13188543599257882</v>
      </c>
      <c r="L3352" s="113"/>
      <c r="N3352" s="114"/>
    </row>
    <row r="3353" spans="3:14" ht="10.050000000000001" customHeight="1" x14ac:dyDescent="0.3">
      <c r="C3353" s="80"/>
      <c r="D3353" s="77">
        <v>40557</v>
      </c>
      <c r="E3353" s="76" t="s">
        <v>9695</v>
      </c>
      <c r="F3353" s="76" t="s">
        <v>3333</v>
      </c>
      <c r="G3353" s="110">
        <v>0</v>
      </c>
      <c r="H3353" s="110">
        <v>0</v>
      </c>
      <c r="I3353" s="111">
        <v>0</v>
      </c>
      <c r="J3353" s="112">
        <f t="shared" si="105"/>
        <v>0</v>
      </c>
      <c r="K3353" s="93" t="str">
        <f t="shared" si="104"/>
        <v>-</v>
      </c>
      <c r="L3353" s="113"/>
      <c r="N3353" s="114"/>
    </row>
    <row r="3354" spans="3:14" ht="10.050000000000001" customHeight="1" x14ac:dyDescent="0.3">
      <c r="C3354" s="80"/>
      <c r="D3354" s="77">
        <v>47959</v>
      </c>
      <c r="E3354" s="76" t="s">
        <v>9696</v>
      </c>
      <c r="F3354" s="76" t="s">
        <v>3334</v>
      </c>
      <c r="G3354" s="110">
        <v>0</v>
      </c>
      <c r="H3354" s="110">
        <v>9632.7199999999993</v>
      </c>
      <c r="I3354" s="111">
        <v>19.84</v>
      </c>
      <c r="J3354" s="112">
        <f t="shared" si="105"/>
        <v>9632.7199999999993</v>
      </c>
      <c r="K3354" s="93" t="str">
        <f t="shared" si="104"/>
        <v>--</v>
      </c>
      <c r="L3354" s="113"/>
      <c r="N3354" s="114"/>
    </row>
    <row r="3355" spans="3:14" ht="10.050000000000001" customHeight="1" x14ac:dyDescent="0.3">
      <c r="C3355" s="80"/>
      <c r="D3355" s="77">
        <v>40980</v>
      </c>
      <c r="E3355" s="76" t="s">
        <v>9697</v>
      </c>
      <c r="F3355" s="76" t="s">
        <v>3335</v>
      </c>
      <c r="G3355" s="110">
        <v>0</v>
      </c>
      <c r="H3355" s="110">
        <v>0</v>
      </c>
      <c r="I3355" s="111">
        <v>0</v>
      </c>
      <c r="J3355" s="112">
        <f t="shared" si="105"/>
        <v>0</v>
      </c>
      <c r="K3355" s="93" t="str">
        <f t="shared" ref="K3355:K3418" si="106">IF(J3355=0,"-",(IF(G3355=0,"--",J3355/G3355)))</f>
        <v>-</v>
      </c>
      <c r="L3355" s="113"/>
      <c r="N3355" s="114"/>
    </row>
    <row r="3356" spans="3:14" ht="10.050000000000001" customHeight="1" x14ac:dyDescent="0.3">
      <c r="C3356" s="80"/>
      <c r="D3356" s="77">
        <v>75597</v>
      </c>
      <c r="E3356" s="76" t="s">
        <v>9698</v>
      </c>
      <c r="F3356" s="76" t="s">
        <v>3336</v>
      </c>
      <c r="G3356" s="110">
        <v>142848.21</v>
      </c>
      <c r="H3356" s="110">
        <v>198359.2</v>
      </c>
      <c r="I3356" s="111">
        <v>408.55</v>
      </c>
      <c r="J3356" s="112">
        <f t="shared" si="105"/>
        <v>55510.99000000002</v>
      </c>
      <c r="K3356" s="93">
        <f t="shared" si="106"/>
        <v>0.38860122923486423</v>
      </c>
      <c r="L3356" s="113"/>
      <c r="N3356" s="114"/>
    </row>
    <row r="3357" spans="3:14" ht="10.050000000000001" customHeight="1" x14ac:dyDescent="0.3">
      <c r="C3357" s="80"/>
      <c r="D3357" s="77">
        <v>41460</v>
      </c>
      <c r="E3357" s="76" t="s">
        <v>9699</v>
      </c>
      <c r="F3357" s="76" t="s">
        <v>3337</v>
      </c>
      <c r="G3357" s="110">
        <v>0</v>
      </c>
      <c r="H3357" s="110">
        <v>9321.98</v>
      </c>
      <c r="I3357" s="111">
        <v>19.2</v>
      </c>
      <c r="J3357" s="112">
        <f t="shared" si="105"/>
        <v>9321.98</v>
      </c>
      <c r="K3357" s="93" t="str">
        <f t="shared" si="106"/>
        <v>--</v>
      </c>
      <c r="L3357" s="113"/>
      <c r="N3357" s="114"/>
    </row>
    <row r="3358" spans="3:14" ht="10.050000000000001" customHeight="1" x14ac:dyDescent="0.3">
      <c r="C3358" s="80"/>
      <c r="D3358" s="77">
        <v>79874</v>
      </c>
      <c r="E3358" s="76" t="s">
        <v>9700</v>
      </c>
      <c r="F3358" s="76" t="s">
        <v>3338</v>
      </c>
      <c r="G3358" s="110">
        <v>0</v>
      </c>
      <c r="H3358" s="110">
        <v>4821.21</v>
      </c>
      <c r="I3358" s="111">
        <v>9.93</v>
      </c>
      <c r="J3358" s="112">
        <f t="shared" si="105"/>
        <v>4821.21</v>
      </c>
      <c r="K3358" s="93" t="str">
        <f t="shared" si="106"/>
        <v>--</v>
      </c>
      <c r="L3358" s="113"/>
      <c r="N3358" s="114"/>
    </row>
    <row r="3359" spans="3:14" ht="10.050000000000001" customHeight="1" x14ac:dyDescent="0.3">
      <c r="C3359" s="80"/>
      <c r="D3359" s="77">
        <v>78782</v>
      </c>
      <c r="E3359" s="76" t="s">
        <v>9701</v>
      </c>
      <c r="F3359" s="76" t="s">
        <v>3339</v>
      </c>
      <c r="G3359" s="110">
        <v>0</v>
      </c>
      <c r="H3359" s="110">
        <v>0</v>
      </c>
      <c r="I3359" s="111">
        <v>0</v>
      </c>
      <c r="J3359" s="112">
        <f t="shared" si="105"/>
        <v>0</v>
      </c>
      <c r="K3359" s="93" t="str">
        <f t="shared" si="106"/>
        <v>-</v>
      </c>
      <c r="L3359" s="113"/>
      <c r="N3359" s="114"/>
    </row>
    <row r="3360" spans="3:14" ht="10.050000000000001" customHeight="1" x14ac:dyDescent="0.3">
      <c r="C3360" s="80"/>
      <c r="D3360" s="77">
        <v>79536</v>
      </c>
      <c r="E3360" s="76" t="s">
        <v>9702</v>
      </c>
      <c r="F3360" s="76" t="s">
        <v>3340</v>
      </c>
      <c r="G3360" s="110">
        <v>0</v>
      </c>
      <c r="H3360" s="110">
        <v>7025.47</v>
      </c>
      <c r="I3360" s="111">
        <v>14.47</v>
      </c>
      <c r="J3360" s="112">
        <f t="shared" si="105"/>
        <v>7025.47</v>
      </c>
      <c r="K3360" s="93" t="str">
        <f t="shared" si="106"/>
        <v>--</v>
      </c>
      <c r="L3360" s="113"/>
      <c r="N3360" s="114"/>
    </row>
    <row r="3361" spans="3:14" ht="10.050000000000001" customHeight="1" x14ac:dyDescent="0.3">
      <c r="C3361" s="80"/>
      <c r="D3361" s="77">
        <v>41293</v>
      </c>
      <c r="E3361" s="76" t="s">
        <v>9703</v>
      </c>
      <c r="F3361" s="76" t="s">
        <v>3341</v>
      </c>
      <c r="G3361" s="110">
        <v>22176</v>
      </c>
      <c r="H3361" s="110">
        <v>7078.88</v>
      </c>
      <c r="I3361" s="111">
        <v>14.58</v>
      </c>
      <c r="J3361" s="112">
        <f t="shared" si="105"/>
        <v>-15097.119999999999</v>
      </c>
      <c r="K3361" s="93">
        <f t="shared" si="106"/>
        <v>-0.68078643578643572</v>
      </c>
      <c r="L3361" s="113"/>
      <c r="N3361" s="114"/>
    </row>
    <row r="3362" spans="3:14" ht="10.050000000000001" customHeight="1" x14ac:dyDescent="0.3">
      <c r="C3362" s="80"/>
      <c r="D3362" s="77">
        <v>41899</v>
      </c>
      <c r="E3362" s="76" t="s">
        <v>9704</v>
      </c>
      <c r="F3362" s="76" t="s">
        <v>3342</v>
      </c>
      <c r="G3362" s="110">
        <v>0</v>
      </c>
      <c r="H3362" s="110">
        <v>0</v>
      </c>
      <c r="I3362" s="111">
        <v>0</v>
      </c>
      <c r="J3362" s="112">
        <f t="shared" si="105"/>
        <v>0</v>
      </c>
      <c r="K3362" s="93" t="str">
        <f t="shared" si="106"/>
        <v>-</v>
      </c>
      <c r="L3362" s="113"/>
      <c r="N3362" s="114"/>
    </row>
    <row r="3363" spans="3:14" ht="10.050000000000001" customHeight="1" x14ac:dyDescent="0.3">
      <c r="C3363" s="80"/>
      <c r="D3363" s="77">
        <v>41693</v>
      </c>
      <c r="E3363" s="76" t="s">
        <v>9705</v>
      </c>
      <c r="F3363" s="76" t="s">
        <v>3343</v>
      </c>
      <c r="G3363" s="110">
        <v>0</v>
      </c>
      <c r="H3363" s="110">
        <v>10390.129999999999</v>
      </c>
      <c r="I3363" s="111">
        <v>21.4</v>
      </c>
      <c r="J3363" s="112">
        <f t="shared" si="105"/>
        <v>10390.129999999999</v>
      </c>
      <c r="K3363" s="93" t="str">
        <f t="shared" si="106"/>
        <v>--</v>
      </c>
      <c r="L3363" s="113"/>
      <c r="N3363" s="114"/>
    </row>
    <row r="3364" spans="3:14" ht="10.050000000000001" customHeight="1" x14ac:dyDescent="0.3">
      <c r="C3364" s="80"/>
      <c r="D3364" s="77">
        <v>41779</v>
      </c>
      <c r="E3364" s="76" t="s">
        <v>9706</v>
      </c>
      <c r="F3364" s="76" t="s">
        <v>3344</v>
      </c>
      <c r="G3364" s="110">
        <v>0</v>
      </c>
      <c r="H3364" s="110">
        <v>0</v>
      </c>
      <c r="I3364" s="111">
        <v>0</v>
      </c>
      <c r="J3364" s="112">
        <f t="shared" si="105"/>
        <v>0</v>
      </c>
      <c r="K3364" s="93" t="str">
        <f t="shared" si="106"/>
        <v>-</v>
      </c>
      <c r="L3364" s="113"/>
      <c r="N3364" s="114"/>
    </row>
    <row r="3365" spans="3:14" ht="10.050000000000001" customHeight="1" x14ac:dyDescent="0.3">
      <c r="C3365" s="80"/>
      <c r="D3365" s="77">
        <v>41672</v>
      </c>
      <c r="E3365" s="76" t="s">
        <v>9707</v>
      </c>
      <c r="F3365" s="76" t="s">
        <v>3345</v>
      </c>
      <c r="G3365" s="110">
        <v>7080.93</v>
      </c>
      <c r="H3365" s="110">
        <v>36899.519999999997</v>
      </c>
      <c r="I3365" s="111">
        <v>76</v>
      </c>
      <c r="J3365" s="112">
        <f t="shared" si="105"/>
        <v>29818.589999999997</v>
      </c>
      <c r="K3365" s="93">
        <f t="shared" si="106"/>
        <v>4.211112099681821</v>
      </c>
      <c r="L3365" s="113"/>
      <c r="N3365" s="114"/>
    </row>
    <row r="3366" spans="3:14" ht="10.050000000000001" customHeight="1" x14ac:dyDescent="0.3">
      <c r="C3366" s="80"/>
      <c r="D3366" s="77">
        <v>40803</v>
      </c>
      <c r="E3366" s="76" t="s">
        <v>9708</v>
      </c>
      <c r="F3366" s="76" t="s">
        <v>3346</v>
      </c>
      <c r="G3366" s="110">
        <v>0</v>
      </c>
      <c r="H3366" s="110">
        <v>26829.84</v>
      </c>
      <c r="I3366" s="111">
        <v>55.26</v>
      </c>
      <c r="J3366" s="112">
        <f t="shared" si="105"/>
        <v>26829.84</v>
      </c>
      <c r="K3366" s="93" t="str">
        <f t="shared" si="106"/>
        <v>--</v>
      </c>
      <c r="L3366" s="113"/>
      <c r="N3366" s="114"/>
    </row>
    <row r="3367" spans="3:14" ht="10.050000000000001" customHeight="1" x14ac:dyDescent="0.3">
      <c r="C3367" s="80"/>
      <c r="D3367" s="77">
        <v>41492</v>
      </c>
      <c r="E3367" s="76" t="s">
        <v>9709</v>
      </c>
      <c r="F3367" s="76" t="s">
        <v>3347</v>
      </c>
      <c r="G3367" s="110">
        <v>31416</v>
      </c>
      <c r="H3367" s="110">
        <v>71677.320000000007</v>
      </c>
      <c r="I3367" s="111">
        <v>147.63</v>
      </c>
      <c r="J3367" s="112">
        <f t="shared" si="105"/>
        <v>40261.320000000007</v>
      </c>
      <c r="K3367" s="93">
        <f t="shared" si="106"/>
        <v>1.2815546218487397</v>
      </c>
      <c r="L3367" s="113"/>
      <c r="N3367" s="114"/>
    </row>
    <row r="3368" spans="3:14" ht="10.050000000000001" customHeight="1" x14ac:dyDescent="0.3">
      <c r="C3368" s="80"/>
      <c r="D3368" s="77">
        <v>41813</v>
      </c>
      <c r="E3368" s="76" t="s">
        <v>9710</v>
      </c>
      <c r="F3368" s="76" t="s">
        <v>3348</v>
      </c>
      <c r="G3368" s="110">
        <v>0</v>
      </c>
      <c r="H3368" s="110">
        <v>0</v>
      </c>
      <c r="I3368" s="111">
        <v>0</v>
      </c>
      <c r="J3368" s="112">
        <f t="shared" si="105"/>
        <v>0</v>
      </c>
      <c r="K3368" s="93" t="str">
        <f t="shared" si="106"/>
        <v>-</v>
      </c>
      <c r="L3368" s="113"/>
      <c r="N3368" s="114"/>
    </row>
    <row r="3369" spans="3:14" ht="10.050000000000001" customHeight="1" x14ac:dyDescent="0.3">
      <c r="C3369" s="80"/>
      <c r="D3369" s="77">
        <v>41778</v>
      </c>
      <c r="E3369" s="76" t="s">
        <v>9711</v>
      </c>
      <c r="F3369" s="76" t="s">
        <v>3349</v>
      </c>
      <c r="G3369" s="110">
        <v>51475.95</v>
      </c>
      <c r="H3369" s="110">
        <v>48221.85</v>
      </c>
      <c r="I3369" s="111">
        <v>99.32</v>
      </c>
      <c r="J3369" s="112">
        <f t="shared" si="105"/>
        <v>-3254.0999999999985</v>
      </c>
      <c r="K3369" s="93">
        <f t="shared" si="106"/>
        <v>-6.3215928992082684E-2</v>
      </c>
      <c r="L3369" s="113"/>
      <c r="N3369" s="114"/>
    </row>
    <row r="3370" spans="3:14" ht="10.050000000000001" customHeight="1" x14ac:dyDescent="0.3">
      <c r="C3370" s="80"/>
      <c r="D3370" s="77">
        <v>41286</v>
      </c>
      <c r="E3370" s="76" t="s">
        <v>9712</v>
      </c>
      <c r="F3370" s="76" t="s">
        <v>3350</v>
      </c>
      <c r="G3370" s="110">
        <v>0</v>
      </c>
      <c r="H3370" s="110">
        <v>0</v>
      </c>
      <c r="I3370" s="111">
        <v>0</v>
      </c>
      <c r="J3370" s="112">
        <f t="shared" si="105"/>
        <v>0</v>
      </c>
      <c r="K3370" s="93" t="str">
        <f t="shared" si="106"/>
        <v>-</v>
      </c>
      <c r="L3370" s="113"/>
      <c r="N3370" s="114"/>
    </row>
    <row r="3371" spans="3:14" ht="10.050000000000001" customHeight="1" x14ac:dyDescent="0.3">
      <c r="C3371" s="80"/>
      <c r="D3371" s="77">
        <v>22725</v>
      </c>
      <c r="E3371" s="76" t="s">
        <v>9713</v>
      </c>
      <c r="F3371" s="76" t="s">
        <v>3351</v>
      </c>
      <c r="G3371" s="110">
        <v>0</v>
      </c>
      <c r="H3371" s="110">
        <v>0</v>
      </c>
      <c r="I3371" s="111">
        <v>0</v>
      </c>
      <c r="J3371" s="112">
        <f t="shared" si="105"/>
        <v>0</v>
      </c>
      <c r="K3371" s="93" t="str">
        <f t="shared" si="106"/>
        <v>-</v>
      </c>
      <c r="L3371" s="113"/>
      <c r="N3371" s="114"/>
    </row>
    <row r="3372" spans="3:14" ht="10.050000000000001" customHeight="1" x14ac:dyDescent="0.3">
      <c r="C3372" s="80"/>
      <c r="D3372" s="77">
        <v>25351</v>
      </c>
      <c r="E3372" s="76" t="s">
        <v>9714</v>
      </c>
      <c r="F3372" s="76" t="s">
        <v>3352</v>
      </c>
      <c r="G3372" s="110">
        <v>0</v>
      </c>
      <c r="H3372" s="110">
        <v>0</v>
      </c>
      <c r="I3372" s="111">
        <v>0</v>
      </c>
      <c r="J3372" s="112">
        <f t="shared" si="105"/>
        <v>0</v>
      </c>
      <c r="K3372" s="93" t="str">
        <f t="shared" si="106"/>
        <v>-</v>
      </c>
      <c r="L3372" s="113"/>
      <c r="N3372" s="114"/>
    </row>
    <row r="3373" spans="3:14" ht="10.050000000000001" customHeight="1" x14ac:dyDescent="0.3">
      <c r="C3373" s="80"/>
      <c r="D3373" s="77">
        <v>42683</v>
      </c>
      <c r="E3373" s="76" t="s">
        <v>9715</v>
      </c>
      <c r="F3373" s="76" t="s">
        <v>3353</v>
      </c>
      <c r="G3373" s="110">
        <v>0</v>
      </c>
      <c r="H3373" s="110">
        <v>19940.310000000001</v>
      </c>
      <c r="I3373" s="111">
        <v>41.07</v>
      </c>
      <c r="J3373" s="112">
        <f t="shared" si="105"/>
        <v>19940.310000000001</v>
      </c>
      <c r="K3373" s="93" t="str">
        <f t="shared" si="106"/>
        <v>--</v>
      </c>
      <c r="L3373" s="113"/>
      <c r="N3373" s="114"/>
    </row>
    <row r="3374" spans="3:14" ht="10.050000000000001" customHeight="1" x14ac:dyDescent="0.3">
      <c r="C3374" s="80"/>
      <c r="D3374" s="77">
        <v>41454</v>
      </c>
      <c r="E3374" s="76" t="s">
        <v>9716</v>
      </c>
      <c r="F3374" s="76" t="s">
        <v>3354</v>
      </c>
      <c r="G3374" s="110">
        <v>0</v>
      </c>
      <c r="H3374" s="110">
        <v>0</v>
      </c>
      <c r="I3374" s="111">
        <v>0</v>
      </c>
      <c r="J3374" s="112">
        <f t="shared" si="105"/>
        <v>0</v>
      </c>
      <c r="K3374" s="93" t="str">
        <f t="shared" si="106"/>
        <v>-</v>
      </c>
      <c r="L3374" s="113"/>
      <c r="N3374" s="114"/>
    </row>
    <row r="3375" spans="3:14" ht="10.050000000000001" customHeight="1" x14ac:dyDescent="0.3">
      <c r="C3375" s="80"/>
      <c r="D3375" s="77">
        <v>41337</v>
      </c>
      <c r="E3375" s="76" t="s">
        <v>9717</v>
      </c>
      <c r="F3375" s="76" t="s">
        <v>3355</v>
      </c>
      <c r="G3375" s="110">
        <v>20979.93</v>
      </c>
      <c r="H3375" s="110">
        <v>72968.800000000003</v>
      </c>
      <c r="I3375" s="111">
        <v>150.29</v>
      </c>
      <c r="J3375" s="112">
        <f t="shared" si="105"/>
        <v>51988.87</v>
      </c>
      <c r="K3375" s="93">
        <f t="shared" si="106"/>
        <v>2.4780287636803364</v>
      </c>
      <c r="L3375" s="113"/>
      <c r="N3375" s="114"/>
    </row>
    <row r="3376" spans="3:14" ht="10.050000000000001" customHeight="1" x14ac:dyDescent="0.3">
      <c r="C3376" s="80"/>
      <c r="D3376" s="77">
        <v>41138</v>
      </c>
      <c r="E3376" s="76" t="s">
        <v>9718</v>
      </c>
      <c r="F3376" s="76" t="s">
        <v>3356</v>
      </c>
      <c r="G3376" s="110">
        <v>0</v>
      </c>
      <c r="H3376" s="110">
        <v>34792.36</v>
      </c>
      <c r="I3376" s="111">
        <v>71.66</v>
      </c>
      <c r="J3376" s="112">
        <f t="shared" si="105"/>
        <v>34792.36</v>
      </c>
      <c r="K3376" s="93" t="str">
        <f t="shared" si="106"/>
        <v>--</v>
      </c>
      <c r="L3376" s="113"/>
      <c r="N3376" s="114"/>
    </row>
    <row r="3377" spans="3:14" ht="10.050000000000001" customHeight="1" x14ac:dyDescent="0.3">
      <c r="C3377" s="80"/>
      <c r="D3377" s="77">
        <v>42596</v>
      </c>
      <c r="E3377" s="76" t="s">
        <v>9719</v>
      </c>
      <c r="F3377" s="76" t="s">
        <v>3357</v>
      </c>
      <c r="G3377" s="110">
        <v>0</v>
      </c>
      <c r="H3377" s="110">
        <v>0</v>
      </c>
      <c r="I3377" s="111">
        <v>0</v>
      </c>
      <c r="J3377" s="112">
        <f t="shared" si="105"/>
        <v>0</v>
      </c>
      <c r="K3377" s="93" t="str">
        <f t="shared" si="106"/>
        <v>-</v>
      </c>
      <c r="L3377" s="113"/>
      <c r="N3377" s="114"/>
    </row>
    <row r="3378" spans="3:14" ht="10.050000000000001" customHeight="1" x14ac:dyDescent="0.3">
      <c r="C3378" s="80"/>
      <c r="D3378" s="77">
        <v>41127</v>
      </c>
      <c r="E3378" s="76" t="s">
        <v>9720</v>
      </c>
      <c r="F3378" s="76" t="s">
        <v>3358</v>
      </c>
      <c r="G3378" s="110">
        <v>0</v>
      </c>
      <c r="H3378" s="110">
        <v>3461.76</v>
      </c>
      <c r="I3378" s="111">
        <v>7.13</v>
      </c>
      <c r="J3378" s="112">
        <f t="shared" si="105"/>
        <v>3461.76</v>
      </c>
      <c r="K3378" s="93" t="str">
        <f t="shared" si="106"/>
        <v>--</v>
      </c>
      <c r="L3378" s="113"/>
      <c r="N3378" s="114"/>
    </row>
    <row r="3379" spans="3:14" ht="10.050000000000001" customHeight="1" x14ac:dyDescent="0.3">
      <c r="C3379" s="80"/>
      <c r="D3379" s="77">
        <v>41731</v>
      </c>
      <c r="E3379" s="76" t="s">
        <v>9721</v>
      </c>
      <c r="F3379" s="76" t="s">
        <v>3359</v>
      </c>
      <c r="G3379" s="110">
        <v>0</v>
      </c>
      <c r="H3379" s="110">
        <v>0</v>
      </c>
      <c r="I3379" s="111">
        <v>0</v>
      </c>
      <c r="J3379" s="112">
        <f t="shared" si="105"/>
        <v>0</v>
      </c>
      <c r="K3379" s="93" t="str">
        <f t="shared" si="106"/>
        <v>-</v>
      </c>
      <c r="L3379" s="113"/>
      <c r="N3379" s="114"/>
    </row>
    <row r="3380" spans="3:14" ht="10.050000000000001" customHeight="1" x14ac:dyDescent="0.3">
      <c r="C3380" s="80"/>
      <c r="D3380" s="77">
        <v>42587</v>
      </c>
      <c r="E3380" s="76" t="s">
        <v>9722</v>
      </c>
      <c r="F3380" s="76" t="s">
        <v>3360</v>
      </c>
      <c r="G3380" s="110">
        <v>49896</v>
      </c>
      <c r="H3380" s="110">
        <v>46255.49</v>
      </c>
      <c r="I3380" s="111">
        <v>95.27</v>
      </c>
      <c r="J3380" s="112">
        <f t="shared" si="105"/>
        <v>-3640.510000000002</v>
      </c>
      <c r="K3380" s="93">
        <f t="shared" si="106"/>
        <v>-7.296196087862758E-2</v>
      </c>
      <c r="L3380" s="113"/>
      <c r="N3380" s="114"/>
    </row>
    <row r="3381" spans="3:14" ht="10.050000000000001" customHeight="1" x14ac:dyDescent="0.3">
      <c r="C3381" s="80"/>
      <c r="D3381" s="77">
        <v>46385</v>
      </c>
      <c r="E3381" s="76" t="s">
        <v>9723</v>
      </c>
      <c r="F3381" s="76" t="s">
        <v>3361</v>
      </c>
      <c r="G3381" s="110">
        <v>295471.03000000003</v>
      </c>
      <c r="H3381" s="110">
        <v>177360.46</v>
      </c>
      <c r="I3381" s="111">
        <v>365.3</v>
      </c>
      <c r="J3381" s="112">
        <f t="shared" si="105"/>
        <v>-118110.57000000004</v>
      </c>
      <c r="K3381" s="93">
        <f t="shared" si="106"/>
        <v>-0.39973654946814929</v>
      </c>
      <c r="L3381" s="113"/>
      <c r="N3381" s="114"/>
    </row>
    <row r="3382" spans="3:14" ht="10.050000000000001" customHeight="1" x14ac:dyDescent="0.3">
      <c r="C3382" s="80"/>
      <c r="D3382" s="77">
        <v>32580</v>
      </c>
      <c r="E3382" s="76" t="s">
        <v>9724</v>
      </c>
      <c r="F3382" s="76" t="s">
        <v>3362</v>
      </c>
      <c r="G3382" s="110">
        <v>0</v>
      </c>
      <c r="H3382" s="110">
        <v>0</v>
      </c>
      <c r="I3382" s="111">
        <v>0</v>
      </c>
      <c r="J3382" s="112">
        <f t="shared" si="105"/>
        <v>0</v>
      </c>
      <c r="K3382" s="93" t="str">
        <f t="shared" si="106"/>
        <v>-</v>
      </c>
      <c r="L3382" s="113"/>
      <c r="N3382" s="114"/>
    </row>
    <row r="3383" spans="3:14" ht="10.050000000000001" customHeight="1" x14ac:dyDescent="0.3">
      <c r="C3383" s="80"/>
      <c r="D3383" s="77">
        <v>47100</v>
      </c>
      <c r="E3383" s="76" t="s">
        <v>9725</v>
      </c>
      <c r="F3383" s="76" t="s">
        <v>3363</v>
      </c>
      <c r="G3383" s="110">
        <v>1848</v>
      </c>
      <c r="H3383" s="110">
        <v>0</v>
      </c>
      <c r="I3383" s="111">
        <v>0</v>
      </c>
      <c r="J3383" s="112">
        <f t="shared" si="105"/>
        <v>-1848</v>
      </c>
      <c r="K3383" s="93">
        <f t="shared" si="106"/>
        <v>-1</v>
      </c>
      <c r="L3383" s="113"/>
      <c r="N3383" s="114"/>
    </row>
    <row r="3384" spans="3:14" ht="10.050000000000001" customHeight="1" x14ac:dyDescent="0.3">
      <c r="C3384" s="80"/>
      <c r="D3384" s="77">
        <v>48101</v>
      </c>
      <c r="E3384" s="76" t="s">
        <v>9726</v>
      </c>
      <c r="F3384" s="76" t="s">
        <v>3364</v>
      </c>
      <c r="G3384" s="110">
        <v>169215.37</v>
      </c>
      <c r="H3384" s="110">
        <v>163867.85999999999</v>
      </c>
      <c r="I3384" s="111">
        <v>337.51</v>
      </c>
      <c r="J3384" s="112">
        <f t="shared" si="105"/>
        <v>-5347.5100000000093</v>
      </c>
      <c r="K3384" s="93">
        <f t="shared" si="106"/>
        <v>-3.1601798347277846E-2</v>
      </c>
      <c r="L3384" s="113"/>
      <c r="N3384" s="114"/>
    </row>
    <row r="3385" spans="3:14" ht="10.050000000000001" customHeight="1" x14ac:dyDescent="0.3">
      <c r="C3385" s="80"/>
      <c r="D3385" s="77">
        <v>30582</v>
      </c>
      <c r="E3385" s="76" t="s">
        <v>9727</v>
      </c>
      <c r="F3385" s="76" t="s">
        <v>3365</v>
      </c>
      <c r="G3385" s="110">
        <v>0</v>
      </c>
      <c r="H3385" s="110">
        <v>0</v>
      </c>
      <c r="I3385" s="111">
        <v>0</v>
      </c>
      <c r="J3385" s="112">
        <f t="shared" si="105"/>
        <v>0</v>
      </c>
      <c r="K3385" s="93" t="str">
        <f t="shared" si="106"/>
        <v>-</v>
      </c>
      <c r="L3385" s="113"/>
      <c r="N3385" s="114"/>
    </row>
    <row r="3386" spans="3:14" ht="10.050000000000001" customHeight="1" x14ac:dyDescent="0.3">
      <c r="C3386" s="80"/>
      <c r="D3386" s="77">
        <v>42540</v>
      </c>
      <c r="E3386" s="76" t="s">
        <v>9728</v>
      </c>
      <c r="F3386" s="76" t="s">
        <v>3366</v>
      </c>
      <c r="G3386" s="110">
        <v>0</v>
      </c>
      <c r="H3386" s="110">
        <v>0</v>
      </c>
      <c r="I3386" s="111">
        <v>0</v>
      </c>
      <c r="J3386" s="112">
        <f t="shared" si="105"/>
        <v>0</v>
      </c>
      <c r="K3386" s="93" t="str">
        <f t="shared" si="106"/>
        <v>-</v>
      </c>
      <c r="L3386" s="113"/>
      <c r="N3386" s="114"/>
    </row>
    <row r="3387" spans="3:14" ht="10.050000000000001" customHeight="1" x14ac:dyDescent="0.3">
      <c r="C3387" s="80"/>
      <c r="D3387" s="77">
        <v>41506</v>
      </c>
      <c r="E3387" s="76" t="s">
        <v>9729</v>
      </c>
      <c r="F3387" s="76" t="s">
        <v>3367</v>
      </c>
      <c r="G3387" s="110">
        <v>0</v>
      </c>
      <c r="H3387" s="110">
        <v>0</v>
      </c>
      <c r="I3387" s="111">
        <v>0</v>
      </c>
      <c r="J3387" s="112">
        <f t="shared" si="105"/>
        <v>0</v>
      </c>
      <c r="K3387" s="93" t="str">
        <f t="shared" si="106"/>
        <v>-</v>
      </c>
      <c r="L3387" s="113"/>
      <c r="N3387" s="114"/>
    </row>
    <row r="3388" spans="3:14" ht="10.050000000000001" customHeight="1" x14ac:dyDescent="0.3">
      <c r="C3388" s="80"/>
      <c r="D3388" s="77">
        <v>52131</v>
      </c>
      <c r="E3388" s="76" t="s">
        <v>9730</v>
      </c>
      <c r="F3388" s="76" t="s">
        <v>3368</v>
      </c>
      <c r="G3388" s="110">
        <v>0</v>
      </c>
      <c r="H3388" s="110">
        <v>0</v>
      </c>
      <c r="I3388" s="111">
        <v>0</v>
      </c>
      <c r="J3388" s="112">
        <f t="shared" si="105"/>
        <v>0</v>
      </c>
      <c r="K3388" s="93" t="str">
        <f t="shared" si="106"/>
        <v>-</v>
      </c>
      <c r="L3388" s="113"/>
      <c r="N3388" s="114"/>
    </row>
    <row r="3389" spans="3:14" ht="10.050000000000001" customHeight="1" x14ac:dyDescent="0.3">
      <c r="C3389" s="80"/>
      <c r="D3389" s="77">
        <v>73919</v>
      </c>
      <c r="E3389" s="76" t="s">
        <v>9731</v>
      </c>
      <c r="F3389" s="76" t="s">
        <v>3369</v>
      </c>
      <c r="G3389" s="110">
        <v>0</v>
      </c>
      <c r="H3389" s="110">
        <v>0</v>
      </c>
      <c r="I3389" s="111">
        <v>0</v>
      </c>
      <c r="J3389" s="112">
        <f t="shared" si="105"/>
        <v>0</v>
      </c>
      <c r="K3389" s="93" t="str">
        <f t="shared" si="106"/>
        <v>-</v>
      </c>
      <c r="L3389" s="113"/>
      <c r="N3389" s="114"/>
    </row>
    <row r="3390" spans="3:14" ht="10.050000000000001" customHeight="1" x14ac:dyDescent="0.3">
      <c r="C3390" s="80"/>
      <c r="D3390" s="77">
        <v>77975</v>
      </c>
      <c r="E3390" s="76" t="s">
        <v>9732</v>
      </c>
      <c r="F3390" s="76" t="s">
        <v>3370</v>
      </c>
      <c r="G3390" s="110">
        <v>0</v>
      </c>
      <c r="H3390" s="110">
        <v>0</v>
      </c>
      <c r="I3390" s="111">
        <v>0</v>
      </c>
      <c r="J3390" s="112">
        <f t="shared" si="105"/>
        <v>0</v>
      </c>
      <c r="K3390" s="93" t="str">
        <f t="shared" si="106"/>
        <v>-</v>
      </c>
      <c r="L3390" s="113"/>
      <c r="N3390" s="114"/>
    </row>
    <row r="3391" spans="3:14" ht="10.050000000000001" customHeight="1" x14ac:dyDescent="0.3">
      <c r="C3391" s="80"/>
      <c r="D3391" s="77">
        <v>47920</v>
      </c>
      <c r="E3391" s="76" t="s">
        <v>9733</v>
      </c>
      <c r="F3391" s="76" t="s">
        <v>3371</v>
      </c>
      <c r="G3391" s="110">
        <v>0</v>
      </c>
      <c r="H3391" s="110">
        <v>0</v>
      </c>
      <c r="I3391" s="111">
        <v>0</v>
      </c>
      <c r="J3391" s="112">
        <f t="shared" si="105"/>
        <v>0</v>
      </c>
      <c r="K3391" s="93" t="str">
        <f t="shared" si="106"/>
        <v>-</v>
      </c>
      <c r="L3391" s="113"/>
      <c r="N3391" s="114"/>
    </row>
    <row r="3392" spans="3:14" ht="10.050000000000001" customHeight="1" x14ac:dyDescent="0.3">
      <c r="C3392" s="80"/>
      <c r="D3392" s="77">
        <v>41148</v>
      </c>
      <c r="E3392" s="76" t="s">
        <v>9734</v>
      </c>
      <c r="F3392" s="76" t="s">
        <v>3372</v>
      </c>
      <c r="G3392" s="110">
        <v>139635.5</v>
      </c>
      <c r="H3392" s="110">
        <v>109096.34</v>
      </c>
      <c r="I3392" s="111">
        <v>224.7</v>
      </c>
      <c r="J3392" s="112">
        <f t="shared" si="105"/>
        <v>-30539.160000000003</v>
      </c>
      <c r="K3392" s="93">
        <f t="shared" si="106"/>
        <v>-0.21870627455052621</v>
      </c>
      <c r="L3392" s="113"/>
      <c r="N3392" s="114"/>
    </row>
    <row r="3393" spans="3:14" ht="10.050000000000001" customHeight="1" x14ac:dyDescent="0.3">
      <c r="C3393" s="80"/>
      <c r="D3393" s="77">
        <v>75388</v>
      </c>
      <c r="E3393" s="76" t="s">
        <v>9735</v>
      </c>
      <c r="F3393" s="76" t="s">
        <v>3373</v>
      </c>
      <c r="G3393" s="110">
        <v>56339.97</v>
      </c>
      <c r="H3393" s="110">
        <v>75833.37</v>
      </c>
      <c r="I3393" s="111">
        <v>156.19</v>
      </c>
      <c r="J3393" s="112">
        <f t="shared" si="105"/>
        <v>19493.399999999994</v>
      </c>
      <c r="K3393" s="93">
        <f t="shared" si="106"/>
        <v>0.34599592438547611</v>
      </c>
      <c r="L3393" s="113"/>
      <c r="N3393" s="114"/>
    </row>
    <row r="3394" spans="3:14" ht="10.050000000000001" customHeight="1" x14ac:dyDescent="0.3">
      <c r="C3394" s="80"/>
      <c r="D3394" s="77">
        <v>41012</v>
      </c>
      <c r="E3394" s="76" t="s">
        <v>9736</v>
      </c>
      <c r="F3394" s="76" t="s">
        <v>3374</v>
      </c>
      <c r="G3394" s="110">
        <v>0</v>
      </c>
      <c r="H3394" s="110">
        <v>50863.08</v>
      </c>
      <c r="I3394" s="111">
        <v>104.76</v>
      </c>
      <c r="J3394" s="112">
        <f t="shared" si="105"/>
        <v>50863.08</v>
      </c>
      <c r="K3394" s="93" t="str">
        <f t="shared" si="106"/>
        <v>--</v>
      </c>
      <c r="L3394" s="113"/>
      <c r="N3394" s="114"/>
    </row>
    <row r="3395" spans="3:14" ht="10.050000000000001" customHeight="1" x14ac:dyDescent="0.3">
      <c r="C3395" s="80"/>
      <c r="D3395" s="77">
        <v>46385</v>
      </c>
      <c r="E3395" s="76" t="s">
        <v>9737</v>
      </c>
      <c r="F3395" s="76" t="s">
        <v>3375</v>
      </c>
      <c r="G3395" s="110">
        <v>0</v>
      </c>
      <c r="H3395" s="110">
        <v>0</v>
      </c>
      <c r="I3395" s="111">
        <v>0</v>
      </c>
      <c r="J3395" s="112">
        <f t="shared" si="105"/>
        <v>0</v>
      </c>
      <c r="K3395" s="93" t="str">
        <f t="shared" si="106"/>
        <v>-</v>
      </c>
      <c r="L3395" s="113"/>
      <c r="N3395" s="114"/>
    </row>
    <row r="3396" spans="3:14" ht="10.050000000000001" customHeight="1" x14ac:dyDescent="0.3">
      <c r="C3396" s="80"/>
      <c r="D3396" s="77">
        <v>70002</v>
      </c>
      <c r="E3396" s="76" t="s">
        <v>9738</v>
      </c>
      <c r="F3396" s="76" t="s">
        <v>3376</v>
      </c>
      <c r="G3396" s="110">
        <v>53979.040000000001</v>
      </c>
      <c r="H3396" s="110">
        <v>39987.43</v>
      </c>
      <c r="I3396" s="111">
        <v>82.36</v>
      </c>
      <c r="J3396" s="112">
        <f t="shared" si="105"/>
        <v>-13991.61</v>
      </c>
      <c r="K3396" s="93">
        <f t="shared" si="106"/>
        <v>-0.25920449863502576</v>
      </c>
      <c r="L3396" s="113"/>
      <c r="N3396" s="114"/>
    </row>
    <row r="3397" spans="3:14" ht="10.050000000000001" customHeight="1" x14ac:dyDescent="0.3">
      <c r="C3397" s="80"/>
      <c r="D3397" s="77">
        <v>74049</v>
      </c>
      <c r="E3397" s="76" t="s">
        <v>9739</v>
      </c>
      <c r="F3397" s="76" t="s">
        <v>3377</v>
      </c>
      <c r="G3397" s="110">
        <v>29568</v>
      </c>
      <c r="H3397" s="110">
        <v>0</v>
      </c>
      <c r="I3397" s="111">
        <v>0</v>
      </c>
      <c r="J3397" s="112">
        <f t="shared" si="105"/>
        <v>-29568</v>
      </c>
      <c r="K3397" s="93">
        <f t="shared" si="106"/>
        <v>-1</v>
      </c>
      <c r="L3397" s="113"/>
      <c r="N3397" s="114"/>
    </row>
    <row r="3398" spans="3:14" ht="10.050000000000001" customHeight="1" x14ac:dyDescent="0.3">
      <c r="C3398" s="80"/>
      <c r="D3398" s="77">
        <v>85255</v>
      </c>
      <c r="E3398" s="76" t="s">
        <v>9740</v>
      </c>
      <c r="F3398" s="76" t="s">
        <v>3378</v>
      </c>
      <c r="G3398" s="110">
        <v>400907.4</v>
      </c>
      <c r="H3398" s="110">
        <v>354725.77</v>
      </c>
      <c r="I3398" s="111">
        <v>730.61</v>
      </c>
      <c r="J3398" s="112">
        <f t="shared" si="105"/>
        <v>-46181.630000000005</v>
      </c>
      <c r="K3398" s="93">
        <f t="shared" si="106"/>
        <v>-0.11519276022343315</v>
      </c>
      <c r="L3398" s="113"/>
      <c r="N3398" s="114"/>
    </row>
    <row r="3399" spans="3:14" ht="10.050000000000001" customHeight="1" x14ac:dyDescent="0.3">
      <c r="C3399" s="80"/>
      <c r="D3399" s="77">
        <v>41571</v>
      </c>
      <c r="E3399" s="76" t="s">
        <v>9741</v>
      </c>
      <c r="F3399" s="76" t="s">
        <v>3379</v>
      </c>
      <c r="G3399" s="110">
        <v>0</v>
      </c>
      <c r="H3399" s="110">
        <v>0</v>
      </c>
      <c r="I3399" s="111">
        <v>0</v>
      </c>
      <c r="J3399" s="112">
        <f t="shared" si="105"/>
        <v>0</v>
      </c>
      <c r="K3399" s="93" t="str">
        <f t="shared" si="106"/>
        <v>-</v>
      </c>
      <c r="L3399" s="113"/>
      <c r="N3399" s="114"/>
    </row>
    <row r="3400" spans="3:14" ht="10.050000000000001" customHeight="1" x14ac:dyDescent="0.3">
      <c r="C3400" s="80"/>
      <c r="D3400" s="77">
        <v>41595</v>
      </c>
      <c r="E3400" s="76" t="s">
        <v>9742</v>
      </c>
      <c r="F3400" s="76" t="s">
        <v>3380</v>
      </c>
      <c r="G3400" s="110">
        <v>25081.24</v>
      </c>
      <c r="H3400" s="110">
        <v>138271.24</v>
      </c>
      <c r="I3400" s="111">
        <v>284.79000000000002</v>
      </c>
      <c r="J3400" s="112">
        <f t="shared" si="105"/>
        <v>113189.99999999999</v>
      </c>
      <c r="K3400" s="93">
        <f t="shared" si="106"/>
        <v>4.5129347671805693</v>
      </c>
      <c r="L3400" s="113"/>
      <c r="N3400" s="114"/>
    </row>
    <row r="3401" spans="3:14" ht="10.050000000000001" customHeight="1" x14ac:dyDescent="0.3">
      <c r="C3401" s="80"/>
      <c r="D3401" s="77">
        <v>41270</v>
      </c>
      <c r="E3401" s="76" t="s">
        <v>9743</v>
      </c>
      <c r="F3401" s="76" t="s">
        <v>3381</v>
      </c>
      <c r="G3401" s="110">
        <v>12936</v>
      </c>
      <c r="H3401" s="110">
        <v>34020.39</v>
      </c>
      <c r="I3401" s="111">
        <v>70.069999999999993</v>
      </c>
      <c r="J3401" s="112">
        <f t="shared" si="105"/>
        <v>21084.39</v>
      </c>
      <c r="K3401" s="93">
        <f t="shared" si="106"/>
        <v>1.6299002782931353</v>
      </c>
      <c r="L3401" s="113"/>
      <c r="N3401" s="114"/>
    </row>
    <row r="3402" spans="3:14" ht="10.050000000000001" customHeight="1" x14ac:dyDescent="0.3">
      <c r="C3402" s="80"/>
      <c r="D3402" s="77">
        <v>42561</v>
      </c>
      <c r="E3402" s="76" t="s">
        <v>9744</v>
      </c>
      <c r="F3402" s="76" t="s">
        <v>3382</v>
      </c>
      <c r="G3402" s="110">
        <v>0</v>
      </c>
      <c r="H3402" s="110">
        <v>0</v>
      </c>
      <c r="I3402" s="111">
        <v>0</v>
      </c>
      <c r="J3402" s="112">
        <f t="shared" si="105"/>
        <v>0</v>
      </c>
      <c r="K3402" s="93" t="str">
        <f t="shared" si="106"/>
        <v>-</v>
      </c>
      <c r="L3402" s="113"/>
      <c r="N3402" s="114"/>
    </row>
    <row r="3403" spans="3:14" ht="10.050000000000001" customHeight="1" x14ac:dyDescent="0.3">
      <c r="C3403" s="80"/>
      <c r="D3403" s="77">
        <v>41345</v>
      </c>
      <c r="E3403" s="76" t="s">
        <v>9745</v>
      </c>
      <c r="F3403" s="76" t="s">
        <v>3383</v>
      </c>
      <c r="G3403" s="110">
        <v>0</v>
      </c>
      <c r="H3403" s="110">
        <v>0</v>
      </c>
      <c r="I3403" s="111">
        <v>0</v>
      </c>
      <c r="J3403" s="112">
        <f t="shared" si="105"/>
        <v>0</v>
      </c>
      <c r="K3403" s="93" t="str">
        <f t="shared" si="106"/>
        <v>-</v>
      </c>
      <c r="L3403" s="113"/>
      <c r="N3403" s="114"/>
    </row>
    <row r="3404" spans="3:14" ht="10.050000000000001" customHeight="1" x14ac:dyDescent="0.3">
      <c r="C3404" s="80"/>
      <c r="D3404" s="77">
        <v>41560</v>
      </c>
      <c r="E3404" s="76" t="s">
        <v>9746</v>
      </c>
      <c r="F3404" s="76" t="s">
        <v>3384</v>
      </c>
      <c r="G3404" s="110">
        <v>3602.87</v>
      </c>
      <c r="H3404" s="110">
        <v>51819.55</v>
      </c>
      <c r="I3404" s="111">
        <v>106.73</v>
      </c>
      <c r="J3404" s="112">
        <f t="shared" si="105"/>
        <v>48216.68</v>
      </c>
      <c r="K3404" s="93">
        <f t="shared" si="106"/>
        <v>13.382853114322749</v>
      </c>
      <c r="L3404" s="113"/>
      <c r="N3404" s="114"/>
    </row>
    <row r="3405" spans="3:14" ht="10.050000000000001" customHeight="1" x14ac:dyDescent="0.3">
      <c r="C3405" s="80"/>
      <c r="D3405" s="77">
        <v>10925</v>
      </c>
      <c r="E3405" s="76" t="s">
        <v>9747</v>
      </c>
      <c r="F3405" s="76" t="s">
        <v>3385</v>
      </c>
      <c r="G3405" s="110">
        <v>0</v>
      </c>
      <c r="H3405" s="110">
        <v>12361.34</v>
      </c>
      <c r="I3405" s="111">
        <v>25.46</v>
      </c>
      <c r="J3405" s="112">
        <f t="shared" si="105"/>
        <v>12361.34</v>
      </c>
      <c r="K3405" s="93" t="str">
        <f t="shared" si="106"/>
        <v>--</v>
      </c>
      <c r="L3405" s="113"/>
      <c r="N3405" s="114"/>
    </row>
    <row r="3406" spans="3:14" ht="10.050000000000001" customHeight="1" x14ac:dyDescent="0.3">
      <c r="C3406" s="80"/>
      <c r="D3406" s="77">
        <v>41895</v>
      </c>
      <c r="E3406" s="76" t="s">
        <v>9748</v>
      </c>
      <c r="F3406" s="76" t="s">
        <v>3386</v>
      </c>
      <c r="G3406" s="110">
        <v>0</v>
      </c>
      <c r="H3406" s="110">
        <v>0</v>
      </c>
      <c r="I3406" s="111">
        <v>0</v>
      </c>
      <c r="J3406" s="112">
        <f t="shared" si="105"/>
        <v>0</v>
      </c>
      <c r="K3406" s="93" t="str">
        <f t="shared" si="106"/>
        <v>-</v>
      </c>
      <c r="L3406" s="113"/>
      <c r="N3406" s="114"/>
    </row>
    <row r="3407" spans="3:14" ht="10.050000000000001" customHeight="1" x14ac:dyDescent="0.3">
      <c r="C3407" s="80"/>
      <c r="D3407" s="77">
        <v>41191</v>
      </c>
      <c r="E3407" s="76" t="s">
        <v>9749</v>
      </c>
      <c r="F3407" s="76" t="s">
        <v>3387</v>
      </c>
      <c r="G3407" s="110">
        <v>0</v>
      </c>
      <c r="H3407" s="110">
        <v>0</v>
      </c>
      <c r="I3407" s="111">
        <v>0</v>
      </c>
      <c r="J3407" s="112">
        <f t="shared" si="105"/>
        <v>0</v>
      </c>
      <c r="K3407" s="93" t="str">
        <f t="shared" si="106"/>
        <v>-</v>
      </c>
      <c r="L3407" s="113"/>
      <c r="N3407" s="114"/>
    </row>
    <row r="3408" spans="3:14" ht="10.050000000000001" customHeight="1" x14ac:dyDescent="0.3">
      <c r="C3408" s="80"/>
      <c r="D3408" s="77">
        <v>42623</v>
      </c>
      <c r="E3408" s="76" t="s">
        <v>9750</v>
      </c>
      <c r="F3408" s="76" t="s">
        <v>3388</v>
      </c>
      <c r="G3408" s="110">
        <v>70606.23</v>
      </c>
      <c r="H3408" s="110">
        <v>27592.1</v>
      </c>
      <c r="I3408" s="111">
        <v>56.83</v>
      </c>
      <c r="J3408" s="112">
        <f t="shared" si="105"/>
        <v>-43014.13</v>
      </c>
      <c r="K3408" s="93">
        <f t="shared" si="106"/>
        <v>-0.60921153841523612</v>
      </c>
      <c r="L3408" s="113"/>
      <c r="N3408" s="114"/>
    </row>
    <row r="3409" spans="3:14" ht="10.050000000000001" customHeight="1" x14ac:dyDescent="0.3">
      <c r="C3409" s="80"/>
      <c r="D3409" s="77">
        <v>41851</v>
      </c>
      <c r="E3409" s="76" t="s">
        <v>9751</v>
      </c>
      <c r="F3409" s="76" t="s">
        <v>3389</v>
      </c>
      <c r="G3409" s="110">
        <v>0</v>
      </c>
      <c r="H3409" s="110">
        <v>0</v>
      </c>
      <c r="I3409" s="111">
        <v>0</v>
      </c>
      <c r="J3409" s="112">
        <f t="shared" si="105"/>
        <v>0</v>
      </c>
      <c r="K3409" s="93" t="str">
        <f t="shared" si="106"/>
        <v>-</v>
      </c>
      <c r="L3409" s="113"/>
      <c r="N3409" s="114"/>
    </row>
    <row r="3410" spans="3:14" ht="10.050000000000001" customHeight="1" x14ac:dyDescent="0.3">
      <c r="C3410" s="80"/>
      <c r="D3410" s="77">
        <v>41535</v>
      </c>
      <c r="E3410" s="76" t="s">
        <v>9752</v>
      </c>
      <c r="F3410" s="76" t="s">
        <v>3390</v>
      </c>
      <c r="G3410" s="110">
        <v>105516.44</v>
      </c>
      <c r="H3410" s="110">
        <v>250382.66</v>
      </c>
      <c r="I3410" s="111">
        <v>515.70000000000005</v>
      </c>
      <c r="J3410" s="112">
        <f t="shared" si="105"/>
        <v>144866.22</v>
      </c>
      <c r="K3410" s="93">
        <f t="shared" si="106"/>
        <v>1.3729255839184871</v>
      </c>
      <c r="L3410" s="113"/>
      <c r="N3410" s="114"/>
    </row>
    <row r="3411" spans="3:14" ht="10.050000000000001" customHeight="1" x14ac:dyDescent="0.3">
      <c r="C3411" s="80"/>
      <c r="D3411" s="77">
        <v>41496</v>
      </c>
      <c r="E3411" s="76" t="s">
        <v>9753</v>
      </c>
      <c r="F3411" s="76" t="s">
        <v>3391</v>
      </c>
      <c r="G3411" s="110">
        <v>365432.37</v>
      </c>
      <c r="H3411" s="110">
        <v>103493.44</v>
      </c>
      <c r="I3411" s="111">
        <v>213.16</v>
      </c>
      <c r="J3411" s="112">
        <f t="shared" si="105"/>
        <v>-261938.93</v>
      </c>
      <c r="K3411" s="93">
        <f t="shared" si="106"/>
        <v>-0.71679181020553817</v>
      </c>
      <c r="L3411" s="113"/>
      <c r="N3411" s="114"/>
    </row>
    <row r="3412" spans="3:14" ht="10.050000000000001" customHeight="1" x14ac:dyDescent="0.3">
      <c r="C3412" s="80"/>
      <c r="D3412" s="77">
        <v>41851</v>
      </c>
      <c r="E3412" s="76" t="s">
        <v>9754</v>
      </c>
      <c r="F3412" s="76" t="s">
        <v>3392</v>
      </c>
      <c r="G3412" s="110">
        <v>0</v>
      </c>
      <c r="H3412" s="110">
        <v>0</v>
      </c>
      <c r="I3412" s="111">
        <v>0</v>
      </c>
      <c r="J3412" s="112">
        <f t="shared" si="105"/>
        <v>0</v>
      </c>
      <c r="K3412" s="93" t="str">
        <f t="shared" si="106"/>
        <v>-</v>
      </c>
      <c r="L3412" s="113"/>
      <c r="N3412" s="114"/>
    </row>
    <row r="3413" spans="3:14" ht="10.050000000000001" customHeight="1" x14ac:dyDescent="0.3">
      <c r="C3413" s="80"/>
      <c r="D3413" s="77">
        <v>41461</v>
      </c>
      <c r="E3413" s="76" t="s">
        <v>9755</v>
      </c>
      <c r="F3413" s="76" t="s">
        <v>3393</v>
      </c>
      <c r="G3413" s="110">
        <v>0</v>
      </c>
      <c r="H3413" s="110">
        <v>0</v>
      </c>
      <c r="I3413" s="111">
        <v>0</v>
      </c>
      <c r="J3413" s="112">
        <f t="shared" si="105"/>
        <v>0</v>
      </c>
      <c r="K3413" s="93" t="str">
        <f t="shared" si="106"/>
        <v>-</v>
      </c>
      <c r="L3413" s="113"/>
      <c r="N3413" s="114"/>
    </row>
    <row r="3414" spans="3:14" ht="10.050000000000001" customHeight="1" x14ac:dyDescent="0.3">
      <c r="C3414" s="80"/>
      <c r="D3414" s="77">
        <v>41421</v>
      </c>
      <c r="E3414" s="76" t="s">
        <v>9756</v>
      </c>
      <c r="F3414" s="76" t="s">
        <v>3394</v>
      </c>
      <c r="G3414" s="110">
        <v>1848</v>
      </c>
      <c r="H3414" s="110">
        <v>0</v>
      </c>
      <c r="I3414" s="111">
        <v>0</v>
      </c>
      <c r="J3414" s="112">
        <f t="shared" ref="J3414:J3477" si="107">H3414-G3414</f>
        <v>-1848</v>
      </c>
      <c r="K3414" s="93">
        <f t="shared" si="106"/>
        <v>-1</v>
      </c>
      <c r="L3414" s="113"/>
      <c r="N3414" s="114"/>
    </row>
    <row r="3415" spans="3:14" ht="10.050000000000001" customHeight="1" x14ac:dyDescent="0.3">
      <c r="C3415" s="80"/>
      <c r="D3415" s="77">
        <v>41413</v>
      </c>
      <c r="E3415" s="76" t="s">
        <v>9757</v>
      </c>
      <c r="F3415" s="76" t="s">
        <v>3395</v>
      </c>
      <c r="G3415" s="110">
        <v>3606.59</v>
      </c>
      <c r="H3415" s="110">
        <v>0</v>
      </c>
      <c r="I3415" s="111">
        <v>0</v>
      </c>
      <c r="J3415" s="112">
        <f t="shared" si="107"/>
        <v>-3606.59</v>
      </c>
      <c r="K3415" s="93">
        <f t="shared" si="106"/>
        <v>-1</v>
      </c>
      <c r="L3415" s="113"/>
      <c r="N3415" s="114"/>
    </row>
    <row r="3416" spans="3:14" ht="10.050000000000001" customHeight="1" x14ac:dyDescent="0.3">
      <c r="C3416" s="80"/>
      <c r="D3416" s="77">
        <v>41611</v>
      </c>
      <c r="E3416" s="76" t="s">
        <v>9758</v>
      </c>
      <c r="F3416" s="76" t="s">
        <v>3396</v>
      </c>
      <c r="G3416" s="110">
        <v>0</v>
      </c>
      <c r="H3416" s="110">
        <v>0</v>
      </c>
      <c r="I3416" s="111">
        <v>0</v>
      </c>
      <c r="J3416" s="112">
        <f t="shared" si="107"/>
        <v>0</v>
      </c>
      <c r="K3416" s="93" t="str">
        <f t="shared" si="106"/>
        <v>-</v>
      </c>
      <c r="L3416" s="113"/>
      <c r="N3416" s="114"/>
    </row>
    <row r="3417" spans="3:14" ht="10.050000000000001" customHeight="1" x14ac:dyDescent="0.3">
      <c r="C3417" s="80"/>
      <c r="D3417" s="77">
        <v>41444</v>
      </c>
      <c r="E3417" s="76" t="s">
        <v>9759</v>
      </c>
      <c r="F3417" s="76" t="s">
        <v>3397</v>
      </c>
      <c r="G3417" s="110">
        <v>35532.769999999997</v>
      </c>
      <c r="H3417" s="110">
        <v>18396.349999999999</v>
      </c>
      <c r="I3417" s="111">
        <v>37.89</v>
      </c>
      <c r="J3417" s="112">
        <f t="shared" si="107"/>
        <v>-17136.419999999998</v>
      </c>
      <c r="K3417" s="93">
        <f t="shared" si="106"/>
        <v>-0.48227087277462466</v>
      </c>
      <c r="L3417" s="113"/>
      <c r="N3417" s="114"/>
    </row>
    <row r="3418" spans="3:14" ht="10.050000000000001" customHeight="1" x14ac:dyDescent="0.3">
      <c r="C3418" s="80"/>
      <c r="D3418" s="77">
        <v>41856</v>
      </c>
      <c r="E3418" s="76" t="s">
        <v>9760</v>
      </c>
      <c r="F3418" s="76" t="s">
        <v>3398</v>
      </c>
      <c r="G3418" s="110">
        <v>9188.07</v>
      </c>
      <c r="H3418" s="110">
        <v>0</v>
      </c>
      <c r="I3418" s="111">
        <v>0</v>
      </c>
      <c r="J3418" s="112">
        <f t="shared" si="107"/>
        <v>-9188.07</v>
      </c>
      <c r="K3418" s="93">
        <f t="shared" si="106"/>
        <v>-1</v>
      </c>
      <c r="L3418" s="113"/>
      <c r="N3418" s="114"/>
    </row>
    <row r="3419" spans="3:14" ht="10.050000000000001" customHeight="1" x14ac:dyDescent="0.3">
      <c r="C3419" s="80"/>
      <c r="D3419" s="77">
        <v>41775</v>
      </c>
      <c r="E3419" s="76" t="s">
        <v>9761</v>
      </c>
      <c r="F3419" s="76" t="s">
        <v>3399</v>
      </c>
      <c r="G3419" s="110">
        <v>350994.42</v>
      </c>
      <c r="H3419" s="110">
        <v>266934.03999999998</v>
      </c>
      <c r="I3419" s="111">
        <v>549.79</v>
      </c>
      <c r="J3419" s="112">
        <f t="shared" si="107"/>
        <v>-84060.38</v>
      </c>
      <c r="K3419" s="93">
        <f t="shared" ref="K3419:K3482" si="108">IF(J3419=0,"-",(IF(G3419=0,"--",J3419/G3419)))</f>
        <v>-0.23949206941808365</v>
      </c>
      <c r="L3419" s="113"/>
      <c r="N3419" s="114"/>
    </row>
    <row r="3420" spans="3:14" ht="10.050000000000001" customHeight="1" x14ac:dyDescent="0.3">
      <c r="C3420" s="80"/>
      <c r="D3420" s="77">
        <v>41876</v>
      </c>
      <c r="E3420" s="76" t="s">
        <v>9762</v>
      </c>
      <c r="F3420" s="76" t="s">
        <v>3400</v>
      </c>
      <c r="G3420" s="110">
        <v>0</v>
      </c>
      <c r="H3420" s="110">
        <v>0</v>
      </c>
      <c r="I3420" s="111">
        <v>0</v>
      </c>
      <c r="J3420" s="112">
        <f t="shared" si="107"/>
        <v>0</v>
      </c>
      <c r="K3420" s="93" t="str">
        <f t="shared" si="108"/>
        <v>-</v>
      </c>
      <c r="L3420" s="113"/>
      <c r="N3420" s="114"/>
    </row>
    <row r="3421" spans="3:14" ht="10.050000000000001" customHeight="1" x14ac:dyDescent="0.3">
      <c r="C3421" s="80"/>
      <c r="D3421" s="77">
        <v>29810</v>
      </c>
      <c r="E3421" s="76" t="s">
        <v>9763</v>
      </c>
      <c r="F3421" s="76" t="s">
        <v>3401</v>
      </c>
      <c r="G3421" s="110">
        <v>0</v>
      </c>
      <c r="H3421" s="110">
        <v>0</v>
      </c>
      <c r="I3421" s="111">
        <v>0</v>
      </c>
      <c r="J3421" s="112">
        <f t="shared" si="107"/>
        <v>0</v>
      </c>
      <c r="K3421" s="93" t="str">
        <f t="shared" si="108"/>
        <v>-</v>
      </c>
      <c r="L3421" s="113"/>
      <c r="N3421" s="114"/>
    </row>
    <row r="3422" spans="3:14" ht="10.050000000000001" customHeight="1" x14ac:dyDescent="0.3">
      <c r="C3422" s="80"/>
      <c r="D3422" s="77">
        <v>13683</v>
      </c>
      <c r="E3422" s="76" t="s">
        <v>9764</v>
      </c>
      <c r="F3422" s="76" t="s">
        <v>3402</v>
      </c>
      <c r="G3422" s="110">
        <v>24024</v>
      </c>
      <c r="H3422" s="110">
        <v>53057.63</v>
      </c>
      <c r="I3422" s="111">
        <v>109.28</v>
      </c>
      <c r="J3422" s="112">
        <f t="shared" si="107"/>
        <v>29033.629999999997</v>
      </c>
      <c r="K3422" s="93">
        <f t="shared" si="108"/>
        <v>1.2085260572760572</v>
      </c>
      <c r="L3422" s="113"/>
      <c r="N3422" s="114"/>
    </row>
    <row r="3423" spans="3:14" ht="10.050000000000001" customHeight="1" x14ac:dyDescent="0.3">
      <c r="C3423" s="80"/>
      <c r="D3423" s="77">
        <v>41566</v>
      </c>
      <c r="E3423" s="76" t="s">
        <v>9765</v>
      </c>
      <c r="F3423" s="76" t="s">
        <v>3403</v>
      </c>
      <c r="G3423" s="110">
        <v>0</v>
      </c>
      <c r="H3423" s="110">
        <v>0</v>
      </c>
      <c r="I3423" s="111">
        <v>0</v>
      </c>
      <c r="J3423" s="112">
        <f t="shared" si="107"/>
        <v>0</v>
      </c>
      <c r="K3423" s="93" t="str">
        <f t="shared" si="108"/>
        <v>-</v>
      </c>
      <c r="L3423" s="113"/>
      <c r="N3423" s="114"/>
    </row>
    <row r="3424" spans="3:14" ht="10.050000000000001" customHeight="1" x14ac:dyDescent="0.3">
      <c r="C3424" s="80"/>
      <c r="D3424" s="77">
        <v>41735</v>
      </c>
      <c r="E3424" s="76" t="s">
        <v>9766</v>
      </c>
      <c r="F3424" s="76" t="s">
        <v>3404</v>
      </c>
      <c r="G3424" s="110">
        <v>339599.87</v>
      </c>
      <c r="H3424" s="110">
        <v>15735.7</v>
      </c>
      <c r="I3424" s="111">
        <v>32.409999999999997</v>
      </c>
      <c r="J3424" s="112">
        <f t="shared" si="107"/>
        <v>-323864.17</v>
      </c>
      <c r="K3424" s="93">
        <f t="shared" si="108"/>
        <v>-0.95366399875241414</v>
      </c>
      <c r="L3424" s="113"/>
      <c r="N3424" s="114"/>
    </row>
    <row r="3425" spans="3:14" ht="10.050000000000001" customHeight="1" x14ac:dyDescent="0.3">
      <c r="C3425" s="80"/>
      <c r="D3425" s="77">
        <v>41566</v>
      </c>
      <c r="E3425" s="76" t="s">
        <v>9767</v>
      </c>
      <c r="F3425" s="76" t="s">
        <v>3405</v>
      </c>
      <c r="G3425" s="110">
        <v>0</v>
      </c>
      <c r="H3425" s="110">
        <v>0</v>
      </c>
      <c r="I3425" s="111">
        <v>0</v>
      </c>
      <c r="J3425" s="112">
        <f t="shared" si="107"/>
        <v>0</v>
      </c>
      <c r="K3425" s="93" t="str">
        <f t="shared" si="108"/>
        <v>-</v>
      </c>
      <c r="L3425" s="113"/>
      <c r="N3425" s="114"/>
    </row>
    <row r="3426" spans="3:14" ht="10.050000000000001" customHeight="1" x14ac:dyDescent="0.3">
      <c r="C3426" s="80"/>
      <c r="D3426" s="77">
        <v>41613</v>
      </c>
      <c r="E3426" s="76" t="s">
        <v>9768</v>
      </c>
      <c r="F3426" s="76" t="s">
        <v>3406</v>
      </c>
      <c r="G3426" s="110">
        <v>26874.959999999999</v>
      </c>
      <c r="H3426" s="110">
        <v>46663.33</v>
      </c>
      <c r="I3426" s="111">
        <v>96.11</v>
      </c>
      <c r="J3426" s="112">
        <f t="shared" si="107"/>
        <v>19788.370000000003</v>
      </c>
      <c r="K3426" s="93">
        <f t="shared" si="108"/>
        <v>0.73631253776749817</v>
      </c>
      <c r="L3426" s="113"/>
      <c r="N3426" s="114"/>
    </row>
    <row r="3427" spans="3:14" ht="10.050000000000001" customHeight="1" x14ac:dyDescent="0.3">
      <c r="C3427" s="80"/>
      <c r="D3427" s="77">
        <v>41438</v>
      </c>
      <c r="E3427" s="76" t="s">
        <v>9769</v>
      </c>
      <c r="F3427" s="76" t="s">
        <v>3407</v>
      </c>
      <c r="G3427" s="110">
        <v>0</v>
      </c>
      <c r="H3427" s="110">
        <v>0</v>
      </c>
      <c r="I3427" s="111">
        <v>0</v>
      </c>
      <c r="J3427" s="112">
        <f t="shared" si="107"/>
        <v>0</v>
      </c>
      <c r="K3427" s="93" t="str">
        <f t="shared" si="108"/>
        <v>-</v>
      </c>
      <c r="L3427" s="113"/>
      <c r="N3427" s="114"/>
    </row>
    <row r="3428" spans="3:14" ht="10.050000000000001" customHeight="1" x14ac:dyDescent="0.3">
      <c r="C3428" s="80"/>
      <c r="D3428" s="77">
        <v>41421</v>
      </c>
      <c r="E3428" s="76" t="s">
        <v>9770</v>
      </c>
      <c r="F3428" s="76" t="s">
        <v>3408</v>
      </c>
      <c r="G3428" s="110">
        <v>0</v>
      </c>
      <c r="H3428" s="110">
        <v>8739.36</v>
      </c>
      <c r="I3428" s="111">
        <v>18</v>
      </c>
      <c r="J3428" s="112">
        <f t="shared" si="107"/>
        <v>8739.36</v>
      </c>
      <c r="K3428" s="93" t="str">
        <f t="shared" si="108"/>
        <v>--</v>
      </c>
      <c r="L3428" s="113"/>
      <c r="N3428" s="114"/>
    </row>
    <row r="3429" spans="3:14" ht="10.050000000000001" customHeight="1" x14ac:dyDescent="0.3">
      <c r="C3429" s="80"/>
      <c r="D3429" s="77">
        <v>42657</v>
      </c>
      <c r="E3429" s="76" t="s">
        <v>9771</v>
      </c>
      <c r="F3429" s="76" t="s">
        <v>3409</v>
      </c>
      <c r="G3429" s="110">
        <v>7762.05</v>
      </c>
      <c r="H3429" s="110">
        <v>3044.21</v>
      </c>
      <c r="I3429" s="111">
        <v>6.27</v>
      </c>
      <c r="J3429" s="112">
        <f t="shared" si="107"/>
        <v>-4717.84</v>
      </c>
      <c r="K3429" s="93">
        <f t="shared" si="108"/>
        <v>-0.60780850419670063</v>
      </c>
      <c r="L3429" s="113"/>
      <c r="N3429" s="114"/>
    </row>
    <row r="3430" spans="3:14" ht="10.050000000000001" customHeight="1" x14ac:dyDescent="0.3">
      <c r="C3430" s="80"/>
      <c r="D3430" s="77">
        <v>41441</v>
      </c>
      <c r="E3430" s="76" t="s">
        <v>9772</v>
      </c>
      <c r="F3430" s="76" t="s">
        <v>3410</v>
      </c>
      <c r="G3430" s="110">
        <v>0</v>
      </c>
      <c r="H3430" s="110">
        <v>31398.58</v>
      </c>
      <c r="I3430" s="111">
        <v>64.67</v>
      </c>
      <c r="J3430" s="112">
        <f t="shared" si="107"/>
        <v>31398.58</v>
      </c>
      <c r="K3430" s="93" t="str">
        <f t="shared" si="108"/>
        <v>--</v>
      </c>
      <c r="L3430" s="113"/>
      <c r="N3430" s="114"/>
    </row>
    <row r="3431" spans="3:14" ht="10.050000000000001" customHeight="1" x14ac:dyDescent="0.3">
      <c r="C3431" s="80"/>
      <c r="D3431" s="77">
        <v>41812</v>
      </c>
      <c r="E3431" s="76" t="s">
        <v>9773</v>
      </c>
      <c r="F3431" s="76" t="s">
        <v>3411</v>
      </c>
      <c r="G3431" s="110">
        <v>0</v>
      </c>
      <c r="H3431" s="110">
        <v>0</v>
      </c>
      <c r="I3431" s="111">
        <v>0</v>
      </c>
      <c r="J3431" s="112">
        <f t="shared" si="107"/>
        <v>0</v>
      </c>
      <c r="K3431" s="93" t="str">
        <f t="shared" si="108"/>
        <v>-</v>
      </c>
      <c r="L3431" s="113"/>
      <c r="N3431" s="114"/>
    </row>
    <row r="3432" spans="3:14" ht="10.050000000000001" customHeight="1" x14ac:dyDescent="0.3">
      <c r="C3432" s="80"/>
      <c r="D3432" s="77">
        <v>43227</v>
      </c>
      <c r="E3432" s="76" t="s">
        <v>9774</v>
      </c>
      <c r="F3432" s="76" t="s">
        <v>3412</v>
      </c>
      <c r="G3432" s="110">
        <v>0</v>
      </c>
      <c r="H3432" s="110">
        <v>0</v>
      </c>
      <c r="I3432" s="111">
        <v>0</v>
      </c>
      <c r="J3432" s="112">
        <f t="shared" si="107"/>
        <v>0</v>
      </c>
      <c r="K3432" s="93" t="str">
        <f t="shared" si="108"/>
        <v>-</v>
      </c>
      <c r="L3432" s="113"/>
      <c r="N3432" s="114"/>
    </row>
    <row r="3433" spans="3:14" ht="10.050000000000001" customHeight="1" x14ac:dyDescent="0.3">
      <c r="C3433" s="80"/>
      <c r="D3433" s="77">
        <v>42653</v>
      </c>
      <c r="E3433" s="76" t="s">
        <v>9775</v>
      </c>
      <c r="F3433" s="76" t="s">
        <v>3413</v>
      </c>
      <c r="G3433" s="110">
        <v>0</v>
      </c>
      <c r="H3433" s="110">
        <v>20814.240000000002</v>
      </c>
      <c r="I3433" s="111">
        <v>42.87</v>
      </c>
      <c r="J3433" s="112">
        <f t="shared" si="107"/>
        <v>20814.240000000002</v>
      </c>
      <c r="K3433" s="93" t="str">
        <f t="shared" si="108"/>
        <v>--</v>
      </c>
      <c r="L3433" s="113"/>
      <c r="N3433" s="114"/>
    </row>
    <row r="3434" spans="3:14" ht="10.050000000000001" customHeight="1" x14ac:dyDescent="0.3">
      <c r="C3434" s="80"/>
      <c r="D3434" s="77">
        <v>41001</v>
      </c>
      <c r="E3434" s="76" t="s">
        <v>9776</v>
      </c>
      <c r="F3434" s="76" t="s">
        <v>3414</v>
      </c>
      <c r="G3434" s="110">
        <v>0</v>
      </c>
      <c r="H3434" s="110">
        <v>0</v>
      </c>
      <c r="I3434" s="111">
        <v>0</v>
      </c>
      <c r="J3434" s="112">
        <f t="shared" si="107"/>
        <v>0</v>
      </c>
      <c r="K3434" s="93" t="str">
        <f t="shared" si="108"/>
        <v>-</v>
      </c>
      <c r="L3434" s="113"/>
      <c r="N3434" s="114"/>
    </row>
    <row r="3435" spans="3:14" ht="10.050000000000001" customHeight="1" x14ac:dyDescent="0.3">
      <c r="C3435" s="80"/>
      <c r="D3435" s="77">
        <v>41001</v>
      </c>
      <c r="E3435" s="76" t="s">
        <v>9776</v>
      </c>
      <c r="F3435" s="76" t="s">
        <v>3415</v>
      </c>
      <c r="G3435" s="110">
        <v>63810.43</v>
      </c>
      <c r="H3435" s="110">
        <v>0</v>
      </c>
      <c r="I3435" s="111">
        <v>0</v>
      </c>
      <c r="J3435" s="112">
        <f t="shared" si="107"/>
        <v>-63810.43</v>
      </c>
      <c r="K3435" s="93">
        <f t="shared" si="108"/>
        <v>-1</v>
      </c>
      <c r="L3435" s="113"/>
      <c r="N3435" s="114"/>
    </row>
    <row r="3436" spans="3:14" ht="10.050000000000001" customHeight="1" x14ac:dyDescent="0.3">
      <c r="C3436" s="80"/>
      <c r="D3436" s="77">
        <v>41528</v>
      </c>
      <c r="E3436" s="76" t="s">
        <v>9777</v>
      </c>
      <c r="F3436" s="76" t="s">
        <v>3416</v>
      </c>
      <c r="G3436" s="110">
        <v>217935.57</v>
      </c>
      <c r="H3436" s="110">
        <v>61005.59</v>
      </c>
      <c r="I3436" s="111">
        <v>125.65</v>
      </c>
      <c r="J3436" s="112">
        <f t="shared" si="107"/>
        <v>-156929.98000000001</v>
      </c>
      <c r="K3436" s="93">
        <f t="shared" si="108"/>
        <v>-0.72007511210767483</v>
      </c>
      <c r="L3436" s="113"/>
      <c r="N3436" s="114"/>
    </row>
    <row r="3437" spans="3:14" ht="10.050000000000001" customHeight="1" x14ac:dyDescent="0.3">
      <c r="C3437" s="80"/>
      <c r="D3437" s="77">
        <v>41000</v>
      </c>
      <c r="E3437" s="76" t="s">
        <v>9778</v>
      </c>
      <c r="F3437" s="76" t="s">
        <v>3417</v>
      </c>
      <c r="G3437" s="110">
        <v>3696</v>
      </c>
      <c r="H3437" s="110">
        <v>0</v>
      </c>
      <c r="I3437" s="111">
        <v>0</v>
      </c>
      <c r="J3437" s="112">
        <f t="shared" si="107"/>
        <v>-3696</v>
      </c>
      <c r="K3437" s="93">
        <f t="shared" si="108"/>
        <v>-1</v>
      </c>
      <c r="L3437" s="113"/>
      <c r="N3437" s="114"/>
    </row>
    <row r="3438" spans="3:14" ht="10.050000000000001" customHeight="1" x14ac:dyDescent="0.3">
      <c r="C3438" s="80"/>
      <c r="D3438" s="77">
        <v>40557</v>
      </c>
      <c r="E3438" s="76" t="s">
        <v>9779</v>
      </c>
      <c r="F3438" s="76" t="s">
        <v>3418</v>
      </c>
      <c r="G3438" s="110">
        <v>31547.88</v>
      </c>
      <c r="H3438" s="110">
        <v>0</v>
      </c>
      <c r="I3438" s="111">
        <v>0</v>
      </c>
      <c r="J3438" s="112">
        <f t="shared" si="107"/>
        <v>-31547.88</v>
      </c>
      <c r="K3438" s="93">
        <f t="shared" si="108"/>
        <v>-1</v>
      </c>
      <c r="L3438" s="113"/>
      <c r="N3438" s="114"/>
    </row>
    <row r="3439" spans="3:14" ht="10.050000000000001" customHeight="1" x14ac:dyDescent="0.3">
      <c r="C3439" s="80"/>
      <c r="D3439" s="77">
        <v>32580</v>
      </c>
      <c r="E3439" s="76" t="s">
        <v>9780</v>
      </c>
      <c r="F3439" s="76" t="s">
        <v>3419</v>
      </c>
      <c r="G3439" s="110">
        <v>7392</v>
      </c>
      <c r="H3439" s="110">
        <v>0</v>
      </c>
      <c r="I3439" s="111">
        <v>0</v>
      </c>
      <c r="J3439" s="112">
        <f t="shared" si="107"/>
        <v>-7392</v>
      </c>
      <c r="K3439" s="93">
        <f t="shared" si="108"/>
        <v>-1</v>
      </c>
      <c r="L3439" s="113"/>
      <c r="N3439" s="114"/>
    </row>
    <row r="3440" spans="3:14" ht="10.050000000000001" customHeight="1" x14ac:dyDescent="0.3">
      <c r="C3440" s="80"/>
      <c r="D3440" s="77">
        <v>40934</v>
      </c>
      <c r="E3440" s="76" t="s">
        <v>9781</v>
      </c>
      <c r="F3440" s="76" t="s">
        <v>3420</v>
      </c>
      <c r="G3440" s="110">
        <v>0</v>
      </c>
      <c r="H3440" s="110">
        <v>0</v>
      </c>
      <c r="I3440" s="111">
        <v>0</v>
      </c>
      <c r="J3440" s="112">
        <f t="shared" si="107"/>
        <v>0</v>
      </c>
      <c r="K3440" s="93" t="str">
        <f t="shared" si="108"/>
        <v>-</v>
      </c>
      <c r="L3440" s="113"/>
      <c r="N3440" s="114"/>
    </row>
    <row r="3441" spans="3:14" ht="10.050000000000001" customHeight="1" x14ac:dyDescent="0.3">
      <c r="C3441" s="80"/>
      <c r="D3441" s="77">
        <v>40947</v>
      </c>
      <c r="E3441" s="76" t="s">
        <v>9782</v>
      </c>
      <c r="F3441" s="76" t="s">
        <v>3421</v>
      </c>
      <c r="G3441" s="110">
        <v>0</v>
      </c>
      <c r="H3441" s="110">
        <v>0</v>
      </c>
      <c r="I3441" s="111">
        <v>0</v>
      </c>
      <c r="J3441" s="112">
        <f t="shared" si="107"/>
        <v>0</v>
      </c>
      <c r="K3441" s="93" t="str">
        <f t="shared" si="108"/>
        <v>-</v>
      </c>
      <c r="L3441" s="113"/>
      <c r="N3441" s="114"/>
    </row>
    <row r="3442" spans="3:14" ht="10.050000000000001" customHeight="1" x14ac:dyDescent="0.3">
      <c r="C3442" s="80"/>
      <c r="D3442" s="77">
        <v>42616</v>
      </c>
      <c r="E3442" s="76" t="s">
        <v>9783</v>
      </c>
      <c r="F3442" s="76" t="s">
        <v>3422</v>
      </c>
      <c r="G3442" s="110">
        <v>34746.92</v>
      </c>
      <c r="H3442" s="110">
        <v>75304.149999999994</v>
      </c>
      <c r="I3442" s="111">
        <v>155.1</v>
      </c>
      <c r="J3442" s="112">
        <f t="shared" si="107"/>
        <v>40557.229999999996</v>
      </c>
      <c r="K3442" s="93">
        <f t="shared" si="108"/>
        <v>1.1672179865150638</v>
      </c>
      <c r="L3442" s="113"/>
      <c r="N3442" s="114"/>
    </row>
    <row r="3443" spans="3:14" ht="10.050000000000001" customHeight="1" x14ac:dyDescent="0.3">
      <c r="C3443" s="80"/>
      <c r="D3443" s="77">
        <v>38001</v>
      </c>
      <c r="E3443" s="76" t="s">
        <v>9784</v>
      </c>
      <c r="F3443" s="76" t="s">
        <v>3423</v>
      </c>
      <c r="G3443" s="110">
        <v>91806.52</v>
      </c>
      <c r="H3443" s="110">
        <v>65380.12</v>
      </c>
      <c r="I3443" s="111">
        <v>134.66</v>
      </c>
      <c r="J3443" s="112">
        <f t="shared" si="107"/>
        <v>-26426.400000000001</v>
      </c>
      <c r="K3443" s="93">
        <f t="shared" si="108"/>
        <v>-0.28784883687999502</v>
      </c>
      <c r="L3443" s="113"/>
      <c r="N3443" s="114"/>
    </row>
    <row r="3444" spans="3:14" ht="10.050000000000001" customHeight="1" x14ac:dyDescent="0.3">
      <c r="C3444" s="80"/>
      <c r="D3444" s="77">
        <v>42653</v>
      </c>
      <c r="E3444" s="76" t="s">
        <v>9785</v>
      </c>
      <c r="F3444" s="76" t="s">
        <v>3424</v>
      </c>
      <c r="G3444" s="110">
        <v>0</v>
      </c>
      <c r="H3444" s="110">
        <v>17930.25</v>
      </c>
      <c r="I3444" s="111">
        <v>36.93</v>
      </c>
      <c r="J3444" s="112">
        <f t="shared" si="107"/>
        <v>17930.25</v>
      </c>
      <c r="K3444" s="93" t="str">
        <f t="shared" si="108"/>
        <v>--</v>
      </c>
      <c r="L3444" s="113"/>
      <c r="N3444" s="114"/>
    </row>
    <row r="3445" spans="3:14" ht="10.050000000000001" customHeight="1" x14ac:dyDescent="0.3">
      <c r="C3445" s="80"/>
      <c r="D3445" s="77">
        <v>42744</v>
      </c>
      <c r="E3445" s="76" t="s">
        <v>9786</v>
      </c>
      <c r="F3445" s="76" t="s">
        <v>3425</v>
      </c>
      <c r="G3445" s="110">
        <v>0</v>
      </c>
      <c r="H3445" s="110">
        <v>0</v>
      </c>
      <c r="I3445" s="111">
        <v>0</v>
      </c>
      <c r="J3445" s="112">
        <f t="shared" si="107"/>
        <v>0</v>
      </c>
      <c r="K3445" s="93" t="str">
        <f t="shared" si="108"/>
        <v>-</v>
      </c>
      <c r="L3445" s="113"/>
      <c r="N3445" s="114"/>
    </row>
    <row r="3446" spans="3:14" ht="10.050000000000001" customHeight="1" x14ac:dyDescent="0.3">
      <c r="C3446" s="80"/>
      <c r="D3446" s="77">
        <v>82785</v>
      </c>
      <c r="E3446" s="76" t="s">
        <v>9787</v>
      </c>
      <c r="F3446" s="76" t="s">
        <v>3426</v>
      </c>
      <c r="G3446" s="110">
        <v>0</v>
      </c>
      <c r="H3446" s="110">
        <v>34200.03</v>
      </c>
      <c r="I3446" s="111">
        <v>70.44</v>
      </c>
      <c r="J3446" s="112">
        <f t="shared" si="107"/>
        <v>34200.03</v>
      </c>
      <c r="K3446" s="93" t="str">
        <f t="shared" si="108"/>
        <v>--</v>
      </c>
      <c r="L3446" s="113"/>
      <c r="N3446" s="114"/>
    </row>
    <row r="3447" spans="3:14" ht="10.050000000000001" customHeight="1" x14ac:dyDescent="0.3">
      <c r="C3447" s="80"/>
      <c r="D3447" s="77">
        <v>41233</v>
      </c>
      <c r="E3447" s="76" t="s">
        <v>9788</v>
      </c>
      <c r="F3447" s="76" t="s">
        <v>3427</v>
      </c>
      <c r="G3447" s="110">
        <v>35838.61</v>
      </c>
      <c r="H3447" s="110">
        <v>0</v>
      </c>
      <c r="I3447" s="111">
        <v>0</v>
      </c>
      <c r="J3447" s="112">
        <f t="shared" si="107"/>
        <v>-35838.61</v>
      </c>
      <c r="K3447" s="93">
        <f t="shared" si="108"/>
        <v>-1</v>
      </c>
      <c r="L3447" s="113"/>
      <c r="N3447" s="114"/>
    </row>
    <row r="3448" spans="3:14" ht="10.050000000000001" customHeight="1" x14ac:dyDescent="0.3">
      <c r="C3448" s="80"/>
      <c r="D3448" s="77">
        <v>41407</v>
      </c>
      <c r="E3448" s="76" t="s">
        <v>9789</v>
      </c>
      <c r="F3448" s="76" t="s">
        <v>3428</v>
      </c>
      <c r="G3448" s="110">
        <v>0</v>
      </c>
      <c r="H3448" s="110">
        <v>0</v>
      </c>
      <c r="I3448" s="111">
        <v>0</v>
      </c>
      <c r="J3448" s="112">
        <f t="shared" si="107"/>
        <v>0</v>
      </c>
      <c r="K3448" s="93" t="str">
        <f t="shared" si="108"/>
        <v>-</v>
      </c>
      <c r="L3448" s="113"/>
      <c r="N3448" s="114"/>
    </row>
    <row r="3449" spans="3:14" ht="10.050000000000001" customHeight="1" x14ac:dyDescent="0.3">
      <c r="C3449" s="80"/>
      <c r="D3449" s="77">
        <v>43864</v>
      </c>
      <c r="E3449" s="76" t="s">
        <v>9790</v>
      </c>
      <c r="F3449" s="76" t="s">
        <v>3429</v>
      </c>
      <c r="G3449" s="110">
        <v>285220.63</v>
      </c>
      <c r="H3449" s="110">
        <v>294594.12</v>
      </c>
      <c r="I3449" s="111">
        <v>606.76</v>
      </c>
      <c r="J3449" s="112">
        <f t="shared" si="107"/>
        <v>9373.4899999999907</v>
      </c>
      <c r="K3449" s="93">
        <f t="shared" si="108"/>
        <v>3.286399725012875E-2</v>
      </c>
      <c r="L3449" s="113"/>
      <c r="N3449" s="114"/>
    </row>
    <row r="3450" spans="3:14" ht="10.050000000000001" customHeight="1" x14ac:dyDescent="0.3">
      <c r="C3450" s="80"/>
      <c r="D3450" s="77">
        <v>40894</v>
      </c>
      <c r="E3450" s="76" t="s">
        <v>9791</v>
      </c>
      <c r="F3450" s="76" t="s">
        <v>3430</v>
      </c>
      <c r="G3450" s="110">
        <v>0</v>
      </c>
      <c r="H3450" s="110">
        <v>0</v>
      </c>
      <c r="I3450" s="111">
        <v>0</v>
      </c>
      <c r="J3450" s="112">
        <f t="shared" si="107"/>
        <v>0</v>
      </c>
      <c r="K3450" s="93" t="str">
        <f t="shared" si="108"/>
        <v>-</v>
      </c>
      <c r="L3450" s="113"/>
      <c r="N3450" s="114"/>
    </row>
    <row r="3451" spans="3:14" ht="10.050000000000001" customHeight="1" x14ac:dyDescent="0.3">
      <c r="C3451" s="80"/>
      <c r="D3451" s="77">
        <v>47595</v>
      </c>
      <c r="E3451" s="76" t="s">
        <v>9792</v>
      </c>
      <c r="F3451" s="76" t="s">
        <v>3431</v>
      </c>
      <c r="G3451" s="110">
        <v>93147.28</v>
      </c>
      <c r="H3451" s="110">
        <v>178122.72</v>
      </c>
      <c r="I3451" s="111">
        <v>366.87</v>
      </c>
      <c r="J3451" s="112">
        <f t="shared" si="107"/>
        <v>84975.44</v>
      </c>
      <c r="K3451" s="93">
        <f t="shared" si="108"/>
        <v>0.91226968731668823</v>
      </c>
      <c r="L3451" s="113"/>
      <c r="N3451" s="114"/>
    </row>
    <row r="3452" spans="3:14" ht="10.050000000000001" customHeight="1" x14ac:dyDescent="0.3">
      <c r="C3452" s="80"/>
      <c r="D3452" s="77">
        <v>80433</v>
      </c>
      <c r="E3452" s="76" t="s">
        <v>9793</v>
      </c>
      <c r="F3452" s="76" t="s">
        <v>3432</v>
      </c>
      <c r="G3452" s="110">
        <v>0</v>
      </c>
      <c r="H3452" s="110">
        <v>0</v>
      </c>
      <c r="I3452" s="111">
        <v>0</v>
      </c>
      <c r="J3452" s="112">
        <f t="shared" si="107"/>
        <v>0</v>
      </c>
      <c r="K3452" s="93" t="str">
        <f t="shared" si="108"/>
        <v>-</v>
      </c>
      <c r="L3452" s="113"/>
      <c r="N3452" s="114"/>
    </row>
    <row r="3453" spans="3:14" ht="10.050000000000001" customHeight="1" x14ac:dyDescent="0.3">
      <c r="C3453" s="80"/>
      <c r="D3453" s="77">
        <v>41571</v>
      </c>
      <c r="E3453" s="76" t="s">
        <v>9794</v>
      </c>
      <c r="F3453" s="76" t="s">
        <v>3433</v>
      </c>
      <c r="G3453" s="110">
        <v>0</v>
      </c>
      <c r="H3453" s="110">
        <v>0</v>
      </c>
      <c r="I3453" s="111">
        <v>0</v>
      </c>
      <c r="J3453" s="112">
        <f t="shared" si="107"/>
        <v>0</v>
      </c>
      <c r="K3453" s="93" t="str">
        <f t="shared" si="108"/>
        <v>-</v>
      </c>
      <c r="L3453" s="113"/>
      <c r="N3453" s="114"/>
    </row>
    <row r="3454" spans="3:14" ht="10.050000000000001" customHeight="1" x14ac:dyDescent="0.3">
      <c r="C3454" s="80"/>
      <c r="D3454" s="77">
        <v>41551</v>
      </c>
      <c r="E3454" s="76" t="s">
        <v>9795</v>
      </c>
      <c r="F3454" s="76" t="s">
        <v>3434</v>
      </c>
      <c r="G3454" s="110">
        <v>41596.68</v>
      </c>
      <c r="H3454" s="110">
        <v>28936.99</v>
      </c>
      <c r="I3454" s="111">
        <v>59.6</v>
      </c>
      <c r="J3454" s="112">
        <f t="shared" si="107"/>
        <v>-12659.689999999999</v>
      </c>
      <c r="K3454" s="93">
        <f t="shared" si="108"/>
        <v>-0.30434376012701009</v>
      </c>
      <c r="L3454" s="113"/>
      <c r="N3454" s="114"/>
    </row>
    <row r="3455" spans="3:14" ht="10.050000000000001" customHeight="1" x14ac:dyDescent="0.3">
      <c r="C3455" s="80"/>
      <c r="D3455" s="77">
        <v>31237</v>
      </c>
      <c r="E3455" s="76" t="s">
        <v>9796</v>
      </c>
      <c r="F3455" s="76" t="s">
        <v>3435</v>
      </c>
      <c r="G3455" s="110">
        <v>12936</v>
      </c>
      <c r="H3455" s="110">
        <v>20838.52</v>
      </c>
      <c r="I3455" s="111">
        <v>42.92</v>
      </c>
      <c r="J3455" s="112">
        <f t="shared" si="107"/>
        <v>7902.52</v>
      </c>
      <c r="K3455" s="93">
        <f t="shared" si="108"/>
        <v>0.6108936301793445</v>
      </c>
      <c r="L3455" s="113"/>
      <c r="N3455" s="114"/>
    </row>
    <row r="3456" spans="3:14" ht="10.050000000000001" customHeight="1" x14ac:dyDescent="0.3">
      <c r="C3456" s="80"/>
      <c r="D3456" s="77">
        <v>41551</v>
      </c>
      <c r="E3456" s="76" t="s">
        <v>9797</v>
      </c>
      <c r="F3456" s="76" t="s">
        <v>3436</v>
      </c>
      <c r="G3456" s="110">
        <v>0</v>
      </c>
      <c r="H3456" s="110">
        <v>7904.27</v>
      </c>
      <c r="I3456" s="111">
        <v>16.28</v>
      </c>
      <c r="J3456" s="112">
        <f t="shared" si="107"/>
        <v>7904.27</v>
      </c>
      <c r="K3456" s="93" t="str">
        <f t="shared" si="108"/>
        <v>--</v>
      </c>
      <c r="L3456" s="113"/>
      <c r="N3456" s="114"/>
    </row>
    <row r="3457" spans="3:14" ht="10.050000000000001" customHeight="1" x14ac:dyDescent="0.3">
      <c r="C3457" s="80"/>
      <c r="D3457" s="77">
        <v>71008</v>
      </c>
      <c r="E3457" s="76" t="s">
        <v>9798</v>
      </c>
      <c r="F3457" s="76" t="s">
        <v>3437</v>
      </c>
      <c r="G3457" s="110">
        <v>0</v>
      </c>
      <c r="H3457" s="110">
        <v>0</v>
      </c>
      <c r="I3457" s="111">
        <v>0</v>
      </c>
      <c r="J3457" s="112">
        <f t="shared" si="107"/>
        <v>0</v>
      </c>
      <c r="K3457" s="93" t="str">
        <f t="shared" si="108"/>
        <v>-</v>
      </c>
      <c r="L3457" s="113"/>
      <c r="N3457" s="114"/>
    </row>
    <row r="3458" spans="3:14" ht="10.050000000000001" customHeight="1" x14ac:dyDescent="0.3">
      <c r="C3458" s="80"/>
      <c r="D3458" s="77">
        <v>31384</v>
      </c>
      <c r="E3458" s="76" t="s">
        <v>9799</v>
      </c>
      <c r="F3458" s="76" t="s">
        <v>3438</v>
      </c>
      <c r="G3458" s="110">
        <v>0</v>
      </c>
      <c r="H3458" s="110">
        <v>0</v>
      </c>
      <c r="I3458" s="111">
        <v>0</v>
      </c>
      <c r="J3458" s="112">
        <f t="shared" si="107"/>
        <v>0</v>
      </c>
      <c r="K3458" s="93" t="str">
        <f t="shared" si="108"/>
        <v>-</v>
      </c>
      <c r="L3458" s="113"/>
      <c r="N3458" s="114"/>
    </row>
    <row r="3459" spans="3:14" ht="10.050000000000001" customHeight="1" x14ac:dyDescent="0.3">
      <c r="C3459" s="80"/>
      <c r="D3459" s="77">
        <v>40557</v>
      </c>
      <c r="E3459" s="76" t="s">
        <v>9800</v>
      </c>
      <c r="F3459" s="76" t="s">
        <v>3439</v>
      </c>
      <c r="G3459" s="110">
        <v>0</v>
      </c>
      <c r="H3459" s="110">
        <v>0</v>
      </c>
      <c r="I3459" s="111">
        <v>0</v>
      </c>
      <c r="J3459" s="112">
        <f t="shared" si="107"/>
        <v>0</v>
      </c>
      <c r="K3459" s="93" t="str">
        <f t="shared" si="108"/>
        <v>-</v>
      </c>
      <c r="L3459" s="113"/>
      <c r="N3459" s="114"/>
    </row>
    <row r="3460" spans="3:14" ht="10.050000000000001" customHeight="1" x14ac:dyDescent="0.3">
      <c r="C3460" s="80"/>
      <c r="D3460" s="77">
        <v>73712</v>
      </c>
      <c r="E3460" s="76" t="s">
        <v>9801</v>
      </c>
      <c r="F3460" s="76" t="s">
        <v>3440</v>
      </c>
      <c r="G3460" s="110">
        <v>120123.91</v>
      </c>
      <c r="H3460" s="110">
        <v>57718.62</v>
      </c>
      <c r="I3460" s="111">
        <v>118.88</v>
      </c>
      <c r="J3460" s="112">
        <f t="shared" si="107"/>
        <v>-62405.29</v>
      </c>
      <c r="K3460" s="93">
        <f t="shared" si="108"/>
        <v>-0.51950764839406238</v>
      </c>
      <c r="L3460" s="113"/>
      <c r="N3460" s="114"/>
    </row>
    <row r="3461" spans="3:14" ht="10.050000000000001" customHeight="1" x14ac:dyDescent="0.3">
      <c r="C3461" s="80"/>
      <c r="D3461" s="77">
        <v>31017</v>
      </c>
      <c r="E3461" s="76" t="s">
        <v>9802</v>
      </c>
      <c r="F3461" s="76" t="s">
        <v>3441</v>
      </c>
      <c r="G3461" s="110">
        <v>223425.55</v>
      </c>
      <c r="H3461" s="110">
        <v>138013.92000000001</v>
      </c>
      <c r="I3461" s="111">
        <v>284.26</v>
      </c>
      <c r="J3461" s="112">
        <f t="shared" si="107"/>
        <v>-85411.629999999976</v>
      </c>
      <c r="K3461" s="93">
        <f t="shared" si="108"/>
        <v>-0.38228228597848357</v>
      </c>
      <c r="L3461" s="113"/>
      <c r="N3461" s="114"/>
    </row>
    <row r="3462" spans="3:14" ht="10.050000000000001" customHeight="1" x14ac:dyDescent="0.3">
      <c r="C3462" s="80"/>
      <c r="D3462" s="77">
        <v>47959</v>
      </c>
      <c r="E3462" s="76" t="s">
        <v>9803</v>
      </c>
      <c r="F3462" s="76" t="s">
        <v>3442</v>
      </c>
      <c r="G3462" s="110">
        <v>0</v>
      </c>
      <c r="H3462" s="110">
        <v>0</v>
      </c>
      <c r="I3462" s="111">
        <v>0</v>
      </c>
      <c r="J3462" s="112">
        <f t="shared" si="107"/>
        <v>0</v>
      </c>
      <c r="K3462" s="93" t="str">
        <f t="shared" si="108"/>
        <v>-</v>
      </c>
      <c r="L3462" s="113"/>
      <c r="N3462" s="114"/>
    </row>
    <row r="3463" spans="3:14" ht="10.050000000000001" customHeight="1" x14ac:dyDescent="0.3">
      <c r="C3463" s="80"/>
      <c r="D3463" s="77">
        <v>40980</v>
      </c>
      <c r="E3463" s="76" t="s">
        <v>9804</v>
      </c>
      <c r="F3463" s="76" t="s">
        <v>3443</v>
      </c>
      <c r="G3463" s="110">
        <v>160404.46</v>
      </c>
      <c r="H3463" s="110">
        <v>309786.03999999998</v>
      </c>
      <c r="I3463" s="111">
        <v>638.04999999999995</v>
      </c>
      <c r="J3463" s="112">
        <f t="shared" si="107"/>
        <v>149381.57999999999</v>
      </c>
      <c r="K3463" s="93">
        <f t="shared" si="108"/>
        <v>0.93128071376568955</v>
      </c>
      <c r="L3463" s="113"/>
      <c r="N3463" s="114"/>
    </row>
    <row r="3464" spans="3:14" ht="10.050000000000001" customHeight="1" x14ac:dyDescent="0.3">
      <c r="C3464" s="80"/>
      <c r="D3464" s="77">
        <v>41460</v>
      </c>
      <c r="E3464" s="76" t="s">
        <v>9805</v>
      </c>
      <c r="F3464" s="76" t="s">
        <v>3444</v>
      </c>
      <c r="G3464" s="110">
        <v>0</v>
      </c>
      <c r="H3464" s="110">
        <v>0</v>
      </c>
      <c r="I3464" s="111">
        <v>0</v>
      </c>
      <c r="J3464" s="112">
        <f t="shared" si="107"/>
        <v>0</v>
      </c>
      <c r="K3464" s="93" t="str">
        <f t="shared" si="108"/>
        <v>-</v>
      </c>
      <c r="L3464" s="113"/>
      <c r="N3464" s="114"/>
    </row>
    <row r="3465" spans="3:14" ht="10.050000000000001" customHeight="1" x14ac:dyDescent="0.3">
      <c r="C3465" s="80"/>
      <c r="D3465" s="77">
        <v>41460</v>
      </c>
      <c r="E3465" s="76" t="s">
        <v>9805</v>
      </c>
      <c r="F3465" s="76" t="s">
        <v>3445</v>
      </c>
      <c r="G3465" s="110">
        <v>0</v>
      </c>
      <c r="H3465" s="110">
        <v>0</v>
      </c>
      <c r="I3465" s="111">
        <v>0</v>
      </c>
      <c r="J3465" s="112">
        <f t="shared" si="107"/>
        <v>0</v>
      </c>
      <c r="K3465" s="93" t="str">
        <f t="shared" si="108"/>
        <v>-</v>
      </c>
      <c r="L3465" s="113"/>
      <c r="N3465" s="114"/>
    </row>
    <row r="3466" spans="3:14" ht="10.050000000000001" customHeight="1" x14ac:dyDescent="0.3">
      <c r="C3466" s="80"/>
      <c r="D3466" s="77">
        <v>41483</v>
      </c>
      <c r="E3466" s="76" t="s">
        <v>9806</v>
      </c>
      <c r="F3466" s="76" t="s">
        <v>3446</v>
      </c>
      <c r="G3466" s="110">
        <v>0</v>
      </c>
      <c r="H3466" s="110">
        <v>0</v>
      </c>
      <c r="I3466" s="111">
        <v>0</v>
      </c>
      <c r="J3466" s="112">
        <f t="shared" si="107"/>
        <v>0</v>
      </c>
      <c r="K3466" s="93" t="str">
        <f t="shared" si="108"/>
        <v>-</v>
      </c>
      <c r="L3466" s="113"/>
      <c r="N3466" s="114"/>
    </row>
    <row r="3467" spans="3:14" ht="10.050000000000001" customHeight="1" x14ac:dyDescent="0.3">
      <c r="C3467" s="80"/>
      <c r="D3467" s="77">
        <v>41483</v>
      </c>
      <c r="E3467" s="76" t="s">
        <v>9807</v>
      </c>
      <c r="F3467" s="76" t="s">
        <v>3447</v>
      </c>
      <c r="G3467" s="110">
        <v>0</v>
      </c>
      <c r="H3467" s="110">
        <v>0</v>
      </c>
      <c r="I3467" s="111">
        <v>0</v>
      </c>
      <c r="J3467" s="112">
        <f t="shared" si="107"/>
        <v>0</v>
      </c>
      <c r="K3467" s="93" t="str">
        <f t="shared" si="108"/>
        <v>-</v>
      </c>
      <c r="L3467" s="113"/>
      <c r="N3467" s="114"/>
    </row>
    <row r="3468" spans="3:14" ht="10.050000000000001" customHeight="1" x14ac:dyDescent="0.3">
      <c r="C3468" s="80"/>
      <c r="D3468" s="77">
        <v>78782</v>
      </c>
      <c r="E3468" s="76" t="s">
        <v>9808</v>
      </c>
      <c r="F3468" s="76" t="s">
        <v>3448</v>
      </c>
      <c r="G3468" s="110">
        <v>29410.19</v>
      </c>
      <c r="H3468" s="110">
        <v>0</v>
      </c>
      <c r="I3468" s="111">
        <v>0</v>
      </c>
      <c r="J3468" s="112">
        <f t="shared" si="107"/>
        <v>-29410.19</v>
      </c>
      <c r="K3468" s="93">
        <f t="shared" si="108"/>
        <v>-1</v>
      </c>
      <c r="L3468" s="113"/>
      <c r="N3468" s="114"/>
    </row>
    <row r="3469" spans="3:14" ht="10.050000000000001" customHeight="1" x14ac:dyDescent="0.3">
      <c r="C3469" s="80"/>
      <c r="D3469" s="77">
        <v>79536</v>
      </c>
      <c r="E3469" s="76" t="s">
        <v>9809</v>
      </c>
      <c r="F3469" s="76" t="s">
        <v>3449</v>
      </c>
      <c r="G3469" s="110">
        <v>0</v>
      </c>
      <c r="H3469" s="110">
        <v>0</v>
      </c>
      <c r="I3469" s="111">
        <v>0</v>
      </c>
      <c r="J3469" s="112">
        <f t="shared" si="107"/>
        <v>0</v>
      </c>
      <c r="K3469" s="93" t="str">
        <f t="shared" si="108"/>
        <v>-</v>
      </c>
      <c r="L3469" s="113"/>
      <c r="N3469" s="114"/>
    </row>
    <row r="3470" spans="3:14" ht="10.050000000000001" customHeight="1" x14ac:dyDescent="0.3">
      <c r="C3470" s="80"/>
      <c r="D3470" s="77">
        <v>40950</v>
      </c>
      <c r="E3470" s="76" t="s">
        <v>9810</v>
      </c>
      <c r="F3470" s="76" t="s">
        <v>3450</v>
      </c>
      <c r="G3470" s="110">
        <v>50789.02</v>
      </c>
      <c r="H3470" s="110">
        <v>89942.58</v>
      </c>
      <c r="I3470" s="111">
        <v>185.25</v>
      </c>
      <c r="J3470" s="112">
        <f t="shared" si="107"/>
        <v>39153.560000000005</v>
      </c>
      <c r="K3470" s="93">
        <f t="shared" si="108"/>
        <v>0.77090599503593504</v>
      </c>
      <c r="L3470" s="113"/>
      <c r="N3470" s="114"/>
    </row>
    <row r="3471" spans="3:14" ht="10.050000000000001" customHeight="1" x14ac:dyDescent="0.3">
      <c r="C3471" s="80"/>
      <c r="D3471" s="77">
        <v>41899</v>
      </c>
      <c r="E3471" s="76" t="s">
        <v>9811</v>
      </c>
      <c r="F3471" s="76" t="s">
        <v>3451</v>
      </c>
      <c r="G3471" s="110">
        <v>0</v>
      </c>
      <c r="H3471" s="110">
        <v>0</v>
      </c>
      <c r="I3471" s="111">
        <v>0</v>
      </c>
      <c r="J3471" s="112">
        <f t="shared" si="107"/>
        <v>0</v>
      </c>
      <c r="K3471" s="93" t="str">
        <f t="shared" si="108"/>
        <v>-</v>
      </c>
      <c r="L3471" s="113"/>
      <c r="N3471" s="114"/>
    </row>
    <row r="3472" spans="3:14" ht="10.050000000000001" customHeight="1" x14ac:dyDescent="0.3">
      <c r="C3472" s="80"/>
      <c r="D3472" s="77">
        <v>41871</v>
      </c>
      <c r="E3472" s="76" t="s">
        <v>9812</v>
      </c>
      <c r="F3472" s="76" t="s">
        <v>3452</v>
      </c>
      <c r="G3472" s="110">
        <v>0</v>
      </c>
      <c r="H3472" s="110">
        <v>0</v>
      </c>
      <c r="I3472" s="111">
        <v>0</v>
      </c>
      <c r="J3472" s="112">
        <f t="shared" si="107"/>
        <v>0</v>
      </c>
      <c r="K3472" s="93" t="str">
        <f t="shared" si="108"/>
        <v>-</v>
      </c>
      <c r="L3472" s="113"/>
      <c r="N3472" s="114"/>
    </row>
    <row r="3473" spans="3:14" ht="10.050000000000001" customHeight="1" x14ac:dyDescent="0.3">
      <c r="C3473" s="80"/>
      <c r="D3473" s="77">
        <v>41544</v>
      </c>
      <c r="E3473" s="76" t="s">
        <v>9813</v>
      </c>
      <c r="F3473" s="76" t="s">
        <v>3453</v>
      </c>
      <c r="G3473" s="110">
        <v>0</v>
      </c>
      <c r="H3473" s="110">
        <v>4986.29</v>
      </c>
      <c r="I3473" s="111">
        <v>10.27</v>
      </c>
      <c r="J3473" s="112">
        <f t="shared" si="107"/>
        <v>4986.29</v>
      </c>
      <c r="K3473" s="93" t="str">
        <f t="shared" si="108"/>
        <v>--</v>
      </c>
      <c r="L3473" s="113"/>
      <c r="N3473" s="114"/>
    </row>
    <row r="3474" spans="3:14" ht="10.050000000000001" customHeight="1" x14ac:dyDescent="0.3">
      <c r="C3474" s="80"/>
      <c r="D3474" s="77">
        <v>42709</v>
      </c>
      <c r="E3474" s="76" t="s">
        <v>9814</v>
      </c>
      <c r="F3474" s="76" t="s">
        <v>3454</v>
      </c>
      <c r="G3474" s="110">
        <v>268253.55</v>
      </c>
      <c r="H3474" s="110">
        <v>433438.27</v>
      </c>
      <c r="I3474" s="111">
        <v>892.73</v>
      </c>
      <c r="J3474" s="112">
        <f t="shared" si="107"/>
        <v>165184.72000000003</v>
      </c>
      <c r="K3474" s="93">
        <f t="shared" si="108"/>
        <v>0.61577831868394672</v>
      </c>
      <c r="L3474" s="113"/>
      <c r="N3474" s="114"/>
    </row>
    <row r="3475" spans="3:14" ht="10.050000000000001" customHeight="1" x14ac:dyDescent="0.3">
      <c r="C3475" s="80"/>
      <c r="D3475" s="77">
        <v>41375</v>
      </c>
      <c r="E3475" s="76" t="s">
        <v>9815</v>
      </c>
      <c r="F3475" s="76" t="s">
        <v>3455</v>
      </c>
      <c r="G3475" s="110">
        <v>78224.81</v>
      </c>
      <c r="H3475" s="110">
        <v>169626.12</v>
      </c>
      <c r="I3475" s="111">
        <v>349.37</v>
      </c>
      <c r="J3475" s="112">
        <f t="shared" si="107"/>
        <v>91401.31</v>
      </c>
      <c r="K3475" s="93">
        <f t="shared" si="108"/>
        <v>1.1684440013341035</v>
      </c>
      <c r="L3475" s="113"/>
      <c r="N3475" s="114"/>
    </row>
    <row r="3476" spans="3:14" ht="10.050000000000001" customHeight="1" x14ac:dyDescent="0.3">
      <c r="C3476" s="80"/>
      <c r="D3476" s="77">
        <v>41501</v>
      </c>
      <c r="E3476" s="76" t="s">
        <v>9816</v>
      </c>
      <c r="F3476" s="76" t="s">
        <v>3456</v>
      </c>
      <c r="G3476" s="110">
        <v>75033.22</v>
      </c>
      <c r="H3476" s="110">
        <v>66516.240000000005</v>
      </c>
      <c r="I3476" s="111">
        <v>137</v>
      </c>
      <c r="J3476" s="112">
        <f t="shared" si="107"/>
        <v>-8516.9799999999959</v>
      </c>
      <c r="K3476" s="93">
        <f t="shared" si="108"/>
        <v>-0.11350945621152865</v>
      </c>
      <c r="L3476" s="113"/>
      <c r="N3476" s="114"/>
    </row>
    <row r="3477" spans="3:14" ht="10.050000000000001" customHeight="1" x14ac:dyDescent="0.3">
      <c r="C3477" s="80"/>
      <c r="D3477" s="77">
        <v>41492</v>
      </c>
      <c r="E3477" s="76" t="s">
        <v>9817</v>
      </c>
      <c r="F3477" s="76" t="s">
        <v>3457</v>
      </c>
      <c r="G3477" s="110">
        <v>62989.49</v>
      </c>
      <c r="H3477" s="110">
        <v>76076.13</v>
      </c>
      <c r="I3477" s="111">
        <v>156.69</v>
      </c>
      <c r="J3477" s="112">
        <f t="shared" si="107"/>
        <v>13086.640000000007</v>
      </c>
      <c r="K3477" s="93">
        <f t="shared" si="108"/>
        <v>0.20775910393940333</v>
      </c>
      <c r="L3477" s="113"/>
      <c r="N3477" s="114"/>
    </row>
    <row r="3478" spans="3:14" ht="10.050000000000001" customHeight="1" x14ac:dyDescent="0.3">
      <c r="C3478" s="80"/>
      <c r="D3478" s="77">
        <v>42634</v>
      </c>
      <c r="E3478" s="76" t="s">
        <v>9818</v>
      </c>
      <c r="F3478" s="76" t="s">
        <v>3458</v>
      </c>
      <c r="G3478" s="110">
        <v>43789.95</v>
      </c>
      <c r="H3478" s="110">
        <v>25606.32</v>
      </c>
      <c r="I3478" s="111">
        <v>52.74</v>
      </c>
      <c r="J3478" s="112">
        <f t="shared" ref="J3478:J3541" si="109">H3478-G3478</f>
        <v>-18183.629999999997</v>
      </c>
      <c r="K3478" s="93">
        <f t="shared" si="108"/>
        <v>-0.41524664905988701</v>
      </c>
      <c r="L3478" s="113"/>
      <c r="N3478" s="114"/>
    </row>
    <row r="3479" spans="3:14" ht="10.050000000000001" customHeight="1" x14ac:dyDescent="0.3">
      <c r="C3479" s="80"/>
      <c r="D3479" s="77">
        <v>42634</v>
      </c>
      <c r="E3479" s="76" t="s">
        <v>9818</v>
      </c>
      <c r="F3479" s="76" t="s">
        <v>3459</v>
      </c>
      <c r="G3479" s="110">
        <v>7298.33</v>
      </c>
      <c r="H3479" s="110">
        <v>0</v>
      </c>
      <c r="I3479" s="111">
        <v>0</v>
      </c>
      <c r="J3479" s="112">
        <f t="shared" si="109"/>
        <v>-7298.33</v>
      </c>
      <c r="K3479" s="93">
        <f t="shared" si="108"/>
        <v>-1</v>
      </c>
      <c r="L3479" s="113"/>
      <c r="N3479" s="114"/>
    </row>
    <row r="3480" spans="3:14" ht="10.050000000000001" customHeight="1" x14ac:dyDescent="0.3">
      <c r="C3480" s="80"/>
      <c r="D3480" s="77">
        <v>41496</v>
      </c>
      <c r="E3480" s="76" t="s">
        <v>9819</v>
      </c>
      <c r="F3480" s="76" t="s">
        <v>3460</v>
      </c>
      <c r="G3480" s="110">
        <v>0</v>
      </c>
      <c r="H3480" s="110">
        <v>121.38</v>
      </c>
      <c r="I3480" s="111">
        <v>0.25</v>
      </c>
      <c r="J3480" s="112">
        <f t="shared" si="109"/>
        <v>121.38</v>
      </c>
      <c r="K3480" s="93" t="str">
        <f t="shared" si="108"/>
        <v>--</v>
      </c>
      <c r="L3480" s="113"/>
      <c r="N3480" s="114"/>
    </row>
    <row r="3481" spans="3:14" ht="10.050000000000001" customHeight="1" x14ac:dyDescent="0.3">
      <c r="C3481" s="80"/>
      <c r="D3481" s="77">
        <v>41813</v>
      </c>
      <c r="E3481" s="76" t="s">
        <v>9820</v>
      </c>
      <c r="F3481" s="76" t="s">
        <v>3461</v>
      </c>
      <c r="G3481" s="110">
        <v>28155.09</v>
      </c>
      <c r="H3481" s="110">
        <v>59296.56</v>
      </c>
      <c r="I3481" s="111">
        <v>122.13</v>
      </c>
      <c r="J3481" s="112">
        <f t="shared" si="109"/>
        <v>31141.469999999998</v>
      </c>
      <c r="K3481" s="93">
        <f t="shared" si="108"/>
        <v>1.106068920397697</v>
      </c>
      <c r="L3481" s="113"/>
      <c r="N3481" s="114"/>
    </row>
    <row r="3482" spans="3:14" ht="10.050000000000001" customHeight="1" x14ac:dyDescent="0.3">
      <c r="C3482" s="80"/>
      <c r="D3482" s="77">
        <v>41778</v>
      </c>
      <c r="E3482" s="76" t="s">
        <v>9821</v>
      </c>
      <c r="F3482" s="76" t="s">
        <v>3462</v>
      </c>
      <c r="G3482" s="110">
        <v>17720.919999999998</v>
      </c>
      <c r="H3482" s="110">
        <v>7142</v>
      </c>
      <c r="I3482" s="111">
        <v>14.71</v>
      </c>
      <c r="J3482" s="112">
        <f t="shared" si="109"/>
        <v>-10578.919999999998</v>
      </c>
      <c r="K3482" s="93">
        <f t="shared" si="108"/>
        <v>-0.59697352056213782</v>
      </c>
      <c r="L3482" s="113"/>
      <c r="N3482" s="114"/>
    </row>
    <row r="3483" spans="3:14" ht="10.050000000000001" customHeight="1" x14ac:dyDescent="0.3">
      <c r="C3483" s="80"/>
      <c r="D3483" s="77">
        <v>23128</v>
      </c>
      <c r="E3483" s="76" t="s">
        <v>9822</v>
      </c>
      <c r="F3483" s="76" t="s">
        <v>3463</v>
      </c>
      <c r="G3483" s="110">
        <v>0</v>
      </c>
      <c r="H3483" s="110">
        <v>36103.269999999997</v>
      </c>
      <c r="I3483" s="111">
        <v>74.36</v>
      </c>
      <c r="J3483" s="112">
        <f t="shared" si="109"/>
        <v>36103.269999999997</v>
      </c>
      <c r="K3483" s="93" t="str">
        <f t="shared" ref="K3483:K3546" si="110">IF(J3483=0,"-",(IF(G3483=0,"--",J3483/G3483)))</f>
        <v>--</v>
      </c>
      <c r="L3483" s="113"/>
      <c r="N3483" s="114"/>
    </row>
    <row r="3484" spans="3:14" ht="10.050000000000001" customHeight="1" x14ac:dyDescent="0.3">
      <c r="C3484" s="80"/>
      <c r="D3484" s="77">
        <v>28601</v>
      </c>
      <c r="E3484" s="76" t="s">
        <v>9823</v>
      </c>
      <c r="F3484" s="76" t="s">
        <v>3464</v>
      </c>
      <c r="G3484" s="110">
        <v>0</v>
      </c>
      <c r="H3484" s="110">
        <v>0</v>
      </c>
      <c r="I3484" s="111">
        <v>0</v>
      </c>
      <c r="J3484" s="112">
        <f t="shared" si="109"/>
        <v>0</v>
      </c>
      <c r="K3484" s="93" t="str">
        <f t="shared" si="110"/>
        <v>-</v>
      </c>
      <c r="L3484" s="113"/>
      <c r="N3484" s="114"/>
    </row>
    <row r="3485" spans="3:14" ht="10.050000000000001" customHeight="1" x14ac:dyDescent="0.3">
      <c r="C3485" s="80"/>
      <c r="D3485" s="77">
        <v>29810</v>
      </c>
      <c r="E3485" s="76" t="s">
        <v>9824</v>
      </c>
      <c r="F3485" s="76" t="s">
        <v>3465</v>
      </c>
      <c r="G3485" s="110">
        <v>36960</v>
      </c>
      <c r="H3485" s="110">
        <v>0</v>
      </c>
      <c r="I3485" s="111">
        <v>0</v>
      </c>
      <c r="J3485" s="112">
        <f t="shared" si="109"/>
        <v>-36960</v>
      </c>
      <c r="K3485" s="93">
        <f t="shared" si="110"/>
        <v>-1</v>
      </c>
      <c r="L3485" s="113"/>
      <c r="N3485" s="114"/>
    </row>
    <row r="3486" spans="3:14" ht="10.050000000000001" customHeight="1" x14ac:dyDescent="0.3">
      <c r="C3486" s="80"/>
      <c r="D3486" s="77">
        <v>41337</v>
      </c>
      <c r="E3486" s="76" t="s">
        <v>9825</v>
      </c>
      <c r="F3486" s="76" t="s">
        <v>3466</v>
      </c>
      <c r="G3486" s="110">
        <v>0</v>
      </c>
      <c r="H3486" s="110">
        <v>0</v>
      </c>
      <c r="I3486" s="111">
        <v>0</v>
      </c>
      <c r="J3486" s="112">
        <f t="shared" si="109"/>
        <v>0</v>
      </c>
      <c r="K3486" s="93" t="str">
        <f t="shared" si="110"/>
        <v>-</v>
      </c>
      <c r="L3486" s="113"/>
      <c r="N3486" s="114"/>
    </row>
    <row r="3487" spans="3:14" ht="10.050000000000001" customHeight="1" x14ac:dyDescent="0.3">
      <c r="C3487" s="80"/>
      <c r="D3487" s="77">
        <v>41138</v>
      </c>
      <c r="E3487" s="76" t="s">
        <v>9826</v>
      </c>
      <c r="F3487" s="76" t="s">
        <v>3467</v>
      </c>
      <c r="G3487" s="110">
        <v>0</v>
      </c>
      <c r="H3487" s="110">
        <v>3403.5</v>
      </c>
      <c r="I3487" s="111">
        <v>7.01</v>
      </c>
      <c r="J3487" s="112">
        <f t="shared" si="109"/>
        <v>3403.5</v>
      </c>
      <c r="K3487" s="93" t="str">
        <f t="shared" si="110"/>
        <v>--</v>
      </c>
      <c r="L3487" s="113"/>
      <c r="N3487" s="114"/>
    </row>
    <row r="3488" spans="3:14" ht="10.050000000000001" customHeight="1" x14ac:dyDescent="0.3">
      <c r="C3488" s="80"/>
      <c r="D3488" s="77">
        <v>20281</v>
      </c>
      <c r="E3488" s="76" t="s">
        <v>9827</v>
      </c>
      <c r="F3488" s="76" t="s">
        <v>3468</v>
      </c>
      <c r="G3488" s="110">
        <v>0</v>
      </c>
      <c r="H3488" s="110">
        <v>0</v>
      </c>
      <c r="I3488" s="111">
        <v>0</v>
      </c>
      <c r="J3488" s="112">
        <f t="shared" si="109"/>
        <v>0</v>
      </c>
      <c r="K3488" s="93" t="str">
        <f t="shared" si="110"/>
        <v>-</v>
      </c>
      <c r="L3488" s="113"/>
      <c r="N3488" s="114"/>
    </row>
    <row r="3489" spans="3:14" ht="10.050000000000001" customHeight="1" x14ac:dyDescent="0.3">
      <c r="C3489" s="80"/>
      <c r="D3489" s="77">
        <v>41731</v>
      </c>
      <c r="E3489" s="76" t="s">
        <v>9828</v>
      </c>
      <c r="F3489" s="76" t="s">
        <v>3469</v>
      </c>
      <c r="G3489" s="110">
        <v>0</v>
      </c>
      <c r="H3489" s="110">
        <v>0</v>
      </c>
      <c r="I3489" s="111">
        <v>0</v>
      </c>
      <c r="J3489" s="112">
        <f t="shared" si="109"/>
        <v>0</v>
      </c>
      <c r="K3489" s="93" t="str">
        <f t="shared" si="110"/>
        <v>-</v>
      </c>
      <c r="L3489" s="113"/>
      <c r="N3489" s="114"/>
    </row>
    <row r="3490" spans="3:14" ht="10.050000000000001" customHeight="1" x14ac:dyDescent="0.3">
      <c r="C3490" s="80"/>
      <c r="D3490" s="77">
        <v>42587</v>
      </c>
      <c r="E3490" s="76" t="s">
        <v>9829</v>
      </c>
      <c r="F3490" s="76" t="s">
        <v>3470</v>
      </c>
      <c r="G3490" s="110">
        <v>13980.01</v>
      </c>
      <c r="H3490" s="110">
        <v>60675.43</v>
      </c>
      <c r="I3490" s="111">
        <v>124.97</v>
      </c>
      <c r="J3490" s="112">
        <f t="shared" si="109"/>
        <v>46695.42</v>
      </c>
      <c r="K3490" s="93">
        <f t="shared" si="110"/>
        <v>3.3401564090440563</v>
      </c>
      <c r="L3490" s="113"/>
      <c r="N3490" s="114"/>
    </row>
    <row r="3491" spans="3:14" ht="10.050000000000001" customHeight="1" x14ac:dyDescent="0.3">
      <c r="C3491" s="80"/>
      <c r="D3491" s="77">
        <v>43928</v>
      </c>
      <c r="E3491" s="76" t="s">
        <v>9830</v>
      </c>
      <c r="F3491" s="76" t="s">
        <v>3471</v>
      </c>
      <c r="G3491" s="110">
        <v>0</v>
      </c>
      <c r="H3491" s="110">
        <v>0</v>
      </c>
      <c r="I3491" s="111">
        <v>0</v>
      </c>
      <c r="J3491" s="112">
        <f t="shared" si="109"/>
        <v>0</v>
      </c>
      <c r="K3491" s="93" t="str">
        <f t="shared" si="110"/>
        <v>-</v>
      </c>
      <c r="L3491" s="113"/>
      <c r="N3491" s="114"/>
    </row>
    <row r="3492" spans="3:14" ht="10.050000000000001" customHeight="1" x14ac:dyDescent="0.3">
      <c r="C3492" s="80"/>
      <c r="D3492" s="77">
        <v>45917</v>
      </c>
      <c r="E3492" s="76" t="s">
        <v>9831</v>
      </c>
      <c r="F3492" s="76" t="s">
        <v>3472</v>
      </c>
      <c r="G3492" s="110">
        <v>0</v>
      </c>
      <c r="H3492" s="110">
        <v>29888.61</v>
      </c>
      <c r="I3492" s="111">
        <v>61.56</v>
      </c>
      <c r="J3492" s="112">
        <f t="shared" si="109"/>
        <v>29888.61</v>
      </c>
      <c r="K3492" s="93" t="str">
        <f t="shared" si="110"/>
        <v>--</v>
      </c>
      <c r="L3492" s="113"/>
      <c r="N3492" s="114"/>
    </row>
    <row r="3493" spans="3:14" ht="10.050000000000001" customHeight="1" x14ac:dyDescent="0.3">
      <c r="C3493" s="80"/>
      <c r="D3493" s="77">
        <v>46385</v>
      </c>
      <c r="E3493" s="76" t="s">
        <v>9832</v>
      </c>
      <c r="F3493" s="76" t="s">
        <v>3473</v>
      </c>
      <c r="G3493" s="110">
        <v>326590.86</v>
      </c>
      <c r="H3493" s="110">
        <v>153040.76</v>
      </c>
      <c r="I3493" s="111">
        <v>315.20999999999998</v>
      </c>
      <c r="J3493" s="112">
        <f t="shared" si="109"/>
        <v>-173550.09999999998</v>
      </c>
      <c r="K3493" s="93">
        <f t="shared" si="110"/>
        <v>-0.53139913346013412</v>
      </c>
      <c r="L3493" s="113"/>
      <c r="N3493" s="114"/>
    </row>
    <row r="3494" spans="3:14" ht="10.050000000000001" customHeight="1" x14ac:dyDescent="0.3">
      <c r="C3494" s="80"/>
      <c r="D3494" s="77">
        <v>47100</v>
      </c>
      <c r="E3494" s="76" t="s">
        <v>9833</v>
      </c>
      <c r="F3494" s="76" t="s">
        <v>3474</v>
      </c>
      <c r="G3494" s="110">
        <v>177016</v>
      </c>
      <c r="H3494" s="110">
        <v>216687.58</v>
      </c>
      <c r="I3494" s="111">
        <v>446.3</v>
      </c>
      <c r="J3494" s="112">
        <f t="shared" si="109"/>
        <v>39671.579999999987</v>
      </c>
      <c r="K3494" s="93">
        <f t="shared" si="110"/>
        <v>0.22411296154019969</v>
      </c>
      <c r="L3494" s="113"/>
      <c r="N3494" s="114"/>
    </row>
    <row r="3495" spans="3:14" ht="10.050000000000001" customHeight="1" x14ac:dyDescent="0.3">
      <c r="C3495" s="80"/>
      <c r="D3495" s="77">
        <v>30582</v>
      </c>
      <c r="E3495" s="76" t="s">
        <v>9834</v>
      </c>
      <c r="F3495" s="76" t="s">
        <v>3475</v>
      </c>
      <c r="G3495" s="110">
        <v>0</v>
      </c>
      <c r="H3495" s="110">
        <v>0</v>
      </c>
      <c r="I3495" s="111">
        <v>0</v>
      </c>
      <c r="J3495" s="112">
        <f t="shared" si="109"/>
        <v>0</v>
      </c>
      <c r="K3495" s="93" t="str">
        <f t="shared" si="110"/>
        <v>-</v>
      </c>
      <c r="L3495" s="113"/>
      <c r="N3495" s="114"/>
    </row>
    <row r="3496" spans="3:14" ht="10.050000000000001" customHeight="1" x14ac:dyDescent="0.3">
      <c r="C3496" s="80"/>
      <c r="D3496" s="77">
        <v>41506</v>
      </c>
      <c r="E3496" s="76" t="s">
        <v>9835</v>
      </c>
      <c r="F3496" s="76" t="s">
        <v>3476</v>
      </c>
      <c r="G3496" s="110">
        <v>0</v>
      </c>
      <c r="H3496" s="110">
        <v>0</v>
      </c>
      <c r="I3496" s="111">
        <v>0</v>
      </c>
      <c r="J3496" s="112">
        <f t="shared" si="109"/>
        <v>0</v>
      </c>
      <c r="K3496" s="93" t="str">
        <f t="shared" si="110"/>
        <v>-</v>
      </c>
      <c r="L3496" s="113"/>
      <c r="N3496" s="114"/>
    </row>
    <row r="3497" spans="3:14" ht="10.050000000000001" customHeight="1" x14ac:dyDescent="0.3">
      <c r="C3497" s="80"/>
      <c r="D3497" s="77">
        <v>50844</v>
      </c>
      <c r="E3497" s="76" t="s">
        <v>9836</v>
      </c>
      <c r="F3497" s="76" t="s">
        <v>3477</v>
      </c>
      <c r="G3497" s="110">
        <v>0</v>
      </c>
      <c r="H3497" s="110">
        <v>51168.95</v>
      </c>
      <c r="I3497" s="111">
        <v>105.39</v>
      </c>
      <c r="J3497" s="112">
        <f t="shared" si="109"/>
        <v>51168.95</v>
      </c>
      <c r="K3497" s="93" t="str">
        <f t="shared" si="110"/>
        <v>--</v>
      </c>
      <c r="L3497" s="113"/>
      <c r="N3497" s="114"/>
    </row>
    <row r="3498" spans="3:14" ht="10.050000000000001" customHeight="1" x14ac:dyDescent="0.3">
      <c r="C3498" s="80"/>
      <c r="D3498" s="77">
        <v>52274</v>
      </c>
      <c r="E3498" s="76" t="s">
        <v>9837</v>
      </c>
      <c r="F3498" s="76" t="s">
        <v>3478</v>
      </c>
      <c r="G3498" s="110">
        <v>12936</v>
      </c>
      <c r="H3498" s="110">
        <v>0</v>
      </c>
      <c r="I3498" s="111">
        <v>0</v>
      </c>
      <c r="J3498" s="112">
        <f t="shared" si="109"/>
        <v>-12936</v>
      </c>
      <c r="K3498" s="93">
        <f t="shared" si="110"/>
        <v>-1</v>
      </c>
      <c r="L3498" s="113"/>
      <c r="N3498" s="114"/>
    </row>
    <row r="3499" spans="3:14" ht="10.050000000000001" customHeight="1" x14ac:dyDescent="0.3">
      <c r="C3499" s="80"/>
      <c r="D3499" s="77">
        <v>53015</v>
      </c>
      <c r="E3499" s="76" t="s">
        <v>9838</v>
      </c>
      <c r="F3499" s="76" t="s">
        <v>3479</v>
      </c>
      <c r="G3499" s="110">
        <v>0</v>
      </c>
      <c r="H3499" s="110">
        <v>50989.31</v>
      </c>
      <c r="I3499" s="111">
        <v>105.02</v>
      </c>
      <c r="J3499" s="112">
        <f t="shared" si="109"/>
        <v>50989.31</v>
      </c>
      <c r="K3499" s="93" t="str">
        <f t="shared" si="110"/>
        <v>--</v>
      </c>
      <c r="L3499" s="113"/>
      <c r="N3499" s="114"/>
    </row>
    <row r="3500" spans="3:14" ht="10.050000000000001" customHeight="1" x14ac:dyDescent="0.3">
      <c r="C3500" s="80"/>
      <c r="D3500" s="77">
        <v>55238</v>
      </c>
      <c r="E3500" s="76" t="s">
        <v>9839</v>
      </c>
      <c r="F3500" s="76" t="s">
        <v>3480</v>
      </c>
      <c r="G3500" s="110">
        <v>0</v>
      </c>
      <c r="H3500" s="110">
        <v>0</v>
      </c>
      <c r="I3500" s="111">
        <v>0</v>
      </c>
      <c r="J3500" s="112">
        <f t="shared" si="109"/>
        <v>0</v>
      </c>
      <c r="K3500" s="93" t="str">
        <f t="shared" si="110"/>
        <v>-</v>
      </c>
      <c r="L3500" s="113"/>
      <c r="N3500" s="114"/>
    </row>
    <row r="3501" spans="3:14" ht="10.050000000000001" customHeight="1" x14ac:dyDescent="0.3">
      <c r="C3501" s="80"/>
      <c r="D3501" s="77">
        <v>61751</v>
      </c>
      <c r="E3501" s="76" t="s">
        <v>9840</v>
      </c>
      <c r="F3501" s="76" t="s">
        <v>3481</v>
      </c>
      <c r="G3501" s="110">
        <v>0</v>
      </c>
      <c r="H3501" s="110">
        <v>1437.14</v>
      </c>
      <c r="I3501" s="111">
        <v>2.96</v>
      </c>
      <c r="J3501" s="112">
        <f t="shared" si="109"/>
        <v>1437.14</v>
      </c>
      <c r="K3501" s="93" t="str">
        <f t="shared" si="110"/>
        <v>--</v>
      </c>
      <c r="L3501" s="113"/>
      <c r="N3501" s="114"/>
    </row>
    <row r="3502" spans="3:14" ht="10.050000000000001" customHeight="1" x14ac:dyDescent="0.3">
      <c r="C3502" s="80"/>
      <c r="D3502" s="77">
        <v>47920</v>
      </c>
      <c r="E3502" s="76" t="s">
        <v>9841</v>
      </c>
      <c r="F3502" s="76" t="s">
        <v>3482</v>
      </c>
      <c r="G3502" s="110">
        <v>0</v>
      </c>
      <c r="H3502" s="110">
        <v>0</v>
      </c>
      <c r="I3502" s="111">
        <v>0</v>
      </c>
      <c r="J3502" s="112">
        <f t="shared" si="109"/>
        <v>0</v>
      </c>
      <c r="K3502" s="93" t="str">
        <f t="shared" si="110"/>
        <v>-</v>
      </c>
      <c r="L3502" s="113"/>
      <c r="N3502" s="114"/>
    </row>
    <row r="3503" spans="3:14" ht="10.050000000000001" customHeight="1" x14ac:dyDescent="0.3">
      <c r="C3503" s="80"/>
      <c r="D3503" s="77">
        <v>77975</v>
      </c>
      <c r="E3503" s="76" t="s">
        <v>9842</v>
      </c>
      <c r="F3503" s="76" t="s">
        <v>3483</v>
      </c>
      <c r="G3503" s="110">
        <v>0</v>
      </c>
      <c r="H3503" s="110">
        <v>9501.6299999999992</v>
      </c>
      <c r="I3503" s="111">
        <v>19.57</v>
      </c>
      <c r="J3503" s="112">
        <f t="shared" si="109"/>
        <v>9501.6299999999992</v>
      </c>
      <c r="K3503" s="93" t="str">
        <f t="shared" si="110"/>
        <v>--</v>
      </c>
      <c r="L3503" s="113"/>
      <c r="N3503" s="114"/>
    </row>
    <row r="3504" spans="3:14" ht="10.050000000000001" customHeight="1" x14ac:dyDescent="0.3">
      <c r="C3504" s="80"/>
      <c r="D3504" s="77">
        <v>72853</v>
      </c>
      <c r="E3504" s="76" t="s">
        <v>9843</v>
      </c>
      <c r="F3504" s="76" t="s">
        <v>3484</v>
      </c>
      <c r="G3504" s="110">
        <v>0</v>
      </c>
      <c r="H3504" s="110">
        <v>0</v>
      </c>
      <c r="I3504" s="111">
        <v>0</v>
      </c>
      <c r="J3504" s="112">
        <f t="shared" si="109"/>
        <v>0</v>
      </c>
      <c r="K3504" s="93" t="str">
        <f t="shared" si="110"/>
        <v>-</v>
      </c>
      <c r="L3504" s="113"/>
      <c r="N3504" s="114"/>
    </row>
    <row r="3505" spans="3:14" ht="10.050000000000001" customHeight="1" x14ac:dyDescent="0.3">
      <c r="C3505" s="80"/>
      <c r="D3505" s="77">
        <v>75388</v>
      </c>
      <c r="E3505" s="76" t="s">
        <v>9844</v>
      </c>
      <c r="F3505" s="76" t="s">
        <v>3485</v>
      </c>
      <c r="G3505" s="110">
        <v>0</v>
      </c>
      <c r="H3505" s="110">
        <v>46741.01</v>
      </c>
      <c r="I3505" s="111">
        <v>96.27</v>
      </c>
      <c r="J3505" s="112">
        <f t="shared" si="109"/>
        <v>46741.01</v>
      </c>
      <c r="K3505" s="93" t="str">
        <f t="shared" si="110"/>
        <v>--</v>
      </c>
      <c r="L3505" s="113"/>
      <c r="N3505" s="114"/>
    </row>
    <row r="3506" spans="3:14" ht="10.050000000000001" customHeight="1" x14ac:dyDescent="0.3">
      <c r="C3506" s="80"/>
      <c r="D3506" s="77">
        <v>41012</v>
      </c>
      <c r="E3506" s="76" t="s">
        <v>9845</v>
      </c>
      <c r="F3506" s="76" t="s">
        <v>3486</v>
      </c>
      <c r="G3506" s="110">
        <v>0</v>
      </c>
      <c r="H3506" s="110">
        <v>35879.93</v>
      </c>
      <c r="I3506" s="111">
        <v>73.900000000000006</v>
      </c>
      <c r="J3506" s="112">
        <f t="shared" si="109"/>
        <v>35879.93</v>
      </c>
      <c r="K3506" s="93" t="str">
        <f t="shared" si="110"/>
        <v>--</v>
      </c>
      <c r="L3506" s="113"/>
      <c r="N3506" s="114"/>
    </row>
    <row r="3507" spans="3:14" ht="10.050000000000001" customHeight="1" x14ac:dyDescent="0.3">
      <c r="C3507" s="80"/>
      <c r="D3507" s="77">
        <v>40581</v>
      </c>
      <c r="E3507" s="76" t="s">
        <v>9846</v>
      </c>
      <c r="F3507" s="76" t="s">
        <v>3487</v>
      </c>
      <c r="G3507" s="110">
        <v>0</v>
      </c>
      <c r="H3507" s="110">
        <v>0</v>
      </c>
      <c r="I3507" s="111">
        <v>0</v>
      </c>
      <c r="J3507" s="112">
        <f t="shared" si="109"/>
        <v>0</v>
      </c>
      <c r="K3507" s="93" t="str">
        <f t="shared" si="110"/>
        <v>-</v>
      </c>
      <c r="L3507" s="113"/>
      <c r="N3507" s="114"/>
    </row>
    <row r="3508" spans="3:14" ht="10.050000000000001" customHeight="1" x14ac:dyDescent="0.3">
      <c r="C3508" s="80"/>
      <c r="D3508" s="77">
        <v>83163</v>
      </c>
      <c r="E3508" s="76" t="s">
        <v>9847</v>
      </c>
      <c r="F3508" s="76" t="s">
        <v>3488</v>
      </c>
      <c r="G3508" s="110">
        <v>252280.52</v>
      </c>
      <c r="H3508" s="110">
        <v>207525.81</v>
      </c>
      <c r="I3508" s="111">
        <v>427.43</v>
      </c>
      <c r="J3508" s="112">
        <f t="shared" si="109"/>
        <v>-44754.709999999992</v>
      </c>
      <c r="K3508" s="93">
        <f t="shared" si="110"/>
        <v>-0.17740057773782927</v>
      </c>
      <c r="L3508" s="113"/>
      <c r="N3508" s="114"/>
    </row>
    <row r="3509" spans="3:14" ht="10.050000000000001" customHeight="1" x14ac:dyDescent="0.3">
      <c r="C3509" s="80"/>
      <c r="D3509" s="77">
        <v>41293</v>
      </c>
      <c r="E3509" s="76" t="s">
        <v>9848</v>
      </c>
      <c r="F3509" s="76" t="s">
        <v>3489</v>
      </c>
      <c r="G3509" s="110">
        <v>14806.61</v>
      </c>
      <c r="H3509" s="110">
        <v>18376.93</v>
      </c>
      <c r="I3509" s="111">
        <v>37.85</v>
      </c>
      <c r="J3509" s="112">
        <f t="shared" si="109"/>
        <v>3570.3199999999997</v>
      </c>
      <c r="K3509" s="93">
        <f t="shared" si="110"/>
        <v>0.24113014390194645</v>
      </c>
      <c r="L3509" s="113"/>
      <c r="N3509" s="114"/>
    </row>
    <row r="3510" spans="3:14" ht="10.050000000000001" customHeight="1" x14ac:dyDescent="0.3">
      <c r="C3510" s="80"/>
      <c r="D3510" s="77">
        <v>40862</v>
      </c>
      <c r="E3510" s="76" t="s">
        <v>9849</v>
      </c>
      <c r="F3510" s="76" t="s">
        <v>3490</v>
      </c>
      <c r="G3510" s="110">
        <v>16394.23</v>
      </c>
      <c r="H3510" s="110">
        <v>0</v>
      </c>
      <c r="I3510" s="111">
        <v>0</v>
      </c>
      <c r="J3510" s="112">
        <f t="shared" si="109"/>
        <v>-16394.23</v>
      </c>
      <c r="K3510" s="93">
        <f t="shared" si="110"/>
        <v>-1</v>
      </c>
      <c r="L3510" s="113"/>
      <c r="N3510" s="114"/>
    </row>
    <row r="3511" spans="3:14" ht="10.050000000000001" customHeight="1" x14ac:dyDescent="0.3">
      <c r="C3511" s="80"/>
      <c r="D3511" s="77">
        <v>41672</v>
      </c>
      <c r="E3511" s="76" t="s">
        <v>9850</v>
      </c>
      <c r="F3511" s="76" t="s">
        <v>3491</v>
      </c>
      <c r="G3511" s="110">
        <v>27720</v>
      </c>
      <c r="H3511" s="110">
        <v>0</v>
      </c>
      <c r="I3511" s="111">
        <v>0</v>
      </c>
      <c r="J3511" s="112">
        <f t="shared" si="109"/>
        <v>-27720</v>
      </c>
      <c r="K3511" s="93">
        <f t="shared" si="110"/>
        <v>-1</v>
      </c>
      <c r="L3511" s="113"/>
      <c r="N3511" s="114"/>
    </row>
    <row r="3512" spans="3:14" ht="10.050000000000001" customHeight="1" x14ac:dyDescent="0.3">
      <c r="C3512" s="80"/>
      <c r="D3512" s="77">
        <v>81316</v>
      </c>
      <c r="E3512" s="76" t="s">
        <v>9851</v>
      </c>
      <c r="F3512" s="76" t="s">
        <v>3492</v>
      </c>
      <c r="G3512" s="110">
        <v>115742.65</v>
      </c>
      <c r="H3512" s="110">
        <v>191930.91</v>
      </c>
      <c r="I3512" s="111">
        <v>395.31</v>
      </c>
      <c r="J3512" s="112">
        <f t="shared" si="109"/>
        <v>76188.260000000009</v>
      </c>
      <c r="K3512" s="93">
        <f t="shared" si="110"/>
        <v>0.65825570781384402</v>
      </c>
      <c r="L3512" s="113"/>
      <c r="N3512" s="114"/>
    </row>
    <row r="3513" spans="3:14" ht="10.050000000000001" customHeight="1" x14ac:dyDescent="0.3">
      <c r="C3513" s="80"/>
      <c r="D3513" s="77">
        <v>41270</v>
      </c>
      <c r="E3513" s="76" t="s">
        <v>9852</v>
      </c>
      <c r="F3513" s="76" t="s">
        <v>3493</v>
      </c>
      <c r="G3513" s="110">
        <v>0</v>
      </c>
      <c r="H3513" s="110">
        <v>0</v>
      </c>
      <c r="I3513" s="111">
        <v>0</v>
      </c>
      <c r="J3513" s="112">
        <f t="shared" si="109"/>
        <v>0</v>
      </c>
      <c r="K3513" s="93" t="str">
        <f t="shared" si="110"/>
        <v>-</v>
      </c>
      <c r="L3513" s="113"/>
      <c r="N3513" s="114"/>
    </row>
    <row r="3514" spans="3:14" ht="10.050000000000001" customHeight="1" x14ac:dyDescent="0.3">
      <c r="C3514" s="80"/>
      <c r="D3514" s="77">
        <v>41481</v>
      </c>
      <c r="E3514" s="76" t="s">
        <v>9853</v>
      </c>
      <c r="F3514" s="76" t="s">
        <v>3494</v>
      </c>
      <c r="G3514" s="110">
        <v>3434.25</v>
      </c>
      <c r="H3514" s="110">
        <v>0</v>
      </c>
      <c r="I3514" s="111">
        <v>0</v>
      </c>
      <c r="J3514" s="112">
        <f t="shared" si="109"/>
        <v>-3434.25</v>
      </c>
      <c r="K3514" s="93">
        <f t="shared" si="110"/>
        <v>-1</v>
      </c>
      <c r="L3514" s="113"/>
      <c r="N3514" s="114"/>
    </row>
    <row r="3515" spans="3:14" ht="10.050000000000001" customHeight="1" x14ac:dyDescent="0.3">
      <c r="C3515" s="80"/>
      <c r="D3515" s="77">
        <v>42561</v>
      </c>
      <c r="E3515" s="76" t="s">
        <v>9854</v>
      </c>
      <c r="F3515" s="76" t="s">
        <v>3495</v>
      </c>
      <c r="G3515" s="110">
        <v>0</v>
      </c>
      <c r="H3515" s="110">
        <v>0</v>
      </c>
      <c r="I3515" s="111">
        <v>0</v>
      </c>
      <c r="J3515" s="112">
        <f t="shared" si="109"/>
        <v>0</v>
      </c>
      <c r="K3515" s="93" t="str">
        <f t="shared" si="110"/>
        <v>-</v>
      </c>
      <c r="L3515" s="113"/>
      <c r="N3515" s="114"/>
    </row>
    <row r="3516" spans="3:14" ht="10.050000000000001" customHeight="1" x14ac:dyDescent="0.3">
      <c r="C3516" s="80"/>
      <c r="D3516" s="77">
        <v>41345</v>
      </c>
      <c r="E3516" s="76" t="s">
        <v>9855</v>
      </c>
      <c r="F3516" s="76" t="s">
        <v>3496</v>
      </c>
      <c r="G3516" s="110">
        <v>0</v>
      </c>
      <c r="H3516" s="110">
        <v>0</v>
      </c>
      <c r="I3516" s="111">
        <v>0</v>
      </c>
      <c r="J3516" s="112">
        <f t="shared" si="109"/>
        <v>0</v>
      </c>
      <c r="K3516" s="93" t="str">
        <f t="shared" si="110"/>
        <v>-</v>
      </c>
      <c r="L3516" s="113"/>
      <c r="N3516" s="114"/>
    </row>
    <row r="3517" spans="3:14" ht="10.050000000000001" customHeight="1" x14ac:dyDescent="0.3">
      <c r="C3517" s="80"/>
      <c r="D3517" s="77">
        <v>10925</v>
      </c>
      <c r="E3517" s="76" t="s">
        <v>9856</v>
      </c>
      <c r="F3517" s="76" t="s">
        <v>3497</v>
      </c>
      <c r="G3517" s="110">
        <v>63116.93</v>
      </c>
      <c r="H3517" s="110">
        <v>17988.52</v>
      </c>
      <c r="I3517" s="111">
        <v>37.049999999999997</v>
      </c>
      <c r="J3517" s="112">
        <f t="shared" si="109"/>
        <v>-45128.41</v>
      </c>
      <c r="K3517" s="93">
        <f t="shared" si="110"/>
        <v>-0.71499691128830256</v>
      </c>
      <c r="L3517" s="113"/>
      <c r="N3517" s="114"/>
    </row>
    <row r="3518" spans="3:14" ht="10.050000000000001" customHeight="1" x14ac:dyDescent="0.3">
      <c r="C3518" s="80"/>
      <c r="D3518" s="77">
        <v>41364</v>
      </c>
      <c r="E3518" s="76" t="s">
        <v>9857</v>
      </c>
      <c r="F3518" s="76" t="s">
        <v>3498</v>
      </c>
      <c r="G3518" s="110">
        <v>0</v>
      </c>
      <c r="H3518" s="110">
        <v>0</v>
      </c>
      <c r="I3518" s="111">
        <v>0</v>
      </c>
      <c r="J3518" s="112">
        <f t="shared" si="109"/>
        <v>0</v>
      </c>
      <c r="K3518" s="93" t="str">
        <f t="shared" si="110"/>
        <v>-</v>
      </c>
      <c r="L3518" s="113"/>
      <c r="N3518" s="114"/>
    </row>
    <row r="3519" spans="3:14" ht="10.050000000000001" customHeight="1" x14ac:dyDescent="0.3">
      <c r="C3519" s="80"/>
      <c r="D3519" s="77">
        <v>41456</v>
      </c>
      <c r="E3519" s="76" t="s">
        <v>9858</v>
      </c>
      <c r="F3519" s="76" t="s">
        <v>3499</v>
      </c>
      <c r="G3519" s="110">
        <v>0</v>
      </c>
      <c r="H3519" s="110">
        <v>0</v>
      </c>
      <c r="I3519" s="111">
        <v>0</v>
      </c>
      <c r="J3519" s="112">
        <f t="shared" si="109"/>
        <v>0</v>
      </c>
      <c r="K3519" s="93" t="str">
        <f t="shared" si="110"/>
        <v>-</v>
      </c>
      <c r="L3519" s="113"/>
      <c r="N3519" s="114"/>
    </row>
    <row r="3520" spans="3:14" ht="10.050000000000001" customHeight="1" x14ac:dyDescent="0.3">
      <c r="C3520" s="80"/>
      <c r="D3520" s="77">
        <v>42554</v>
      </c>
      <c r="E3520" s="76" t="s">
        <v>9859</v>
      </c>
      <c r="F3520" s="76" t="s">
        <v>3500</v>
      </c>
      <c r="G3520" s="110">
        <v>0</v>
      </c>
      <c r="H3520" s="110">
        <v>0</v>
      </c>
      <c r="I3520" s="111">
        <v>0</v>
      </c>
      <c r="J3520" s="112">
        <f t="shared" si="109"/>
        <v>0</v>
      </c>
      <c r="K3520" s="93" t="str">
        <f t="shared" si="110"/>
        <v>-</v>
      </c>
      <c r="L3520" s="113"/>
      <c r="N3520" s="114"/>
    </row>
    <row r="3521" spans="3:14" ht="10.050000000000001" customHeight="1" x14ac:dyDescent="0.3">
      <c r="C3521" s="80"/>
      <c r="D3521" s="77">
        <v>41869</v>
      </c>
      <c r="E3521" s="76" t="s">
        <v>9860</v>
      </c>
      <c r="F3521" s="76" t="s">
        <v>3501</v>
      </c>
      <c r="G3521" s="110">
        <v>375222.86</v>
      </c>
      <c r="H3521" s="110">
        <v>373685.32</v>
      </c>
      <c r="I3521" s="111">
        <v>769.66</v>
      </c>
      <c r="J3521" s="112">
        <f t="shared" si="109"/>
        <v>-1537.539999999979</v>
      </c>
      <c r="K3521" s="93">
        <f t="shared" si="110"/>
        <v>-4.0976714478429674E-3</v>
      </c>
      <c r="L3521" s="113"/>
      <c r="N3521" s="114"/>
    </row>
    <row r="3522" spans="3:14" ht="10.050000000000001" customHeight="1" x14ac:dyDescent="0.3">
      <c r="C3522" s="80"/>
      <c r="D3522" s="77">
        <v>25351</v>
      </c>
      <c r="E3522" s="76" t="s">
        <v>9861</v>
      </c>
      <c r="F3522" s="76" t="s">
        <v>3502</v>
      </c>
      <c r="G3522" s="110">
        <v>0</v>
      </c>
      <c r="H3522" s="110">
        <v>13259.55</v>
      </c>
      <c r="I3522" s="111">
        <v>27.31</v>
      </c>
      <c r="J3522" s="112">
        <f t="shared" si="109"/>
        <v>13259.55</v>
      </c>
      <c r="K3522" s="93" t="str">
        <f t="shared" si="110"/>
        <v>--</v>
      </c>
      <c r="L3522" s="113"/>
      <c r="N3522" s="114"/>
    </row>
    <row r="3523" spans="3:14" ht="10.050000000000001" customHeight="1" x14ac:dyDescent="0.3">
      <c r="C3523" s="80"/>
      <c r="D3523" s="77">
        <v>42623</v>
      </c>
      <c r="E3523" s="76" t="s">
        <v>9862</v>
      </c>
      <c r="F3523" s="76" t="s">
        <v>3503</v>
      </c>
      <c r="G3523" s="110">
        <v>10246.94</v>
      </c>
      <c r="H3523" s="110">
        <v>0</v>
      </c>
      <c r="I3523" s="111">
        <v>0</v>
      </c>
      <c r="J3523" s="112">
        <f t="shared" si="109"/>
        <v>-10246.94</v>
      </c>
      <c r="K3523" s="93">
        <f t="shared" si="110"/>
        <v>-1</v>
      </c>
      <c r="L3523" s="113"/>
      <c r="N3523" s="114"/>
    </row>
    <row r="3524" spans="3:14" ht="10.050000000000001" customHeight="1" x14ac:dyDescent="0.3">
      <c r="C3524" s="80"/>
      <c r="D3524" s="77">
        <v>41851</v>
      </c>
      <c r="E3524" s="76" t="s">
        <v>9863</v>
      </c>
      <c r="F3524" s="76" t="s">
        <v>3504</v>
      </c>
      <c r="G3524" s="110">
        <v>0</v>
      </c>
      <c r="H3524" s="110">
        <v>0</v>
      </c>
      <c r="I3524" s="111">
        <v>0</v>
      </c>
      <c r="J3524" s="112">
        <f t="shared" si="109"/>
        <v>0</v>
      </c>
      <c r="K3524" s="93" t="str">
        <f t="shared" si="110"/>
        <v>-</v>
      </c>
      <c r="L3524" s="113"/>
      <c r="N3524" s="114"/>
    </row>
    <row r="3525" spans="3:14" ht="10.050000000000001" customHeight="1" x14ac:dyDescent="0.3">
      <c r="C3525" s="80"/>
      <c r="D3525" s="77">
        <v>41886</v>
      </c>
      <c r="E3525" s="76" t="s">
        <v>9864</v>
      </c>
      <c r="F3525" s="76" t="s">
        <v>3505</v>
      </c>
      <c r="G3525" s="110">
        <v>122011.25</v>
      </c>
      <c r="H3525" s="110">
        <v>0</v>
      </c>
      <c r="I3525" s="111">
        <v>0</v>
      </c>
      <c r="J3525" s="112">
        <f t="shared" si="109"/>
        <v>-122011.25</v>
      </c>
      <c r="K3525" s="93">
        <f t="shared" si="110"/>
        <v>-1</v>
      </c>
      <c r="L3525" s="113"/>
      <c r="N3525" s="114"/>
    </row>
    <row r="3526" spans="3:14" ht="10.050000000000001" customHeight="1" x14ac:dyDescent="0.3">
      <c r="C3526" s="80"/>
      <c r="D3526" s="77">
        <v>41444</v>
      </c>
      <c r="E3526" s="76" t="s">
        <v>9865</v>
      </c>
      <c r="F3526" s="76" t="s">
        <v>3506</v>
      </c>
      <c r="G3526" s="110">
        <v>0</v>
      </c>
      <c r="H3526" s="110">
        <v>0</v>
      </c>
      <c r="I3526" s="111">
        <v>0</v>
      </c>
      <c r="J3526" s="112">
        <f t="shared" si="109"/>
        <v>0</v>
      </c>
      <c r="K3526" s="93" t="str">
        <f t="shared" si="110"/>
        <v>-</v>
      </c>
      <c r="L3526" s="113"/>
      <c r="N3526" s="114"/>
    </row>
    <row r="3527" spans="3:14" ht="10.050000000000001" customHeight="1" x14ac:dyDescent="0.3">
      <c r="C3527" s="80"/>
      <c r="D3527" s="77">
        <v>41413</v>
      </c>
      <c r="E3527" s="76" t="s">
        <v>9866</v>
      </c>
      <c r="F3527" s="76" t="s">
        <v>3507</v>
      </c>
      <c r="G3527" s="110">
        <v>0</v>
      </c>
      <c r="H3527" s="110">
        <v>0</v>
      </c>
      <c r="I3527" s="111">
        <v>0</v>
      </c>
      <c r="J3527" s="112">
        <f t="shared" si="109"/>
        <v>0</v>
      </c>
      <c r="K3527" s="93" t="str">
        <f t="shared" si="110"/>
        <v>-</v>
      </c>
      <c r="L3527" s="113"/>
      <c r="N3527" s="114"/>
    </row>
    <row r="3528" spans="3:14" ht="10.050000000000001" customHeight="1" x14ac:dyDescent="0.3">
      <c r="C3528" s="80"/>
      <c r="D3528" s="77">
        <v>13662</v>
      </c>
      <c r="E3528" s="76" t="s">
        <v>9867</v>
      </c>
      <c r="F3528" s="76" t="s">
        <v>3508</v>
      </c>
      <c r="G3528" s="110">
        <v>14181.7</v>
      </c>
      <c r="H3528" s="110">
        <v>52994.51</v>
      </c>
      <c r="I3528" s="111">
        <v>109.15</v>
      </c>
      <c r="J3528" s="112">
        <f t="shared" si="109"/>
        <v>38812.81</v>
      </c>
      <c r="K3528" s="93">
        <f t="shared" si="110"/>
        <v>2.7368235119908046</v>
      </c>
      <c r="L3528" s="113"/>
      <c r="N3528" s="114"/>
    </row>
    <row r="3529" spans="3:14" ht="10.050000000000001" customHeight="1" x14ac:dyDescent="0.3">
      <c r="C3529" s="80"/>
      <c r="D3529" s="77">
        <v>41675</v>
      </c>
      <c r="E3529" s="76" t="s">
        <v>9868</v>
      </c>
      <c r="F3529" s="76" t="s">
        <v>3509</v>
      </c>
      <c r="G3529" s="110">
        <v>0</v>
      </c>
      <c r="H3529" s="110">
        <v>34112.639999999999</v>
      </c>
      <c r="I3529" s="111">
        <v>70.260000000000005</v>
      </c>
      <c r="J3529" s="112">
        <f t="shared" si="109"/>
        <v>34112.639999999999</v>
      </c>
      <c r="K3529" s="93" t="str">
        <f t="shared" si="110"/>
        <v>--</v>
      </c>
      <c r="L3529" s="113"/>
      <c r="N3529" s="114"/>
    </row>
    <row r="3530" spans="3:14" ht="10.050000000000001" customHeight="1" x14ac:dyDescent="0.3">
      <c r="C3530" s="80"/>
      <c r="D3530" s="77">
        <v>41438</v>
      </c>
      <c r="E3530" s="76" t="s">
        <v>9869</v>
      </c>
      <c r="F3530" s="76" t="s">
        <v>3510</v>
      </c>
      <c r="G3530" s="110">
        <v>0</v>
      </c>
      <c r="H3530" s="110">
        <v>0</v>
      </c>
      <c r="I3530" s="111">
        <v>0</v>
      </c>
      <c r="J3530" s="112">
        <f t="shared" si="109"/>
        <v>0</v>
      </c>
      <c r="K3530" s="93" t="str">
        <f t="shared" si="110"/>
        <v>-</v>
      </c>
      <c r="L3530" s="113"/>
      <c r="N3530" s="114"/>
    </row>
    <row r="3531" spans="3:14" ht="10.050000000000001" customHeight="1" x14ac:dyDescent="0.3">
      <c r="C3531" s="80"/>
      <c r="D3531" s="77">
        <v>41611</v>
      </c>
      <c r="E3531" s="76" t="s">
        <v>9870</v>
      </c>
      <c r="F3531" s="76" t="s">
        <v>3511</v>
      </c>
      <c r="G3531" s="110">
        <v>210260.46</v>
      </c>
      <c r="H3531" s="110">
        <v>163421.18</v>
      </c>
      <c r="I3531" s="111">
        <v>336.59</v>
      </c>
      <c r="J3531" s="112">
        <f t="shared" si="109"/>
        <v>-46839.28</v>
      </c>
      <c r="K3531" s="93">
        <f t="shared" si="110"/>
        <v>-0.2227678946388684</v>
      </c>
      <c r="L3531" s="113"/>
      <c r="N3531" s="114"/>
    </row>
    <row r="3532" spans="3:14" ht="10.050000000000001" customHeight="1" x14ac:dyDescent="0.3">
      <c r="C3532" s="80"/>
      <c r="D3532" s="77">
        <v>41816</v>
      </c>
      <c r="E3532" s="76" t="s">
        <v>9871</v>
      </c>
      <c r="F3532" s="76" t="s">
        <v>3512</v>
      </c>
      <c r="G3532" s="110">
        <v>3565.26</v>
      </c>
      <c r="H3532" s="110">
        <v>0</v>
      </c>
      <c r="I3532" s="111">
        <v>0</v>
      </c>
      <c r="J3532" s="112">
        <f t="shared" si="109"/>
        <v>-3565.26</v>
      </c>
      <c r="K3532" s="93">
        <f t="shared" si="110"/>
        <v>-1</v>
      </c>
      <c r="L3532" s="113"/>
      <c r="N3532" s="114"/>
    </row>
    <row r="3533" spans="3:14" ht="10.050000000000001" customHeight="1" x14ac:dyDescent="0.3">
      <c r="C3533" s="80"/>
      <c r="D3533" s="77">
        <v>41571</v>
      </c>
      <c r="E3533" s="76" t="s">
        <v>9872</v>
      </c>
      <c r="F3533" s="76" t="s">
        <v>3513</v>
      </c>
      <c r="G3533" s="110">
        <v>0</v>
      </c>
      <c r="H3533" s="110">
        <v>0</v>
      </c>
      <c r="I3533" s="111">
        <v>0</v>
      </c>
      <c r="J3533" s="112">
        <f t="shared" si="109"/>
        <v>0</v>
      </c>
      <c r="K3533" s="93" t="str">
        <f t="shared" si="110"/>
        <v>-</v>
      </c>
      <c r="L3533" s="113"/>
      <c r="N3533" s="114"/>
    </row>
    <row r="3534" spans="3:14" ht="10.050000000000001" customHeight="1" x14ac:dyDescent="0.3">
      <c r="C3534" s="80"/>
      <c r="D3534" s="77">
        <v>41856</v>
      </c>
      <c r="E3534" s="76" t="s">
        <v>9873</v>
      </c>
      <c r="F3534" s="76" t="s">
        <v>3514</v>
      </c>
      <c r="G3534" s="110">
        <v>0</v>
      </c>
      <c r="H3534" s="110">
        <v>0</v>
      </c>
      <c r="I3534" s="111">
        <v>0</v>
      </c>
      <c r="J3534" s="112">
        <f t="shared" si="109"/>
        <v>0</v>
      </c>
      <c r="K3534" s="93" t="str">
        <f t="shared" si="110"/>
        <v>-</v>
      </c>
      <c r="L3534" s="113"/>
      <c r="N3534" s="114"/>
    </row>
    <row r="3535" spans="3:14" ht="10.050000000000001" customHeight="1" x14ac:dyDescent="0.3">
      <c r="C3535" s="80"/>
      <c r="D3535" s="77">
        <v>41878</v>
      </c>
      <c r="E3535" s="76" t="s">
        <v>9874</v>
      </c>
      <c r="F3535" s="76" t="s">
        <v>3515</v>
      </c>
      <c r="G3535" s="110">
        <v>0</v>
      </c>
      <c r="H3535" s="110">
        <v>0</v>
      </c>
      <c r="I3535" s="111">
        <v>0</v>
      </c>
      <c r="J3535" s="112">
        <f t="shared" si="109"/>
        <v>0</v>
      </c>
      <c r="K3535" s="93" t="str">
        <f t="shared" si="110"/>
        <v>-</v>
      </c>
      <c r="L3535" s="113"/>
      <c r="N3535" s="114"/>
    </row>
    <row r="3536" spans="3:14" ht="10.050000000000001" customHeight="1" x14ac:dyDescent="0.3">
      <c r="C3536" s="80"/>
      <c r="D3536" s="77">
        <v>77235</v>
      </c>
      <c r="E3536" s="76" t="s">
        <v>9875</v>
      </c>
      <c r="F3536" s="76" t="s">
        <v>3516</v>
      </c>
      <c r="G3536" s="110">
        <v>7627.31</v>
      </c>
      <c r="H3536" s="110">
        <v>58208.99</v>
      </c>
      <c r="I3536" s="111">
        <v>119.89</v>
      </c>
      <c r="J3536" s="112">
        <f t="shared" si="109"/>
        <v>50581.68</v>
      </c>
      <c r="K3536" s="93">
        <f t="shared" si="110"/>
        <v>6.6316538858391754</v>
      </c>
      <c r="L3536" s="113"/>
      <c r="N3536" s="114"/>
    </row>
    <row r="3537" spans="3:14" ht="10.050000000000001" customHeight="1" x14ac:dyDescent="0.3">
      <c r="C3537" s="80"/>
      <c r="D3537" s="77">
        <v>41444</v>
      </c>
      <c r="E3537" s="76" t="s">
        <v>9876</v>
      </c>
      <c r="F3537" s="76" t="s">
        <v>3517</v>
      </c>
      <c r="G3537" s="110">
        <v>0</v>
      </c>
      <c r="H3537" s="110">
        <v>0</v>
      </c>
      <c r="I3537" s="111">
        <v>0</v>
      </c>
      <c r="J3537" s="112">
        <f t="shared" si="109"/>
        <v>0</v>
      </c>
      <c r="K3537" s="93" t="str">
        <f t="shared" si="110"/>
        <v>-</v>
      </c>
      <c r="L3537" s="113"/>
      <c r="N3537" s="114"/>
    </row>
    <row r="3538" spans="3:14" ht="10.050000000000001" customHeight="1" x14ac:dyDescent="0.3">
      <c r="C3538" s="80"/>
      <c r="D3538" s="77">
        <v>41566</v>
      </c>
      <c r="E3538" s="76" t="s">
        <v>9877</v>
      </c>
      <c r="F3538" s="76" t="s">
        <v>3518</v>
      </c>
      <c r="G3538" s="110">
        <v>13371.63</v>
      </c>
      <c r="H3538" s="110">
        <v>6282.63</v>
      </c>
      <c r="I3538" s="111">
        <v>12.94</v>
      </c>
      <c r="J3538" s="112">
        <f t="shared" si="109"/>
        <v>-7088.9999999999991</v>
      </c>
      <c r="K3538" s="93">
        <f t="shared" si="110"/>
        <v>-0.53015227014208433</v>
      </c>
      <c r="L3538" s="113"/>
      <c r="N3538" s="114"/>
    </row>
    <row r="3539" spans="3:14" ht="10.050000000000001" customHeight="1" x14ac:dyDescent="0.3">
      <c r="C3539" s="80"/>
      <c r="D3539" s="77">
        <v>41566</v>
      </c>
      <c r="E3539" s="76" t="s">
        <v>9878</v>
      </c>
      <c r="F3539" s="76" t="s">
        <v>3519</v>
      </c>
      <c r="G3539" s="110">
        <v>7613.26</v>
      </c>
      <c r="H3539" s="110">
        <v>5233.91</v>
      </c>
      <c r="I3539" s="111">
        <v>10.78</v>
      </c>
      <c r="J3539" s="112">
        <f t="shared" si="109"/>
        <v>-2379.3500000000004</v>
      </c>
      <c r="K3539" s="93">
        <f t="shared" si="110"/>
        <v>-0.31252709089141845</v>
      </c>
      <c r="L3539" s="113"/>
      <c r="N3539" s="114"/>
    </row>
    <row r="3540" spans="3:14" ht="10.050000000000001" customHeight="1" x14ac:dyDescent="0.3">
      <c r="C3540" s="80"/>
      <c r="D3540" s="77">
        <v>41631</v>
      </c>
      <c r="E3540" s="76" t="s">
        <v>9879</v>
      </c>
      <c r="F3540" s="76" t="s">
        <v>3520</v>
      </c>
      <c r="G3540" s="110">
        <v>3696</v>
      </c>
      <c r="H3540" s="110">
        <v>0</v>
      </c>
      <c r="I3540" s="111">
        <v>0</v>
      </c>
      <c r="J3540" s="112">
        <f t="shared" si="109"/>
        <v>-3696</v>
      </c>
      <c r="K3540" s="93">
        <f t="shared" si="110"/>
        <v>-1</v>
      </c>
      <c r="L3540" s="113"/>
      <c r="N3540" s="114"/>
    </row>
    <row r="3541" spans="3:14" ht="10.050000000000001" customHeight="1" x14ac:dyDescent="0.3">
      <c r="C3541" s="80"/>
      <c r="D3541" s="77">
        <v>41570</v>
      </c>
      <c r="E3541" s="76" t="s">
        <v>9880</v>
      </c>
      <c r="F3541" s="76" t="s">
        <v>3521</v>
      </c>
      <c r="G3541" s="110">
        <v>3261.9</v>
      </c>
      <c r="H3541" s="110">
        <v>0</v>
      </c>
      <c r="I3541" s="111">
        <v>0</v>
      </c>
      <c r="J3541" s="112">
        <f t="shared" si="109"/>
        <v>-3261.9</v>
      </c>
      <c r="K3541" s="93">
        <f t="shared" si="110"/>
        <v>-1</v>
      </c>
      <c r="L3541" s="113"/>
      <c r="N3541" s="114"/>
    </row>
    <row r="3542" spans="3:14" ht="10.050000000000001" customHeight="1" x14ac:dyDescent="0.3">
      <c r="C3542" s="80"/>
      <c r="D3542" s="77">
        <v>41447</v>
      </c>
      <c r="E3542" s="76" t="s">
        <v>9881</v>
      </c>
      <c r="F3542" s="76" t="s">
        <v>3522</v>
      </c>
      <c r="G3542" s="110">
        <v>0</v>
      </c>
      <c r="H3542" s="110">
        <v>29184.61</v>
      </c>
      <c r="I3542" s="111">
        <v>60.11</v>
      </c>
      <c r="J3542" s="112">
        <f t="shared" ref="J3542:J3605" si="111">H3542-G3542</f>
        <v>29184.61</v>
      </c>
      <c r="K3542" s="93" t="str">
        <f t="shared" si="110"/>
        <v>--</v>
      </c>
      <c r="L3542" s="113"/>
      <c r="N3542" s="114"/>
    </row>
    <row r="3543" spans="3:14" ht="10.050000000000001" customHeight="1" x14ac:dyDescent="0.3">
      <c r="C3543" s="80"/>
      <c r="D3543" s="77">
        <v>41421</v>
      </c>
      <c r="E3543" s="76" t="s">
        <v>9882</v>
      </c>
      <c r="F3543" s="76" t="s">
        <v>3523</v>
      </c>
      <c r="G3543" s="110">
        <v>0</v>
      </c>
      <c r="H3543" s="110">
        <v>0</v>
      </c>
      <c r="I3543" s="111">
        <v>0</v>
      </c>
      <c r="J3543" s="112">
        <f t="shared" si="111"/>
        <v>0</v>
      </c>
      <c r="K3543" s="93" t="str">
        <f t="shared" si="110"/>
        <v>-</v>
      </c>
      <c r="L3543" s="113"/>
      <c r="N3543" s="114"/>
    </row>
    <row r="3544" spans="3:14" ht="10.050000000000001" customHeight="1" x14ac:dyDescent="0.3">
      <c r="C3544" s="80"/>
      <c r="D3544" s="77">
        <v>41421</v>
      </c>
      <c r="E3544" s="76" t="s">
        <v>9882</v>
      </c>
      <c r="F3544" s="76" t="s">
        <v>3524</v>
      </c>
      <c r="G3544" s="110">
        <v>3370.19</v>
      </c>
      <c r="H3544" s="110">
        <v>0</v>
      </c>
      <c r="I3544" s="111">
        <v>0</v>
      </c>
      <c r="J3544" s="112">
        <f t="shared" si="111"/>
        <v>-3370.19</v>
      </c>
      <c r="K3544" s="93">
        <f t="shared" si="110"/>
        <v>-1</v>
      </c>
      <c r="L3544" s="113"/>
      <c r="N3544" s="114"/>
    </row>
    <row r="3545" spans="3:14" ht="10.050000000000001" customHeight="1" x14ac:dyDescent="0.3">
      <c r="C3545" s="80"/>
      <c r="D3545" s="77">
        <v>41492</v>
      </c>
      <c r="E3545" s="76" t="s">
        <v>9883</v>
      </c>
      <c r="F3545" s="76" t="s">
        <v>3525</v>
      </c>
      <c r="G3545" s="110">
        <v>20231.03</v>
      </c>
      <c r="H3545" s="110">
        <v>2859.71</v>
      </c>
      <c r="I3545" s="111">
        <v>5.89</v>
      </c>
      <c r="J3545" s="112">
        <f t="shared" si="111"/>
        <v>-17371.32</v>
      </c>
      <c r="K3545" s="93">
        <f t="shared" si="110"/>
        <v>-0.8586473353062104</v>
      </c>
      <c r="L3545" s="113"/>
      <c r="N3545" s="114"/>
    </row>
    <row r="3546" spans="3:14" ht="10.050000000000001" customHeight="1" x14ac:dyDescent="0.3">
      <c r="C3546" s="80"/>
      <c r="D3546" s="77">
        <v>41561</v>
      </c>
      <c r="E3546" s="76" t="s">
        <v>9884</v>
      </c>
      <c r="F3546" s="76" t="s">
        <v>3526</v>
      </c>
      <c r="G3546" s="110">
        <v>0</v>
      </c>
      <c r="H3546" s="110">
        <v>0</v>
      </c>
      <c r="I3546" s="111">
        <v>0</v>
      </c>
      <c r="J3546" s="112">
        <f t="shared" si="111"/>
        <v>0</v>
      </c>
      <c r="K3546" s="93" t="str">
        <f t="shared" si="110"/>
        <v>-</v>
      </c>
      <c r="L3546" s="113"/>
      <c r="N3546" s="114"/>
    </row>
    <row r="3547" spans="3:14" ht="10.050000000000001" customHeight="1" x14ac:dyDescent="0.3">
      <c r="C3547" s="80"/>
      <c r="D3547" s="77">
        <v>41371</v>
      </c>
      <c r="E3547" s="76" t="s">
        <v>9885</v>
      </c>
      <c r="F3547" s="76" t="s">
        <v>3527</v>
      </c>
      <c r="G3547" s="110">
        <v>174832.26</v>
      </c>
      <c r="H3547" s="110">
        <v>188677.93</v>
      </c>
      <c r="I3547" s="111">
        <v>388.61</v>
      </c>
      <c r="J3547" s="112">
        <f t="shared" si="111"/>
        <v>13845.669999999984</v>
      </c>
      <c r="K3547" s="93">
        <f t="shared" ref="K3547:K3610" si="112">IF(J3547=0,"-",(IF(G3547=0,"--",J3547/G3547)))</f>
        <v>7.9194022887995513E-2</v>
      </c>
      <c r="L3547" s="113"/>
      <c r="N3547" s="114"/>
    </row>
    <row r="3548" spans="3:14" ht="10.050000000000001" customHeight="1" x14ac:dyDescent="0.3">
      <c r="C3548" s="80"/>
      <c r="D3548" s="77">
        <v>41812</v>
      </c>
      <c r="E3548" s="76" t="s">
        <v>9886</v>
      </c>
      <c r="F3548" s="76" t="s">
        <v>3528</v>
      </c>
      <c r="G3548" s="110">
        <v>0</v>
      </c>
      <c r="H3548" s="110">
        <v>8919</v>
      </c>
      <c r="I3548" s="111">
        <v>18.37</v>
      </c>
      <c r="J3548" s="112">
        <f t="shared" si="111"/>
        <v>8919</v>
      </c>
      <c r="K3548" s="93" t="str">
        <f t="shared" si="112"/>
        <v>--</v>
      </c>
      <c r="L3548" s="113"/>
      <c r="N3548" s="114"/>
    </row>
    <row r="3549" spans="3:14" ht="10.050000000000001" customHeight="1" x14ac:dyDescent="0.3">
      <c r="C3549" s="80"/>
      <c r="D3549" s="77">
        <v>41516</v>
      </c>
      <c r="E3549" s="76" t="s">
        <v>9887</v>
      </c>
      <c r="F3549" s="76" t="s">
        <v>3529</v>
      </c>
      <c r="G3549" s="110">
        <v>136557.79999999999</v>
      </c>
      <c r="H3549" s="110">
        <v>124812.63</v>
      </c>
      <c r="I3549" s="111">
        <v>257.07</v>
      </c>
      <c r="J3549" s="112">
        <f t="shared" si="111"/>
        <v>-11745.169999999984</v>
      </c>
      <c r="K3549" s="93">
        <f t="shared" si="112"/>
        <v>-8.6008781629463751E-2</v>
      </c>
      <c r="L3549" s="113"/>
      <c r="N3549" s="114"/>
    </row>
    <row r="3550" spans="3:14" ht="10.050000000000001" customHeight="1" x14ac:dyDescent="0.3">
      <c r="C3550" s="80"/>
      <c r="D3550" s="77">
        <v>41528</v>
      </c>
      <c r="E3550" s="76" t="s">
        <v>9888</v>
      </c>
      <c r="F3550" s="76" t="s">
        <v>3530</v>
      </c>
      <c r="G3550" s="110">
        <v>0</v>
      </c>
      <c r="H3550" s="110">
        <v>1471.13</v>
      </c>
      <c r="I3550" s="111">
        <v>3.03</v>
      </c>
      <c r="J3550" s="112">
        <f t="shared" si="111"/>
        <v>1471.13</v>
      </c>
      <c r="K3550" s="93" t="str">
        <f t="shared" si="112"/>
        <v>--</v>
      </c>
      <c r="L3550" s="113"/>
      <c r="N3550" s="114"/>
    </row>
    <row r="3551" spans="3:14" ht="10.050000000000001" customHeight="1" x14ac:dyDescent="0.3">
      <c r="C3551" s="80"/>
      <c r="D3551" s="77">
        <v>81316</v>
      </c>
      <c r="E3551" s="76" t="s">
        <v>9889</v>
      </c>
      <c r="F3551" s="76" t="s">
        <v>3531</v>
      </c>
      <c r="G3551" s="110">
        <v>75035.100000000006</v>
      </c>
      <c r="H3551" s="110">
        <v>45027.12</v>
      </c>
      <c r="I3551" s="111">
        <v>92.74</v>
      </c>
      <c r="J3551" s="112">
        <f t="shared" si="111"/>
        <v>-30007.980000000003</v>
      </c>
      <c r="K3551" s="93">
        <f t="shared" si="112"/>
        <v>-0.39991923779671112</v>
      </c>
      <c r="L3551" s="113"/>
      <c r="N3551" s="114"/>
    </row>
    <row r="3552" spans="3:14" ht="10.050000000000001" customHeight="1" x14ac:dyDescent="0.3">
      <c r="C3552" s="80"/>
      <c r="D3552" s="77">
        <v>31267</v>
      </c>
      <c r="E3552" s="76" t="s">
        <v>9890</v>
      </c>
      <c r="F3552" s="76" t="s">
        <v>3532</v>
      </c>
      <c r="G3552" s="110">
        <v>0</v>
      </c>
      <c r="H3552" s="110">
        <v>0</v>
      </c>
      <c r="I3552" s="111">
        <v>0</v>
      </c>
      <c r="J3552" s="112">
        <f t="shared" si="111"/>
        <v>0</v>
      </c>
      <c r="K3552" s="93" t="str">
        <f t="shared" si="112"/>
        <v>-</v>
      </c>
      <c r="L3552" s="113"/>
      <c r="N3552" s="114"/>
    </row>
    <row r="3553" spans="3:14" ht="10.050000000000001" customHeight="1" x14ac:dyDescent="0.3">
      <c r="C3553" s="80"/>
      <c r="D3553" s="77">
        <v>32073</v>
      </c>
      <c r="E3553" s="76" t="s">
        <v>9891</v>
      </c>
      <c r="F3553" s="76" t="s">
        <v>3533</v>
      </c>
      <c r="G3553" s="110">
        <v>20328</v>
      </c>
      <c r="H3553" s="110">
        <v>8195.58</v>
      </c>
      <c r="I3553" s="111">
        <v>16.88</v>
      </c>
      <c r="J3553" s="112">
        <f t="shared" si="111"/>
        <v>-12132.42</v>
      </c>
      <c r="K3553" s="93">
        <f t="shared" si="112"/>
        <v>-0.59683293978748519</v>
      </c>
      <c r="L3553" s="113"/>
      <c r="N3553" s="114"/>
    </row>
    <row r="3554" spans="3:14" ht="10.050000000000001" customHeight="1" x14ac:dyDescent="0.3">
      <c r="C3554" s="80"/>
      <c r="D3554" s="77">
        <v>32177</v>
      </c>
      <c r="E3554" s="76" t="s">
        <v>9892</v>
      </c>
      <c r="F3554" s="76" t="s">
        <v>3534</v>
      </c>
      <c r="G3554" s="110">
        <v>17483.28</v>
      </c>
      <c r="H3554" s="110">
        <v>21042.44</v>
      </c>
      <c r="I3554" s="111">
        <v>43.34</v>
      </c>
      <c r="J3554" s="112">
        <f t="shared" si="111"/>
        <v>3559.16</v>
      </c>
      <c r="K3554" s="93">
        <f t="shared" si="112"/>
        <v>0.20357507286962173</v>
      </c>
      <c r="L3554" s="113"/>
      <c r="N3554" s="114"/>
    </row>
    <row r="3555" spans="3:14" ht="10.050000000000001" customHeight="1" x14ac:dyDescent="0.3">
      <c r="C3555" s="80"/>
      <c r="D3555" s="77">
        <v>32580</v>
      </c>
      <c r="E3555" s="76" t="s">
        <v>9893</v>
      </c>
      <c r="F3555" s="76" t="s">
        <v>3535</v>
      </c>
      <c r="G3555" s="110">
        <v>44655.95</v>
      </c>
      <c r="H3555" s="110">
        <v>102910.82</v>
      </c>
      <c r="I3555" s="111">
        <v>211.96</v>
      </c>
      <c r="J3555" s="112">
        <f t="shared" si="111"/>
        <v>58254.87000000001</v>
      </c>
      <c r="K3555" s="93">
        <f t="shared" si="112"/>
        <v>1.3045264964691159</v>
      </c>
      <c r="L3555" s="113"/>
      <c r="N3555" s="114"/>
    </row>
    <row r="3556" spans="3:14" ht="10.050000000000001" customHeight="1" x14ac:dyDescent="0.3">
      <c r="C3556" s="80"/>
      <c r="D3556" s="77">
        <v>42616</v>
      </c>
      <c r="E3556" s="76" t="s">
        <v>9894</v>
      </c>
      <c r="F3556" s="76" t="s">
        <v>3536</v>
      </c>
      <c r="G3556" s="110">
        <v>0</v>
      </c>
      <c r="H3556" s="110">
        <v>0</v>
      </c>
      <c r="I3556" s="111">
        <v>0</v>
      </c>
      <c r="J3556" s="112">
        <f t="shared" si="111"/>
        <v>0</v>
      </c>
      <c r="K3556" s="93" t="str">
        <f t="shared" si="112"/>
        <v>-</v>
      </c>
      <c r="L3556" s="113"/>
      <c r="N3556" s="114"/>
    </row>
    <row r="3557" spans="3:14" ht="10.050000000000001" customHeight="1" x14ac:dyDescent="0.3">
      <c r="C3557" s="80"/>
      <c r="D3557" s="77">
        <v>38001</v>
      </c>
      <c r="E3557" s="76" t="s">
        <v>9895</v>
      </c>
      <c r="F3557" s="76" t="s">
        <v>3537</v>
      </c>
      <c r="G3557" s="110">
        <v>0</v>
      </c>
      <c r="H3557" s="110">
        <v>12798.31</v>
      </c>
      <c r="I3557" s="111">
        <v>26.36</v>
      </c>
      <c r="J3557" s="112">
        <f t="shared" si="111"/>
        <v>12798.31</v>
      </c>
      <c r="K3557" s="93" t="str">
        <f t="shared" si="112"/>
        <v>--</v>
      </c>
      <c r="L3557" s="113"/>
      <c r="N3557" s="114"/>
    </row>
    <row r="3558" spans="3:14" ht="10.050000000000001" customHeight="1" x14ac:dyDescent="0.3">
      <c r="C3558" s="80"/>
      <c r="D3558" s="77">
        <v>42744</v>
      </c>
      <c r="E3558" s="76" t="s">
        <v>9896</v>
      </c>
      <c r="F3558" s="76" t="s">
        <v>3538</v>
      </c>
      <c r="G3558" s="110">
        <v>0</v>
      </c>
      <c r="H3558" s="110">
        <v>0</v>
      </c>
      <c r="I3558" s="111">
        <v>0</v>
      </c>
      <c r="J3558" s="112">
        <f t="shared" si="111"/>
        <v>0</v>
      </c>
      <c r="K3558" s="93" t="str">
        <f t="shared" si="112"/>
        <v>-</v>
      </c>
      <c r="L3558" s="113"/>
      <c r="N3558" s="114"/>
    </row>
    <row r="3559" spans="3:14" ht="10.050000000000001" customHeight="1" x14ac:dyDescent="0.3">
      <c r="C3559" s="80"/>
      <c r="D3559" s="77">
        <v>82785</v>
      </c>
      <c r="E3559" s="76" t="s">
        <v>9897</v>
      </c>
      <c r="F3559" s="76" t="s">
        <v>3539</v>
      </c>
      <c r="G3559" s="110">
        <v>0</v>
      </c>
      <c r="H3559" s="110">
        <v>0</v>
      </c>
      <c r="I3559" s="111">
        <v>0</v>
      </c>
      <c r="J3559" s="112">
        <f t="shared" si="111"/>
        <v>0</v>
      </c>
      <c r="K3559" s="93" t="str">
        <f t="shared" si="112"/>
        <v>-</v>
      </c>
      <c r="L3559" s="113"/>
      <c r="N3559" s="114"/>
    </row>
    <row r="3560" spans="3:14" ht="10.050000000000001" customHeight="1" x14ac:dyDescent="0.3">
      <c r="C3560" s="80"/>
      <c r="D3560" s="77">
        <v>40874</v>
      </c>
      <c r="E3560" s="76" t="s">
        <v>9898</v>
      </c>
      <c r="F3560" s="76" t="s">
        <v>3540</v>
      </c>
      <c r="G3560" s="110">
        <v>7071.84</v>
      </c>
      <c r="H3560" s="110">
        <v>0</v>
      </c>
      <c r="I3560" s="111">
        <v>0</v>
      </c>
      <c r="J3560" s="112">
        <f t="shared" si="111"/>
        <v>-7071.84</v>
      </c>
      <c r="K3560" s="93">
        <f t="shared" si="112"/>
        <v>-1</v>
      </c>
      <c r="L3560" s="113"/>
      <c r="N3560" s="114"/>
    </row>
    <row r="3561" spans="3:14" ht="10.050000000000001" customHeight="1" x14ac:dyDescent="0.3">
      <c r="C3561" s="80"/>
      <c r="D3561" s="77">
        <v>40874</v>
      </c>
      <c r="E3561" s="76" t="s">
        <v>9898</v>
      </c>
      <c r="F3561" s="76" t="s">
        <v>3541</v>
      </c>
      <c r="G3561" s="110">
        <v>0</v>
      </c>
      <c r="H3561" s="110">
        <v>0</v>
      </c>
      <c r="I3561" s="111">
        <v>0</v>
      </c>
      <c r="J3561" s="112">
        <f t="shared" si="111"/>
        <v>0</v>
      </c>
      <c r="K3561" s="93" t="str">
        <f t="shared" si="112"/>
        <v>-</v>
      </c>
      <c r="L3561" s="113"/>
      <c r="N3561" s="114"/>
    </row>
    <row r="3562" spans="3:14" ht="10.050000000000001" customHeight="1" x14ac:dyDescent="0.3">
      <c r="C3562" s="80"/>
      <c r="D3562" s="77">
        <v>47595</v>
      </c>
      <c r="E3562" s="76" t="s">
        <v>9899</v>
      </c>
      <c r="F3562" s="76" t="s">
        <v>3542</v>
      </c>
      <c r="G3562" s="110">
        <v>294158.23</v>
      </c>
      <c r="H3562" s="110">
        <v>449101.14</v>
      </c>
      <c r="I3562" s="111">
        <v>924.99</v>
      </c>
      <c r="J3562" s="112">
        <f t="shared" si="111"/>
        <v>154942.91000000003</v>
      </c>
      <c r="K3562" s="93">
        <f t="shared" si="112"/>
        <v>0.52673321429762487</v>
      </c>
      <c r="L3562" s="113"/>
      <c r="N3562" s="114"/>
    </row>
    <row r="3563" spans="3:14" ht="10.050000000000001" customHeight="1" x14ac:dyDescent="0.3">
      <c r="C3563" s="80"/>
      <c r="D3563" s="77">
        <v>40540</v>
      </c>
      <c r="E3563" s="76" t="s">
        <v>9900</v>
      </c>
      <c r="F3563" s="76" t="s">
        <v>3543</v>
      </c>
      <c r="G3563" s="110">
        <v>0</v>
      </c>
      <c r="H3563" s="110">
        <v>0</v>
      </c>
      <c r="I3563" s="111">
        <v>0</v>
      </c>
      <c r="J3563" s="112">
        <f t="shared" si="111"/>
        <v>0</v>
      </c>
      <c r="K3563" s="93" t="str">
        <f t="shared" si="112"/>
        <v>-</v>
      </c>
      <c r="L3563" s="113"/>
      <c r="N3563" s="114"/>
    </row>
    <row r="3564" spans="3:14" ht="10.050000000000001" customHeight="1" x14ac:dyDescent="0.3">
      <c r="C3564" s="80"/>
      <c r="D3564" s="77">
        <v>80433</v>
      </c>
      <c r="E3564" s="76" t="s">
        <v>9901</v>
      </c>
      <c r="F3564" s="76" t="s">
        <v>3544</v>
      </c>
      <c r="G3564" s="110">
        <v>3354.89</v>
      </c>
      <c r="H3564" s="110">
        <v>0</v>
      </c>
      <c r="I3564" s="111">
        <v>0</v>
      </c>
      <c r="J3564" s="112">
        <f t="shared" si="111"/>
        <v>-3354.89</v>
      </c>
      <c r="K3564" s="93">
        <f t="shared" si="112"/>
        <v>-1</v>
      </c>
      <c r="L3564" s="113"/>
      <c r="N3564" s="114"/>
    </row>
    <row r="3565" spans="3:14" ht="10.050000000000001" customHeight="1" x14ac:dyDescent="0.3">
      <c r="C3565" s="80"/>
      <c r="D3565" s="77">
        <v>40508</v>
      </c>
      <c r="E3565" s="76" t="s">
        <v>9902</v>
      </c>
      <c r="F3565" s="76" t="s">
        <v>3545</v>
      </c>
      <c r="G3565" s="110">
        <v>3427.63</v>
      </c>
      <c r="H3565" s="110">
        <v>0</v>
      </c>
      <c r="I3565" s="111">
        <v>0</v>
      </c>
      <c r="J3565" s="112">
        <f t="shared" si="111"/>
        <v>-3427.63</v>
      </c>
      <c r="K3565" s="93">
        <f t="shared" si="112"/>
        <v>-1</v>
      </c>
      <c r="L3565" s="113"/>
      <c r="N3565" s="114"/>
    </row>
    <row r="3566" spans="3:14" ht="10.050000000000001" customHeight="1" x14ac:dyDescent="0.3">
      <c r="C3566" s="80"/>
      <c r="D3566" s="77">
        <v>40508</v>
      </c>
      <c r="E3566" s="76" t="s">
        <v>9902</v>
      </c>
      <c r="F3566" s="76" t="s">
        <v>3546</v>
      </c>
      <c r="G3566" s="110">
        <v>27421.07</v>
      </c>
      <c r="H3566" s="110">
        <v>32675.5</v>
      </c>
      <c r="I3566" s="111">
        <v>67.3</v>
      </c>
      <c r="J3566" s="112">
        <f t="shared" si="111"/>
        <v>5254.43</v>
      </c>
      <c r="K3566" s="93">
        <f t="shared" si="112"/>
        <v>0.19162016653617092</v>
      </c>
      <c r="L3566" s="113"/>
      <c r="N3566" s="114"/>
    </row>
    <row r="3567" spans="3:14" ht="10.050000000000001" customHeight="1" x14ac:dyDescent="0.3">
      <c r="C3567" s="80"/>
      <c r="D3567" s="77">
        <v>41571</v>
      </c>
      <c r="E3567" s="76" t="s">
        <v>9903</v>
      </c>
      <c r="F3567" s="76" t="s">
        <v>3547</v>
      </c>
      <c r="G3567" s="110">
        <v>0</v>
      </c>
      <c r="H3567" s="110">
        <v>0</v>
      </c>
      <c r="I3567" s="111">
        <v>0</v>
      </c>
      <c r="J3567" s="112">
        <f t="shared" si="111"/>
        <v>0</v>
      </c>
      <c r="K3567" s="93" t="str">
        <f t="shared" si="112"/>
        <v>-</v>
      </c>
      <c r="L3567" s="113"/>
      <c r="N3567" s="114"/>
    </row>
    <row r="3568" spans="3:14" ht="10.050000000000001" customHeight="1" x14ac:dyDescent="0.3">
      <c r="C3568" s="80"/>
      <c r="D3568" s="77">
        <v>40788</v>
      </c>
      <c r="E3568" s="76" t="s">
        <v>9904</v>
      </c>
      <c r="F3568" s="76" t="s">
        <v>3548</v>
      </c>
      <c r="G3568" s="110">
        <v>0</v>
      </c>
      <c r="H3568" s="110">
        <v>0</v>
      </c>
      <c r="I3568" s="111">
        <v>0</v>
      </c>
      <c r="J3568" s="112">
        <f t="shared" si="111"/>
        <v>0</v>
      </c>
      <c r="K3568" s="93" t="str">
        <f t="shared" si="112"/>
        <v>-</v>
      </c>
      <c r="L3568" s="113"/>
      <c r="N3568" s="114"/>
    </row>
    <row r="3569" spans="3:14" ht="10.050000000000001" customHeight="1" x14ac:dyDescent="0.3">
      <c r="C3569" s="80"/>
      <c r="D3569" s="77">
        <v>40946</v>
      </c>
      <c r="E3569" s="76" t="s">
        <v>9905</v>
      </c>
      <c r="F3569" s="76" t="s">
        <v>3549</v>
      </c>
      <c r="G3569" s="110">
        <v>0</v>
      </c>
      <c r="H3569" s="110">
        <v>0</v>
      </c>
      <c r="I3569" s="111">
        <v>0</v>
      </c>
      <c r="J3569" s="112">
        <f t="shared" si="111"/>
        <v>0</v>
      </c>
      <c r="K3569" s="93" t="str">
        <f t="shared" si="112"/>
        <v>-</v>
      </c>
      <c r="L3569" s="113"/>
      <c r="N3569" s="114"/>
    </row>
    <row r="3570" spans="3:14" ht="10.050000000000001" customHeight="1" x14ac:dyDescent="0.3">
      <c r="C3570" s="80"/>
      <c r="D3570" s="77">
        <v>40114</v>
      </c>
      <c r="E3570" s="76" t="s">
        <v>9906</v>
      </c>
      <c r="F3570" s="76" t="s">
        <v>3550</v>
      </c>
      <c r="G3570" s="110">
        <v>64721.21</v>
      </c>
      <c r="H3570" s="110">
        <v>108300.09</v>
      </c>
      <c r="I3570" s="111">
        <v>223.06</v>
      </c>
      <c r="J3570" s="112">
        <f t="shared" si="111"/>
        <v>43578.879999999997</v>
      </c>
      <c r="K3570" s="93">
        <f t="shared" si="112"/>
        <v>0.67333228164306569</v>
      </c>
      <c r="L3570" s="113"/>
      <c r="N3570" s="114"/>
    </row>
    <row r="3571" spans="3:14" ht="10.050000000000001" customHeight="1" x14ac:dyDescent="0.3">
      <c r="C3571" s="80"/>
      <c r="D3571" s="77">
        <v>31017</v>
      </c>
      <c r="E3571" s="76" t="s">
        <v>9907</v>
      </c>
      <c r="F3571" s="76" t="s">
        <v>3551</v>
      </c>
      <c r="G3571" s="110">
        <v>0</v>
      </c>
      <c r="H3571" s="110">
        <v>0</v>
      </c>
      <c r="I3571" s="111">
        <v>0</v>
      </c>
      <c r="J3571" s="112">
        <f t="shared" si="111"/>
        <v>0</v>
      </c>
      <c r="K3571" s="93" t="str">
        <f t="shared" si="112"/>
        <v>-</v>
      </c>
      <c r="L3571" s="113"/>
      <c r="N3571" s="114"/>
    </row>
    <row r="3572" spans="3:14" ht="10.050000000000001" customHeight="1" x14ac:dyDescent="0.3">
      <c r="C3572" s="80"/>
      <c r="D3572" s="77">
        <v>75597</v>
      </c>
      <c r="E3572" s="76" t="s">
        <v>9908</v>
      </c>
      <c r="F3572" s="76" t="s">
        <v>3552</v>
      </c>
      <c r="G3572" s="110">
        <v>0</v>
      </c>
      <c r="H3572" s="110">
        <v>0</v>
      </c>
      <c r="I3572" s="111">
        <v>0</v>
      </c>
      <c r="J3572" s="112">
        <f t="shared" si="111"/>
        <v>0</v>
      </c>
      <c r="K3572" s="93" t="str">
        <f t="shared" si="112"/>
        <v>-</v>
      </c>
      <c r="L3572" s="113"/>
      <c r="N3572" s="114"/>
    </row>
    <row r="3573" spans="3:14" ht="10.050000000000001" customHeight="1" x14ac:dyDescent="0.3">
      <c r="C3573" s="80"/>
      <c r="D3573" s="77">
        <v>40980</v>
      </c>
      <c r="E3573" s="76" t="s">
        <v>9909</v>
      </c>
      <c r="F3573" s="76" t="s">
        <v>3553</v>
      </c>
      <c r="G3573" s="110">
        <v>18696.310000000001</v>
      </c>
      <c r="H3573" s="110">
        <v>113655.38</v>
      </c>
      <c r="I3573" s="111">
        <v>234.09</v>
      </c>
      <c r="J3573" s="112">
        <f t="shared" si="111"/>
        <v>94959.07</v>
      </c>
      <c r="K3573" s="93">
        <f t="shared" si="112"/>
        <v>5.0790273588745585</v>
      </c>
      <c r="L3573" s="113"/>
      <c r="N3573" s="114"/>
    </row>
    <row r="3574" spans="3:14" ht="10.050000000000001" customHeight="1" x14ac:dyDescent="0.3">
      <c r="C3574" s="80"/>
      <c r="D3574" s="77">
        <v>75597</v>
      </c>
      <c r="E3574" s="76" t="s">
        <v>9910</v>
      </c>
      <c r="F3574" s="76" t="s">
        <v>3554</v>
      </c>
      <c r="G3574" s="110">
        <v>261798.52</v>
      </c>
      <c r="H3574" s="110">
        <v>275401.51</v>
      </c>
      <c r="I3574" s="111">
        <v>567.23</v>
      </c>
      <c r="J3574" s="112">
        <f t="shared" si="111"/>
        <v>13602.99000000002</v>
      </c>
      <c r="K3574" s="93">
        <f t="shared" si="112"/>
        <v>5.1959766617473702E-2</v>
      </c>
      <c r="L3574" s="113"/>
      <c r="N3574" s="114"/>
    </row>
    <row r="3575" spans="3:14" ht="10.050000000000001" customHeight="1" x14ac:dyDescent="0.3">
      <c r="C3575" s="80"/>
      <c r="D3575" s="77">
        <v>40950</v>
      </c>
      <c r="E3575" s="76" t="s">
        <v>9911</v>
      </c>
      <c r="F3575" s="76" t="s">
        <v>3555</v>
      </c>
      <c r="G3575" s="110">
        <v>129428.25</v>
      </c>
      <c r="H3575" s="110">
        <v>118578.55</v>
      </c>
      <c r="I3575" s="111">
        <v>244.23</v>
      </c>
      <c r="J3575" s="112">
        <f t="shared" si="111"/>
        <v>-10849.699999999997</v>
      </c>
      <c r="K3575" s="93">
        <f t="shared" si="112"/>
        <v>-8.3827912376162064E-2</v>
      </c>
      <c r="L3575" s="113"/>
      <c r="N3575" s="114"/>
    </row>
    <row r="3576" spans="3:14" ht="10.050000000000001" customHeight="1" x14ac:dyDescent="0.3">
      <c r="C3576" s="80"/>
      <c r="D3576" s="77">
        <v>41419</v>
      </c>
      <c r="E3576" s="76" t="s">
        <v>9912</v>
      </c>
      <c r="F3576" s="76" t="s">
        <v>3556</v>
      </c>
      <c r="G3576" s="110">
        <v>3696</v>
      </c>
      <c r="H3576" s="110">
        <v>0</v>
      </c>
      <c r="I3576" s="111">
        <v>0</v>
      </c>
      <c r="J3576" s="112">
        <f t="shared" si="111"/>
        <v>-3696</v>
      </c>
      <c r="K3576" s="93">
        <f t="shared" si="112"/>
        <v>-1</v>
      </c>
      <c r="L3576" s="113"/>
      <c r="N3576" s="114"/>
    </row>
    <row r="3577" spans="3:14" ht="10.050000000000001" customHeight="1" x14ac:dyDescent="0.3">
      <c r="C3577" s="80"/>
      <c r="D3577" s="77">
        <v>41483</v>
      </c>
      <c r="E3577" s="76" t="s">
        <v>9913</v>
      </c>
      <c r="F3577" s="76" t="s">
        <v>3557</v>
      </c>
      <c r="G3577" s="110">
        <v>0</v>
      </c>
      <c r="H3577" s="110">
        <v>3486.03</v>
      </c>
      <c r="I3577" s="111">
        <v>7.18</v>
      </c>
      <c r="J3577" s="112">
        <f t="shared" si="111"/>
        <v>3486.03</v>
      </c>
      <c r="K3577" s="93" t="str">
        <f t="shared" si="112"/>
        <v>--</v>
      </c>
      <c r="L3577" s="113"/>
      <c r="N3577" s="114"/>
    </row>
    <row r="3578" spans="3:14" ht="10.050000000000001" customHeight="1" x14ac:dyDescent="0.3">
      <c r="C3578" s="80"/>
      <c r="D3578" s="77">
        <v>79874</v>
      </c>
      <c r="E3578" s="76" t="s">
        <v>9914</v>
      </c>
      <c r="F3578" s="76" t="s">
        <v>3558</v>
      </c>
      <c r="G3578" s="110">
        <v>0</v>
      </c>
      <c r="H3578" s="110">
        <v>6078.71</v>
      </c>
      <c r="I3578" s="111">
        <v>12.52</v>
      </c>
      <c r="J3578" s="112">
        <f t="shared" si="111"/>
        <v>6078.71</v>
      </c>
      <c r="K3578" s="93" t="str">
        <f t="shared" si="112"/>
        <v>--</v>
      </c>
      <c r="L3578" s="113"/>
      <c r="N3578" s="114"/>
    </row>
    <row r="3579" spans="3:14" ht="10.050000000000001" customHeight="1" x14ac:dyDescent="0.3">
      <c r="C3579" s="80"/>
      <c r="D3579" s="77">
        <v>41138</v>
      </c>
      <c r="E3579" s="76" t="s">
        <v>9915</v>
      </c>
      <c r="F3579" s="76" t="s">
        <v>3559</v>
      </c>
      <c r="G3579" s="110">
        <v>10778.86</v>
      </c>
      <c r="H3579" s="110">
        <v>41730.44</v>
      </c>
      <c r="I3579" s="111">
        <v>85.95</v>
      </c>
      <c r="J3579" s="112">
        <f t="shared" si="111"/>
        <v>30951.58</v>
      </c>
      <c r="K3579" s="93">
        <f t="shared" si="112"/>
        <v>2.8715077475725632</v>
      </c>
      <c r="L3579" s="113"/>
      <c r="N3579" s="114"/>
    </row>
    <row r="3580" spans="3:14" ht="10.050000000000001" customHeight="1" x14ac:dyDescent="0.3">
      <c r="C3580" s="80"/>
      <c r="D3580" s="77">
        <v>40257</v>
      </c>
      <c r="E3580" s="76" t="s">
        <v>9916</v>
      </c>
      <c r="F3580" s="76" t="s">
        <v>3560</v>
      </c>
      <c r="G3580" s="110">
        <v>75768</v>
      </c>
      <c r="H3580" s="110">
        <v>128861.86</v>
      </c>
      <c r="I3580" s="111">
        <v>265.41000000000003</v>
      </c>
      <c r="J3580" s="112">
        <f t="shared" si="111"/>
        <v>53093.86</v>
      </c>
      <c r="K3580" s="93">
        <f t="shared" si="112"/>
        <v>0.70074252982789564</v>
      </c>
      <c r="L3580" s="113"/>
      <c r="N3580" s="114"/>
    </row>
    <row r="3581" spans="3:14" ht="10.050000000000001" customHeight="1" x14ac:dyDescent="0.3">
      <c r="C3581" s="80"/>
      <c r="D3581" s="77">
        <v>40950</v>
      </c>
      <c r="E3581" s="76" t="s">
        <v>9917</v>
      </c>
      <c r="F3581" s="76" t="s">
        <v>3561</v>
      </c>
      <c r="G3581" s="110">
        <v>0</v>
      </c>
      <c r="H3581" s="110">
        <v>0</v>
      </c>
      <c r="I3581" s="111">
        <v>0</v>
      </c>
      <c r="J3581" s="112">
        <f t="shared" si="111"/>
        <v>0</v>
      </c>
      <c r="K3581" s="93" t="str">
        <f t="shared" si="112"/>
        <v>-</v>
      </c>
      <c r="L3581" s="113"/>
      <c r="N3581" s="114"/>
    </row>
    <row r="3582" spans="3:14" ht="10.050000000000001" customHeight="1" x14ac:dyDescent="0.3">
      <c r="C3582" s="80"/>
      <c r="D3582" s="77">
        <v>83579</v>
      </c>
      <c r="E3582" s="76" t="s">
        <v>9918</v>
      </c>
      <c r="F3582" s="76" t="s">
        <v>3562</v>
      </c>
      <c r="G3582" s="110">
        <v>0</v>
      </c>
      <c r="H3582" s="110">
        <v>1223.51</v>
      </c>
      <c r="I3582" s="111">
        <v>2.52</v>
      </c>
      <c r="J3582" s="112">
        <f t="shared" si="111"/>
        <v>1223.51</v>
      </c>
      <c r="K3582" s="93" t="str">
        <f t="shared" si="112"/>
        <v>--</v>
      </c>
      <c r="L3582" s="113"/>
      <c r="N3582" s="114"/>
    </row>
    <row r="3583" spans="3:14" ht="10.050000000000001" customHeight="1" x14ac:dyDescent="0.3">
      <c r="C3583" s="80"/>
      <c r="D3583" s="77">
        <v>41899</v>
      </c>
      <c r="E3583" s="76" t="s">
        <v>9919</v>
      </c>
      <c r="F3583" s="76" t="s">
        <v>3563</v>
      </c>
      <c r="G3583" s="110">
        <v>0</v>
      </c>
      <c r="H3583" s="110">
        <v>0</v>
      </c>
      <c r="I3583" s="111">
        <v>0</v>
      </c>
      <c r="J3583" s="112">
        <f t="shared" si="111"/>
        <v>0</v>
      </c>
      <c r="K3583" s="93" t="str">
        <f t="shared" si="112"/>
        <v>-</v>
      </c>
      <c r="L3583" s="113"/>
      <c r="N3583" s="114"/>
    </row>
    <row r="3584" spans="3:14" ht="10.050000000000001" customHeight="1" x14ac:dyDescent="0.3">
      <c r="C3584" s="80"/>
      <c r="D3584" s="77">
        <v>41871</v>
      </c>
      <c r="E3584" s="76" t="s">
        <v>9920</v>
      </c>
      <c r="F3584" s="76" t="s">
        <v>3564</v>
      </c>
      <c r="G3584" s="110">
        <v>0</v>
      </c>
      <c r="H3584" s="110">
        <v>26295.759999999998</v>
      </c>
      <c r="I3584" s="111">
        <v>54.16</v>
      </c>
      <c r="J3584" s="112">
        <f t="shared" si="111"/>
        <v>26295.759999999998</v>
      </c>
      <c r="K3584" s="93" t="str">
        <f t="shared" si="112"/>
        <v>--</v>
      </c>
      <c r="L3584" s="113"/>
      <c r="N3584" s="114"/>
    </row>
    <row r="3585" spans="3:14" ht="10.050000000000001" customHeight="1" x14ac:dyDescent="0.3">
      <c r="C3585" s="80"/>
      <c r="D3585" s="77">
        <v>41779</v>
      </c>
      <c r="E3585" s="76" t="s">
        <v>9921</v>
      </c>
      <c r="F3585" s="76" t="s">
        <v>3565</v>
      </c>
      <c r="G3585" s="110">
        <v>11088</v>
      </c>
      <c r="H3585" s="110">
        <v>0</v>
      </c>
      <c r="I3585" s="111">
        <v>0</v>
      </c>
      <c r="J3585" s="112">
        <f t="shared" si="111"/>
        <v>-11088</v>
      </c>
      <c r="K3585" s="93">
        <f t="shared" si="112"/>
        <v>-1</v>
      </c>
      <c r="L3585" s="113"/>
      <c r="N3585" s="114"/>
    </row>
    <row r="3586" spans="3:14" ht="10.050000000000001" customHeight="1" x14ac:dyDescent="0.3">
      <c r="C3586" s="80"/>
      <c r="D3586" s="77">
        <v>30010</v>
      </c>
      <c r="E3586" s="76" t="s">
        <v>9922</v>
      </c>
      <c r="F3586" s="76" t="s">
        <v>3566</v>
      </c>
      <c r="G3586" s="110">
        <v>0</v>
      </c>
      <c r="H3586" s="110">
        <v>0</v>
      </c>
      <c r="I3586" s="111">
        <v>0</v>
      </c>
      <c r="J3586" s="112">
        <f t="shared" si="111"/>
        <v>0</v>
      </c>
      <c r="K3586" s="93" t="str">
        <f t="shared" si="112"/>
        <v>-</v>
      </c>
      <c r="L3586" s="113"/>
      <c r="N3586" s="114"/>
    </row>
    <row r="3587" spans="3:14" ht="10.050000000000001" customHeight="1" x14ac:dyDescent="0.3">
      <c r="C3587" s="80"/>
      <c r="D3587" s="77">
        <v>40874</v>
      </c>
      <c r="E3587" s="76" t="s">
        <v>9923</v>
      </c>
      <c r="F3587" s="76" t="s">
        <v>3567</v>
      </c>
      <c r="G3587" s="110">
        <v>3705.78</v>
      </c>
      <c r="H3587" s="110">
        <v>0</v>
      </c>
      <c r="I3587" s="111">
        <v>0</v>
      </c>
      <c r="J3587" s="112">
        <f t="shared" si="111"/>
        <v>-3705.78</v>
      </c>
      <c r="K3587" s="93">
        <f t="shared" si="112"/>
        <v>-1</v>
      </c>
      <c r="L3587" s="113"/>
      <c r="N3587" s="114"/>
    </row>
    <row r="3588" spans="3:14" ht="10.050000000000001" customHeight="1" x14ac:dyDescent="0.3">
      <c r="C3588" s="80"/>
      <c r="D3588" s="77">
        <v>41492</v>
      </c>
      <c r="E3588" s="76" t="s">
        <v>9924</v>
      </c>
      <c r="F3588" s="76" t="s">
        <v>3568</v>
      </c>
      <c r="G3588" s="110">
        <v>0</v>
      </c>
      <c r="H3588" s="110">
        <v>592.33000000000004</v>
      </c>
      <c r="I3588" s="111">
        <v>1.22</v>
      </c>
      <c r="J3588" s="112">
        <f t="shared" si="111"/>
        <v>592.33000000000004</v>
      </c>
      <c r="K3588" s="93" t="str">
        <f t="shared" si="112"/>
        <v>--</v>
      </c>
      <c r="L3588" s="113"/>
      <c r="N3588" s="114"/>
    </row>
    <row r="3589" spans="3:14" ht="10.050000000000001" customHeight="1" x14ac:dyDescent="0.3">
      <c r="C3589" s="80"/>
      <c r="D3589" s="77">
        <v>41670</v>
      </c>
      <c r="E3589" s="76" t="s">
        <v>9925</v>
      </c>
      <c r="F3589" s="76" t="s">
        <v>3569</v>
      </c>
      <c r="G3589" s="110">
        <v>7469.43</v>
      </c>
      <c r="H3589" s="110">
        <v>0</v>
      </c>
      <c r="I3589" s="111">
        <v>0</v>
      </c>
      <c r="J3589" s="112">
        <f t="shared" si="111"/>
        <v>-7469.43</v>
      </c>
      <c r="K3589" s="93">
        <f t="shared" si="112"/>
        <v>-1</v>
      </c>
      <c r="L3589" s="113"/>
      <c r="N3589" s="114"/>
    </row>
    <row r="3590" spans="3:14" ht="10.050000000000001" customHeight="1" x14ac:dyDescent="0.3">
      <c r="C3590" s="80"/>
      <c r="D3590" s="77">
        <v>41376</v>
      </c>
      <c r="E3590" s="76" t="s">
        <v>9926</v>
      </c>
      <c r="F3590" s="76" t="s">
        <v>3570</v>
      </c>
      <c r="G3590" s="110">
        <v>34846.69</v>
      </c>
      <c r="H3590" s="110">
        <v>56461.120000000003</v>
      </c>
      <c r="I3590" s="111">
        <v>116.29</v>
      </c>
      <c r="J3590" s="112">
        <f t="shared" si="111"/>
        <v>21614.43</v>
      </c>
      <c r="K3590" s="93">
        <f t="shared" si="112"/>
        <v>0.62027211192799081</v>
      </c>
      <c r="L3590" s="113"/>
      <c r="N3590" s="114"/>
    </row>
    <row r="3591" spans="3:14" ht="10.050000000000001" customHeight="1" x14ac:dyDescent="0.3">
      <c r="C3591" s="80"/>
      <c r="D3591" s="77">
        <v>41631</v>
      </c>
      <c r="E3591" s="76" t="s">
        <v>9927</v>
      </c>
      <c r="F3591" s="76" t="s">
        <v>3571</v>
      </c>
      <c r="G3591" s="110">
        <v>0</v>
      </c>
      <c r="H3591" s="110">
        <v>5500.94</v>
      </c>
      <c r="I3591" s="111">
        <v>11.33</v>
      </c>
      <c r="J3591" s="112">
        <f t="shared" si="111"/>
        <v>5500.94</v>
      </c>
      <c r="K3591" s="93" t="str">
        <f t="shared" si="112"/>
        <v>--</v>
      </c>
      <c r="L3591" s="113"/>
      <c r="N3591" s="114"/>
    </row>
    <row r="3592" spans="3:14" ht="10.050000000000001" customHeight="1" x14ac:dyDescent="0.3">
      <c r="C3592" s="80"/>
      <c r="D3592" s="77">
        <v>41813</v>
      </c>
      <c r="E3592" s="76" t="s">
        <v>9928</v>
      </c>
      <c r="F3592" s="76" t="s">
        <v>3572</v>
      </c>
      <c r="G3592" s="110">
        <v>18630.18</v>
      </c>
      <c r="H3592" s="110">
        <v>12914.83</v>
      </c>
      <c r="I3592" s="111">
        <v>26.6</v>
      </c>
      <c r="J3592" s="112">
        <f t="shared" si="111"/>
        <v>-5715.35</v>
      </c>
      <c r="K3592" s="93">
        <f t="shared" si="112"/>
        <v>-0.30677910787764801</v>
      </c>
      <c r="L3592" s="113"/>
      <c r="N3592" s="114"/>
    </row>
    <row r="3593" spans="3:14" ht="10.050000000000001" customHeight="1" x14ac:dyDescent="0.3">
      <c r="C3593" s="80"/>
      <c r="D3593" s="77">
        <v>41778</v>
      </c>
      <c r="E3593" s="76" t="s">
        <v>9929</v>
      </c>
      <c r="F3593" s="76" t="s">
        <v>3573</v>
      </c>
      <c r="G3593" s="110">
        <v>69393.649999999994</v>
      </c>
      <c r="H3593" s="110">
        <v>32563.83</v>
      </c>
      <c r="I3593" s="111">
        <v>67.069999999999993</v>
      </c>
      <c r="J3593" s="112">
        <f t="shared" si="111"/>
        <v>-36829.819999999992</v>
      </c>
      <c r="K3593" s="93">
        <f t="shared" si="112"/>
        <v>-0.53073761071798353</v>
      </c>
      <c r="L3593" s="113"/>
      <c r="N3593" s="114"/>
    </row>
    <row r="3594" spans="3:14" ht="10.050000000000001" customHeight="1" x14ac:dyDescent="0.3">
      <c r="C3594" s="80"/>
      <c r="D3594" s="77">
        <v>41286</v>
      </c>
      <c r="E3594" s="76" t="s">
        <v>9930</v>
      </c>
      <c r="F3594" s="76" t="s">
        <v>3574</v>
      </c>
      <c r="G3594" s="110">
        <v>0</v>
      </c>
      <c r="H3594" s="110">
        <v>0</v>
      </c>
      <c r="I3594" s="111">
        <v>0</v>
      </c>
      <c r="J3594" s="112">
        <f t="shared" si="111"/>
        <v>0</v>
      </c>
      <c r="K3594" s="93" t="str">
        <f t="shared" si="112"/>
        <v>-</v>
      </c>
      <c r="L3594" s="113"/>
      <c r="N3594" s="114"/>
    </row>
    <row r="3595" spans="3:14" ht="10.050000000000001" customHeight="1" x14ac:dyDescent="0.3">
      <c r="C3595" s="80"/>
      <c r="D3595" s="77">
        <v>22725</v>
      </c>
      <c r="E3595" s="76" t="s">
        <v>9931</v>
      </c>
      <c r="F3595" s="76" t="s">
        <v>3575</v>
      </c>
      <c r="G3595" s="110">
        <v>0</v>
      </c>
      <c r="H3595" s="110">
        <v>2791.74</v>
      </c>
      <c r="I3595" s="111">
        <v>5.75</v>
      </c>
      <c r="J3595" s="112">
        <f t="shared" si="111"/>
        <v>2791.74</v>
      </c>
      <c r="K3595" s="93" t="str">
        <f t="shared" si="112"/>
        <v>--</v>
      </c>
      <c r="L3595" s="113"/>
      <c r="N3595" s="114"/>
    </row>
    <row r="3596" spans="3:14" ht="10.050000000000001" customHeight="1" x14ac:dyDescent="0.3">
      <c r="C3596" s="80"/>
      <c r="D3596" s="77">
        <v>23128</v>
      </c>
      <c r="E3596" s="76" t="s">
        <v>9932</v>
      </c>
      <c r="F3596" s="76" t="s">
        <v>3576</v>
      </c>
      <c r="G3596" s="110">
        <v>0</v>
      </c>
      <c r="H3596" s="110">
        <v>0</v>
      </c>
      <c r="I3596" s="111">
        <v>0</v>
      </c>
      <c r="J3596" s="112">
        <f t="shared" si="111"/>
        <v>0</v>
      </c>
      <c r="K3596" s="93" t="str">
        <f t="shared" si="112"/>
        <v>-</v>
      </c>
      <c r="L3596" s="113"/>
      <c r="N3596" s="114"/>
    </row>
    <row r="3597" spans="3:14" ht="10.050000000000001" customHeight="1" x14ac:dyDescent="0.3">
      <c r="C3597" s="80"/>
      <c r="D3597" s="77">
        <v>42683</v>
      </c>
      <c r="E3597" s="76" t="s">
        <v>9933</v>
      </c>
      <c r="F3597" s="76" t="s">
        <v>3577</v>
      </c>
      <c r="G3597" s="110">
        <v>16257.84</v>
      </c>
      <c r="H3597" s="110">
        <v>61651.33</v>
      </c>
      <c r="I3597" s="111">
        <v>126.98</v>
      </c>
      <c r="J3597" s="112">
        <f t="shared" si="111"/>
        <v>45393.490000000005</v>
      </c>
      <c r="K3597" s="93">
        <f t="shared" si="112"/>
        <v>2.7920984583437902</v>
      </c>
      <c r="L3597" s="113"/>
      <c r="N3597" s="114"/>
    </row>
    <row r="3598" spans="3:14" ht="10.050000000000001" customHeight="1" x14ac:dyDescent="0.3">
      <c r="C3598" s="80"/>
      <c r="D3598" s="77">
        <v>28601</v>
      </c>
      <c r="E3598" s="76" t="s">
        <v>9934</v>
      </c>
      <c r="F3598" s="76" t="s">
        <v>3578</v>
      </c>
      <c r="G3598" s="110">
        <v>0</v>
      </c>
      <c r="H3598" s="110">
        <v>38691.089999999997</v>
      </c>
      <c r="I3598" s="111">
        <v>79.69</v>
      </c>
      <c r="J3598" s="112">
        <f t="shared" si="111"/>
        <v>38691.089999999997</v>
      </c>
      <c r="K3598" s="93" t="str">
        <f t="shared" si="112"/>
        <v>--</v>
      </c>
      <c r="L3598" s="113"/>
      <c r="N3598" s="114"/>
    </row>
    <row r="3599" spans="3:14" ht="10.050000000000001" customHeight="1" x14ac:dyDescent="0.3">
      <c r="C3599" s="80"/>
      <c r="D3599" s="77">
        <v>41337</v>
      </c>
      <c r="E3599" s="76" t="s">
        <v>9935</v>
      </c>
      <c r="F3599" s="76" t="s">
        <v>3579</v>
      </c>
      <c r="G3599" s="110">
        <v>0</v>
      </c>
      <c r="H3599" s="110">
        <v>0</v>
      </c>
      <c r="I3599" s="111">
        <v>0</v>
      </c>
      <c r="J3599" s="112">
        <f t="shared" si="111"/>
        <v>0</v>
      </c>
      <c r="K3599" s="93" t="str">
        <f t="shared" si="112"/>
        <v>-</v>
      </c>
      <c r="L3599" s="113"/>
      <c r="N3599" s="114"/>
    </row>
    <row r="3600" spans="3:14" ht="10.050000000000001" customHeight="1" x14ac:dyDescent="0.3">
      <c r="C3600" s="80"/>
      <c r="D3600" s="77">
        <v>41125</v>
      </c>
      <c r="E3600" s="76" t="s">
        <v>9936</v>
      </c>
      <c r="F3600" s="76" t="s">
        <v>3580</v>
      </c>
      <c r="G3600" s="110">
        <v>0</v>
      </c>
      <c r="H3600" s="110">
        <v>0</v>
      </c>
      <c r="I3600" s="111">
        <v>0</v>
      </c>
      <c r="J3600" s="112">
        <f t="shared" si="111"/>
        <v>0</v>
      </c>
      <c r="K3600" s="93" t="str">
        <f t="shared" si="112"/>
        <v>-</v>
      </c>
      <c r="L3600" s="113"/>
      <c r="N3600" s="114"/>
    </row>
    <row r="3601" spans="3:14" ht="10.050000000000001" customHeight="1" x14ac:dyDescent="0.3">
      <c r="C3601" s="80"/>
      <c r="D3601" s="77">
        <v>41731</v>
      </c>
      <c r="E3601" s="76" t="s">
        <v>9937</v>
      </c>
      <c r="F3601" s="76" t="s">
        <v>3581</v>
      </c>
      <c r="G3601" s="110">
        <v>0</v>
      </c>
      <c r="H3601" s="110">
        <v>0</v>
      </c>
      <c r="I3601" s="111">
        <v>0</v>
      </c>
      <c r="J3601" s="112">
        <f t="shared" si="111"/>
        <v>0</v>
      </c>
      <c r="K3601" s="93" t="str">
        <f t="shared" si="112"/>
        <v>-</v>
      </c>
      <c r="L3601" s="113"/>
      <c r="N3601" s="114"/>
    </row>
    <row r="3602" spans="3:14" ht="10.050000000000001" customHeight="1" x14ac:dyDescent="0.3">
      <c r="C3602" s="80"/>
      <c r="D3602" s="77">
        <v>47100</v>
      </c>
      <c r="E3602" s="76" t="s">
        <v>9938</v>
      </c>
      <c r="F3602" s="76" t="s">
        <v>3582</v>
      </c>
      <c r="G3602" s="110">
        <v>0</v>
      </c>
      <c r="H3602" s="110">
        <v>0</v>
      </c>
      <c r="I3602" s="111">
        <v>0</v>
      </c>
      <c r="J3602" s="112">
        <f t="shared" si="111"/>
        <v>0</v>
      </c>
      <c r="K3602" s="93" t="str">
        <f t="shared" si="112"/>
        <v>-</v>
      </c>
      <c r="L3602" s="113"/>
      <c r="N3602" s="114"/>
    </row>
    <row r="3603" spans="3:14" ht="10.050000000000001" customHeight="1" x14ac:dyDescent="0.3">
      <c r="C3603" s="80"/>
      <c r="D3603" s="77">
        <v>40928</v>
      </c>
      <c r="E3603" s="76" t="s">
        <v>9939</v>
      </c>
      <c r="F3603" s="76" t="s">
        <v>3583</v>
      </c>
      <c r="G3603" s="110">
        <v>0</v>
      </c>
      <c r="H3603" s="110">
        <v>17376.759999999998</v>
      </c>
      <c r="I3603" s="111">
        <v>35.79</v>
      </c>
      <c r="J3603" s="112">
        <f t="shared" si="111"/>
        <v>17376.759999999998</v>
      </c>
      <c r="K3603" s="93" t="str">
        <f t="shared" si="112"/>
        <v>--</v>
      </c>
      <c r="L3603" s="113"/>
      <c r="N3603" s="114"/>
    </row>
    <row r="3604" spans="3:14" ht="10.050000000000001" customHeight="1" x14ac:dyDescent="0.3">
      <c r="C3604" s="80"/>
      <c r="D3604" s="77">
        <v>40928</v>
      </c>
      <c r="E3604" s="76" t="s">
        <v>9939</v>
      </c>
      <c r="F3604" s="76" t="s">
        <v>3584</v>
      </c>
      <c r="G3604" s="110">
        <v>0</v>
      </c>
      <c r="H3604" s="110">
        <v>29116.63</v>
      </c>
      <c r="I3604" s="111">
        <v>59.97</v>
      </c>
      <c r="J3604" s="112">
        <f t="shared" si="111"/>
        <v>29116.63</v>
      </c>
      <c r="K3604" s="93" t="str">
        <f t="shared" si="112"/>
        <v>--</v>
      </c>
      <c r="L3604" s="113"/>
      <c r="N3604" s="114"/>
    </row>
    <row r="3605" spans="3:14" ht="10.050000000000001" customHeight="1" x14ac:dyDescent="0.3">
      <c r="C3605" s="80"/>
      <c r="D3605" s="77">
        <v>48101</v>
      </c>
      <c r="E3605" s="76" t="s">
        <v>9940</v>
      </c>
      <c r="F3605" s="76" t="s">
        <v>3585</v>
      </c>
      <c r="G3605" s="110">
        <v>0</v>
      </c>
      <c r="H3605" s="110">
        <v>0</v>
      </c>
      <c r="I3605" s="111">
        <v>0</v>
      </c>
      <c r="J3605" s="112">
        <f t="shared" si="111"/>
        <v>0</v>
      </c>
      <c r="K3605" s="93" t="str">
        <f t="shared" si="112"/>
        <v>-</v>
      </c>
      <c r="L3605" s="113"/>
      <c r="N3605" s="114"/>
    </row>
    <row r="3606" spans="3:14" ht="10.050000000000001" customHeight="1" x14ac:dyDescent="0.3">
      <c r="C3606" s="80"/>
      <c r="D3606" s="77">
        <v>41506</v>
      </c>
      <c r="E3606" s="76" t="s">
        <v>9941</v>
      </c>
      <c r="F3606" s="76" t="s">
        <v>3586</v>
      </c>
      <c r="G3606" s="110">
        <v>0</v>
      </c>
      <c r="H3606" s="110">
        <v>0</v>
      </c>
      <c r="I3606" s="111">
        <v>0</v>
      </c>
      <c r="J3606" s="112">
        <f t="shared" ref="J3606:J3669" si="113">H3606-G3606</f>
        <v>0</v>
      </c>
      <c r="K3606" s="93" t="str">
        <f t="shared" si="112"/>
        <v>-</v>
      </c>
      <c r="L3606" s="113"/>
      <c r="N3606" s="114"/>
    </row>
    <row r="3607" spans="3:14" ht="10.050000000000001" customHeight="1" x14ac:dyDescent="0.3">
      <c r="C3607" s="80"/>
      <c r="D3607" s="77">
        <v>52131</v>
      </c>
      <c r="E3607" s="76" t="s">
        <v>9942</v>
      </c>
      <c r="F3607" s="76" t="s">
        <v>3587</v>
      </c>
      <c r="G3607" s="110">
        <v>0</v>
      </c>
      <c r="H3607" s="110">
        <v>0</v>
      </c>
      <c r="I3607" s="111">
        <v>0</v>
      </c>
      <c r="J3607" s="112">
        <f t="shared" si="113"/>
        <v>0</v>
      </c>
      <c r="K3607" s="93" t="str">
        <f t="shared" si="112"/>
        <v>-</v>
      </c>
      <c r="L3607" s="113"/>
      <c r="N3607" s="114"/>
    </row>
    <row r="3608" spans="3:14" ht="10.050000000000001" customHeight="1" x14ac:dyDescent="0.3">
      <c r="C3608" s="80"/>
      <c r="D3608" s="77">
        <v>52274</v>
      </c>
      <c r="E3608" s="76" t="s">
        <v>9943</v>
      </c>
      <c r="F3608" s="76" t="s">
        <v>3588</v>
      </c>
      <c r="G3608" s="110">
        <v>0</v>
      </c>
      <c r="H3608" s="110">
        <v>25960.75</v>
      </c>
      <c r="I3608" s="111">
        <v>53.47</v>
      </c>
      <c r="J3608" s="112">
        <f t="shared" si="113"/>
        <v>25960.75</v>
      </c>
      <c r="K3608" s="93" t="str">
        <f t="shared" si="112"/>
        <v>--</v>
      </c>
      <c r="L3608" s="113"/>
      <c r="N3608" s="114"/>
    </row>
    <row r="3609" spans="3:14" ht="10.050000000000001" customHeight="1" x14ac:dyDescent="0.3">
      <c r="C3609" s="80"/>
      <c r="D3609" s="77">
        <v>53015</v>
      </c>
      <c r="E3609" s="76" t="s">
        <v>9944</v>
      </c>
      <c r="F3609" s="76" t="s">
        <v>3589</v>
      </c>
      <c r="G3609" s="110">
        <v>0</v>
      </c>
      <c r="H3609" s="110">
        <v>32913.4</v>
      </c>
      <c r="I3609" s="111">
        <v>67.790000000000006</v>
      </c>
      <c r="J3609" s="112">
        <f t="shared" si="113"/>
        <v>32913.4</v>
      </c>
      <c r="K3609" s="93" t="str">
        <f t="shared" si="112"/>
        <v>--</v>
      </c>
      <c r="L3609" s="113"/>
      <c r="N3609" s="114"/>
    </row>
    <row r="3610" spans="3:14" ht="10.050000000000001" customHeight="1" x14ac:dyDescent="0.3">
      <c r="C3610" s="80"/>
      <c r="D3610" s="77">
        <v>40888</v>
      </c>
      <c r="E3610" s="76" t="s">
        <v>9945</v>
      </c>
      <c r="F3610" s="76" t="s">
        <v>3590</v>
      </c>
      <c r="G3610" s="110">
        <v>0</v>
      </c>
      <c r="H3610" s="110">
        <v>0</v>
      </c>
      <c r="I3610" s="111">
        <v>0</v>
      </c>
      <c r="J3610" s="112">
        <f t="shared" si="113"/>
        <v>0</v>
      </c>
      <c r="K3610" s="93" t="str">
        <f t="shared" si="112"/>
        <v>-</v>
      </c>
      <c r="L3610" s="113"/>
      <c r="N3610" s="114"/>
    </row>
    <row r="3611" spans="3:14" ht="10.050000000000001" customHeight="1" x14ac:dyDescent="0.3">
      <c r="C3611" s="80"/>
      <c r="D3611" s="77">
        <v>73919</v>
      </c>
      <c r="E3611" s="76" t="s">
        <v>9946</v>
      </c>
      <c r="F3611" s="76" t="s">
        <v>3591</v>
      </c>
      <c r="G3611" s="110">
        <v>31592.65</v>
      </c>
      <c r="H3611" s="110">
        <v>136334.01999999999</v>
      </c>
      <c r="I3611" s="111">
        <v>280.8</v>
      </c>
      <c r="J3611" s="112">
        <f t="shared" si="113"/>
        <v>104741.37</v>
      </c>
      <c r="K3611" s="93">
        <f t="shared" ref="K3611:K3674" si="114">IF(J3611=0,"-",(IF(G3611=0,"--",J3611/G3611)))</f>
        <v>3.315371455069454</v>
      </c>
      <c r="L3611" s="113"/>
      <c r="N3611" s="114"/>
    </row>
    <row r="3612" spans="3:14" ht="10.050000000000001" customHeight="1" x14ac:dyDescent="0.3">
      <c r="C3612" s="80"/>
      <c r="D3612" s="77">
        <v>61751</v>
      </c>
      <c r="E3612" s="76" t="s">
        <v>9947</v>
      </c>
      <c r="F3612" s="76" t="s">
        <v>3592</v>
      </c>
      <c r="G3612" s="110">
        <v>10675.95</v>
      </c>
      <c r="H3612" s="110">
        <v>14555.89</v>
      </c>
      <c r="I3612" s="111">
        <v>29.98</v>
      </c>
      <c r="J3612" s="112">
        <f t="shared" si="113"/>
        <v>3879.9399999999987</v>
      </c>
      <c r="K3612" s="93">
        <f t="shared" si="114"/>
        <v>0.36342807899999519</v>
      </c>
      <c r="L3612" s="113"/>
      <c r="N3612" s="114"/>
    </row>
    <row r="3613" spans="3:14" ht="10.050000000000001" customHeight="1" x14ac:dyDescent="0.3">
      <c r="C3613" s="80"/>
      <c r="D3613" s="77">
        <v>72853</v>
      </c>
      <c r="E3613" s="76" t="s">
        <v>9948</v>
      </c>
      <c r="F3613" s="76" t="s">
        <v>3593</v>
      </c>
      <c r="G3613" s="110">
        <v>0</v>
      </c>
      <c r="H3613" s="110">
        <v>0</v>
      </c>
      <c r="I3613" s="111">
        <v>0</v>
      </c>
      <c r="J3613" s="112">
        <f t="shared" si="113"/>
        <v>0</v>
      </c>
      <c r="K3613" s="93" t="str">
        <f t="shared" si="114"/>
        <v>-</v>
      </c>
      <c r="L3613" s="113"/>
      <c r="N3613" s="114"/>
    </row>
    <row r="3614" spans="3:14" ht="10.050000000000001" customHeight="1" x14ac:dyDescent="0.3">
      <c r="C3614" s="80"/>
      <c r="D3614" s="77">
        <v>75219</v>
      </c>
      <c r="E3614" s="76" t="s">
        <v>9949</v>
      </c>
      <c r="F3614" s="76" t="s">
        <v>3594</v>
      </c>
      <c r="G3614" s="110">
        <v>0</v>
      </c>
      <c r="H3614" s="110">
        <v>0</v>
      </c>
      <c r="I3614" s="111">
        <v>0</v>
      </c>
      <c r="J3614" s="112">
        <f t="shared" si="113"/>
        <v>0</v>
      </c>
      <c r="K3614" s="93" t="str">
        <f t="shared" si="114"/>
        <v>-</v>
      </c>
      <c r="L3614" s="113"/>
      <c r="N3614" s="114"/>
    </row>
    <row r="3615" spans="3:14" ht="10.050000000000001" customHeight="1" x14ac:dyDescent="0.3">
      <c r="C3615" s="80"/>
      <c r="D3615" s="77">
        <v>40581</v>
      </c>
      <c r="E3615" s="76" t="s">
        <v>9950</v>
      </c>
      <c r="F3615" s="76" t="s">
        <v>3595</v>
      </c>
      <c r="G3615" s="110">
        <v>7058.61</v>
      </c>
      <c r="H3615" s="110">
        <v>63442.9</v>
      </c>
      <c r="I3615" s="111">
        <v>130.66999999999999</v>
      </c>
      <c r="J3615" s="112">
        <f t="shared" si="113"/>
        <v>56384.29</v>
      </c>
      <c r="K3615" s="93">
        <f t="shared" si="114"/>
        <v>7.9880160541523049</v>
      </c>
      <c r="L3615" s="113"/>
      <c r="N3615" s="114"/>
    </row>
    <row r="3616" spans="3:14" ht="10.050000000000001" customHeight="1" x14ac:dyDescent="0.3">
      <c r="C3616" s="80"/>
      <c r="D3616" s="77">
        <v>74049</v>
      </c>
      <c r="E3616" s="76" t="s">
        <v>9951</v>
      </c>
      <c r="F3616" s="76" t="s">
        <v>3596</v>
      </c>
      <c r="G3616" s="110">
        <v>679011.43</v>
      </c>
      <c r="H3616" s="110">
        <v>203986.37</v>
      </c>
      <c r="I3616" s="111">
        <v>420.14</v>
      </c>
      <c r="J3616" s="112">
        <f t="shared" si="113"/>
        <v>-475025.06000000006</v>
      </c>
      <c r="K3616" s="93">
        <f t="shared" si="114"/>
        <v>-0.69958330451079453</v>
      </c>
      <c r="L3616" s="113"/>
      <c r="N3616" s="114"/>
    </row>
    <row r="3617" spans="3:14" ht="10.050000000000001" customHeight="1" x14ac:dyDescent="0.3">
      <c r="C3617" s="80"/>
      <c r="D3617" s="77">
        <v>85600</v>
      </c>
      <c r="E3617" s="76" t="s">
        <v>9952</v>
      </c>
      <c r="F3617" s="76" t="s">
        <v>3597</v>
      </c>
      <c r="G3617" s="110">
        <v>0</v>
      </c>
      <c r="H3617" s="110">
        <v>0</v>
      </c>
      <c r="I3617" s="111">
        <v>0</v>
      </c>
      <c r="J3617" s="112">
        <f t="shared" si="113"/>
        <v>0</v>
      </c>
      <c r="K3617" s="93" t="str">
        <f t="shared" si="114"/>
        <v>-</v>
      </c>
      <c r="L3617" s="113"/>
      <c r="N3617" s="114"/>
    </row>
    <row r="3618" spans="3:14" ht="10.050000000000001" customHeight="1" x14ac:dyDescent="0.3">
      <c r="C3618" s="80"/>
      <c r="D3618" s="77">
        <v>42545</v>
      </c>
      <c r="E3618" s="76" t="s">
        <v>9953</v>
      </c>
      <c r="F3618" s="76" t="s">
        <v>3598</v>
      </c>
      <c r="G3618" s="110">
        <v>107326.78</v>
      </c>
      <c r="H3618" s="110">
        <v>33729.07</v>
      </c>
      <c r="I3618" s="111">
        <v>69.47</v>
      </c>
      <c r="J3618" s="112">
        <f t="shared" si="113"/>
        <v>-73597.709999999992</v>
      </c>
      <c r="K3618" s="93">
        <f t="shared" si="114"/>
        <v>-0.68573481846748774</v>
      </c>
      <c r="L3618" s="113"/>
      <c r="N3618" s="114"/>
    </row>
    <row r="3619" spans="3:14" ht="10.050000000000001" customHeight="1" x14ac:dyDescent="0.3">
      <c r="C3619" s="80"/>
      <c r="D3619" s="77">
        <v>81316</v>
      </c>
      <c r="E3619" s="76" t="s">
        <v>9954</v>
      </c>
      <c r="F3619" s="76" t="s">
        <v>3599</v>
      </c>
      <c r="G3619" s="110">
        <v>170099.71</v>
      </c>
      <c r="H3619" s="110">
        <v>177904.24</v>
      </c>
      <c r="I3619" s="111">
        <v>366.42</v>
      </c>
      <c r="J3619" s="112">
        <f t="shared" si="113"/>
        <v>7804.5299999999988</v>
      </c>
      <c r="K3619" s="93">
        <f t="shared" si="114"/>
        <v>4.5882088805442402E-2</v>
      </c>
      <c r="L3619" s="113"/>
      <c r="N3619" s="114"/>
    </row>
    <row r="3620" spans="3:14" ht="10.050000000000001" customHeight="1" x14ac:dyDescent="0.3">
      <c r="C3620" s="80"/>
      <c r="D3620" s="77">
        <v>41544</v>
      </c>
      <c r="E3620" s="76" t="s">
        <v>9955</v>
      </c>
      <c r="F3620" s="76" t="s">
        <v>3600</v>
      </c>
      <c r="G3620" s="110">
        <v>24140.99</v>
      </c>
      <c r="H3620" s="110">
        <v>6365.17</v>
      </c>
      <c r="I3620" s="111">
        <v>13.11</v>
      </c>
      <c r="J3620" s="112">
        <f t="shared" si="113"/>
        <v>-17775.82</v>
      </c>
      <c r="K3620" s="93">
        <f t="shared" si="114"/>
        <v>-0.73633351407709458</v>
      </c>
      <c r="L3620" s="113"/>
      <c r="N3620" s="114"/>
    </row>
    <row r="3621" spans="3:14" ht="10.050000000000001" customHeight="1" x14ac:dyDescent="0.3">
      <c r="C3621" s="80"/>
      <c r="D3621" s="77">
        <v>41345</v>
      </c>
      <c r="E3621" s="76" t="s">
        <v>9956</v>
      </c>
      <c r="F3621" s="76" t="s">
        <v>3601</v>
      </c>
      <c r="G3621" s="110">
        <v>0</v>
      </c>
      <c r="H3621" s="110">
        <v>21552.23</v>
      </c>
      <c r="I3621" s="111">
        <v>44.39</v>
      </c>
      <c r="J3621" s="112">
        <f t="shared" si="113"/>
        <v>21552.23</v>
      </c>
      <c r="K3621" s="93" t="str">
        <f t="shared" si="114"/>
        <v>--</v>
      </c>
      <c r="L3621" s="113"/>
      <c r="N3621" s="114"/>
    </row>
    <row r="3622" spans="3:14" ht="10.050000000000001" customHeight="1" x14ac:dyDescent="0.3">
      <c r="C3622" s="80"/>
      <c r="D3622" s="77">
        <v>41629</v>
      </c>
      <c r="E3622" s="76" t="s">
        <v>9957</v>
      </c>
      <c r="F3622" s="76" t="s">
        <v>3602</v>
      </c>
      <c r="G3622" s="110">
        <v>0</v>
      </c>
      <c r="H3622" s="110">
        <v>0</v>
      </c>
      <c r="I3622" s="111">
        <v>0</v>
      </c>
      <c r="J3622" s="112">
        <f t="shared" si="113"/>
        <v>0</v>
      </c>
      <c r="K3622" s="93" t="str">
        <f t="shared" si="114"/>
        <v>-</v>
      </c>
      <c r="L3622" s="113"/>
      <c r="N3622" s="114"/>
    </row>
    <row r="3623" spans="3:14" ht="10.050000000000001" customHeight="1" x14ac:dyDescent="0.3">
      <c r="C3623" s="80"/>
      <c r="D3623" s="77">
        <v>10925</v>
      </c>
      <c r="E3623" s="76" t="s">
        <v>9958</v>
      </c>
      <c r="F3623" s="76" t="s">
        <v>3603</v>
      </c>
      <c r="G3623" s="110">
        <v>322160.40000000002</v>
      </c>
      <c r="H3623" s="110">
        <v>7841.15</v>
      </c>
      <c r="I3623" s="111">
        <v>16.149999999999999</v>
      </c>
      <c r="J3623" s="112">
        <f t="shared" si="113"/>
        <v>-314319.25</v>
      </c>
      <c r="K3623" s="93">
        <f t="shared" si="114"/>
        <v>-0.97566072676840476</v>
      </c>
      <c r="L3623" s="113"/>
      <c r="N3623" s="114"/>
    </row>
    <row r="3624" spans="3:14" ht="10.050000000000001" customHeight="1" x14ac:dyDescent="0.3">
      <c r="C3624" s="80"/>
      <c r="D3624" s="77">
        <v>41895</v>
      </c>
      <c r="E3624" s="76" t="s">
        <v>9959</v>
      </c>
      <c r="F3624" s="76" t="s">
        <v>3604</v>
      </c>
      <c r="G3624" s="110">
        <v>0</v>
      </c>
      <c r="H3624" s="110">
        <v>0</v>
      </c>
      <c r="I3624" s="111">
        <v>0</v>
      </c>
      <c r="J3624" s="112">
        <f t="shared" si="113"/>
        <v>0</v>
      </c>
      <c r="K3624" s="93" t="str">
        <f t="shared" si="114"/>
        <v>-</v>
      </c>
      <c r="L3624" s="113"/>
      <c r="N3624" s="114"/>
    </row>
    <row r="3625" spans="3:14" ht="10.050000000000001" customHeight="1" x14ac:dyDescent="0.3">
      <c r="C3625" s="80"/>
      <c r="D3625" s="77">
        <v>41364</v>
      </c>
      <c r="E3625" s="76" t="s">
        <v>9960</v>
      </c>
      <c r="F3625" s="76" t="s">
        <v>3605</v>
      </c>
      <c r="G3625" s="110">
        <v>3535.92</v>
      </c>
      <c r="H3625" s="110">
        <v>0</v>
      </c>
      <c r="I3625" s="111">
        <v>0</v>
      </c>
      <c r="J3625" s="112">
        <f t="shared" si="113"/>
        <v>-3535.92</v>
      </c>
      <c r="K3625" s="93">
        <f t="shared" si="114"/>
        <v>-1</v>
      </c>
      <c r="L3625" s="113"/>
      <c r="N3625" s="114"/>
    </row>
    <row r="3626" spans="3:14" ht="10.050000000000001" customHeight="1" x14ac:dyDescent="0.3">
      <c r="C3626" s="80"/>
      <c r="D3626" s="77">
        <v>41364</v>
      </c>
      <c r="E3626" s="76" t="s">
        <v>9960</v>
      </c>
      <c r="F3626" s="76" t="s">
        <v>3606</v>
      </c>
      <c r="G3626" s="110">
        <v>17679.59</v>
      </c>
      <c r="H3626" s="110">
        <v>0</v>
      </c>
      <c r="I3626" s="111">
        <v>0</v>
      </c>
      <c r="J3626" s="112">
        <f t="shared" si="113"/>
        <v>-17679.59</v>
      </c>
      <c r="K3626" s="93">
        <f t="shared" si="114"/>
        <v>-1</v>
      </c>
      <c r="L3626" s="113"/>
      <c r="N3626" s="114"/>
    </row>
    <row r="3627" spans="3:14" ht="10.050000000000001" customHeight="1" x14ac:dyDescent="0.3">
      <c r="C3627" s="80"/>
      <c r="D3627" s="77">
        <v>41438</v>
      </c>
      <c r="E3627" s="76" t="s">
        <v>9961</v>
      </c>
      <c r="F3627" s="76" t="s">
        <v>3607</v>
      </c>
      <c r="G3627" s="110">
        <v>36268.449999999997</v>
      </c>
      <c r="H3627" s="110">
        <v>35370.129999999997</v>
      </c>
      <c r="I3627" s="111">
        <v>72.849999999999994</v>
      </c>
      <c r="J3627" s="112">
        <f t="shared" si="113"/>
        <v>-898.31999999999971</v>
      </c>
      <c r="K3627" s="93">
        <f t="shared" si="114"/>
        <v>-2.4768634998187124E-2</v>
      </c>
      <c r="L3627" s="113"/>
      <c r="N3627" s="114"/>
    </row>
    <row r="3628" spans="3:14" ht="10.050000000000001" customHeight="1" x14ac:dyDescent="0.3">
      <c r="C3628" s="80"/>
      <c r="D3628" s="77">
        <v>42554</v>
      </c>
      <c r="E3628" s="76" t="s">
        <v>9962</v>
      </c>
      <c r="F3628" s="76" t="s">
        <v>3608</v>
      </c>
      <c r="G3628" s="110">
        <v>0</v>
      </c>
      <c r="H3628" s="110">
        <v>0</v>
      </c>
      <c r="I3628" s="111">
        <v>0</v>
      </c>
      <c r="J3628" s="112">
        <f t="shared" si="113"/>
        <v>0</v>
      </c>
      <c r="K3628" s="93" t="str">
        <f t="shared" si="114"/>
        <v>-</v>
      </c>
      <c r="L3628" s="113"/>
      <c r="N3628" s="114"/>
    </row>
    <row r="3629" spans="3:14" ht="10.050000000000001" customHeight="1" x14ac:dyDescent="0.3">
      <c r="C3629" s="80"/>
      <c r="D3629" s="77">
        <v>41191</v>
      </c>
      <c r="E3629" s="76" t="s">
        <v>9963</v>
      </c>
      <c r="F3629" s="76" t="s">
        <v>3609</v>
      </c>
      <c r="G3629" s="110">
        <v>0</v>
      </c>
      <c r="H3629" s="110">
        <v>0</v>
      </c>
      <c r="I3629" s="111">
        <v>0</v>
      </c>
      <c r="J3629" s="112">
        <f t="shared" si="113"/>
        <v>0</v>
      </c>
      <c r="K3629" s="93" t="str">
        <f t="shared" si="114"/>
        <v>-</v>
      </c>
      <c r="L3629" s="113"/>
      <c r="N3629" s="114"/>
    </row>
    <row r="3630" spans="3:14" ht="10.050000000000001" customHeight="1" x14ac:dyDescent="0.3">
      <c r="C3630" s="80"/>
      <c r="D3630" s="77">
        <v>41630</v>
      </c>
      <c r="E3630" s="76" t="s">
        <v>9964</v>
      </c>
      <c r="F3630" s="76" t="s">
        <v>3610</v>
      </c>
      <c r="G3630" s="110">
        <v>0</v>
      </c>
      <c r="H3630" s="110">
        <v>0</v>
      </c>
      <c r="I3630" s="111">
        <v>0</v>
      </c>
      <c r="J3630" s="112">
        <f t="shared" si="113"/>
        <v>0</v>
      </c>
      <c r="K3630" s="93" t="str">
        <f t="shared" si="114"/>
        <v>-</v>
      </c>
      <c r="L3630" s="113"/>
      <c r="N3630" s="114"/>
    </row>
    <row r="3631" spans="3:14" ht="10.050000000000001" customHeight="1" x14ac:dyDescent="0.3">
      <c r="C3631" s="80"/>
      <c r="D3631" s="77">
        <v>41461</v>
      </c>
      <c r="E3631" s="76" t="s">
        <v>9965</v>
      </c>
      <c r="F3631" s="76" t="s">
        <v>3611</v>
      </c>
      <c r="G3631" s="110">
        <v>82745.820000000007</v>
      </c>
      <c r="H3631" s="110">
        <v>88126.74</v>
      </c>
      <c r="I3631" s="111">
        <v>181.51</v>
      </c>
      <c r="J3631" s="112">
        <f t="shared" si="113"/>
        <v>5380.9199999999983</v>
      </c>
      <c r="K3631" s="93">
        <f t="shared" si="114"/>
        <v>6.5029508439217815E-2</v>
      </c>
      <c r="L3631" s="113"/>
      <c r="N3631" s="114"/>
    </row>
    <row r="3632" spans="3:14" ht="10.050000000000001" customHeight="1" x14ac:dyDescent="0.3">
      <c r="C3632" s="80"/>
      <c r="D3632" s="77">
        <v>41570</v>
      </c>
      <c r="E3632" s="76" t="s">
        <v>9966</v>
      </c>
      <c r="F3632" s="76" t="s">
        <v>3612</v>
      </c>
      <c r="G3632" s="110">
        <v>0</v>
      </c>
      <c r="H3632" s="110">
        <v>0</v>
      </c>
      <c r="I3632" s="111">
        <v>0</v>
      </c>
      <c r="J3632" s="112">
        <f t="shared" si="113"/>
        <v>0</v>
      </c>
      <c r="K3632" s="93" t="str">
        <f t="shared" si="114"/>
        <v>-</v>
      </c>
      <c r="L3632" s="113"/>
      <c r="N3632" s="114"/>
    </row>
    <row r="3633" spans="3:14" ht="10.050000000000001" customHeight="1" x14ac:dyDescent="0.3">
      <c r="C3633" s="80"/>
      <c r="D3633" s="77">
        <v>11711</v>
      </c>
      <c r="E3633" s="76" t="s">
        <v>9967</v>
      </c>
      <c r="F3633" s="76" t="s">
        <v>3613</v>
      </c>
      <c r="G3633" s="110">
        <v>0</v>
      </c>
      <c r="H3633" s="110">
        <v>0</v>
      </c>
      <c r="I3633" s="111">
        <v>0</v>
      </c>
      <c r="J3633" s="112">
        <f t="shared" si="113"/>
        <v>0</v>
      </c>
      <c r="K3633" s="93" t="str">
        <f t="shared" si="114"/>
        <v>-</v>
      </c>
      <c r="L3633" s="113"/>
      <c r="N3633" s="114"/>
    </row>
    <row r="3634" spans="3:14" ht="10.050000000000001" customHeight="1" x14ac:dyDescent="0.3">
      <c r="C3634" s="80"/>
      <c r="D3634" s="77">
        <v>41447</v>
      </c>
      <c r="E3634" s="76" t="s">
        <v>9968</v>
      </c>
      <c r="F3634" s="76" t="s">
        <v>3614</v>
      </c>
      <c r="G3634" s="110">
        <v>0</v>
      </c>
      <c r="H3634" s="110">
        <v>0</v>
      </c>
      <c r="I3634" s="111">
        <v>0</v>
      </c>
      <c r="J3634" s="112">
        <f t="shared" si="113"/>
        <v>0</v>
      </c>
      <c r="K3634" s="93" t="str">
        <f t="shared" si="114"/>
        <v>-</v>
      </c>
      <c r="L3634" s="113"/>
      <c r="N3634" s="114"/>
    </row>
    <row r="3635" spans="3:14" ht="10.050000000000001" customHeight="1" x14ac:dyDescent="0.3">
      <c r="C3635" s="80"/>
      <c r="D3635" s="77">
        <v>41444</v>
      </c>
      <c r="E3635" s="76" t="s">
        <v>9969</v>
      </c>
      <c r="F3635" s="76" t="s">
        <v>3615</v>
      </c>
      <c r="G3635" s="110">
        <v>10265.540000000001</v>
      </c>
      <c r="H3635" s="110">
        <v>0</v>
      </c>
      <c r="I3635" s="111">
        <v>0</v>
      </c>
      <c r="J3635" s="112">
        <f t="shared" si="113"/>
        <v>-10265.540000000001</v>
      </c>
      <c r="K3635" s="93">
        <f t="shared" si="114"/>
        <v>-1</v>
      </c>
      <c r="L3635" s="113"/>
      <c r="N3635" s="114"/>
    </row>
    <row r="3636" spans="3:14" ht="10.050000000000001" customHeight="1" x14ac:dyDescent="0.3">
      <c r="C3636" s="80"/>
      <c r="D3636" s="77">
        <v>41413</v>
      </c>
      <c r="E3636" s="76" t="s">
        <v>9970</v>
      </c>
      <c r="F3636" s="76" t="s">
        <v>3616</v>
      </c>
      <c r="G3636" s="110">
        <v>0</v>
      </c>
      <c r="H3636" s="110">
        <v>0</v>
      </c>
      <c r="I3636" s="111">
        <v>0</v>
      </c>
      <c r="J3636" s="112">
        <f t="shared" si="113"/>
        <v>0</v>
      </c>
      <c r="K3636" s="93" t="str">
        <f t="shared" si="114"/>
        <v>-</v>
      </c>
      <c r="L3636" s="113"/>
      <c r="N3636" s="114"/>
    </row>
    <row r="3637" spans="3:14" ht="10.050000000000001" customHeight="1" x14ac:dyDescent="0.3">
      <c r="C3637" s="80"/>
      <c r="D3637" s="77">
        <v>41438</v>
      </c>
      <c r="E3637" s="76" t="s">
        <v>9971</v>
      </c>
      <c r="F3637" s="76" t="s">
        <v>3617</v>
      </c>
      <c r="G3637" s="110">
        <v>10961.13</v>
      </c>
      <c r="H3637" s="110">
        <v>6874.96</v>
      </c>
      <c r="I3637" s="111">
        <v>14.16</v>
      </c>
      <c r="J3637" s="112">
        <f t="shared" si="113"/>
        <v>-4086.1699999999992</v>
      </c>
      <c r="K3637" s="93">
        <f t="shared" si="114"/>
        <v>-0.37278729474059696</v>
      </c>
      <c r="L3637" s="113"/>
      <c r="N3637" s="114"/>
    </row>
    <row r="3638" spans="3:14" ht="10.050000000000001" customHeight="1" x14ac:dyDescent="0.3">
      <c r="C3638" s="80"/>
      <c r="D3638" s="77">
        <v>41611</v>
      </c>
      <c r="E3638" s="76" t="s">
        <v>9972</v>
      </c>
      <c r="F3638" s="76" t="s">
        <v>3618</v>
      </c>
      <c r="G3638" s="110">
        <v>56126.82</v>
      </c>
      <c r="H3638" s="110">
        <v>177229.37</v>
      </c>
      <c r="I3638" s="111">
        <v>365.03</v>
      </c>
      <c r="J3638" s="112">
        <f t="shared" si="113"/>
        <v>121102.54999999999</v>
      </c>
      <c r="K3638" s="93">
        <f t="shared" si="114"/>
        <v>2.1576592082002861</v>
      </c>
      <c r="L3638" s="113"/>
      <c r="N3638" s="114"/>
    </row>
    <row r="3639" spans="3:14" ht="10.050000000000001" customHeight="1" x14ac:dyDescent="0.3">
      <c r="C3639" s="80"/>
      <c r="D3639" s="77">
        <v>42557</v>
      </c>
      <c r="E3639" s="76" t="s">
        <v>9973</v>
      </c>
      <c r="F3639" s="76" t="s">
        <v>3619</v>
      </c>
      <c r="G3639" s="110">
        <v>378217.87</v>
      </c>
      <c r="H3639" s="110">
        <v>371888.9</v>
      </c>
      <c r="I3639" s="111">
        <v>765.96</v>
      </c>
      <c r="J3639" s="112">
        <f t="shared" si="113"/>
        <v>-6328.9699999999721</v>
      </c>
      <c r="K3639" s="93">
        <f t="shared" si="114"/>
        <v>-1.6733662002802702E-2</v>
      </c>
      <c r="L3639" s="113"/>
      <c r="N3639" s="114"/>
    </row>
    <row r="3640" spans="3:14" ht="10.050000000000001" customHeight="1" x14ac:dyDescent="0.3">
      <c r="C3640" s="80"/>
      <c r="D3640" s="77">
        <v>41571</v>
      </c>
      <c r="E3640" s="76" t="s">
        <v>9974</v>
      </c>
      <c r="F3640" s="76" t="s">
        <v>3620</v>
      </c>
      <c r="G3640" s="110">
        <v>10858.22</v>
      </c>
      <c r="H3640" s="110">
        <v>16726.16</v>
      </c>
      <c r="I3640" s="111">
        <v>34.450000000000003</v>
      </c>
      <c r="J3640" s="112">
        <f t="shared" si="113"/>
        <v>5867.9400000000005</v>
      </c>
      <c r="K3640" s="93">
        <f t="shared" si="114"/>
        <v>0.54041454308348891</v>
      </c>
      <c r="L3640" s="113"/>
      <c r="N3640" s="114"/>
    </row>
    <row r="3641" spans="3:14" ht="10.050000000000001" customHeight="1" x14ac:dyDescent="0.3">
      <c r="C3641" s="80"/>
      <c r="D3641" s="77">
        <v>41637</v>
      </c>
      <c r="E3641" s="76" t="s">
        <v>9975</v>
      </c>
      <c r="F3641" s="76" t="s">
        <v>3621</v>
      </c>
      <c r="G3641" s="110">
        <v>40490.85</v>
      </c>
      <c r="H3641" s="110">
        <v>2544.12</v>
      </c>
      <c r="I3641" s="111">
        <v>5.24</v>
      </c>
      <c r="J3641" s="112">
        <f t="shared" si="113"/>
        <v>-37946.729999999996</v>
      </c>
      <c r="K3641" s="93">
        <f t="shared" si="114"/>
        <v>-0.93716802685051059</v>
      </c>
      <c r="L3641" s="113"/>
      <c r="N3641" s="114"/>
    </row>
    <row r="3642" spans="3:14" ht="10.050000000000001" customHeight="1" x14ac:dyDescent="0.3">
      <c r="C3642" s="80"/>
      <c r="D3642" s="77">
        <v>41775</v>
      </c>
      <c r="E3642" s="76" t="s">
        <v>9976</v>
      </c>
      <c r="F3642" s="76" t="s">
        <v>3622</v>
      </c>
      <c r="G3642" s="110">
        <v>116241.39</v>
      </c>
      <c r="H3642" s="110">
        <v>171145.8</v>
      </c>
      <c r="I3642" s="111">
        <v>352.5</v>
      </c>
      <c r="J3642" s="112">
        <f t="shared" si="113"/>
        <v>54904.409999999989</v>
      </c>
      <c r="K3642" s="93">
        <f t="shared" si="114"/>
        <v>0.47233098296570603</v>
      </c>
      <c r="L3642" s="113"/>
      <c r="N3642" s="114"/>
    </row>
    <row r="3643" spans="3:14" ht="10.050000000000001" customHeight="1" x14ac:dyDescent="0.3">
      <c r="C3643" s="80"/>
      <c r="D3643" s="77">
        <v>41856</v>
      </c>
      <c r="E3643" s="76" t="s">
        <v>9977</v>
      </c>
      <c r="F3643" s="76" t="s">
        <v>3623</v>
      </c>
      <c r="G3643" s="110">
        <v>0</v>
      </c>
      <c r="H3643" s="110">
        <v>0</v>
      </c>
      <c r="I3643" s="111">
        <v>0</v>
      </c>
      <c r="J3643" s="112">
        <f t="shared" si="113"/>
        <v>0</v>
      </c>
      <c r="K3643" s="93" t="str">
        <f t="shared" si="114"/>
        <v>-</v>
      </c>
      <c r="L3643" s="113"/>
      <c r="N3643" s="114"/>
    </row>
    <row r="3644" spans="3:14" ht="10.050000000000001" customHeight="1" x14ac:dyDescent="0.3">
      <c r="C3644" s="80"/>
      <c r="D3644" s="77">
        <v>41191</v>
      </c>
      <c r="E3644" s="76" t="s">
        <v>9978</v>
      </c>
      <c r="F3644" s="76" t="s">
        <v>3624</v>
      </c>
      <c r="G3644" s="110">
        <v>10170.07</v>
      </c>
      <c r="H3644" s="110">
        <v>3782.2</v>
      </c>
      <c r="I3644" s="111">
        <v>7.79</v>
      </c>
      <c r="J3644" s="112">
        <f t="shared" si="113"/>
        <v>-6387.87</v>
      </c>
      <c r="K3644" s="93">
        <f t="shared" si="114"/>
        <v>-0.62810482130408152</v>
      </c>
      <c r="L3644" s="113"/>
      <c r="N3644" s="114"/>
    </row>
    <row r="3645" spans="3:14" ht="10.050000000000001" customHeight="1" x14ac:dyDescent="0.3">
      <c r="C3645" s="80"/>
      <c r="D3645" s="77">
        <v>41878</v>
      </c>
      <c r="E3645" s="76" t="s">
        <v>9979</v>
      </c>
      <c r="F3645" s="76" t="s">
        <v>3625</v>
      </c>
      <c r="G3645" s="110">
        <v>0</v>
      </c>
      <c r="H3645" s="110">
        <v>0</v>
      </c>
      <c r="I3645" s="111">
        <v>0</v>
      </c>
      <c r="J3645" s="112">
        <f t="shared" si="113"/>
        <v>0</v>
      </c>
      <c r="K3645" s="93" t="str">
        <f t="shared" si="114"/>
        <v>-</v>
      </c>
      <c r="L3645" s="113"/>
      <c r="N3645" s="114"/>
    </row>
    <row r="3646" spans="3:14" ht="10.050000000000001" customHeight="1" x14ac:dyDescent="0.3">
      <c r="C3646" s="80"/>
      <c r="D3646" s="77">
        <v>41444</v>
      </c>
      <c r="E3646" s="76" t="s">
        <v>9980</v>
      </c>
      <c r="F3646" s="76" t="s">
        <v>3626</v>
      </c>
      <c r="G3646" s="110">
        <v>0</v>
      </c>
      <c r="H3646" s="110">
        <v>0</v>
      </c>
      <c r="I3646" s="111">
        <v>0</v>
      </c>
      <c r="J3646" s="112">
        <f t="shared" si="113"/>
        <v>0</v>
      </c>
      <c r="K3646" s="93" t="str">
        <f t="shared" si="114"/>
        <v>-</v>
      </c>
      <c r="L3646" s="113"/>
      <c r="N3646" s="114"/>
    </row>
    <row r="3647" spans="3:14" ht="10.050000000000001" customHeight="1" x14ac:dyDescent="0.3">
      <c r="C3647" s="80"/>
      <c r="D3647" s="77">
        <v>41566</v>
      </c>
      <c r="E3647" s="76" t="s">
        <v>9981</v>
      </c>
      <c r="F3647" s="76" t="s">
        <v>3627</v>
      </c>
      <c r="G3647" s="110">
        <v>0</v>
      </c>
      <c r="H3647" s="110">
        <v>0</v>
      </c>
      <c r="I3647" s="111">
        <v>0</v>
      </c>
      <c r="J3647" s="112">
        <f t="shared" si="113"/>
        <v>0</v>
      </c>
      <c r="K3647" s="93" t="str">
        <f t="shared" si="114"/>
        <v>-</v>
      </c>
      <c r="L3647" s="113"/>
      <c r="N3647" s="114"/>
    </row>
    <row r="3648" spans="3:14" ht="10.050000000000001" customHeight="1" x14ac:dyDescent="0.3">
      <c r="C3648" s="80"/>
      <c r="D3648" s="77">
        <v>41735</v>
      </c>
      <c r="E3648" s="76" t="s">
        <v>9982</v>
      </c>
      <c r="F3648" s="76" t="s">
        <v>3628</v>
      </c>
      <c r="G3648" s="110">
        <v>0</v>
      </c>
      <c r="H3648" s="110">
        <v>0</v>
      </c>
      <c r="I3648" s="111">
        <v>0</v>
      </c>
      <c r="J3648" s="112">
        <f t="shared" si="113"/>
        <v>0</v>
      </c>
      <c r="K3648" s="93" t="str">
        <f t="shared" si="114"/>
        <v>-</v>
      </c>
      <c r="L3648" s="113"/>
      <c r="N3648" s="114"/>
    </row>
    <row r="3649" spans="3:14" ht="10.050000000000001" customHeight="1" x14ac:dyDescent="0.3">
      <c r="C3649" s="80"/>
      <c r="D3649" s="77">
        <v>41631</v>
      </c>
      <c r="E3649" s="76" t="s">
        <v>9983</v>
      </c>
      <c r="F3649" s="76" t="s">
        <v>3629</v>
      </c>
      <c r="G3649" s="110">
        <v>0</v>
      </c>
      <c r="H3649" s="110">
        <v>4491.0600000000004</v>
      </c>
      <c r="I3649" s="111">
        <v>9.25</v>
      </c>
      <c r="J3649" s="112">
        <f t="shared" si="113"/>
        <v>4491.0600000000004</v>
      </c>
      <c r="K3649" s="93" t="str">
        <f t="shared" si="114"/>
        <v>--</v>
      </c>
      <c r="L3649" s="113"/>
      <c r="N3649" s="114"/>
    </row>
    <row r="3650" spans="3:14" ht="10.050000000000001" customHeight="1" x14ac:dyDescent="0.3">
      <c r="C3650" s="80"/>
      <c r="D3650" s="77">
        <v>41613</v>
      </c>
      <c r="E3650" s="76" t="s">
        <v>9984</v>
      </c>
      <c r="F3650" s="76" t="s">
        <v>3630</v>
      </c>
      <c r="G3650" s="110">
        <v>0</v>
      </c>
      <c r="H3650" s="110">
        <v>17439.88</v>
      </c>
      <c r="I3650" s="111">
        <v>35.92</v>
      </c>
      <c r="J3650" s="112">
        <f t="shared" si="113"/>
        <v>17439.88</v>
      </c>
      <c r="K3650" s="93" t="str">
        <f t="shared" si="114"/>
        <v>--</v>
      </c>
      <c r="L3650" s="113"/>
      <c r="N3650" s="114"/>
    </row>
    <row r="3651" spans="3:14" ht="10.050000000000001" customHeight="1" x14ac:dyDescent="0.3">
      <c r="C3651" s="80"/>
      <c r="D3651" s="77">
        <v>41570</v>
      </c>
      <c r="E3651" s="76" t="s">
        <v>9985</v>
      </c>
      <c r="F3651" s="76" t="s">
        <v>3631</v>
      </c>
      <c r="G3651" s="110">
        <v>0</v>
      </c>
      <c r="H3651" s="110">
        <v>0</v>
      </c>
      <c r="I3651" s="111">
        <v>0</v>
      </c>
      <c r="J3651" s="112">
        <f t="shared" si="113"/>
        <v>0</v>
      </c>
      <c r="K3651" s="93" t="str">
        <f t="shared" si="114"/>
        <v>-</v>
      </c>
      <c r="L3651" s="113"/>
      <c r="N3651" s="114"/>
    </row>
    <row r="3652" spans="3:14" ht="10.050000000000001" customHeight="1" x14ac:dyDescent="0.3">
      <c r="C3652" s="80"/>
      <c r="D3652" s="77">
        <v>41345</v>
      </c>
      <c r="E3652" s="76" t="s">
        <v>9986</v>
      </c>
      <c r="F3652" s="76" t="s">
        <v>3632</v>
      </c>
      <c r="G3652" s="110">
        <v>0</v>
      </c>
      <c r="H3652" s="110">
        <v>0</v>
      </c>
      <c r="I3652" s="111">
        <v>0</v>
      </c>
      <c r="J3652" s="112">
        <f t="shared" si="113"/>
        <v>0</v>
      </c>
      <c r="K3652" s="93" t="str">
        <f t="shared" si="114"/>
        <v>-</v>
      </c>
      <c r="L3652" s="113"/>
      <c r="N3652" s="114"/>
    </row>
    <row r="3653" spans="3:14" ht="10.050000000000001" customHeight="1" x14ac:dyDescent="0.3">
      <c r="C3653" s="80"/>
      <c r="D3653" s="77">
        <v>41421</v>
      </c>
      <c r="E3653" s="76" t="s">
        <v>9987</v>
      </c>
      <c r="F3653" s="76" t="s">
        <v>3633</v>
      </c>
      <c r="G3653" s="110">
        <v>24178.6</v>
      </c>
      <c r="H3653" s="110">
        <v>46401.15</v>
      </c>
      <c r="I3653" s="111">
        <v>95.57</v>
      </c>
      <c r="J3653" s="112">
        <f t="shared" si="113"/>
        <v>22222.550000000003</v>
      </c>
      <c r="K3653" s="93">
        <f t="shared" si="114"/>
        <v>0.9190999478878018</v>
      </c>
      <c r="L3653" s="113"/>
      <c r="N3653" s="114"/>
    </row>
    <row r="3654" spans="3:14" ht="10.050000000000001" customHeight="1" x14ac:dyDescent="0.3">
      <c r="C3654" s="80"/>
      <c r="D3654" s="77">
        <v>41492</v>
      </c>
      <c r="E3654" s="76" t="s">
        <v>9988</v>
      </c>
      <c r="F3654" s="76" t="s">
        <v>3634</v>
      </c>
      <c r="G3654" s="110">
        <v>3203.63</v>
      </c>
      <c r="H3654" s="110">
        <v>61151.24</v>
      </c>
      <c r="I3654" s="111">
        <v>125.95</v>
      </c>
      <c r="J3654" s="112">
        <f t="shared" si="113"/>
        <v>57947.61</v>
      </c>
      <c r="K3654" s="93">
        <f t="shared" si="114"/>
        <v>18.088109425870027</v>
      </c>
      <c r="L3654" s="113"/>
      <c r="N3654" s="114"/>
    </row>
    <row r="3655" spans="3:14" ht="10.050000000000001" customHeight="1" x14ac:dyDescent="0.3">
      <c r="C3655" s="80"/>
      <c r="D3655" s="77">
        <v>41561</v>
      </c>
      <c r="E3655" s="76" t="s">
        <v>9989</v>
      </c>
      <c r="F3655" s="76" t="s">
        <v>3635</v>
      </c>
      <c r="G3655" s="110">
        <v>17022.45</v>
      </c>
      <c r="H3655" s="110">
        <v>26907.52</v>
      </c>
      <c r="I3655" s="111">
        <v>55.42</v>
      </c>
      <c r="J3655" s="112">
        <f t="shared" si="113"/>
        <v>9885.07</v>
      </c>
      <c r="K3655" s="93">
        <f t="shared" si="114"/>
        <v>0.58070782995397252</v>
      </c>
      <c r="L3655" s="113"/>
      <c r="N3655" s="114"/>
    </row>
    <row r="3656" spans="3:14" ht="10.050000000000001" customHeight="1" x14ac:dyDescent="0.3">
      <c r="C3656" s="80"/>
      <c r="D3656" s="77">
        <v>41371</v>
      </c>
      <c r="E3656" s="76" t="s">
        <v>9990</v>
      </c>
      <c r="F3656" s="76" t="s">
        <v>3636</v>
      </c>
      <c r="G3656" s="110">
        <v>0</v>
      </c>
      <c r="H3656" s="110">
        <v>30019.7</v>
      </c>
      <c r="I3656" s="111">
        <v>61.83</v>
      </c>
      <c r="J3656" s="112">
        <f t="shared" si="113"/>
        <v>30019.7</v>
      </c>
      <c r="K3656" s="93" t="str">
        <f t="shared" si="114"/>
        <v>--</v>
      </c>
      <c r="L3656" s="113"/>
      <c r="N3656" s="114"/>
    </row>
    <row r="3657" spans="3:14" ht="10.050000000000001" customHeight="1" x14ac:dyDescent="0.3">
      <c r="C3657" s="80"/>
      <c r="D3657" s="77">
        <v>41441</v>
      </c>
      <c r="E3657" s="76" t="s">
        <v>9991</v>
      </c>
      <c r="F3657" s="76" t="s">
        <v>3637</v>
      </c>
      <c r="G3657" s="110">
        <v>111749.83</v>
      </c>
      <c r="H3657" s="110">
        <v>136732.14000000001</v>
      </c>
      <c r="I3657" s="111">
        <v>281.62</v>
      </c>
      <c r="J3657" s="112">
        <f t="shared" si="113"/>
        <v>24982.310000000012</v>
      </c>
      <c r="K3657" s="93">
        <f t="shared" si="114"/>
        <v>0.22355568684086599</v>
      </c>
      <c r="L3657" s="113"/>
      <c r="N3657" s="114"/>
    </row>
    <row r="3658" spans="3:14" ht="10.050000000000001" customHeight="1" x14ac:dyDescent="0.3">
      <c r="C3658" s="80"/>
      <c r="D3658" s="77">
        <v>41516</v>
      </c>
      <c r="E3658" s="76" t="s">
        <v>9992</v>
      </c>
      <c r="F3658" s="76" t="s">
        <v>3638</v>
      </c>
      <c r="G3658" s="110">
        <v>25872</v>
      </c>
      <c r="H3658" s="110">
        <v>4335.6899999999996</v>
      </c>
      <c r="I3658" s="111">
        <v>8.93</v>
      </c>
      <c r="J3658" s="112">
        <f t="shared" si="113"/>
        <v>-21536.31</v>
      </c>
      <c r="K3658" s="93">
        <f t="shared" si="114"/>
        <v>-0.83241767161410019</v>
      </c>
      <c r="L3658" s="113"/>
      <c r="N3658" s="114"/>
    </row>
    <row r="3659" spans="3:14" ht="10.050000000000001" customHeight="1" x14ac:dyDescent="0.3">
      <c r="C3659" s="80"/>
      <c r="D3659" s="77">
        <v>41001</v>
      </c>
      <c r="E3659" s="76" t="s">
        <v>9993</v>
      </c>
      <c r="F3659" s="76" t="s">
        <v>3639</v>
      </c>
      <c r="G3659" s="110">
        <v>951453.13</v>
      </c>
      <c r="H3659" s="110">
        <v>428092.69</v>
      </c>
      <c r="I3659" s="111">
        <v>881.72</v>
      </c>
      <c r="J3659" s="112">
        <f t="shared" si="113"/>
        <v>-523360.44</v>
      </c>
      <c r="K3659" s="93">
        <f t="shared" si="114"/>
        <v>-0.55006434210795019</v>
      </c>
      <c r="L3659" s="113"/>
      <c r="N3659" s="114"/>
    </row>
    <row r="3660" spans="3:14" ht="10.050000000000001" customHeight="1" x14ac:dyDescent="0.3">
      <c r="C3660" s="80"/>
      <c r="D3660" s="77">
        <v>24533</v>
      </c>
      <c r="E3660" s="76" t="s">
        <v>9994</v>
      </c>
      <c r="F3660" s="76" t="s">
        <v>3640</v>
      </c>
      <c r="G3660" s="110">
        <v>17640.330000000002</v>
      </c>
      <c r="H3660" s="110">
        <v>45221.33</v>
      </c>
      <c r="I3660" s="111">
        <v>93.14</v>
      </c>
      <c r="J3660" s="112">
        <f t="shared" si="113"/>
        <v>27581</v>
      </c>
      <c r="K3660" s="93">
        <f t="shared" si="114"/>
        <v>1.5635195033199492</v>
      </c>
      <c r="L3660" s="113"/>
      <c r="N3660" s="114"/>
    </row>
    <row r="3661" spans="3:14" ht="10.050000000000001" customHeight="1" x14ac:dyDescent="0.3">
      <c r="C3661" s="80"/>
      <c r="D3661" s="77">
        <v>31267</v>
      </c>
      <c r="E3661" s="76" t="s">
        <v>9995</v>
      </c>
      <c r="F3661" s="76" t="s">
        <v>3641</v>
      </c>
      <c r="G3661" s="110">
        <v>0</v>
      </c>
      <c r="H3661" s="110">
        <v>0</v>
      </c>
      <c r="I3661" s="111">
        <v>0</v>
      </c>
      <c r="J3661" s="112">
        <f t="shared" si="113"/>
        <v>0</v>
      </c>
      <c r="K3661" s="93" t="str">
        <f t="shared" si="114"/>
        <v>-</v>
      </c>
      <c r="L3661" s="113"/>
      <c r="N3661" s="114"/>
    </row>
    <row r="3662" spans="3:14" ht="10.050000000000001" customHeight="1" x14ac:dyDescent="0.3">
      <c r="C3662" s="80"/>
      <c r="D3662" s="77">
        <v>32177</v>
      </c>
      <c r="E3662" s="76" t="s">
        <v>9996</v>
      </c>
      <c r="F3662" s="76" t="s">
        <v>3642</v>
      </c>
      <c r="G3662" s="110">
        <v>0</v>
      </c>
      <c r="H3662" s="110">
        <v>16128.97</v>
      </c>
      <c r="I3662" s="111">
        <v>33.22</v>
      </c>
      <c r="J3662" s="112">
        <f t="shared" si="113"/>
        <v>16128.97</v>
      </c>
      <c r="K3662" s="93" t="str">
        <f t="shared" si="114"/>
        <v>--</v>
      </c>
      <c r="L3662" s="113"/>
      <c r="N3662" s="114"/>
    </row>
    <row r="3663" spans="3:14" ht="10.050000000000001" customHeight="1" x14ac:dyDescent="0.3">
      <c r="C3663" s="80"/>
      <c r="D3663" s="77">
        <v>41154</v>
      </c>
      <c r="E3663" s="76" t="s">
        <v>9997</v>
      </c>
      <c r="F3663" s="76" t="s">
        <v>3643</v>
      </c>
      <c r="G3663" s="110">
        <v>0</v>
      </c>
      <c r="H3663" s="110">
        <v>0</v>
      </c>
      <c r="I3663" s="111">
        <v>0</v>
      </c>
      <c r="J3663" s="112">
        <f t="shared" si="113"/>
        <v>0</v>
      </c>
      <c r="K3663" s="93" t="str">
        <f t="shared" si="114"/>
        <v>-</v>
      </c>
      <c r="L3663" s="113"/>
      <c r="N3663" s="114"/>
    </row>
    <row r="3664" spans="3:14" ht="10.050000000000001" customHeight="1" x14ac:dyDescent="0.3">
      <c r="C3664" s="80"/>
      <c r="D3664" s="77">
        <v>40934</v>
      </c>
      <c r="E3664" s="76" t="s">
        <v>9998</v>
      </c>
      <c r="F3664" s="76" t="s">
        <v>3644</v>
      </c>
      <c r="G3664" s="110">
        <v>95439.43</v>
      </c>
      <c r="H3664" s="110">
        <v>119059.21</v>
      </c>
      <c r="I3664" s="111">
        <v>245.22</v>
      </c>
      <c r="J3664" s="112">
        <f t="shared" si="113"/>
        <v>23619.780000000013</v>
      </c>
      <c r="K3664" s="93">
        <f t="shared" si="114"/>
        <v>0.24748450404617897</v>
      </c>
      <c r="L3664" s="113"/>
      <c r="N3664" s="114"/>
    </row>
    <row r="3665" spans="3:14" ht="10.050000000000001" customHeight="1" x14ac:dyDescent="0.3">
      <c r="C3665" s="80"/>
      <c r="D3665" s="77">
        <v>40947</v>
      </c>
      <c r="E3665" s="76" t="s">
        <v>9999</v>
      </c>
      <c r="F3665" s="76" t="s">
        <v>3645</v>
      </c>
      <c r="G3665" s="110">
        <v>10931.37</v>
      </c>
      <c r="H3665" s="110">
        <v>31437.42</v>
      </c>
      <c r="I3665" s="111">
        <v>64.75</v>
      </c>
      <c r="J3665" s="112">
        <f t="shared" si="113"/>
        <v>20506.049999999996</v>
      </c>
      <c r="K3665" s="93">
        <f t="shared" si="114"/>
        <v>1.8758902132120672</v>
      </c>
      <c r="L3665" s="113"/>
      <c r="N3665" s="114"/>
    </row>
    <row r="3666" spans="3:14" ht="10.050000000000001" customHeight="1" x14ac:dyDescent="0.3">
      <c r="C3666" s="80"/>
      <c r="D3666" s="77">
        <v>38001</v>
      </c>
      <c r="E3666" s="76" t="s">
        <v>10000</v>
      </c>
      <c r="F3666" s="76" t="s">
        <v>3646</v>
      </c>
      <c r="G3666" s="110">
        <v>0</v>
      </c>
      <c r="H3666" s="110">
        <v>0</v>
      </c>
      <c r="I3666" s="111">
        <v>0</v>
      </c>
      <c r="J3666" s="112">
        <f t="shared" si="113"/>
        <v>0</v>
      </c>
      <c r="K3666" s="93" t="str">
        <f t="shared" si="114"/>
        <v>-</v>
      </c>
      <c r="L3666" s="113"/>
      <c r="N3666" s="114"/>
    </row>
    <row r="3667" spans="3:14" ht="10.050000000000001" customHeight="1" x14ac:dyDescent="0.3">
      <c r="C3667" s="80"/>
      <c r="D3667" s="77">
        <v>42744</v>
      </c>
      <c r="E3667" s="76" t="s">
        <v>10001</v>
      </c>
      <c r="F3667" s="76" t="s">
        <v>3647</v>
      </c>
      <c r="G3667" s="110">
        <v>14784</v>
      </c>
      <c r="H3667" s="110">
        <v>0</v>
      </c>
      <c r="I3667" s="111">
        <v>0</v>
      </c>
      <c r="J3667" s="112">
        <f t="shared" si="113"/>
        <v>-14784</v>
      </c>
      <c r="K3667" s="93">
        <f t="shared" si="114"/>
        <v>-1</v>
      </c>
      <c r="L3667" s="113"/>
      <c r="N3667" s="114"/>
    </row>
    <row r="3668" spans="3:14" ht="10.050000000000001" customHeight="1" x14ac:dyDescent="0.3">
      <c r="C3668" s="80"/>
      <c r="D3668" s="77">
        <v>43864</v>
      </c>
      <c r="E3668" s="76" t="s">
        <v>10002</v>
      </c>
      <c r="F3668" s="76" t="s">
        <v>3648</v>
      </c>
      <c r="G3668" s="110">
        <v>338659.62</v>
      </c>
      <c r="H3668" s="110">
        <v>374680.64</v>
      </c>
      <c r="I3668" s="111">
        <v>771.71</v>
      </c>
      <c r="J3668" s="112">
        <f t="shared" si="113"/>
        <v>36021.020000000019</v>
      </c>
      <c r="K3668" s="93">
        <f t="shared" si="114"/>
        <v>0.1063634926419631</v>
      </c>
      <c r="L3668" s="113"/>
      <c r="N3668" s="114"/>
    </row>
    <row r="3669" spans="3:14" ht="10.050000000000001" customHeight="1" x14ac:dyDescent="0.3">
      <c r="C3669" s="80"/>
      <c r="D3669" s="77">
        <v>47595</v>
      </c>
      <c r="E3669" s="76" t="s">
        <v>10003</v>
      </c>
      <c r="F3669" s="76" t="s">
        <v>3649</v>
      </c>
      <c r="G3669" s="110">
        <v>253693.68</v>
      </c>
      <c r="H3669" s="110">
        <v>426650.7</v>
      </c>
      <c r="I3669" s="111">
        <v>878.75</v>
      </c>
      <c r="J3669" s="112">
        <f t="shared" si="113"/>
        <v>172957.02000000002</v>
      </c>
      <c r="K3669" s="93">
        <f t="shared" si="114"/>
        <v>0.6817553358049756</v>
      </c>
      <c r="L3669" s="113"/>
      <c r="N3669" s="114"/>
    </row>
    <row r="3670" spans="3:14" ht="10.050000000000001" customHeight="1" x14ac:dyDescent="0.3">
      <c r="C3670" s="80"/>
      <c r="D3670" s="77">
        <v>40540</v>
      </c>
      <c r="E3670" s="76" t="s">
        <v>10004</v>
      </c>
      <c r="F3670" s="76" t="s">
        <v>3650</v>
      </c>
      <c r="G3670" s="110">
        <v>0</v>
      </c>
      <c r="H3670" s="110">
        <v>0</v>
      </c>
      <c r="I3670" s="111">
        <v>0</v>
      </c>
      <c r="J3670" s="112">
        <f t="shared" ref="J3670:J3733" si="115">H3670-G3670</f>
        <v>0</v>
      </c>
      <c r="K3670" s="93" t="str">
        <f t="shared" si="114"/>
        <v>-</v>
      </c>
      <c r="L3670" s="113"/>
      <c r="N3670" s="114"/>
    </row>
    <row r="3671" spans="3:14" ht="10.050000000000001" customHeight="1" x14ac:dyDescent="0.3">
      <c r="C3671" s="80"/>
      <c r="D3671" s="77">
        <v>40788</v>
      </c>
      <c r="E3671" s="76" t="s">
        <v>10005</v>
      </c>
      <c r="F3671" s="76" t="s">
        <v>3651</v>
      </c>
      <c r="G3671" s="110">
        <v>23367.47</v>
      </c>
      <c r="H3671" s="110">
        <v>0</v>
      </c>
      <c r="I3671" s="111">
        <v>0</v>
      </c>
      <c r="J3671" s="112">
        <f t="shared" si="115"/>
        <v>-23367.47</v>
      </c>
      <c r="K3671" s="93">
        <f t="shared" si="114"/>
        <v>-1</v>
      </c>
      <c r="L3671" s="113"/>
      <c r="N3671" s="114"/>
    </row>
    <row r="3672" spans="3:14" ht="10.050000000000001" customHeight="1" x14ac:dyDescent="0.3">
      <c r="C3672" s="80"/>
      <c r="D3672" s="77">
        <v>40946</v>
      </c>
      <c r="E3672" s="76" t="s">
        <v>10006</v>
      </c>
      <c r="F3672" s="76" t="s">
        <v>3652</v>
      </c>
      <c r="G3672" s="110">
        <v>0</v>
      </c>
      <c r="H3672" s="110">
        <v>0</v>
      </c>
      <c r="I3672" s="111">
        <v>0</v>
      </c>
      <c r="J3672" s="112">
        <f t="shared" si="115"/>
        <v>0</v>
      </c>
      <c r="K3672" s="93" t="str">
        <f t="shared" si="114"/>
        <v>-</v>
      </c>
      <c r="L3672" s="113"/>
      <c r="N3672" s="114"/>
    </row>
    <row r="3673" spans="3:14" ht="10.050000000000001" customHeight="1" x14ac:dyDescent="0.3">
      <c r="C3673" s="80"/>
      <c r="D3673" s="77">
        <v>40114</v>
      </c>
      <c r="E3673" s="76" t="s">
        <v>10007</v>
      </c>
      <c r="F3673" s="76" t="s">
        <v>3653</v>
      </c>
      <c r="G3673" s="110">
        <v>61487.97</v>
      </c>
      <c r="H3673" s="110">
        <v>83679.37</v>
      </c>
      <c r="I3673" s="111">
        <v>172.35</v>
      </c>
      <c r="J3673" s="112">
        <f t="shared" si="115"/>
        <v>22191.399999999994</v>
      </c>
      <c r="K3673" s="93">
        <f t="shared" si="114"/>
        <v>0.36090636916456981</v>
      </c>
      <c r="L3673" s="113"/>
      <c r="N3673" s="114"/>
    </row>
    <row r="3674" spans="3:14" ht="10.050000000000001" customHeight="1" x14ac:dyDescent="0.3">
      <c r="C3674" s="80"/>
      <c r="D3674" s="77">
        <v>40557</v>
      </c>
      <c r="E3674" s="76" t="s">
        <v>10008</v>
      </c>
      <c r="F3674" s="76" t="s">
        <v>3654</v>
      </c>
      <c r="G3674" s="110">
        <v>0</v>
      </c>
      <c r="H3674" s="110">
        <v>13939.28</v>
      </c>
      <c r="I3674" s="111">
        <v>28.71</v>
      </c>
      <c r="J3674" s="112">
        <f t="shared" si="115"/>
        <v>13939.28</v>
      </c>
      <c r="K3674" s="93" t="str">
        <f t="shared" si="114"/>
        <v>--</v>
      </c>
      <c r="L3674" s="113"/>
      <c r="N3674" s="114"/>
    </row>
    <row r="3675" spans="3:14" ht="10.050000000000001" customHeight="1" x14ac:dyDescent="0.3">
      <c r="C3675" s="80"/>
      <c r="D3675" s="77">
        <v>73712</v>
      </c>
      <c r="E3675" s="76" t="s">
        <v>10009</v>
      </c>
      <c r="F3675" s="76" t="s">
        <v>3655</v>
      </c>
      <c r="G3675" s="110">
        <v>16952.18</v>
      </c>
      <c r="H3675" s="110">
        <v>40429.25</v>
      </c>
      <c r="I3675" s="111">
        <v>83.27</v>
      </c>
      <c r="J3675" s="112">
        <f t="shared" si="115"/>
        <v>23477.07</v>
      </c>
      <c r="K3675" s="93">
        <f t="shared" ref="K3675:K3738" si="116">IF(J3675=0,"-",(IF(G3675=0,"--",J3675/G3675)))</f>
        <v>1.3848997592050107</v>
      </c>
      <c r="L3675" s="113"/>
      <c r="N3675" s="114"/>
    </row>
    <row r="3676" spans="3:14" ht="10.050000000000001" customHeight="1" x14ac:dyDescent="0.3">
      <c r="C3676" s="80"/>
      <c r="D3676" s="77">
        <v>31017</v>
      </c>
      <c r="E3676" s="76" t="s">
        <v>10010</v>
      </c>
      <c r="F3676" s="76" t="s">
        <v>3656</v>
      </c>
      <c r="G3676" s="110">
        <v>78365.05</v>
      </c>
      <c r="H3676" s="110">
        <v>45876.78</v>
      </c>
      <c r="I3676" s="111">
        <v>94.49</v>
      </c>
      <c r="J3676" s="112">
        <f t="shared" si="115"/>
        <v>-32488.270000000004</v>
      </c>
      <c r="K3676" s="93">
        <f t="shared" si="116"/>
        <v>-0.41457601315892739</v>
      </c>
      <c r="L3676" s="113"/>
      <c r="N3676" s="114"/>
    </row>
    <row r="3677" spans="3:14" ht="10.050000000000001" customHeight="1" x14ac:dyDescent="0.3">
      <c r="C3677" s="80"/>
      <c r="D3677" s="77">
        <v>75597</v>
      </c>
      <c r="E3677" s="76" t="s">
        <v>10011</v>
      </c>
      <c r="F3677" s="76" t="s">
        <v>3657</v>
      </c>
      <c r="G3677" s="110">
        <v>0</v>
      </c>
      <c r="H3677" s="110">
        <v>31626.77</v>
      </c>
      <c r="I3677" s="111">
        <v>65.14</v>
      </c>
      <c r="J3677" s="112">
        <f t="shared" si="115"/>
        <v>31626.77</v>
      </c>
      <c r="K3677" s="93" t="str">
        <f t="shared" si="116"/>
        <v>--</v>
      </c>
      <c r="L3677" s="113"/>
      <c r="N3677" s="114"/>
    </row>
    <row r="3678" spans="3:14" ht="10.050000000000001" customHeight="1" x14ac:dyDescent="0.3">
      <c r="C3678" s="80"/>
      <c r="D3678" s="77">
        <v>40950</v>
      </c>
      <c r="E3678" s="76" t="s">
        <v>10012</v>
      </c>
      <c r="F3678" s="76" t="s">
        <v>3658</v>
      </c>
      <c r="G3678" s="110">
        <v>68376</v>
      </c>
      <c r="H3678" s="110">
        <v>45444.67</v>
      </c>
      <c r="I3678" s="111">
        <v>93.6</v>
      </c>
      <c r="J3678" s="112">
        <f t="shared" si="115"/>
        <v>-22931.33</v>
      </c>
      <c r="K3678" s="93">
        <f t="shared" si="116"/>
        <v>-0.33537103662103662</v>
      </c>
      <c r="L3678" s="113"/>
      <c r="N3678" s="114"/>
    </row>
    <row r="3679" spans="3:14" ht="10.050000000000001" customHeight="1" x14ac:dyDescent="0.3">
      <c r="C3679" s="80"/>
      <c r="D3679" s="77">
        <v>40020</v>
      </c>
      <c r="E3679" s="76" t="s">
        <v>10013</v>
      </c>
      <c r="F3679" s="76" t="s">
        <v>3659</v>
      </c>
      <c r="G3679" s="110">
        <v>20102.080000000002</v>
      </c>
      <c r="H3679" s="110">
        <v>0</v>
      </c>
      <c r="I3679" s="111">
        <v>0</v>
      </c>
      <c r="J3679" s="112">
        <f t="shared" si="115"/>
        <v>-20102.080000000002</v>
      </c>
      <c r="K3679" s="93">
        <f t="shared" si="116"/>
        <v>-1</v>
      </c>
      <c r="L3679" s="113"/>
      <c r="N3679" s="114"/>
    </row>
    <row r="3680" spans="3:14" ht="10.050000000000001" customHeight="1" x14ac:dyDescent="0.3">
      <c r="C3680" s="80"/>
      <c r="D3680" s="77">
        <v>79874</v>
      </c>
      <c r="E3680" s="76" t="s">
        <v>10014</v>
      </c>
      <c r="F3680" s="76" t="s">
        <v>3660</v>
      </c>
      <c r="G3680" s="110">
        <v>44705.25</v>
      </c>
      <c r="H3680" s="110">
        <v>45464.09</v>
      </c>
      <c r="I3680" s="111">
        <v>93.64</v>
      </c>
      <c r="J3680" s="112">
        <f t="shared" si="115"/>
        <v>758.83999999999651</v>
      </c>
      <c r="K3680" s="93">
        <f t="shared" si="116"/>
        <v>1.6974292728482596E-2</v>
      </c>
      <c r="L3680" s="113"/>
      <c r="N3680" s="114"/>
    </row>
    <row r="3681" spans="3:14" ht="10.050000000000001" customHeight="1" x14ac:dyDescent="0.3">
      <c r="C3681" s="80"/>
      <c r="D3681" s="77">
        <v>78782</v>
      </c>
      <c r="E3681" s="76" t="s">
        <v>10015</v>
      </c>
      <c r="F3681" s="76" t="s">
        <v>3661</v>
      </c>
      <c r="G3681" s="110">
        <v>0</v>
      </c>
      <c r="H3681" s="110">
        <v>0</v>
      </c>
      <c r="I3681" s="111">
        <v>0</v>
      </c>
      <c r="J3681" s="112">
        <f t="shared" si="115"/>
        <v>0</v>
      </c>
      <c r="K3681" s="93" t="str">
        <f t="shared" si="116"/>
        <v>-</v>
      </c>
      <c r="L3681" s="113"/>
      <c r="N3681" s="114"/>
    </row>
    <row r="3682" spans="3:14" ht="10.050000000000001" customHeight="1" x14ac:dyDescent="0.3">
      <c r="C3682" s="80"/>
      <c r="D3682" s="77">
        <v>40257</v>
      </c>
      <c r="E3682" s="76" t="s">
        <v>10016</v>
      </c>
      <c r="F3682" s="76" t="s">
        <v>3662</v>
      </c>
      <c r="G3682" s="110">
        <v>95308.54</v>
      </c>
      <c r="H3682" s="110">
        <v>123268.67</v>
      </c>
      <c r="I3682" s="111">
        <v>253.89</v>
      </c>
      <c r="J3682" s="112">
        <f t="shared" si="115"/>
        <v>27960.130000000005</v>
      </c>
      <c r="K3682" s="93">
        <f t="shared" si="116"/>
        <v>0.29336437217483352</v>
      </c>
      <c r="L3682" s="113"/>
      <c r="N3682" s="114"/>
    </row>
    <row r="3683" spans="3:14" ht="10.050000000000001" customHeight="1" x14ac:dyDescent="0.3">
      <c r="C3683" s="80"/>
      <c r="D3683" s="77">
        <v>41516</v>
      </c>
      <c r="E3683" s="76" t="s">
        <v>10017</v>
      </c>
      <c r="F3683" s="76" t="s">
        <v>3663</v>
      </c>
      <c r="G3683" s="110">
        <v>44352</v>
      </c>
      <c r="H3683" s="110">
        <v>72808.58</v>
      </c>
      <c r="I3683" s="111">
        <v>149.96</v>
      </c>
      <c r="J3683" s="112">
        <f t="shared" si="115"/>
        <v>28456.58</v>
      </c>
      <c r="K3683" s="93">
        <f t="shared" si="116"/>
        <v>0.6416075937950938</v>
      </c>
      <c r="L3683" s="113"/>
      <c r="N3683" s="114"/>
    </row>
    <row r="3684" spans="3:14" ht="10.050000000000001" customHeight="1" x14ac:dyDescent="0.3">
      <c r="C3684" s="80"/>
      <c r="D3684" s="77">
        <v>74531</v>
      </c>
      <c r="E3684" s="76" t="s">
        <v>10018</v>
      </c>
      <c r="F3684" s="76" t="s">
        <v>3664</v>
      </c>
      <c r="G3684" s="110">
        <v>266273.48</v>
      </c>
      <c r="H3684" s="110">
        <v>294123.15999999997</v>
      </c>
      <c r="I3684" s="111">
        <v>605.79</v>
      </c>
      <c r="J3684" s="112">
        <f t="shared" si="115"/>
        <v>27849.679999999993</v>
      </c>
      <c r="K3684" s="93">
        <f t="shared" si="116"/>
        <v>0.10459051348260441</v>
      </c>
      <c r="L3684" s="113"/>
      <c r="N3684" s="114"/>
    </row>
    <row r="3685" spans="3:14" ht="10.050000000000001" customHeight="1" x14ac:dyDescent="0.3">
      <c r="C3685" s="80"/>
      <c r="D3685" s="77">
        <v>41871</v>
      </c>
      <c r="E3685" s="76" t="s">
        <v>10019</v>
      </c>
      <c r="F3685" s="76" t="s">
        <v>3665</v>
      </c>
      <c r="G3685" s="110">
        <v>66097.679999999993</v>
      </c>
      <c r="H3685" s="110">
        <v>105959.88</v>
      </c>
      <c r="I3685" s="111">
        <v>218.24</v>
      </c>
      <c r="J3685" s="112">
        <f t="shared" si="115"/>
        <v>39862.200000000012</v>
      </c>
      <c r="K3685" s="93">
        <f t="shared" si="116"/>
        <v>0.60308016862316527</v>
      </c>
      <c r="L3685" s="113"/>
      <c r="N3685" s="114"/>
    </row>
    <row r="3686" spans="3:14" ht="10.050000000000001" customHeight="1" x14ac:dyDescent="0.3">
      <c r="C3686" s="80"/>
      <c r="D3686" s="77">
        <v>41779</v>
      </c>
      <c r="E3686" s="76" t="s">
        <v>10020</v>
      </c>
      <c r="F3686" s="76" t="s">
        <v>3666</v>
      </c>
      <c r="G3686" s="110">
        <v>0</v>
      </c>
      <c r="H3686" s="110">
        <v>5418.4</v>
      </c>
      <c r="I3686" s="111">
        <v>11.16</v>
      </c>
      <c r="J3686" s="112">
        <f t="shared" si="115"/>
        <v>5418.4</v>
      </c>
      <c r="K3686" s="93" t="str">
        <f t="shared" si="116"/>
        <v>--</v>
      </c>
      <c r="L3686" s="113"/>
      <c r="N3686" s="114"/>
    </row>
    <row r="3687" spans="3:14" ht="10.050000000000001" customHeight="1" x14ac:dyDescent="0.3">
      <c r="C3687" s="80"/>
      <c r="D3687" s="77">
        <v>41816</v>
      </c>
      <c r="E3687" s="76" t="s">
        <v>10021</v>
      </c>
      <c r="F3687" s="76" t="s">
        <v>3667</v>
      </c>
      <c r="G3687" s="110">
        <v>5544</v>
      </c>
      <c r="H3687" s="110">
        <v>0</v>
      </c>
      <c r="I3687" s="111">
        <v>0</v>
      </c>
      <c r="J3687" s="112">
        <f t="shared" si="115"/>
        <v>-5544</v>
      </c>
      <c r="K3687" s="93">
        <f t="shared" si="116"/>
        <v>-1</v>
      </c>
      <c r="L3687" s="113"/>
      <c r="N3687" s="114"/>
    </row>
    <row r="3688" spans="3:14" ht="10.050000000000001" customHeight="1" x14ac:dyDescent="0.3">
      <c r="C3688" s="80"/>
      <c r="D3688" s="77">
        <v>41375</v>
      </c>
      <c r="E3688" s="76" t="s">
        <v>10022</v>
      </c>
      <c r="F3688" s="76" t="s">
        <v>3668</v>
      </c>
      <c r="G3688" s="110">
        <v>259344.74</v>
      </c>
      <c r="H3688" s="110">
        <v>311461.08</v>
      </c>
      <c r="I3688" s="111">
        <v>641.5</v>
      </c>
      <c r="J3688" s="112">
        <f t="shared" si="115"/>
        <v>52116.340000000026</v>
      </c>
      <c r="K3688" s="93">
        <f t="shared" si="116"/>
        <v>0.20095391177010194</v>
      </c>
      <c r="L3688" s="113"/>
      <c r="N3688" s="114"/>
    </row>
    <row r="3689" spans="3:14" ht="10.050000000000001" customHeight="1" x14ac:dyDescent="0.3">
      <c r="C3689" s="80"/>
      <c r="D3689" s="77">
        <v>40803</v>
      </c>
      <c r="E3689" s="76" t="s">
        <v>10023</v>
      </c>
      <c r="F3689" s="76" t="s">
        <v>3669</v>
      </c>
      <c r="G3689" s="110">
        <v>0</v>
      </c>
      <c r="H3689" s="110">
        <v>7981.95</v>
      </c>
      <c r="I3689" s="111">
        <v>16.440000000000001</v>
      </c>
      <c r="J3689" s="112">
        <f t="shared" si="115"/>
        <v>7981.95</v>
      </c>
      <c r="K3689" s="93" t="str">
        <f t="shared" si="116"/>
        <v>--</v>
      </c>
      <c r="L3689" s="113"/>
      <c r="N3689" s="114"/>
    </row>
    <row r="3690" spans="3:14" ht="10.050000000000001" customHeight="1" x14ac:dyDescent="0.3">
      <c r="C3690" s="80"/>
      <c r="D3690" s="77">
        <v>41438</v>
      </c>
      <c r="E3690" s="76" t="s">
        <v>10024</v>
      </c>
      <c r="F3690" s="76" t="s">
        <v>3670</v>
      </c>
      <c r="G3690" s="110">
        <v>3392.5</v>
      </c>
      <c r="H3690" s="110">
        <v>0</v>
      </c>
      <c r="I3690" s="111">
        <v>0</v>
      </c>
      <c r="J3690" s="112">
        <f t="shared" si="115"/>
        <v>-3392.5</v>
      </c>
      <c r="K3690" s="93">
        <f t="shared" si="116"/>
        <v>-1</v>
      </c>
      <c r="L3690" s="113"/>
      <c r="N3690" s="114"/>
    </row>
    <row r="3691" spans="3:14" ht="10.050000000000001" customHeight="1" x14ac:dyDescent="0.3">
      <c r="C3691" s="80"/>
      <c r="D3691" s="77">
        <v>41631</v>
      </c>
      <c r="E3691" s="76" t="s">
        <v>10025</v>
      </c>
      <c r="F3691" s="76" t="s">
        <v>3671</v>
      </c>
      <c r="G3691" s="110">
        <v>0</v>
      </c>
      <c r="H3691" s="110">
        <v>0</v>
      </c>
      <c r="I3691" s="111">
        <v>0</v>
      </c>
      <c r="J3691" s="112">
        <f t="shared" si="115"/>
        <v>0</v>
      </c>
      <c r="K3691" s="93" t="str">
        <f t="shared" si="116"/>
        <v>-</v>
      </c>
      <c r="L3691" s="113"/>
      <c r="N3691" s="114"/>
    </row>
    <row r="3692" spans="3:14" ht="10.050000000000001" customHeight="1" x14ac:dyDescent="0.3">
      <c r="C3692" s="80"/>
      <c r="D3692" s="77">
        <v>41496</v>
      </c>
      <c r="E3692" s="76" t="s">
        <v>10026</v>
      </c>
      <c r="F3692" s="76" t="s">
        <v>3672</v>
      </c>
      <c r="G3692" s="110">
        <v>445988.64</v>
      </c>
      <c r="H3692" s="110">
        <v>247173.38</v>
      </c>
      <c r="I3692" s="111">
        <v>509.09</v>
      </c>
      <c r="J3692" s="112">
        <f t="shared" si="115"/>
        <v>-198815.26</v>
      </c>
      <c r="K3692" s="93">
        <f t="shared" si="116"/>
        <v>-0.4457854800965334</v>
      </c>
      <c r="L3692" s="113"/>
      <c r="N3692" s="114"/>
    </row>
    <row r="3693" spans="3:14" ht="10.050000000000001" customHeight="1" x14ac:dyDescent="0.3">
      <c r="C3693" s="80"/>
      <c r="D3693" s="77">
        <v>23128</v>
      </c>
      <c r="E3693" s="76" t="s">
        <v>10027</v>
      </c>
      <c r="F3693" s="76" t="s">
        <v>3673</v>
      </c>
      <c r="G3693" s="110">
        <v>0</v>
      </c>
      <c r="H3693" s="110">
        <v>0</v>
      </c>
      <c r="I3693" s="111">
        <v>0</v>
      </c>
      <c r="J3693" s="112">
        <f t="shared" si="115"/>
        <v>0</v>
      </c>
      <c r="K3693" s="93" t="str">
        <f t="shared" si="116"/>
        <v>-</v>
      </c>
      <c r="L3693" s="113"/>
      <c r="N3693" s="114"/>
    </row>
    <row r="3694" spans="3:14" ht="10.050000000000001" customHeight="1" x14ac:dyDescent="0.3">
      <c r="C3694" s="80"/>
      <c r="D3694" s="77">
        <v>25351</v>
      </c>
      <c r="E3694" s="76" t="s">
        <v>10028</v>
      </c>
      <c r="F3694" s="76" t="s">
        <v>3674</v>
      </c>
      <c r="G3694" s="110">
        <v>0</v>
      </c>
      <c r="H3694" s="110">
        <v>0</v>
      </c>
      <c r="I3694" s="111">
        <v>0</v>
      </c>
      <c r="J3694" s="112">
        <f t="shared" si="115"/>
        <v>0</v>
      </c>
      <c r="K3694" s="93" t="str">
        <f t="shared" si="116"/>
        <v>-</v>
      </c>
      <c r="L3694" s="113"/>
      <c r="N3694" s="114"/>
    </row>
    <row r="3695" spans="3:14" ht="10.050000000000001" customHeight="1" x14ac:dyDescent="0.3">
      <c r="C3695" s="80"/>
      <c r="D3695" s="77">
        <v>41507</v>
      </c>
      <c r="E3695" s="76" t="s">
        <v>10029</v>
      </c>
      <c r="F3695" s="76" t="s">
        <v>3675</v>
      </c>
      <c r="G3695" s="110">
        <v>0</v>
      </c>
      <c r="H3695" s="110">
        <v>55261.89</v>
      </c>
      <c r="I3695" s="111">
        <v>113.82</v>
      </c>
      <c r="J3695" s="112">
        <f t="shared" si="115"/>
        <v>55261.89</v>
      </c>
      <c r="K3695" s="93" t="str">
        <f t="shared" si="116"/>
        <v>--</v>
      </c>
      <c r="L3695" s="113"/>
      <c r="N3695" s="114"/>
    </row>
    <row r="3696" spans="3:14" ht="10.050000000000001" customHeight="1" x14ac:dyDescent="0.3">
      <c r="C3696" s="80"/>
      <c r="D3696" s="77">
        <v>41127</v>
      </c>
      <c r="E3696" s="76" t="s">
        <v>10030</v>
      </c>
      <c r="F3696" s="76" t="s">
        <v>3676</v>
      </c>
      <c r="G3696" s="110">
        <v>3399.12</v>
      </c>
      <c r="H3696" s="110">
        <v>0</v>
      </c>
      <c r="I3696" s="111">
        <v>0</v>
      </c>
      <c r="J3696" s="112">
        <f t="shared" si="115"/>
        <v>-3399.12</v>
      </c>
      <c r="K3696" s="93">
        <f t="shared" si="116"/>
        <v>-1</v>
      </c>
      <c r="L3696" s="113"/>
      <c r="N3696" s="114"/>
    </row>
    <row r="3697" spans="3:14" ht="10.050000000000001" customHeight="1" x14ac:dyDescent="0.3">
      <c r="C3697" s="80"/>
      <c r="D3697" s="77">
        <v>42587</v>
      </c>
      <c r="E3697" s="76" t="s">
        <v>10031</v>
      </c>
      <c r="F3697" s="76" t="s">
        <v>3677</v>
      </c>
      <c r="G3697" s="110">
        <v>0</v>
      </c>
      <c r="H3697" s="110">
        <v>0</v>
      </c>
      <c r="I3697" s="111">
        <v>0</v>
      </c>
      <c r="J3697" s="112">
        <f t="shared" si="115"/>
        <v>0</v>
      </c>
      <c r="K3697" s="93" t="str">
        <f t="shared" si="116"/>
        <v>-</v>
      </c>
      <c r="L3697" s="113"/>
      <c r="N3697" s="114"/>
    </row>
    <row r="3698" spans="3:14" ht="10.050000000000001" customHeight="1" x14ac:dyDescent="0.3">
      <c r="C3698" s="80"/>
      <c r="D3698" s="77">
        <v>43928</v>
      </c>
      <c r="E3698" s="76" t="s">
        <v>10032</v>
      </c>
      <c r="F3698" s="76" t="s">
        <v>3678</v>
      </c>
      <c r="G3698" s="110">
        <v>0</v>
      </c>
      <c r="H3698" s="110">
        <v>0</v>
      </c>
      <c r="I3698" s="111">
        <v>0</v>
      </c>
      <c r="J3698" s="112">
        <f t="shared" si="115"/>
        <v>0</v>
      </c>
      <c r="K3698" s="93" t="str">
        <f t="shared" si="116"/>
        <v>-</v>
      </c>
      <c r="L3698" s="113"/>
      <c r="N3698" s="114"/>
    </row>
    <row r="3699" spans="3:14" ht="10.050000000000001" customHeight="1" x14ac:dyDescent="0.3">
      <c r="C3699" s="80"/>
      <c r="D3699" s="77">
        <v>41338</v>
      </c>
      <c r="E3699" s="76" t="s">
        <v>10033</v>
      </c>
      <c r="F3699" s="76" t="s">
        <v>3679</v>
      </c>
      <c r="G3699" s="110">
        <v>31946.02</v>
      </c>
      <c r="H3699" s="110">
        <v>34481.629999999997</v>
      </c>
      <c r="I3699" s="111">
        <v>71.02</v>
      </c>
      <c r="J3699" s="112">
        <f t="shared" si="115"/>
        <v>2535.6099999999969</v>
      </c>
      <c r="K3699" s="93">
        <f t="shared" si="116"/>
        <v>7.9371702640892258E-2</v>
      </c>
      <c r="L3699" s="113"/>
      <c r="N3699" s="114"/>
    </row>
    <row r="3700" spans="3:14" ht="10.050000000000001" customHeight="1" x14ac:dyDescent="0.3">
      <c r="C3700" s="80"/>
      <c r="D3700" s="77">
        <v>47100</v>
      </c>
      <c r="E3700" s="76" t="s">
        <v>10034</v>
      </c>
      <c r="F3700" s="76" t="s">
        <v>3680</v>
      </c>
      <c r="G3700" s="110">
        <v>0</v>
      </c>
      <c r="H3700" s="110">
        <v>0</v>
      </c>
      <c r="I3700" s="111">
        <v>0</v>
      </c>
      <c r="J3700" s="112">
        <f t="shared" si="115"/>
        <v>0</v>
      </c>
      <c r="K3700" s="93" t="str">
        <f t="shared" si="116"/>
        <v>-</v>
      </c>
      <c r="L3700" s="113"/>
      <c r="N3700" s="114"/>
    </row>
    <row r="3701" spans="3:14" ht="10.050000000000001" customHeight="1" x14ac:dyDescent="0.3">
      <c r="C3701" s="80"/>
      <c r="D3701" s="77">
        <v>41506</v>
      </c>
      <c r="E3701" s="76" t="s">
        <v>10035</v>
      </c>
      <c r="F3701" s="76" t="s">
        <v>3681</v>
      </c>
      <c r="G3701" s="110">
        <v>0</v>
      </c>
      <c r="H3701" s="110">
        <v>0</v>
      </c>
      <c r="I3701" s="111">
        <v>0</v>
      </c>
      <c r="J3701" s="112">
        <f t="shared" si="115"/>
        <v>0</v>
      </c>
      <c r="K3701" s="93" t="str">
        <f t="shared" si="116"/>
        <v>-</v>
      </c>
      <c r="L3701" s="113"/>
      <c r="N3701" s="114"/>
    </row>
    <row r="3702" spans="3:14" ht="10.050000000000001" customHeight="1" x14ac:dyDescent="0.3">
      <c r="C3702" s="80"/>
      <c r="D3702" s="77">
        <v>52131</v>
      </c>
      <c r="E3702" s="76" t="s">
        <v>10036</v>
      </c>
      <c r="F3702" s="76" t="s">
        <v>3682</v>
      </c>
      <c r="G3702" s="110">
        <v>17778.78</v>
      </c>
      <c r="H3702" s="110">
        <v>170956.45</v>
      </c>
      <c r="I3702" s="111">
        <v>352.11</v>
      </c>
      <c r="J3702" s="112">
        <f t="shared" si="115"/>
        <v>153177.67000000001</v>
      </c>
      <c r="K3702" s="93">
        <f t="shared" si="116"/>
        <v>8.6157582241301167</v>
      </c>
      <c r="L3702" s="113"/>
      <c r="N3702" s="114"/>
    </row>
    <row r="3703" spans="3:14" ht="10.050000000000001" customHeight="1" x14ac:dyDescent="0.3">
      <c r="C3703" s="80"/>
      <c r="D3703" s="77">
        <v>52274</v>
      </c>
      <c r="E3703" s="76" t="s">
        <v>10037</v>
      </c>
      <c r="F3703" s="76" t="s">
        <v>3683</v>
      </c>
      <c r="G3703" s="110">
        <v>0</v>
      </c>
      <c r="H3703" s="110">
        <v>12026.33</v>
      </c>
      <c r="I3703" s="111">
        <v>24.77</v>
      </c>
      <c r="J3703" s="112">
        <f t="shared" si="115"/>
        <v>12026.33</v>
      </c>
      <c r="K3703" s="93" t="str">
        <f t="shared" si="116"/>
        <v>--</v>
      </c>
      <c r="L3703" s="113"/>
      <c r="N3703" s="114"/>
    </row>
    <row r="3704" spans="3:14" ht="10.050000000000001" customHeight="1" x14ac:dyDescent="0.3">
      <c r="C3704" s="80"/>
      <c r="D3704" s="77">
        <v>53015</v>
      </c>
      <c r="E3704" s="76" t="s">
        <v>10038</v>
      </c>
      <c r="F3704" s="76" t="s">
        <v>3684</v>
      </c>
      <c r="G3704" s="110">
        <v>0</v>
      </c>
      <c r="H3704" s="110">
        <v>18508.02</v>
      </c>
      <c r="I3704" s="111">
        <v>38.119999999999997</v>
      </c>
      <c r="J3704" s="112">
        <f t="shared" si="115"/>
        <v>18508.02</v>
      </c>
      <c r="K3704" s="93" t="str">
        <f t="shared" si="116"/>
        <v>--</v>
      </c>
      <c r="L3704" s="113"/>
      <c r="N3704" s="114"/>
    </row>
    <row r="3705" spans="3:14" ht="10.050000000000001" customHeight="1" x14ac:dyDescent="0.3">
      <c r="C3705" s="80"/>
      <c r="D3705" s="77">
        <v>40888</v>
      </c>
      <c r="E3705" s="76" t="s">
        <v>10039</v>
      </c>
      <c r="F3705" s="76" t="s">
        <v>3685</v>
      </c>
      <c r="G3705" s="110">
        <v>0</v>
      </c>
      <c r="H3705" s="110">
        <v>0</v>
      </c>
      <c r="I3705" s="111">
        <v>0</v>
      </c>
      <c r="J3705" s="112">
        <f t="shared" si="115"/>
        <v>0</v>
      </c>
      <c r="K3705" s="93" t="str">
        <f t="shared" si="116"/>
        <v>-</v>
      </c>
      <c r="L3705" s="113"/>
      <c r="N3705" s="114"/>
    </row>
    <row r="3706" spans="3:14" ht="10.050000000000001" customHeight="1" x14ac:dyDescent="0.3">
      <c r="C3706" s="80"/>
      <c r="D3706" s="77">
        <v>73919</v>
      </c>
      <c r="E3706" s="76" t="s">
        <v>10040</v>
      </c>
      <c r="F3706" s="76" t="s">
        <v>3686</v>
      </c>
      <c r="G3706" s="110">
        <v>0</v>
      </c>
      <c r="H3706" s="110">
        <v>30616.89</v>
      </c>
      <c r="I3706" s="111">
        <v>63.06</v>
      </c>
      <c r="J3706" s="112">
        <f t="shared" si="115"/>
        <v>30616.89</v>
      </c>
      <c r="K3706" s="93" t="str">
        <f t="shared" si="116"/>
        <v>--</v>
      </c>
      <c r="L3706" s="113"/>
      <c r="N3706" s="114"/>
    </row>
    <row r="3707" spans="3:14" ht="10.050000000000001" customHeight="1" x14ac:dyDescent="0.3">
      <c r="C3707" s="80"/>
      <c r="D3707" s="77">
        <v>61751</v>
      </c>
      <c r="E3707" s="76" t="s">
        <v>10041</v>
      </c>
      <c r="F3707" s="76" t="s">
        <v>3687</v>
      </c>
      <c r="G3707" s="110">
        <v>0</v>
      </c>
      <c r="H3707" s="110">
        <v>0</v>
      </c>
      <c r="I3707" s="111">
        <v>0</v>
      </c>
      <c r="J3707" s="112">
        <f t="shared" si="115"/>
        <v>0</v>
      </c>
      <c r="K3707" s="93" t="str">
        <f t="shared" si="116"/>
        <v>-</v>
      </c>
      <c r="L3707" s="113"/>
      <c r="N3707" s="114"/>
    </row>
    <row r="3708" spans="3:14" ht="10.050000000000001" customHeight="1" x14ac:dyDescent="0.3">
      <c r="C3708" s="80"/>
      <c r="D3708" s="77">
        <v>77975</v>
      </c>
      <c r="E3708" s="76" t="s">
        <v>10042</v>
      </c>
      <c r="F3708" s="76" t="s">
        <v>3688</v>
      </c>
      <c r="G3708" s="110">
        <v>35112</v>
      </c>
      <c r="H3708" s="110">
        <v>27053.17</v>
      </c>
      <c r="I3708" s="111">
        <v>55.72</v>
      </c>
      <c r="J3708" s="112">
        <f t="shared" si="115"/>
        <v>-8058.8300000000017</v>
      </c>
      <c r="K3708" s="93">
        <f t="shared" si="116"/>
        <v>-0.22951782866256557</v>
      </c>
      <c r="L3708" s="113"/>
      <c r="N3708" s="114"/>
    </row>
    <row r="3709" spans="3:14" ht="10.050000000000001" customHeight="1" x14ac:dyDescent="0.3">
      <c r="C3709" s="80"/>
      <c r="D3709" s="77">
        <v>75219</v>
      </c>
      <c r="E3709" s="76" t="s">
        <v>10043</v>
      </c>
      <c r="F3709" s="76" t="s">
        <v>3689</v>
      </c>
      <c r="G3709" s="110">
        <v>0</v>
      </c>
      <c r="H3709" s="110">
        <v>0</v>
      </c>
      <c r="I3709" s="111">
        <v>0</v>
      </c>
      <c r="J3709" s="112">
        <f t="shared" si="115"/>
        <v>0</v>
      </c>
      <c r="K3709" s="93" t="str">
        <f t="shared" si="116"/>
        <v>-</v>
      </c>
      <c r="L3709" s="113"/>
      <c r="N3709" s="114"/>
    </row>
    <row r="3710" spans="3:14" ht="10.050000000000001" customHeight="1" x14ac:dyDescent="0.3">
      <c r="C3710" s="80"/>
      <c r="D3710" s="77">
        <v>74049</v>
      </c>
      <c r="E3710" s="76" t="s">
        <v>10044</v>
      </c>
      <c r="F3710" s="76" t="s">
        <v>3690</v>
      </c>
      <c r="G3710" s="110">
        <v>569946.87</v>
      </c>
      <c r="H3710" s="110">
        <v>386571.02</v>
      </c>
      <c r="I3710" s="111">
        <v>796.2</v>
      </c>
      <c r="J3710" s="112">
        <f t="shared" si="115"/>
        <v>-183375.84999999998</v>
      </c>
      <c r="K3710" s="93">
        <f t="shared" si="116"/>
        <v>-0.32174200728569663</v>
      </c>
      <c r="L3710" s="113"/>
      <c r="N3710" s="114"/>
    </row>
    <row r="3711" spans="3:14" ht="10.050000000000001" customHeight="1" x14ac:dyDescent="0.3">
      <c r="C3711" s="80"/>
      <c r="D3711" s="77">
        <v>81316</v>
      </c>
      <c r="E3711" s="76" t="s">
        <v>10045</v>
      </c>
      <c r="F3711" s="76" t="s">
        <v>3691</v>
      </c>
      <c r="G3711" s="110">
        <v>205789.81</v>
      </c>
      <c r="H3711" s="110">
        <v>257864.53</v>
      </c>
      <c r="I3711" s="111">
        <v>531.11</v>
      </c>
      <c r="J3711" s="112">
        <f t="shared" si="115"/>
        <v>52074.720000000001</v>
      </c>
      <c r="K3711" s="93">
        <f t="shared" si="116"/>
        <v>0.25304809795975808</v>
      </c>
      <c r="L3711" s="113"/>
      <c r="N3711" s="114"/>
    </row>
    <row r="3712" spans="3:14" ht="10.050000000000001" customHeight="1" x14ac:dyDescent="0.3">
      <c r="C3712" s="80"/>
      <c r="D3712" s="77">
        <v>41396</v>
      </c>
      <c r="E3712" s="76" t="s">
        <v>10046</v>
      </c>
      <c r="F3712" s="76" t="s">
        <v>3692</v>
      </c>
      <c r="G3712" s="110">
        <v>53351.76</v>
      </c>
      <c r="H3712" s="110">
        <v>0</v>
      </c>
      <c r="I3712" s="111">
        <v>0</v>
      </c>
      <c r="J3712" s="112">
        <f t="shared" si="115"/>
        <v>-53351.76</v>
      </c>
      <c r="K3712" s="93">
        <f t="shared" si="116"/>
        <v>-1</v>
      </c>
      <c r="L3712" s="113"/>
      <c r="N3712" s="114"/>
    </row>
    <row r="3713" spans="3:14" ht="10.050000000000001" customHeight="1" x14ac:dyDescent="0.3">
      <c r="C3713" s="80"/>
      <c r="D3713" s="77">
        <v>40862</v>
      </c>
      <c r="E3713" s="76" t="s">
        <v>10047</v>
      </c>
      <c r="F3713" s="76" t="s">
        <v>3693</v>
      </c>
      <c r="G3713" s="110">
        <v>0</v>
      </c>
      <c r="H3713" s="110">
        <v>1344.89</v>
      </c>
      <c r="I3713" s="111">
        <v>2.77</v>
      </c>
      <c r="J3713" s="112">
        <f t="shared" si="115"/>
        <v>1344.89</v>
      </c>
      <c r="K3713" s="93" t="str">
        <f t="shared" si="116"/>
        <v>--</v>
      </c>
      <c r="L3713" s="113"/>
      <c r="N3713" s="114"/>
    </row>
    <row r="3714" spans="3:14" ht="10.050000000000001" customHeight="1" x14ac:dyDescent="0.3">
      <c r="C3714" s="80"/>
      <c r="D3714" s="77">
        <v>42545</v>
      </c>
      <c r="E3714" s="76" t="s">
        <v>10048</v>
      </c>
      <c r="F3714" s="76" t="s">
        <v>3694</v>
      </c>
      <c r="G3714" s="110">
        <v>0</v>
      </c>
      <c r="H3714" s="110">
        <v>0</v>
      </c>
      <c r="I3714" s="111">
        <v>0</v>
      </c>
      <c r="J3714" s="112">
        <f t="shared" si="115"/>
        <v>0</v>
      </c>
      <c r="K3714" s="93" t="str">
        <f t="shared" si="116"/>
        <v>-</v>
      </c>
      <c r="L3714" s="113"/>
      <c r="N3714" s="114"/>
    </row>
    <row r="3715" spans="3:14" ht="10.050000000000001" customHeight="1" x14ac:dyDescent="0.3">
      <c r="C3715" s="80"/>
      <c r="D3715" s="77">
        <v>41629</v>
      </c>
      <c r="E3715" s="76" t="s">
        <v>10049</v>
      </c>
      <c r="F3715" s="76" t="s">
        <v>3695</v>
      </c>
      <c r="G3715" s="110">
        <v>0</v>
      </c>
      <c r="H3715" s="110">
        <v>0</v>
      </c>
      <c r="I3715" s="111">
        <v>0</v>
      </c>
      <c r="J3715" s="112">
        <f t="shared" si="115"/>
        <v>0</v>
      </c>
      <c r="K3715" s="93" t="str">
        <f t="shared" si="116"/>
        <v>-</v>
      </c>
      <c r="L3715" s="113"/>
      <c r="N3715" s="114"/>
    </row>
    <row r="3716" spans="3:14" ht="10.050000000000001" customHeight="1" x14ac:dyDescent="0.3">
      <c r="C3716" s="80"/>
      <c r="D3716" s="77">
        <v>41191</v>
      </c>
      <c r="E3716" s="76" t="s">
        <v>10050</v>
      </c>
      <c r="F3716" s="76" t="s">
        <v>3696</v>
      </c>
      <c r="G3716" s="110">
        <v>0</v>
      </c>
      <c r="H3716" s="110">
        <v>0</v>
      </c>
      <c r="I3716" s="111">
        <v>0</v>
      </c>
      <c r="J3716" s="112">
        <f t="shared" si="115"/>
        <v>0</v>
      </c>
      <c r="K3716" s="93" t="str">
        <f t="shared" si="116"/>
        <v>-</v>
      </c>
      <c r="L3716" s="113"/>
      <c r="N3716" s="114"/>
    </row>
    <row r="3717" spans="3:14" ht="10.050000000000001" customHeight="1" x14ac:dyDescent="0.3">
      <c r="C3717" s="80"/>
      <c r="D3717" s="77">
        <v>25351</v>
      </c>
      <c r="E3717" s="76" t="s">
        <v>10051</v>
      </c>
      <c r="F3717" s="76" t="s">
        <v>3697</v>
      </c>
      <c r="G3717" s="110">
        <v>0</v>
      </c>
      <c r="H3717" s="110">
        <v>0</v>
      </c>
      <c r="I3717" s="111">
        <v>0</v>
      </c>
      <c r="J3717" s="112">
        <f t="shared" si="115"/>
        <v>0</v>
      </c>
      <c r="K3717" s="93" t="str">
        <f t="shared" si="116"/>
        <v>-</v>
      </c>
      <c r="L3717" s="113"/>
      <c r="N3717" s="114"/>
    </row>
    <row r="3718" spans="3:14" ht="10.050000000000001" customHeight="1" x14ac:dyDescent="0.3">
      <c r="C3718" s="80"/>
      <c r="D3718" s="77">
        <v>41570</v>
      </c>
      <c r="E3718" s="76" t="s">
        <v>10052</v>
      </c>
      <c r="F3718" s="76" t="s">
        <v>3698</v>
      </c>
      <c r="G3718" s="110">
        <v>0</v>
      </c>
      <c r="H3718" s="110">
        <v>0</v>
      </c>
      <c r="I3718" s="111">
        <v>0</v>
      </c>
      <c r="J3718" s="112">
        <f t="shared" si="115"/>
        <v>0</v>
      </c>
      <c r="K3718" s="93" t="str">
        <f t="shared" si="116"/>
        <v>-</v>
      </c>
      <c r="L3718" s="113"/>
      <c r="N3718" s="114"/>
    </row>
    <row r="3719" spans="3:14" ht="10.050000000000001" customHeight="1" x14ac:dyDescent="0.3">
      <c r="C3719" s="80"/>
      <c r="D3719" s="77">
        <v>41851</v>
      </c>
      <c r="E3719" s="76" t="s">
        <v>10053</v>
      </c>
      <c r="F3719" s="76" t="s">
        <v>3699</v>
      </c>
      <c r="G3719" s="110">
        <v>0</v>
      </c>
      <c r="H3719" s="110">
        <v>0</v>
      </c>
      <c r="I3719" s="111">
        <v>0</v>
      </c>
      <c r="J3719" s="112">
        <f t="shared" si="115"/>
        <v>0</v>
      </c>
      <c r="K3719" s="93" t="str">
        <f t="shared" si="116"/>
        <v>-</v>
      </c>
      <c r="L3719" s="113"/>
      <c r="N3719" s="114"/>
    </row>
    <row r="3720" spans="3:14" ht="10.050000000000001" customHeight="1" x14ac:dyDescent="0.3">
      <c r="C3720" s="80"/>
      <c r="D3720" s="77">
        <v>41851</v>
      </c>
      <c r="E3720" s="76" t="s">
        <v>10053</v>
      </c>
      <c r="F3720" s="76" t="s">
        <v>3700</v>
      </c>
      <c r="G3720" s="110">
        <v>0</v>
      </c>
      <c r="H3720" s="110">
        <v>0</v>
      </c>
      <c r="I3720" s="111">
        <v>0</v>
      </c>
      <c r="J3720" s="112">
        <f t="shared" si="115"/>
        <v>0</v>
      </c>
      <c r="K3720" s="93" t="str">
        <f t="shared" si="116"/>
        <v>-</v>
      </c>
      <c r="L3720" s="113"/>
      <c r="N3720" s="114"/>
    </row>
    <row r="3721" spans="3:14" ht="10.050000000000001" customHeight="1" x14ac:dyDescent="0.3">
      <c r="C3721" s="80"/>
      <c r="D3721" s="77">
        <v>41496</v>
      </c>
      <c r="E3721" s="76" t="s">
        <v>10054</v>
      </c>
      <c r="F3721" s="76" t="s">
        <v>3701</v>
      </c>
      <c r="G3721" s="110">
        <v>18382.2</v>
      </c>
      <c r="H3721" s="110">
        <v>16556.23</v>
      </c>
      <c r="I3721" s="111">
        <v>34.1</v>
      </c>
      <c r="J3721" s="112">
        <f t="shared" si="115"/>
        <v>-1825.9700000000012</v>
      </c>
      <c r="K3721" s="93">
        <f t="shared" si="116"/>
        <v>-9.9333594455505936E-2</v>
      </c>
      <c r="L3721" s="113"/>
      <c r="N3721" s="114"/>
    </row>
    <row r="3722" spans="3:14" ht="10.050000000000001" customHeight="1" x14ac:dyDescent="0.3">
      <c r="C3722" s="80"/>
      <c r="D3722" s="77">
        <v>41461</v>
      </c>
      <c r="E3722" s="76" t="s">
        <v>10055</v>
      </c>
      <c r="F3722" s="76" t="s">
        <v>3702</v>
      </c>
      <c r="G3722" s="110">
        <v>172635.79</v>
      </c>
      <c r="H3722" s="110">
        <v>130672.85</v>
      </c>
      <c r="I3722" s="111">
        <v>269.14</v>
      </c>
      <c r="J3722" s="112">
        <f t="shared" si="115"/>
        <v>-41962.94</v>
      </c>
      <c r="K3722" s="93">
        <f t="shared" si="116"/>
        <v>-0.2430720767692493</v>
      </c>
      <c r="L3722" s="113"/>
      <c r="N3722" s="114"/>
    </row>
    <row r="3723" spans="3:14" ht="10.050000000000001" customHeight="1" x14ac:dyDescent="0.3">
      <c r="C3723" s="80"/>
      <c r="D3723" s="77">
        <v>41876</v>
      </c>
      <c r="E3723" s="76" t="s">
        <v>10056</v>
      </c>
      <c r="F3723" s="76" t="s">
        <v>3703</v>
      </c>
      <c r="G3723" s="110">
        <v>452221.32</v>
      </c>
      <c r="H3723" s="110">
        <v>300716.52</v>
      </c>
      <c r="I3723" s="111">
        <v>619.37</v>
      </c>
      <c r="J3723" s="112">
        <f t="shared" si="115"/>
        <v>-151504.79999999999</v>
      </c>
      <c r="K3723" s="93">
        <f t="shared" si="116"/>
        <v>-0.3350235676637271</v>
      </c>
      <c r="L3723" s="113"/>
      <c r="N3723" s="114"/>
    </row>
    <row r="3724" spans="3:14" ht="10.050000000000001" customHeight="1" x14ac:dyDescent="0.3">
      <c r="C3724" s="80"/>
      <c r="D3724" s="77">
        <v>41447</v>
      </c>
      <c r="E3724" s="76" t="s">
        <v>10057</v>
      </c>
      <c r="F3724" s="76" t="s">
        <v>3704</v>
      </c>
      <c r="G3724" s="110">
        <v>0</v>
      </c>
      <c r="H3724" s="110">
        <v>85830.23</v>
      </c>
      <c r="I3724" s="111">
        <v>176.78</v>
      </c>
      <c r="J3724" s="112">
        <f t="shared" si="115"/>
        <v>85830.23</v>
      </c>
      <c r="K3724" s="93" t="str">
        <f t="shared" si="116"/>
        <v>--</v>
      </c>
      <c r="L3724" s="113"/>
      <c r="N3724" s="114"/>
    </row>
    <row r="3725" spans="3:14" ht="10.050000000000001" customHeight="1" x14ac:dyDescent="0.3">
      <c r="C3725" s="80"/>
      <c r="D3725" s="77">
        <v>41444</v>
      </c>
      <c r="E3725" s="76" t="s">
        <v>10058</v>
      </c>
      <c r="F3725" s="76" t="s">
        <v>3705</v>
      </c>
      <c r="G3725" s="110">
        <v>0</v>
      </c>
      <c r="H3725" s="110">
        <v>0</v>
      </c>
      <c r="I3725" s="111">
        <v>0</v>
      </c>
      <c r="J3725" s="112">
        <f t="shared" si="115"/>
        <v>0</v>
      </c>
      <c r="K3725" s="93" t="str">
        <f t="shared" si="116"/>
        <v>-</v>
      </c>
      <c r="L3725" s="113"/>
      <c r="N3725" s="114"/>
    </row>
    <row r="3726" spans="3:14" ht="10.050000000000001" customHeight="1" x14ac:dyDescent="0.3">
      <c r="C3726" s="80"/>
      <c r="D3726" s="77">
        <v>41413</v>
      </c>
      <c r="E3726" s="76" t="s">
        <v>10059</v>
      </c>
      <c r="F3726" s="76" t="s">
        <v>3706</v>
      </c>
      <c r="G3726" s="110">
        <v>0</v>
      </c>
      <c r="H3726" s="110">
        <v>0</v>
      </c>
      <c r="I3726" s="111">
        <v>0</v>
      </c>
      <c r="J3726" s="112">
        <f t="shared" si="115"/>
        <v>0</v>
      </c>
      <c r="K3726" s="93" t="str">
        <f t="shared" si="116"/>
        <v>-</v>
      </c>
      <c r="L3726" s="113"/>
      <c r="N3726" s="114"/>
    </row>
    <row r="3727" spans="3:14" ht="10.050000000000001" customHeight="1" x14ac:dyDescent="0.3">
      <c r="C3727" s="80"/>
      <c r="D3727" s="77">
        <v>41444</v>
      </c>
      <c r="E3727" s="76" t="s">
        <v>10060</v>
      </c>
      <c r="F3727" s="76" t="s">
        <v>3707</v>
      </c>
      <c r="G3727" s="110">
        <v>0</v>
      </c>
      <c r="H3727" s="110">
        <v>0</v>
      </c>
      <c r="I3727" s="111">
        <v>0</v>
      </c>
      <c r="J3727" s="112">
        <f t="shared" si="115"/>
        <v>0</v>
      </c>
      <c r="K3727" s="93" t="str">
        <f t="shared" si="116"/>
        <v>-</v>
      </c>
      <c r="L3727" s="113"/>
      <c r="N3727" s="114"/>
    </row>
    <row r="3728" spans="3:14" ht="10.050000000000001" customHeight="1" x14ac:dyDescent="0.3">
      <c r="C3728" s="80"/>
      <c r="D3728" s="77">
        <v>42557</v>
      </c>
      <c r="E3728" s="76" t="s">
        <v>10061</v>
      </c>
      <c r="F3728" s="76" t="s">
        <v>3708</v>
      </c>
      <c r="G3728" s="110">
        <v>109115.58</v>
      </c>
      <c r="H3728" s="110">
        <v>100352.13</v>
      </c>
      <c r="I3728" s="111">
        <v>206.69</v>
      </c>
      <c r="J3728" s="112">
        <f t="shared" si="115"/>
        <v>-8763.4499999999971</v>
      </c>
      <c r="K3728" s="93">
        <f t="shared" si="116"/>
        <v>-8.0313462110543674E-2</v>
      </c>
      <c r="L3728" s="113"/>
      <c r="N3728" s="114"/>
    </row>
    <row r="3729" spans="3:14" ht="10.050000000000001" customHeight="1" x14ac:dyDescent="0.3">
      <c r="C3729" s="80"/>
      <c r="D3729" s="77">
        <v>42557</v>
      </c>
      <c r="E3729" s="76" t="s">
        <v>10061</v>
      </c>
      <c r="F3729" s="76" t="s">
        <v>3709</v>
      </c>
      <c r="G3729" s="110">
        <v>28900.17</v>
      </c>
      <c r="H3729" s="110">
        <v>1762.44</v>
      </c>
      <c r="I3729" s="111">
        <v>3.63</v>
      </c>
      <c r="J3729" s="112">
        <f t="shared" si="115"/>
        <v>-27137.73</v>
      </c>
      <c r="K3729" s="93">
        <f t="shared" si="116"/>
        <v>-0.93901627568280743</v>
      </c>
      <c r="L3729" s="113"/>
      <c r="N3729" s="114"/>
    </row>
    <row r="3730" spans="3:14" ht="10.050000000000001" customHeight="1" x14ac:dyDescent="0.3">
      <c r="C3730" s="80"/>
      <c r="D3730" s="77">
        <v>41775</v>
      </c>
      <c r="E3730" s="76" t="s">
        <v>10062</v>
      </c>
      <c r="F3730" s="76" t="s">
        <v>3710</v>
      </c>
      <c r="G3730" s="110">
        <v>419119.16</v>
      </c>
      <c r="H3730" s="110">
        <v>382070.25</v>
      </c>
      <c r="I3730" s="111">
        <v>786.93</v>
      </c>
      <c r="J3730" s="112">
        <f t="shared" si="115"/>
        <v>-37048.909999999974</v>
      </c>
      <c r="K3730" s="93">
        <f t="shared" si="116"/>
        <v>-8.8397080200294298E-2</v>
      </c>
      <c r="L3730" s="113"/>
      <c r="N3730" s="114"/>
    </row>
    <row r="3731" spans="3:14" ht="10.050000000000001" customHeight="1" x14ac:dyDescent="0.3">
      <c r="C3731" s="80"/>
      <c r="D3731" s="77">
        <v>41856</v>
      </c>
      <c r="E3731" s="76" t="s">
        <v>10063</v>
      </c>
      <c r="F3731" s="76" t="s">
        <v>3711</v>
      </c>
      <c r="G3731" s="110">
        <v>0</v>
      </c>
      <c r="H3731" s="110">
        <v>568.05999999999995</v>
      </c>
      <c r="I3731" s="111">
        <v>1.17</v>
      </c>
      <c r="J3731" s="112">
        <f t="shared" si="115"/>
        <v>568.05999999999995</v>
      </c>
      <c r="K3731" s="93" t="str">
        <f t="shared" si="116"/>
        <v>--</v>
      </c>
      <c r="L3731" s="113"/>
      <c r="N3731" s="114"/>
    </row>
    <row r="3732" spans="3:14" ht="10.050000000000001" customHeight="1" x14ac:dyDescent="0.3">
      <c r="C3732" s="80"/>
      <c r="D3732" s="77">
        <v>41878</v>
      </c>
      <c r="E3732" s="76" t="s">
        <v>10064</v>
      </c>
      <c r="F3732" s="76" t="s">
        <v>3712</v>
      </c>
      <c r="G3732" s="110">
        <v>14396.61</v>
      </c>
      <c r="H3732" s="110">
        <v>21047.29</v>
      </c>
      <c r="I3732" s="111">
        <v>43.35</v>
      </c>
      <c r="J3732" s="112">
        <f t="shared" si="115"/>
        <v>6650.68</v>
      </c>
      <c r="K3732" s="93">
        <f t="shared" si="116"/>
        <v>0.46196153122158617</v>
      </c>
      <c r="L3732" s="113"/>
      <c r="N3732" s="114"/>
    </row>
    <row r="3733" spans="3:14" ht="10.050000000000001" customHeight="1" x14ac:dyDescent="0.3">
      <c r="C3733" s="80"/>
      <c r="D3733" s="77">
        <v>77235</v>
      </c>
      <c r="E3733" s="76" t="s">
        <v>10065</v>
      </c>
      <c r="F3733" s="76" t="s">
        <v>3713</v>
      </c>
      <c r="G3733" s="110">
        <v>33169.800000000003</v>
      </c>
      <c r="H3733" s="110">
        <v>121389.71</v>
      </c>
      <c r="I3733" s="111">
        <v>250.02</v>
      </c>
      <c r="J3733" s="112">
        <f t="shared" si="115"/>
        <v>88219.91</v>
      </c>
      <c r="K3733" s="93">
        <f t="shared" si="116"/>
        <v>2.6596455209256611</v>
      </c>
      <c r="L3733" s="113"/>
      <c r="N3733" s="114"/>
    </row>
    <row r="3734" spans="3:14" ht="10.050000000000001" customHeight="1" x14ac:dyDescent="0.3">
      <c r="C3734" s="80"/>
      <c r="D3734" s="77">
        <v>41444</v>
      </c>
      <c r="E3734" s="76" t="s">
        <v>10066</v>
      </c>
      <c r="F3734" s="76" t="s">
        <v>3714</v>
      </c>
      <c r="G3734" s="110">
        <v>0</v>
      </c>
      <c r="H3734" s="110">
        <v>0</v>
      </c>
      <c r="I3734" s="111">
        <v>0</v>
      </c>
      <c r="J3734" s="112">
        <f t="shared" ref="J3734:J3797" si="117">H3734-G3734</f>
        <v>0</v>
      </c>
      <c r="K3734" s="93" t="str">
        <f t="shared" si="116"/>
        <v>-</v>
      </c>
      <c r="L3734" s="113"/>
      <c r="N3734" s="114"/>
    </row>
    <row r="3735" spans="3:14" ht="10.050000000000001" customHeight="1" x14ac:dyDescent="0.3">
      <c r="C3735" s="80"/>
      <c r="D3735" s="77">
        <v>41566</v>
      </c>
      <c r="E3735" s="76" t="s">
        <v>10067</v>
      </c>
      <c r="F3735" s="76" t="s">
        <v>3715</v>
      </c>
      <c r="G3735" s="110">
        <v>20707.150000000001</v>
      </c>
      <c r="H3735" s="110">
        <v>0</v>
      </c>
      <c r="I3735" s="111">
        <v>0</v>
      </c>
      <c r="J3735" s="112">
        <f t="shared" si="117"/>
        <v>-20707.150000000001</v>
      </c>
      <c r="K3735" s="93">
        <f t="shared" si="116"/>
        <v>-1</v>
      </c>
      <c r="L3735" s="113"/>
      <c r="N3735" s="114"/>
    </row>
    <row r="3736" spans="3:14" ht="10.050000000000001" customHeight="1" x14ac:dyDescent="0.3">
      <c r="C3736" s="80"/>
      <c r="D3736" s="77">
        <v>41566</v>
      </c>
      <c r="E3736" s="76" t="s">
        <v>10068</v>
      </c>
      <c r="F3736" s="76" t="s">
        <v>3716</v>
      </c>
      <c r="G3736" s="110">
        <v>0</v>
      </c>
      <c r="H3736" s="110">
        <v>0</v>
      </c>
      <c r="I3736" s="111">
        <v>0</v>
      </c>
      <c r="J3736" s="112">
        <f t="shared" si="117"/>
        <v>0</v>
      </c>
      <c r="K3736" s="93" t="str">
        <f t="shared" si="116"/>
        <v>-</v>
      </c>
      <c r="L3736" s="113"/>
      <c r="N3736" s="114"/>
    </row>
    <row r="3737" spans="3:14" ht="10.050000000000001" customHeight="1" x14ac:dyDescent="0.3">
      <c r="C3737" s="80"/>
      <c r="D3737" s="77">
        <v>41631</v>
      </c>
      <c r="E3737" s="76" t="s">
        <v>10069</v>
      </c>
      <c r="F3737" s="76" t="s">
        <v>3717</v>
      </c>
      <c r="G3737" s="110">
        <v>0</v>
      </c>
      <c r="H3737" s="110">
        <v>0</v>
      </c>
      <c r="I3737" s="111">
        <v>0</v>
      </c>
      <c r="J3737" s="112">
        <f t="shared" si="117"/>
        <v>0</v>
      </c>
      <c r="K3737" s="93" t="str">
        <f t="shared" si="116"/>
        <v>-</v>
      </c>
      <c r="L3737" s="113"/>
      <c r="N3737" s="114"/>
    </row>
    <row r="3738" spans="3:14" ht="10.050000000000001" customHeight="1" x14ac:dyDescent="0.3">
      <c r="C3738" s="80"/>
      <c r="D3738" s="77">
        <v>41613</v>
      </c>
      <c r="E3738" s="76" t="s">
        <v>10070</v>
      </c>
      <c r="F3738" s="76" t="s">
        <v>3718</v>
      </c>
      <c r="G3738" s="110">
        <v>0</v>
      </c>
      <c r="H3738" s="110">
        <v>9404.52</v>
      </c>
      <c r="I3738" s="111">
        <v>19.37</v>
      </c>
      <c r="J3738" s="112">
        <f t="shared" si="117"/>
        <v>9404.52</v>
      </c>
      <c r="K3738" s="93" t="str">
        <f t="shared" si="116"/>
        <v>--</v>
      </c>
      <c r="L3738" s="113"/>
      <c r="N3738" s="114"/>
    </row>
    <row r="3739" spans="3:14" ht="10.050000000000001" customHeight="1" x14ac:dyDescent="0.3">
      <c r="C3739" s="80"/>
      <c r="D3739" s="77">
        <v>41248</v>
      </c>
      <c r="E3739" s="76" t="s">
        <v>10071</v>
      </c>
      <c r="F3739" s="76" t="s">
        <v>3719</v>
      </c>
      <c r="G3739" s="110">
        <v>137075.79999999999</v>
      </c>
      <c r="H3739" s="110">
        <v>50736.84</v>
      </c>
      <c r="I3739" s="111">
        <v>104.5</v>
      </c>
      <c r="J3739" s="112">
        <f t="shared" si="117"/>
        <v>-86338.959999999992</v>
      </c>
      <c r="K3739" s="93">
        <f t="shared" ref="K3739:K3802" si="118">IF(J3739=0,"-",(IF(G3739=0,"--",J3739/G3739)))</f>
        <v>-0.62986289337724088</v>
      </c>
      <c r="L3739" s="113"/>
      <c r="N3739" s="114"/>
    </row>
    <row r="3740" spans="3:14" ht="10.050000000000001" customHeight="1" x14ac:dyDescent="0.3">
      <c r="C3740" s="80"/>
      <c r="D3740" s="77">
        <v>42546</v>
      </c>
      <c r="E3740" s="76" t="s">
        <v>10072</v>
      </c>
      <c r="F3740" s="76" t="s">
        <v>3720</v>
      </c>
      <c r="G3740" s="110">
        <v>178410.9</v>
      </c>
      <c r="H3740" s="110">
        <v>249999.1</v>
      </c>
      <c r="I3740" s="111">
        <v>514.91</v>
      </c>
      <c r="J3740" s="112">
        <f t="shared" si="117"/>
        <v>71588.200000000012</v>
      </c>
      <c r="K3740" s="93">
        <f t="shared" si="118"/>
        <v>0.4012546318638604</v>
      </c>
      <c r="L3740" s="113"/>
      <c r="N3740" s="114"/>
    </row>
    <row r="3741" spans="3:14" ht="10.050000000000001" customHeight="1" x14ac:dyDescent="0.3">
      <c r="C3741" s="80"/>
      <c r="D3741" s="77">
        <v>41421</v>
      </c>
      <c r="E3741" s="76" t="s">
        <v>10073</v>
      </c>
      <c r="F3741" s="76" t="s">
        <v>3721</v>
      </c>
      <c r="G3741" s="110">
        <v>0</v>
      </c>
      <c r="H3741" s="110">
        <v>0</v>
      </c>
      <c r="I3741" s="111">
        <v>0</v>
      </c>
      <c r="J3741" s="112">
        <f t="shared" si="117"/>
        <v>0</v>
      </c>
      <c r="K3741" s="93" t="str">
        <f t="shared" si="118"/>
        <v>-</v>
      </c>
      <c r="L3741" s="113"/>
      <c r="N3741" s="114"/>
    </row>
    <row r="3742" spans="3:14" ht="10.050000000000001" customHeight="1" x14ac:dyDescent="0.3">
      <c r="C3742" s="80"/>
      <c r="D3742" s="77">
        <v>41421</v>
      </c>
      <c r="E3742" s="76" t="s">
        <v>10074</v>
      </c>
      <c r="F3742" s="76" t="s">
        <v>3722</v>
      </c>
      <c r="G3742" s="110">
        <v>0</v>
      </c>
      <c r="H3742" s="110">
        <v>0</v>
      </c>
      <c r="I3742" s="111">
        <v>0</v>
      </c>
      <c r="J3742" s="112">
        <f t="shared" si="117"/>
        <v>0</v>
      </c>
      <c r="K3742" s="93" t="str">
        <f t="shared" si="118"/>
        <v>-</v>
      </c>
      <c r="L3742" s="113"/>
      <c r="N3742" s="114"/>
    </row>
    <row r="3743" spans="3:14" ht="10.050000000000001" customHeight="1" x14ac:dyDescent="0.3">
      <c r="C3743" s="80"/>
      <c r="D3743" s="77">
        <v>41492</v>
      </c>
      <c r="E3743" s="76" t="s">
        <v>10075</v>
      </c>
      <c r="F3743" s="76" t="s">
        <v>3723</v>
      </c>
      <c r="G3743" s="110">
        <v>45339.12</v>
      </c>
      <c r="H3743" s="110">
        <v>43322.95</v>
      </c>
      <c r="I3743" s="111">
        <v>89.23</v>
      </c>
      <c r="J3743" s="112">
        <f t="shared" si="117"/>
        <v>-2016.1700000000055</v>
      </c>
      <c r="K3743" s="93">
        <f t="shared" si="118"/>
        <v>-4.4468661941387599E-2</v>
      </c>
      <c r="L3743" s="113"/>
      <c r="N3743" s="114"/>
    </row>
    <row r="3744" spans="3:14" ht="10.050000000000001" customHeight="1" x14ac:dyDescent="0.3">
      <c r="C3744" s="80"/>
      <c r="D3744" s="77">
        <v>41561</v>
      </c>
      <c r="E3744" s="76" t="s">
        <v>10076</v>
      </c>
      <c r="F3744" s="76" t="s">
        <v>3724</v>
      </c>
      <c r="G3744" s="110">
        <v>27962.81</v>
      </c>
      <c r="H3744" s="110">
        <v>21887.24</v>
      </c>
      <c r="I3744" s="111">
        <v>45.08</v>
      </c>
      <c r="J3744" s="112">
        <f t="shared" si="117"/>
        <v>-6075.57</v>
      </c>
      <c r="K3744" s="93">
        <f t="shared" si="118"/>
        <v>-0.21727322826282477</v>
      </c>
      <c r="L3744" s="113"/>
      <c r="N3744" s="114"/>
    </row>
    <row r="3745" spans="3:14" ht="10.050000000000001" customHeight="1" x14ac:dyDescent="0.3">
      <c r="C3745" s="80"/>
      <c r="D3745" s="77">
        <v>41371</v>
      </c>
      <c r="E3745" s="76" t="s">
        <v>10077</v>
      </c>
      <c r="F3745" s="76" t="s">
        <v>3725</v>
      </c>
      <c r="G3745" s="110">
        <v>0</v>
      </c>
      <c r="H3745" s="110">
        <v>0</v>
      </c>
      <c r="I3745" s="111">
        <v>0</v>
      </c>
      <c r="J3745" s="112">
        <f t="shared" si="117"/>
        <v>0</v>
      </c>
      <c r="K3745" s="93" t="str">
        <f t="shared" si="118"/>
        <v>-</v>
      </c>
      <c r="L3745" s="113"/>
      <c r="N3745" s="114"/>
    </row>
    <row r="3746" spans="3:14" ht="10.050000000000001" customHeight="1" x14ac:dyDescent="0.3">
      <c r="C3746" s="80"/>
      <c r="D3746" s="77">
        <v>41191</v>
      </c>
      <c r="E3746" s="76" t="s">
        <v>10078</v>
      </c>
      <c r="F3746" s="76" t="s">
        <v>3726</v>
      </c>
      <c r="G3746" s="110">
        <v>0</v>
      </c>
      <c r="H3746" s="110">
        <v>0</v>
      </c>
      <c r="I3746" s="111">
        <v>0</v>
      </c>
      <c r="J3746" s="112">
        <f t="shared" si="117"/>
        <v>0</v>
      </c>
      <c r="K3746" s="93" t="str">
        <f t="shared" si="118"/>
        <v>-</v>
      </c>
      <c r="L3746" s="113"/>
      <c r="N3746" s="114"/>
    </row>
    <row r="3747" spans="3:14" ht="10.050000000000001" customHeight="1" x14ac:dyDescent="0.3">
      <c r="C3747" s="80"/>
      <c r="D3747" s="77">
        <v>41560</v>
      </c>
      <c r="E3747" s="76" t="s">
        <v>10079</v>
      </c>
      <c r="F3747" s="76" t="s">
        <v>3727</v>
      </c>
      <c r="G3747" s="110">
        <v>0</v>
      </c>
      <c r="H3747" s="110">
        <v>0</v>
      </c>
      <c r="I3747" s="111">
        <v>0</v>
      </c>
      <c r="J3747" s="112">
        <f t="shared" si="117"/>
        <v>0</v>
      </c>
      <c r="K3747" s="93" t="str">
        <f t="shared" si="118"/>
        <v>-</v>
      </c>
      <c r="L3747" s="113"/>
      <c r="N3747" s="114"/>
    </row>
    <row r="3748" spans="3:14" ht="10.050000000000001" customHeight="1" x14ac:dyDescent="0.3">
      <c r="C3748" s="80"/>
      <c r="D3748" s="77">
        <v>41560</v>
      </c>
      <c r="E3748" s="76" t="s">
        <v>10079</v>
      </c>
      <c r="F3748" s="76" t="s">
        <v>3728</v>
      </c>
      <c r="G3748" s="110">
        <v>0</v>
      </c>
      <c r="H3748" s="110">
        <v>0</v>
      </c>
      <c r="I3748" s="111">
        <v>0</v>
      </c>
      <c r="J3748" s="112">
        <f t="shared" si="117"/>
        <v>0</v>
      </c>
      <c r="K3748" s="93" t="str">
        <f t="shared" si="118"/>
        <v>-</v>
      </c>
      <c r="L3748" s="113"/>
      <c r="N3748" s="114"/>
    </row>
    <row r="3749" spans="3:14" ht="10.050000000000001" customHeight="1" x14ac:dyDescent="0.3">
      <c r="C3749" s="80"/>
      <c r="D3749" s="77">
        <v>24533</v>
      </c>
      <c r="E3749" s="76" t="s">
        <v>10080</v>
      </c>
      <c r="F3749" s="76" t="s">
        <v>3729</v>
      </c>
      <c r="G3749" s="110">
        <v>0</v>
      </c>
      <c r="H3749" s="110">
        <v>0</v>
      </c>
      <c r="I3749" s="111">
        <v>0</v>
      </c>
      <c r="J3749" s="112">
        <f t="shared" si="117"/>
        <v>0</v>
      </c>
      <c r="K3749" s="93" t="str">
        <f t="shared" si="118"/>
        <v>-</v>
      </c>
      <c r="L3749" s="113"/>
      <c r="N3749" s="114"/>
    </row>
    <row r="3750" spans="3:14" ht="10.050000000000001" customHeight="1" x14ac:dyDescent="0.3">
      <c r="C3750" s="80"/>
      <c r="D3750" s="77">
        <v>81316</v>
      </c>
      <c r="E3750" s="76" t="s">
        <v>10081</v>
      </c>
      <c r="F3750" s="76" t="s">
        <v>3730</v>
      </c>
      <c r="G3750" s="110">
        <v>42504</v>
      </c>
      <c r="H3750" s="110">
        <v>45255.32</v>
      </c>
      <c r="I3750" s="111">
        <v>93.21</v>
      </c>
      <c r="J3750" s="112">
        <f t="shared" si="117"/>
        <v>2751.3199999999997</v>
      </c>
      <c r="K3750" s="93">
        <f t="shared" si="118"/>
        <v>6.4730848861283635E-2</v>
      </c>
      <c r="L3750" s="113"/>
      <c r="N3750" s="114"/>
    </row>
    <row r="3751" spans="3:14" ht="10.050000000000001" customHeight="1" x14ac:dyDescent="0.3">
      <c r="C3751" s="80"/>
      <c r="D3751" s="77">
        <v>32177</v>
      </c>
      <c r="E3751" s="76" t="s">
        <v>10082</v>
      </c>
      <c r="F3751" s="76" t="s">
        <v>3731</v>
      </c>
      <c r="G3751" s="110">
        <v>0</v>
      </c>
      <c r="H3751" s="110">
        <v>48911.28</v>
      </c>
      <c r="I3751" s="111">
        <v>100.74</v>
      </c>
      <c r="J3751" s="112">
        <f t="shared" si="117"/>
        <v>48911.28</v>
      </c>
      <c r="K3751" s="93" t="str">
        <f t="shared" si="118"/>
        <v>--</v>
      </c>
      <c r="L3751" s="113"/>
      <c r="N3751" s="114"/>
    </row>
    <row r="3752" spans="3:14" ht="10.050000000000001" customHeight="1" x14ac:dyDescent="0.3">
      <c r="C3752" s="80"/>
      <c r="D3752" s="77">
        <v>41154</v>
      </c>
      <c r="E3752" s="76" t="s">
        <v>10083</v>
      </c>
      <c r="F3752" s="76" t="s">
        <v>3732</v>
      </c>
      <c r="G3752" s="110">
        <v>0</v>
      </c>
      <c r="H3752" s="110">
        <v>22401.89</v>
      </c>
      <c r="I3752" s="111">
        <v>46.14</v>
      </c>
      <c r="J3752" s="112">
        <f t="shared" si="117"/>
        <v>22401.89</v>
      </c>
      <c r="K3752" s="93" t="str">
        <f t="shared" si="118"/>
        <v>--</v>
      </c>
      <c r="L3752" s="113"/>
      <c r="N3752" s="114"/>
    </row>
    <row r="3753" spans="3:14" ht="10.050000000000001" customHeight="1" x14ac:dyDescent="0.3">
      <c r="C3753" s="80"/>
      <c r="D3753" s="77">
        <v>40934</v>
      </c>
      <c r="E3753" s="76" t="s">
        <v>10084</v>
      </c>
      <c r="F3753" s="76" t="s">
        <v>3733</v>
      </c>
      <c r="G3753" s="110">
        <v>0</v>
      </c>
      <c r="H3753" s="110">
        <v>0</v>
      </c>
      <c r="I3753" s="111">
        <v>0</v>
      </c>
      <c r="J3753" s="112">
        <f t="shared" si="117"/>
        <v>0</v>
      </c>
      <c r="K3753" s="93" t="str">
        <f t="shared" si="118"/>
        <v>-</v>
      </c>
      <c r="L3753" s="113"/>
      <c r="N3753" s="114"/>
    </row>
    <row r="3754" spans="3:14" ht="10.050000000000001" customHeight="1" x14ac:dyDescent="0.3">
      <c r="C3754" s="80"/>
      <c r="D3754" s="77">
        <v>40947</v>
      </c>
      <c r="E3754" s="76" t="s">
        <v>10085</v>
      </c>
      <c r="F3754" s="76" t="s">
        <v>3734</v>
      </c>
      <c r="G3754" s="110">
        <v>0</v>
      </c>
      <c r="H3754" s="110">
        <v>0</v>
      </c>
      <c r="I3754" s="111">
        <v>0</v>
      </c>
      <c r="J3754" s="112">
        <f t="shared" si="117"/>
        <v>0</v>
      </c>
      <c r="K3754" s="93" t="str">
        <f t="shared" si="118"/>
        <v>-</v>
      </c>
      <c r="L3754" s="113"/>
      <c r="N3754" s="114"/>
    </row>
    <row r="3755" spans="3:14" ht="10.050000000000001" customHeight="1" x14ac:dyDescent="0.3">
      <c r="C3755" s="80"/>
      <c r="D3755" s="77">
        <v>38001</v>
      </c>
      <c r="E3755" s="76" t="s">
        <v>10086</v>
      </c>
      <c r="F3755" s="76" t="s">
        <v>3735</v>
      </c>
      <c r="G3755" s="110">
        <v>0</v>
      </c>
      <c r="H3755" s="110">
        <v>0</v>
      </c>
      <c r="I3755" s="111">
        <v>0</v>
      </c>
      <c r="J3755" s="112">
        <f t="shared" si="117"/>
        <v>0</v>
      </c>
      <c r="K3755" s="93" t="str">
        <f t="shared" si="118"/>
        <v>-</v>
      </c>
      <c r="L3755" s="113"/>
      <c r="N3755" s="114"/>
    </row>
    <row r="3756" spans="3:14" ht="10.050000000000001" customHeight="1" x14ac:dyDescent="0.3">
      <c r="C3756" s="80"/>
      <c r="D3756" s="77">
        <v>40874</v>
      </c>
      <c r="E3756" s="76" t="s">
        <v>10087</v>
      </c>
      <c r="F3756" s="76" t="s">
        <v>3736</v>
      </c>
      <c r="G3756" s="110">
        <v>14355.28</v>
      </c>
      <c r="H3756" s="110">
        <v>48993.82</v>
      </c>
      <c r="I3756" s="111">
        <v>100.91</v>
      </c>
      <c r="J3756" s="112">
        <f t="shared" si="117"/>
        <v>34638.54</v>
      </c>
      <c r="K3756" s="93">
        <f t="shared" si="118"/>
        <v>2.412947709832201</v>
      </c>
      <c r="L3756" s="113"/>
      <c r="N3756" s="114"/>
    </row>
    <row r="3757" spans="3:14" ht="10.050000000000001" customHeight="1" x14ac:dyDescent="0.3">
      <c r="C3757" s="80"/>
      <c r="D3757" s="77">
        <v>41316</v>
      </c>
      <c r="E3757" s="76" t="s">
        <v>10088</v>
      </c>
      <c r="F3757" s="76" t="s">
        <v>3737</v>
      </c>
      <c r="G3757" s="110">
        <v>0</v>
      </c>
      <c r="H3757" s="110">
        <v>0</v>
      </c>
      <c r="I3757" s="111">
        <v>0</v>
      </c>
      <c r="J3757" s="112">
        <f t="shared" si="117"/>
        <v>0</v>
      </c>
      <c r="K3757" s="93" t="str">
        <f t="shared" si="118"/>
        <v>-</v>
      </c>
      <c r="L3757" s="113"/>
      <c r="N3757" s="114"/>
    </row>
    <row r="3758" spans="3:14" ht="10.050000000000001" customHeight="1" x14ac:dyDescent="0.3">
      <c r="C3758" s="80"/>
      <c r="D3758" s="77">
        <v>43227</v>
      </c>
      <c r="E3758" s="76" t="s">
        <v>10089</v>
      </c>
      <c r="F3758" s="76" t="s">
        <v>3738</v>
      </c>
      <c r="G3758" s="110">
        <v>0</v>
      </c>
      <c r="H3758" s="110">
        <v>28558.29</v>
      </c>
      <c r="I3758" s="111">
        <v>58.82</v>
      </c>
      <c r="J3758" s="112">
        <f t="shared" si="117"/>
        <v>28558.29</v>
      </c>
      <c r="K3758" s="93" t="str">
        <f t="shared" si="118"/>
        <v>--</v>
      </c>
      <c r="L3758" s="113"/>
      <c r="N3758" s="114"/>
    </row>
    <row r="3759" spans="3:14" ht="10.050000000000001" customHeight="1" x14ac:dyDescent="0.3">
      <c r="C3759" s="80"/>
      <c r="D3759" s="77">
        <v>43864</v>
      </c>
      <c r="E3759" s="76" t="s">
        <v>10090</v>
      </c>
      <c r="F3759" s="76" t="s">
        <v>3739</v>
      </c>
      <c r="G3759" s="110">
        <v>157832.28</v>
      </c>
      <c r="H3759" s="110">
        <v>230160.76</v>
      </c>
      <c r="I3759" s="111">
        <v>474.05</v>
      </c>
      <c r="J3759" s="112">
        <f t="shared" si="117"/>
        <v>72328.48000000001</v>
      </c>
      <c r="K3759" s="93">
        <f t="shared" si="118"/>
        <v>0.45826164330896069</v>
      </c>
      <c r="L3759" s="113"/>
      <c r="N3759" s="114"/>
    </row>
    <row r="3760" spans="3:14" ht="10.050000000000001" customHeight="1" x14ac:dyDescent="0.3">
      <c r="C3760" s="80"/>
      <c r="D3760" s="77">
        <v>71008</v>
      </c>
      <c r="E3760" s="76" t="s">
        <v>10091</v>
      </c>
      <c r="F3760" s="76" t="s">
        <v>3740</v>
      </c>
      <c r="G3760" s="110">
        <v>0</v>
      </c>
      <c r="H3760" s="110">
        <v>0</v>
      </c>
      <c r="I3760" s="111">
        <v>0</v>
      </c>
      <c r="J3760" s="112">
        <f t="shared" si="117"/>
        <v>0</v>
      </c>
      <c r="K3760" s="93" t="str">
        <f t="shared" si="118"/>
        <v>-</v>
      </c>
      <c r="L3760" s="113"/>
      <c r="N3760" s="114"/>
    </row>
    <row r="3761" spans="3:14" ht="10.050000000000001" customHeight="1" x14ac:dyDescent="0.3">
      <c r="C3761" s="80"/>
      <c r="D3761" s="77">
        <v>41460</v>
      </c>
      <c r="E3761" s="76" t="s">
        <v>10092</v>
      </c>
      <c r="F3761" s="76" t="s">
        <v>3741</v>
      </c>
      <c r="G3761" s="110">
        <v>61642.81</v>
      </c>
      <c r="H3761" s="110">
        <v>23644.82</v>
      </c>
      <c r="I3761" s="111">
        <v>48.7</v>
      </c>
      <c r="J3761" s="112">
        <f t="shared" si="117"/>
        <v>-37997.99</v>
      </c>
      <c r="K3761" s="93">
        <f t="shared" si="118"/>
        <v>-0.61642209367158962</v>
      </c>
      <c r="L3761" s="113"/>
      <c r="N3761" s="114"/>
    </row>
    <row r="3762" spans="3:14" ht="10.050000000000001" customHeight="1" x14ac:dyDescent="0.3">
      <c r="C3762" s="80"/>
      <c r="D3762" s="77">
        <v>41528</v>
      </c>
      <c r="E3762" s="76" t="s">
        <v>10093</v>
      </c>
      <c r="F3762" s="76" t="s">
        <v>3742</v>
      </c>
      <c r="G3762" s="110">
        <v>0</v>
      </c>
      <c r="H3762" s="110">
        <v>0</v>
      </c>
      <c r="I3762" s="111">
        <v>0</v>
      </c>
      <c r="J3762" s="112">
        <f t="shared" si="117"/>
        <v>0</v>
      </c>
      <c r="K3762" s="93" t="str">
        <f t="shared" si="118"/>
        <v>-</v>
      </c>
      <c r="L3762" s="113"/>
      <c r="N3762" s="114"/>
    </row>
    <row r="3763" spans="3:14" ht="10.050000000000001" customHeight="1" x14ac:dyDescent="0.3">
      <c r="C3763" s="80"/>
      <c r="D3763" s="77">
        <v>40508</v>
      </c>
      <c r="E3763" s="76" t="s">
        <v>10094</v>
      </c>
      <c r="F3763" s="76" t="s">
        <v>3743</v>
      </c>
      <c r="G3763" s="110">
        <v>0</v>
      </c>
      <c r="H3763" s="110">
        <v>0</v>
      </c>
      <c r="I3763" s="111">
        <v>0</v>
      </c>
      <c r="J3763" s="112">
        <f t="shared" si="117"/>
        <v>0</v>
      </c>
      <c r="K3763" s="93" t="str">
        <f t="shared" si="118"/>
        <v>-</v>
      </c>
      <c r="L3763" s="113"/>
      <c r="N3763" s="114"/>
    </row>
    <row r="3764" spans="3:14" ht="10.050000000000001" customHeight="1" x14ac:dyDescent="0.3">
      <c r="C3764" s="80"/>
      <c r="D3764" s="77">
        <v>40788</v>
      </c>
      <c r="E3764" s="76" t="s">
        <v>10095</v>
      </c>
      <c r="F3764" s="76" t="s">
        <v>3744</v>
      </c>
      <c r="G3764" s="110">
        <v>0</v>
      </c>
      <c r="H3764" s="110">
        <v>0</v>
      </c>
      <c r="I3764" s="111">
        <v>0</v>
      </c>
      <c r="J3764" s="112">
        <f t="shared" si="117"/>
        <v>0</v>
      </c>
      <c r="K3764" s="93" t="str">
        <f t="shared" si="118"/>
        <v>-</v>
      </c>
      <c r="L3764" s="113"/>
      <c r="N3764" s="114"/>
    </row>
    <row r="3765" spans="3:14" ht="10.050000000000001" customHeight="1" x14ac:dyDescent="0.3">
      <c r="C3765" s="80"/>
      <c r="D3765" s="77">
        <v>40114</v>
      </c>
      <c r="E3765" s="76" t="s">
        <v>10096</v>
      </c>
      <c r="F3765" s="76" t="s">
        <v>3745</v>
      </c>
      <c r="G3765" s="110">
        <v>13930.41</v>
      </c>
      <c r="H3765" s="110">
        <v>11152.39</v>
      </c>
      <c r="I3765" s="111">
        <v>22.97</v>
      </c>
      <c r="J3765" s="112">
        <f t="shared" si="117"/>
        <v>-2778.0200000000004</v>
      </c>
      <c r="K3765" s="93">
        <f t="shared" si="118"/>
        <v>-0.19942126613645977</v>
      </c>
      <c r="L3765" s="113"/>
      <c r="N3765" s="114"/>
    </row>
    <row r="3766" spans="3:14" ht="10.050000000000001" customHeight="1" x14ac:dyDescent="0.3">
      <c r="C3766" s="80"/>
      <c r="D3766" s="77">
        <v>70085</v>
      </c>
      <c r="E3766" s="76" t="s">
        <v>10097</v>
      </c>
      <c r="F3766" s="76" t="s">
        <v>3746</v>
      </c>
      <c r="G3766" s="110">
        <v>86856</v>
      </c>
      <c r="H3766" s="110">
        <v>0</v>
      </c>
      <c r="I3766" s="111">
        <v>0</v>
      </c>
      <c r="J3766" s="112">
        <f t="shared" si="117"/>
        <v>-86856</v>
      </c>
      <c r="K3766" s="93">
        <f t="shared" si="118"/>
        <v>-1</v>
      </c>
      <c r="L3766" s="113"/>
      <c r="N3766" s="114"/>
    </row>
    <row r="3767" spans="3:14" ht="10.050000000000001" customHeight="1" x14ac:dyDescent="0.3">
      <c r="C3767" s="80"/>
      <c r="D3767" s="77">
        <v>41454</v>
      </c>
      <c r="E3767" s="76" t="s">
        <v>10098</v>
      </c>
      <c r="F3767" s="76" t="s">
        <v>3747</v>
      </c>
      <c r="G3767" s="110">
        <v>0</v>
      </c>
      <c r="H3767" s="110">
        <v>0</v>
      </c>
      <c r="I3767" s="111">
        <v>0</v>
      </c>
      <c r="J3767" s="112">
        <f t="shared" si="117"/>
        <v>0</v>
      </c>
      <c r="K3767" s="93" t="str">
        <f t="shared" si="118"/>
        <v>-</v>
      </c>
      <c r="L3767" s="113"/>
      <c r="N3767" s="114"/>
    </row>
    <row r="3768" spans="3:14" ht="10.050000000000001" customHeight="1" x14ac:dyDescent="0.3">
      <c r="C3768" s="80"/>
      <c r="D3768" s="77">
        <v>40950</v>
      </c>
      <c r="E3768" s="76" t="s">
        <v>10099</v>
      </c>
      <c r="F3768" s="76" t="s">
        <v>3748</v>
      </c>
      <c r="G3768" s="110">
        <v>49896</v>
      </c>
      <c r="H3768" s="110">
        <v>43415.199999999997</v>
      </c>
      <c r="I3768" s="111">
        <v>89.42</v>
      </c>
      <c r="J3768" s="112">
        <f t="shared" si="117"/>
        <v>-6480.8000000000029</v>
      </c>
      <c r="K3768" s="93">
        <f t="shared" si="118"/>
        <v>-0.12988616321949661</v>
      </c>
      <c r="L3768" s="113"/>
      <c r="N3768" s="114"/>
    </row>
    <row r="3769" spans="3:14" ht="10.050000000000001" customHeight="1" x14ac:dyDescent="0.3">
      <c r="C3769" s="80"/>
      <c r="D3769" s="77">
        <v>40020</v>
      </c>
      <c r="E3769" s="76" t="s">
        <v>10100</v>
      </c>
      <c r="F3769" s="76" t="s">
        <v>3749</v>
      </c>
      <c r="G3769" s="110">
        <v>0</v>
      </c>
      <c r="H3769" s="110">
        <v>0</v>
      </c>
      <c r="I3769" s="111">
        <v>0</v>
      </c>
      <c r="J3769" s="112">
        <f t="shared" si="117"/>
        <v>0</v>
      </c>
      <c r="K3769" s="93" t="str">
        <f t="shared" si="118"/>
        <v>-</v>
      </c>
      <c r="L3769" s="113"/>
      <c r="N3769" s="114"/>
    </row>
    <row r="3770" spans="3:14" ht="10.050000000000001" customHeight="1" x14ac:dyDescent="0.3">
      <c r="C3770" s="80"/>
      <c r="D3770" s="77">
        <v>74531</v>
      </c>
      <c r="E3770" s="76" t="s">
        <v>10101</v>
      </c>
      <c r="F3770" s="76" t="s">
        <v>3750</v>
      </c>
      <c r="G3770" s="110">
        <v>165631.51999999999</v>
      </c>
      <c r="H3770" s="110">
        <v>155497.49</v>
      </c>
      <c r="I3770" s="111">
        <v>320.27</v>
      </c>
      <c r="J3770" s="112">
        <f t="shared" si="117"/>
        <v>-10134.029999999999</v>
      </c>
      <c r="K3770" s="93">
        <f t="shared" si="118"/>
        <v>-6.1184187647375328E-2</v>
      </c>
      <c r="L3770" s="113"/>
      <c r="N3770" s="114"/>
    </row>
    <row r="3771" spans="3:14" ht="10.050000000000001" customHeight="1" x14ac:dyDescent="0.3">
      <c r="C3771" s="80"/>
      <c r="D3771" s="77">
        <v>41241</v>
      </c>
      <c r="E3771" s="76" t="s">
        <v>10102</v>
      </c>
      <c r="F3771" s="76" t="s">
        <v>3751</v>
      </c>
      <c r="G3771" s="110">
        <v>361212.15999999997</v>
      </c>
      <c r="H3771" s="110">
        <v>183434.31</v>
      </c>
      <c r="I3771" s="111">
        <v>377.81</v>
      </c>
      <c r="J3771" s="112">
        <f t="shared" si="117"/>
        <v>-177777.84999999998</v>
      </c>
      <c r="K3771" s="93">
        <f t="shared" si="118"/>
        <v>-0.49217016946494824</v>
      </c>
      <c r="L3771" s="113"/>
      <c r="N3771" s="114"/>
    </row>
    <row r="3772" spans="3:14" ht="10.050000000000001" customHeight="1" x14ac:dyDescent="0.3">
      <c r="C3772" s="80"/>
      <c r="D3772" s="77">
        <v>41871</v>
      </c>
      <c r="E3772" s="76" t="s">
        <v>10103</v>
      </c>
      <c r="F3772" s="76" t="s">
        <v>3752</v>
      </c>
      <c r="G3772" s="110">
        <v>52661.81</v>
      </c>
      <c r="H3772" s="110">
        <v>59995.71</v>
      </c>
      <c r="I3772" s="111">
        <v>123.57</v>
      </c>
      <c r="J3772" s="112">
        <f t="shared" si="117"/>
        <v>7333.9000000000015</v>
      </c>
      <c r="K3772" s="93">
        <f t="shared" si="118"/>
        <v>0.13926410808895481</v>
      </c>
      <c r="L3772" s="113"/>
      <c r="N3772" s="114"/>
    </row>
    <row r="3773" spans="3:14" ht="10.050000000000001" customHeight="1" x14ac:dyDescent="0.3">
      <c r="C3773" s="80"/>
      <c r="D3773" s="77">
        <v>41631</v>
      </c>
      <c r="E3773" s="76" t="s">
        <v>10104</v>
      </c>
      <c r="F3773" s="76" t="s">
        <v>3753</v>
      </c>
      <c r="G3773" s="110">
        <v>0</v>
      </c>
      <c r="H3773" s="110">
        <v>0</v>
      </c>
      <c r="I3773" s="111">
        <v>0</v>
      </c>
      <c r="J3773" s="112">
        <f t="shared" si="117"/>
        <v>0</v>
      </c>
      <c r="K3773" s="93" t="str">
        <f t="shared" si="118"/>
        <v>-</v>
      </c>
      <c r="L3773" s="113"/>
      <c r="N3773" s="114"/>
    </row>
    <row r="3774" spans="3:14" ht="10.050000000000001" customHeight="1" x14ac:dyDescent="0.3">
      <c r="C3774" s="80"/>
      <c r="D3774" s="77">
        <v>41779</v>
      </c>
      <c r="E3774" s="76" t="s">
        <v>10105</v>
      </c>
      <c r="F3774" s="76" t="s">
        <v>3754</v>
      </c>
      <c r="G3774" s="110">
        <v>14545.4</v>
      </c>
      <c r="H3774" s="110">
        <v>0</v>
      </c>
      <c r="I3774" s="111">
        <v>0</v>
      </c>
      <c r="J3774" s="112">
        <f t="shared" si="117"/>
        <v>-14545.4</v>
      </c>
      <c r="K3774" s="93">
        <f t="shared" si="118"/>
        <v>-1</v>
      </c>
      <c r="L3774" s="113"/>
      <c r="N3774" s="114"/>
    </row>
    <row r="3775" spans="3:14" ht="10.050000000000001" customHeight="1" x14ac:dyDescent="0.3">
      <c r="C3775" s="80"/>
      <c r="D3775" s="77">
        <v>30010</v>
      </c>
      <c r="E3775" s="76" t="s">
        <v>10106</v>
      </c>
      <c r="F3775" s="76" t="s">
        <v>3755</v>
      </c>
      <c r="G3775" s="110">
        <v>0</v>
      </c>
      <c r="H3775" s="110">
        <v>0</v>
      </c>
      <c r="I3775" s="111">
        <v>0</v>
      </c>
      <c r="J3775" s="112">
        <f t="shared" si="117"/>
        <v>0</v>
      </c>
      <c r="K3775" s="93" t="str">
        <f t="shared" si="118"/>
        <v>-</v>
      </c>
      <c r="L3775" s="113"/>
      <c r="N3775" s="114"/>
    </row>
    <row r="3776" spans="3:14" ht="10.050000000000001" customHeight="1" x14ac:dyDescent="0.3">
      <c r="C3776" s="80"/>
      <c r="D3776" s="77">
        <v>40803</v>
      </c>
      <c r="E3776" s="76" t="s">
        <v>10107</v>
      </c>
      <c r="F3776" s="76" t="s">
        <v>3756</v>
      </c>
      <c r="G3776" s="110">
        <v>0</v>
      </c>
      <c r="H3776" s="110">
        <v>0</v>
      </c>
      <c r="I3776" s="111">
        <v>0</v>
      </c>
      <c r="J3776" s="112">
        <f t="shared" si="117"/>
        <v>0</v>
      </c>
      <c r="K3776" s="93" t="str">
        <f t="shared" si="118"/>
        <v>-</v>
      </c>
      <c r="L3776" s="113"/>
      <c r="N3776" s="114"/>
    </row>
    <row r="3777" spans="3:14" ht="10.050000000000001" customHeight="1" x14ac:dyDescent="0.3">
      <c r="C3777" s="80"/>
      <c r="D3777" s="77">
        <v>41438</v>
      </c>
      <c r="E3777" s="76" t="s">
        <v>10108</v>
      </c>
      <c r="F3777" s="76" t="s">
        <v>3757</v>
      </c>
      <c r="G3777" s="110">
        <v>7065.22</v>
      </c>
      <c r="H3777" s="110">
        <v>34806.93</v>
      </c>
      <c r="I3777" s="111">
        <v>71.69</v>
      </c>
      <c r="J3777" s="112">
        <f t="shared" si="117"/>
        <v>27741.71</v>
      </c>
      <c r="K3777" s="93">
        <f t="shared" si="118"/>
        <v>3.926517504055075</v>
      </c>
      <c r="L3777" s="113"/>
      <c r="N3777" s="114"/>
    </row>
    <row r="3778" spans="3:14" ht="10.050000000000001" customHeight="1" x14ac:dyDescent="0.3">
      <c r="C3778" s="80"/>
      <c r="D3778" s="77">
        <v>41670</v>
      </c>
      <c r="E3778" s="76" t="s">
        <v>10109</v>
      </c>
      <c r="F3778" s="76" t="s">
        <v>3758</v>
      </c>
      <c r="G3778" s="110">
        <v>7037.95</v>
      </c>
      <c r="H3778" s="110">
        <v>15075.4</v>
      </c>
      <c r="I3778" s="111">
        <v>31.05</v>
      </c>
      <c r="J3778" s="112">
        <f t="shared" si="117"/>
        <v>8037.45</v>
      </c>
      <c r="K3778" s="93">
        <f t="shared" si="118"/>
        <v>1.142015785846731</v>
      </c>
      <c r="L3778" s="113"/>
      <c r="N3778" s="114"/>
    </row>
    <row r="3779" spans="3:14" ht="10.050000000000001" customHeight="1" x14ac:dyDescent="0.3">
      <c r="C3779" s="80"/>
      <c r="D3779" s="77">
        <v>41631</v>
      </c>
      <c r="E3779" s="76" t="s">
        <v>10110</v>
      </c>
      <c r="F3779" s="76" t="s">
        <v>3759</v>
      </c>
      <c r="G3779" s="110">
        <v>0</v>
      </c>
      <c r="H3779" s="110">
        <v>0</v>
      </c>
      <c r="I3779" s="111">
        <v>0</v>
      </c>
      <c r="J3779" s="112">
        <f t="shared" si="117"/>
        <v>0</v>
      </c>
      <c r="K3779" s="93" t="str">
        <f t="shared" si="118"/>
        <v>-</v>
      </c>
      <c r="L3779" s="113"/>
      <c r="N3779" s="114"/>
    </row>
    <row r="3780" spans="3:14" ht="10.050000000000001" customHeight="1" x14ac:dyDescent="0.3">
      <c r="C3780" s="80"/>
      <c r="D3780" s="77">
        <v>20281</v>
      </c>
      <c r="E3780" s="76" t="s">
        <v>10111</v>
      </c>
      <c r="F3780" s="76" t="s">
        <v>3760</v>
      </c>
      <c r="G3780" s="110">
        <v>1627765.63</v>
      </c>
      <c r="H3780" s="110">
        <v>1611057.32</v>
      </c>
      <c r="I3780" s="111">
        <v>3318.21</v>
      </c>
      <c r="J3780" s="112">
        <f t="shared" si="117"/>
        <v>-16708.309999999823</v>
      </c>
      <c r="K3780" s="93">
        <f t="shared" si="118"/>
        <v>-1.0264567387382312E-2</v>
      </c>
      <c r="L3780" s="113"/>
      <c r="N3780" s="114"/>
    </row>
    <row r="3781" spans="3:14" ht="10.050000000000001" customHeight="1" x14ac:dyDescent="0.3">
      <c r="C3781" s="80"/>
      <c r="D3781" s="77">
        <v>25351</v>
      </c>
      <c r="E3781" s="76" t="s">
        <v>10112</v>
      </c>
      <c r="F3781" s="76" t="s">
        <v>3761</v>
      </c>
      <c r="G3781" s="110">
        <v>0</v>
      </c>
      <c r="H3781" s="110">
        <v>0</v>
      </c>
      <c r="I3781" s="111">
        <v>0</v>
      </c>
      <c r="J3781" s="112">
        <f t="shared" si="117"/>
        <v>0</v>
      </c>
      <c r="K3781" s="93" t="str">
        <f t="shared" si="118"/>
        <v>-</v>
      </c>
      <c r="L3781" s="113"/>
      <c r="N3781" s="114"/>
    </row>
    <row r="3782" spans="3:14" ht="10.050000000000001" customHeight="1" x14ac:dyDescent="0.3">
      <c r="C3782" s="80"/>
      <c r="D3782" s="77">
        <v>29810</v>
      </c>
      <c r="E3782" s="76" t="s">
        <v>10113</v>
      </c>
      <c r="F3782" s="76" t="s">
        <v>3762</v>
      </c>
      <c r="G3782" s="110">
        <v>90422.92</v>
      </c>
      <c r="H3782" s="110">
        <v>57364.19</v>
      </c>
      <c r="I3782" s="111">
        <v>118.15</v>
      </c>
      <c r="J3782" s="112">
        <f t="shared" si="117"/>
        <v>-33058.729999999996</v>
      </c>
      <c r="K3782" s="93">
        <f t="shared" si="118"/>
        <v>-0.36560122146022267</v>
      </c>
      <c r="L3782" s="113"/>
      <c r="N3782" s="114"/>
    </row>
    <row r="3783" spans="3:14" ht="10.050000000000001" customHeight="1" x14ac:dyDescent="0.3">
      <c r="C3783" s="80"/>
      <c r="D3783" s="77">
        <v>41125</v>
      </c>
      <c r="E3783" s="76" t="s">
        <v>10114</v>
      </c>
      <c r="F3783" s="76" t="s">
        <v>3763</v>
      </c>
      <c r="G3783" s="110">
        <v>54449.2</v>
      </c>
      <c r="H3783" s="110">
        <v>33063.910000000003</v>
      </c>
      <c r="I3783" s="111">
        <v>68.099999999999994</v>
      </c>
      <c r="J3783" s="112">
        <f t="shared" si="117"/>
        <v>-21385.289999999994</v>
      </c>
      <c r="K3783" s="93">
        <f t="shared" si="118"/>
        <v>-0.39275673471786537</v>
      </c>
      <c r="L3783" s="113"/>
      <c r="N3783" s="114"/>
    </row>
    <row r="3784" spans="3:14" ht="10.050000000000001" customHeight="1" x14ac:dyDescent="0.3">
      <c r="C3784" s="80"/>
      <c r="D3784" s="77">
        <v>41507</v>
      </c>
      <c r="E3784" s="76" t="s">
        <v>10115</v>
      </c>
      <c r="F3784" s="76" t="s">
        <v>3764</v>
      </c>
      <c r="G3784" s="110">
        <v>3518.97</v>
      </c>
      <c r="H3784" s="110">
        <v>407.84</v>
      </c>
      <c r="I3784" s="111">
        <v>0.84</v>
      </c>
      <c r="J3784" s="112">
        <f t="shared" si="117"/>
        <v>-3111.1299999999997</v>
      </c>
      <c r="K3784" s="93">
        <f t="shared" si="118"/>
        <v>-0.88410245043293911</v>
      </c>
      <c r="L3784" s="113"/>
      <c r="N3784" s="114"/>
    </row>
    <row r="3785" spans="3:14" ht="10.050000000000001" customHeight="1" x14ac:dyDescent="0.3">
      <c r="C3785" s="80"/>
      <c r="D3785" s="77">
        <v>41507</v>
      </c>
      <c r="E3785" s="76" t="s">
        <v>10115</v>
      </c>
      <c r="F3785" s="76" t="s">
        <v>3765</v>
      </c>
      <c r="G3785" s="110">
        <v>66860.490000000005</v>
      </c>
      <c r="H3785" s="110">
        <v>21445.42</v>
      </c>
      <c r="I3785" s="111">
        <v>44.17</v>
      </c>
      <c r="J3785" s="112">
        <f t="shared" si="117"/>
        <v>-45415.070000000007</v>
      </c>
      <c r="K3785" s="93">
        <f t="shared" si="118"/>
        <v>-0.67925122893954271</v>
      </c>
      <c r="L3785" s="113"/>
      <c r="N3785" s="114"/>
    </row>
    <row r="3786" spans="3:14" ht="10.050000000000001" customHeight="1" x14ac:dyDescent="0.3">
      <c r="C3786" s="80"/>
      <c r="D3786" s="77">
        <v>47100</v>
      </c>
      <c r="E3786" s="76" t="s">
        <v>10116</v>
      </c>
      <c r="F3786" s="76" t="s">
        <v>3766</v>
      </c>
      <c r="G3786" s="110">
        <v>0</v>
      </c>
      <c r="H3786" s="110">
        <v>0</v>
      </c>
      <c r="I3786" s="111">
        <v>0</v>
      </c>
      <c r="J3786" s="112">
        <f t="shared" si="117"/>
        <v>0</v>
      </c>
      <c r="K3786" s="93" t="str">
        <f t="shared" si="118"/>
        <v>-</v>
      </c>
      <c r="L3786" s="113"/>
      <c r="N3786" s="114"/>
    </row>
    <row r="3787" spans="3:14" ht="10.050000000000001" customHeight="1" x14ac:dyDescent="0.3">
      <c r="C3787" s="80"/>
      <c r="D3787" s="77">
        <v>40928</v>
      </c>
      <c r="E3787" s="76" t="s">
        <v>10117</v>
      </c>
      <c r="F3787" s="76" t="s">
        <v>3767</v>
      </c>
      <c r="G3787" s="110">
        <v>0</v>
      </c>
      <c r="H3787" s="110">
        <v>0</v>
      </c>
      <c r="I3787" s="111">
        <v>0</v>
      </c>
      <c r="J3787" s="112">
        <f t="shared" si="117"/>
        <v>0</v>
      </c>
      <c r="K3787" s="93" t="str">
        <f t="shared" si="118"/>
        <v>-</v>
      </c>
      <c r="L3787" s="113"/>
      <c r="N3787" s="114"/>
    </row>
    <row r="3788" spans="3:14" ht="10.050000000000001" customHeight="1" x14ac:dyDescent="0.3">
      <c r="C3788" s="80"/>
      <c r="D3788" s="77">
        <v>52274</v>
      </c>
      <c r="E3788" s="76" t="s">
        <v>10118</v>
      </c>
      <c r="F3788" s="76" t="s">
        <v>3768</v>
      </c>
      <c r="G3788" s="110">
        <v>5544</v>
      </c>
      <c r="H3788" s="110">
        <v>11205.8</v>
      </c>
      <c r="I3788" s="111">
        <v>23.08</v>
      </c>
      <c r="J3788" s="112">
        <f t="shared" si="117"/>
        <v>5661.7999999999993</v>
      </c>
      <c r="K3788" s="93">
        <f t="shared" si="118"/>
        <v>1.0212481962481961</v>
      </c>
      <c r="L3788" s="113"/>
      <c r="N3788" s="114"/>
    </row>
    <row r="3789" spans="3:14" ht="10.050000000000001" customHeight="1" x14ac:dyDescent="0.3">
      <c r="C3789" s="80"/>
      <c r="D3789" s="77">
        <v>53015</v>
      </c>
      <c r="E3789" s="76" t="s">
        <v>10119</v>
      </c>
      <c r="F3789" s="76" t="s">
        <v>3769</v>
      </c>
      <c r="G3789" s="110">
        <v>0</v>
      </c>
      <c r="H3789" s="110">
        <v>51547.66</v>
      </c>
      <c r="I3789" s="111">
        <v>106.17</v>
      </c>
      <c r="J3789" s="112">
        <f t="shared" si="117"/>
        <v>51547.66</v>
      </c>
      <c r="K3789" s="93" t="str">
        <f t="shared" si="118"/>
        <v>--</v>
      </c>
      <c r="L3789" s="113"/>
      <c r="N3789" s="114"/>
    </row>
    <row r="3790" spans="3:14" ht="10.050000000000001" customHeight="1" x14ac:dyDescent="0.3">
      <c r="C3790" s="80"/>
      <c r="D3790" s="77">
        <v>61751</v>
      </c>
      <c r="E3790" s="76" t="s">
        <v>10120</v>
      </c>
      <c r="F3790" s="76" t="s">
        <v>3770</v>
      </c>
      <c r="G3790" s="110">
        <v>0</v>
      </c>
      <c r="H3790" s="110">
        <v>0</v>
      </c>
      <c r="I3790" s="111">
        <v>0</v>
      </c>
      <c r="J3790" s="112">
        <f t="shared" si="117"/>
        <v>0</v>
      </c>
      <c r="K3790" s="93" t="str">
        <f t="shared" si="118"/>
        <v>-</v>
      </c>
      <c r="L3790" s="113"/>
      <c r="N3790" s="114"/>
    </row>
    <row r="3791" spans="3:14" ht="10.050000000000001" customHeight="1" x14ac:dyDescent="0.3">
      <c r="C3791" s="80"/>
      <c r="D3791" s="77">
        <v>72853</v>
      </c>
      <c r="E3791" s="76" t="s">
        <v>10121</v>
      </c>
      <c r="F3791" s="76" t="s">
        <v>3771</v>
      </c>
      <c r="G3791" s="110">
        <v>6287.39</v>
      </c>
      <c r="H3791" s="110">
        <v>0</v>
      </c>
      <c r="I3791" s="111">
        <v>0</v>
      </c>
      <c r="J3791" s="112">
        <f t="shared" si="117"/>
        <v>-6287.39</v>
      </c>
      <c r="K3791" s="93">
        <f t="shared" si="118"/>
        <v>-1</v>
      </c>
      <c r="L3791" s="113"/>
      <c r="N3791" s="114"/>
    </row>
    <row r="3792" spans="3:14" ht="10.050000000000001" customHeight="1" x14ac:dyDescent="0.3">
      <c r="C3792" s="80"/>
      <c r="D3792" s="77">
        <v>81316</v>
      </c>
      <c r="E3792" s="76" t="s">
        <v>10122</v>
      </c>
      <c r="F3792" s="76" t="s">
        <v>3772</v>
      </c>
      <c r="G3792" s="110">
        <v>151140.82999999999</v>
      </c>
      <c r="H3792" s="110">
        <v>134056.93</v>
      </c>
      <c r="I3792" s="111">
        <v>276.11</v>
      </c>
      <c r="J3792" s="112">
        <f t="shared" si="117"/>
        <v>-17083.899999999994</v>
      </c>
      <c r="K3792" s="93">
        <f t="shared" si="118"/>
        <v>-0.11303299048973064</v>
      </c>
      <c r="L3792" s="113"/>
      <c r="N3792" s="114"/>
    </row>
    <row r="3793" spans="3:14" ht="10.050000000000001" customHeight="1" x14ac:dyDescent="0.3">
      <c r="C3793" s="80"/>
      <c r="D3793" s="77">
        <v>81316</v>
      </c>
      <c r="E3793" s="76" t="s">
        <v>10123</v>
      </c>
      <c r="F3793" s="76" t="s">
        <v>3773</v>
      </c>
      <c r="G3793" s="110">
        <v>188253.13</v>
      </c>
      <c r="H3793" s="110">
        <v>143505.15</v>
      </c>
      <c r="I3793" s="111">
        <v>295.57</v>
      </c>
      <c r="J3793" s="112">
        <f t="shared" si="117"/>
        <v>-44747.98000000001</v>
      </c>
      <c r="K3793" s="93">
        <f t="shared" si="118"/>
        <v>-0.2377011208259858</v>
      </c>
      <c r="L3793" s="113"/>
      <c r="N3793" s="114"/>
    </row>
    <row r="3794" spans="3:14" ht="10.050000000000001" customHeight="1" x14ac:dyDescent="0.3">
      <c r="C3794" s="80"/>
      <c r="D3794" s="77">
        <v>10925</v>
      </c>
      <c r="E3794" s="76" t="s">
        <v>10124</v>
      </c>
      <c r="F3794" s="76" t="s">
        <v>3774</v>
      </c>
      <c r="G3794" s="110">
        <v>0</v>
      </c>
      <c r="H3794" s="110">
        <v>1883.82</v>
      </c>
      <c r="I3794" s="111">
        <v>3.88</v>
      </c>
      <c r="J3794" s="112">
        <f t="shared" si="117"/>
        <v>1883.82</v>
      </c>
      <c r="K3794" s="93" t="str">
        <f t="shared" si="118"/>
        <v>--</v>
      </c>
      <c r="L3794" s="113"/>
      <c r="N3794" s="114"/>
    </row>
    <row r="3795" spans="3:14" ht="10.050000000000001" customHeight="1" x14ac:dyDescent="0.3">
      <c r="C3795" s="80"/>
      <c r="D3795" s="77">
        <v>41630</v>
      </c>
      <c r="E3795" s="76" t="s">
        <v>10125</v>
      </c>
      <c r="F3795" s="76" t="s">
        <v>3775</v>
      </c>
      <c r="G3795" s="110">
        <v>0</v>
      </c>
      <c r="H3795" s="110">
        <v>4806.6499999999996</v>
      </c>
      <c r="I3795" s="111">
        <v>9.9</v>
      </c>
      <c r="J3795" s="112">
        <f t="shared" si="117"/>
        <v>4806.6499999999996</v>
      </c>
      <c r="K3795" s="93" t="str">
        <f t="shared" si="118"/>
        <v>--</v>
      </c>
      <c r="L3795" s="113"/>
      <c r="N3795" s="114"/>
    </row>
    <row r="3796" spans="3:14" ht="10.050000000000001" customHeight="1" x14ac:dyDescent="0.3">
      <c r="C3796" s="80"/>
      <c r="D3796" s="77">
        <v>41386</v>
      </c>
      <c r="E3796" s="76" t="s">
        <v>10126</v>
      </c>
      <c r="F3796" s="76" t="s">
        <v>3776</v>
      </c>
      <c r="G3796" s="110">
        <v>113140.53</v>
      </c>
      <c r="H3796" s="110">
        <v>21974.639999999999</v>
      </c>
      <c r="I3796" s="111">
        <v>45.26</v>
      </c>
      <c r="J3796" s="112">
        <f t="shared" si="117"/>
        <v>-91165.89</v>
      </c>
      <c r="K3796" s="93">
        <f t="shared" si="118"/>
        <v>-0.80577570212902483</v>
      </c>
      <c r="L3796" s="113"/>
      <c r="N3796" s="114"/>
    </row>
    <row r="3797" spans="3:14" ht="10.050000000000001" customHeight="1" x14ac:dyDescent="0.3">
      <c r="C3797" s="80"/>
      <c r="D3797" s="77">
        <v>11711</v>
      </c>
      <c r="E3797" s="76" t="s">
        <v>10127</v>
      </c>
      <c r="F3797" s="76" t="s">
        <v>3777</v>
      </c>
      <c r="G3797" s="110">
        <v>50969.68</v>
      </c>
      <c r="H3797" s="110">
        <v>31087.85</v>
      </c>
      <c r="I3797" s="111">
        <v>64.03</v>
      </c>
      <c r="J3797" s="112">
        <f t="shared" si="117"/>
        <v>-19881.830000000002</v>
      </c>
      <c r="K3797" s="93">
        <f t="shared" si="118"/>
        <v>-0.3900717053746463</v>
      </c>
      <c r="L3797" s="113"/>
      <c r="N3797" s="114"/>
    </row>
    <row r="3798" spans="3:14" ht="10.050000000000001" customHeight="1" x14ac:dyDescent="0.3">
      <c r="C3798" s="80"/>
      <c r="D3798" s="77">
        <v>41413</v>
      </c>
      <c r="E3798" s="76" t="s">
        <v>10128</v>
      </c>
      <c r="F3798" s="76" t="s">
        <v>3778</v>
      </c>
      <c r="G3798" s="110">
        <v>0</v>
      </c>
      <c r="H3798" s="110">
        <v>5059.12</v>
      </c>
      <c r="I3798" s="111">
        <v>10.42</v>
      </c>
      <c r="J3798" s="112">
        <f t="shared" ref="J3798:J3861" si="119">H3798-G3798</f>
        <v>5059.12</v>
      </c>
      <c r="K3798" s="93" t="str">
        <f t="shared" si="118"/>
        <v>--</v>
      </c>
      <c r="L3798" s="113"/>
      <c r="N3798" s="114"/>
    </row>
    <row r="3799" spans="3:14" ht="10.050000000000001" customHeight="1" x14ac:dyDescent="0.3">
      <c r="C3799" s="80"/>
      <c r="D3799" s="77">
        <v>41567</v>
      </c>
      <c r="E3799" s="76" t="s">
        <v>10129</v>
      </c>
      <c r="F3799" s="76" t="s">
        <v>3779</v>
      </c>
      <c r="G3799" s="110">
        <v>468650.38</v>
      </c>
      <c r="H3799" s="110">
        <v>307848.81</v>
      </c>
      <c r="I3799" s="111">
        <v>634.05999999999995</v>
      </c>
      <c r="J3799" s="112">
        <f t="shared" si="119"/>
        <v>-160801.57</v>
      </c>
      <c r="K3799" s="93">
        <f t="shared" si="118"/>
        <v>-0.34311626931786549</v>
      </c>
      <c r="L3799" s="113"/>
      <c r="N3799" s="114"/>
    </row>
    <row r="3800" spans="3:14" ht="10.050000000000001" customHeight="1" x14ac:dyDescent="0.3">
      <c r="C3800" s="80"/>
      <c r="D3800" s="77">
        <v>41816</v>
      </c>
      <c r="E3800" s="76" t="s">
        <v>10130</v>
      </c>
      <c r="F3800" s="76" t="s">
        <v>3780</v>
      </c>
      <c r="G3800" s="110">
        <v>0</v>
      </c>
      <c r="H3800" s="110">
        <v>0</v>
      </c>
      <c r="I3800" s="111">
        <v>0</v>
      </c>
      <c r="J3800" s="112">
        <f t="shared" si="119"/>
        <v>0</v>
      </c>
      <c r="K3800" s="93" t="str">
        <f t="shared" si="118"/>
        <v>-</v>
      </c>
      <c r="L3800" s="113"/>
      <c r="N3800" s="114"/>
    </row>
    <row r="3801" spans="3:14" ht="10.050000000000001" customHeight="1" x14ac:dyDescent="0.3">
      <c r="C3801" s="80"/>
      <c r="D3801" s="77">
        <v>42557</v>
      </c>
      <c r="E3801" s="76" t="s">
        <v>10131</v>
      </c>
      <c r="F3801" s="76" t="s">
        <v>3781</v>
      </c>
      <c r="G3801" s="110">
        <v>0</v>
      </c>
      <c r="H3801" s="110">
        <v>0</v>
      </c>
      <c r="I3801" s="111">
        <v>0</v>
      </c>
      <c r="J3801" s="112">
        <f t="shared" si="119"/>
        <v>0</v>
      </c>
      <c r="K3801" s="93" t="str">
        <f t="shared" si="118"/>
        <v>-</v>
      </c>
      <c r="L3801" s="113"/>
      <c r="N3801" s="114"/>
    </row>
    <row r="3802" spans="3:14" ht="10.050000000000001" customHeight="1" x14ac:dyDescent="0.3">
      <c r="C3802" s="80"/>
      <c r="D3802" s="77">
        <v>41780</v>
      </c>
      <c r="E3802" s="76" t="s">
        <v>10132</v>
      </c>
      <c r="F3802" s="76" t="s">
        <v>3782</v>
      </c>
      <c r="G3802" s="110">
        <v>36960</v>
      </c>
      <c r="H3802" s="110">
        <v>43526.87</v>
      </c>
      <c r="I3802" s="111">
        <v>89.65</v>
      </c>
      <c r="J3802" s="112">
        <f t="shared" si="119"/>
        <v>6566.8700000000026</v>
      </c>
      <c r="K3802" s="93">
        <f t="shared" si="118"/>
        <v>0.17767505411255419</v>
      </c>
      <c r="L3802" s="113"/>
      <c r="N3802" s="114"/>
    </row>
    <row r="3803" spans="3:14" ht="10.050000000000001" customHeight="1" x14ac:dyDescent="0.3">
      <c r="C3803" s="80"/>
      <c r="D3803" s="77">
        <v>41856</v>
      </c>
      <c r="E3803" s="76" t="s">
        <v>10133</v>
      </c>
      <c r="F3803" s="76" t="s">
        <v>3783</v>
      </c>
      <c r="G3803" s="110">
        <v>7182.6</v>
      </c>
      <c r="H3803" s="110">
        <v>0</v>
      </c>
      <c r="I3803" s="111">
        <v>0</v>
      </c>
      <c r="J3803" s="112">
        <f t="shared" si="119"/>
        <v>-7182.6</v>
      </c>
      <c r="K3803" s="93">
        <f t="shared" ref="K3803:K3866" si="120">IF(J3803=0,"-",(IF(G3803=0,"--",J3803/G3803)))</f>
        <v>-1</v>
      </c>
      <c r="L3803" s="113"/>
      <c r="N3803" s="114"/>
    </row>
    <row r="3804" spans="3:14" ht="10.050000000000001" customHeight="1" x14ac:dyDescent="0.3">
      <c r="C3804" s="80"/>
      <c r="D3804" s="77">
        <v>41444</v>
      </c>
      <c r="E3804" s="76" t="s">
        <v>10134</v>
      </c>
      <c r="F3804" s="76" t="s">
        <v>3784</v>
      </c>
      <c r="G3804" s="110">
        <v>0</v>
      </c>
      <c r="H3804" s="110">
        <v>3500.6</v>
      </c>
      <c r="I3804" s="111">
        <v>7.21</v>
      </c>
      <c r="J3804" s="112">
        <f t="shared" si="119"/>
        <v>3500.6</v>
      </c>
      <c r="K3804" s="93" t="str">
        <f t="shared" si="120"/>
        <v>--</v>
      </c>
      <c r="L3804" s="113"/>
      <c r="N3804" s="114"/>
    </row>
    <row r="3805" spans="3:14" ht="10.050000000000001" customHeight="1" x14ac:dyDescent="0.3">
      <c r="C3805" s="80"/>
      <c r="D3805" s="77">
        <v>41631</v>
      </c>
      <c r="E3805" s="76" t="s">
        <v>10135</v>
      </c>
      <c r="F3805" s="76" t="s">
        <v>3785</v>
      </c>
      <c r="G3805" s="110">
        <v>5544</v>
      </c>
      <c r="H3805" s="110">
        <v>6734.16</v>
      </c>
      <c r="I3805" s="111">
        <v>13.87</v>
      </c>
      <c r="J3805" s="112">
        <f t="shared" si="119"/>
        <v>1190.1599999999999</v>
      </c>
      <c r="K3805" s="93">
        <f t="shared" si="120"/>
        <v>0.21467532467532466</v>
      </c>
      <c r="L3805" s="113"/>
      <c r="N3805" s="114"/>
    </row>
    <row r="3806" spans="3:14" ht="10.050000000000001" customHeight="1" x14ac:dyDescent="0.3">
      <c r="C3806" s="80"/>
      <c r="D3806" s="77">
        <v>41613</v>
      </c>
      <c r="E3806" s="76" t="s">
        <v>10136</v>
      </c>
      <c r="F3806" s="76" t="s">
        <v>3786</v>
      </c>
      <c r="G3806" s="110">
        <v>45574.69</v>
      </c>
      <c r="H3806" s="110">
        <v>48294.67</v>
      </c>
      <c r="I3806" s="111">
        <v>99.47</v>
      </c>
      <c r="J3806" s="112">
        <f t="shared" si="119"/>
        <v>2719.9799999999959</v>
      </c>
      <c r="K3806" s="93">
        <f t="shared" si="120"/>
        <v>5.9681810232828703E-2</v>
      </c>
      <c r="L3806" s="113"/>
      <c r="N3806" s="114"/>
    </row>
    <row r="3807" spans="3:14" ht="10.050000000000001" customHeight="1" x14ac:dyDescent="0.3">
      <c r="C3807" s="80"/>
      <c r="D3807" s="77">
        <v>41570</v>
      </c>
      <c r="E3807" s="76" t="s">
        <v>10137</v>
      </c>
      <c r="F3807" s="76" t="s">
        <v>3787</v>
      </c>
      <c r="G3807" s="110">
        <v>0</v>
      </c>
      <c r="H3807" s="110">
        <v>0</v>
      </c>
      <c r="I3807" s="111">
        <v>0</v>
      </c>
      <c r="J3807" s="112">
        <f t="shared" si="119"/>
        <v>0</v>
      </c>
      <c r="K3807" s="93" t="str">
        <f t="shared" si="120"/>
        <v>-</v>
      </c>
      <c r="L3807" s="113"/>
      <c r="N3807" s="114"/>
    </row>
    <row r="3808" spans="3:14" ht="10.050000000000001" customHeight="1" x14ac:dyDescent="0.3">
      <c r="C3808" s="80"/>
      <c r="D3808" s="77">
        <v>41248</v>
      </c>
      <c r="E3808" s="76" t="s">
        <v>10138</v>
      </c>
      <c r="F3808" s="76" t="s">
        <v>3788</v>
      </c>
      <c r="G3808" s="110">
        <v>160747.98000000001</v>
      </c>
      <c r="H3808" s="110">
        <v>107649.49</v>
      </c>
      <c r="I3808" s="111">
        <v>221.72</v>
      </c>
      <c r="J3808" s="112">
        <f t="shared" si="119"/>
        <v>-53098.490000000005</v>
      </c>
      <c r="K3808" s="93">
        <f t="shared" si="120"/>
        <v>-0.33032135147203717</v>
      </c>
      <c r="L3808" s="113"/>
      <c r="N3808" s="114"/>
    </row>
    <row r="3809" spans="3:14" ht="10.050000000000001" customHeight="1" x14ac:dyDescent="0.3">
      <c r="C3809" s="80"/>
      <c r="D3809" s="77">
        <v>42546</v>
      </c>
      <c r="E3809" s="76" t="s">
        <v>10139</v>
      </c>
      <c r="F3809" s="76" t="s">
        <v>3789</v>
      </c>
      <c r="G3809" s="110">
        <v>0</v>
      </c>
      <c r="H3809" s="110">
        <v>0</v>
      </c>
      <c r="I3809" s="111">
        <v>0</v>
      </c>
      <c r="J3809" s="112">
        <f t="shared" si="119"/>
        <v>0</v>
      </c>
      <c r="K3809" s="93" t="str">
        <f t="shared" si="120"/>
        <v>-</v>
      </c>
      <c r="L3809" s="113"/>
      <c r="N3809" s="114"/>
    </row>
    <row r="3810" spans="3:14" ht="10.050000000000001" customHeight="1" x14ac:dyDescent="0.3">
      <c r="C3810" s="80"/>
      <c r="D3810" s="77">
        <v>41561</v>
      </c>
      <c r="E3810" s="76" t="s">
        <v>10140</v>
      </c>
      <c r="F3810" s="76" t="s">
        <v>3790</v>
      </c>
      <c r="G3810" s="110">
        <v>0</v>
      </c>
      <c r="H3810" s="110">
        <v>0</v>
      </c>
      <c r="I3810" s="111">
        <v>0</v>
      </c>
      <c r="J3810" s="112">
        <f t="shared" si="119"/>
        <v>0</v>
      </c>
      <c r="K3810" s="93" t="str">
        <f t="shared" si="120"/>
        <v>-</v>
      </c>
      <c r="L3810" s="113"/>
      <c r="N3810" s="114"/>
    </row>
    <row r="3811" spans="3:14" ht="10.050000000000001" customHeight="1" x14ac:dyDescent="0.3">
      <c r="C3811" s="80"/>
      <c r="D3811" s="77">
        <v>41371</v>
      </c>
      <c r="E3811" s="76" t="s">
        <v>10141</v>
      </c>
      <c r="F3811" s="76" t="s">
        <v>3791</v>
      </c>
      <c r="G3811" s="110">
        <v>0</v>
      </c>
      <c r="H3811" s="110">
        <v>0</v>
      </c>
      <c r="I3811" s="111">
        <v>0</v>
      </c>
      <c r="J3811" s="112">
        <f t="shared" si="119"/>
        <v>0</v>
      </c>
      <c r="K3811" s="93" t="str">
        <f t="shared" si="120"/>
        <v>-</v>
      </c>
      <c r="L3811" s="113"/>
      <c r="N3811" s="114"/>
    </row>
    <row r="3812" spans="3:14" ht="10.050000000000001" customHeight="1" x14ac:dyDescent="0.3">
      <c r="C3812" s="80"/>
      <c r="D3812" s="77">
        <v>41441</v>
      </c>
      <c r="E3812" s="76" t="s">
        <v>10142</v>
      </c>
      <c r="F3812" s="76" t="s">
        <v>3792</v>
      </c>
      <c r="G3812" s="110">
        <v>0</v>
      </c>
      <c r="H3812" s="110">
        <v>1747.87</v>
      </c>
      <c r="I3812" s="111">
        <v>3.6</v>
      </c>
      <c r="J3812" s="112">
        <f t="shared" si="119"/>
        <v>1747.87</v>
      </c>
      <c r="K3812" s="93" t="str">
        <f t="shared" si="120"/>
        <v>--</v>
      </c>
      <c r="L3812" s="113"/>
      <c r="N3812" s="114"/>
    </row>
    <row r="3813" spans="3:14" ht="10.050000000000001" customHeight="1" x14ac:dyDescent="0.3">
      <c r="C3813" s="80"/>
      <c r="D3813" s="77">
        <v>43227</v>
      </c>
      <c r="E3813" s="76" t="s">
        <v>10143</v>
      </c>
      <c r="F3813" s="76" t="s">
        <v>3793</v>
      </c>
      <c r="G3813" s="110">
        <v>0</v>
      </c>
      <c r="H3813" s="110">
        <v>13701.37</v>
      </c>
      <c r="I3813" s="111">
        <v>28.22</v>
      </c>
      <c r="J3813" s="112">
        <f t="shared" si="119"/>
        <v>13701.37</v>
      </c>
      <c r="K3813" s="93" t="str">
        <f t="shared" si="120"/>
        <v>--</v>
      </c>
      <c r="L3813" s="113"/>
      <c r="N3813" s="114"/>
    </row>
    <row r="3814" spans="3:14" ht="10.050000000000001" customHeight="1" x14ac:dyDescent="0.3">
      <c r="C3814" s="80"/>
      <c r="D3814" s="77">
        <v>32177</v>
      </c>
      <c r="E3814" s="76" t="s">
        <v>10144</v>
      </c>
      <c r="F3814" s="76" t="s">
        <v>3794</v>
      </c>
      <c r="G3814" s="110">
        <v>24508.41</v>
      </c>
      <c r="H3814" s="110">
        <v>38812.47</v>
      </c>
      <c r="I3814" s="111">
        <v>79.94</v>
      </c>
      <c r="J3814" s="112">
        <f t="shared" si="119"/>
        <v>14304.060000000001</v>
      </c>
      <c r="K3814" s="93">
        <f t="shared" si="120"/>
        <v>0.58363884070814886</v>
      </c>
      <c r="L3814" s="113"/>
      <c r="N3814" s="114"/>
    </row>
    <row r="3815" spans="3:14" ht="10.050000000000001" customHeight="1" x14ac:dyDescent="0.3">
      <c r="C3815" s="80"/>
      <c r="D3815" s="77">
        <v>41154</v>
      </c>
      <c r="E3815" s="76" t="s">
        <v>10145</v>
      </c>
      <c r="F3815" s="76" t="s">
        <v>3795</v>
      </c>
      <c r="G3815" s="110">
        <v>0</v>
      </c>
      <c r="H3815" s="110">
        <v>57291.360000000001</v>
      </c>
      <c r="I3815" s="111">
        <v>118</v>
      </c>
      <c r="J3815" s="112">
        <f t="shared" si="119"/>
        <v>57291.360000000001</v>
      </c>
      <c r="K3815" s="93" t="str">
        <f t="shared" si="120"/>
        <v>--</v>
      </c>
      <c r="L3815" s="113"/>
      <c r="N3815" s="114"/>
    </row>
    <row r="3816" spans="3:14" ht="10.050000000000001" customHeight="1" x14ac:dyDescent="0.3">
      <c r="C3816" s="80"/>
      <c r="D3816" s="77">
        <v>38001</v>
      </c>
      <c r="E3816" s="76" t="s">
        <v>10146</v>
      </c>
      <c r="F3816" s="76" t="s">
        <v>3796</v>
      </c>
      <c r="G3816" s="110">
        <v>0</v>
      </c>
      <c r="H3816" s="110">
        <v>0</v>
      </c>
      <c r="I3816" s="111">
        <v>0</v>
      </c>
      <c r="J3816" s="112">
        <f t="shared" si="119"/>
        <v>0</v>
      </c>
      <c r="K3816" s="93" t="str">
        <f t="shared" si="120"/>
        <v>-</v>
      </c>
      <c r="L3816" s="113"/>
      <c r="N3816" s="114"/>
    </row>
    <row r="3817" spans="3:14" ht="10.050000000000001" customHeight="1" x14ac:dyDescent="0.3">
      <c r="C3817" s="80"/>
      <c r="D3817" s="77">
        <v>40874</v>
      </c>
      <c r="E3817" s="76" t="s">
        <v>10147</v>
      </c>
      <c r="F3817" s="76" t="s">
        <v>3797</v>
      </c>
      <c r="G3817" s="110">
        <v>0</v>
      </c>
      <c r="H3817" s="110">
        <v>0</v>
      </c>
      <c r="I3817" s="111">
        <v>0</v>
      </c>
      <c r="J3817" s="112">
        <f t="shared" si="119"/>
        <v>0</v>
      </c>
      <c r="K3817" s="93" t="str">
        <f t="shared" si="120"/>
        <v>-</v>
      </c>
      <c r="L3817" s="113"/>
      <c r="N3817" s="114"/>
    </row>
    <row r="3818" spans="3:14" ht="10.050000000000001" customHeight="1" x14ac:dyDescent="0.3">
      <c r="C3818" s="80"/>
      <c r="D3818" s="77">
        <v>43864</v>
      </c>
      <c r="E3818" s="76" t="s">
        <v>10148</v>
      </c>
      <c r="F3818" s="76" t="s">
        <v>3798</v>
      </c>
      <c r="G3818" s="110">
        <v>377350.77</v>
      </c>
      <c r="H3818" s="110">
        <v>316277.44</v>
      </c>
      <c r="I3818" s="111">
        <v>651.41999999999996</v>
      </c>
      <c r="J3818" s="112">
        <f t="shared" si="119"/>
        <v>-61073.330000000016</v>
      </c>
      <c r="K3818" s="93">
        <f t="shared" si="120"/>
        <v>-0.16184763582170514</v>
      </c>
      <c r="L3818" s="113"/>
      <c r="N3818" s="114"/>
    </row>
    <row r="3819" spans="3:14" ht="10.050000000000001" customHeight="1" x14ac:dyDescent="0.3">
      <c r="C3819" s="80"/>
      <c r="D3819" s="77">
        <v>43864</v>
      </c>
      <c r="E3819" s="76" t="s">
        <v>10148</v>
      </c>
      <c r="F3819" s="76" t="s">
        <v>3799</v>
      </c>
      <c r="G3819" s="110">
        <v>214056.62</v>
      </c>
      <c r="H3819" s="110">
        <v>162901.67000000001</v>
      </c>
      <c r="I3819" s="111">
        <v>335.52</v>
      </c>
      <c r="J3819" s="112">
        <f t="shared" si="119"/>
        <v>-51154.949999999983</v>
      </c>
      <c r="K3819" s="93">
        <f t="shared" si="120"/>
        <v>-0.23897859360761645</v>
      </c>
      <c r="L3819" s="113"/>
      <c r="N3819" s="114"/>
    </row>
    <row r="3820" spans="3:14" ht="10.050000000000001" customHeight="1" x14ac:dyDescent="0.3">
      <c r="C3820" s="80"/>
      <c r="D3820" s="77">
        <v>47595</v>
      </c>
      <c r="E3820" s="76" t="s">
        <v>10149</v>
      </c>
      <c r="F3820" s="76" t="s">
        <v>3800</v>
      </c>
      <c r="G3820" s="110">
        <v>274899.42</v>
      </c>
      <c r="H3820" s="110">
        <v>339266.81</v>
      </c>
      <c r="I3820" s="111">
        <v>698.77</v>
      </c>
      <c r="J3820" s="112">
        <f t="shared" si="119"/>
        <v>64367.390000000014</v>
      </c>
      <c r="K3820" s="93">
        <f t="shared" si="120"/>
        <v>0.2341488752504462</v>
      </c>
      <c r="L3820" s="113"/>
      <c r="N3820" s="114"/>
    </row>
    <row r="3821" spans="3:14" ht="10.050000000000001" customHeight="1" x14ac:dyDescent="0.3">
      <c r="C3821" s="80"/>
      <c r="D3821" s="77">
        <v>41528</v>
      </c>
      <c r="E3821" s="76" t="s">
        <v>10150</v>
      </c>
      <c r="F3821" s="76" t="s">
        <v>3801</v>
      </c>
      <c r="G3821" s="110">
        <v>0</v>
      </c>
      <c r="H3821" s="110">
        <v>18469.18</v>
      </c>
      <c r="I3821" s="111">
        <v>38.04</v>
      </c>
      <c r="J3821" s="112">
        <f t="shared" si="119"/>
        <v>18469.18</v>
      </c>
      <c r="K3821" s="93" t="str">
        <f t="shared" si="120"/>
        <v>--</v>
      </c>
      <c r="L3821" s="113"/>
      <c r="N3821" s="114"/>
    </row>
    <row r="3822" spans="3:14" ht="10.050000000000001" customHeight="1" x14ac:dyDescent="0.3">
      <c r="C3822" s="80"/>
      <c r="D3822" s="77">
        <v>40508</v>
      </c>
      <c r="E3822" s="76" t="s">
        <v>10151</v>
      </c>
      <c r="F3822" s="76" t="s">
        <v>3802</v>
      </c>
      <c r="G3822" s="110">
        <v>25886.79</v>
      </c>
      <c r="H3822" s="110">
        <v>87913.11</v>
      </c>
      <c r="I3822" s="111">
        <v>181.07</v>
      </c>
      <c r="J3822" s="112">
        <f t="shared" si="119"/>
        <v>62026.32</v>
      </c>
      <c r="K3822" s="93">
        <f t="shared" si="120"/>
        <v>2.396060693504293</v>
      </c>
      <c r="L3822" s="113"/>
      <c r="N3822" s="114"/>
    </row>
    <row r="3823" spans="3:14" ht="10.050000000000001" customHeight="1" x14ac:dyDescent="0.3">
      <c r="C3823" s="80"/>
      <c r="D3823" s="77">
        <v>40788</v>
      </c>
      <c r="E3823" s="76" t="s">
        <v>10152</v>
      </c>
      <c r="F3823" s="76" t="s">
        <v>3803</v>
      </c>
      <c r="G3823" s="110">
        <v>0</v>
      </c>
      <c r="H3823" s="110">
        <v>0</v>
      </c>
      <c r="I3823" s="111">
        <v>0</v>
      </c>
      <c r="J3823" s="112">
        <f t="shared" si="119"/>
        <v>0</v>
      </c>
      <c r="K3823" s="93" t="str">
        <f t="shared" si="120"/>
        <v>-</v>
      </c>
      <c r="L3823" s="113"/>
      <c r="N3823" s="114"/>
    </row>
    <row r="3824" spans="3:14" ht="10.050000000000001" customHeight="1" x14ac:dyDescent="0.3">
      <c r="C3824" s="80"/>
      <c r="D3824" s="77">
        <v>40114</v>
      </c>
      <c r="E3824" s="76" t="s">
        <v>10153</v>
      </c>
      <c r="F3824" s="76" t="s">
        <v>3804</v>
      </c>
      <c r="G3824" s="110">
        <v>30427.119999999999</v>
      </c>
      <c r="H3824" s="110">
        <v>61860.1</v>
      </c>
      <c r="I3824" s="111">
        <v>127.41</v>
      </c>
      <c r="J3824" s="112">
        <f t="shared" si="119"/>
        <v>31432.98</v>
      </c>
      <c r="K3824" s="93">
        <f t="shared" si="120"/>
        <v>1.033058008776381</v>
      </c>
      <c r="L3824" s="113"/>
      <c r="N3824" s="114"/>
    </row>
    <row r="3825" spans="3:14" ht="10.050000000000001" customHeight="1" x14ac:dyDescent="0.3">
      <c r="C3825" s="80"/>
      <c r="D3825" s="77">
        <v>41454</v>
      </c>
      <c r="E3825" s="76" t="s">
        <v>10154</v>
      </c>
      <c r="F3825" s="76" t="s">
        <v>3805</v>
      </c>
      <c r="G3825" s="110">
        <v>0</v>
      </c>
      <c r="H3825" s="110">
        <v>0</v>
      </c>
      <c r="I3825" s="111">
        <v>0</v>
      </c>
      <c r="J3825" s="112">
        <f t="shared" si="119"/>
        <v>0</v>
      </c>
      <c r="K3825" s="93" t="str">
        <f t="shared" si="120"/>
        <v>-</v>
      </c>
      <c r="L3825" s="113"/>
      <c r="N3825" s="114"/>
    </row>
    <row r="3826" spans="3:14" ht="10.050000000000001" customHeight="1" x14ac:dyDescent="0.3">
      <c r="C3826" s="80"/>
      <c r="D3826" s="77">
        <v>20281</v>
      </c>
      <c r="E3826" s="76" t="s">
        <v>10155</v>
      </c>
      <c r="F3826" s="76" t="s">
        <v>3806</v>
      </c>
      <c r="G3826" s="110">
        <v>0</v>
      </c>
      <c r="H3826" s="110">
        <v>0</v>
      </c>
      <c r="I3826" s="111">
        <v>0</v>
      </c>
      <c r="J3826" s="112">
        <f t="shared" si="119"/>
        <v>0</v>
      </c>
      <c r="K3826" s="93" t="str">
        <f t="shared" si="120"/>
        <v>-</v>
      </c>
      <c r="L3826" s="113"/>
      <c r="N3826" s="114"/>
    </row>
    <row r="3827" spans="3:14" ht="10.050000000000001" customHeight="1" x14ac:dyDescent="0.3">
      <c r="C3827" s="80"/>
      <c r="D3827" s="77">
        <v>40950</v>
      </c>
      <c r="E3827" s="76" t="s">
        <v>10156</v>
      </c>
      <c r="F3827" s="76" t="s">
        <v>3807</v>
      </c>
      <c r="G3827" s="110">
        <v>55440</v>
      </c>
      <c r="H3827" s="110">
        <v>53091.61</v>
      </c>
      <c r="I3827" s="111">
        <v>109.35</v>
      </c>
      <c r="J3827" s="112">
        <f t="shared" si="119"/>
        <v>-2348.3899999999994</v>
      </c>
      <c r="K3827" s="93">
        <f t="shared" si="120"/>
        <v>-4.2359126984126971E-2</v>
      </c>
      <c r="L3827" s="113"/>
      <c r="N3827" s="114"/>
    </row>
    <row r="3828" spans="3:14" ht="10.050000000000001" customHeight="1" x14ac:dyDescent="0.3">
      <c r="C3828" s="80"/>
      <c r="D3828" s="77">
        <v>41794</v>
      </c>
      <c r="E3828" s="76" t="s">
        <v>10157</v>
      </c>
      <c r="F3828" s="76" t="s">
        <v>3808</v>
      </c>
      <c r="G3828" s="110">
        <v>0</v>
      </c>
      <c r="H3828" s="110">
        <v>0</v>
      </c>
      <c r="I3828" s="111">
        <v>0</v>
      </c>
      <c r="J3828" s="112">
        <f t="shared" si="119"/>
        <v>0</v>
      </c>
      <c r="K3828" s="93" t="str">
        <f t="shared" si="120"/>
        <v>-</v>
      </c>
      <c r="L3828" s="113"/>
      <c r="N3828" s="114"/>
    </row>
    <row r="3829" spans="3:14" ht="10.050000000000001" customHeight="1" x14ac:dyDescent="0.3">
      <c r="C3829" s="80"/>
      <c r="D3829" s="77">
        <v>41419</v>
      </c>
      <c r="E3829" s="76" t="s">
        <v>10158</v>
      </c>
      <c r="F3829" s="76" t="s">
        <v>3809</v>
      </c>
      <c r="G3829" s="110">
        <v>10188.67</v>
      </c>
      <c r="H3829" s="110">
        <v>41502.25</v>
      </c>
      <c r="I3829" s="111">
        <v>85.48</v>
      </c>
      <c r="J3829" s="112">
        <f t="shared" si="119"/>
        <v>31313.58</v>
      </c>
      <c r="K3829" s="93">
        <f t="shared" si="120"/>
        <v>3.0733726776900223</v>
      </c>
      <c r="L3829" s="113"/>
      <c r="N3829" s="114"/>
    </row>
    <row r="3830" spans="3:14" ht="10.050000000000001" customHeight="1" x14ac:dyDescent="0.3">
      <c r="C3830" s="80"/>
      <c r="D3830" s="77">
        <v>40950</v>
      </c>
      <c r="E3830" s="76" t="s">
        <v>10159</v>
      </c>
      <c r="F3830" s="76" t="s">
        <v>3810</v>
      </c>
      <c r="G3830" s="110">
        <v>3432.59</v>
      </c>
      <c r="H3830" s="110">
        <v>91627.33</v>
      </c>
      <c r="I3830" s="111">
        <v>188.72</v>
      </c>
      <c r="J3830" s="112">
        <f t="shared" si="119"/>
        <v>88194.74</v>
      </c>
      <c r="K3830" s="93">
        <f t="shared" si="120"/>
        <v>25.693351084749416</v>
      </c>
      <c r="L3830" s="113"/>
      <c r="N3830" s="114"/>
    </row>
    <row r="3831" spans="3:14" ht="10.050000000000001" customHeight="1" x14ac:dyDescent="0.3">
      <c r="C3831" s="80"/>
      <c r="D3831" s="77">
        <v>80095</v>
      </c>
      <c r="E3831" s="76" t="s">
        <v>10160</v>
      </c>
      <c r="F3831" s="76" t="s">
        <v>3811</v>
      </c>
      <c r="G3831" s="110">
        <v>0</v>
      </c>
      <c r="H3831" s="110">
        <v>0</v>
      </c>
      <c r="I3831" s="111">
        <v>0</v>
      </c>
      <c r="J3831" s="112">
        <f t="shared" si="119"/>
        <v>0</v>
      </c>
      <c r="K3831" s="93" t="str">
        <f t="shared" si="120"/>
        <v>-</v>
      </c>
      <c r="L3831" s="113"/>
      <c r="N3831" s="114"/>
    </row>
    <row r="3832" spans="3:14" ht="10.050000000000001" customHeight="1" x14ac:dyDescent="0.3">
      <c r="C3832" s="80"/>
      <c r="D3832" s="77">
        <v>41241</v>
      </c>
      <c r="E3832" s="76" t="s">
        <v>10161</v>
      </c>
      <c r="F3832" s="76" t="s">
        <v>3812</v>
      </c>
      <c r="G3832" s="110">
        <v>0</v>
      </c>
      <c r="H3832" s="110">
        <v>17925.400000000001</v>
      </c>
      <c r="I3832" s="111">
        <v>36.92</v>
      </c>
      <c r="J3832" s="112">
        <f t="shared" si="119"/>
        <v>17925.400000000001</v>
      </c>
      <c r="K3832" s="93" t="str">
        <f t="shared" si="120"/>
        <v>--</v>
      </c>
      <c r="L3832" s="113"/>
      <c r="N3832" s="114"/>
    </row>
    <row r="3833" spans="3:14" ht="10.050000000000001" customHeight="1" x14ac:dyDescent="0.3">
      <c r="C3833" s="80"/>
      <c r="D3833" s="77">
        <v>83579</v>
      </c>
      <c r="E3833" s="76" t="s">
        <v>10162</v>
      </c>
      <c r="F3833" s="76" t="s">
        <v>3813</v>
      </c>
      <c r="G3833" s="110">
        <v>10494.92</v>
      </c>
      <c r="H3833" s="110">
        <v>0</v>
      </c>
      <c r="I3833" s="111">
        <v>0</v>
      </c>
      <c r="J3833" s="112">
        <f t="shared" si="119"/>
        <v>-10494.92</v>
      </c>
      <c r="K3833" s="93">
        <f t="shared" si="120"/>
        <v>-1</v>
      </c>
      <c r="L3833" s="113"/>
      <c r="N3833" s="114"/>
    </row>
    <row r="3834" spans="3:14" ht="10.050000000000001" customHeight="1" x14ac:dyDescent="0.3">
      <c r="C3834" s="80"/>
      <c r="D3834" s="77">
        <v>41570</v>
      </c>
      <c r="E3834" s="76" t="s">
        <v>10163</v>
      </c>
      <c r="F3834" s="76" t="s">
        <v>3814</v>
      </c>
      <c r="G3834" s="110">
        <v>3597.09</v>
      </c>
      <c r="H3834" s="110">
        <v>0</v>
      </c>
      <c r="I3834" s="111">
        <v>0</v>
      </c>
      <c r="J3834" s="112">
        <f t="shared" si="119"/>
        <v>-3597.09</v>
      </c>
      <c r="K3834" s="93">
        <f t="shared" si="120"/>
        <v>-1</v>
      </c>
      <c r="L3834" s="113"/>
      <c r="N3834" s="114"/>
    </row>
    <row r="3835" spans="3:14" ht="10.050000000000001" customHeight="1" x14ac:dyDescent="0.3">
      <c r="C3835" s="80"/>
      <c r="D3835" s="77">
        <v>41345</v>
      </c>
      <c r="E3835" s="76" t="s">
        <v>10164</v>
      </c>
      <c r="F3835" s="76" t="s">
        <v>3815</v>
      </c>
      <c r="G3835" s="110">
        <v>0</v>
      </c>
      <c r="H3835" s="110">
        <v>18168.16</v>
      </c>
      <c r="I3835" s="111">
        <v>37.42</v>
      </c>
      <c r="J3835" s="112">
        <f t="shared" si="119"/>
        <v>18168.16</v>
      </c>
      <c r="K3835" s="93" t="str">
        <f t="shared" si="120"/>
        <v>--</v>
      </c>
      <c r="L3835" s="113"/>
      <c r="N3835" s="114"/>
    </row>
    <row r="3836" spans="3:14" ht="10.050000000000001" customHeight="1" x14ac:dyDescent="0.3">
      <c r="C3836" s="80"/>
      <c r="D3836" s="77">
        <v>41345</v>
      </c>
      <c r="E3836" s="76" t="s">
        <v>10164</v>
      </c>
      <c r="F3836" s="76" t="s">
        <v>3816</v>
      </c>
      <c r="G3836" s="110">
        <v>0</v>
      </c>
      <c r="H3836" s="110">
        <v>0</v>
      </c>
      <c r="I3836" s="111">
        <v>0</v>
      </c>
      <c r="J3836" s="112">
        <f t="shared" si="119"/>
        <v>0</v>
      </c>
      <c r="K3836" s="93" t="str">
        <f t="shared" si="120"/>
        <v>-</v>
      </c>
      <c r="L3836" s="113"/>
      <c r="N3836" s="114"/>
    </row>
    <row r="3837" spans="3:14" ht="10.050000000000001" customHeight="1" x14ac:dyDescent="0.3">
      <c r="C3837" s="80"/>
      <c r="D3837" s="77">
        <v>41345</v>
      </c>
      <c r="E3837" s="76" t="s">
        <v>10164</v>
      </c>
      <c r="F3837" s="76" t="s">
        <v>3817</v>
      </c>
      <c r="G3837" s="110">
        <v>0</v>
      </c>
      <c r="H3837" s="110">
        <v>7297.37</v>
      </c>
      <c r="I3837" s="111">
        <v>15.03</v>
      </c>
      <c r="J3837" s="112">
        <f t="shared" si="119"/>
        <v>7297.37</v>
      </c>
      <c r="K3837" s="93" t="str">
        <f t="shared" si="120"/>
        <v>--</v>
      </c>
      <c r="L3837" s="113"/>
      <c r="N3837" s="114"/>
    </row>
    <row r="3838" spans="3:14" ht="10.050000000000001" customHeight="1" x14ac:dyDescent="0.3">
      <c r="C3838" s="80"/>
      <c r="D3838" s="77">
        <v>41501</v>
      </c>
      <c r="E3838" s="76" t="s">
        <v>10165</v>
      </c>
      <c r="F3838" s="76" t="s">
        <v>3818</v>
      </c>
      <c r="G3838" s="110">
        <v>27889.62</v>
      </c>
      <c r="H3838" s="110">
        <v>26577.360000000001</v>
      </c>
      <c r="I3838" s="111">
        <v>54.74</v>
      </c>
      <c r="J3838" s="112">
        <f t="shared" si="119"/>
        <v>-1312.2599999999984</v>
      </c>
      <c r="K3838" s="93">
        <f t="shared" si="120"/>
        <v>-4.7051913937873606E-2</v>
      </c>
      <c r="L3838" s="113"/>
      <c r="N3838" s="114"/>
    </row>
    <row r="3839" spans="3:14" ht="10.050000000000001" customHeight="1" x14ac:dyDescent="0.3">
      <c r="C3839" s="80"/>
      <c r="D3839" s="77">
        <v>41501</v>
      </c>
      <c r="E3839" s="76" t="s">
        <v>10165</v>
      </c>
      <c r="F3839" s="76" t="s">
        <v>3819</v>
      </c>
      <c r="G3839" s="110">
        <v>0</v>
      </c>
      <c r="H3839" s="110">
        <v>0</v>
      </c>
      <c r="I3839" s="111">
        <v>0</v>
      </c>
      <c r="J3839" s="112">
        <f t="shared" si="119"/>
        <v>0</v>
      </c>
      <c r="K3839" s="93" t="str">
        <f t="shared" si="120"/>
        <v>-</v>
      </c>
      <c r="L3839" s="113"/>
      <c r="N3839" s="114"/>
    </row>
    <row r="3840" spans="3:14" ht="10.050000000000001" customHeight="1" x14ac:dyDescent="0.3">
      <c r="C3840" s="80"/>
      <c r="D3840" s="77">
        <v>40803</v>
      </c>
      <c r="E3840" s="76" t="s">
        <v>10166</v>
      </c>
      <c r="F3840" s="76" t="s">
        <v>3820</v>
      </c>
      <c r="G3840" s="110">
        <v>0</v>
      </c>
      <c r="H3840" s="110">
        <v>0</v>
      </c>
      <c r="I3840" s="111">
        <v>0</v>
      </c>
      <c r="J3840" s="112">
        <f t="shared" si="119"/>
        <v>0</v>
      </c>
      <c r="K3840" s="93" t="str">
        <f t="shared" si="120"/>
        <v>-</v>
      </c>
      <c r="L3840" s="113"/>
      <c r="N3840" s="114"/>
    </row>
    <row r="3841" spans="3:14" ht="10.050000000000001" customHeight="1" x14ac:dyDescent="0.3">
      <c r="C3841" s="80"/>
      <c r="D3841" s="77">
        <v>41438</v>
      </c>
      <c r="E3841" s="76" t="s">
        <v>10167</v>
      </c>
      <c r="F3841" s="76" t="s">
        <v>3821</v>
      </c>
      <c r="G3841" s="110">
        <v>0</v>
      </c>
      <c r="H3841" s="110">
        <v>0</v>
      </c>
      <c r="I3841" s="111">
        <v>0</v>
      </c>
      <c r="J3841" s="112">
        <f t="shared" si="119"/>
        <v>0</v>
      </c>
      <c r="K3841" s="93" t="str">
        <f t="shared" si="120"/>
        <v>-</v>
      </c>
      <c r="L3841" s="113"/>
      <c r="N3841" s="114"/>
    </row>
    <row r="3842" spans="3:14" ht="10.050000000000001" customHeight="1" x14ac:dyDescent="0.3">
      <c r="C3842" s="80"/>
      <c r="D3842" s="77">
        <v>41492</v>
      </c>
      <c r="E3842" s="76" t="s">
        <v>10168</v>
      </c>
      <c r="F3842" s="76" t="s">
        <v>3822</v>
      </c>
      <c r="G3842" s="110">
        <v>16632</v>
      </c>
      <c r="H3842" s="110">
        <v>57441.87</v>
      </c>
      <c r="I3842" s="111">
        <v>118.31</v>
      </c>
      <c r="J3842" s="112">
        <f t="shared" si="119"/>
        <v>40809.870000000003</v>
      </c>
      <c r="K3842" s="93">
        <f t="shared" si="120"/>
        <v>2.4536958874458876</v>
      </c>
      <c r="L3842" s="113"/>
      <c r="N3842" s="114"/>
    </row>
    <row r="3843" spans="3:14" ht="10.050000000000001" customHeight="1" x14ac:dyDescent="0.3">
      <c r="C3843" s="80"/>
      <c r="D3843" s="77">
        <v>42634</v>
      </c>
      <c r="E3843" s="76" t="s">
        <v>10169</v>
      </c>
      <c r="F3843" s="76" t="s">
        <v>3823</v>
      </c>
      <c r="G3843" s="110">
        <v>0</v>
      </c>
      <c r="H3843" s="110">
        <v>3762.78</v>
      </c>
      <c r="I3843" s="111">
        <v>7.75</v>
      </c>
      <c r="J3843" s="112">
        <f t="shared" si="119"/>
        <v>3762.78</v>
      </c>
      <c r="K3843" s="93" t="str">
        <f t="shared" si="120"/>
        <v>--</v>
      </c>
      <c r="L3843" s="113"/>
      <c r="N3843" s="114"/>
    </row>
    <row r="3844" spans="3:14" ht="10.050000000000001" customHeight="1" x14ac:dyDescent="0.3">
      <c r="C3844" s="80"/>
      <c r="D3844" s="77">
        <v>41670</v>
      </c>
      <c r="E3844" s="76" t="s">
        <v>10170</v>
      </c>
      <c r="F3844" s="76" t="s">
        <v>3824</v>
      </c>
      <c r="G3844" s="110">
        <v>0</v>
      </c>
      <c r="H3844" s="110">
        <v>0</v>
      </c>
      <c r="I3844" s="111">
        <v>0</v>
      </c>
      <c r="J3844" s="112">
        <f t="shared" si="119"/>
        <v>0</v>
      </c>
      <c r="K3844" s="93" t="str">
        <f t="shared" si="120"/>
        <v>-</v>
      </c>
      <c r="L3844" s="113"/>
      <c r="N3844" s="114"/>
    </row>
    <row r="3845" spans="3:14" ht="10.050000000000001" customHeight="1" x14ac:dyDescent="0.3">
      <c r="C3845" s="80"/>
      <c r="D3845" s="77">
        <v>41631</v>
      </c>
      <c r="E3845" s="76" t="s">
        <v>10171</v>
      </c>
      <c r="F3845" s="76" t="s">
        <v>3825</v>
      </c>
      <c r="G3845" s="110">
        <v>0</v>
      </c>
      <c r="H3845" s="110">
        <v>64088.639999999999</v>
      </c>
      <c r="I3845" s="111">
        <v>132</v>
      </c>
      <c r="J3845" s="112">
        <f t="shared" si="119"/>
        <v>64088.639999999999</v>
      </c>
      <c r="K3845" s="93" t="str">
        <f t="shared" si="120"/>
        <v>--</v>
      </c>
      <c r="L3845" s="113"/>
      <c r="N3845" s="114"/>
    </row>
    <row r="3846" spans="3:14" ht="10.050000000000001" customHeight="1" x14ac:dyDescent="0.3">
      <c r="C3846" s="80"/>
      <c r="D3846" s="77">
        <v>20281</v>
      </c>
      <c r="E3846" s="76" t="s">
        <v>10172</v>
      </c>
      <c r="F3846" s="76" t="s">
        <v>3826</v>
      </c>
      <c r="G3846" s="110">
        <v>0</v>
      </c>
      <c r="H3846" s="110">
        <v>0</v>
      </c>
      <c r="I3846" s="111">
        <v>0</v>
      </c>
      <c r="J3846" s="112">
        <f t="shared" si="119"/>
        <v>0</v>
      </c>
      <c r="K3846" s="93" t="str">
        <f t="shared" si="120"/>
        <v>-</v>
      </c>
      <c r="L3846" s="113"/>
      <c r="N3846" s="114"/>
    </row>
    <row r="3847" spans="3:14" ht="10.050000000000001" customHeight="1" x14ac:dyDescent="0.3">
      <c r="C3847" s="80"/>
      <c r="D3847" s="77">
        <v>24844</v>
      </c>
      <c r="E3847" s="76" t="s">
        <v>10173</v>
      </c>
      <c r="F3847" s="76" t="s">
        <v>3827</v>
      </c>
      <c r="G3847" s="110">
        <v>46200</v>
      </c>
      <c r="H3847" s="110">
        <v>116.52</v>
      </c>
      <c r="I3847" s="111">
        <v>0.24</v>
      </c>
      <c r="J3847" s="112">
        <f t="shared" si="119"/>
        <v>-46083.48</v>
      </c>
      <c r="K3847" s="93">
        <f t="shared" si="120"/>
        <v>-0.99747792207792219</v>
      </c>
      <c r="L3847" s="113"/>
      <c r="N3847" s="114"/>
    </row>
    <row r="3848" spans="3:14" ht="10.050000000000001" customHeight="1" x14ac:dyDescent="0.3">
      <c r="C3848" s="80"/>
      <c r="D3848" s="77">
        <v>25351</v>
      </c>
      <c r="E3848" s="76" t="s">
        <v>10174</v>
      </c>
      <c r="F3848" s="76" t="s">
        <v>3828</v>
      </c>
      <c r="G3848" s="110">
        <v>0</v>
      </c>
      <c r="H3848" s="110">
        <v>0</v>
      </c>
      <c r="I3848" s="111">
        <v>0</v>
      </c>
      <c r="J3848" s="112">
        <f t="shared" si="119"/>
        <v>0</v>
      </c>
      <c r="K3848" s="93" t="str">
        <f t="shared" si="120"/>
        <v>-</v>
      </c>
      <c r="L3848" s="113"/>
      <c r="N3848" s="114"/>
    </row>
    <row r="3849" spans="3:14" ht="10.050000000000001" customHeight="1" x14ac:dyDescent="0.3">
      <c r="C3849" s="80"/>
      <c r="D3849" s="77">
        <v>41125</v>
      </c>
      <c r="E3849" s="76" t="s">
        <v>10175</v>
      </c>
      <c r="F3849" s="76" t="s">
        <v>3829</v>
      </c>
      <c r="G3849" s="110">
        <v>0</v>
      </c>
      <c r="H3849" s="110">
        <v>0</v>
      </c>
      <c r="I3849" s="111">
        <v>0</v>
      </c>
      <c r="J3849" s="112">
        <f t="shared" si="119"/>
        <v>0</v>
      </c>
      <c r="K3849" s="93" t="str">
        <f t="shared" si="120"/>
        <v>-</v>
      </c>
      <c r="L3849" s="113"/>
      <c r="N3849" s="114"/>
    </row>
    <row r="3850" spans="3:14" ht="10.050000000000001" customHeight="1" x14ac:dyDescent="0.3">
      <c r="C3850" s="80"/>
      <c r="D3850" s="77">
        <v>41127</v>
      </c>
      <c r="E3850" s="76" t="s">
        <v>10176</v>
      </c>
      <c r="F3850" s="76" t="s">
        <v>3830</v>
      </c>
      <c r="G3850" s="110">
        <v>45828.35</v>
      </c>
      <c r="H3850" s="110">
        <v>0</v>
      </c>
      <c r="I3850" s="111">
        <v>0</v>
      </c>
      <c r="J3850" s="112">
        <f t="shared" si="119"/>
        <v>-45828.35</v>
      </c>
      <c r="K3850" s="93">
        <f t="shared" si="120"/>
        <v>-1</v>
      </c>
      <c r="L3850" s="113"/>
      <c r="N3850" s="114"/>
    </row>
    <row r="3851" spans="3:14" ht="10.050000000000001" customHeight="1" x14ac:dyDescent="0.3">
      <c r="C3851" s="80"/>
      <c r="D3851" s="77">
        <v>42587</v>
      </c>
      <c r="E3851" s="76" t="s">
        <v>10177</v>
      </c>
      <c r="F3851" s="76" t="s">
        <v>3831</v>
      </c>
      <c r="G3851" s="110">
        <v>45153.68</v>
      </c>
      <c r="H3851" s="110">
        <v>52149.7</v>
      </c>
      <c r="I3851" s="111">
        <v>107.41</v>
      </c>
      <c r="J3851" s="112">
        <f t="shared" si="119"/>
        <v>6996.0199999999968</v>
      </c>
      <c r="K3851" s="93">
        <f t="shared" si="120"/>
        <v>0.15493798069171763</v>
      </c>
      <c r="L3851" s="113"/>
      <c r="N3851" s="114"/>
    </row>
    <row r="3852" spans="3:14" ht="10.050000000000001" customHeight="1" x14ac:dyDescent="0.3">
      <c r="C3852" s="80"/>
      <c r="D3852" s="77">
        <v>46385</v>
      </c>
      <c r="E3852" s="76" t="s">
        <v>10178</v>
      </c>
      <c r="F3852" s="76" t="s">
        <v>3832</v>
      </c>
      <c r="G3852" s="110">
        <v>0</v>
      </c>
      <c r="H3852" s="110">
        <v>8083.91</v>
      </c>
      <c r="I3852" s="111">
        <v>16.649999999999999</v>
      </c>
      <c r="J3852" s="112">
        <f t="shared" si="119"/>
        <v>8083.91</v>
      </c>
      <c r="K3852" s="93" t="str">
        <f t="shared" si="120"/>
        <v>--</v>
      </c>
      <c r="L3852" s="113"/>
      <c r="N3852" s="114"/>
    </row>
    <row r="3853" spans="3:14" ht="10.050000000000001" customHeight="1" x14ac:dyDescent="0.3">
      <c r="C3853" s="80"/>
      <c r="D3853" s="77">
        <v>40928</v>
      </c>
      <c r="E3853" s="76" t="s">
        <v>10179</v>
      </c>
      <c r="F3853" s="76" t="s">
        <v>3833</v>
      </c>
      <c r="G3853" s="110">
        <v>60173.85</v>
      </c>
      <c r="H3853" s="110">
        <v>151977.47</v>
      </c>
      <c r="I3853" s="111">
        <v>313.02</v>
      </c>
      <c r="J3853" s="112">
        <f t="shared" si="119"/>
        <v>91803.62</v>
      </c>
      <c r="K3853" s="93">
        <f t="shared" si="120"/>
        <v>1.5256397920359093</v>
      </c>
      <c r="L3853" s="113"/>
      <c r="N3853" s="114"/>
    </row>
    <row r="3854" spans="3:14" ht="10.050000000000001" customHeight="1" x14ac:dyDescent="0.3">
      <c r="C3854" s="80"/>
      <c r="D3854" s="77">
        <v>41506</v>
      </c>
      <c r="E3854" s="76" t="s">
        <v>10180</v>
      </c>
      <c r="F3854" s="76" t="s">
        <v>3834</v>
      </c>
      <c r="G3854" s="110">
        <v>0</v>
      </c>
      <c r="H3854" s="110">
        <v>13740.22</v>
      </c>
      <c r="I3854" s="111">
        <v>28.3</v>
      </c>
      <c r="J3854" s="112">
        <f t="shared" si="119"/>
        <v>13740.22</v>
      </c>
      <c r="K3854" s="93" t="str">
        <f t="shared" si="120"/>
        <v>--</v>
      </c>
      <c r="L3854" s="113"/>
      <c r="N3854" s="114"/>
    </row>
    <row r="3855" spans="3:14" ht="10.050000000000001" customHeight="1" x14ac:dyDescent="0.3">
      <c r="C3855" s="80"/>
      <c r="D3855" s="77">
        <v>52274</v>
      </c>
      <c r="E3855" s="76" t="s">
        <v>10181</v>
      </c>
      <c r="F3855" s="76" t="s">
        <v>3835</v>
      </c>
      <c r="G3855" s="110">
        <v>5544</v>
      </c>
      <c r="H3855" s="110">
        <v>0</v>
      </c>
      <c r="I3855" s="111">
        <v>0</v>
      </c>
      <c r="J3855" s="112">
        <f t="shared" si="119"/>
        <v>-5544</v>
      </c>
      <c r="K3855" s="93">
        <f t="shared" si="120"/>
        <v>-1</v>
      </c>
      <c r="L3855" s="113"/>
      <c r="N3855" s="114"/>
    </row>
    <row r="3856" spans="3:14" ht="10.050000000000001" customHeight="1" x14ac:dyDescent="0.3">
      <c r="C3856" s="80"/>
      <c r="D3856" s="77">
        <v>72853</v>
      </c>
      <c r="E3856" s="76" t="s">
        <v>10182</v>
      </c>
      <c r="F3856" s="76" t="s">
        <v>3836</v>
      </c>
      <c r="G3856" s="110">
        <v>0</v>
      </c>
      <c r="H3856" s="110">
        <v>0</v>
      </c>
      <c r="I3856" s="111">
        <v>0</v>
      </c>
      <c r="J3856" s="112">
        <f t="shared" si="119"/>
        <v>0</v>
      </c>
      <c r="K3856" s="93" t="str">
        <f t="shared" si="120"/>
        <v>-</v>
      </c>
      <c r="L3856" s="113"/>
      <c r="N3856" s="114"/>
    </row>
    <row r="3857" spans="3:14" ht="10.050000000000001" customHeight="1" x14ac:dyDescent="0.3">
      <c r="C3857" s="80"/>
      <c r="D3857" s="77">
        <v>75219</v>
      </c>
      <c r="E3857" s="76" t="s">
        <v>10183</v>
      </c>
      <c r="F3857" s="76" t="s">
        <v>3837</v>
      </c>
      <c r="G3857" s="110">
        <v>49896</v>
      </c>
      <c r="H3857" s="110">
        <v>2456.73</v>
      </c>
      <c r="I3857" s="111">
        <v>5.0599999999999996</v>
      </c>
      <c r="J3857" s="112">
        <f t="shared" si="119"/>
        <v>-47439.27</v>
      </c>
      <c r="K3857" s="93">
        <f t="shared" si="120"/>
        <v>-0.950762987012987</v>
      </c>
      <c r="L3857" s="113"/>
      <c r="N3857" s="114"/>
    </row>
    <row r="3858" spans="3:14" ht="10.050000000000001" customHeight="1" x14ac:dyDescent="0.3">
      <c r="C3858" s="80"/>
      <c r="D3858" s="77">
        <v>41396</v>
      </c>
      <c r="E3858" s="76" t="s">
        <v>10184</v>
      </c>
      <c r="F3858" s="76" t="s">
        <v>3838</v>
      </c>
      <c r="G3858" s="110">
        <v>109778.39</v>
      </c>
      <c r="H3858" s="110">
        <v>215920.45</v>
      </c>
      <c r="I3858" s="111">
        <v>444.72</v>
      </c>
      <c r="J3858" s="112">
        <f t="shared" si="119"/>
        <v>106142.06000000001</v>
      </c>
      <c r="K3858" s="93">
        <f t="shared" si="120"/>
        <v>0.96687572116880205</v>
      </c>
      <c r="L3858" s="113"/>
      <c r="N3858" s="114"/>
    </row>
    <row r="3859" spans="3:14" ht="10.050000000000001" customHeight="1" x14ac:dyDescent="0.3">
      <c r="C3859" s="80"/>
      <c r="D3859" s="77">
        <v>85255</v>
      </c>
      <c r="E3859" s="76" t="s">
        <v>10185</v>
      </c>
      <c r="F3859" s="76" t="s">
        <v>3839</v>
      </c>
      <c r="G3859" s="110">
        <v>0</v>
      </c>
      <c r="H3859" s="110">
        <v>0</v>
      </c>
      <c r="I3859" s="111">
        <v>0</v>
      </c>
      <c r="J3859" s="112">
        <f t="shared" si="119"/>
        <v>0</v>
      </c>
      <c r="K3859" s="93" t="str">
        <f t="shared" si="120"/>
        <v>-</v>
      </c>
      <c r="L3859" s="113"/>
      <c r="N3859" s="114"/>
    </row>
    <row r="3860" spans="3:14" ht="10.050000000000001" customHeight="1" x14ac:dyDescent="0.3">
      <c r="C3860" s="80"/>
      <c r="D3860" s="77">
        <v>41125</v>
      </c>
      <c r="E3860" s="76" t="s">
        <v>10186</v>
      </c>
      <c r="F3860" s="76" t="s">
        <v>3840</v>
      </c>
      <c r="G3860" s="110">
        <v>89505.56</v>
      </c>
      <c r="H3860" s="110">
        <v>65666.58</v>
      </c>
      <c r="I3860" s="111">
        <v>135.25</v>
      </c>
      <c r="J3860" s="112">
        <f t="shared" si="119"/>
        <v>-23838.979999999996</v>
      </c>
      <c r="K3860" s="93">
        <f t="shared" si="120"/>
        <v>-0.26634077257323452</v>
      </c>
      <c r="L3860" s="113"/>
      <c r="N3860" s="114"/>
    </row>
    <row r="3861" spans="3:14" ht="10.050000000000001" customHeight="1" x14ac:dyDescent="0.3">
      <c r="C3861" s="80"/>
      <c r="D3861" s="77">
        <v>40667</v>
      </c>
      <c r="E3861" s="76" t="s">
        <v>10187</v>
      </c>
      <c r="F3861" s="76" t="s">
        <v>3841</v>
      </c>
      <c r="G3861" s="110">
        <v>6489.08</v>
      </c>
      <c r="H3861" s="110">
        <v>704</v>
      </c>
      <c r="I3861" s="111">
        <v>1.45</v>
      </c>
      <c r="J3861" s="112">
        <f t="shared" si="119"/>
        <v>-5785.08</v>
      </c>
      <c r="K3861" s="93">
        <f t="shared" si="120"/>
        <v>-0.89151004456718053</v>
      </c>
      <c r="L3861" s="113"/>
      <c r="N3861" s="114"/>
    </row>
    <row r="3862" spans="3:14" ht="10.050000000000001" customHeight="1" x14ac:dyDescent="0.3">
      <c r="C3862" s="80"/>
      <c r="D3862" s="77">
        <v>42545</v>
      </c>
      <c r="E3862" s="76" t="s">
        <v>10188</v>
      </c>
      <c r="F3862" s="76" t="s">
        <v>3842</v>
      </c>
      <c r="G3862" s="110">
        <v>51744</v>
      </c>
      <c r="H3862" s="110">
        <v>0</v>
      </c>
      <c r="I3862" s="111">
        <v>0</v>
      </c>
      <c r="J3862" s="112">
        <f t="shared" ref="J3862:J3925" si="121">H3862-G3862</f>
        <v>-51744</v>
      </c>
      <c r="K3862" s="93">
        <f t="shared" si="120"/>
        <v>-1</v>
      </c>
      <c r="L3862" s="113"/>
      <c r="N3862" s="114"/>
    </row>
    <row r="3863" spans="3:14" ht="10.050000000000001" customHeight="1" x14ac:dyDescent="0.3">
      <c r="C3863" s="80"/>
      <c r="D3863" s="77">
        <v>81316</v>
      </c>
      <c r="E3863" s="76" t="s">
        <v>10189</v>
      </c>
      <c r="F3863" s="76" t="s">
        <v>3843</v>
      </c>
      <c r="G3863" s="110">
        <v>62082.7</v>
      </c>
      <c r="H3863" s="110">
        <v>150661.71</v>
      </c>
      <c r="I3863" s="111">
        <v>310.31</v>
      </c>
      <c r="J3863" s="112">
        <f t="shared" si="121"/>
        <v>88579.01</v>
      </c>
      <c r="K3863" s="93">
        <f t="shared" si="120"/>
        <v>1.4267905551788178</v>
      </c>
      <c r="L3863" s="113"/>
      <c r="N3863" s="114"/>
    </row>
    <row r="3864" spans="3:14" ht="10.050000000000001" customHeight="1" x14ac:dyDescent="0.3">
      <c r="C3864" s="80"/>
      <c r="D3864" s="77">
        <v>10925</v>
      </c>
      <c r="E3864" s="76" t="s">
        <v>10190</v>
      </c>
      <c r="F3864" s="76" t="s">
        <v>3844</v>
      </c>
      <c r="G3864" s="110">
        <v>0</v>
      </c>
      <c r="H3864" s="110">
        <v>0</v>
      </c>
      <c r="I3864" s="111">
        <v>0</v>
      </c>
      <c r="J3864" s="112">
        <f t="shared" si="121"/>
        <v>0</v>
      </c>
      <c r="K3864" s="93" t="str">
        <f t="shared" si="120"/>
        <v>-</v>
      </c>
      <c r="L3864" s="113"/>
      <c r="N3864" s="114"/>
    </row>
    <row r="3865" spans="3:14" ht="10.050000000000001" customHeight="1" x14ac:dyDescent="0.3">
      <c r="C3865" s="80"/>
      <c r="D3865" s="77">
        <v>42554</v>
      </c>
      <c r="E3865" s="76" t="s">
        <v>10191</v>
      </c>
      <c r="F3865" s="76" t="s">
        <v>3845</v>
      </c>
      <c r="G3865" s="110">
        <v>0</v>
      </c>
      <c r="H3865" s="110">
        <v>0</v>
      </c>
      <c r="I3865" s="111">
        <v>0</v>
      </c>
      <c r="J3865" s="112">
        <f t="shared" si="121"/>
        <v>0</v>
      </c>
      <c r="K3865" s="93" t="str">
        <f t="shared" si="120"/>
        <v>-</v>
      </c>
      <c r="L3865" s="113"/>
      <c r="N3865" s="114"/>
    </row>
    <row r="3866" spans="3:14" ht="10.050000000000001" customHeight="1" x14ac:dyDescent="0.3">
      <c r="C3866" s="80"/>
      <c r="D3866" s="77">
        <v>41630</v>
      </c>
      <c r="E3866" s="76" t="s">
        <v>10192</v>
      </c>
      <c r="F3866" s="76" t="s">
        <v>3846</v>
      </c>
      <c r="G3866" s="110">
        <v>42936.62</v>
      </c>
      <c r="H3866" s="110">
        <v>3956.99</v>
      </c>
      <c r="I3866" s="111">
        <v>8.15</v>
      </c>
      <c r="J3866" s="112">
        <f t="shared" si="121"/>
        <v>-38979.630000000005</v>
      </c>
      <c r="K3866" s="93">
        <f t="shared" si="120"/>
        <v>-0.90784113886933815</v>
      </c>
      <c r="L3866" s="113"/>
      <c r="N3866" s="114"/>
    </row>
    <row r="3867" spans="3:14" ht="10.050000000000001" customHeight="1" x14ac:dyDescent="0.3">
      <c r="C3867" s="80"/>
      <c r="D3867" s="77">
        <v>41570</v>
      </c>
      <c r="E3867" s="76" t="s">
        <v>10193</v>
      </c>
      <c r="F3867" s="76" t="s">
        <v>3847</v>
      </c>
      <c r="G3867" s="110">
        <v>0</v>
      </c>
      <c r="H3867" s="110">
        <v>0</v>
      </c>
      <c r="I3867" s="111">
        <v>0</v>
      </c>
      <c r="J3867" s="112">
        <f t="shared" si="121"/>
        <v>0</v>
      </c>
      <c r="K3867" s="93" t="str">
        <f t="shared" ref="K3867:K3930" si="122">IF(J3867=0,"-",(IF(G3867=0,"--",J3867/G3867)))</f>
        <v>-</v>
      </c>
      <c r="L3867" s="113"/>
      <c r="N3867" s="114"/>
    </row>
    <row r="3868" spans="3:14" ht="10.050000000000001" customHeight="1" x14ac:dyDescent="0.3">
      <c r="C3868" s="80"/>
      <c r="D3868" s="77">
        <v>41535</v>
      </c>
      <c r="E3868" s="76" t="s">
        <v>10194</v>
      </c>
      <c r="F3868" s="76" t="s">
        <v>3848</v>
      </c>
      <c r="G3868" s="110">
        <v>86392.86</v>
      </c>
      <c r="H3868" s="110">
        <v>119884.6</v>
      </c>
      <c r="I3868" s="111">
        <v>246.92</v>
      </c>
      <c r="J3868" s="112">
        <f t="shared" si="121"/>
        <v>33491.740000000005</v>
      </c>
      <c r="K3868" s="93">
        <f t="shared" si="122"/>
        <v>0.38766791607547202</v>
      </c>
      <c r="L3868" s="113"/>
      <c r="N3868" s="114"/>
    </row>
    <row r="3869" spans="3:14" ht="10.050000000000001" customHeight="1" x14ac:dyDescent="0.3">
      <c r="C3869" s="80"/>
      <c r="D3869" s="77">
        <v>11711</v>
      </c>
      <c r="E3869" s="76" t="s">
        <v>10195</v>
      </c>
      <c r="F3869" s="76" t="s">
        <v>3849</v>
      </c>
      <c r="G3869" s="110">
        <v>21069.200000000001</v>
      </c>
      <c r="H3869" s="110">
        <v>0</v>
      </c>
      <c r="I3869" s="111">
        <v>0</v>
      </c>
      <c r="J3869" s="112">
        <f t="shared" si="121"/>
        <v>-21069.200000000001</v>
      </c>
      <c r="K3869" s="93">
        <f t="shared" si="122"/>
        <v>-1</v>
      </c>
      <c r="L3869" s="113"/>
      <c r="N3869" s="114"/>
    </row>
    <row r="3870" spans="3:14" ht="10.050000000000001" customHeight="1" x14ac:dyDescent="0.3">
      <c r="C3870" s="80"/>
      <c r="D3870" s="77">
        <v>41567</v>
      </c>
      <c r="E3870" s="76" t="s">
        <v>10196</v>
      </c>
      <c r="F3870" s="76" t="s">
        <v>3850</v>
      </c>
      <c r="G3870" s="110">
        <v>403424.05</v>
      </c>
      <c r="H3870" s="110">
        <v>394052.89</v>
      </c>
      <c r="I3870" s="111">
        <v>811.61</v>
      </c>
      <c r="J3870" s="112">
        <f t="shared" si="121"/>
        <v>-9371.1599999999744</v>
      </c>
      <c r="K3870" s="93">
        <f t="shared" si="122"/>
        <v>-2.3229056373808094E-2</v>
      </c>
      <c r="L3870" s="113"/>
      <c r="N3870" s="114"/>
    </row>
    <row r="3871" spans="3:14" ht="10.050000000000001" customHeight="1" x14ac:dyDescent="0.3">
      <c r="C3871" s="80"/>
      <c r="D3871" s="77">
        <v>41816</v>
      </c>
      <c r="E3871" s="76" t="s">
        <v>10197</v>
      </c>
      <c r="F3871" s="76" t="s">
        <v>3851</v>
      </c>
      <c r="G3871" s="110">
        <v>0</v>
      </c>
      <c r="H3871" s="110">
        <v>830.24</v>
      </c>
      <c r="I3871" s="111">
        <v>1.71</v>
      </c>
      <c r="J3871" s="112">
        <f t="shared" si="121"/>
        <v>830.24</v>
      </c>
      <c r="K3871" s="93" t="str">
        <f t="shared" si="122"/>
        <v>--</v>
      </c>
      <c r="L3871" s="113"/>
      <c r="N3871" s="114"/>
    </row>
    <row r="3872" spans="3:14" ht="10.050000000000001" customHeight="1" x14ac:dyDescent="0.3">
      <c r="C3872" s="80"/>
      <c r="D3872" s="77">
        <v>41361</v>
      </c>
      <c r="E3872" s="76" t="s">
        <v>10198</v>
      </c>
      <c r="F3872" s="76" t="s">
        <v>3852</v>
      </c>
      <c r="G3872" s="110">
        <v>18196.22</v>
      </c>
      <c r="H3872" s="110">
        <v>63986.68</v>
      </c>
      <c r="I3872" s="111">
        <v>131.79</v>
      </c>
      <c r="J3872" s="112">
        <f t="shared" si="121"/>
        <v>45790.46</v>
      </c>
      <c r="K3872" s="93">
        <f t="shared" si="122"/>
        <v>2.5164819946120676</v>
      </c>
      <c r="L3872" s="113"/>
      <c r="N3872" s="114"/>
    </row>
    <row r="3873" spans="3:14" ht="10.050000000000001" customHeight="1" x14ac:dyDescent="0.3">
      <c r="C3873" s="80"/>
      <c r="D3873" s="77">
        <v>41637</v>
      </c>
      <c r="E3873" s="76" t="s">
        <v>10199</v>
      </c>
      <c r="F3873" s="76" t="s">
        <v>3853</v>
      </c>
      <c r="G3873" s="110">
        <v>0</v>
      </c>
      <c r="H3873" s="110">
        <v>0</v>
      </c>
      <c r="I3873" s="111">
        <v>0</v>
      </c>
      <c r="J3873" s="112">
        <f t="shared" si="121"/>
        <v>0</v>
      </c>
      <c r="K3873" s="93" t="str">
        <f t="shared" si="122"/>
        <v>-</v>
      </c>
      <c r="L3873" s="113"/>
      <c r="N3873" s="114"/>
    </row>
    <row r="3874" spans="3:14" ht="10.050000000000001" customHeight="1" x14ac:dyDescent="0.3">
      <c r="C3874" s="80"/>
      <c r="D3874" s="77">
        <v>41775</v>
      </c>
      <c r="E3874" s="76" t="s">
        <v>10200</v>
      </c>
      <c r="F3874" s="76" t="s">
        <v>3854</v>
      </c>
      <c r="G3874" s="110">
        <v>289929.96000000002</v>
      </c>
      <c r="H3874" s="110">
        <v>167193.67000000001</v>
      </c>
      <c r="I3874" s="111">
        <v>344.36</v>
      </c>
      <c r="J3874" s="112">
        <f t="shared" si="121"/>
        <v>-122736.29000000001</v>
      </c>
      <c r="K3874" s="93">
        <f t="shared" si="122"/>
        <v>-0.42333082790064192</v>
      </c>
      <c r="L3874" s="113"/>
      <c r="N3874" s="114"/>
    </row>
    <row r="3875" spans="3:14" ht="10.050000000000001" customHeight="1" x14ac:dyDescent="0.3">
      <c r="C3875" s="80"/>
      <c r="D3875" s="77">
        <v>41856</v>
      </c>
      <c r="E3875" s="76" t="s">
        <v>10201</v>
      </c>
      <c r="F3875" s="76" t="s">
        <v>3855</v>
      </c>
      <c r="G3875" s="110">
        <v>1848</v>
      </c>
      <c r="H3875" s="110">
        <v>0</v>
      </c>
      <c r="I3875" s="111">
        <v>0</v>
      </c>
      <c r="J3875" s="112">
        <f t="shared" si="121"/>
        <v>-1848</v>
      </c>
      <c r="K3875" s="93">
        <f t="shared" si="122"/>
        <v>-1</v>
      </c>
      <c r="L3875" s="113"/>
      <c r="N3875" s="114"/>
    </row>
    <row r="3876" spans="3:14" ht="10.050000000000001" customHeight="1" x14ac:dyDescent="0.3">
      <c r="C3876" s="80"/>
      <c r="D3876" s="77">
        <v>41566</v>
      </c>
      <c r="E3876" s="76" t="s">
        <v>10202</v>
      </c>
      <c r="F3876" s="76" t="s">
        <v>3856</v>
      </c>
      <c r="G3876" s="110">
        <v>12540.07</v>
      </c>
      <c r="H3876" s="110">
        <v>31204.37</v>
      </c>
      <c r="I3876" s="111">
        <v>64.27</v>
      </c>
      <c r="J3876" s="112">
        <f t="shared" si="121"/>
        <v>18664.3</v>
      </c>
      <c r="K3876" s="93">
        <f t="shared" si="122"/>
        <v>1.4883728719217675</v>
      </c>
      <c r="L3876" s="113"/>
      <c r="N3876" s="114"/>
    </row>
    <row r="3877" spans="3:14" ht="10.050000000000001" customHeight="1" x14ac:dyDescent="0.3">
      <c r="C3877" s="80"/>
      <c r="D3877" s="77">
        <v>41735</v>
      </c>
      <c r="E3877" s="76" t="s">
        <v>10203</v>
      </c>
      <c r="F3877" s="76" t="s">
        <v>3857</v>
      </c>
      <c r="G3877" s="110">
        <v>5544</v>
      </c>
      <c r="H3877" s="110">
        <v>0</v>
      </c>
      <c r="I3877" s="111">
        <v>0</v>
      </c>
      <c r="J3877" s="112">
        <f t="shared" si="121"/>
        <v>-5544</v>
      </c>
      <c r="K3877" s="93">
        <f t="shared" si="122"/>
        <v>-1</v>
      </c>
      <c r="L3877" s="113"/>
      <c r="N3877" s="114"/>
    </row>
    <row r="3878" spans="3:14" ht="10.050000000000001" customHeight="1" x14ac:dyDescent="0.3">
      <c r="C3878" s="80"/>
      <c r="D3878" s="77">
        <v>41580</v>
      </c>
      <c r="E3878" s="76" t="s">
        <v>10204</v>
      </c>
      <c r="F3878" s="76" t="s">
        <v>3858</v>
      </c>
      <c r="G3878" s="110">
        <v>0</v>
      </c>
      <c r="H3878" s="110">
        <v>0</v>
      </c>
      <c r="I3878" s="111">
        <v>0</v>
      </c>
      <c r="J3878" s="112">
        <f t="shared" si="121"/>
        <v>0</v>
      </c>
      <c r="K3878" s="93" t="str">
        <f t="shared" si="122"/>
        <v>-</v>
      </c>
      <c r="L3878" s="113"/>
      <c r="N3878" s="114"/>
    </row>
    <row r="3879" spans="3:14" ht="10.050000000000001" customHeight="1" x14ac:dyDescent="0.3">
      <c r="C3879" s="80"/>
      <c r="D3879" s="77">
        <v>41248</v>
      </c>
      <c r="E3879" s="76" t="s">
        <v>10205</v>
      </c>
      <c r="F3879" s="76" t="s">
        <v>3859</v>
      </c>
      <c r="G3879" s="110">
        <v>0</v>
      </c>
      <c r="H3879" s="110">
        <v>152715.46</v>
      </c>
      <c r="I3879" s="111">
        <v>314.54000000000002</v>
      </c>
      <c r="J3879" s="112">
        <f t="shared" si="121"/>
        <v>152715.46</v>
      </c>
      <c r="K3879" s="93" t="str">
        <f t="shared" si="122"/>
        <v>--</v>
      </c>
      <c r="L3879" s="113"/>
      <c r="N3879" s="114"/>
    </row>
    <row r="3880" spans="3:14" ht="10.050000000000001" customHeight="1" x14ac:dyDescent="0.3">
      <c r="C3880" s="80"/>
      <c r="D3880" s="77">
        <v>42546</v>
      </c>
      <c r="E3880" s="76" t="s">
        <v>10206</v>
      </c>
      <c r="F3880" s="76" t="s">
        <v>3860</v>
      </c>
      <c r="G3880" s="110">
        <v>0</v>
      </c>
      <c r="H3880" s="110">
        <v>0</v>
      </c>
      <c r="I3880" s="111">
        <v>0</v>
      </c>
      <c r="J3880" s="112">
        <f t="shared" si="121"/>
        <v>0</v>
      </c>
      <c r="K3880" s="93" t="str">
        <f t="shared" si="122"/>
        <v>-</v>
      </c>
      <c r="L3880" s="113"/>
      <c r="N3880" s="114"/>
    </row>
    <row r="3881" spans="3:14" ht="10.050000000000001" customHeight="1" x14ac:dyDescent="0.3">
      <c r="C3881" s="80"/>
      <c r="D3881" s="77">
        <v>41421</v>
      </c>
      <c r="E3881" s="76" t="s">
        <v>10207</v>
      </c>
      <c r="F3881" s="76" t="s">
        <v>3861</v>
      </c>
      <c r="G3881" s="110">
        <v>9721.23</v>
      </c>
      <c r="H3881" s="110">
        <v>20843.37</v>
      </c>
      <c r="I3881" s="111">
        <v>42.93</v>
      </c>
      <c r="J3881" s="112">
        <f t="shared" si="121"/>
        <v>11122.14</v>
      </c>
      <c r="K3881" s="93">
        <f t="shared" si="122"/>
        <v>1.1441083072821032</v>
      </c>
      <c r="L3881" s="113"/>
      <c r="N3881" s="114"/>
    </row>
    <row r="3882" spans="3:14" ht="10.050000000000001" customHeight="1" x14ac:dyDescent="0.3">
      <c r="C3882" s="80"/>
      <c r="D3882" s="77">
        <v>41421</v>
      </c>
      <c r="E3882" s="76" t="s">
        <v>10208</v>
      </c>
      <c r="F3882" s="76" t="s">
        <v>3862</v>
      </c>
      <c r="G3882" s="110">
        <v>20186.52</v>
      </c>
      <c r="H3882" s="110">
        <v>0</v>
      </c>
      <c r="I3882" s="111">
        <v>0</v>
      </c>
      <c r="J3882" s="112">
        <f t="shared" si="121"/>
        <v>-20186.52</v>
      </c>
      <c r="K3882" s="93">
        <f t="shared" si="122"/>
        <v>-1</v>
      </c>
      <c r="L3882" s="113"/>
      <c r="N3882" s="114"/>
    </row>
    <row r="3883" spans="3:14" ht="10.050000000000001" customHeight="1" x14ac:dyDescent="0.3">
      <c r="C3883" s="80"/>
      <c r="D3883" s="77">
        <v>41561</v>
      </c>
      <c r="E3883" s="76" t="s">
        <v>10209</v>
      </c>
      <c r="F3883" s="76" t="s">
        <v>3863</v>
      </c>
      <c r="G3883" s="110">
        <v>0</v>
      </c>
      <c r="H3883" s="110">
        <v>0</v>
      </c>
      <c r="I3883" s="111">
        <v>0</v>
      </c>
      <c r="J3883" s="112">
        <f t="shared" si="121"/>
        <v>0</v>
      </c>
      <c r="K3883" s="93" t="str">
        <f t="shared" si="122"/>
        <v>-</v>
      </c>
      <c r="L3883" s="113"/>
      <c r="N3883" s="114"/>
    </row>
    <row r="3884" spans="3:14" ht="10.050000000000001" customHeight="1" x14ac:dyDescent="0.3">
      <c r="C3884" s="80"/>
      <c r="D3884" s="77">
        <v>41371</v>
      </c>
      <c r="E3884" s="76" t="s">
        <v>10210</v>
      </c>
      <c r="F3884" s="76" t="s">
        <v>3864</v>
      </c>
      <c r="G3884" s="110">
        <v>487209.45</v>
      </c>
      <c r="H3884" s="110">
        <v>299366.78000000003</v>
      </c>
      <c r="I3884" s="111">
        <v>616.59</v>
      </c>
      <c r="J3884" s="112">
        <f t="shared" si="121"/>
        <v>-187842.66999999998</v>
      </c>
      <c r="K3884" s="93">
        <f t="shared" si="122"/>
        <v>-0.38554808409401742</v>
      </c>
      <c r="L3884" s="113"/>
      <c r="N3884" s="114"/>
    </row>
    <row r="3885" spans="3:14" ht="10.050000000000001" customHeight="1" x14ac:dyDescent="0.3">
      <c r="C3885" s="80"/>
      <c r="D3885" s="77">
        <v>41496</v>
      </c>
      <c r="E3885" s="76" t="s">
        <v>10211</v>
      </c>
      <c r="F3885" s="76" t="s">
        <v>3865</v>
      </c>
      <c r="G3885" s="110">
        <v>14003.15</v>
      </c>
      <c r="H3885" s="110">
        <v>38312.379999999997</v>
      </c>
      <c r="I3885" s="111">
        <v>78.91</v>
      </c>
      <c r="J3885" s="112">
        <f t="shared" si="121"/>
        <v>24309.229999999996</v>
      </c>
      <c r="K3885" s="93">
        <f t="shared" si="122"/>
        <v>1.7359829752591378</v>
      </c>
      <c r="L3885" s="113"/>
      <c r="N3885" s="114"/>
    </row>
    <row r="3886" spans="3:14" ht="10.050000000000001" customHeight="1" x14ac:dyDescent="0.3">
      <c r="C3886" s="80"/>
      <c r="D3886" s="77">
        <v>41560</v>
      </c>
      <c r="E3886" s="76" t="s">
        <v>10212</v>
      </c>
      <c r="F3886" s="76" t="s">
        <v>3866</v>
      </c>
      <c r="G3886" s="110">
        <v>59696.21</v>
      </c>
      <c r="H3886" s="110">
        <v>58160.44</v>
      </c>
      <c r="I3886" s="111">
        <v>119.79</v>
      </c>
      <c r="J3886" s="112">
        <f t="shared" si="121"/>
        <v>-1535.7699999999968</v>
      </c>
      <c r="K3886" s="93">
        <f t="shared" si="122"/>
        <v>-2.5726423838297218E-2</v>
      </c>
      <c r="L3886" s="113"/>
      <c r="N3886" s="114"/>
    </row>
    <row r="3887" spans="3:14" ht="10.050000000000001" customHeight="1" x14ac:dyDescent="0.3">
      <c r="C3887" s="80"/>
      <c r="D3887" s="77">
        <v>40377</v>
      </c>
      <c r="E3887" s="76" t="s">
        <v>10213</v>
      </c>
      <c r="F3887" s="76" t="s">
        <v>3867</v>
      </c>
      <c r="G3887" s="110">
        <v>0</v>
      </c>
      <c r="H3887" s="110">
        <v>0</v>
      </c>
      <c r="I3887" s="111">
        <v>0</v>
      </c>
      <c r="J3887" s="112">
        <f t="shared" si="121"/>
        <v>0</v>
      </c>
      <c r="K3887" s="93" t="str">
        <f t="shared" si="122"/>
        <v>-</v>
      </c>
      <c r="L3887" s="113"/>
      <c r="N3887" s="114"/>
    </row>
    <row r="3888" spans="3:14" ht="10.050000000000001" customHeight="1" x14ac:dyDescent="0.3">
      <c r="C3888" s="80"/>
      <c r="D3888" s="77">
        <v>81316</v>
      </c>
      <c r="E3888" s="76" t="s">
        <v>10214</v>
      </c>
      <c r="F3888" s="76" t="s">
        <v>3868</v>
      </c>
      <c r="G3888" s="110">
        <v>27720</v>
      </c>
      <c r="H3888" s="110">
        <v>0</v>
      </c>
      <c r="I3888" s="111">
        <v>0</v>
      </c>
      <c r="J3888" s="112">
        <f t="shared" si="121"/>
        <v>-27720</v>
      </c>
      <c r="K3888" s="93">
        <f t="shared" si="122"/>
        <v>-1</v>
      </c>
      <c r="L3888" s="113"/>
      <c r="N3888" s="114"/>
    </row>
    <row r="3889" spans="3:14" ht="10.050000000000001" customHeight="1" x14ac:dyDescent="0.3">
      <c r="C3889" s="80"/>
      <c r="D3889" s="77">
        <v>81316</v>
      </c>
      <c r="E3889" s="76" t="s">
        <v>10214</v>
      </c>
      <c r="F3889" s="76" t="s">
        <v>3869</v>
      </c>
      <c r="G3889" s="110">
        <v>51012.75</v>
      </c>
      <c r="H3889" s="110">
        <v>26611.35</v>
      </c>
      <c r="I3889" s="111">
        <v>54.81</v>
      </c>
      <c r="J3889" s="112">
        <f t="shared" si="121"/>
        <v>-24401.4</v>
      </c>
      <c r="K3889" s="93">
        <f t="shared" si="122"/>
        <v>-0.47833923871973189</v>
      </c>
      <c r="L3889" s="113"/>
      <c r="N3889" s="114"/>
    </row>
    <row r="3890" spans="3:14" ht="10.050000000000001" customHeight="1" x14ac:dyDescent="0.3">
      <c r="C3890" s="80"/>
      <c r="D3890" s="77">
        <v>32177</v>
      </c>
      <c r="E3890" s="76" t="s">
        <v>10215</v>
      </c>
      <c r="F3890" s="76" t="s">
        <v>3870</v>
      </c>
      <c r="G3890" s="110">
        <v>0</v>
      </c>
      <c r="H3890" s="110">
        <v>0</v>
      </c>
      <c r="I3890" s="111">
        <v>0</v>
      </c>
      <c r="J3890" s="112">
        <f t="shared" si="121"/>
        <v>0</v>
      </c>
      <c r="K3890" s="93" t="str">
        <f t="shared" si="122"/>
        <v>-</v>
      </c>
      <c r="L3890" s="113"/>
      <c r="N3890" s="114"/>
    </row>
    <row r="3891" spans="3:14" ht="10.050000000000001" customHeight="1" x14ac:dyDescent="0.3">
      <c r="C3891" s="80"/>
      <c r="D3891" s="77">
        <v>40934</v>
      </c>
      <c r="E3891" s="76" t="s">
        <v>10216</v>
      </c>
      <c r="F3891" s="76" t="s">
        <v>3871</v>
      </c>
      <c r="G3891" s="110">
        <v>0</v>
      </c>
      <c r="H3891" s="110">
        <v>0</v>
      </c>
      <c r="I3891" s="111">
        <v>0</v>
      </c>
      <c r="J3891" s="112">
        <f t="shared" si="121"/>
        <v>0</v>
      </c>
      <c r="K3891" s="93" t="str">
        <f t="shared" si="122"/>
        <v>-</v>
      </c>
      <c r="L3891" s="113"/>
      <c r="N3891" s="114"/>
    </row>
    <row r="3892" spans="3:14" ht="10.050000000000001" customHeight="1" x14ac:dyDescent="0.3">
      <c r="C3892" s="80"/>
      <c r="D3892" s="77">
        <v>38001</v>
      </c>
      <c r="E3892" s="76" t="s">
        <v>10217</v>
      </c>
      <c r="F3892" s="76" t="s">
        <v>3872</v>
      </c>
      <c r="G3892" s="110">
        <v>21773.47</v>
      </c>
      <c r="H3892" s="110">
        <v>66375.44</v>
      </c>
      <c r="I3892" s="111">
        <v>136.71</v>
      </c>
      <c r="J3892" s="112">
        <f t="shared" si="121"/>
        <v>44601.97</v>
      </c>
      <c r="K3892" s="93">
        <f t="shared" si="122"/>
        <v>2.0484548397660087</v>
      </c>
      <c r="L3892" s="113"/>
      <c r="N3892" s="114"/>
    </row>
    <row r="3893" spans="3:14" ht="10.050000000000001" customHeight="1" x14ac:dyDescent="0.3">
      <c r="C3893" s="80"/>
      <c r="D3893" s="77">
        <v>40874</v>
      </c>
      <c r="E3893" s="76" t="s">
        <v>10218</v>
      </c>
      <c r="F3893" s="76" t="s">
        <v>3873</v>
      </c>
      <c r="G3893" s="110">
        <v>0</v>
      </c>
      <c r="H3893" s="110">
        <v>0</v>
      </c>
      <c r="I3893" s="111">
        <v>0</v>
      </c>
      <c r="J3893" s="112">
        <f t="shared" si="121"/>
        <v>0</v>
      </c>
      <c r="K3893" s="93" t="str">
        <f t="shared" si="122"/>
        <v>-</v>
      </c>
      <c r="L3893" s="113"/>
      <c r="N3893" s="114"/>
    </row>
    <row r="3894" spans="3:14" ht="10.050000000000001" customHeight="1" x14ac:dyDescent="0.3">
      <c r="C3894" s="80"/>
      <c r="D3894" s="77">
        <v>43227</v>
      </c>
      <c r="E3894" s="76" t="s">
        <v>10219</v>
      </c>
      <c r="F3894" s="76" t="s">
        <v>3874</v>
      </c>
      <c r="G3894" s="110">
        <v>20328</v>
      </c>
      <c r="H3894" s="110">
        <v>76498.53</v>
      </c>
      <c r="I3894" s="111">
        <v>157.56</v>
      </c>
      <c r="J3894" s="112">
        <f t="shared" si="121"/>
        <v>56170.53</v>
      </c>
      <c r="K3894" s="93">
        <f t="shared" si="122"/>
        <v>2.7632098583234947</v>
      </c>
      <c r="L3894" s="113"/>
      <c r="N3894" s="114"/>
    </row>
    <row r="3895" spans="3:14" ht="10.050000000000001" customHeight="1" x14ac:dyDescent="0.3">
      <c r="C3895" s="80"/>
      <c r="D3895" s="77">
        <v>43864</v>
      </c>
      <c r="E3895" s="76" t="s">
        <v>10220</v>
      </c>
      <c r="F3895" s="76" t="s">
        <v>3875</v>
      </c>
      <c r="G3895" s="110">
        <v>361350.58</v>
      </c>
      <c r="H3895" s="110">
        <v>273503.13</v>
      </c>
      <c r="I3895" s="111">
        <v>563.32000000000005</v>
      </c>
      <c r="J3895" s="112">
        <f t="shared" si="121"/>
        <v>-87847.450000000012</v>
      </c>
      <c r="K3895" s="93">
        <f t="shared" si="122"/>
        <v>-0.2431086453493447</v>
      </c>
      <c r="L3895" s="113"/>
      <c r="N3895" s="114"/>
    </row>
    <row r="3896" spans="3:14" ht="10.050000000000001" customHeight="1" x14ac:dyDescent="0.3">
      <c r="C3896" s="80"/>
      <c r="D3896" s="77">
        <v>47595</v>
      </c>
      <c r="E3896" s="76" t="s">
        <v>10221</v>
      </c>
      <c r="F3896" s="76" t="s">
        <v>3876</v>
      </c>
      <c r="G3896" s="110">
        <v>149681.43</v>
      </c>
      <c r="H3896" s="110">
        <v>193960.38</v>
      </c>
      <c r="I3896" s="111">
        <v>399.49</v>
      </c>
      <c r="J3896" s="112">
        <f t="shared" si="121"/>
        <v>44278.950000000012</v>
      </c>
      <c r="K3896" s="93">
        <f t="shared" si="122"/>
        <v>0.29582126520303831</v>
      </c>
      <c r="L3896" s="113"/>
      <c r="N3896" s="114"/>
    </row>
    <row r="3897" spans="3:14" ht="10.050000000000001" customHeight="1" x14ac:dyDescent="0.3">
      <c r="C3897" s="80"/>
      <c r="D3897" s="77">
        <v>71008</v>
      </c>
      <c r="E3897" s="76" t="s">
        <v>10222</v>
      </c>
      <c r="F3897" s="76" t="s">
        <v>3877</v>
      </c>
      <c r="G3897" s="110">
        <v>0</v>
      </c>
      <c r="H3897" s="110">
        <v>30505.22</v>
      </c>
      <c r="I3897" s="111">
        <v>62.83</v>
      </c>
      <c r="J3897" s="112">
        <f t="shared" si="121"/>
        <v>30505.22</v>
      </c>
      <c r="K3897" s="93" t="str">
        <f t="shared" si="122"/>
        <v>--</v>
      </c>
      <c r="L3897" s="113"/>
      <c r="N3897" s="114"/>
    </row>
    <row r="3898" spans="3:14" ht="10.050000000000001" customHeight="1" x14ac:dyDescent="0.3">
      <c r="C3898" s="80"/>
      <c r="D3898" s="77">
        <v>41460</v>
      </c>
      <c r="E3898" s="76" t="s">
        <v>10223</v>
      </c>
      <c r="F3898" s="76" t="s">
        <v>3878</v>
      </c>
      <c r="G3898" s="110">
        <v>106421.92</v>
      </c>
      <c r="H3898" s="110">
        <v>72929.960000000006</v>
      </c>
      <c r="I3898" s="111">
        <v>150.21</v>
      </c>
      <c r="J3898" s="112">
        <f t="shared" si="121"/>
        <v>-33491.959999999992</v>
      </c>
      <c r="K3898" s="93">
        <f t="shared" si="122"/>
        <v>-0.3147092253174909</v>
      </c>
      <c r="L3898" s="113"/>
      <c r="N3898" s="114"/>
    </row>
    <row r="3899" spans="3:14" ht="10.050000000000001" customHeight="1" x14ac:dyDescent="0.3">
      <c r="C3899" s="80"/>
      <c r="D3899" s="77">
        <v>40788</v>
      </c>
      <c r="E3899" s="76" t="s">
        <v>10224</v>
      </c>
      <c r="F3899" s="76" t="s">
        <v>3879</v>
      </c>
      <c r="G3899" s="110">
        <v>0</v>
      </c>
      <c r="H3899" s="110">
        <v>22028.04</v>
      </c>
      <c r="I3899" s="111">
        <v>45.37</v>
      </c>
      <c r="J3899" s="112">
        <f t="shared" si="121"/>
        <v>22028.04</v>
      </c>
      <c r="K3899" s="93" t="str">
        <f t="shared" si="122"/>
        <v>--</v>
      </c>
      <c r="L3899" s="113"/>
      <c r="N3899" s="114"/>
    </row>
    <row r="3900" spans="3:14" ht="10.050000000000001" customHeight="1" x14ac:dyDescent="0.3">
      <c r="C3900" s="80"/>
      <c r="D3900" s="77">
        <v>40114</v>
      </c>
      <c r="E3900" s="76" t="s">
        <v>10225</v>
      </c>
      <c r="F3900" s="76" t="s">
        <v>3880</v>
      </c>
      <c r="G3900" s="110">
        <v>0</v>
      </c>
      <c r="H3900" s="110">
        <v>71774.42</v>
      </c>
      <c r="I3900" s="111">
        <v>147.83000000000001</v>
      </c>
      <c r="J3900" s="112">
        <f t="shared" si="121"/>
        <v>71774.42</v>
      </c>
      <c r="K3900" s="93" t="str">
        <f t="shared" si="122"/>
        <v>--</v>
      </c>
      <c r="L3900" s="113"/>
      <c r="N3900" s="114"/>
    </row>
    <row r="3901" spans="3:14" ht="10.050000000000001" customHeight="1" x14ac:dyDescent="0.3">
      <c r="C3901" s="80"/>
      <c r="D3901" s="77">
        <v>70085</v>
      </c>
      <c r="E3901" s="76" t="s">
        <v>10226</v>
      </c>
      <c r="F3901" s="76" t="s">
        <v>3881</v>
      </c>
      <c r="G3901" s="110">
        <v>50157.84</v>
      </c>
      <c r="H3901" s="110">
        <v>69846.91</v>
      </c>
      <c r="I3901" s="111">
        <v>143.86000000000001</v>
      </c>
      <c r="J3901" s="112">
        <f t="shared" si="121"/>
        <v>19689.070000000007</v>
      </c>
      <c r="K3901" s="93">
        <f t="shared" si="122"/>
        <v>0.39254222271134498</v>
      </c>
      <c r="L3901" s="113"/>
      <c r="N3901" s="114"/>
    </row>
    <row r="3902" spans="3:14" ht="10.050000000000001" customHeight="1" x14ac:dyDescent="0.3">
      <c r="C3902" s="80"/>
      <c r="D3902" s="77">
        <v>77196</v>
      </c>
      <c r="E3902" s="76" t="s">
        <v>10227</v>
      </c>
      <c r="F3902" s="76" t="s">
        <v>3882</v>
      </c>
      <c r="G3902" s="110">
        <v>0</v>
      </c>
      <c r="H3902" s="110">
        <v>0</v>
      </c>
      <c r="I3902" s="111">
        <v>0</v>
      </c>
      <c r="J3902" s="112">
        <f t="shared" si="121"/>
        <v>0</v>
      </c>
      <c r="K3902" s="93" t="str">
        <f t="shared" si="122"/>
        <v>-</v>
      </c>
      <c r="L3902" s="113"/>
      <c r="N3902" s="114"/>
    </row>
    <row r="3903" spans="3:14" ht="10.050000000000001" customHeight="1" x14ac:dyDescent="0.3">
      <c r="C3903" s="80"/>
      <c r="D3903" s="77">
        <v>40950</v>
      </c>
      <c r="E3903" s="76" t="s">
        <v>10228</v>
      </c>
      <c r="F3903" s="76" t="s">
        <v>3883</v>
      </c>
      <c r="G3903" s="110">
        <v>54993.1</v>
      </c>
      <c r="H3903" s="110">
        <v>14084.94</v>
      </c>
      <c r="I3903" s="111">
        <v>29.01</v>
      </c>
      <c r="J3903" s="112">
        <f t="shared" si="121"/>
        <v>-40908.159999999996</v>
      </c>
      <c r="K3903" s="93">
        <f t="shared" si="122"/>
        <v>-0.74387805015538311</v>
      </c>
      <c r="L3903" s="113"/>
      <c r="N3903" s="114"/>
    </row>
    <row r="3904" spans="3:14" ht="10.050000000000001" customHeight="1" x14ac:dyDescent="0.3">
      <c r="C3904" s="80"/>
      <c r="D3904" s="77">
        <v>80095</v>
      </c>
      <c r="E3904" s="76" t="s">
        <v>10229</v>
      </c>
      <c r="F3904" s="76" t="s">
        <v>3884</v>
      </c>
      <c r="G3904" s="110">
        <v>0</v>
      </c>
      <c r="H3904" s="110">
        <v>0</v>
      </c>
      <c r="I3904" s="111">
        <v>0</v>
      </c>
      <c r="J3904" s="112">
        <f t="shared" si="121"/>
        <v>0</v>
      </c>
      <c r="K3904" s="93" t="str">
        <f t="shared" si="122"/>
        <v>-</v>
      </c>
      <c r="L3904" s="113"/>
      <c r="N3904" s="114"/>
    </row>
    <row r="3905" spans="3:14" ht="10.050000000000001" customHeight="1" x14ac:dyDescent="0.3">
      <c r="C3905" s="80"/>
      <c r="D3905" s="77">
        <v>74531</v>
      </c>
      <c r="E3905" s="76" t="s">
        <v>10230</v>
      </c>
      <c r="F3905" s="76" t="s">
        <v>3885</v>
      </c>
      <c r="G3905" s="110">
        <v>288274.52</v>
      </c>
      <c r="H3905" s="110">
        <v>407846.51</v>
      </c>
      <c r="I3905" s="111">
        <v>840.02</v>
      </c>
      <c r="J3905" s="112">
        <f t="shared" si="121"/>
        <v>119571.98999999999</v>
      </c>
      <c r="K3905" s="93">
        <f t="shared" si="122"/>
        <v>0.41478514993277932</v>
      </c>
      <c r="L3905" s="113"/>
      <c r="N3905" s="114"/>
    </row>
    <row r="3906" spans="3:14" ht="10.050000000000001" customHeight="1" x14ac:dyDescent="0.3">
      <c r="C3906" s="80"/>
      <c r="D3906" s="77">
        <v>41241</v>
      </c>
      <c r="E3906" s="76" t="s">
        <v>10231</v>
      </c>
      <c r="F3906" s="76" t="s">
        <v>3886</v>
      </c>
      <c r="G3906" s="110">
        <v>258127</v>
      </c>
      <c r="H3906" s="110">
        <v>103187.57</v>
      </c>
      <c r="I3906" s="111">
        <v>212.53</v>
      </c>
      <c r="J3906" s="112">
        <f t="shared" si="121"/>
        <v>-154939.43</v>
      </c>
      <c r="K3906" s="93">
        <f t="shared" si="122"/>
        <v>-0.60024495693980096</v>
      </c>
      <c r="L3906" s="113"/>
      <c r="N3906" s="114"/>
    </row>
    <row r="3907" spans="3:14" ht="10.050000000000001" customHeight="1" x14ac:dyDescent="0.3">
      <c r="C3907" s="80"/>
      <c r="D3907" s="77">
        <v>83579</v>
      </c>
      <c r="E3907" s="76" t="s">
        <v>10232</v>
      </c>
      <c r="F3907" s="76" t="s">
        <v>3887</v>
      </c>
      <c r="G3907" s="110">
        <v>0</v>
      </c>
      <c r="H3907" s="110">
        <v>0</v>
      </c>
      <c r="I3907" s="111">
        <v>0</v>
      </c>
      <c r="J3907" s="112">
        <f t="shared" si="121"/>
        <v>0</v>
      </c>
      <c r="K3907" s="93" t="str">
        <f t="shared" si="122"/>
        <v>-</v>
      </c>
      <c r="L3907" s="113"/>
      <c r="N3907" s="114"/>
    </row>
    <row r="3908" spans="3:14" ht="10.050000000000001" customHeight="1" x14ac:dyDescent="0.3">
      <c r="C3908" s="80"/>
      <c r="D3908" s="77">
        <v>41631</v>
      </c>
      <c r="E3908" s="76" t="s">
        <v>10233</v>
      </c>
      <c r="F3908" s="76" t="s">
        <v>3888</v>
      </c>
      <c r="G3908" s="110">
        <v>1848</v>
      </c>
      <c r="H3908" s="110">
        <v>0</v>
      </c>
      <c r="I3908" s="111">
        <v>0</v>
      </c>
      <c r="J3908" s="112">
        <f t="shared" si="121"/>
        <v>-1848</v>
      </c>
      <c r="K3908" s="93">
        <f t="shared" si="122"/>
        <v>-1</v>
      </c>
      <c r="L3908" s="113"/>
      <c r="N3908" s="114"/>
    </row>
    <row r="3909" spans="3:14" ht="10.050000000000001" customHeight="1" x14ac:dyDescent="0.3">
      <c r="C3909" s="80"/>
      <c r="D3909" s="77">
        <v>41779</v>
      </c>
      <c r="E3909" s="76" t="s">
        <v>10234</v>
      </c>
      <c r="F3909" s="76" t="s">
        <v>3889</v>
      </c>
      <c r="G3909" s="110">
        <v>0</v>
      </c>
      <c r="H3909" s="110">
        <v>0</v>
      </c>
      <c r="I3909" s="111">
        <v>0</v>
      </c>
      <c r="J3909" s="112">
        <f t="shared" si="121"/>
        <v>0</v>
      </c>
      <c r="K3909" s="93" t="str">
        <f t="shared" si="122"/>
        <v>-</v>
      </c>
      <c r="L3909" s="113"/>
      <c r="N3909" s="114"/>
    </row>
    <row r="3910" spans="3:14" ht="10.050000000000001" customHeight="1" x14ac:dyDescent="0.3">
      <c r="C3910" s="80"/>
      <c r="D3910" s="77">
        <v>41816</v>
      </c>
      <c r="E3910" s="76" t="s">
        <v>10235</v>
      </c>
      <c r="F3910" s="76" t="s">
        <v>3890</v>
      </c>
      <c r="G3910" s="110">
        <v>1848</v>
      </c>
      <c r="H3910" s="110">
        <v>0</v>
      </c>
      <c r="I3910" s="111">
        <v>0</v>
      </c>
      <c r="J3910" s="112">
        <f t="shared" si="121"/>
        <v>-1848</v>
      </c>
      <c r="K3910" s="93">
        <f t="shared" si="122"/>
        <v>-1</v>
      </c>
      <c r="L3910" s="113"/>
      <c r="N3910" s="114"/>
    </row>
    <row r="3911" spans="3:14" ht="10.050000000000001" customHeight="1" x14ac:dyDescent="0.3">
      <c r="C3911" s="80"/>
      <c r="D3911" s="77">
        <v>42709</v>
      </c>
      <c r="E3911" s="76" t="s">
        <v>10236</v>
      </c>
      <c r="F3911" s="76" t="s">
        <v>3891</v>
      </c>
      <c r="G3911" s="110">
        <v>67856</v>
      </c>
      <c r="H3911" s="110">
        <v>78193</v>
      </c>
      <c r="I3911" s="111">
        <v>161.05000000000001</v>
      </c>
      <c r="J3911" s="112">
        <f t="shared" si="121"/>
        <v>10337</v>
      </c>
      <c r="K3911" s="93">
        <f t="shared" si="122"/>
        <v>0.15233730252298985</v>
      </c>
      <c r="L3911" s="113"/>
      <c r="N3911" s="114"/>
    </row>
    <row r="3912" spans="3:14" ht="10.050000000000001" customHeight="1" x14ac:dyDescent="0.3">
      <c r="C3912" s="80"/>
      <c r="D3912" s="77">
        <v>41570</v>
      </c>
      <c r="E3912" s="76" t="s">
        <v>10237</v>
      </c>
      <c r="F3912" s="76" t="s">
        <v>3892</v>
      </c>
      <c r="G3912" s="110">
        <v>0</v>
      </c>
      <c r="H3912" s="110">
        <v>0</v>
      </c>
      <c r="I3912" s="111">
        <v>0</v>
      </c>
      <c r="J3912" s="112">
        <f t="shared" si="121"/>
        <v>0</v>
      </c>
      <c r="K3912" s="93" t="str">
        <f t="shared" si="122"/>
        <v>-</v>
      </c>
      <c r="L3912" s="113"/>
      <c r="N3912" s="114"/>
    </row>
    <row r="3913" spans="3:14" ht="10.050000000000001" customHeight="1" x14ac:dyDescent="0.3">
      <c r="C3913" s="80"/>
      <c r="D3913" s="77">
        <v>41501</v>
      </c>
      <c r="E3913" s="76" t="s">
        <v>10238</v>
      </c>
      <c r="F3913" s="76" t="s">
        <v>3893</v>
      </c>
      <c r="G3913" s="110">
        <v>0</v>
      </c>
      <c r="H3913" s="110">
        <v>0</v>
      </c>
      <c r="I3913" s="111">
        <v>0</v>
      </c>
      <c r="J3913" s="112">
        <f t="shared" si="121"/>
        <v>0</v>
      </c>
      <c r="K3913" s="93" t="str">
        <f t="shared" si="122"/>
        <v>-</v>
      </c>
      <c r="L3913" s="113"/>
      <c r="N3913" s="114"/>
    </row>
    <row r="3914" spans="3:14" ht="10.050000000000001" customHeight="1" x14ac:dyDescent="0.3">
      <c r="C3914" s="80"/>
      <c r="D3914" s="77">
        <v>41670</v>
      </c>
      <c r="E3914" s="76" t="s">
        <v>10239</v>
      </c>
      <c r="F3914" s="76" t="s">
        <v>3894</v>
      </c>
      <c r="G3914" s="110">
        <v>0</v>
      </c>
      <c r="H3914" s="110">
        <v>0</v>
      </c>
      <c r="I3914" s="111">
        <v>0</v>
      </c>
      <c r="J3914" s="112">
        <f t="shared" si="121"/>
        <v>0</v>
      </c>
      <c r="K3914" s="93" t="str">
        <f t="shared" si="122"/>
        <v>-</v>
      </c>
      <c r="L3914" s="113"/>
      <c r="N3914" s="114"/>
    </row>
    <row r="3915" spans="3:14" ht="10.050000000000001" customHeight="1" x14ac:dyDescent="0.3">
      <c r="C3915" s="80"/>
      <c r="D3915" s="77">
        <v>20281</v>
      </c>
      <c r="E3915" s="76" t="s">
        <v>10240</v>
      </c>
      <c r="F3915" s="76" t="s">
        <v>3895</v>
      </c>
      <c r="G3915" s="110">
        <v>0</v>
      </c>
      <c r="H3915" s="110">
        <v>0</v>
      </c>
      <c r="I3915" s="111">
        <v>0</v>
      </c>
      <c r="J3915" s="112">
        <f t="shared" si="121"/>
        <v>0</v>
      </c>
      <c r="K3915" s="93" t="str">
        <f t="shared" si="122"/>
        <v>-</v>
      </c>
      <c r="L3915" s="113"/>
      <c r="N3915" s="114"/>
    </row>
    <row r="3916" spans="3:14" ht="10.050000000000001" customHeight="1" x14ac:dyDescent="0.3">
      <c r="C3916" s="80"/>
      <c r="D3916" s="77">
        <v>24844</v>
      </c>
      <c r="E3916" s="76" t="s">
        <v>10241</v>
      </c>
      <c r="F3916" s="76" t="s">
        <v>3896</v>
      </c>
      <c r="G3916" s="110">
        <v>0</v>
      </c>
      <c r="H3916" s="110">
        <v>6894.38</v>
      </c>
      <c r="I3916" s="111">
        <v>14.2</v>
      </c>
      <c r="J3916" s="112">
        <f t="shared" si="121"/>
        <v>6894.38</v>
      </c>
      <c r="K3916" s="93" t="str">
        <f t="shared" si="122"/>
        <v>--</v>
      </c>
      <c r="L3916" s="113"/>
      <c r="N3916" s="114"/>
    </row>
    <row r="3917" spans="3:14" ht="10.050000000000001" customHeight="1" x14ac:dyDescent="0.3">
      <c r="C3917" s="80"/>
      <c r="D3917" s="77">
        <v>28601</v>
      </c>
      <c r="E3917" s="76" t="s">
        <v>10242</v>
      </c>
      <c r="F3917" s="76" t="s">
        <v>3897</v>
      </c>
      <c r="G3917" s="110">
        <v>0</v>
      </c>
      <c r="H3917" s="110">
        <v>0</v>
      </c>
      <c r="I3917" s="111">
        <v>0</v>
      </c>
      <c r="J3917" s="112">
        <f t="shared" si="121"/>
        <v>0</v>
      </c>
      <c r="K3917" s="93" t="str">
        <f t="shared" si="122"/>
        <v>-</v>
      </c>
      <c r="L3917" s="113"/>
      <c r="N3917" s="114"/>
    </row>
    <row r="3918" spans="3:14" ht="10.050000000000001" customHeight="1" x14ac:dyDescent="0.3">
      <c r="C3918" s="80"/>
      <c r="D3918" s="77">
        <v>45917</v>
      </c>
      <c r="E3918" s="76" t="s">
        <v>10243</v>
      </c>
      <c r="F3918" s="76" t="s">
        <v>3898</v>
      </c>
      <c r="G3918" s="110">
        <v>3374.32</v>
      </c>
      <c r="H3918" s="110">
        <v>167300.48000000001</v>
      </c>
      <c r="I3918" s="111">
        <v>344.58</v>
      </c>
      <c r="J3918" s="112">
        <f t="shared" si="121"/>
        <v>163926.16</v>
      </c>
      <c r="K3918" s="93">
        <f t="shared" si="122"/>
        <v>48.580502145617487</v>
      </c>
      <c r="L3918" s="113"/>
      <c r="N3918" s="114"/>
    </row>
    <row r="3919" spans="3:14" ht="10.050000000000001" customHeight="1" x14ac:dyDescent="0.3">
      <c r="C3919" s="80"/>
      <c r="D3919" s="77">
        <v>47100</v>
      </c>
      <c r="E3919" s="76" t="s">
        <v>10244</v>
      </c>
      <c r="F3919" s="76" t="s">
        <v>3899</v>
      </c>
      <c r="G3919" s="110">
        <v>9240</v>
      </c>
      <c r="H3919" s="110">
        <v>0</v>
      </c>
      <c r="I3919" s="111">
        <v>0</v>
      </c>
      <c r="J3919" s="112">
        <f t="shared" si="121"/>
        <v>-9240</v>
      </c>
      <c r="K3919" s="93">
        <f t="shared" si="122"/>
        <v>-1</v>
      </c>
      <c r="L3919" s="113"/>
      <c r="N3919" s="114"/>
    </row>
    <row r="3920" spans="3:14" ht="10.050000000000001" customHeight="1" x14ac:dyDescent="0.3">
      <c r="C3920" s="80"/>
      <c r="D3920" s="77">
        <v>47100</v>
      </c>
      <c r="E3920" s="76" t="s">
        <v>10244</v>
      </c>
      <c r="F3920" s="76" t="s">
        <v>3900</v>
      </c>
      <c r="G3920" s="110">
        <v>20328</v>
      </c>
      <c r="H3920" s="110">
        <v>8598.56</v>
      </c>
      <c r="I3920" s="111">
        <v>17.71</v>
      </c>
      <c r="J3920" s="112">
        <f t="shared" si="121"/>
        <v>-11729.44</v>
      </c>
      <c r="K3920" s="93">
        <f t="shared" si="122"/>
        <v>-0.5770090515545061</v>
      </c>
      <c r="L3920" s="113"/>
      <c r="N3920" s="114"/>
    </row>
    <row r="3921" spans="3:14" ht="10.050000000000001" customHeight="1" x14ac:dyDescent="0.3">
      <c r="C3921" s="80"/>
      <c r="D3921" s="77">
        <v>40928</v>
      </c>
      <c r="E3921" s="76" t="s">
        <v>10245</v>
      </c>
      <c r="F3921" s="76" t="s">
        <v>3901</v>
      </c>
      <c r="G3921" s="110">
        <v>83448.490000000005</v>
      </c>
      <c r="H3921" s="110">
        <v>76231.5</v>
      </c>
      <c r="I3921" s="111">
        <v>157.01</v>
      </c>
      <c r="J3921" s="112">
        <f t="shared" si="121"/>
        <v>-7216.9900000000052</v>
      </c>
      <c r="K3921" s="93">
        <f t="shared" si="122"/>
        <v>-8.648436898019371E-2</v>
      </c>
      <c r="L3921" s="113"/>
      <c r="N3921" s="114"/>
    </row>
    <row r="3922" spans="3:14" ht="10.050000000000001" customHeight="1" x14ac:dyDescent="0.3">
      <c r="C3922" s="80"/>
      <c r="D3922" s="77">
        <v>61751</v>
      </c>
      <c r="E3922" s="76" t="s">
        <v>10246</v>
      </c>
      <c r="F3922" s="76" t="s">
        <v>3902</v>
      </c>
      <c r="G3922" s="110">
        <v>0</v>
      </c>
      <c r="H3922" s="110">
        <v>0</v>
      </c>
      <c r="I3922" s="111">
        <v>0</v>
      </c>
      <c r="J3922" s="112">
        <f t="shared" si="121"/>
        <v>0</v>
      </c>
      <c r="K3922" s="93" t="str">
        <f t="shared" si="122"/>
        <v>-</v>
      </c>
      <c r="L3922" s="113"/>
      <c r="N3922" s="114"/>
    </row>
    <row r="3923" spans="3:14" ht="10.050000000000001" customHeight="1" x14ac:dyDescent="0.3">
      <c r="C3923" s="80"/>
      <c r="D3923" s="77">
        <v>72853</v>
      </c>
      <c r="E3923" s="76" t="s">
        <v>10247</v>
      </c>
      <c r="F3923" s="76" t="s">
        <v>3903</v>
      </c>
      <c r="G3923" s="110">
        <v>3628.5</v>
      </c>
      <c r="H3923" s="110">
        <v>0</v>
      </c>
      <c r="I3923" s="111">
        <v>0</v>
      </c>
      <c r="J3923" s="112">
        <f t="shared" si="121"/>
        <v>-3628.5</v>
      </c>
      <c r="K3923" s="93">
        <f t="shared" si="122"/>
        <v>-1</v>
      </c>
      <c r="L3923" s="113"/>
      <c r="N3923" s="114"/>
    </row>
    <row r="3924" spans="3:14" ht="10.050000000000001" customHeight="1" x14ac:dyDescent="0.3">
      <c r="C3924" s="80"/>
      <c r="D3924" s="77">
        <v>41125</v>
      </c>
      <c r="E3924" s="76" t="s">
        <v>10248</v>
      </c>
      <c r="F3924" s="76" t="s">
        <v>3904</v>
      </c>
      <c r="G3924" s="110">
        <v>0</v>
      </c>
      <c r="H3924" s="110">
        <v>0</v>
      </c>
      <c r="I3924" s="111">
        <v>0</v>
      </c>
      <c r="J3924" s="112">
        <f t="shared" si="121"/>
        <v>0</v>
      </c>
      <c r="K3924" s="93" t="str">
        <f t="shared" si="122"/>
        <v>-</v>
      </c>
      <c r="L3924" s="113"/>
      <c r="N3924" s="114"/>
    </row>
    <row r="3925" spans="3:14" ht="10.050000000000001" customHeight="1" x14ac:dyDescent="0.3">
      <c r="C3925" s="80"/>
      <c r="D3925" s="77">
        <v>40862</v>
      </c>
      <c r="E3925" s="76" t="s">
        <v>10249</v>
      </c>
      <c r="F3925" s="76" t="s">
        <v>3905</v>
      </c>
      <c r="G3925" s="110">
        <v>0</v>
      </c>
      <c r="H3925" s="110">
        <v>0</v>
      </c>
      <c r="I3925" s="111">
        <v>0</v>
      </c>
      <c r="J3925" s="112">
        <f t="shared" si="121"/>
        <v>0</v>
      </c>
      <c r="K3925" s="93" t="str">
        <f t="shared" si="122"/>
        <v>-</v>
      </c>
      <c r="L3925" s="113"/>
      <c r="N3925" s="114"/>
    </row>
    <row r="3926" spans="3:14" ht="10.050000000000001" customHeight="1" x14ac:dyDescent="0.3">
      <c r="C3926" s="80"/>
      <c r="D3926" s="77">
        <v>81316</v>
      </c>
      <c r="E3926" s="76" t="s">
        <v>10250</v>
      </c>
      <c r="F3926" s="76" t="s">
        <v>3906</v>
      </c>
      <c r="G3926" s="110">
        <v>371213.2</v>
      </c>
      <c r="H3926" s="110">
        <v>338038.44</v>
      </c>
      <c r="I3926" s="111">
        <v>696.24</v>
      </c>
      <c r="J3926" s="112">
        <f t="shared" ref="J3926:J3989" si="123">H3926-G3926</f>
        <v>-33174.760000000009</v>
      </c>
      <c r="K3926" s="93">
        <f t="shared" si="122"/>
        <v>-8.9368481508739481E-2</v>
      </c>
      <c r="L3926" s="113"/>
      <c r="N3926" s="114"/>
    </row>
    <row r="3927" spans="3:14" ht="10.050000000000001" customHeight="1" x14ac:dyDescent="0.3">
      <c r="C3927" s="80"/>
      <c r="D3927" s="77">
        <v>41629</v>
      </c>
      <c r="E3927" s="76" t="s">
        <v>10251</v>
      </c>
      <c r="F3927" s="76" t="s">
        <v>3907</v>
      </c>
      <c r="G3927" s="110">
        <v>225758.1</v>
      </c>
      <c r="H3927" s="110">
        <v>96162.09</v>
      </c>
      <c r="I3927" s="111">
        <v>198.06</v>
      </c>
      <c r="J3927" s="112">
        <f t="shared" si="123"/>
        <v>-129596.01000000001</v>
      </c>
      <c r="K3927" s="93">
        <f t="shared" si="122"/>
        <v>-0.57404810724399258</v>
      </c>
      <c r="L3927" s="113"/>
      <c r="N3927" s="114"/>
    </row>
    <row r="3928" spans="3:14" ht="10.050000000000001" customHeight="1" x14ac:dyDescent="0.3">
      <c r="C3928" s="80"/>
      <c r="D3928" s="77">
        <v>41858</v>
      </c>
      <c r="E3928" s="76" t="s">
        <v>10252</v>
      </c>
      <c r="F3928" s="76" t="s">
        <v>3908</v>
      </c>
      <c r="G3928" s="110">
        <v>0</v>
      </c>
      <c r="H3928" s="110">
        <v>0</v>
      </c>
      <c r="I3928" s="111">
        <v>0</v>
      </c>
      <c r="J3928" s="112">
        <f t="shared" si="123"/>
        <v>0</v>
      </c>
      <c r="K3928" s="93" t="str">
        <f t="shared" si="122"/>
        <v>-</v>
      </c>
      <c r="L3928" s="113"/>
      <c r="N3928" s="114"/>
    </row>
    <row r="3929" spans="3:14" ht="10.050000000000001" customHeight="1" x14ac:dyDescent="0.3">
      <c r="C3929" s="80"/>
      <c r="D3929" s="77">
        <v>11711</v>
      </c>
      <c r="E3929" s="76" t="s">
        <v>10253</v>
      </c>
      <c r="F3929" s="76" t="s">
        <v>3909</v>
      </c>
      <c r="G3929" s="110">
        <v>68117.56</v>
      </c>
      <c r="H3929" s="110">
        <v>0</v>
      </c>
      <c r="I3929" s="111">
        <v>0</v>
      </c>
      <c r="J3929" s="112">
        <f t="shared" si="123"/>
        <v>-68117.56</v>
      </c>
      <c r="K3929" s="93">
        <f t="shared" si="122"/>
        <v>-1</v>
      </c>
      <c r="L3929" s="113"/>
      <c r="N3929" s="114"/>
    </row>
    <row r="3930" spans="3:14" ht="10.050000000000001" customHeight="1" x14ac:dyDescent="0.3">
      <c r="C3930" s="80"/>
      <c r="D3930" s="77">
        <v>41364</v>
      </c>
      <c r="E3930" s="76" t="s">
        <v>10254</v>
      </c>
      <c r="F3930" s="76" t="s">
        <v>3910</v>
      </c>
      <c r="G3930" s="110">
        <v>10902.85</v>
      </c>
      <c r="H3930" s="110">
        <v>52538.12</v>
      </c>
      <c r="I3930" s="111">
        <v>108.21</v>
      </c>
      <c r="J3930" s="112">
        <f t="shared" si="123"/>
        <v>41635.270000000004</v>
      </c>
      <c r="K3930" s="93">
        <f t="shared" si="122"/>
        <v>3.8187510605025294</v>
      </c>
      <c r="L3930" s="113"/>
      <c r="N3930" s="114"/>
    </row>
    <row r="3931" spans="3:14" ht="10.050000000000001" customHeight="1" x14ac:dyDescent="0.3">
      <c r="C3931" s="80"/>
      <c r="D3931" s="77">
        <v>41617</v>
      </c>
      <c r="E3931" s="76" t="s">
        <v>10255</v>
      </c>
      <c r="F3931" s="76" t="s">
        <v>3911</v>
      </c>
      <c r="G3931" s="110">
        <v>0</v>
      </c>
      <c r="H3931" s="110">
        <v>0</v>
      </c>
      <c r="I3931" s="111">
        <v>0</v>
      </c>
      <c r="J3931" s="112">
        <f t="shared" si="123"/>
        <v>0</v>
      </c>
      <c r="K3931" s="93" t="str">
        <f t="shared" ref="K3931:K3994" si="124">IF(J3931=0,"-",(IF(G3931=0,"--",J3931/G3931)))</f>
        <v>-</v>
      </c>
      <c r="L3931" s="113"/>
      <c r="N3931" s="114"/>
    </row>
    <row r="3932" spans="3:14" ht="10.050000000000001" customHeight="1" x14ac:dyDescent="0.3">
      <c r="C3932" s="80"/>
      <c r="D3932" s="77">
        <v>41816</v>
      </c>
      <c r="E3932" s="76" t="s">
        <v>10256</v>
      </c>
      <c r="F3932" s="76" t="s">
        <v>3912</v>
      </c>
      <c r="G3932" s="110">
        <v>0</v>
      </c>
      <c r="H3932" s="110">
        <v>7044.9</v>
      </c>
      <c r="I3932" s="111">
        <v>14.51</v>
      </c>
      <c r="J3932" s="112">
        <f t="shared" si="123"/>
        <v>7044.9</v>
      </c>
      <c r="K3932" s="93" t="str">
        <f t="shared" si="124"/>
        <v>--</v>
      </c>
      <c r="L3932" s="113"/>
      <c r="N3932" s="114"/>
    </row>
    <row r="3933" spans="3:14" ht="10.050000000000001" customHeight="1" x14ac:dyDescent="0.3">
      <c r="C3933" s="80"/>
      <c r="D3933" s="77">
        <v>41361</v>
      </c>
      <c r="E3933" s="76" t="s">
        <v>10257</v>
      </c>
      <c r="F3933" s="76" t="s">
        <v>3913</v>
      </c>
      <c r="G3933" s="110">
        <v>3583.45</v>
      </c>
      <c r="H3933" s="110">
        <v>29942.02</v>
      </c>
      <c r="I3933" s="111">
        <v>61.67</v>
      </c>
      <c r="J3933" s="112">
        <f t="shared" si="123"/>
        <v>26358.57</v>
      </c>
      <c r="K3933" s="93">
        <f t="shared" si="124"/>
        <v>7.3556405140297763</v>
      </c>
      <c r="L3933" s="113"/>
      <c r="N3933" s="114"/>
    </row>
    <row r="3934" spans="3:14" ht="10.050000000000001" customHeight="1" x14ac:dyDescent="0.3">
      <c r="C3934" s="80"/>
      <c r="D3934" s="77">
        <v>41571</v>
      </c>
      <c r="E3934" s="76" t="s">
        <v>10258</v>
      </c>
      <c r="F3934" s="76" t="s">
        <v>3914</v>
      </c>
      <c r="G3934" s="110">
        <v>20813.78</v>
      </c>
      <c r="H3934" s="110">
        <v>10671.73</v>
      </c>
      <c r="I3934" s="111">
        <v>21.98</v>
      </c>
      <c r="J3934" s="112">
        <f t="shared" si="123"/>
        <v>-10142.049999999999</v>
      </c>
      <c r="K3934" s="93">
        <f t="shared" si="124"/>
        <v>-0.48727573751620318</v>
      </c>
      <c r="L3934" s="113"/>
      <c r="N3934" s="114"/>
    </row>
    <row r="3935" spans="3:14" ht="10.050000000000001" customHeight="1" x14ac:dyDescent="0.3">
      <c r="C3935" s="80"/>
      <c r="D3935" s="77">
        <v>41637</v>
      </c>
      <c r="E3935" s="76" t="s">
        <v>10259</v>
      </c>
      <c r="F3935" s="76" t="s">
        <v>3915</v>
      </c>
      <c r="G3935" s="110">
        <v>1848</v>
      </c>
      <c r="H3935" s="110">
        <v>0</v>
      </c>
      <c r="I3935" s="111">
        <v>0</v>
      </c>
      <c r="J3935" s="112">
        <f t="shared" si="123"/>
        <v>-1848</v>
      </c>
      <c r="K3935" s="93">
        <f t="shared" si="124"/>
        <v>-1</v>
      </c>
      <c r="L3935" s="113"/>
      <c r="N3935" s="114"/>
    </row>
    <row r="3936" spans="3:14" ht="10.050000000000001" customHeight="1" x14ac:dyDescent="0.3">
      <c r="C3936" s="80"/>
      <c r="D3936" s="77">
        <v>41775</v>
      </c>
      <c r="E3936" s="76" t="s">
        <v>10260</v>
      </c>
      <c r="F3936" s="76" t="s">
        <v>3916</v>
      </c>
      <c r="G3936" s="110">
        <v>194519.11</v>
      </c>
      <c r="H3936" s="110">
        <v>308193.53000000003</v>
      </c>
      <c r="I3936" s="111">
        <v>634.77</v>
      </c>
      <c r="J3936" s="112">
        <f t="shared" si="123"/>
        <v>113674.42000000004</v>
      </c>
      <c r="K3936" s="93">
        <f t="shared" si="124"/>
        <v>0.58438690162627238</v>
      </c>
      <c r="L3936" s="113"/>
      <c r="N3936" s="114"/>
    </row>
    <row r="3937" spans="3:14" ht="10.050000000000001" customHeight="1" x14ac:dyDescent="0.3">
      <c r="C3937" s="80"/>
      <c r="D3937" s="77">
        <v>41780</v>
      </c>
      <c r="E3937" s="76" t="s">
        <v>10261</v>
      </c>
      <c r="F3937" s="76" t="s">
        <v>3917</v>
      </c>
      <c r="G3937" s="110">
        <v>0</v>
      </c>
      <c r="H3937" s="110">
        <v>0</v>
      </c>
      <c r="I3937" s="111">
        <v>0</v>
      </c>
      <c r="J3937" s="112">
        <f t="shared" si="123"/>
        <v>0</v>
      </c>
      <c r="K3937" s="93" t="str">
        <f t="shared" si="124"/>
        <v>-</v>
      </c>
      <c r="L3937" s="113"/>
      <c r="N3937" s="114"/>
    </row>
    <row r="3938" spans="3:14" ht="10.050000000000001" customHeight="1" x14ac:dyDescent="0.3">
      <c r="C3938" s="80"/>
      <c r="D3938" s="77">
        <v>41856</v>
      </c>
      <c r="E3938" s="76" t="s">
        <v>10262</v>
      </c>
      <c r="F3938" s="76" t="s">
        <v>3918</v>
      </c>
      <c r="G3938" s="110">
        <v>0</v>
      </c>
      <c r="H3938" s="110">
        <v>0</v>
      </c>
      <c r="I3938" s="111">
        <v>0</v>
      </c>
      <c r="J3938" s="112">
        <f t="shared" si="123"/>
        <v>0</v>
      </c>
      <c r="K3938" s="93" t="str">
        <f t="shared" si="124"/>
        <v>-</v>
      </c>
      <c r="L3938" s="113"/>
      <c r="N3938" s="114"/>
    </row>
    <row r="3939" spans="3:14" ht="10.050000000000001" customHeight="1" x14ac:dyDescent="0.3">
      <c r="C3939" s="80"/>
      <c r="D3939" s="77">
        <v>41566</v>
      </c>
      <c r="E3939" s="76" t="s">
        <v>10263</v>
      </c>
      <c r="F3939" s="76" t="s">
        <v>3919</v>
      </c>
      <c r="G3939" s="110">
        <v>0</v>
      </c>
      <c r="H3939" s="110">
        <v>50173.64</v>
      </c>
      <c r="I3939" s="111">
        <v>103.34</v>
      </c>
      <c r="J3939" s="112">
        <f t="shared" si="123"/>
        <v>50173.64</v>
      </c>
      <c r="K3939" s="93" t="str">
        <f t="shared" si="124"/>
        <v>--</v>
      </c>
      <c r="L3939" s="113"/>
      <c r="N3939" s="114"/>
    </row>
    <row r="3940" spans="3:14" ht="10.050000000000001" customHeight="1" x14ac:dyDescent="0.3">
      <c r="C3940" s="80"/>
      <c r="D3940" s="77">
        <v>41735</v>
      </c>
      <c r="E3940" s="76" t="s">
        <v>10264</v>
      </c>
      <c r="F3940" s="76" t="s">
        <v>3920</v>
      </c>
      <c r="G3940" s="110">
        <v>0</v>
      </c>
      <c r="H3940" s="110">
        <v>14356.83</v>
      </c>
      <c r="I3940" s="111">
        <v>29.57</v>
      </c>
      <c r="J3940" s="112">
        <f t="shared" si="123"/>
        <v>14356.83</v>
      </c>
      <c r="K3940" s="93" t="str">
        <f t="shared" si="124"/>
        <v>--</v>
      </c>
      <c r="L3940" s="113"/>
      <c r="N3940" s="114"/>
    </row>
    <row r="3941" spans="3:14" ht="10.050000000000001" customHeight="1" x14ac:dyDescent="0.3">
      <c r="C3941" s="80"/>
      <c r="D3941" s="77">
        <v>41631</v>
      </c>
      <c r="E3941" s="76" t="s">
        <v>10265</v>
      </c>
      <c r="F3941" s="76" t="s">
        <v>3921</v>
      </c>
      <c r="G3941" s="110">
        <v>51832.73</v>
      </c>
      <c r="H3941" s="110">
        <v>0</v>
      </c>
      <c r="I3941" s="111">
        <v>0</v>
      </c>
      <c r="J3941" s="112">
        <f t="shared" si="123"/>
        <v>-51832.73</v>
      </c>
      <c r="K3941" s="93">
        <f t="shared" si="124"/>
        <v>-1</v>
      </c>
      <c r="L3941" s="113"/>
      <c r="N3941" s="114"/>
    </row>
    <row r="3942" spans="3:14" ht="10.050000000000001" customHeight="1" x14ac:dyDescent="0.3">
      <c r="C3942" s="80"/>
      <c r="D3942" s="77">
        <v>41441</v>
      </c>
      <c r="E3942" s="76" t="s">
        <v>10266</v>
      </c>
      <c r="F3942" s="76" t="s">
        <v>3922</v>
      </c>
      <c r="G3942" s="110">
        <v>320704.77</v>
      </c>
      <c r="H3942" s="110">
        <v>309883.14</v>
      </c>
      <c r="I3942" s="111">
        <v>638.25</v>
      </c>
      <c r="J3942" s="112">
        <f t="shared" si="123"/>
        <v>-10821.630000000005</v>
      </c>
      <c r="K3942" s="93">
        <f t="shared" si="124"/>
        <v>-3.3743277345079724E-2</v>
      </c>
      <c r="L3942" s="113"/>
      <c r="N3942" s="114"/>
    </row>
    <row r="3943" spans="3:14" ht="10.050000000000001" customHeight="1" x14ac:dyDescent="0.3">
      <c r="C3943" s="80"/>
      <c r="D3943" s="77">
        <v>41248</v>
      </c>
      <c r="E3943" s="76" t="s">
        <v>10267</v>
      </c>
      <c r="F3943" s="76" t="s">
        <v>3923</v>
      </c>
      <c r="G3943" s="110">
        <v>43501.16</v>
      </c>
      <c r="H3943" s="110">
        <v>80499.22</v>
      </c>
      <c r="I3943" s="111">
        <v>165.8</v>
      </c>
      <c r="J3943" s="112">
        <f t="shared" si="123"/>
        <v>36998.06</v>
      </c>
      <c r="K3943" s="93">
        <f t="shared" si="124"/>
        <v>0.85050743474426882</v>
      </c>
      <c r="L3943" s="113"/>
      <c r="N3943" s="114"/>
    </row>
    <row r="3944" spans="3:14" ht="10.050000000000001" customHeight="1" x14ac:dyDescent="0.3">
      <c r="C3944" s="80"/>
      <c r="D3944" s="77">
        <v>42709</v>
      </c>
      <c r="E3944" s="76" t="s">
        <v>10268</v>
      </c>
      <c r="F3944" s="76" t="s">
        <v>3924</v>
      </c>
      <c r="G3944" s="110">
        <v>64933.14</v>
      </c>
      <c r="H3944" s="110">
        <v>185400.67</v>
      </c>
      <c r="I3944" s="111">
        <v>381.86</v>
      </c>
      <c r="J3944" s="112">
        <f t="shared" si="123"/>
        <v>120467.53000000001</v>
      </c>
      <c r="K3944" s="93">
        <f t="shared" si="124"/>
        <v>1.8552549591780101</v>
      </c>
      <c r="L3944" s="113"/>
      <c r="N3944" s="114"/>
    </row>
    <row r="3945" spans="3:14" ht="10.050000000000001" customHeight="1" x14ac:dyDescent="0.3">
      <c r="C3945" s="80"/>
      <c r="D3945" s="77">
        <v>41421</v>
      </c>
      <c r="E3945" s="76" t="s">
        <v>10269</v>
      </c>
      <c r="F3945" s="76" t="s">
        <v>3925</v>
      </c>
      <c r="G3945" s="110">
        <v>0</v>
      </c>
      <c r="H3945" s="110">
        <v>0</v>
      </c>
      <c r="I3945" s="111">
        <v>0</v>
      </c>
      <c r="J3945" s="112">
        <f t="shared" si="123"/>
        <v>0</v>
      </c>
      <c r="K3945" s="93" t="str">
        <f t="shared" si="124"/>
        <v>-</v>
      </c>
      <c r="L3945" s="113"/>
      <c r="N3945" s="114"/>
    </row>
    <row r="3946" spans="3:14" ht="10.050000000000001" customHeight="1" x14ac:dyDescent="0.3">
      <c r="C3946" s="80"/>
      <c r="D3946" s="77">
        <v>41561</v>
      </c>
      <c r="E3946" s="76" t="s">
        <v>10270</v>
      </c>
      <c r="F3946" s="76" t="s">
        <v>3926</v>
      </c>
      <c r="G3946" s="110">
        <v>30915.43</v>
      </c>
      <c r="H3946" s="110">
        <v>0</v>
      </c>
      <c r="I3946" s="111">
        <v>0</v>
      </c>
      <c r="J3946" s="112">
        <f t="shared" si="123"/>
        <v>-30915.43</v>
      </c>
      <c r="K3946" s="93">
        <f t="shared" si="124"/>
        <v>-1</v>
      </c>
      <c r="L3946" s="113"/>
      <c r="N3946" s="114"/>
    </row>
    <row r="3947" spans="3:14" ht="10.050000000000001" customHeight="1" x14ac:dyDescent="0.3">
      <c r="C3947" s="80"/>
      <c r="D3947" s="77">
        <v>41560</v>
      </c>
      <c r="E3947" s="76" t="s">
        <v>10271</v>
      </c>
      <c r="F3947" s="76" t="s">
        <v>3927</v>
      </c>
      <c r="G3947" s="110">
        <v>149634.69</v>
      </c>
      <c r="H3947" s="110">
        <v>120137.07</v>
      </c>
      <c r="I3947" s="111">
        <v>247.44</v>
      </c>
      <c r="J3947" s="112">
        <f t="shared" si="123"/>
        <v>-29497.619999999995</v>
      </c>
      <c r="K3947" s="93">
        <f t="shared" si="124"/>
        <v>-0.19713089257577901</v>
      </c>
      <c r="L3947" s="113"/>
      <c r="N3947" s="114"/>
    </row>
    <row r="3948" spans="3:14" ht="10.050000000000001" customHeight="1" x14ac:dyDescent="0.3">
      <c r="C3948" s="80"/>
      <c r="D3948" s="77">
        <v>43864</v>
      </c>
      <c r="E3948" s="76" t="s">
        <v>10272</v>
      </c>
      <c r="F3948" s="76" t="s">
        <v>3928</v>
      </c>
      <c r="G3948" s="110">
        <v>105623.43</v>
      </c>
      <c r="H3948" s="110">
        <v>176588.48</v>
      </c>
      <c r="I3948" s="111">
        <v>363.71</v>
      </c>
      <c r="J3948" s="112">
        <f t="shared" si="123"/>
        <v>70965.050000000017</v>
      </c>
      <c r="K3948" s="93">
        <f t="shared" si="124"/>
        <v>0.67186844812746582</v>
      </c>
      <c r="L3948" s="113"/>
      <c r="N3948" s="114"/>
    </row>
    <row r="3949" spans="3:14" ht="10.050000000000001" customHeight="1" x14ac:dyDescent="0.3">
      <c r="C3949" s="80"/>
      <c r="D3949" s="77">
        <v>47595</v>
      </c>
      <c r="E3949" s="76" t="s">
        <v>10273</v>
      </c>
      <c r="F3949" s="76" t="s">
        <v>3929</v>
      </c>
      <c r="G3949" s="110">
        <v>286092.71000000002</v>
      </c>
      <c r="H3949" s="110">
        <v>401947.44</v>
      </c>
      <c r="I3949" s="111">
        <v>827.87</v>
      </c>
      <c r="J3949" s="112">
        <f t="shared" si="123"/>
        <v>115854.72999999998</v>
      </c>
      <c r="K3949" s="93">
        <f t="shared" si="124"/>
        <v>0.40495519791468987</v>
      </c>
      <c r="L3949" s="113"/>
      <c r="N3949" s="114"/>
    </row>
    <row r="3950" spans="3:14" ht="10.050000000000001" customHeight="1" x14ac:dyDescent="0.3">
      <c r="C3950" s="80"/>
      <c r="D3950" s="77">
        <v>71008</v>
      </c>
      <c r="E3950" s="76" t="s">
        <v>10274</v>
      </c>
      <c r="F3950" s="76" t="s">
        <v>3930</v>
      </c>
      <c r="G3950" s="110">
        <v>3183.37</v>
      </c>
      <c r="H3950" s="110">
        <v>52081.73</v>
      </c>
      <c r="I3950" s="111">
        <v>107.27</v>
      </c>
      <c r="J3950" s="112">
        <f t="shared" si="123"/>
        <v>48898.36</v>
      </c>
      <c r="K3950" s="93">
        <f t="shared" si="124"/>
        <v>15.36056443328925</v>
      </c>
      <c r="L3950" s="113"/>
      <c r="N3950" s="114"/>
    </row>
    <row r="3951" spans="3:14" ht="10.050000000000001" customHeight="1" x14ac:dyDescent="0.3">
      <c r="C3951" s="80"/>
      <c r="D3951" s="77">
        <v>77195</v>
      </c>
      <c r="E3951" s="76" t="s">
        <v>10275</v>
      </c>
      <c r="F3951" s="76" t="s">
        <v>3931</v>
      </c>
      <c r="G3951" s="110">
        <v>0</v>
      </c>
      <c r="H3951" s="110">
        <v>0</v>
      </c>
      <c r="I3951" s="111">
        <v>0</v>
      </c>
      <c r="J3951" s="112">
        <f t="shared" si="123"/>
        <v>0</v>
      </c>
      <c r="K3951" s="93" t="str">
        <f t="shared" si="124"/>
        <v>-</v>
      </c>
      <c r="L3951" s="113"/>
      <c r="N3951" s="114"/>
    </row>
    <row r="3952" spans="3:14" ht="10.050000000000001" customHeight="1" x14ac:dyDescent="0.3">
      <c r="C3952" s="80"/>
      <c r="D3952" s="77">
        <v>70085</v>
      </c>
      <c r="E3952" s="76" t="s">
        <v>10276</v>
      </c>
      <c r="F3952" s="76" t="s">
        <v>3932</v>
      </c>
      <c r="G3952" s="110">
        <v>0</v>
      </c>
      <c r="H3952" s="110">
        <v>32374.47</v>
      </c>
      <c r="I3952" s="111">
        <v>66.680000000000007</v>
      </c>
      <c r="J3952" s="112">
        <f t="shared" si="123"/>
        <v>32374.47</v>
      </c>
      <c r="K3952" s="93" t="str">
        <f t="shared" si="124"/>
        <v>--</v>
      </c>
      <c r="L3952" s="113"/>
      <c r="N3952" s="114"/>
    </row>
    <row r="3953" spans="3:14" ht="10.050000000000001" customHeight="1" x14ac:dyDescent="0.3">
      <c r="C3953" s="80"/>
      <c r="D3953" s="77">
        <v>41454</v>
      </c>
      <c r="E3953" s="76" t="s">
        <v>10277</v>
      </c>
      <c r="F3953" s="76" t="s">
        <v>3933</v>
      </c>
      <c r="G3953" s="110">
        <v>0</v>
      </c>
      <c r="H3953" s="110">
        <v>0</v>
      </c>
      <c r="I3953" s="111">
        <v>0</v>
      </c>
      <c r="J3953" s="112">
        <f t="shared" si="123"/>
        <v>0</v>
      </c>
      <c r="K3953" s="93" t="str">
        <f t="shared" si="124"/>
        <v>-</v>
      </c>
      <c r="L3953" s="113"/>
      <c r="N3953" s="114"/>
    </row>
    <row r="3954" spans="3:14" ht="10.050000000000001" customHeight="1" x14ac:dyDescent="0.3">
      <c r="C3954" s="80"/>
      <c r="D3954" s="77">
        <v>20281</v>
      </c>
      <c r="E3954" s="76" t="s">
        <v>10278</v>
      </c>
      <c r="F3954" s="76" t="s">
        <v>3934</v>
      </c>
      <c r="G3954" s="110">
        <v>0</v>
      </c>
      <c r="H3954" s="110">
        <v>19304.28</v>
      </c>
      <c r="I3954" s="111">
        <v>39.76</v>
      </c>
      <c r="J3954" s="112">
        <f t="shared" si="123"/>
        <v>19304.28</v>
      </c>
      <c r="K3954" s="93" t="str">
        <f t="shared" si="124"/>
        <v>--</v>
      </c>
      <c r="L3954" s="113"/>
      <c r="N3954" s="114"/>
    </row>
    <row r="3955" spans="3:14" ht="10.050000000000001" customHeight="1" x14ac:dyDescent="0.3">
      <c r="C3955" s="80"/>
      <c r="D3955" s="77">
        <v>77196</v>
      </c>
      <c r="E3955" s="76" t="s">
        <v>10279</v>
      </c>
      <c r="F3955" s="76" t="s">
        <v>3935</v>
      </c>
      <c r="G3955" s="110">
        <v>0</v>
      </c>
      <c r="H3955" s="110">
        <v>0</v>
      </c>
      <c r="I3955" s="111">
        <v>0</v>
      </c>
      <c r="J3955" s="112">
        <f t="shared" si="123"/>
        <v>0</v>
      </c>
      <c r="K3955" s="93" t="str">
        <f t="shared" si="124"/>
        <v>-</v>
      </c>
      <c r="L3955" s="113"/>
      <c r="N3955" s="114"/>
    </row>
    <row r="3956" spans="3:14" ht="10.050000000000001" customHeight="1" x14ac:dyDescent="0.3">
      <c r="C3956" s="80"/>
      <c r="D3956" s="77">
        <v>41794</v>
      </c>
      <c r="E3956" s="76" t="s">
        <v>10280</v>
      </c>
      <c r="F3956" s="76" t="s">
        <v>3936</v>
      </c>
      <c r="G3956" s="110">
        <v>0</v>
      </c>
      <c r="H3956" s="110">
        <v>0</v>
      </c>
      <c r="I3956" s="111">
        <v>0</v>
      </c>
      <c r="J3956" s="112">
        <f t="shared" si="123"/>
        <v>0</v>
      </c>
      <c r="K3956" s="93" t="str">
        <f t="shared" si="124"/>
        <v>-</v>
      </c>
      <c r="L3956" s="113"/>
      <c r="N3956" s="114"/>
    </row>
    <row r="3957" spans="3:14" ht="10.050000000000001" customHeight="1" x14ac:dyDescent="0.3">
      <c r="C3957" s="80"/>
      <c r="D3957" s="77">
        <v>30357</v>
      </c>
      <c r="E3957" s="76" t="s">
        <v>10281</v>
      </c>
      <c r="F3957" s="76" t="s">
        <v>3937</v>
      </c>
      <c r="G3957" s="110">
        <v>0</v>
      </c>
      <c r="H3957" s="110">
        <v>194.21</v>
      </c>
      <c r="I3957" s="111">
        <v>0.4</v>
      </c>
      <c r="J3957" s="112">
        <f t="shared" si="123"/>
        <v>194.21</v>
      </c>
      <c r="K3957" s="93" t="str">
        <f t="shared" si="124"/>
        <v>--</v>
      </c>
      <c r="L3957" s="113"/>
      <c r="N3957" s="114"/>
    </row>
    <row r="3958" spans="3:14" ht="10.050000000000001" customHeight="1" x14ac:dyDescent="0.3">
      <c r="C3958" s="80"/>
      <c r="D3958" s="77">
        <v>80095</v>
      </c>
      <c r="E3958" s="76" t="s">
        <v>10282</v>
      </c>
      <c r="F3958" s="76" t="s">
        <v>3938</v>
      </c>
      <c r="G3958" s="110">
        <v>0</v>
      </c>
      <c r="H3958" s="110">
        <v>0</v>
      </c>
      <c r="I3958" s="111">
        <v>0</v>
      </c>
      <c r="J3958" s="112">
        <f t="shared" si="123"/>
        <v>0</v>
      </c>
      <c r="K3958" s="93" t="str">
        <f t="shared" si="124"/>
        <v>-</v>
      </c>
      <c r="L3958" s="113"/>
      <c r="N3958" s="114"/>
    </row>
    <row r="3959" spans="3:14" ht="10.050000000000001" customHeight="1" x14ac:dyDescent="0.3">
      <c r="C3959" s="80"/>
      <c r="D3959" s="77">
        <v>41241</v>
      </c>
      <c r="E3959" s="76" t="s">
        <v>10283</v>
      </c>
      <c r="F3959" s="76" t="s">
        <v>3939</v>
      </c>
      <c r="G3959" s="110">
        <v>0</v>
      </c>
      <c r="H3959" s="110">
        <v>0</v>
      </c>
      <c r="I3959" s="111">
        <v>0</v>
      </c>
      <c r="J3959" s="112">
        <f t="shared" si="123"/>
        <v>0</v>
      </c>
      <c r="K3959" s="93" t="str">
        <f t="shared" si="124"/>
        <v>-</v>
      </c>
      <c r="L3959" s="113"/>
      <c r="N3959" s="114"/>
    </row>
    <row r="3960" spans="3:14" ht="10.050000000000001" customHeight="1" x14ac:dyDescent="0.3">
      <c r="C3960" s="80"/>
      <c r="D3960" s="77">
        <v>41631</v>
      </c>
      <c r="E3960" s="76" t="s">
        <v>10284</v>
      </c>
      <c r="F3960" s="76" t="s">
        <v>3940</v>
      </c>
      <c r="G3960" s="110">
        <v>0</v>
      </c>
      <c r="H3960" s="110">
        <v>0</v>
      </c>
      <c r="I3960" s="111">
        <v>0</v>
      </c>
      <c r="J3960" s="112">
        <f t="shared" si="123"/>
        <v>0</v>
      </c>
      <c r="K3960" s="93" t="str">
        <f t="shared" si="124"/>
        <v>-</v>
      </c>
      <c r="L3960" s="113"/>
      <c r="N3960" s="114"/>
    </row>
    <row r="3961" spans="3:14" ht="10.050000000000001" customHeight="1" x14ac:dyDescent="0.3">
      <c r="C3961" s="80"/>
      <c r="D3961" s="77">
        <v>42709</v>
      </c>
      <c r="E3961" s="76" t="s">
        <v>10285</v>
      </c>
      <c r="F3961" s="76" t="s">
        <v>3941</v>
      </c>
      <c r="G3961" s="110">
        <v>0</v>
      </c>
      <c r="H3961" s="110">
        <v>0</v>
      </c>
      <c r="I3961" s="111">
        <v>0</v>
      </c>
      <c r="J3961" s="112">
        <f t="shared" si="123"/>
        <v>0</v>
      </c>
      <c r="K3961" s="93" t="str">
        <f t="shared" si="124"/>
        <v>-</v>
      </c>
      <c r="L3961" s="113"/>
      <c r="N3961" s="114"/>
    </row>
    <row r="3962" spans="3:14" ht="10.050000000000001" customHeight="1" x14ac:dyDescent="0.3">
      <c r="C3962" s="80"/>
      <c r="D3962" s="77">
        <v>41375</v>
      </c>
      <c r="E3962" s="76" t="s">
        <v>10286</v>
      </c>
      <c r="F3962" s="76" t="s">
        <v>3942</v>
      </c>
      <c r="G3962" s="110">
        <v>46751.38</v>
      </c>
      <c r="H3962" s="110">
        <v>64986.85</v>
      </c>
      <c r="I3962" s="111">
        <v>133.85</v>
      </c>
      <c r="J3962" s="112">
        <f t="shared" si="123"/>
        <v>18235.47</v>
      </c>
      <c r="K3962" s="93">
        <f t="shared" si="124"/>
        <v>0.39005201557686642</v>
      </c>
      <c r="L3962" s="113"/>
      <c r="N3962" s="114"/>
    </row>
    <row r="3963" spans="3:14" ht="10.050000000000001" customHeight="1" x14ac:dyDescent="0.3">
      <c r="C3963" s="80"/>
      <c r="D3963" s="77">
        <v>41345</v>
      </c>
      <c r="E3963" s="76" t="s">
        <v>10287</v>
      </c>
      <c r="F3963" s="76" t="s">
        <v>3943</v>
      </c>
      <c r="G3963" s="110">
        <v>0</v>
      </c>
      <c r="H3963" s="110">
        <v>4389.1000000000004</v>
      </c>
      <c r="I3963" s="111">
        <v>9.0399999999999991</v>
      </c>
      <c r="J3963" s="112">
        <f t="shared" si="123"/>
        <v>4389.1000000000004</v>
      </c>
      <c r="K3963" s="93" t="str">
        <f t="shared" si="124"/>
        <v>--</v>
      </c>
      <c r="L3963" s="113"/>
      <c r="N3963" s="114"/>
    </row>
    <row r="3964" spans="3:14" ht="10.050000000000001" customHeight="1" x14ac:dyDescent="0.3">
      <c r="C3964" s="80"/>
      <c r="D3964" s="77">
        <v>40803</v>
      </c>
      <c r="E3964" s="76" t="s">
        <v>10288</v>
      </c>
      <c r="F3964" s="76" t="s">
        <v>3944</v>
      </c>
      <c r="G3964" s="110">
        <v>0</v>
      </c>
      <c r="H3964" s="110">
        <v>0</v>
      </c>
      <c r="I3964" s="111">
        <v>0</v>
      </c>
      <c r="J3964" s="112">
        <f t="shared" si="123"/>
        <v>0</v>
      </c>
      <c r="K3964" s="93" t="str">
        <f t="shared" si="124"/>
        <v>-</v>
      </c>
      <c r="L3964" s="113"/>
      <c r="N3964" s="114"/>
    </row>
    <row r="3965" spans="3:14" ht="10.050000000000001" customHeight="1" x14ac:dyDescent="0.3">
      <c r="C3965" s="80"/>
      <c r="D3965" s="77">
        <v>41631</v>
      </c>
      <c r="E3965" s="76" t="s">
        <v>10289</v>
      </c>
      <c r="F3965" s="76" t="s">
        <v>3945</v>
      </c>
      <c r="G3965" s="110">
        <v>0</v>
      </c>
      <c r="H3965" s="110">
        <v>0</v>
      </c>
      <c r="I3965" s="111">
        <v>0</v>
      </c>
      <c r="J3965" s="112">
        <f t="shared" si="123"/>
        <v>0</v>
      </c>
      <c r="K3965" s="93" t="str">
        <f t="shared" si="124"/>
        <v>-</v>
      </c>
      <c r="L3965" s="113"/>
      <c r="N3965" s="114"/>
    </row>
    <row r="3966" spans="3:14" ht="10.050000000000001" customHeight="1" x14ac:dyDescent="0.3">
      <c r="C3966" s="80"/>
      <c r="D3966" s="77">
        <v>41496</v>
      </c>
      <c r="E3966" s="76" t="s">
        <v>10290</v>
      </c>
      <c r="F3966" s="76" t="s">
        <v>3946</v>
      </c>
      <c r="G3966" s="110">
        <v>183138.86</v>
      </c>
      <c r="H3966" s="110">
        <v>66307.47</v>
      </c>
      <c r="I3966" s="111">
        <v>136.57</v>
      </c>
      <c r="J3966" s="112">
        <f t="shared" si="123"/>
        <v>-116831.38999999998</v>
      </c>
      <c r="K3966" s="93">
        <f t="shared" si="124"/>
        <v>-0.63793882958537573</v>
      </c>
      <c r="L3966" s="113"/>
      <c r="N3966" s="114"/>
    </row>
    <row r="3967" spans="3:14" ht="10.050000000000001" customHeight="1" x14ac:dyDescent="0.3">
      <c r="C3967" s="80"/>
      <c r="D3967" s="77">
        <v>41496</v>
      </c>
      <c r="E3967" s="76" t="s">
        <v>10290</v>
      </c>
      <c r="F3967" s="76" t="s">
        <v>3947</v>
      </c>
      <c r="G3967" s="110">
        <v>0</v>
      </c>
      <c r="H3967" s="110">
        <v>0</v>
      </c>
      <c r="I3967" s="111">
        <v>0</v>
      </c>
      <c r="J3967" s="112">
        <f t="shared" si="123"/>
        <v>0</v>
      </c>
      <c r="K3967" s="93" t="str">
        <f t="shared" si="124"/>
        <v>-</v>
      </c>
      <c r="L3967" s="113"/>
      <c r="N3967" s="114"/>
    </row>
    <row r="3968" spans="3:14" ht="10.050000000000001" customHeight="1" x14ac:dyDescent="0.3">
      <c r="C3968" s="80"/>
      <c r="D3968" s="77">
        <v>20281</v>
      </c>
      <c r="E3968" s="76" t="s">
        <v>10291</v>
      </c>
      <c r="F3968" s="76" t="s">
        <v>3948</v>
      </c>
      <c r="G3968" s="110">
        <v>498570.69</v>
      </c>
      <c r="H3968" s="110">
        <v>391809.78</v>
      </c>
      <c r="I3968" s="111">
        <v>806.99</v>
      </c>
      <c r="J3968" s="112">
        <f t="shared" si="123"/>
        <v>-106760.90999999997</v>
      </c>
      <c r="K3968" s="93">
        <f t="shared" si="124"/>
        <v>-0.21413394758524609</v>
      </c>
      <c r="L3968" s="113"/>
      <c r="N3968" s="114"/>
    </row>
    <row r="3969" spans="3:14" ht="10.050000000000001" customHeight="1" x14ac:dyDescent="0.3">
      <c r="C3969" s="80"/>
      <c r="D3969" s="77">
        <v>24844</v>
      </c>
      <c r="E3969" s="76" t="s">
        <v>10292</v>
      </c>
      <c r="F3969" s="76" t="s">
        <v>3949</v>
      </c>
      <c r="G3969" s="110">
        <v>114566.41</v>
      </c>
      <c r="H3969" s="110">
        <v>134110.32999999999</v>
      </c>
      <c r="I3969" s="111">
        <v>276.22000000000003</v>
      </c>
      <c r="J3969" s="112">
        <f t="shared" si="123"/>
        <v>19543.919999999984</v>
      </c>
      <c r="K3969" s="93">
        <f t="shared" si="124"/>
        <v>0.17059031525907098</v>
      </c>
      <c r="L3969" s="113"/>
      <c r="N3969" s="114"/>
    </row>
    <row r="3970" spans="3:14" ht="10.050000000000001" customHeight="1" x14ac:dyDescent="0.3">
      <c r="C3970" s="80"/>
      <c r="D3970" s="77">
        <v>45917</v>
      </c>
      <c r="E3970" s="76" t="s">
        <v>10293</v>
      </c>
      <c r="F3970" s="76" t="s">
        <v>3950</v>
      </c>
      <c r="G3970" s="110">
        <v>10373.41</v>
      </c>
      <c r="H3970" s="110">
        <v>109460.48</v>
      </c>
      <c r="I3970" s="111">
        <v>225.45</v>
      </c>
      <c r="J3970" s="112">
        <f t="shared" si="123"/>
        <v>99087.069999999992</v>
      </c>
      <c r="K3970" s="93">
        <f t="shared" si="124"/>
        <v>9.5520248404333774</v>
      </c>
      <c r="L3970" s="113"/>
      <c r="N3970" s="114"/>
    </row>
    <row r="3971" spans="3:14" ht="10.050000000000001" customHeight="1" x14ac:dyDescent="0.3">
      <c r="C3971" s="80"/>
      <c r="D3971" s="77">
        <v>52274</v>
      </c>
      <c r="E3971" s="76" t="s">
        <v>10294</v>
      </c>
      <c r="F3971" s="76" t="s">
        <v>3951</v>
      </c>
      <c r="G3971" s="110">
        <v>0</v>
      </c>
      <c r="H3971" s="110">
        <v>7044.9</v>
      </c>
      <c r="I3971" s="111">
        <v>14.51</v>
      </c>
      <c r="J3971" s="112">
        <f t="shared" si="123"/>
        <v>7044.9</v>
      </c>
      <c r="K3971" s="93" t="str">
        <f t="shared" si="124"/>
        <v>--</v>
      </c>
      <c r="L3971" s="113"/>
      <c r="N3971" s="114"/>
    </row>
    <row r="3972" spans="3:14" ht="10.050000000000001" customHeight="1" x14ac:dyDescent="0.3">
      <c r="C3972" s="80"/>
      <c r="D3972" s="77">
        <v>61751</v>
      </c>
      <c r="E3972" s="76" t="s">
        <v>10295</v>
      </c>
      <c r="F3972" s="76" t="s">
        <v>3952</v>
      </c>
      <c r="G3972" s="110">
        <v>0</v>
      </c>
      <c r="H3972" s="110">
        <v>0</v>
      </c>
      <c r="I3972" s="111">
        <v>0</v>
      </c>
      <c r="J3972" s="112">
        <f t="shared" si="123"/>
        <v>0</v>
      </c>
      <c r="K3972" s="93" t="str">
        <f t="shared" si="124"/>
        <v>-</v>
      </c>
      <c r="L3972" s="113"/>
      <c r="N3972" s="114"/>
    </row>
    <row r="3973" spans="3:14" ht="10.050000000000001" customHeight="1" x14ac:dyDescent="0.3">
      <c r="C3973" s="80"/>
      <c r="D3973" s="77">
        <v>81316</v>
      </c>
      <c r="E3973" s="76" t="s">
        <v>10296</v>
      </c>
      <c r="F3973" s="76" t="s">
        <v>3953</v>
      </c>
      <c r="G3973" s="110">
        <v>537379.24</v>
      </c>
      <c r="H3973" s="110">
        <v>717341.23</v>
      </c>
      <c r="I3973" s="111">
        <v>1477.47</v>
      </c>
      <c r="J3973" s="112">
        <f t="shared" si="123"/>
        <v>179961.99</v>
      </c>
      <c r="K3973" s="93">
        <f t="shared" si="124"/>
        <v>0.33488824391504218</v>
      </c>
      <c r="L3973" s="113"/>
      <c r="N3973" s="114"/>
    </row>
    <row r="3974" spans="3:14" ht="10.050000000000001" customHeight="1" x14ac:dyDescent="0.3">
      <c r="C3974" s="80"/>
      <c r="D3974" s="77">
        <v>40378</v>
      </c>
      <c r="E3974" s="76" t="s">
        <v>10297</v>
      </c>
      <c r="F3974" s="76" t="s">
        <v>3954</v>
      </c>
      <c r="G3974" s="110">
        <v>244882.72</v>
      </c>
      <c r="H3974" s="110">
        <v>193839</v>
      </c>
      <c r="I3974" s="111">
        <v>399.24</v>
      </c>
      <c r="J3974" s="112">
        <f t="shared" si="123"/>
        <v>-51043.72</v>
      </c>
      <c r="K3974" s="93">
        <f t="shared" si="124"/>
        <v>-0.20844149395269704</v>
      </c>
      <c r="L3974" s="113"/>
      <c r="N3974" s="114"/>
    </row>
    <row r="3975" spans="3:14" ht="10.050000000000001" customHeight="1" x14ac:dyDescent="0.3">
      <c r="C3975" s="80"/>
      <c r="D3975" s="77">
        <v>85255</v>
      </c>
      <c r="E3975" s="76" t="s">
        <v>10298</v>
      </c>
      <c r="F3975" s="76" t="s">
        <v>3955</v>
      </c>
      <c r="G3975" s="110">
        <v>0</v>
      </c>
      <c r="H3975" s="110">
        <v>0</v>
      </c>
      <c r="I3975" s="111">
        <v>0</v>
      </c>
      <c r="J3975" s="112">
        <f t="shared" si="123"/>
        <v>0</v>
      </c>
      <c r="K3975" s="93" t="str">
        <f t="shared" si="124"/>
        <v>-</v>
      </c>
      <c r="L3975" s="113"/>
      <c r="N3975" s="114"/>
    </row>
    <row r="3976" spans="3:14" ht="10.050000000000001" customHeight="1" x14ac:dyDescent="0.3">
      <c r="C3976" s="80"/>
      <c r="D3976" s="77">
        <v>41125</v>
      </c>
      <c r="E3976" s="76" t="s">
        <v>10299</v>
      </c>
      <c r="F3976" s="76" t="s">
        <v>3956</v>
      </c>
      <c r="G3976" s="110">
        <v>0</v>
      </c>
      <c r="H3976" s="110">
        <v>0</v>
      </c>
      <c r="I3976" s="111">
        <v>0</v>
      </c>
      <c r="J3976" s="112">
        <f t="shared" si="123"/>
        <v>0</v>
      </c>
      <c r="K3976" s="93" t="str">
        <f t="shared" si="124"/>
        <v>-</v>
      </c>
      <c r="L3976" s="113"/>
      <c r="N3976" s="114"/>
    </row>
    <row r="3977" spans="3:14" ht="10.050000000000001" customHeight="1" x14ac:dyDescent="0.3">
      <c r="C3977" s="80"/>
      <c r="D3977" s="77">
        <v>40862</v>
      </c>
      <c r="E3977" s="76" t="s">
        <v>10300</v>
      </c>
      <c r="F3977" s="76" t="s">
        <v>3957</v>
      </c>
      <c r="G3977" s="110">
        <v>0</v>
      </c>
      <c r="H3977" s="110">
        <v>0</v>
      </c>
      <c r="I3977" s="111">
        <v>0</v>
      </c>
      <c r="J3977" s="112">
        <f t="shared" si="123"/>
        <v>0</v>
      </c>
      <c r="K3977" s="93" t="str">
        <f t="shared" si="124"/>
        <v>-</v>
      </c>
      <c r="L3977" s="113"/>
      <c r="N3977" s="114"/>
    </row>
    <row r="3978" spans="3:14" ht="10.050000000000001" customHeight="1" x14ac:dyDescent="0.3">
      <c r="C3978" s="80"/>
      <c r="D3978" s="77">
        <v>41629</v>
      </c>
      <c r="E3978" s="76" t="s">
        <v>10301</v>
      </c>
      <c r="F3978" s="76" t="s">
        <v>3958</v>
      </c>
      <c r="G3978" s="110">
        <v>0</v>
      </c>
      <c r="H3978" s="110">
        <v>0</v>
      </c>
      <c r="I3978" s="111">
        <v>0</v>
      </c>
      <c r="J3978" s="112">
        <f t="shared" si="123"/>
        <v>0</v>
      </c>
      <c r="K3978" s="93" t="str">
        <f t="shared" si="124"/>
        <v>-</v>
      </c>
      <c r="L3978" s="113"/>
      <c r="N3978" s="114"/>
    </row>
    <row r="3979" spans="3:14" ht="10.050000000000001" customHeight="1" x14ac:dyDescent="0.3">
      <c r="C3979" s="80"/>
      <c r="D3979" s="77">
        <v>10925</v>
      </c>
      <c r="E3979" s="76" t="s">
        <v>10302</v>
      </c>
      <c r="F3979" s="76" t="s">
        <v>3959</v>
      </c>
      <c r="G3979" s="110">
        <v>5544</v>
      </c>
      <c r="H3979" s="110">
        <v>0</v>
      </c>
      <c r="I3979" s="111">
        <v>0</v>
      </c>
      <c r="J3979" s="112">
        <f t="shared" si="123"/>
        <v>-5544</v>
      </c>
      <c r="K3979" s="93">
        <f t="shared" si="124"/>
        <v>-1</v>
      </c>
      <c r="L3979" s="113"/>
      <c r="N3979" s="114"/>
    </row>
    <row r="3980" spans="3:14" ht="10.050000000000001" customHeight="1" x14ac:dyDescent="0.3">
      <c r="C3980" s="80"/>
      <c r="D3980" s="77">
        <v>28601</v>
      </c>
      <c r="E3980" s="76" t="s">
        <v>10303</v>
      </c>
      <c r="F3980" s="76" t="s">
        <v>3960</v>
      </c>
      <c r="G3980" s="110">
        <v>0</v>
      </c>
      <c r="H3980" s="110">
        <v>41002.160000000003</v>
      </c>
      <c r="I3980" s="111">
        <v>84.45</v>
      </c>
      <c r="J3980" s="112">
        <f t="shared" si="123"/>
        <v>41002.160000000003</v>
      </c>
      <c r="K3980" s="93" t="str">
        <f t="shared" si="124"/>
        <v>--</v>
      </c>
      <c r="L3980" s="113"/>
      <c r="N3980" s="114"/>
    </row>
    <row r="3981" spans="3:14" ht="10.050000000000001" customHeight="1" x14ac:dyDescent="0.3">
      <c r="C3981" s="80"/>
      <c r="D3981" s="77">
        <v>42761</v>
      </c>
      <c r="E3981" s="76" t="s">
        <v>10304</v>
      </c>
      <c r="F3981" s="76" t="s">
        <v>3961</v>
      </c>
      <c r="G3981" s="110">
        <v>294140.21000000002</v>
      </c>
      <c r="H3981" s="110">
        <v>230131.62</v>
      </c>
      <c r="I3981" s="111">
        <v>473.99</v>
      </c>
      <c r="J3981" s="112">
        <f t="shared" si="123"/>
        <v>-64008.590000000026</v>
      </c>
      <c r="K3981" s="93">
        <f t="shared" si="124"/>
        <v>-0.21761251207374885</v>
      </c>
      <c r="L3981" s="113"/>
      <c r="N3981" s="114"/>
    </row>
    <row r="3982" spans="3:14" ht="10.050000000000001" customHeight="1" x14ac:dyDescent="0.3">
      <c r="C3982" s="80"/>
      <c r="D3982" s="77">
        <v>41386</v>
      </c>
      <c r="E3982" s="76" t="s">
        <v>10305</v>
      </c>
      <c r="F3982" s="76" t="s">
        <v>3962</v>
      </c>
      <c r="G3982" s="110">
        <v>0</v>
      </c>
      <c r="H3982" s="110">
        <v>0</v>
      </c>
      <c r="I3982" s="111">
        <v>0</v>
      </c>
      <c r="J3982" s="112">
        <f t="shared" si="123"/>
        <v>0</v>
      </c>
      <c r="K3982" s="93" t="str">
        <f t="shared" si="124"/>
        <v>-</v>
      </c>
      <c r="L3982" s="113"/>
      <c r="N3982" s="114"/>
    </row>
    <row r="3983" spans="3:14" ht="10.050000000000001" customHeight="1" x14ac:dyDescent="0.3">
      <c r="C3983" s="80"/>
      <c r="D3983" s="77">
        <v>11711</v>
      </c>
      <c r="E3983" s="76" t="s">
        <v>10306</v>
      </c>
      <c r="F3983" s="76" t="s">
        <v>3963</v>
      </c>
      <c r="G3983" s="110">
        <v>0</v>
      </c>
      <c r="H3983" s="110">
        <v>0</v>
      </c>
      <c r="I3983" s="111">
        <v>0</v>
      </c>
      <c r="J3983" s="112">
        <f t="shared" si="123"/>
        <v>0</v>
      </c>
      <c r="K3983" s="93" t="str">
        <f t="shared" si="124"/>
        <v>-</v>
      </c>
      <c r="L3983" s="113"/>
      <c r="N3983" s="114"/>
    </row>
    <row r="3984" spans="3:14" ht="10.050000000000001" customHeight="1" x14ac:dyDescent="0.3">
      <c r="C3984" s="80"/>
      <c r="D3984" s="77">
        <v>41876</v>
      </c>
      <c r="E3984" s="76" t="s">
        <v>10307</v>
      </c>
      <c r="F3984" s="76" t="s">
        <v>3964</v>
      </c>
      <c r="G3984" s="110">
        <v>21748.67</v>
      </c>
      <c r="H3984" s="110">
        <v>28320.38</v>
      </c>
      <c r="I3984" s="111">
        <v>58.33</v>
      </c>
      <c r="J3984" s="112">
        <f t="shared" si="123"/>
        <v>6571.7100000000028</v>
      </c>
      <c r="K3984" s="93">
        <f t="shared" si="124"/>
        <v>0.30216606348802033</v>
      </c>
      <c r="L3984" s="113"/>
      <c r="N3984" s="114"/>
    </row>
    <row r="3985" spans="3:14" ht="10.050000000000001" customHeight="1" x14ac:dyDescent="0.3">
      <c r="C3985" s="80"/>
      <c r="D3985" s="77">
        <v>41364</v>
      </c>
      <c r="E3985" s="76" t="s">
        <v>10308</v>
      </c>
      <c r="F3985" s="76" t="s">
        <v>3965</v>
      </c>
      <c r="G3985" s="110">
        <v>6575.05</v>
      </c>
      <c r="H3985" s="110">
        <v>17027.189999999999</v>
      </c>
      <c r="I3985" s="111">
        <v>35.07</v>
      </c>
      <c r="J3985" s="112">
        <f t="shared" si="123"/>
        <v>10452.14</v>
      </c>
      <c r="K3985" s="93">
        <f t="shared" si="124"/>
        <v>1.5896669987300476</v>
      </c>
      <c r="L3985" s="113"/>
      <c r="N3985" s="114"/>
    </row>
    <row r="3986" spans="3:14" ht="10.050000000000001" customHeight="1" x14ac:dyDescent="0.3">
      <c r="C3986" s="80"/>
      <c r="D3986" s="77">
        <v>41522</v>
      </c>
      <c r="E3986" s="76" t="s">
        <v>10309</v>
      </c>
      <c r="F3986" s="76" t="s">
        <v>3966</v>
      </c>
      <c r="G3986" s="110">
        <v>599660.23</v>
      </c>
      <c r="H3986" s="110">
        <v>52955.67</v>
      </c>
      <c r="I3986" s="111">
        <v>109.07</v>
      </c>
      <c r="J3986" s="112">
        <f t="shared" si="123"/>
        <v>-546704.55999999994</v>
      </c>
      <c r="K3986" s="93">
        <f t="shared" si="124"/>
        <v>-0.91169054182566012</v>
      </c>
      <c r="L3986" s="113"/>
      <c r="N3986" s="114"/>
    </row>
    <row r="3987" spans="3:14" ht="10.050000000000001" customHeight="1" x14ac:dyDescent="0.3">
      <c r="C3987" s="80"/>
      <c r="D3987" s="77">
        <v>41401</v>
      </c>
      <c r="E3987" s="76" t="s">
        <v>10310</v>
      </c>
      <c r="F3987" s="76" t="s">
        <v>3967</v>
      </c>
      <c r="G3987" s="110">
        <v>20593.080000000002</v>
      </c>
      <c r="H3987" s="110">
        <v>0</v>
      </c>
      <c r="I3987" s="111">
        <v>0</v>
      </c>
      <c r="J3987" s="112">
        <f t="shared" si="123"/>
        <v>-20593.080000000002</v>
      </c>
      <c r="K3987" s="93">
        <f t="shared" si="124"/>
        <v>-1</v>
      </c>
      <c r="L3987" s="113"/>
      <c r="N3987" s="114"/>
    </row>
    <row r="3988" spans="3:14" ht="10.050000000000001" customHeight="1" x14ac:dyDescent="0.3">
      <c r="C3988" s="80"/>
      <c r="D3988" s="77">
        <v>42557</v>
      </c>
      <c r="E3988" s="76" t="s">
        <v>10311</v>
      </c>
      <c r="F3988" s="76" t="s">
        <v>3968</v>
      </c>
      <c r="G3988" s="110">
        <v>124646.36</v>
      </c>
      <c r="H3988" s="110">
        <v>95739.69</v>
      </c>
      <c r="I3988" s="111">
        <v>197.19</v>
      </c>
      <c r="J3988" s="112">
        <f t="shared" si="123"/>
        <v>-28906.67</v>
      </c>
      <c r="K3988" s="93">
        <f t="shared" si="124"/>
        <v>-0.23190945969059987</v>
      </c>
      <c r="L3988" s="113"/>
      <c r="N3988" s="114"/>
    </row>
    <row r="3989" spans="3:14" ht="10.050000000000001" customHeight="1" x14ac:dyDescent="0.3">
      <c r="C3989" s="80"/>
      <c r="D3989" s="77">
        <v>41780</v>
      </c>
      <c r="E3989" s="76" t="s">
        <v>10312</v>
      </c>
      <c r="F3989" s="76" t="s">
        <v>3969</v>
      </c>
      <c r="G3989" s="110">
        <v>251710.02</v>
      </c>
      <c r="H3989" s="110">
        <v>195169.33</v>
      </c>
      <c r="I3989" s="111">
        <v>401.98</v>
      </c>
      <c r="J3989" s="112">
        <f t="shared" si="123"/>
        <v>-56540.69</v>
      </c>
      <c r="K3989" s="93">
        <f t="shared" si="124"/>
        <v>-0.22462629815054644</v>
      </c>
      <c r="L3989" s="113"/>
      <c r="N3989" s="114"/>
    </row>
    <row r="3990" spans="3:14" ht="10.050000000000001" customHeight="1" x14ac:dyDescent="0.3">
      <c r="C3990" s="80"/>
      <c r="D3990" s="77">
        <v>41856</v>
      </c>
      <c r="E3990" s="76" t="s">
        <v>10313</v>
      </c>
      <c r="F3990" s="76" t="s">
        <v>3970</v>
      </c>
      <c r="G3990" s="110">
        <v>0</v>
      </c>
      <c r="H3990" s="110">
        <v>0</v>
      </c>
      <c r="I3990" s="111">
        <v>0</v>
      </c>
      <c r="J3990" s="112">
        <f t="shared" ref="J3990:J4053" si="125">H3990-G3990</f>
        <v>0</v>
      </c>
      <c r="K3990" s="93" t="str">
        <f t="shared" si="124"/>
        <v>-</v>
      </c>
      <c r="L3990" s="113"/>
      <c r="N3990" s="114"/>
    </row>
    <row r="3991" spans="3:14" ht="10.050000000000001" customHeight="1" x14ac:dyDescent="0.3">
      <c r="C3991" s="80"/>
      <c r="D3991" s="77">
        <v>42561</v>
      </c>
      <c r="E3991" s="76" t="s">
        <v>10314</v>
      </c>
      <c r="F3991" s="76" t="s">
        <v>3971</v>
      </c>
      <c r="G3991" s="110">
        <v>27579.78</v>
      </c>
      <c r="H3991" s="110">
        <v>0</v>
      </c>
      <c r="I3991" s="111">
        <v>0</v>
      </c>
      <c r="J3991" s="112">
        <f t="shared" si="125"/>
        <v>-27579.78</v>
      </c>
      <c r="K3991" s="93">
        <f t="shared" si="124"/>
        <v>-1</v>
      </c>
      <c r="L3991" s="113"/>
      <c r="N3991" s="114"/>
    </row>
    <row r="3992" spans="3:14" ht="10.050000000000001" customHeight="1" x14ac:dyDescent="0.3">
      <c r="C3992" s="80"/>
      <c r="D3992" s="77">
        <v>41735</v>
      </c>
      <c r="E3992" s="76" t="s">
        <v>10315</v>
      </c>
      <c r="F3992" s="76" t="s">
        <v>3972</v>
      </c>
      <c r="G3992" s="110">
        <v>0</v>
      </c>
      <c r="H3992" s="110">
        <v>17536.98</v>
      </c>
      <c r="I3992" s="111">
        <v>36.119999999999997</v>
      </c>
      <c r="J3992" s="112">
        <f t="shared" si="125"/>
        <v>17536.98</v>
      </c>
      <c r="K3992" s="93" t="str">
        <f t="shared" si="124"/>
        <v>--</v>
      </c>
      <c r="L3992" s="113"/>
      <c r="N3992" s="114"/>
    </row>
    <row r="3993" spans="3:14" ht="10.050000000000001" customHeight="1" x14ac:dyDescent="0.3">
      <c r="C3993" s="80"/>
      <c r="D3993" s="77">
        <v>41631</v>
      </c>
      <c r="E3993" s="76" t="s">
        <v>10316</v>
      </c>
      <c r="F3993" s="76" t="s">
        <v>3973</v>
      </c>
      <c r="G3993" s="110">
        <v>0</v>
      </c>
      <c r="H3993" s="110">
        <v>0</v>
      </c>
      <c r="I3993" s="111">
        <v>0</v>
      </c>
      <c r="J3993" s="112">
        <f t="shared" si="125"/>
        <v>0</v>
      </c>
      <c r="K3993" s="93" t="str">
        <f t="shared" si="124"/>
        <v>-</v>
      </c>
      <c r="L3993" s="113"/>
      <c r="N3993" s="114"/>
    </row>
    <row r="3994" spans="3:14" ht="10.050000000000001" customHeight="1" x14ac:dyDescent="0.3">
      <c r="C3994" s="80"/>
      <c r="D3994" s="77">
        <v>41580</v>
      </c>
      <c r="E3994" s="76" t="s">
        <v>10317</v>
      </c>
      <c r="F3994" s="76" t="s">
        <v>3974</v>
      </c>
      <c r="G3994" s="110">
        <v>0</v>
      </c>
      <c r="H3994" s="110">
        <v>0</v>
      </c>
      <c r="I3994" s="111">
        <v>0</v>
      </c>
      <c r="J3994" s="112">
        <f t="shared" si="125"/>
        <v>0</v>
      </c>
      <c r="K3994" s="93" t="str">
        <f t="shared" si="124"/>
        <v>-</v>
      </c>
      <c r="L3994" s="113"/>
      <c r="N3994" s="114"/>
    </row>
    <row r="3995" spans="3:14" ht="10.050000000000001" customHeight="1" x14ac:dyDescent="0.3">
      <c r="C3995" s="80"/>
      <c r="D3995" s="77">
        <v>41371</v>
      </c>
      <c r="E3995" s="76" t="s">
        <v>10318</v>
      </c>
      <c r="F3995" s="76" t="s">
        <v>3975</v>
      </c>
      <c r="G3995" s="110">
        <v>0</v>
      </c>
      <c r="H3995" s="110">
        <v>0</v>
      </c>
      <c r="I3995" s="111">
        <v>0</v>
      </c>
      <c r="J3995" s="112">
        <f t="shared" si="125"/>
        <v>0</v>
      </c>
      <c r="K3995" s="93" t="str">
        <f t="shared" ref="K3995:K4058" si="126">IF(J3995=0,"-",(IF(G3995=0,"--",J3995/G3995)))</f>
        <v>-</v>
      </c>
      <c r="L3995" s="113"/>
      <c r="N3995" s="114"/>
    </row>
    <row r="3996" spans="3:14" ht="10.050000000000001" customHeight="1" x14ac:dyDescent="0.3">
      <c r="C3996" s="80"/>
      <c r="D3996" s="77">
        <v>41444</v>
      </c>
      <c r="E3996" s="76" t="s">
        <v>10319</v>
      </c>
      <c r="F3996" s="76" t="s">
        <v>3976</v>
      </c>
      <c r="G3996" s="110">
        <v>0</v>
      </c>
      <c r="H3996" s="110">
        <v>0</v>
      </c>
      <c r="I3996" s="111">
        <v>0</v>
      </c>
      <c r="J3996" s="112">
        <f t="shared" si="125"/>
        <v>0</v>
      </c>
      <c r="K3996" s="93" t="str">
        <f t="shared" si="126"/>
        <v>-</v>
      </c>
      <c r="L3996" s="113"/>
      <c r="N3996" s="114"/>
    </row>
    <row r="3997" spans="3:14" ht="10.050000000000001" customHeight="1" x14ac:dyDescent="0.3">
      <c r="C3997" s="80"/>
      <c r="D3997" s="77">
        <v>81316</v>
      </c>
      <c r="E3997" s="76" t="s">
        <v>10320</v>
      </c>
      <c r="F3997" s="76" t="s">
        <v>3977</v>
      </c>
      <c r="G3997" s="110">
        <v>35112</v>
      </c>
      <c r="H3997" s="110">
        <v>58932.42</v>
      </c>
      <c r="I3997" s="111">
        <v>121.38</v>
      </c>
      <c r="J3997" s="112">
        <f t="shared" si="125"/>
        <v>23820.42</v>
      </c>
      <c r="K3997" s="93">
        <f t="shared" si="126"/>
        <v>0.67841250854408741</v>
      </c>
      <c r="L3997" s="113"/>
      <c r="N3997" s="114"/>
    </row>
    <row r="3998" spans="3:14" ht="10.050000000000001" customHeight="1" x14ac:dyDescent="0.3">
      <c r="C3998" s="80"/>
      <c r="D3998" s="77">
        <v>40934</v>
      </c>
      <c r="E3998" s="76" t="s">
        <v>10321</v>
      </c>
      <c r="F3998" s="76" t="s">
        <v>3978</v>
      </c>
      <c r="G3998" s="110">
        <v>41870.29</v>
      </c>
      <c r="H3998" s="110">
        <v>95856.21</v>
      </c>
      <c r="I3998" s="111">
        <v>197.43</v>
      </c>
      <c r="J3998" s="112">
        <f t="shared" si="125"/>
        <v>53985.920000000006</v>
      </c>
      <c r="K3998" s="93">
        <f t="shared" si="126"/>
        <v>1.2893610242489366</v>
      </c>
      <c r="L3998" s="113"/>
      <c r="N3998" s="114"/>
    </row>
    <row r="3999" spans="3:14" ht="10.050000000000001" customHeight="1" x14ac:dyDescent="0.3">
      <c r="C3999" s="80"/>
      <c r="D3999" s="77">
        <v>41528</v>
      </c>
      <c r="E3999" s="76" t="s">
        <v>10322</v>
      </c>
      <c r="F3999" s="76" t="s">
        <v>3979</v>
      </c>
      <c r="G3999" s="110">
        <v>0</v>
      </c>
      <c r="H3999" s="110">
        <v>704</v>
      </c>
      <c r="I3999" s="111">
        <v>1.45</v>
      </c>
      <c r="J3999" s="112">
        <f t="shared" si="125"/>
        <v>704</v>
      </c>
      <c r="K3999" s="93" t="str">
        <f t="shared" si="126"/>
        <v>--</v>
      </c>
      <c r="L3999" s="113"/>
      <c r="N3999" s="114"/>
    </row>
    <row r="4000" spans="3:14" ht="10.050000000000001" customHeight="1" x14ac:dyDescent="0.3">
      <c r="C4000" s="80"/>
      <c r="D4000" s="77">
        <v>20281</v>
      </c>
      <c r="E4000" s="76" t="s">
        <v>10323</v>
      </c>
      <c r="F4000" s="76" t="s">
        <v>3980</v>
      </c>
      <c r="G4000" s="110">
        <v>97828.59</v>
      </c>
      <c r="H4000" s="110">
        <v>155245.01999999999</v>
      </c>
      <c r="I4000" s="111">
        <v>319.75</v>
      </c>
      <c r="J4000" s="112">
        <f t="shared" si="125"/>
        <v>57416.429999999993</v>
      </c>
      <c r="K4000" s="93">
        <f t="shared" si="126"/>
        <v>0.58690848963477849</v>
      </c>
      <c r="L4000" s="113"/>
      <c r="N4000" s="114"/>
    </row>
    <row r="4001" spans="3:14" ht="10.050000000000001" customHeight="1" x14ac:dyDescent="0.3">
      <c r="C4001" s="80"/>
      <c r="D4001" s="77">
        <v>77196</v>
      </c>
      <c r="E4001" s="76" t="s">
        <v>10324</v>
      </c>
      <c r="F4001" s="76" t="s">
        <v>3981</v>
      </c>
      <c r="G4001" s="110">
        <v>0</v>
      </c>
      <c r="H4001" s="110">
        <v>0</v>
      </c>
      <c r="I4001" s="111">
        <v>0</v>
      </c>
      <c r="J4001" s="112">
        <f t="shared" si="125"/>
        <v>0</v>
      </c>
      <c r="K4001" s="93" t="str">
        <f t="shared" si="126"/>
        <v>-</v>
      </c>
      <c r="L4001" s="113"/>
      <c r="N4001" s="114"/>
    </row>
    <row r="4002" spans="3:14" ht="10.050000000000001" customHeight="1" x14ac:dyDescent="0.3">
      <c r="C4002" s="80"/>
      <c r="D4002" s="77">
        <v>41794</v>
      </c>
      <c r="E4002" s="76" t="s">
        <v>10325</v>
      </c>
      <c r="F4002" s="76" t="s">
        <v>3982</v>
      </c>
      <c r="G4002" s="110">
        <v>0</v>
      </c>
      <c r="H4002" s="110">
        <v>3563.72</v>
      </c>
      <c r="I4002" s="111">
        <v>7.34</v>
      </c>
      <c r="J4002" s="112">
        <f t="shared" si="125"/>
        <v>3563.72</v>
      </c>
      <c r="K4002" s="93" t="str">
        <f t="shared" si="126"/>
        <v>--</v>
      </c>
      <c r="L4002" s="113"/>
      <c r="N4002" s="114"/>
    </row>
    <row r="4003" spans="3:14" ht="10.050000000000001" customHeight="1" x14ac:dyDescent="0.3">
      <c r="C4003" s="80"/>
      <c r="D4003" s="77">
        <v>41816</v>
      </c>
      <c r="E4003" s="76" t="s">
        <v>10326</v>
      </c>
      <c r="F4003" s="76" t="s">
        <v>3983</v>
      </c>
      <c r="G4003" s="110">
        <v>37624.33</v>
      </c>
      <c r="H4003" s="110">
        <v>55038.55</v>
      </c>
      <c r="I4003" s="111">
        <v>113.36</v>
      </c>
      <c r="J4003" s="112">
        <f t="shared" si="125"/>
        <v>17414.22</v>
      </c>
      <c r="K4003" s="93">
        <f t="shared" si="126"/>
        <v>0.46284465397789143</v>
      </c>
      <c r="L4003" s="113"/>
      <c r="N4003" s="114"/>
    </row>
    <row r="4004" spans="3:14" ht="10.050000000000001" customHeight="1" x14ac:dyDescent="0.3">
      <c r="C4004" s="80"/>
      <c r="D4004" s="77">
        <v>42709</v>
      </c>
      <c r="E4004" s="76" t="s">
        <v>10327</v>
      </c>
      <c r="F4004" s="76" t="s">
        <v>3984</v>
      </c>
      <c r="G4004" s="110">
        <v>94530.91</v>
      </c>
      <c r="H4004" s="110">
        <v>118374.63</v>
      </c>
      <c r="I4004" s="111">
        <v>243.81</v>
      </c>
      <c r="J4004" s="112">
        <f t="shared" si="125"/>
        <v>23843.72</v>
      </c>
      <c r="K4004" s="93">
        <f t="shared" si="126"/>
        <v>0.2522319948046623</v>
      </c>
      <c r="L4004" s="113"/>
      <c r="N4004" s="114"/>
    </row>
    <row r="4005" spans="3:14" ht="10.050000000000001" customHeight="1" x14ac:dyDescent="0.3">
      <c r="C4005" s="80"/>
      <c r="D4005" s="77">
        <v>41570</v>
      </c>
      <c r="E4005" s="76" t="s">
        <v>10328</v>
      </c>
      <c r="F4005" s="76" t="s">
        <v>3985</v>
      </c>
      <c r="G4005" s="110">
        <v>0</v>
      </c>
      <c r="H4005" s="110">
        <v>0</v>
      </c>
      <c r="I4005" s="111">
        <v>0</v>
      </c>
      <c r="J4005" s="112">
        <f t="shared" si="125"/>
        <v>0</v>
      </c>
      <c r="K4005" s="93" t="str">
        <f t="shared" si="126"/>
        <v>-</v>
      </c>
      <c r="L4005" s="113"/>
      <c r="N4005" s="114"/>
    </row>
    <row r="4006" spans="3:14" ht="10.050000000000001" customHeight="1" x14ac:dyDescent="0.3">
      <c r="C4006" s="80"/>
      <c r="D4006" s="77">
        <v>41345</v>
      </c>
      <c r="E4006" s="76" t="s">
        <v>10329</v>
      </c>
      <c r="F4006" s="76" t="s">
        <v>3986</v>
      </c>
      <c r="G4006" s="110">
        <v>0</v>
      </c>
      <c r="H4006" s="110">
        <v>0</v>
      </c>
      <c r="I4006" s="111">
        <v>0</v>
      </c>
      <c r="J4006" s="112">
        <f t="shared" si="125"/>
        <v>0</v>
      </c>
      <c r="K4006" s="93" t="str">
        <f t="shared" si="126"/>
        <v>-</v>
      </c>
      <c r="L4006" s="113"/>
      <c r="N4006" s="114"/>
    </row>
    <row r="4007" spans="3:14" ht="10.050000000000001" customHeight="1" x14ac:dyDescent="0.3">
      <c r="C4007" s="80"/>
      <c r="D4007" s="77">
        <v>41670</v>
      </c>
      <c r="E4007" s="76" t="s">
        <v>10330</v>
      </c>
      <c r="F4007" s="76" t="s">
        <v>3987</v>
      </c>
      <c r="G4007" s="110">
        <v>0</v>
      </c>
      <c r="H4007" s="110">
        <v>0</v>
      </c>
      <c r="I4007" s="111">
        <v>0</v>
      </c>
      <c r="J4007" s="112">
        <f t="shared" si="125"/>
        <v>0</v>
      </c>
      <c r="K4007" s="93" t="str">
        <f t="shared" si="126"/>
        <v>-</v>
      </c>
      <c r="L4007" s="113"/>
      <c r="N4007" s="114"/>
    </row>
    <row r="4008" spans="3:14" ht="10.050000000000001" customHeight="1" x14ac:dyDescent="0.3">
      <c r="C4008" s="80"/>
      <c r="D4008" s="77">
        <v>20281</v>
      </c>
      <c r="E4008" s="76" t="s">
        <v>10331</v>
      </c>
      <c r="F4008" s="76" t="s">
        <v>3988</v>
      </c>
      <c r="G4008" s="110">
        <v>283441.38</v>
      </c>
      <c r="H4008" s="110">
        <v>467725.69</v>
      </c>
      <c r="I4008" s="111">
        <v>963.35</v>
      </c>
      <c r="J4008" s="112">
        <f t="shared" si="125"/>
        <v>184284.31</v>
      </c>
      <c r="K4008" s="93">
        <f t="shared" si="126"/>
        <v>0.65016727621069303</v>
      </c>
      <c r="L4008" s="113"/>
      <c r="N4008" s="114"/>
    </row>
    <row r="4009" spans="3:14" ht="10.050000000000001" customHeight="1" x14ac:dyDescent="0.3">
      <c r="C4009" s="80"/>
      <c r="D4009" s="77">
        <v>45917</v>
      </c>
      <c r="E4009" s="76" t="s">
        <v>10332</v>
      </c>
      <c r="F4009" s="76" t="s">
        <v>3989</v>
      </c>
      <c r="G4009" s="110">
        <v>33264</v>
      </c>
      <c r="H4009" s="110">
        <v>69283.7</v>
      </c>
      <c r="I4009" s="111">
        <v>142.69999999999999</v>
      </c>
      <c r="J4009" s="112">
        <f t="shared" si="125"/>
        <v>36019.699999999997</v>
      </c>
      <c r="K4009" s="93">
        <f t="shared" si="126"/>
        <v>1.082843314093314</v>
      </c>
      <c r="L4009" s="113"/>
      <c r="N4009" s="114"/>
    </row>
    <row r="4010" spans="3:14" ht="10.050000000000001" customHeight="1" x14ac:dyDescent="0.3">
      <c r="C4010" s="80"/>
      <c r="D4010" s="77">
        <v>47100</v>
      </c>
      <c r="E4010" s="76" t="s">
        <v>10333</v>
      </c>
      <c r="F4010" s="76" t="s">
        <v>3990</v>
      </c>
      <c r="G4010" s="110">
        <v>133386.13</v>
      </c>
      <c r="H4010" s="110">
        <v>109411.93</v>
      </c>
      <c r="I4010" s="111">
        <v>225.35</v>
      </c>
      <c r="J4010" s="112">
        <f t="shared" si="125"/>
        <v>-23974.200000000012</v>
      </c>
      <c r="K4010" s="93">
        <f t="shared" si="126"/>
        <v>-0.17973532930297934</v>
      </c>
      <c r="L4010" s="113"/>
      <c r="N4010" s="114"/>
    </row>
    <row r="4011" spans="3:14" ht="10.050000000000001" customHeight="1" x14ac:dyDescent="0.3">
      <c r="C4011" s="80"/>
      <c r="D4011" s="77">
        <v>40928</v>
      </c>
      <c r="E4011" s="76" t="s">
        <v>10334</v>
      </c>
      <c r="F4011" s="76" t="s">
        <v>3991</v>
      </c>
      <c r="G4011" s="110">
        <v>251662.52</v>
      </c>
      <c r="H4011" s="110">
        <v>225927.02</v>
      </c>
      <c r="I4011" s="111">
        <v>465.33</v>
      </c>
      <c r="J4011" s="112">
        <f t="shared" si="125"/>
        <v>-25735.5</v>
      </c>
      <c r="K4011" s="93">
        <f t="shared" si="126"/>
        <v>-0.10226194985252472</v>
      </c>
      <c r="L4011" s="113"/>
      <c r="N4011" s="114"/>
    </row>
    <row r="4012" spans="3:14" ht="10.050000000000001" customHeight="1" x14ac:dyDescent="0.3">
      <c r="C4012" s="80"/>
      <c r="D4012" s="77">
        <v>52274</v>
      </c>
      <c r="E4012" s="76" t="s">
        <v>10335</v>
      </c>
      <c r="F4012" s="76" t="s">
        <v>3992</v>
      </c>
      <c r="G4012" s="110">
        <v>16349.03</v>
      </c>
      <c r="H4012" s="110">
        <v>16439.71</v>
      </c>
      <c r="I4012" s="111">
        <v>33.86</v>
      </c>
      <c r="J4012" s="112">
        <f t="shared" si="125"/>
        <v>90.679999999998472</v>
      </c>
      <c r="K4012" s="93">
        <f t="shared" si="126"/>
        <v>5.5465064288216775E-3</v>
      </c>
      <c r="L4012" s="113"/>
      <c r="N4012" s="114"/>
    </row>
    <row r="4013" spans="3:14" ht="10.050000000000001" customHeight="1" x14ac:dyDescent="0.3">
      <c r="C4013" s="80"/>
      <c r="D4013" s="77">
        <v>41023</v>
      </c>
      <c r="E4013" s="76" t="s">
        <v>10336</v>
      </c>
      <c r="F4013" s="76" t="s">
        <v>3993</v>
      </c>
      <c r="G4013" s="110">
        <v>53611.03</v>
      </c>
      <c r="H4013" s="110">
        <v>21819.27</v>
      </c>
      <c r="I4013" s="111">
        <v>44.94</v>
      </c>
      <c r="J4013" s="112">
        <f t="shared" si="125"/>
        <v>-31791.759999999998</v>
      </c>
      <c r="K4013" s="93">
        <f t="shared" si="126"/>
        <v>-0.59300781947297043</v>
      </c>
      <c r="L4013" s="113"/>
      <c r="N4013" s="114"/>
    </row>
    <row r="4014" spans="3:14" ht="10.050000000000001" customHeight="1" x14ac:dyDescent="0.3">
      <c r="C4014" s="80"/>
      <c r="D4014" s="77">
        <v>72853</v>
      </c>
      <c r="E4014" s="76" t="s">
        <v>10337</v>
      </c>
      <c r="F4014" s="76" t="s">
        <v>3994</v>
      </c>
      <c r="G4014" s="110">
        <v>0</v>
      </c>
      <c r="H4014" s="110">
        <v>0</v>
      </c>
      <c r="I4014" s="111">
        <v>0</v>
      </c>
      <c r="J4014" s="112">
        <f t="shared" si="125"/>
        <v>0</v>
      </c>
      <c r="K4014" s="93" t="str">
        <f t="shared" si="126"/>
        <v>-</v>
      </c>
      <c r="L4014" s="113"/>
      <c r="N4014" s="114"/>
    </row>
    <row r="4015" spans="3:14" ht="10.050000000000001" customHeight="1" x14ac:dyDescent="0.3">
      <c r="C4015" s="80"/>
      <c r="D4015" s="77">
        <v>74049</v>
      </c>
      <c r="E4015" s="76" t="s">
        <v>10338</v>
      </c>
      <c r="F4015" s="76" t="s">
        <v>3995</v>
      </c>
      <c r="G4015" s="110">
        <v>484656.8</v>
      </c>
      <c r="H4015" s="110">
        <v>427029.41</v>
      </c>
      <c r="I4015" s="111">
        <v>879.53</v>
      </c>
      <c r="J4015" s="112">
        <f t="shared" si="125"/>
        <v>-57627.390000000014</v>
      </c>
      <c r="K4015" s="93">
        <f t="shared" si="126"/>
        <v>-0.11890350037387284</v>
      </c>
      <c r="L4015" s="113"/>
      <c r="N4015" s="114"/>
    </row>
    <row r="4016" spans="3:14" ht="10.050000000000001" customHeight="1" x14ac:dyDescent="0.3">
      <c r="C4016" s="80"/>
      <c r="D4016" s="77">
        <v>81316</v>
      </c>
      <c r="E4016" s="76" t="s">
        <v>10339</v>
      </c>
      <c r="F4016" s="76" t="s">
        <v>3996</v>
      </c>
      <c r="G4016" s="110">
        <v>402506.05</v>
      </c>
      <c r="H4016" s="110">
        <v>260350.39</v>
      </c>
      <c r="I4016" s="111">
        <v>536.23</v>
      </c>
      <c r="J4016" s="112">
        <f t="shared" si="125"/>
        <v>-142155.65999999997</v>
      </c>
      <c r="K4016" s="93">
        <f t="shared" si="126"/>
        <v>-0.35317645536011194</v>
      </c>
      <c r="L4016" s="113"/>
      <c r="N4016" s="114"/>
    </row>
    <row r="4017" spans="3:14" ht="10.050000000000001" customHeight="1" x14ac:dyDescent="0.3">
      <c r="C4017" s="80"/>
      <c r="D4017" s="77">
        <v>41125</v>
      </c>
      <c r="E4017" s="76" t="s">
        <v>10340</v>
      </c>
      <c r="F4017" s="76" t="s">
        <v>3997</v>
      </c>
      <c r="G4017" s="110">
        <v>0</v>
      </c>
      <c r="H4017" s="110">
        <v>0</v>
      </c>
      <c r="I4017" s="111">
        <v>0</v>
      </c>
      <c r="J4017" s="112">
        <f t="shared" si="125"/>
        <v>0</v>
      </c>
      <c r="K4017" s="93" t="str">
        <f t="shared" si="126"/>
        <v>-</v>
      </c>
      <c r="L4017" s="113"/>
      <c r="N4017" s="114"/>
    </row>
    <row r="4018" spans="3:14" ht="10.050000000000001" customHeight="1" x14ac:dyDescent="0.3">
      <c r="C4018" s="80"/>
      <c r="D4018" s="77">
        <v>40667</v>
      </c>
      <c r="E4018" s="76" t="s">
        <v>10341</v>
      </c>
      <c r="F4018" s="76" t="s">
        <v>3998</v>
      </c>
      <c r="G4018" s="110">
        <v>0</v>
      </c>
      <c r="H4018" s="110">
        <v>9152.0499999999993</v>
      </c>
      <c r="I4018" s="111">
        <v>18.850000000000001</v>
      </c>
      <c r="J4018" s="112">
        <f t="shared" si="125"/>
        <v>9152.0499999999993</v>
      </c>
      <c r="K4018" s="93" t="str">
        <f t="shared" si="126"/>
        <v>--</v>
      </c>
      <c r="L4018" s="113"/>
      <c r="N4018" s="114"/>
    </row>
    <row r="4019" spans="3:14" ht="10.050000000000001" customHeight="1" x14ac:dyDescent="0.3">
      <c r="C4019" s="80"/>
      <c r="D4019" s="77">
        <v>42554</v>
      </c>
      <c r="E4019" s="76" t="s">
        <v>10342</v>
      </c>
      <c r="F4019" s="76" t="s">
        <v>3999</v>
      </c>
      <c r="G4019" s="110">
        <v>3696</v>
      </c>
      <c r="H4019" s="110">
        <v>0</v>
      </c>
      <c r="I4019" s="111">
        <v>0</v>
      </c>
      <c r="J4019" s="112">
        <f t="shared" si="125"/>
        <v>-3696</v>
      </c>
      <c r="K4019" s="93">
        <f t="shared" si="126"/>
        <v>-1</v>
      </c>
      <c r="L4019" s="113"/>
      <c r="N4019" s="114"/>
    </row>
    <row r="4020" spans="3:14" ht="10.050000000000001" customHeight="1" x14ac:dyDescent="0.3">
      <c r="C4020" s="80"/>
      <c r="D4020" s="77">
        <v>41858</v>
      </c>
      <c r="E4020" s="76" t="s">
        <v>10343</v>
      </c>
      <c r="F4020" s="76" t="s">
        <v>4000</v>
      </c>
      <c r="G4020" s="110">
        <v>73168.91</v>
      </c>
      <c r="H4020" s="110">
        <v>123526</v>
      </c>
      <c r="I4020" s="111">
        <v>254.42</v>
      </c>
      <c r="J4020" s="112">
        <f t="shared" si="125"/>
        <v>50357.09</v>
      </c>
      <c r="K4020" s="93">
        <f t="shared" si="126"/>
        <v>0.6882306979836107</v>
      </c>
      <c r="L4020" s="113"/>
      <c r="N4020" s="114"/>
    </row>
    <row r="4021" spans="3:14" ht="10.050000000000001" customHeight="1" x14ac:dyDescent="0.3">
      <c r="C4021" s="80"/>
      <c r="D4021" s="77">
        <v>28601</v>
      </c>
      <c r="E4021" s="76" t="s">
        <v>10344</v>
      </c>
      <c r="F4021" s="76" t="s">
        <v>4001</v>
      </c>
      <c r="G4021" s="110">
        <v>31574.05</v>
      </c>
      <c r="H4021" s="110">
        <v>57441.87</v>
      </c>
      <c r="I4021" s="111">
        <v>118.31</v>
      </c>
      <c r="J4021" s="112">
        <f t="shared" si="125"/>
        <v>25867.820000000003</v>
      </c>
      <c r="K4021" s="93">
        <f t="shared" si="126"/>
        <v>0.81927468918304758</v>
      </c>
      <c r="L4021" s="113"/>
      <c r="N4021" s="114"/>
    </row>
    <row r="4022" spans="3:14" ht="10.050000000000001" customHeight="1" x14ac:dyDescent="0.3">
      <c r="C4022" s="80"/>
      <c r="D4022" s="77">
        <v>41570</v>
      </c>
      <c r="E4022" s="76" t="s">
        <v>10345</v>
      </c>
      <c r="F4022" s="76" t="s">
        <v>4002</v>
      </c>
      <c r="G4022" s="110">
        <v>0</v>
      </c>
      <c r="H4022" s="110">
        <v>0</v>
      </c>
      <c r="I4022" s="111">
        <v>0</v>
      </c>
      <c r="J4022" s="112">
        <f t="shared" si="125"/>
        <v>0</v>
      </c>
      <c r="K4022" s="93" t="str">
        <f t="shared" si="126"/>
        <v>-</v>
      </c>
      <c r="L4022" s="113"/>
      <c r="N4022" s="114"/>
    </row>
    <row r="4023" spans="3:14" ht="10.050000000000001" customHeight="1" x14ac:dyDescent="0.3">
      <c r="C4023" s="80"/>
      <c r="D4023" s="77">
        <v>42761</v>
      </c>
      <c r="E4023" s="76" t="s">
        <v>10346</v>
      </c>
      <c r="F4023" s="76" t="s">
        <v>4003</v>
      </c>
      <c r="G4023" s="110">
        <v>68090.02</v>
      </c>
      <c r="H4023" s="110">
        <v>44153.19</v>
      </c>
      <c r="I4023" s="111">
        <v>90.94</v>
      </c>
      <c r="J4023" s="112">
        <f t="shared" si="125"/>
        <v>-23936.83</v>
      </c>
      <c r="K4023" s="93">
        <f t="shared" si="126"/>
        <v>-0.35154681993043913</v>
      </c>
      <c r="L4023" s="113"/>
      <c r="N4023" s="114"/>
    </row>
    <row r="4024" spans="3:14" ht="10.050000000000001" customHeight="1" x14ac:dyDescent="0.3">
      <c r="C4024" s="80"/>
      <c r="D4024" s="77">
        <v>13662</v>
      </c>
      <c r="E4024" s="76" t="s">
        <v>10347</v>
      </c>
      <c r="F4024" s="76" t="s">
        <v>4004</v>
      </c>
      <c r="G4024" s="110">
        <v>65617.97</v>
      </c>
      <c r="H4024" s="110">
        <v>47906.26</v>
      </c>
      <c r="I4024" s="111">
        <v>98.67</v>
      </c>
      <c r="J4024" s="112">
        <f t="shared" si="125"/>
        <v>-17711.71</v>
      </c>
      <c r="K4024" s="93">
        <f t="shared" si="126"/>
        <v>-0.26992163884374964</v>
      </c>
      <c r="L4024" s="113"/>
      <c r="N4024" s="114"/>
    </row>
    <row r="4025" spans="3:14" ht="10.050000000000001" customHeight="1" x14ac:dyDescent="0.3">
      <c r="C4025" s="80"/>
      <c r="D4025" s="77">
        <v>41386</v>
      </c>
      <c r="E4025" s="76" t="s">
        <v>10348</v>
      </c>
      <c r="F4025" s="76" t="s">
        <v>4005</v>
      </c>
      <c r="G4025" s="110">
        <v>276825.81</v>
      </c>
      <c r="H4025" s="110">
        <v>432753.69</v>
      </c>
      <c r="I4025" s="111">
        <v>891.32</v>
      </c>
      <c r="J4025" s="112">
        <f t="shared" si="125"/>
        <v>155927.88</v>
      </c>
      <c r="K4025" s="93">
        <f t="shared" si="126"/>
        <v>0.56327074415496159</v>
      </c>
      <c r="L4025" s="113"/>
      <c r="N4025" s="114"/>
    </row>
    <row r="4026" spans="3:14" ht="10.050000000000001" customHeight="1" x14ac:dyDescent="0.3">
      <c r="C4026" s="80"/>
      <c r="D4026" s="77">
        <v>11711</v>
      </c>
      <c r="E4026" s="76" t="s">
        <v>10349</v>
      </c>
      <c r="F4026" s="76" t="s">
        <v>4006</v>
      </c>
      <c r="G4026" s="110">
        <v>0</v>
      </c>
      <c r="H4026" s="110">
        <v>0</v>
      </c>
      <c r="I4026" s="111">
        <v>0</v>
      </c>
      <c r="J4026" s="112">
        <f t="shared" si="125"/>
        <v>0</v>
      </c>
      <c r="K4026" s="93" t="str">
        <f t="shared" si="126"/>
        <v>-</v>
      </c>
      <c r="L4026" s="113"/>
      <c r="N4026" s="114"/>
    </row>
    <row r="4027" spans="3:14" ht="10.050000000000001" customHeight="1" x14ac:dyDescent="0.3">
      <c r="C4027" s="80"/>
      <c r="D4027" s="77">
        <v>41876</v>
      </c>
      <c r="E4027" s="76" t="s">
        <v>10350</v>
      </c>
      <c r="F4027" s="76" t="s">
        <v>4007</v>
      </c>
      <c r="G4027" s="110">
        <v>0</v>
      </c>
      <c r="H4027" s="110">
        <v>61005.59</v>
      </c>
      <c r="I4027" s="111">
        <v>125.65</v>
      </c>
      <c r="J4027" s="112">
        <f t="shared" si="125"/>
        <v>61005.59</v>
      </c>
      <c r="K4027" s="93" t="str">
        <f t="shared" si="126"/>
        <v>--</v>
      </c>
      <c r="L4027" s="113"/>
      <c r="N4027" s="114"/>
    </row>
    <row r="4028" spans="3:14" ht="10.050000000000001" customHeight="1" x14ac:dyDescent="0.3">
      <c r="C4028" s="80"/>
      <c r="D4028" s="77">
        <v>41617</v>
      </c>
      <c r="E4028" s="76" t="s">
        <v>10351</v>
      </c>
      <c r="F4028" s="76" t="s">
        <v>4008</v>
      </c>
      <c r="G4028" s="110">
        <v>109724.88</v>
      </c>
      <c r="H4028" s="110">
        <v>177748.87</v>
      </c>
      <c r="I4028" s="111">
        <v>366.1</v>
      </c>
      <c r="J4028" s="112">
        <f t="shared" si="125"/>
        <v>68023.989999999991</v>
      </c>
      <c r="K4028" s="93">
        <f t="shared" si="126"/>
        <v>0.61995046155438938</v>
      </c>
      <c r="L4028" s="113"/>
      <c r="N4028" s="114"/>
    </row>
    <row r="4029" spans="3:14" ht="10.050000000000001" customHeight="1" x14ac:dyDescent="0.3">
      <c r="C4029" s="80"/>
      <c r="D4029" s="77">
        <v>41567</v>
      </c>
      <c r="E4029" s="76" t="s">
        <v>10352</v>
      </c>
      <c r="F4029" s="76" t="s">
        <v>4009</v>
      </c>
      <c r="G4029" s="110">
        <v>0</v>
      </c>
      <c r="H4029" s="110">
        <v>0</v>
      </c>
      <c r="I4029" s="111">
        <v>0</v>
      </c>
      <c r="J4029" s="112">
        <f t="shared" si="125"/>
        <v>0</v>
      </c>
      <c r="K4029" s="93" t="str">
        <f t="shared" si="126"/>
        <v>-</v>
      </c>
      <c r="L4029" s="113"/>
      <c r="N4029" s="114"/>
    </row>
    <row r="4030" spans="3:14" ht="10.050000000000001" customHeight="1" x14ac:dyDescent="0.3">
      <c r="C4030" s="80"/>
      <c r="D4030" s="77">
        <v>41522</v>
      </c>
      <c r="E4030" s="76" t="s">
        <v>10353</v>
      </c>
      <c r="F4030" s="76" t="s">
        <v>4010</v>
      </c>
      <c r="G4030" s="110">
        <v>109078.46</v>
      </c>
      <c r="H4030" s="110">
        <v>177117.7</v>
      </c>
      <c r="I4030" s="111">
        <v>364.8</v>
      </c>
      <c r="J4030" s="112">
        <f t="shared" si="125"/>
        <v>68039.240000000005</v>
      </c>
      <c r="K4030" s="93">
        <f t="shared" si="126"/>
        <v>0.62376421522636094</v>
      </c>
      <c r="L4030" s="113"/>
      <c r="N4030" s="114"/>
    </row>
    <row r="4031" spans="3:14" ht="10.050000000000001" customHeight="1" x14ac:dyDescent="0.3">
      <c r="C4031" s="80"/>
      <c r="D4031" s="77">
        <v>41401</v>
      </c>
      <c r="E4031" s="76" t="s">
        <v>10354</v>
      </c>
      <c r="F4031" s="76" t="s">
        <v>4011</v>
      </c>
      <c r="G4031" s="110">
        <v>0</v>
      </c>
      <c r="H4031" s="110">
        <v>0</v>
      </c>
      <c r="I4031" s="111">
        <v>0</v>
      </c>
      <c r="J4031" s="112">
        <f t="shared" si="125"/>
        <v>0</v>
      </c>
      <c r="K4031" s="93" t="str">
        <f t="shared" si="126"/>
        <v>-</v>
      </c>
      <c r="L4031" s="113"/>
      <c r="N4031" s="114"/>
    </row>
    <row r="4032" spans="3:14" ht="10.050000000000001" customHeight="1" x14ac:dyDescent="0.3">
      <c r="C4032" s="80"/>
      <c r="D4032" s="77">
        <v>41574</v>
      </c>
      <c r="E4032" s="76" t="s">
        <v>10355</v>
      </c>
      <c r="F4032" s="76" t="s">
        <v>4012</v>
      </c>
      <c r="G4032" s="110">
        <v>247925.7</v>
      </c>
      <c r="H4032" s="110">
        <v>242925.08</v>
      </c>
      <c r="I4032" s="111">
        <v>500.34</v>
      </c>
      <c r="J4032" s="112">
        <f t="shared" si="125"/>
        <v>-5000.6200000000244</v>
      </c>
      <c r="K4032" s="93">
        <f t="shared" si="126"/>
        <v>-2.0169833139525365E-2</v>
      </c>
      <c r="L4032" s="113"/>
      <c r="N4032" s="114"/>
    </row>
    <row r="4033" spans="3:14" ht="10.050000000000001" customHeight="1" x14ac:dyDescent="0.3">
      <c r="C4033" s="80"/>
      <c r="D4033" s="77">
        <v>42557</v>
      </c>
      <c r="E4033" s="76" t="s">
        <v>10356</v>
      </c>
      <c r="F4033" s="76" t="s">
        <v>4013</v>
      </c>
      <c r="G4033" s="110">
        <v>43828.53</v>
      </c>
      <c r="H4033" s="110">
        <v>58665.38</v>
      </c>
      <c r="I4033" s="111">
        <v>120.83</v>
      </c>
      <c r="J4033" s="112">
        <f t="shared" si="125"/>
        <v>14836.849999999999</v>
      </c>
      <c r="K4033" s="93">
        <f t="shared" si="126"/>
        <v>0.33852036561573018</v>
      </c>
      <c r="L4033" s="113"/>
      <c r="N4033" s="114"/>
    </row>
    <row r="4034" spans="3:14" ht="10.050000000000001" customHeight="1" x14ac:dyDescent="0.3">
      <c r="C4034" s="80"/>
      <c r="D4034" s="77">
        <v>42557</v>
      </c>
      <c r="E4034" s="76" t="s">
        <v>10356</v>
      </c>
      <c r="F4034" s="76" t="s">
        <v>4014</v>
      </c>
      <c r="G4034" s="110">
        <v>64580.55</v>
      </c>
      <c r="H4034" s="110">
        <v>44896.03</v>
      </c>
      <c r="I4034" s="111">
        <v>92.47</v>
      </c>
      <c r="J4034" s="112">
        <f t="shared" si="125"/>
        <v>-19684.520000000004</v>
      </c>
      <c r="K4034" s="93">
        <f t="shared" si="126"/>
        <v>-0.30480570388452877</v>
      </c>
      <c r="L4034" s="113"/>
      <c r="N4034" s="114"/>
    </row>
    <row r="4035" spans="3:14" ht="10.050000000000001" customHeight="1" x14ac:dyDescent="0.3">
      <c r="C4035" s="80"/>
      <c r="D4035" s="77">
        <v>42557</v>
      </c>
      <c r="E4035" s="76" t="s">
        <v>10356</v>
      </c>
      <c r="F4035" s="76" t="s">
        <v>4015</v>
      </c>
      <c r="G4035" s="110">
        <v>0</v>
      </c>
      <c r="H4035" s="110">
        <v>0</v>
      </c>
      <c r="I4035" s="111">
        <v>0</v>
      </c>
      <c r="J4035" s="112">
        <f t="shared" si="125"/>
        <v>0</v>
      </c>
      <c r="K4035" s="93" t="str">
        <f t="shared" si="126"/>
        <v>-</v>
      </c>
      <c r="L4035" s="113"/>
      <c r="N4035" s="114"/>
    </row>
    <row r="4036" spans="3:14" ht="10.050000000000001" customHeight="1" x14ac:dyDescent="0.3">
      <c r="C4036" s="80"/>
      <c r="D4036" s="77">
        <v>41571</v>
      </c>
      <c r="E4036" s="76" t="s">
        <v>10357</v>
      </c>
      <c r="F4036" s="76" t="s">
        <v>4016</v>
      </c>
      <c r="G4036" s="110">
        <v>0</v>
      </c>
      <c r="H4036" s="110">
        <v>0</v>
      </c>
      <c r="I4036" s="111">
        <v>0</v>
      </c>
      <c r="J4036" s="112">
        <f t="shared" si="125"/>
        <v>0</v>
      </c>
      <c r="K4036" s="93" t="str">
        <f t="shared" si="126"/>
        <v>-</v>
      </c>
      <c r="L4036" s="113"/>
      <c r="N4036" s="114"/>
    </row>
    <row r="4037" spans="3:14" ht="10.050000000000001" customHeight="1" x14ac:dyDescent="0.3">
      <c r="C4037" s="80"/>
      <c r="D4037" s="77">
        <v>41856</v>
      </c>
      <c r="E4037" s="76" t="s">
        <v>10358</v>
      </c>
      <c r="F4037" s="76" t="s">
        <v>4017</v>
      </c>
      <c r="G4037" s="110">
        <v>3696</v>
      </c>
      <c r="H4037" s="110">
        <v>0</v>
      </c>
      <c r="I4037" s="111">
        <v>0</v>
      </c>
      <c r="J4037" s="112">
        <f t="shared" si="125"/>
        <v>-3696</v>
      </c>
      <c r="K4037" s="93">
        <f t="shared" si="126"/>
        <v>-1</v>
      </c>
      <c r="L4037" s="113"/>
      <c r="N4037" s="114"/>
    </row>
    <row r="4038" spans="3:14" ht="10.050000000000001" customHeight="1" x14ac:dyDescent="0.3">
      <c r="C4038" s="80"/>
      <c r="D4038" s="77">
        <v>41535</v>
      </c>
      <c r="E4038" s="76" t="s">
        <v>10359</v>
      </c>
      <c r="F4038" s="76" t="s">
        <v>4018</v>
      </c>
      <c r="G4038" s="110">
        <v>302574.53000000003</v>
      </c>
      <c r="H4038" s="110">
        <v>351972.87</v>
      </c>
      <c r="I4038" s="111">
        <v>724.94</v>
      </c>
      <c r="J4038" s="112">
        <f t="shared" si="125"/>
        <v>49398.339999999967</v>
      </c>
      <c r="K4038" s="93">
        <f t="shared" si="126"/>
        <v>0.16326007347677268</v>
      </c>
      <c r="L4038" s="113"/>
      <c r="N4038" s="114"/>
    </row>
    <row r="4039" spans="3:14" ht="10.050000000000001" customHeight="1" x14ac:dyDescent="0.3">
      <c r="C4039" s="80"/>
      <c r="D4039" s="77">
        <v>13839</v>
      </c>
      <c r="E4039" s="76" t="s">
        <v>10360</v>
      </c>
      <c r="F4039" s="76" t="s">
        <v>4019</v>
      </c>
      <c r="G4039" s="110">
        <v>0</v>
      </c>
      <c r="H4039" s="110">
        <v>0</v>
      </c>
      <c r="I4039" s="111">
        <v>0</v>
      </c>
      <c r="J4039" s="112">
        <f t="shared" si="125"/>
        <v>0</v>
      </c>
      <c r="K4039" s="93" t="str">
        <f t="shared" si="126"/>
        <v>-</v>
      </c>
      <c r="L4039" s="113"/>
      <c r="N4039" s="114"/>
    </row>
    <row r="4040" spans="3:14" ht="10.050000000000001" customHeight="1" x14ac:dyDescent="0.3">
      <c r="C4040" s="80"/>
      <c r="D4040" s="77">
        <v>41631</v>
      </c>
      <c r="E4040" s="76" t="s">
        <v>10361</v>
      </c>
      <c r="F4040" s="76" t="s">
        <v>4020</v>
      </c>
      <c r="G4040" s="110">
        <v>0</v>
      </c>
      <c r="H4040" s="110">
        <v>35540.06</v>
      </c>
      <c r="I4040" s="111">
        <v>73.2</v>
      </c>
      <c r="J4040" s="112">
        <f t="shared" si="125"/>
        <v>35540.06</v>
      </c>
      <c r="K4040" s="93" t="str">
        <f t="shared" si="126"/>
        <v>--</v>
      </c>
      <c r="L4040" s="113"/>
      <c r="N4040" s="114"/>
    </row>
    <row r="4041" spans="3:14" ht="10.050000000000001" customHeight="1" x14ac:dyDescent="0.3">
      <c r="C4041" s="80"/>
      <c r="D4041" s="77">
        <v>41441</v>
      </c>
      <c r="E4041" s="76" t="s">
        <v>10362</v>
      </c>
      <c r="F4041" s="76" t="s">
        <v>4021</v>
      </c>
      <c r="G4041" s="110">
        <v>0</v>
      </c>
      <c r="H4041" s="110">
        <v>0</v>
      </c>
      <c r="I4041" s="111">
        <v>0</v>
      </c>
      <c r="J4041" s="112">
        <f t="shared" si="125"/>
        <v>0</v>
      </c>
      <c r="K4041" s="93" t="str">
        <f t="shared" si="126"/>
        <v>-</v>
      </c>
      <c r="L4041" s="113"/>
      <c r="N4041" s="114"/>
    </row>
    <row r="4042" spans="3:14" ht="10.050000000000001" customHeight="1" x14ac:dyDescent="0.3">
      <c r="C4042" s="80"/>
      <c r="D4042" s="77">
        <v>41248</v>
      </c>
      <c r="E4042" s="76" t="s">
        <v>10363</v>
      </c>
      <c r="F4042" s="76" t="s">
        <v>4022</v>
      </c>
      <c r="G4042" s="110">
        <v>18480</v>
      </c>
      <c r="H4042" s="110">
        <v>14143.2</v>
      </c>
      <c r="I4042" s="111">
        <v>29.13</v>
      </c>
      <c r="J4042" s="112">
        <f t="shared" si="125"/>
        <v>-4336.7999999999993</v>
      </c>
      <c r="K4042" s="93">
        <f t="shared" si="126"/>
        <v>-0.23467532467532465</v>
      </c>
      <c r="L4042" s="113"/>
      <c r="N4042" s="114"/>
    </row>
    <row r="4043" spans="3:14" ht="10.050000000000001" customHeight="1" x14ac:dyDescent="0.3">
      <c r="C4043" s="80"/>
      <c r="D4043" s="77">
        <v>42709</v>
      </c>
      <c r="E4043" s="76" t="s">
        <v>10364</v>
      </c>
      <c r="F4043" s="76" t="s">
        <v>4023</v>
      </c>
      <c r="G4043" s="110">
        <v>10925.17</v>
      </c>
      <c r="H4043" s="110">
        <v>9851.2000000000007</v>
      </c>
      <c r="I4043" s="111">
        <v>20.29</v>
      </c>
      <c r="J4043" s="112">
        <f t="shared" si="125"/>
        <v>-1073.9699999999993</v>
      </c>
      <c r="K4043" s="93">
        <f t="shared" si="126"/>
        <v>-9.8302360512467934E-2</v>
      </c>
      <c r="L4043" s="113"/>
      <c r="N4043" s="114"/>
    </row>
    <row r="4044" spans="3:14" ht="10.050000000000001" customHeight="1" x14ac:dyDescent="0.3">
      <c r="C4044" s="80"/>
      <c r="D4044" s="77">
        <v>41371</v>
      </c>
      <c r="E4044" s="76" t="s">
        <v>10365</v>
      </c>
      <c r="F4044" s="76" t="s">
        <v>4024</v>
      </c>
      <c r="G4044" s="110">
        <v>0</v>
      </c>
      <c r="H4044" s="110">
        <v>0</v>
      </c>
      <c r="I4044" s="111">
        <v>0</v>
      </c>
      <c r="J4044" s="112">
        <f t="shared" si="125"/>
        <v>0</v>
      </c>
      <c r="K4044" s="93" t="str">
        <f t="shared" si="126"/>
        <v>-</v>
      </c>
      <c r="L4044" s="113"/>
      <c r="N4044" s="114"/>
    </row>
    <row r="4045" spans="3:14" ht="10.050000000000001" customHeight="1" x14ac:dyDescent="0.3">
      <c r="C4045" s="80"/>
      <c r="D4045" s="77">
        <v>41496</v>
      </c>
      <c r="E4045" s="76" t="s">
        <v>10366</v>
      </c>
      <c r="F4045" s="76" t="s">
        <v>4025</v>
      </c>
      <c r="G4045" s="110">
        <v>0</v>
      </c>
      <c r="H4045" s="110">
        <v>0</v>
      </c>
      <c r="I4045" s="111">
        <v>0</v>
      </c>
      <c r="J4045" s="112">
        <f t="shared" si="125"/>
        <v>0</v>
      </c>
      <c r="K4045" s="93" t="str">
        <f t="shared" si="126"/>
        <v>-</v>
      </c>
      <c r="L4045" s="113"/>
      <c r="N4045" s="114"/>
    </row>
    <row r="4046" spans="3:14" ht="10.050000000000001" customHeight="1" x14ac:dyDescent="0.3">
      <c r="C4046" s="80"/>
      <c r="D4046" s="77">
        <v>41444</v>
      </c>
      <c r="E4046" s="76" t="s">
        <v>10367</v>
      </c>
      <c r="F4046" s="76" t="s">
        <v>4026</v>
      </c>
      <c r="G4046" s="110">
        <v>0</v>
      </c>
      <c r="H4046" s="110">
        <v>0</v>
      </c>
      <c r="I4046" s="111">
        <v>0</v>
      </c>
      <c r="J4046" s="112">
        <f t="shared" si="125"/>
        <v>0</v>
      </c>
      <c r="K4046" s="93" t="str">
        <f t="shared" si="126"/>
        <v>-</v>
      </c>
      <c r="L4046" s="113"/>
      <c r="N4046" s="114"/>
    </row>
    <row r="4047" spans="3:14" ht="10.050000000000001" customHeight="1" x14ac:dyDescent="0.3">
      <c r="C4047" s="80"/>
      <c r="D4047" s="77">
        <v>40934</v>
      </c>
      <c r="E4047" s="76" t="s">
        <v>10368</v>
      </c>
      <c r="F4047" s="76" t="s">
        <v>4027</v>
      </c>
      <c r="G4047" s="110">
        <v>40656</v>
      </c>
      <c r="H4047" s="110">
        <v>0</v>
      </c>
      <c r="I4047" s="111">
        <v>0</v>
      </c>
      <c r="J4047" s="112">
        <f t="shared" si="125"/>
        <v>-40656</v>
      </c>
      <c r="K4047" s="93">
        <f t="shared" si="126"/>
        <v>-1</v>
      </c>
      <c r="L4047" s="113"/>
      <c r="N4047" s="114"/>
    </row>
    <row r="4048" spans="3:14" ht="10.050000000000001" customHeight="1" x14ac:dyDescent="0.3">
      <c r="C4048" s="80"/>
      <c r="D4048" s="77">
        <v>40874</v>
      </c>
      <c r="E4048" s="76" t="s">
        <v>10369</v>
      </c>
      <c r="F4048" s="76" t="s">
        <v>4028</v>
      </c>
      <c r="G4048" s="110">
        <v>14193.27</v>
      </c>
      <c r="H4048" s="110">
        <v>46299.19</v>
      </c>
      <c r="I4048" s="111">
        <v>95.36</v>
      </c>
      <c r="J4048" s="112">
        <f t="shared" si="125"/>
        <v>32105.920000000002</v>
      </c>
      <c r="K4048" s="93">
        <f t="shared" si="126"/>
        <v>2.2620523670725632</v>
      </c>
      <c r="L4048" s="113"/>
      <c r="N4048" s="114"/>
    </row>
    <row r="4049" spans="3:14" ht="10.050000000000001" customHeight="1" x14ac:dyDescent="0.3">
      <c r="C4049" s="80"/>
      <c r="D4049" s="77">
        <v>43227</v>
      </c>
      <c r="E4049" s="76" t="s">
        <v>10370</v>
      </c>
      <c r="F4049" s="76" t="s">
        <v>4029</v>
      </c>
      <c r="G4049" s="110">
        <v>17708.52</v>
      </c>
      <c r="H4049" s="110">
        <v>211526.5</v>
      </c>
      <c r="I4049" s="111">
        <v>435.67</v>
      </c>
      <c r="J4049" s="112">
        <f t="shared" si="125"/>
        <v>193817.98</v>
      </c>
      <c r="K4049" s="93">
        <f t="shared" si="126"/>
        <v>10.944899969054443</v>
      </c>
      <c r="L4049" s="113"/>
      <c r="N4049" s="114"/>
    </row>
    <row r="4050" spans="3:14" ht="10.050000000000001" customHeight="1" x14ac:dyDescent="0.3">
      <c r="C4050" s="80"/>
      <c r="D4050" s="77">
        <v>47595</v>
      </c>
      <c r="E4050" s="76" t="s">
        <v>10371</v>
      </c>
      <c r="F4050" s="76" t="s">
        <v>4030</v>
      </c>
      <c r="G4050" s="110">
        <v>188808</v>
      </c>
      <c r="H4050" s="110">
        <v>241788.96</v>
      </c>
      <c r="I4050" s="111">
        <v>498</v>
      </c>
      <c r="J4050" s="112">
        <f t="shared" si="125"/>
        <v>52980.959999999992</v>
      </c>
      <c r="K4050" s="93">
        <f t="shared" si="126"/>
        <v>0.28060760137282315</v>
      </c>
      <c r="L4050" s="113"/>
      <c r="N4050" s="114"/>
    </row>
    <row r="4051" spans="3:14" ht="10.050000000000001" customHeight="1" x14ac:dyDescent="0.3">
      <c r="C4051" s="80"/>
      <c r="D4051" s="77">
        <v>47595</v>
      </c>
      <c r="E4051" s="76" t="s">
        <v>10371</v>
      </c>
      <c r="F4051" s="76" t="s">
        <v>4031</v>
      </c>
      <c r="G4051" s="110">
        <v>421661.51</v>
      </c>
      <c r="H4051" s="110">
        <v>477217.61</v>
      </c>
      <c r="I4051" s="111">
        <v>982.9</v>
      </c>
      <c r="J4051" s="112">
        <f t="shared" si="125"/>
        <v>55556.099999999977</v>
      </c>
      <c r="K4051" s="93">
        <f t="shared" si="126"/>
        <v>0.13175520810519314</v>
      </c>
      <c r="L4051" s="113"/>
      <c r="N4051" s="114"/>
    </row>
    <row r="4052" spans="3:14" ht="10.050000000000001" customHeight="1" x14ac:dyDescent="0.3">
      <c r="C4052" s="80"/>
      <c r="D4052" s="77">
        <v>42600</v>
      </c>
      <c r="E4052" s="76" t="s">
        <v>10372</v>
      </c>
      <c r="F4052" s="76" t="s">
        <v>4032</v>
      </c>
      <c r="G4052" s="110">
        <v>0</v>
      </c>
      <c r="H4052" s="110">
        <v>19114.919999999998</v>
      </c>
      <c r="I4052" s="111">
        <v>39.369999999999997</v>
      </c>
      <c r="J4052" s="112">
        <f t="shared" si="125"/>
        <v>19114.919999999998</v>
      </c>
      <c r="K4052" s="93" t="str">
        <f t="shared" si="126"/>
        <v>--</v>
      </c>
      <c r="L4052" s="113"/>
      <c r="N4052" s="114"/>
    </row>
    <row r="4053" spans="3:14" ht="10.050000000000001" customHeight="1" x14ac:dyDescent="0.3">
      <c r="C4053" s="80"/>
      <c r="D4053" s="77">
        <v>20281</v>
      </c>
      <c r="E4053" s="76" t="s">
        <v>10373</v>
      </c>
      <c r="F4053" s="76" t="s">
        <v>4033</v>
      </c>
      <c r="G4053" s="110">
        <v>128924.09</v>
      </c>
      <c r="H4053" s="110">
        <v>173112.16</v>
      </c>
      <c r="I4053" s="111">
        <v>356.55</v>
      </c>
      <c r="J4053" s="112">
        <f t="shared" si="125"/>
        <v>44188.070000000007</v>
      </c>
      <c r="K4053" s="93">
        <f t="shared" si="126"/>
        <v>0.34274486637834722</v>
      </c>
      <c r="L4053" s="113"/>
      <c r="N4053" s="114"/>
    </row>
    <row r="4054" spans="3:14" ht="10.050000000000001" customHeight="1" x14ac:dyDescent="0.3">
      <c r="C4054" s="80"/>
      <c r="D4054" s="77">
        <v>76819</v>
      </c>
      <c r="E4054" s="76" t="s">
        <v>10374</v>
      </c>
      <c r="F4054" s="76" t="s">
        <v>4034</v>
      </c>
      <c r="G4054" s="110">
        <v>20328</v>
      </c>
      <c r="H4054" s="110">
        <v>0</v>
      </c>
      <c r="I4054" s="111">
        <v>0</v>
      </c>
      <c r="J4054" s="112">
        <f t="shared" ref="J4054:J4117" si="127">H4054-G4054</f>
        <v>-20328</v>
      </c>
      <c r="K4054" s="93">
        <f t="shared" si="126"/>
        <v>-1</v>
      </c>
      <c r="L4054" s="113"/>
      <c r="N4054" s="114"/>
    </row>
    <row r="4055" spans="3:14" ht="10.050000000000001" customHeight="1" x14ac:dyDescent="0.3">
      <c r="C4055" s="80"/>
      <c r="D4055" s="77">
        <v>77196</v>
      </c>
      <c r="E4055" s="76" t="s">
        <v>10375</v>
      </c>
      <c r="F4055" s="76" t="s">
        <v>4035</v>
      </c>
      <c r="G4055" s="110">
        <v>0</v>
      </c>
      <c r="H4055" s="110">
        <v>0</v>
      </c>
      <c r="I4055" s="111">
        <v>0</v>
      </c>
      <c r="J4055" s="112">
        <f t="shared" si="127"/>
        <v>0</v>
      </c>
      <c r="K4055" s="93" t="str">
        <f t="shared" si="126"/>
        <v>-</v>
      </c>
      <c r="L4055" s="113"/>
      <c r="N4055" s="114"/>
    </row>
    <row r="4056" spans="3:14" ht="10.050000000000001" customHeight="1" x14ac:dyDescent="0.3">
      <c r="C4056" s="80"/>
      <c r="D4056" s="77">
        <v>80095</v>
      </c>
      <c r="E4056" s="76" t="s">
        <v>10376</v>
      </c>
      <c r="F4056" s="76" t="s">
        <v>4036</v>
      </c>
      <c r="G4056" s="110">
        <v>0</v>
      </c>
      <c r="H4056" s="110">
        <v>0</v>
      </c>
      <c r="I4056" s="111">
        <v>0</v>
      </c>
      <c r="J4056" s="112">
        <f t="shared" si="127"/>
        <v>0</v>
      </c>
      <c r="K4056" s="93" t="str">
        <f t="shared" si="126"/>
        <v>-</v>
      </c>
      <c r="L4056" s="113"/>
      <c r="N4056" s="114"/>
    </row>
    <row r="4057" spans="3:14" ht="10.050000000000001" customHeight="1" x14ac:dyDescent="0.3">
      <c r="C4057" s="80"/>
      <c r="D4057" s="77">
        <v>41631</v>
      </c>
      <c r="E4057" s="76" t="s">
        <v>10377</v>
      </c>
      <c r="F4057" s="76" t="s">
        <v>4037</v>
      </c>
      <c r="G4057" s="110">
        <v>0</v>
      </c>
      <c r="H4057" s="110">
        <v>10380.42</v>
      </c>
      <c r="I4057" s="111">
        <v>21.38</v>
      </c>
      <c r="J4057" s="112">
        <f t="shared" si="127"/>
        <v>10380.42</v>
      </c>
      <c r="K4057" s="93" t="str">
        <f t="shared" si="126"/>
        <v>--</v>
      </c>
      <c r="L4057" s="113"/>
      <c r="N4057" s="114"/>
    </row>
    <row r="4058" spans="3:14" ht="10.050000000000001" customHeight="1" x14ac:dyDescent="0.3">
      <c r="C4058" s="80"/>
      <c r="D4058" s="77">
        <v>41816</v>
      </c>
      <c r="E4058" s="76" t="s">
        <v>10378</v>
      </c>
      <c r="F4058" s="76" t="s">
        <v>4038</v>
      </c>
      <c r="G4058" s="110">
        <v>10804.9</v>
      </c>
      <c r="H4058" s="110">
        <v>58849.88</v>
      </c>
      <c r="I4058" s="111">
        <v>121.21</v>
      </c>
      <c r="J4058" s="112">
        <f t="shared" si="127"/>
        <v>48044.979999999996</v>
      </c>
      <c r="K4058" s="93">
        <f t="shared" si="126"/>
        <v>4.4465918240798157</v>
      </c>
      <c r="L4058" s="113"/>
      <c r="N4058" s="114"/>
    </row>
    <row r="4059" spans="3:14" ht="10.050000000000001" customHeight="1" x14ac:dyDescent="0.3">
      <c r="C4059" s="80"/>
      <c r="D4059" s="77">
        <v>41375</v>
      </c>
      <c r="E4059" s="76" t="s">
        <v>10379</v>
      </c>
      <c r="F4059" s="76" t="s">
        <v>4039</v>
      </c>
      <c r="G4059" s="110">
        <v>0</v>
      </c>
      <c r="H4059" s="110">
        <v>55829.94</v>
      </c>
      <c r="I4059" s="111">
        <v>114.99</v>
      </c>
      <c r="J4059" s="112">
        <f t="shared" si="127"/>
        <v>55829.94</v>
      </c>
      <c r="K4059" s="93" t="str">
        <f t="shared" ref="K4059:K4122" si="128">IF(J4059=0,"-",(IF(G4059=0,"--",J4059/G4059)))</f>
        <v>--</v>
      </c>
      <c r="L4059" s="113"/>
      <c r="N4059" s="114"/>
    </row>
    <row r="4060" spans="3:14" ht="10.050000000000001" customHeight="1" x14ac:dyDescent="0.3">
      <c r="C4060" s="80"/>
      <c r="D4060" s="77">
        <v>41570</v>
      </c>
      <c r="E4060" s="76" t="s">
        <v>10380</v>
      </c>
      <c r="F4060" s="76" t="s">
        <v>4040</v>
      </c>
      <c r="G4060" s="110">
        <v>0</v>
      </c>
      <c r="H4060" s="110">
        <v>0</v>
      </c>
      <c r="I4060" s="111">
        <v>0</v>
      </c>
      <c r="J4060" s="112">
        <f t="shared" si="127"/>
        <v>0</v>
      </c>
      <c r="K4060" s="93" t="str">
        <f t="shared" si="128"/>
        <v>-</v>
      </c>
      <c r="L4060" s="113"/>
      <c r="N4060" s="114"/>
    </row>
    <row r="4061" spans="3:14" ht="10.050000000000001" customHeight="1" x14ac:dyDescent="0.3">
      <c r="C4061" s="80"/>
      <c r="D4061" s="77">
        <v>41780</v>
      </c>
      <c r="E4061" s="76" t="s">
        <v>10381</v>
      </c>
      <c r="F4061" s="76" t="s">
        <v>4041</v>
      </c>
      <c r="G4061" s="110">
        <v>36963.589999999997</v>
      </c>
      <c r="H4061" s="110">
        <v>33636.83</v>
      </c>
      <c r="I4061" s="111">
        <v>69.28</v>
      </c>
      <c r="J4061" s="112">
        <f t="shared" si="127"/>
        <v>-3326.7599999999948</v>
      </c>
      <c r="K4061" s="93">
        <f t="shared" si="128"/>
        <v>-9.0000998279658309E-2</v>
      </c>
      <c r="L4061" s="113"/>
      <c r="N4061" s="114"/>
    </row>
    <row r="4062" spans="3:14" ht="10.050000000000001" customHeight="1" x14ac:dyDescent="0.3">
      <c r="C4062" s="80"/>
      <c r="D4062" s="77">
        <v>41639</v>
      </c>
      <c r="E4062" s="76" t="s">
        <v>10382</v>
      </c>
      <c r="F4062" s="76" t="s">
        <v>4042</v>
      </c>
      <c r="G4062" s="110">
        <v>96485.28</v>
      </c>
      <c r="H4062" s="110">
        <v>104250.85</v>
      </c>
      <c r="I4062" s="111">
        <v>214.72</v>
      </c>
      <c r="J4062" s="112">
        <f t="shared" si="127"/>
        <v>7765.570000000007</v>
      </c>
      <c r="K4062" s="93">
        <f t="shared" si="128"/>
        <v>8.0484504993922457E-2</v>
      </c>
      <c r="L4062" s="113"/>
      <c r="N4062" s="114"/>
    </row>
    <row r="4063" spans="3:14" ht="10.050000000000001" customHeight="1" x14ac:dyDescent="0.3">
      <c r="C4063" s="80"/>
      <c r="D4063" s="77">
        <v>41631</v>
      </c>
      <c r="E4063" s="76" t="s">
        <v>10383</v>
      </c>
      <c r="F4063" s="76" t="s">
        <v>4043</v>
      </c>
      <c r="G4063" s="110">
        <v>0</v>
      </c>
      <c r="H4063" s="110">
        <v>0</v>
      </c>
      <c r="I4063" s="111">
        <v>0</v>
      </c>
      <c r="J4063" s="112">
        <f t="shared" si="127"/>
        <v>0</v>
      </c>
      <c r="K4063" s="93" t="str">
        <f t="shared" si="128"/>
        <v>-</v>
      </c>
      <c r="L4063" s="113"/>
      <c r="N4063" s="114"/>
    </row>
    <row r="4064" spans="3:14" ht="10.050000000000001" customHeight="1" x14ac:dyDescent="0.3">
      <c r="C4064" s="80"/>
      <c r="D4064" s="77">
        <v>20281</v>
      </c>
      <c r="E4064" s="76" t="s">
        <v>10384</v>
      </c>
      <c r="F4064" s="76" t="s">
        <v>4044</v>
      </c>
      <c r="G4064" s="110">
        <v>469769.28</v>
      </c>
      <c r="H4064" s="110">
        <v>570291.79</v>
      </c>
      <c r="I4064" s="111">
        <v>1174.5999999999999</v>
      </c>
      <c r="J4064" s="112">
        <f t="shared" si="127"/>
        <v>100522.51000000001</v>
      </c>
      <c r="K4064" s="93">
        <f t="shared" si="128"/>
        <v>0.21398272360423398</v>
      </c>
      <c r="L4064" s="113"/>
      <c r="N4064" s="114"/>
    </row>
    <row r="4065" spans="3:14" ht="10.050000000000001" customHeight="1" x14ac:dyDescent="0.3">
      <c r="C4065" s="80"/>
      <c r="D4065" s="77">
        <v>47100</v>
      </c>
      <c r="E4065" s="76" t="s">
        <v>10385</v>
      </c>
      <c r="F4065" s="76" t="s">
        <v>4045</v>
      </c>
      <c r="G4065" s="110">
        <v>138744.99</v>
      </c>
      <c r="H4065" s="110">
        <v>79819.490000000005</v>
      </c>
      <c r="I4065" s="111">
        <v>164.4</v>
      </c>
      <c r="J4065" s="112">
        <f t="shared" si="127"/>
        <v>-58925.499999999985</v>
      </c>
      <c r="K4065" s="93">
        <f t="shared" si="128"/>
        <v>-0.42470362353264063</v>
      </c>
      <c r="L4065" s="113"/>
      <c r="N4065" s="114"/>
    </row>
    <row r="4066" spans="3:14" ht="10.050000000000001" customHeight="1" x14ac:dyDescent="0.3">
      <c r="C4066" s="80"/>
      <c r="D4066" s="77">
        <v>52274</v>
      </c>
      <c r="E4066" s="76" t="s">
        <v>10386</v>
      </c>
      <c r="F4066" s="76" t="s">
        <v>4046</v>
      </c>
      <c r="G4066" s="110">
        <v>5544</v>
      </c>
      <c r="H4066" s="110">
        <v>0</v>
      </c>
      <c r="I4066" s="111">
        <v>0</v>
      </c>
      <c r="J4066" s="112">
        <f t="shared" si="127"/>
        <v>-5544</v>
      </c>
      <c r="K4066" s="93">
        <f t="shared" si="128"/>
        <v>-1</v>
      </c>
      <c r="L4066" s="113"/>
      <c r="N4066" s="114"/>
    </row>
    <row r="4067" spans="3:14" ht="10.050000000000001" customHeight="1" x14ac:dyDescent="0.3">
      <c r="C4067" s="80"/>
      <c r="D4067" s="77">
        <v>74049</v>
      </c>
      <c r="E4067" s="76" t="s">
        <v>10387</v>
      </c>
      <c r="F4067" s="76" t="s">
        <v>4047</v>
      </c>
      <c r="G4067" s="110">
        <v>12936</v>
      </c>
      <c r="H4067" s="110">
        <v>0</v>
      </c>
      <c r="I4067" s="111">
        <v>0</v>
      </c>
      <c r="J4067" s="112">
        <f t="shared" si="127"/>
        <v>-12936</v>
      </c>
      <c r="K4067" s="93">
        <f t="shared" si="128"/>
        <v>-1</v>
      </c>
      <c r="L4067" s="113"/>
      <c r="N4067" s="114"/>
    </row>
    <row r="4068" spans="3:14" ht="10.050000000000001" customHeight="1" x14ac:dyDescent="0.3">
      <c r="C4068" s="80"/>
      <c r="D4068" s="77">
        <v>85255</v>
      </c>
      <c r="E4068" s="76" t="s">
        <v>10388</v>
      </c>
      <c r="F4068" s="76" t="s">
        <v>4048</v>
      </c>
      <c r="G4068" s="110">
        <v>0</v>
      </c>
      <c r="H4068" s="110">
        <v>15002.57</v>
      </c>
      <c r="I4068" s="111">
        <v>30.9</v>
      </c>
      <c r="J4068" s="112">
        <f t="shared" si="127"/>
        <v>15002.57</v>
      </c>
      <c r="K4068" s="93" t="str">
        <f t="shared" si="128"/>
        <v>--</v>
      </c>
      <c r="L4068" s="113"/>
      <c r="N4068" s="114"/>
    </row>
    <row r="4069" spans="3:14" ht="10.050000000000001" customHeight="1" x14ac:dyDescent="0.3">
      <c r="C4069" s="80"/>
      <c r="D4069" s="77">
        <v>40862</v>
      </c>
      <c r="E4069" s="76" t="s">
        <v>10389</v>
      </c>
      <c r="F4069" s="76" t="s">
        <v>4049</v>
      </c>
      <c r="G4069" s="110">
        <v>0</v>
      </c>
      <c r="H4069" s="110">
        <v>0</v>
      </c>
      <c r="I4069" s="111">
        <v>0</v>
      </c>
      <c r="J4069" s="112">
        <f t="shared" si="127"/>
        <v>0</v>
      </c>
      <c r="K4069" s="93" t="str">
        <f t="shared" si="128"/>
        <v>-</v>
      </c>
      <c r="L4069" s="113"/>
      <c r="N4069" s="114"/>
    </row>
    <row r="4070" spans="3:14" ht="10.050000000000001" customHeight="1" x14ac:dyDescent="0.3">
      <c r="C4070" s="80"/>
      <c r="D4070" s="77">
        <v>81316</v>
      </c>
      <c r="E4070" s="76" t="s">
        <v>10390</v>
      </c>
      <c r="F4070" s="76" t="s">
        <v>4050</v>
      </c>
      <c r="G4070" s="110">
        <v>481312.68</v>
      </c>
      <c r="H4070" s="110">
        <v>408351.45</v>
      </c>
      <c r="I4070" s="111">
        <v>841.06</v>
      </c>
      <c r="J4070" s="112">
        <f t="shared" si="127"/>
        <v>-72961.229999999981</v>
      </c>
      <c r="K4070" s="93">
        <f t="shared" si="128"/>
        <v>-0.1515880071973171</v>
      </c>
      <c r="L4070" s="113"/>
      <c r="N4070" s="114"/>
    </row>
    <row r="4071" spans="3:14" ht="10.050000000000001" customHeight="1" x14ac:dyDescent="0.3">
      <c r="C4071" s="80"/>
      <c r="D4071" s="77">
        <v>42554</v>
      </c>
      <c r="E4071" s="76" t="s">
        <v>10391</v>
      </c>
      <c r="F4071" s="76" t="s">
        <v>4051</v>
      </c>
      <c r="G4071" s="110">
        <v>109940.64</v>
      </c>
      <c r="H4071" s="110">
        <v>64336.26</v>
      </c>
      <c r="I4071" s="111">
        <v>132.51</v>
      </c>
      <c r="J4071" s="112">
        <f t="shared" si="127"/>
        <v>-45604.38</v>
      </c>
      <c r="K4071" s="93">
        <f t="shared" si="128"/>
        <v>-0.41480911881175148</v>
      </c>
      <c r="L4071" s="113"/>
      <c r="N4071" s="114"/>
    </row>
    <row r="4072" spans="3:14" ht="10.050000000000001" customHeight="1" x14ac:dyDescent="0.3">
      <c r="C4072" s="80"/>
      <c r="D4072" s="77">
        <v>13662</v>
      </c>
      <c r="E4072" s="76" t="s">
        <v>10392</v>
      </c>
      <c r="F4072" s="76" t="s">
        <v>4052</v>
      </c>
      <c r="G4072" s="110">
        <v>0</v>
      </c>
      <c r="H4072" s="110">
        <v>0</v>
      </c>
      <c r="I4072" s="111">
        <v>0</v>
      </c>
      <c r="J4072" s="112">
        <f t="shared" si="127"/>
        <v>0</v>
      </c>
      <c r="K4072" s="93" t="str">
        <f t="shared" si="128"/>
        <v>-</v>
      </c>
      <c r="L4072" s="113"/>
      <c r="N4072" s="114"/>
    </row>
    <row r="4073" spans="3:14" ht="10.050000000000001" customHeight="1" x14ac:dyDescent="0.3">
      <c r="C4073" s="80"/>
      <c r="D4073" s="77">
        <v>42719</v>
      </c>
      <c r="E4073" s="76" t="s">
        <v>10393</v>
      </c>
      <c r="F4073" s="76" t="s">
        <v>4053</v>
      </c>
      <c r="G4073" s="110">
        <v>0</v>
      </c>
      <c r="H4073" s="110">
        <v>42808.3</v>
      </c>
      <c r="I4073" s="111">
        <v>88.17</v>
      </c>
      <c r="J4073" s="112">
        <f t="shared" si="127"/>
        <v>42808.3</v>
      </c>
      <c r="K4073" s="93" t="str">
        <f t="shared" si="128"/>
        <v>--</v>
      </c>
      <c r="L4073" s="113"/>
      <c r="N4073" s="114"/>
    </row>
    <row r="4074" spans="3:14" ht="10.050000000000001" customHeight="1" x14ac:dyDescent="0.3">
      <c r="C4074" s="80"/>
      <c r="D4074" s="77">
        <v>41567</v>
      </c>
      <c r="E4074" s="76" t="s">
        <v>10394</v>
      </c>
      <c r="F4074" s="76" t="s">
        <v>4054</v>
      </c>
      <c r="G4074" s="110">
        <v>62590.83</v>
      </c>
      <c r="H4074" s="110">
        <v>187770</v>
      </c>
      <c r="I4074" s="111">
        <v>386.74</v>
      </c>
      <c r="J4074" s="112">
        <f t="shared" si="127"/>
        <v>125179.17</v>
      </c>
      <c r="K4074" s="93">
        <f t="shared" si="128"/>
        <v>1.9999602178146543</v>
      </c>
      <c r="L4074" s="113"/>
      <c r="N4074" s="114"/>
    </row>
    <row r="4075" spans="3:14" ht="10.050000000000001" customHeight="1" x14ac:dyDescent="0.3">
      <c r="C4075" s="80"/>
      <c r="D4075" s="77">
        <v>41522</v>
      </c>
      <c r="E4075" s="76" t="s">
        <v>10395</v>
      </c>
      <c r="F4075" s="76" t="s">
        <v>4055</v>
      </c>
      <c r="G4075" s="110">
        <v>0</v>
      </c>
      <c r="H4075" s="110">
        <v>0</v>
      </c>
      <c r="I4075" s="111">
        <v>0</v>
      </c>
      <c r="J4075" s="112">
        <f t="shared" si="127"/>
        <v>0</v>
      </c>
      <c r="K4075" s="93" t="str">
        <f t="shared" si="128"/>
        <v>-</v>
      </c>
      <c r="L4075" s="113"/>
      <c r="N4075" s="114"/>
    </row>
    <row r="4076" spans="3:14" ht="10.050000000000001" customHeight="1" x14ac:dyDescent="0.3">
      <c r="C4076" s="80"/>
      <c r="D4076" s="77">
        <v>41401</v>
      </c>
      <c r="E4076" s="76" t="s">
        <v>10396</v>
      </c>
      <c r="F4076" s="76" t="s">
        <v>4056</v>
      </c>
      <c r="G4076" s="110">
        <v>3799.19</v>
      </c>
      <c r="H4076" s="110">
        <v>8297.5400000000009</v>
      </c>
      <c r="I4076" s="111">
        <v>17.09</v>
      </c>
      <c r="J4076" s="112">
        <f t="shared" si="127"/>
        <v>4498.3500000000004</v>
      </c>
      <c r="K4076" s="93">
        <f t="shared" si="128"/>
        <v>1.1840287008546559</v>
      </c>
      <c r="L4076" s="113"/>
      <c r="N4076" s="114"/>
    </row>
    <row r="4077" spans="3:14" ht="10.050000000000001" customHeight="1" x14ac:dyDescent="0.3">
      <c r="C4077" s="80"/>
      <c r="D4077" s="77">
        <v>41574</v>
      </c>
      <c r="E4077" s="76" t="s">
        <v>10397</v>
      </c>
      <c r="F4077" s="76" t="s">
        <v>4057</v>
      </c>
      <c r="G4077" s="110">
        <v>10695.79</v>
      </c>
      <c r="H4077" s="110">
        <v>16114.41</v>
      </c>
      <c r="I4077" s="111">
        <v>33.19</v>
      </c>
      <c r="J4077" s="112">
        <f t="shared" si="127"/>
        <v>5418.619999999999</v>
      </c>
      <c r="K4077" s="93">
        <f t="shared" si="128"/>
        <v>0.5066124147912402</v>
      </c>
      <c r="L4077" s="113"/>
      <c r="N4077" s="114"/>
    </row>
    <row r="4078" spans="3:14" ht="10.050000000000001" customHeight="1" x14ac:dyDescent="0.3">
      <c r="C4078" s="80"/>
      <c r="D4078" s="77">
        <v>41571</v>
      </c>
      <c r="E4078" s="76" t="s">
        <v>10398</v>
      </c>
      <c r="F4078" s="76" t="s">
        <v>4058</v>
      </c>
      <c r="G4078" s="110">
        <v>0</v>
      </c>
      <c r="H4078" s="110">
        <v>0</v>
      </c>
      <c r="I4078" s="111">
        <v>0</v>
      </c>
      <c r="J4078" s="112">
        <f t="shared" si="127"/>
        <v>0</v>
      </c>
      <c r="K4078" s="93" t="str">
        <f t="shared" si="128"/>
        <v>-</v>
      </c>
      <c r="L4078" s="113"/>
      <c r="N4078" s="114"/>
    </row>
    <row r="4079" spans="3:14" ht="10.050000000000001" customHeight="1" x14ac:dyDescent="0.3">
      <c r="C4079" s="80"/>
      <c r="D4079" s="77">
        <v>41856</v>
      </c>
      <c r="E4079" s="76" t="s">
        <v>10399</v>
      </c>
      <c r="F4079" s="76" t="s">
        <v>4059</v>
      </c>
      <c r="G4079" s="110">
        <v>0</v>
      </c>
      <c r="H4079" s="110">
        <v>0</v>
      </c>
      <c r="I4079" s="111">
        <v>0</v>
      </c>
      <c r="J4079" s="112">
        <f t="shared" si="127"/>
        <v>0</v>
      </c>
      <c r="K4079" s="93" t="str">
        <f t="shared" si="128"/>
        <v>-</v>
      </c>
      <c r="L4079" s="113"/>
      <c r="N4079" s="114"/>
    </row>
    <row r="4080" spans="3:14" ht="10.050000000000001" customHeight="1" x14ac:dyDescent="0.3">
      <c r="C4080" s="80"/>
      <c r="D4080" s="77">
        <v>42561</v>
      </c>
      <c r="E4080" s="76" t="s">
        <v>10400</v>
      </c>
      <c r="F4080" s="76" t="s">
        <v>4060</v>
      </c>
      <c r="G4080" s="110">
        <v>0</v>
      </c>
      <c r="H4080" s="110">
        <v>12104.01</v>
      </c>
      <c r="I4080" s="111">
        <v>24.93</v>
      </c>
      <c r="J4080" s="112">
        <f t="shared" si="127"/>
        <v>12104.01</v>
      </c>
      <c r="K4080" s="93" t="str">
        <f t="shared" si="128"/>
        <v>--</v>
      </c>
      <c r="L4080" s="113"/>
      <c r="N4080" s="114"/>
    </row>
    <row r="4081" spans="3:14" ht="10.050000000000001" customHeight="1" x14ac:dyDescent="0.3">
      <c r="C4081" s="80"/>
      <c r="D4081" s="77">
        <v>41573</v>
      </c>
      <c r="E4081" s="76" t="s">
        <v>10401</v>
      </c>
      <c r="F4081" s="76" t="s">
        <v>4061</v>
      </c>
      <c r="G4081" s="110">
        <v>0</v>
      </c>
      <c r="H4081" s="110">
        <v>24785.8</v>
      </c>
      <c r="I4081" s="111">
        <v>51.05</v>
      </c>
      <c r="J4081" s="112">
        <f t="shared" si="127"/>
        <v>24785.8</v>
      </c>
      <c r="K4081" s="93" t="str">
        <f t="shared" si="128"/>
        <v>--</v>
      </c>
      <c r="L4081" s="113"/>
      <c r="N4081" s="114"/>
    </row>
    <row r="4082" spans="3:14" ht="10.050000000000001" customHeight="1" x14ac:dyDescent="0.3">
      <c r="C4082" s="80"/>
      <c r="D4082" s="77">
        <v>41735</v>
      </c>
      <c r="E4082" s="76" t="s">
        <v>10402</v>
      </c>
      <c r="F4082" s="76" t="s">
        <v>4062</v>
      </c>
      <c r="G4082" s="110">
        <v>0</v>
      </c>
      <c r="H4082" s="110">
        <v>0</v>
      </c>
      <c r="I4082" s="111">
        <v>0</v>
      </c>
      <c r="J4082" s="112">
        <f t="shared" si="127"/>
        <v>0</v>
      </c>
      <c r="K4082" s="93" t="str">
        <f t="shared" si="128"/>
        <v>-</v>
      </c>
      <c r="L4082" s="113"/>
      <c r="N4082" s="114"/>
    </row>
    <row r="4083" spans="3:14" ht="10.050000000000001" customHeight="1" x14ac:dyDescent="0.3">
      <c r="C4083" s="80"/>
      <c r="D4083" s="77">
        <v>41631</v>
      </c>
      <c r="E4083" s="76" t="s">
        <v>10403</v>
      </c>
      <c r="F4083" s="76" t="s">
        <v>4063</v>
      </c>
      <c r="G4083" s="110">
        <v>70776.23</v>
      </c>
      <c r="H4083" s="110">
        <v>35282.74</v>
      </c>
      <c r="I4083" s="111">
        <v>72.67</v>
      </c>
      <c r="J4083" s="112">
        <f t="shared" si="127"/>
        <v>-35493.49</v>
      </c>
      <c r="K4083" s="93">
        <f t="shared" si="128"/>
        <v>-0.50148884731498133</v>
      </c>
      <c r="L4083" s="113"/>
      <c r="N4083" s="114"/>
    </row>
    <row r="4084" spans="3:14" ht="10.050000000000001" customHeight="1" x14ac:dyDescent="0.3">
      <c r="C4084" s="80"/>
      <c r="D4084" s="77">
        <v>41248</v>
      </c>
      <c r="E4084" s="76" t="s">
        <v>10404</v>
      </c>
      <c r="F4084" s="76" t="s">
        <v>4064</v>
      </c>
      <c r="G4084" s="110">
        <v>256931.25</v>
      </c>
      <c r="H4084" s="110">
        <v>302546.93</v>
      </c>
      <c r="I4084" s="111">
        <v>623.14</v>
      </c>
      <c r="J4084" s="112">
        <f t="shared" si="127"/>
        <v>45615.679999999993</v>
      </c>
      <c r="K4084" s="93">
        <f t="shared" si="128"/>
        <v>0.17754041207521465</v>
      </c>
      <c r="L4084" s="113"/>
      <c r="N4084" s="114"/>
    </row>
    <row r="4085" spans="3:14" ht="10.050000000000001" customHeight="1" x14ac:dyDescent="0.3">
      <c r="C4085" s="80"/>
      <c r="D4085" s="77">
        <v>42709</v>
      </c>
      <c r="E4085" s="76" t="s">
        <v>10405</v>
      </c>
      <c r="F4085" s="76" t="s">
        <v>4065</v>
      </c>
      <c r="G4085" s="110">
        <v>53724.45</v>
      </c>
      <c r="H4085" s="110">
        <v>78644.53</v>
      </c>
      <c r="I4085" s="111">
        <v>161.97999999999999</v>
      </c>
      <c r="J4085" s="112">
        <f t="shared" si="127"/>
        <v>24920.080000000002</v>
      </c>
      <c r="K4085" s="93">
        <f t="shared" si="128"/>
        <v>0.46384988585271703</v>
      </c>
      <c r="L4085" s="113"/>
      <c r="N4085" s="114"/>
    </row>
    <row r="4086" spans="3:14" ht="10.050000000000001" customHeight="1" x14ac:dyDescent="0.3">
      <c r="C4086" s="80"/>
      <c r="D4086" s="77">
        <v>42546</v>
      </c>
      <c r="E4086" s="76" t="s">
        <v>10406</v>
      </c>
      <c r="F4086" s="76" t="s">
        <v>4066</v>
      </c>
      <c r="G4086" s="110">
        <v>172710.09</v>
      </c>
      <c r="H4086" s="110">
        <v>22163.99</v>
      </c>
      <c r="I4086" s="111">
        <v>45.65</v>
      </c>
      <c r="J4086" s="112">
        <f t="shared" si="127"/>
        <v>-150546.1</v>
      </c>
      <c r="K4086" s="93">
        <f t="shared" si="128"/>
        <v>-0.87166939696458967</v>
      </c>
      <c r="L4086" s="113"/>
      <c r="N4086" s="114"/>
    </row>
    <row r="4087" spans="3:14" ht="10.050000000000001" customHeight="1" x14ac:dyDescent="0.3">
      <c r="C4087" s="80"/>
      <c r="D4087" s="77">
        <v>41444</v>
      </c>
      <c r="E4087" s="76" t="s">
        <v>10407</v>
      </c>
      <c r="F4087" s="76" t="s">
        <v>4067</v>
      </c>
      <c r="G4087" s="110">
        <v>0</v>
      </c>
      <c r="H4087" s="110">
        <v>0</v>
      </c>
      <c r="I4087" s="111">
        <v>0</v>
      </c>
      <c r="J4087" s="112">
        <f t="shared" si="127"/>
        <v>0</v>
      </c>
      <c r="K4087" s="93" t="str">
        <f t="shared" si="128"/>
        <v>-</v>
      </c>
      <c r="L4087" s="113"/>
      <c r="N4087" s="114"/>
    </row>
    <row r="4088" spans="3:14" ht="10.050000000000001" customHeight="1" x14ac:dyDescent="0.3">
      <c r="C4088" s="80"/>
      <c r="D4088" s="77">
        <v>40662</v>
      </c>
      <c r="E4088" s="76" t="s">
        <v>10408</v>
      </c>
      <c r="F4088" s="76" t="s">
        <v>4068</v>
      </c>
      <c r="G4088" s="110">
        <v>22958.52</v>
      </c>
      <c r="H4088" s="110">
        <v>0</v>
      </c>
      <c r="I4088" s="111">
        <v>0</v>
      </c>
      <c r="J4088" s="112">
        <f t="shared" si="127"/>
        <v>-22958.52</v>
      </c>
      <c r="K4088" s="93">
        <f t="shared" si="128"/>
        <v>-1</v>
      </c>
      <c r="L4088" s="113"/>
      <c r="N4088" s="114"/>
    </row>
    <row r="4089" spans="3:14" ht="10.050000000000001" customHeight="1" x14ac:dyDescent="0.3">
      <c r="C4089" s="80"/>
      <c r="D4089" s="77">
        <v>41407</v>
      </c>
      <c r="E4089" s="76" t="s">
        <v>10409</v>
      </c>
      <c r="F4089" s="76" t="s">
        <v>4069</v>
      </c>
      <c r="G4089" s="110">
        <v>212510.95</v>
      </c>
      <c r="H4089" s="110">
        <v>199461.33</v>
      </c>
      <c r="I4089" s="111">
        <v>410.82</v>
      </c>
      <c r="J4089" s="112">
        <f t="shared" si="127"/>
        <v>-13049.620000000024</v>
      </c>
      <c r="K4089" s="93">
        <f t="shared" si="128"/>
        <v>-6.140681221367663E-2</v>
      </c>
      <c r="L4089" s="113"/>
      <c r="N4089" s="114"/>
    </row>
    <row r="4090" spans="3:14" ht="10.050000000000001" customHeight="1" x14ac:dyDescent="0.3">
      <c r="C4090" s="80"/>
      <c r="D4090" s="77">
        <v>74531</v>
      </c>
      <c r="E4090" s="76" t="s">
        <v>10410</v>
      </c>
      <c r="F4090" s="76" t="s">
        <v>4070</v>
      </c>
      <c r="G4090" s="110">
        <v>257599.51</v>
      </c>
      <c r="H4090" s="110">
        <v>505596.25</v>
      </c>
      <c r="I4090" s="111">
        <v>1041.3499999999999</v>
      </c>
      <c r="J4090" s="112">
        <f t="shared" si="127"/>
        <v>247996.74</v>
      </c>
      <c r="K4090" s="93">
        <f t="shared" si="128"/>
        <v>0.96272209524001029</v>
      </c>
      <c r="L4090" s="113"/>
      <c r="N4090" s="114"/>
    </row>
    <row r="4091" spans="3:14" ht="10.050000000000001" customHeight="1" x14ac:dyDescent="0.3">
      <c r="C4091" s="80"/>
      <c r="D4091" s="77">
        <v>76819</v>
      </c>
      <c r="E4091" s="76" t="s">
        <v>10411</v>
      </c>
      <c r="F4091" s="76" t="s">
        <v>4071</v>
      </c>
      <c r="G4091" s="110">
        <v>11088</v>
      </c>
      <c r="H4091" s="110">
        <v>0</v>
      </c>
      <c r="I4091" s="111">
        <v>0</v>
      </c>
      <c r="J4091" s="112">
        <f t="shared" si="127"/>
        <v>-11088</v>
      </c>
      <c r="K4091" s="93">
        <f t="shared" si="128"/>
        <v>-1</v>
      </c>
      <c r="L4091" s="113"/>
      <c r="N4091" s="114"/>
    </row>
    <row r="4092" spans="3:14" ht="10.050000000000001" customHeight="1" x14ac:dyDescent="0.3">
      <c r="C4092" s="80"/>
      <c r="D4092" s="77">
        <v>80095</v>
      </c>
      <c r="E4092" s="76" t="s">
        <v>10412</v>
      </c>
      <c r="F4092" s="76" t="s">
        <v>4072</v>
      </c>
      <c r="G4092" s="110">
        <v>0</v>
      </c>
      <c r="H4092" s="110">
        <v>0</v>
      </c>
      <c r="I4092" s="111">
        <v>0</v>
      </c>
      <c r="J4092" s="112">
        <f t="shared" si="127"/>
        <v>0</v>
      </c>
      <c r="K4092" s="93" t="str">
        <f t="shared" si="128"/>
        <v>-</v>
      </c>
      <c r="L4092" s="113"/>
      <c r="N4092" s="114"/>
    </row>
    <row r="4093" spans="3:14" ht="10.050000000000001" customHeight="1" x14ac:dyDescent="0.3">
      <c r="C4093" s="80"/>
      <c r="D4093" s="77">
        <v>41816</v>
      </c>
      <c r="E4093" s="76" t="s">
        <v>10413</v>
      </c>
      <c r="F4093" s="76" t="s">
        <v>4073</v>
      </c>
      <c r="G4093" s="110">
        <v>24437.72</v>
      </c>
      <c r="H4093" s="110">
        <v>13244.99</v>
      </c>
      <c r="I4093" s="111">
        <v>27.28</v>
      </c>
      <c r="J4093" s="112">
        <f t="shared" si="127"/>
        <v>-11192.730000000001</v>
      </c>
      <c r="K4093" s="93">
        <f t="shared" si="128"/>
        <v>-0.45801040358920558</v>
      </c>
      <c r="L4093" s="113"/>
      <c r="N4093" s="114"/>
    </row>
    <row r="4094" spans="3:14" ht="10.050000000000001" customHeight="1" x14ac:dyDescent="0.3">
      <c r="C4094" s="80"/>
      <c r="D4094" s="77">
        <v>41375</v>
      </c>
      <c r="E4094" s="76" t="s">
        <v>10414</v>
      </c>
      <c r="F4094" s="76" t="s">
        <v>4074</v>
      </c>
      <c r="G4094" s="110">
        <v>82491.03</v>
      </c>
      <c r="H4094" s="110">
        <v>104124.62</v>
      </c>
      <c r="I4094" s="111">
        <v>214.46</v>
      </c>
      <c r="J4094" s="112">
        <f t="shared" si="127"/>
        <v>21633.589999999997</v>
      </c>
      <c r="K4094" s="93">
        <f t="shared" si="128"/>
        <v>0.26225384747893193</v>
      </c>
      <c r="L4094" s="113"/>
      <c r="N4094" s="114"/>
    </row>
    <row r="4095" spans="3:14" ht="10.050000000000001" customHeight="1" x14ac:dyDescent="0.3">
      <c r="C4095" s="80"/>
      <c r="D4095" s="77">
        <v>41345</v>
      </c>
      <c r="E4095" s="76" t="s">
        <v>10415</v>
      </c>
      <c r="F4095" s="76" t="s">
        <v>4075</v>
      </c>
      <c r="G4095" s="110">
        <v>34127.550000000003</v>
      </c>
      <c r="H4095" s="110">
        <v>49328.83</v>
      </c>
      <c r="I4095" s="111">
        <v>101.6</v>
      </c>
      <c r="J4095" s="112">
        <f t="shared" si="127"/>
        <v>15201.279999999999</v>
      </c>
      <c r="K4095" s="93">
        <f t="shared" si="128"/>
        <v>0.44542547003813626</v>
      </c>
      <c r="L4095" s="113"/>
      <c r="N4095" s="114"/>
    </row>
    <row r="4096" spans="3:14" ht="10.050000000000001" customHeight="1" x14ac:dyDescent="0.3">
      <c r="C4096" s="80"/>
      <c r="D4096" s="77">
        <v>41496</v>
      </c>
      <c r="E4096" s="76" t="s">
        <v>10416</v>
      </c>
      <c r="F4096" s="76" t="s">
        <v>4076</v>
      </c>
      <c r="G4096" s="110">
        <v>0</v>
      </c>
      <c r="H4096" s="110">
        <v>0</v>
      </c>
      <c r="I4096" s="111">
        <v>0</v>
      </c>
      <c r="J4096" s="112">
        <f t="shared" si="127"/>
        <v>0</v>
      </c>
      <c r="K4096" s="93" t="str">
        <f t="shared" si="128"/>
        <v>-</v>
      </c>
      <c r="L4096" s="113"/>
      <c r="N4096" s="114"/>
    </row>
    <row r="4097" spans="3:14" ht="10.050000000000001" customHeight="1" x14ac:dyDescent="0.3">
      <c r="C4097" s="80"/>
      <c r="D4097" s="77">
        <v>95694</v>
      </c>
      <c r="E4097" s="76" t="s">
        <v>10417</v>
      </c>
      <c r="F4097" s="76" t="s">
        <v>4077</v>
      </c>
      <c r="G4097" s="110">
        <v>0</v>
      </c>
      <c r="H4097" s="110">
        <v>0</v>
      </c>
      <c r="I4097" s="111">
        <v>0</v>
      </c>
      <c r="J4097" s="112">
        <f t="shared" si="127"/>
        <v>0</v>
      </c>
      <c r="K4097" s="93" t="str">
        <f t="shared" si="128"/>
        <v>-</v>
      </c>
      <c r="L4097" s="113"/>
      <c r="N4097" s="114"/>
    </row>
    <row r="4098" spans="3:14" ht="10.050000000000001" customHeight="1" x14ac:dyDescent="0.3">
      <c r="C4098" s="80"/>
      <c r="D4098" s="77">
        <v>47100</v>
      </c>
      <c r="E4098" s="76" t="s">
        <v>10418</v>
      </c>
      <c r="F4098" s="76" t="s">
        <v>4078</v>
      </c>
      <c r="G4098" s="110">
        <v>353349.4</v>
      </c>
      <c r="H4098" s="110">
        <v>338606.5</v>
      </c>
      <c r="I4098" s="111">
        <v>697.41</v>
      </c>
      <c r="J4098" s="112">
        <f t="shared" si="127"/>
        <v>-14742.900000000023</v>
      </c>
      <c r="K4098" s="93">
        <f t="shared" si="128"/>
        <v>-4.1723291450332226E-2</v>
      </c>
      <c r="L4098" s="113"/>
      <c r="N4098" s="114"/>
    </row>
    <row r="4099" spans="3:14" ht="10.050000000000001" customHeight="1" x14ac:dyDescent="0.3">
      <c r="C4099" s="80"/>
      <c r="D4099" s="77">
        <v>40928</v>
      </c>
      <c r="E4099" s="76" t="s">
        <v>10419</v>
      </c>
      <c r="F4099" s="76" t="s">
        <v>4079</v>
      </c>
      <c r="G4099" s="110">
        <v>74722.100000000006</v>
      </c>
      <c r="H4099" s="110">
        <v>61068.71</v>
      </c>
      <c r="I4099" s="111">
        <v>125.78</v>
      </c>
      <c r="J4099" s="112">
        <f t="shared" si="127"/>
        <v>-13653.390000000007</v>
      </c>
      <c r="K4099" s="93">
        <f t="shared" si="128"/>
        <v>-0.18272224683192798</v>
      </c>
      <c r="L4099" s="113"/>
      <c r="N4099" s="114"/>
    </row>
    <row r="4100" spans="3:14" ht="10.050000000000001" customHeight="1" x14ac:dyDescent="0.3">
      <c r="C4100" s="80"/>
      <c r="D4100" s="77">
        <v>41506</v>
      </c>
      <c r="E4100" s="76" t="s">
        <v>10420</v>
      </c>
      <c r="F4100" s="76" t="s">
        <v>4080</v>
      </c>
      <c r="G4100" s="110">
        <v>16632</v>
      </c>
      <c r="H4100" s="110">
        <v>0</v>
      </c>
      <c r="I4100" s="111">
        <v>0</v>
      </c>
      <c r="J4100" s="112">
        <f t="shared" si="127"/>
        <v>-16632</v>
      </c>
      <c r="K4100" s="93">
        <f t="shared" si="128"/>
        <v>-1</v>
      </c>
      <c r="L4100" s="113"/>
      <c r="N4100" s="114"/>
    </row>
    <row r="4101" spans="3:14" ht="10.050000000000001" customHeight="1" x14ac:dyDescent="0.3">
      <c r="C4101" s="80"/>
      <c r="D4101" s="77">
        <v>52274</v>
      </c>
      <c r="E4101" s="76" t="s">
        <v>10421</v>
      </c>
      <c r="F4101" s="76" t="s">
        <v>4081</v>
      </c>
      <c r="G4101" s="110">
        <v>9240</v>
      </c>
      <c r="H4101" s="110">
        <v>2175.13</v>
      </c>
      <c r="I4101" s="111">
        <v>4.4800000000000004</v>
      </c>
      <c r="J4101" s="112">
        <f t="shared" si="127"/>
        <v>-7064.87</v>
      </c>
      <c r="K4101" s="93">
        <f t="shared" si="128"/>
        <v>-0.7645963203463203</v>
      </c>
      <c r="L4101" s="113"/>
      <c r="N4101" s="114"/>
    </row>
    <row r="4102" spans="3:14" ht="10.050000000000001" customHeight="1" x14ac:dyDescent="0.3">
      <c r="C4102" s="80"/>
      <c r="D4102" s="77">
        <v>40378</v>
      </c>
      <c r="E4102" s="76" t="s">
        <v>10422</v>
      </c>
      <c r="F4102" s="76" t="s">
        <v>4082</v>
      </c>
      <c r="G4102" s="110">
        <v>73907.61</v>
      </c>
      <c r="H4102" s="110">
        <v>110038.25</v>
      </c>
      <c r="I4102" s="111">
        <v>226.64</v>
      </c>
      <c r="J4102" s="112">
        <f t="shared" si="127"/>
        <v>36130.639999999999</v>
      </c>
      <c r="K4102" s="93">
        <f t="shared" si="128"/>
        <v>0.48886224300853454</v>
      </c>
      <c r="L4102" s="113"/>
      <c r="N4102" s="114"/>
    </row>
    <row r="4103" spans="3:14" ht="10.050000000000001" customHeight="1" x14ac:dyDescent="0.3">
      <c r="C4103" s="80"/>
      <c r="D4103" s="77">
        <v>85255</v>
      </c>
      <c r="E4103" s="76" t="s">
        <v>10423</v>
      </c>
      <c r="F4103" s="76" t="s">
        <v>4083</v>
      </c>
      <c r="G4103" s="110">
        <v>0</v>
      </c>
      <c r="H4103" s="110">
        <v>0</v>
      </c>
      <c r="I4103" s="111">
        <v>0</v>
      </c>
      <c r="J4103" s="112">
        <f t="shared" si="127"/>
        <v>0</v>
      </c>
      <c r="K4103" s="93" t="str">
        <f t="shared" si="128"/>
        <v>-</v>
      </c>
      <c r="L4103" s="113"/>
      <c r="N4103" s="114"/>
    </row>
    <row r="4104" spans="3:14" ht="10.050000000000001" customHeight="1" x14ac:dyDescent="0.3">
      <c r="C4104" s="80"/>
      <c r="D4104" s="77">
        <v>81316</v>
      </c>
      <c r="E4104" s="76" t="s">
        <v>10424</v>
      </c>
      <c r="F4104" s="76" t="s">
        <v>4084</v>
      </c>
      <c r="G4104" s="110">
        <v>53728.13</v>
      </c>
      <c r="H4104" s="110">
        <v>63467.17</v>
      </c>
      <c r="I4104" s="111">
        <v>130.72</v>
      </c>
      <c r="J4104" s="112">
        <f t="shared" si="127"/>
        <v>9739.0400000000009</v>
      </c>
      <c r="K4104" s="93">
        <f t="shared" si="128"/>
        <v>0.18126519571777394</v>
      </c>
      <c r="L4104" s="113"/>
      <c r="N4104" s="114"/>
    </row>
    <row r="4105" spans="3:14" ht="10.050000000000001" customHeight="1" x14ac:dyDescent="0.3">
      <c r="C4105" s="80"/>
      <c r="D4105" s="77">
        <v>41858</v>
      </c>
      <c r="E4105" s="76" t="s">
        <v>10425</v>
      </c>
      <c r="F4105" s="76" t="s">
        <v>4085</v>
      </c>
      <c r="G4105" s="110">
        <v>3425.98</v>
      </c>
      <c r="H4105" s="110">
        <v>105571.47</v>
      </c>
      <c r="I4105" s="111">
        <v>217.44</v>
      </c>
      <c r="J4105" s="112">
        <f t="shared" si="127"/>
        <v>102145.49</v>
      </c>
      <c r="K4105" s="93">
        <f t="shared" si="128"/>
        <v>29.814969731288567</v>
      </c>
      <c r="L4105" s="113"/>
      <c r="N4105" s="114"/>
    </row>
    <row r="4106" spans="3:14" ht="10.050000000000001" customHeight="1" x14ac:dyDescent="0.3">
      <c r="C4106" s="80"/>
      <c r="D4106" s="77">
        <v>28601</v>
      </c>
      <c r="E4106" s="76" t="s">
        <v>10426</v>
      </c>
      <c r="F4106" s="76" t="s">
        <v>4086</v>
      </c>
      <c r="G4106" s="110">
        <v>0</v>
      </c>
      <c r="H4106" s="110">
        <v>0</v>
      </c>
      <c r="I4106" s="111">
        <v>0</v>
      </c>
      <c r="J4106" s="112">
        <f t="shared" si="127"/>
        <v>0</v>
      </c>
      <c r="K4106" s="93" t="str">
        <f t="shared" si="128"/>
        <v>-</v>
      </c>
      <c r="L4106" s="113"/>
      <c r="N4106" s="114"/>
    </row>
    <row r="4107" spans="3:14" ht="10.050000000000001" customHeight="1" x14ac:dyDescent="0.3">
      <c r="C4107" s="80"/>
      <c r="D4107" s="77">
        <v>42761</v>
      </c>
      <c r="E4107" s="76" t="s">
        <v>10427</v>
      </c>
      <c r="F4107" s="76" t="s">
        <v>4087</v>
      </c>
      <c r="G4107" s="110">
        <v>173714.42</v>
      </c>
      <c r="H4107" s="110">
        <v>152448.42000000001</v>
      </c>
      <c r="I4107" s="111">
        <v>313.99</v>
      </c>
      <c r="J4107" s="112">
        <f t="shared" si="127"/>
        <v>-21266</v>
      </c>
      <c r="K4107" s="93">
        <f t="shared" si="128"/>
        <v>-0.12241931326138612</v>
      </c>
      <c r="L4107" s="113"/>
      <c r="N4107" s="114"/>
    </row>
    <row r="4108" spans="3:14" ht="10.050000000000001" customHeight="1" x14ac:dyDescent="0.3">
      <c r="C4108" s="80"/>
      <c r="D4108" s="77">
        <v>41545</v>
      </c>
      <c r="E4108" s="76" t="s">
        <v>10428</v>
      </c>
      <c r="F4108" s="76" t="s">
        <v>4088</v>
      </c>
      <c r="G4108" s="110">
        <v>254490</v>
      </c>
      <c r="H4108" s="110">
        <v>250222.44</v>
      </c>
      <c r="I4108" s="111">
        <v>515.37</v>
      </c>
      <c r="J4108" s="112">
        <f t="shared" si="127"/>
        <v>-4267.5599999999977</v>
      </c>
      <c r="K4108" s="93">
        <f t="shared" si="128"/>
        <v>-1.6769067546858415E-2</v>
      </c>
      <c r="L4108" s="113"/>
      <c r="N4108" s="114"/>
    </row>
    <row r="4109" spans="3:14" ht="10.050000000000001" customHeight="1" x14ac:dyDescent="0.3">
      <c r="C4109" s="80"/>
      <c r="D4109" s="77">
        <v>41545</v>
      </c>
      <c r="E4109" s="76" t="s">
        <v>10428</v>
      </c>
      <c r="F4109" s="76" t="s">
        <v>4089</v>
      </c>
      <c r="G4109" s="110">
        <v>115312.64</v>
      </c>
      <c r="H4109" s="110">
        <v>124725.23</v>
      </c>
      <c r="I4109" s="111">
        <v>256.89</v>
      </c>
      <c r="J4109" s="112">
        <f t="shared" si="127"/>
        <v>9412.5899999999965</v>
      </c>
      <c r="K4109" s="93">
        <f t="shared" si="128"/>
        <v>8.1626697645635349E-2</v>
      </c>
      <c r="L4109" s="113"/>
      <c r="N4109" s="114"/>
    </row>
    <row r="4110" spans="3:14" ht="10.050000000000001" customHeight="1" x14ac:dyDescent="0.3">
      <c r="C4110" s="80"/>
      <c r="D4110" s="77">
        <v>41617</v>
      </c>
      <c r="E4110" s="76" t="s">
        <v>10429</v>
      </c>
      <c r="F4110" s="76" t="s">
        <v>4090</v>
      </c>
      <c r="G4110" s="110">
        <v>37785.26</v>
      </c>
      <c r="H4110" s="110">
        <v>26902.66</v>
      </c>
      <c r="I4110" s="111">
        <v>55.41</v>
      </c>
      <c r="J4110" s="112">
        <f t="shared" si="127"/>
        <v>-10882.600000000002</v>
      </c>
      <c r="K4110" s="93">
        <f t="shared" si="128"/>
        <v>-0.28801178025505186</v>
      </c>
      <c r="L4110" s="113"/>
      <c r="N4110" s="114"/>
    </row>
    <row r="4111" spans="3:14" ht="10.050000000000001" customHeight="1" x14ac:dyDescent="0.3">
      <c r="C4111" s="80"/>
      <c r="D4111" s="77">
        <v>41567</v>
      </c>
      <c r="E4111" s="76" t="s">
        <v>10430</v>
      </c>
      <c r="F4111" s="76" t="s">
        <v>4091</v>
      </c>
      <c r="G4111" s="110">
        <v>634414.84</v>
      </c>
      <c r="H4111" s="110">
        <v>647911.87</v>
      </c>
      <c r="I4111" s="111">
        <v>1334.47</v>
      </c>
      <c r="J4111" s="112">
        <f t="shared" si="127"/>
        <v>13497.030000000028</v>
      </c>
      <c r="K4111" s="93">
        <f t="shared" si="128"/>
        <v>2.1274770306444958E-2</v>
      </c>
      <c r="L4111" s="113"/>
      <c r="N4111" s="114"/>
    </row>
    <row r="4112" spans="3:14" ht="10.050000000000001" customHeight="1" x14ac:dyDescent="0.3">
      <c r="C4112" s="80"/>
      <c r="D4112" s="77">
        <v>41574</v>
      </c>
      <c r="E4112" s="76" t="s">
        <v>10431</v>
      </c>
      <c r="F4112" s="76" t="s">
        <v>4092</v>
      </c>
      <c r="G4112" s="110">
        <v>0</v>
      </c>
      <c r="H4112" s="110">
        <v>0</v>
      </c>
      <c r="I4112" s="111">
        <v>0</v>
      </c>
      <c r="J4112" s="112">
        <f t="shared" si="127"/>
        <v>0</v>
      </c>
      <c r="K4112" s="93" t="str">
        <f t="shared" si="128"/>
        <v>-</v>
      </c>
      <c r="L4112" s="113"/>
      <c r="N4112" s="114"/>
    </row>
    <row r="4113" spans="3:14" ht="10.050000000000001" customHeight="1" x14ac:dyDescent="0.3">
      <c r="C4113" s="80"/>
      <c r="D4113" s="77">
        <v>41775</v>
      </c>
      <c r="E4113" s="76" t="s">
        <v>10432</v>
      </c>
      <c r="F4113" s="76" t="s">
        <v>4093</v>
      </c>
      <c r="G4113" s="110">
        <v>274056.59999999998</v>
      </c>
      <c r="H4113" s="110">
        <v>228820.72</v>
      </c>
      <c r="I4113" s="111">
        <v>471.29</v>
      </c>
      <c r="J4113" s="112">
        <f t="shared" si="127"/>
        <v>-45235.879999999976</v>
      </c>
      <c r="K4113" s="93">
        <f t="shared" si="128"/>
        <v>-0.16506035614540931</v>
      </c>
      <c r="L4113" s="113"/>
      <c r="N4113" s="114"/>
    </row>
    <row r="4114" spans="3:14" ht="10.050000000000001" customHeight="1" x14ac:dyDescent="0.3">
      <c r="C4114" s="80"/>
      <c r="D4114" s="77">
        <v>41780</v>
      </c>
      <c r="E4114" s="76" t="s">
        <v>10433</v>
      </c>
      <c r="F4114" s="76" t="s">
        <v>4094</v>
      </c>
      <c r="G4114" s="110">
        <v>22176</v>
      </c>
      <c r="H4114" s="110">
        <v>0</v>
      </c>
      <c r="I4114" s="111">
        <v>0</v>
      </c>
      <c r="J4114" s="112">
        <f t="shared" si="127"/>
        <v>-22176</v>
      </c>
      <c r="K4114" s="93">
        <f t="shared" si="128"/>
        <v>-1</v>
      </c>
      <c r="L4114" s="113"/>
      <c r="N4114" s="114"/>
    </row>
    <row r="4115" spans="3:14" ht="10.050000000000001" customHeight="1" x14ac:dyDescent="0.3">
      <c r="C4115" s="80"/>
      <c r="D4115" s="77">
        <v>41856</v>
      </c>
      <c r="E4115" s="76" t="s">
        <v>10434</v>
      </c>
      <c r="F4115" s="76" t="s">
        <v>4095</v>
      </c>
      <c r="G4115" s="110">
        <v>0</v>
      </c>
      <c r="H4115" s="110">
        <v>0</v>
      </c>
      <c r="I4115" s="111">
        <v>0</v>
      </c>
      <c r="J4115" s="112">
        <f t="shared" si="127"/>
        <v>0</v>
      </c>
      <c r="K4115" s="93" t="str">
        <f t="shared" si="128"/>
        <v>-</v>
      </c>
      <c r="L4115" s="113"/>
      <c r="N4115" s="114"/>
    </row>
    <row r="4116" spans="3:14" ht="10.050000000000001" customHeight="1" x14ac:dyDescent="0.3">
      <c r="C4116" s="80"/>
      <c r="D4116" s="77">
        <v>41573</v>
      </c>
      <c r="E4116" s="76" t="s">
        <v>10435</v>
      </c>
      <c r="F4116" s="76" t="s">
        <v>4096</v>
      </c>
      <c r="G4116" s="110">
        <v>0</v>
      </c>
      <c r="H4116" s="110">
        <v>0</v>
      </c>
      <c r="I4116" s="111">
        <v>0</v>
      </c>
      <c r="J4116" s="112">
        <f t="shared" si="127"/>
        <v>0</v>
      </c>
      <c r="K4116" s="93" t="str">
        <f t="shared" si="128"/>
        <v>-</v>
      </c>
      <c r="L4116" s="113"/>
      <c r="N4116" s="114"/>
    </row>
    <row r="4117" spans="3:14" ht="10.050000000000001" customHeight="1" x14ac:dyDescent="0.3">
      <c r="C4117" s="80"/>
      <c r="D4117" s="77">
        <v>41735</v>
      </c>
      <c r="E4117" s="76" t="s">
        <v>10436</v>
      </c>
      <c r="F4117" s="76" t="s">
        <v>4097</v>
      </c>
      <c r="G4117" s="110">
        <v>1848</v>
      </c>
      <c r="H4117" s="110">
        <v>0</v>
      </c>
      <c r="I4117" s="111">
        <v>0</v>
      </c>
      <c r="J4117" s="112">
        <f t="shared" si="127"/>
        <v>-1848</v>
      </c>
      <c r="K4117" s="93">
        <f t="shared" si="128"/>
        <v>-1</v>
      </c>
      <c r="L4117" s="113"/>
      <c r="N4117" s="114"/>
    </row>
    <row r="4118" spans="3:14" ht="10.050000000000001" customHeight="1" x14ac:dyDescent="0.3">
      <c r="C4118" s="80"/>
      <c r="D4118" s="77">
        <v>41631</v>
      </c>
      <c r="E4118" s="76" t="s">
        <v>10437</v>
      </c>
      <c r="F4118" s="76" t="s">
        <v>4098</v>
      </c>
      <c r="G4118" s="110">
        <v>5544</v>
      </c>
      <c r="H4118" s="110">
        <v>0</v>
      </c>
      <c r="I4118" s="111">
        <v>0</v>
      </c>
      <c r="J4118" s="112">
        <f t="shared" ref="J4118:J4181" si="129">H4118-G4118</f>
        <v>-5544</v>
      </c>
      <c r="K4118" s="93">
        <f t="shared" si="128"/>
        <v>-1</v>
      </c>
      <c r="L4118" s="113"/>
      <c r="N4118" s="114"/>
    </row>
    <row r="4119" spans="3:14" ht="10.050000000000001" customHeight="1" x14ac:dyDescent="0.3">
      <c r="C4119" s="80"/>
      <c r="D4119" s="77">
        <v>41580</v>
      </c>
      <c r="E4119" s="76" t="s">
        <v>10438</v>
      </c>
      <c r="F4119" s="76" t="s">
        <v>4099</v>
      </c>
      <c r="G4119" s="110">
        <v>0</v>
      </c>
      <c r="H4119" s="110">
        <v>0</v>
      </c>
      <c r="I4119" s="111">
        <v>0</v>
      </c>
      <c r="J4119" s="112">
        <f t="shared" si="129"/>
        <v>0</v>
      </c>
      <c r="K4119" s="93" t="str">
        <f t="shared" si="128"/>
        <v>-</v>
      </c>
      <c r="L4119" s="113"/>
      <c r="N4119" s="114"/>
    </row>
    <row r="4120" spans="3:14" ht="10.050000000000001" customHeight="1" x14ac:dyDescent="0.3">
      <c r="C4120" s="80"/>
      <c r="D4120" s="77">
        <v>41248</v>
      </c>
      <c r="E4120" s="76" t="s">
        <v>10439</v>
      </c>
      <c r="F4120" s="76" t="s">
        <v>4100</v>
      </c>
      <c r="G4120" s="110">
        <v>0</v>
      </c>
      <c r="H4120" s="110">
        <v>63399.199999999997</v>
      </c>
      <c r="I4120" s="111">
        <v>130.58000000000001</v>
      </c>
      <c r="J4120" s="112">
        <f t="shared" si="129"/>
        <v>63399.199999999997</v>
      </c>
      <c r="K4120" s="93" t="str">
        <f t="shared" si="128"/>
        <v>--</v>
      </c>
      <c r="L4120" s="113"/>
      <c r="N4120" s="114"/>
    </row>
    <row r="4121" spans="3:14" ht="10.050000000000001" customHeight="1" x14ac:dyDescent="0.3">
      <c r="C4121" s="80"/>
      <c r="D4121" s="77">
        <v>41570</v>
      </c>
      <c r="E4121" s="76" t="s">
        <v>10440</v>
      </c>
      <c r="F4121" s="76" t="s">
        <v>4101</v>
      </c>
      <c r="G4121" s="110">
        <v>178330.97</v>
      </c>
      <c r="H4121" s="110">
        <v>126288.61</v>
      </c>
      <c r="I4121" s="111">
        <v>260.11</v>
      </c>
      <c r="J4121" s="112">
        <f t="shared" si="129"/>
        <v>-52042.36</v>
      </c>
      <c r="K4121" s="93">
        <f t="shared" si="128"/>
        <v>-0.29183018518880932</v>
      </c>
      <c r="L4121" s="113"/>
      <c r="N4121" s="114"/>
    </row>
    <row r="4122" spans="3:14" ht="10.050000000000001" customHeight="1" x14ac:dyDescent="0.3">
      <c r="C4122" s="80"/>
      <c r="D4122" s="77">
        <v>42610</v>
      </c>
      <c r="E4122" s="76" t="s">
        <v>10441</v>
      </c>
      <c r="F4122" s="76" t="s">
        <v>4102</v>
      </c>
      <c r="G4122" s="110">
        <v>447045.96</v>
      </c>
      <c r="H4122" s="110">
        <v>124128.04</v>
      </c>
      <c r="I4122" s="111">
        <v>255.66</v>
      </c>
      <c r="J4122" s="112">
        <f t="shared" si="129"/>
        <v>-322917.92000000004</v>
      </c>
      <c r="K4122" s="93">
        <f t="shared" si="128"/>
        <v>-0.72233718430203464</v>
      </c>
      <c r="L4122" s="113"/>
      <c r="N4122" s="114"/>
    </row>
    <row r="4123" spans="3:14" ht="10.050000000000001" customHeight="1" x14ac:dyDescent="0.3">
      <c r="C4123" s="80"/>
      <c r="D4123" s="77">
        <v>42546</v>
      </c>
      <c r="E4123" s="76" t="s">
        <v>10442</v>
      </c>
      <c r="F4123" s="76" t="s">
        <v>4103</v>
      </c>
      <c r="G4123" s="110">
        <v>0</v>
      </c>
      <c r="H4123" s="110">
        <v>0</v>
      </c>
      <c r="I4123" s="111">
        <v>0</v>
      </c>
      <c r="J4123" s="112">
        <f t="shared" si="129"/>
        <v>0</v>
      </c>
      <c r="K4123" s="93" t="str">
        <f t="shared" ref="K4123:K4186" si="130">IF(J4123=0,"-",(IF(G4123=0,"--",J4123/G4123)))</f>
        <v>-</v>
      </c>
      <c r="L4123" s="113"/>
      <c r="N4123" s="114"/>
    </row>
    <row r="4124" spans="3:14" ht="10.050000000000001" customHeight="1" x14ac:dyDescent="0.3">
      <c r="C4124" s="80"/>
      <c r="D4124" s="77">
        <v>41444</v>
      </c>
      <c r="E4124" s="76" t="s">
        <v>10443</v>
      </c>
      <c r="F4124" s="76" t="s">
        <v>4104</v>
      </c>
      <c r="G4124" s="110">
        <v>0</v>
      </c>
      <c r="H4124" s="110">
        <v>0</v>
      </c>
      <c r="I4124" s="111">
        <v>0</v>
      </c>
      <c r="J4124" s="112">
        <f t="shared" si="129"/>
        <v>0</v>
      </c>
      <c r="K4124" s="93" t="str">
        <f t="shared" si="130"/>
        <v>-</v>
      </c>
      <c r="L4124" s="113"/>
      <c r="N4124" s="114"/>
    </row>
    <row r="4125" spans="3:14" ht="10.050000000000001" customHeight="1" x14ac:dyDescent="0.3">
      <c r="C4125" s="80"/>
      <c r="D4125" s="77">
        <v>47595</v>
      </c>
      <c r="E4125" s="76" t="s">
        <v>10444</v>
      </c>
      <c r="F4125" s="76" t="s">
        <v>4105</v>
      </c>
      <c r="G4125" s="110">
        <v>138331.26999999999</v>
      </c>
      <c r="H4125" s="110">
        <v>218134.43</v>
      </c>
      <c r="I4125" s="111">
        <v>449.28</v>
      </c>
      <c r="J4125" s="112">
        <f t="shared" si="129"/>
        <v>79803.16</v>
      </c>
      <c r="K4125" s="93">
        <f t="shared" si="130"/>
        <v>0.5768989180826577</v>
      </c>
      <c r="L4125" s="113"/>
      <c r="N4125" s="114"/>
    </row>
    <row r="4126" spans="3:14" ht="10.050000000000001" customHeight="1" x14ac:dyDescent="0.3">
      <c r="C4126" s="80"/>
      <c r="D4126" s="77">
        <v>42600</v>
      </c>
      <c r="E4126" s="76" t="s">
        <v>10445</v>
      </c>
      <c r="F4126" s="76" t="s">
        <v>4106</v>
      </c>
      <c r="G4126" s="110">
        <v>0</v>
      </c>
      <c r="H4126" s="110">
        <v>0</v>
      </c>
      <c r="I4126" s="111">
        <v>0</v>
      </c>
      <c r="J4126" s="112">
        <f t="shared" si="129"/>
        <v>0</v>
      </c>
      <c r="K4126" s="93" t="str">
        <f t="shared" si="130"/>
        <v>-</v>
      </c>
      <c r="L4126" s="113"/>
      <c r="N4126" s="114"/>
    </row>
    <row r="4127" spans="3:14" ht="10.050000000000001" customHeight="1" x14ac:dyDescent="0.3">
      <c r="C4127" s="80"/>
      <c r="D4127" s="77">
        <v>41782</v>
      </c>
      <c r="E4127" s="76" t="s">
        <v>10446</v>
      </c>
      <c r="F4127" s="76" t="s">
        <v>4107</v>
      </c>
      <c r="G4127" s="110">
        <v>11088</v>
      </c>
      <c r="H4127" s="110">
        <v>0</v>
      </c>
      <c r="I4127" s="111">
        <v>0</v>
      </c>
      <c r="J4127" s="112">
        <f t="shared" si="129"/>
        <v>-11088</v>
      </c>
      <c r="K4127" s="93">
        <f t="shared" si="130"/>
        <v>-1</v>
      </c>
      <c r="L4127" s="113"/>
      <c r="N4127" s="114"/>
    </row>
    <row r="4128" spans="3:14" ht="10.050000000000001" customHeight="1" x14ac:dyDescent="0.3">
      <c r="C4128" s="80"/>
      <c r="D4128" s="77">
        <v>74531</v>
      </c>
      <c r="E4128" s="76" t="s">
        <v>10447</v>
      </c>
      <c r="F4128" s="76" t="s">
        <v>4108</v>
      </c>
      <c r="G4128" s="110">
        <v>149554.99</v>
      </c>
      <c r="H4128" s="110">
        <v>172209.09</v>
      </c>
      <c r="I4128" s="111">
        <v>354.69</v>
      </c>
      <c r="J4128" s="112">
        <f t="shared" si="129"/>
        <v>22654.100000000006</v>
      </c>
      <c r="K4128" s="93">
        <f t="shared" si="130"/>
        <v>0.15147672438077797</v>
      </c>
      <c r="L4128" s="113"/>
      <c r="N4128" s="114"/>
    </row>
    <row r="4129" spans="3:14" ht="10.050000000000001" customHeight="1" x14ac:dyDescent="0.3">
      <c r="C4129" s="80"/>
      <c r="D4129" s="77">
        <v>76819</v>
      </c>
      <c r="E4129" s="76" t="s">
        <v>10448</v>
      </c>
      <c r="F4129" s="76" t="s">
        <v>4109</v>
      </c>
      <c r="G4129" s="110">
        <v>0</v>
      </c>
      <c r="H4129" s="110">
        <v>0</v>
      </c>
      <c r="I4129" s="111">
        <v>0</v>
      </c>
      <c r="J4129" s="112">
        <f t="shared" si="129"/>
        <v>0</v>
      </c>
      <c r="K4129" s="93" t="str">
        <f t="shared" si="130"/>
        <v>-</v>
      </c>
      <c r="L4129" s="113"/>
      <c r="N4129" s="114"/>
    </row>
    <row r="4130" spans="3:14" ht="10.050000000000001" customHeight="1" x14ac:dyDescent="0.3">
      <c r="C4130" s="80"/>
      <c r="D4130" s="77">
        <v>77196</v>
      </c>
      <c r="E4130" s="76" t="s">
        <v>10449</v>
      </c>
      <c r="F4130" s="76" t="s">
        <v>4110</v>
      </c>
      <c r="G4130" s="110">
        <v>17551.47</v>
      </c>
      <c r="H4130" s="110">
        <v>56072.7</v>
      </c>
      <c r="I4130" s="111">
        <v>115.49</v>
      </c>
      <c r="J4130" s="112">
        <f t="shared" si="129"/>
        <v>38521.229999999996</v>
      </c>
      <c r="K4130" s="93">
        <f t="shared" si="130"/>
        <v>2.1947580459072653</v>
      </c>
      <c r="L4130" s="113"/>
      <c r="N4130" s="114"/>
    </row>
    <row r="4131" spans="3:14" ht="10.050000000000001" customHeight="1" x14ac:dyDescent="0.3">
      <c r="C4131" s="80"/>
      <c r="D4131" s="77">
        <v>40712</v>
      </c>
      <c r="E4131" s="76" t="s">
        <v>10450</v>
      </c>
      <c r="F4131" s="76" t="s">
        <v>4111</v>
      </c>
      <c r="G4131" s="110">
        <v>92153.97</v>
      </c>
      <c r="H4131" s="110">
        <v>75396.399999999994</v>
      </c>
      <c r="I4131" s="111">
        <v>155.29</v>
      </c>
      <c r="J4131" s="112">
        <f t="shared" si="129"/>
        <v>-16757.570000000007</v>
      </c>
      <c r="K4131" s="93">
        <f t="shared" si="130"/>
        <v>-0.18184316964315272</v>
      </c>
      <c r="L4131" s="113"/>
      <c r="N4131" s="114"/>
    </row>
    <row r="4132" spans="3:14" ht="10.050000000000001" customHeight="1" x14ac:dyDescent="0.3">
      <c r="C4132" s="80"/>
      <c r="D4132" s="77">
        <v>83228</v>
      </c>
      <c r="E4132" s="76" t="s">
        <v>10451</v>
      </c>
      <c r="F4132" s="76" t="s">
        <v>4112</v>
      </c>
      <c r="G4132" s="110">
        <v>0</v>
      </c>
      <c r="H4132" s="110">
        <v>121316.88</v>
      </c>
      <c r="I4132" s="111">
        <v>249.87</v>
      </c>
      <c r="J4132" s="112">
        <f t="shared" si="129"/>
        <v>121316.88</v>
      </c>
      <c r="K4132" s="93" t="str">
        <f t="shared" si="130"/>
        <v>--</v>
      </c>
      <c r="L4132" s="113"/>
      <c r="N4132" s="114"/>
    </row>
    <row r="4133" spans="3:14" ht="10.050000000000001" customHeight="1" x14ac:dyDescent="0.3">
      <c r="C4133" s="80"/>
      <c r="D4133" s="77">
        <v>41816</v>
      </c>
      <c r="E4133" s="76" t="s">
        <v>10452</v>
      </c>
      <c r="F4133" s="76" t="s">
        <v>4113</v>
      </c>
      <c r="G4133" s="110">
        <v>0</v>
      </c>
      <c r="H4133" s="110">
        <v>0</v>
      </c>
      <c r="I4133" s="111">
        <v>0</v>
      </c>
      <c r="J4133" s="112">
        <f t="shared" si="129"/>
        <v>0</v>
      </c>
      <c r="K4133" s="93" t="str">
        <f t="shared" si="130"/>
        <v>-</v>
      </c>
      <c r="L4133" s="113"/>
      <c r="N4133" s="114"/>
    </row>
    <row r="4134" spans="3:14" ht="10.050000000000001" customHeight="1" x14ac:dyDescent="0.3">
      <c r="C4134" s="80"/>
      <c r="D4134" s="77">
        <v>41375</v>
      </c>
      <c r="E4134" s="76" t="s">
        <v>10453</v>
      </c>
      <c r="F4134" s="76" t="s">
        <v>4114</v>
      </c>
      <c r="G4134" s="110">
        <v>141492.88</v>
      </c>
      <c r="H4134" s="110">
        <v>86694.45</v>
      </c>
      <c r="I4134" s="111">
        <v>178.56</v>
      </c>
      <c r="J4134" s="112">
        <f t="shared" si="129"/>
        <v>-54798.430000000008</v>
      </c>
      <c r="K4134" s="93">
        <f t="shared" si="130"/>
        <v>-0.38728754407995658</v>
      </c>
      <c r="L4134" s="113"/>
      <c r="N4134" s="114"/>
    </row>
    <row r="4135" spans="3:14" ht="10.050000000000001" customHeight="1" x14ac:dyDescent="0.3">
      <c r="C4135" s="80"/>
      <c r="D4135" s="77">
        <v>42738</v>
      </c>
      <c r="E4135" s="76" t="s">
        <v>10454</v>
      </c>
      <c r="F4135" s="76" t="s">
        <v>4115</v>
      </c>
      <c r="G4135" s="110">
        <v>0</v>
      </c>
      <c r="H4135" s="110">
        <v>0</v>
      </c>
      <c r="I4135" s="111">
        <v>0</v>
      </c>
      <c r="J4135" s="112">
        <f t="shared" si="129"/>
        <v>0</v>
      </c>
      <c r="K4135" s="93" t="str">
        <f t="shared" si="130"/>
        <v>-</v>
      </c>
      <c r="L4135" s="113"/>
      <c r="N4135" s="114"/>
    </row>
    <row r="4136" spans="3:14" ht="10.050000000000001" customHeight="1" x14ac:dyDescent="0.3">
      <c r="C4136" s="80"/>
      <c r="D4136" s="77">
        <v>41345</v>
      </c>
      <c r="E4136" s="76" t="s">
        <v>10455</v>
      </c>
      <c r="F4136" s="76" t="s">
        <v>4116</v>
      </c>
      <c r="G4136" s="110">
        <v>0</v>
      </c>
      <c r="H4136" s="110">
        <v>0</v>
      </c>
      <c r="I4136" s="111">
        <v>0</v>
      </c>
      <c r="J4136" s="112">
        <f t="shared" si="129"/>
        <v>0</v>
      </c>
      <c r="K4136" s="93" t="str">
        <f t="shared" si="130"/>
        <v>-</v>
      </c>
      <c r="L4136" s="113"/>
      <c r="N4136" s="114"/>
    </row>
    <row r="4137" spans="3:14" ht="10.050000000000001" customHeight="1" x14ac:dyDescent="0.3">
      <c r="C4137" s="80"/>
      <c r="D4137" s="77">
        <v>41639</v>
      </c>
      <c r="E4137" s="76" t="s">
        <v>10456</v>
      </c>
      <c r="F4137" s="76" t="s">
        <v>4117</v>
      </c>
      <c r="G4137" s="110">
        <v>109166.5</v>
      </c>
      <c r="H4137" s="110">
        <v>108712.78</v>
      </c>
      <c r="I4137" s="111">
        <v>223.91</v>
      </c>
      <c r="J4137" s="112">
        <f t="shared" si="129"/>
        <v>-453.72000000000116</v>
      </c>
      <c r="K4137" s="93">
        <f t="shared" si="130"/>
        <v>-4.1562200858322029E-3</v>
      </c>
      <c r="L4137" s="113"/>
      <c r="N4137" s="114"/>
    </row>
    <row r="4138" spans="3:14" ht="10.050000000000001" customHeight="1" x14ac:dyDescent="0.3">
      <c r="C4138" s="80"/>
      <c r="D4138" s="77">
        <v>41670</v>
      </c>
      <c r="E4138" s="76" t="s">
        <v>10457</v>
      </c>
      <c r="F4138" s="76" t="s">
        <v>4118</v>
      </c>
      <c r="G4138" s="110">
        <v>317359.56</v>
      </c>
      <c r="H4138" s="110">
        <v>98536.28</v>
      </c>
      <c r="I4138" s="111">
        <v>202.95</v>
      </c>
      <c r="J4138" s="112">
        <f t="shared" si="129"/>
        <v>-218823.28</v>
      </c>
      <c r="K4138" s="93">
        <f t="shared" si="130"/>
        <v>-0.68951217351070182</v>
      </c>
      <c r="L4138" s="113"/>
      <c r="N4138" s="114"/>
    </row>
    <row r="4139" spans="3:14" ht="10.050000000000001" customHeight="1" x14ac:dyDescent="0.3">
      <c r="C4139" s="80"/>
      <c r="D4139" s="77">
        <v>41631</v>
      </c>
      <c r="E4139" s="76" t="s">
        <v>10458</v>
      </c>
      <c r="F4139" s="76" t="s">
        <v>4119</v>
      </c>
      <c r="G4139" s="110">
        <v>0</v>
      </c>
      <c r="H4139" s="110">
        <v>0</v>
      </c>
      <c r="I4139" s="111">
        <v>0</v>
      </c>
      <c r="J4139" s="112">
        <f t="shared" si="129"/>
        <v>0</v>
      </c>
      <c r="K4139" s="93" t="str">
        <f t="shared" si="130"/>
        <v>-</v>
      </c>
      <c r="L4139" s="113"/>
      <c r="N4139" s="114"/>
    </row>
    <row r="4140" spans="3:14" ht="10.050000000000001" customHeight="1" x14ac:dyDescent="0.3">
      <c r="C4140" s="80"/>
      <c r="D4140" s="77">
        <v>40928</v>
      </c>
      <c r="E4140" s="76" t="s">
        <v>10459</v>
      </c>
      <c r="F4140" s="76" t="s">
        <v>4120</v>
      </c>
      <c r="G4140" s="110">
        <v>0</v>
      </c>
      <c r="H4140" s="110">
        <v>22387.33</v>
      </c>
      <c r="I4140" s="111">
        <v>46.11</v>
      </c>
      <c r="J4140" s="112">
        <f t="shared" si="129"/>
        <v>22387.33</v>
      </c>
      <c r="K4140" s="93" t="str">
        <f t="shared" si="130"/>
        <v>--</v>
      </c>
      <c r="L4140" s="113"/>
      <c r="N4140" s="114"/>
    </row>
    <row r="4141" spans="3:14" ht="10.050000000000001" customHeight="1" x14ac:dyDescent="0.3">
      <c r="C4141" s="80"/>
      <c r="D4141" s="77">
        <v>52274</v>
      </c>
      <c r="E4141" s="76" t="s">
        <v>10460</v>
      </c>
      <c r="F4141" s="76" t="s">
        <v>4121</v>
      </c>
      <c r="G4141" s="110">
        <v>0</v>
      </c>
      <c r="H4141" s="110">
        <v>0</v>
      </c>
      <c r="I4141" s="111">
        <v>0</v>
      </c>
      <c r="J4141" s="112">
        <f t="shared" si="129"/>
        <v>0</v>
      </c>
      <c r="K4141" s="93" t="str">
        <f t="shared" si="130"/>
        <v>-</v>
      </c>
      <c r="L4141" s="113"/>
      <c r="N4141" s="114"/>
    </row>
    <row r="4142" spans="3:14" ht="10.050000000000001" customHeight="1" x14ac:dyDescent="0.3">
      <c r="C4142" s="80"/>
      <c r="D4142" s="77">
        <v>85255</v>
      </c>
      <c r="E4142" s="76" t="s">
        <v>10461</v>
      </c>
      <c r="F4142" s="76" t="s">
        <v>4122</v>
      </c>
      <c r="G4142" s="110">
        <v>0</v>
      </c>
      <c r="H4142" s="110">
        <v>0</v>
      </c>
      <c r="I4142" s="111">
        <v>0</v>
      </c>
      <c r="J4142" s="112">
        <f t="shared" si="129"/>
        <v>0</v>
      </c>
      <c r="K4142" s="93" t="str">
        <f t="shared" si="130"/>
        <v>-</v>
      </c>
      <c r="L4142" s="113"/>
      <c r="N4142" s="114"/>
    </row>
    <row r="4143" spans="3:14" ht="10.050000000000001" customHeight="1" x14ac:dyDescent="0.3">
      <c r="C4143" s="80"/>
      <c r="D4143" s="77">
        <v>81316</v>
      </c>
      <c r="E4143" s="76" t="s">
        <v>10462</v>
      </c>
      <c r="F4143" s="76" t="s">
        <v>4123</v>
      </c>
      <c r="G4143" s="110">
        <v>329417.95</v>
      </c>
      <c r="H4143" s="110">
        <v>251256.6</v>
      </c>
      <c r="I4143" s="111">
        <v>517.5</v>
      </c>
      <c r="J4143" s="112">
        <f t="shared" si="129"/>
        <v>-78161.350000000006</v>
      </c>
      <c r="K4143" s="93">
        <f t="shared" si="130"/>
        <v>-0.23727107159764671</v>
      </c>
      <c r="L4143" s="113"/>
      <c r="N4143" s="114"/>
    </row>
    <row r="4144" spans="3:14" ht="10.050000000000001" customHeight="1" x14ac:dyDescent="0.3">
      <c r="C4144" s="80"/>
      <c r="D4144" s="77">
        <v>41735</v>
      </c>
      <c r="E4144" s="76" t="s">
        <v>10463</v>
      </c>
      <c r="F4144" s="76" t="s">
        <v>4124</v>
      </c>
      <c r="G4144" s="110">
        <v>102106.23</v>
      </c>
      <c r="H4144" s="110">
        <v>115393.54</v>
      </c>
      <c r="I4144" s="111">
        <v>237.67</v>
      </c>
      <c r="J4144" s="112">
        <f t="shared" si="129"/>
        <v>13287.309999999998</v>
      </c>
      <c r="K4144" s="93">
        <f t="shared" si="130"/>
        <v>0.13013221622226184</v>
      </c>
      <c r="L4144" s="113"/>
      <c r="N4144" s="114"/>
    </row>
    <row r="4145" spans="3:14" ht="10.050000000000001" customHeight="1" x14ac:dyDescent="0.3">
      <c r="C4145" s="80"/>
      <c r="D4145" s="77">
        <v>42761</v>
      </c>
      <c r="E4145" s="76" t="s">
        <v>10464</v>
      </c>
      <c r="F4145" s="76" t="s">
        <v>4125</v>
      </c>
      <c r="G4145" s="110">
        <v>16632</v>
      </c>
      <c r="H4145" s="110">
        <v>25912.2</v>
      </c>
      <c r="I4145" s="111">
        <v>53.37</v>
      </c>
      <c r="J4145" s="112">
        <f t="shared" si="129"/>
        <v>9280.2000000000007</v>
      </c>
      <c r="K4145" s="93">
        <f t="shared" si="130"/>
        <v>0.55797258297258301</v>
      </c>
      <c r="L4145" s="113"/>
      <c r="N4145" s="114"/>
    </row>
    <row r="4146" spans="3:14" ht="10.050000000000001" customHeight="1" x14ac:dyDescent="0.3">
      <c r="C4146" s="80"/>
      <c r="D4146" s="77">
        <v>42719</v>
      </c>
      <c r="E4146" s="76" t="s">
        <v>10465</v>
      </c>
      <c r="F4146" s="76" t="s">
        <v>4126</v>
      </c>
      <c r="G4146" s="110">
        <v>113612.52</v>
      </c>
      <c r="H4146" s="110">
        <v>82062.59</v>
      </c>
      <c r="I4146" s="111">
        <v>169.02</v>
      </c>
      <c r="J4146" s="112">
        <f t="shared" si="129"/>
        <v>-31549.930000000008</v>
      </c>
      <c r="K4146" s="93">
        <f t="shared" si="130"/>
        <v>-0.27769765163205612</v>
      </c>
      <c r="L4146" s="113"/>
      <c r="N4146" s="114"/>
    </row>
    <row r="4147" spans="3:14" ht="10.050000000000001" customHeight="1" x14ac:dyDescent="0.3">
      <c r="C4147" s="80"/>
      <c r="D4147" s="77">
        <v>41364</v>
      </c>
      <c r="E4147" s="76" t="s">
        <v>10466</v>
      </c>
      <c r="F4147" s="76" t="s">
        <v>4127</v>
      </c>
      <c r="G4147" s="110">
        <v>0</v>
      </c>
      <c r="H4147" s="110">
        <v>20474.38</v>
      </c>
      <c r="I4147" s="111">
        <v>42.17</v>
      </c>
      <c r="J4147" s="112">
        <f t="shared" si="129"/>
        <v>20474.38</v>
      </c>
      <c r="K4147" s="93" t="str">
        <f t="shared" si="130"/>
        <v>--</v>
      </c>
      <c r="L4147" s="113"/>
      <c r="N4147" s="114"/>
    </row>
    <row r="4148" spans="3:14" ht="10.050000000000001" customHeight="1" x14ac:dyDescent="0.3">
      <c r="C4148" s="80"/>
      <c r="D4148" s="77">
        <v>41617</v>
      </c>
      <c r="E4148" s="76" t="s">
        <v>10467</v>
      </c>
      <c r="F4148" s="76" t="s">
        <v>4128</v>
      </c>
      <c r="G4148" s="110">
        <v>0</v>
      </c>
      <c r="H4148" s="110">
        <v>0</v>
      </c>
      <c r="I4148" s="111">
        <v>0</v>
      </c>
      <c r="J4148" s="112">
        <f t="shared" si="129"/>
        <v>0</v>
      </c>
      <c r="K4148" s="93" t="str">
        <f t="shared" si="130"/>
        <v>-</v>
      </c>
      <c r="L4148" s="113"/>
      <c r="N4148" s="114"/>
    </row>
    <row r="4149" spans="3:14" ht="10.050000000000001" customHeight="1" x14ac:dyDescent="0.3">
      <c r="C4149" s="80"/>
      <c r="D4149" s="77">
        <v>41567</v>
      </c>
      <c r="E4149" s="76" t="s">
        <v>10468</v>
      </c>
      <c r="F4149" s="76" t="s">
        <v>4129</v>
      </c>
      <c r="G4149" s="110">
        <v>249312.21</v>
      </c>
      <c r="H4149" s="110">
        <v>376938.31</v>
      </c>
      <c r="I4149" s="111">
        <v>776.36</v>
      </c>
      <c r="J4149" s="112">
        <f t="shared" si="129"/>
        <v>127626.1</v>
      </c>
      <c r="K4149" s="93">
        <f t="shared" si="130"/>
        <v>0.51191275389199753</v>
      </c>
      <c r="L4149" s="113"/>
      <c r="N4149" s="114"/>
    </row>
    <row r="4150" spans="3:14" ht="10.050000000000001" customHeight="1" x14ac:dyDescent="0.3">
      <c r="C4150" s="80"/>
      <c r="D4150" s="77">
        <v>41361</v>
      </c>
      <c r="E4150" s="76" t="s">
        <v>10469</v>
      </c>
      <c r="F4150" s="76" t="s">
        <v>4130</v>
      </c>
      <c r="G4150" s="110">
        <v>0</v>
      </c>
      <c r="H4150" s="110">
        <v>0</v>
      </c>
      <c r="I4150" s="111">
        <v>0</v>
      </c>
      <c r="J4150" s="112">
        <f t="shared" si="129"/>
        <v>0</v>
      </c>
      <c r="K4150" s="93" t="str">
        <f t="shared" si="130"/>
        <v>-</v>
      </c>
      <c r="L4150" s="113"/>
      <c r="N4150" s="114"/>
    </row>
    <row r="4151" spans="3:14" ht="10.050000000000001" customHeight="1" x14ac:dyDescent="0.3">
      <c r="C4151" s="80"/>
      <c r="D4151" s="77">
        <v>41775</v>
      </c>
      <c r="E4151" s="76" t="s">
        <v>10470</v>
      </c>
      <c r="F4151" s="76" t="s">
        <v>4131</v>
      </c>
      <c r="G4151" s="110">
        <v>0</v>
      </c>
      <c r="H4151" s="110">
        <v>0</v>
      </c>
      <c r="I4151" s="111">
        <v>0</v>
      </c>
      <c r="J4151" s="112">
        <f t="shared" si="129"/>
        <v>0</v>
      </c>
      <c r="K4151" s="93" t="str">
        <f t="shared" si="130"/>
        <v>-</v>
      </c>
      <c r="L4151" s="113"/>
      <c r="N4151" s="114"/>
    </row>
    <row r="4152" spans="3:14" ht="10.050000000000001" customHeight="1" x14ac:dyDescent="0.3">
      <c r="C4152" s="80"/>
      <c r="D4152" s="77">
        <v>41780</v>
      </c>
      <c r="E4152" s="76" t="s">
        <v>10471</v>
      </c>
      <c r="F4152" s="76" t="s">
        <v>4132</v>
      </c>
      <c r="G4152" s="110">
        <v>36960</v>
      </c>
      <c r="H4152" s="110">
        <v>55164.78</v>
      </c>
      <c r="I4152" s="111">
        <v>113.62</v>
      </c>
      <c r="J4152" s="112">
        <f t="shared" si="129"/>
        <v>18204.78</v>
      </c>
      <c r="K4152" s="93">
        <f t="shared" si="130"/>
        <v>0.49255357142857142</v>
      </c>
      <c r="L4152" s="113"/>
      <c r="N4152" s="114"/>
    </row>
    <row r="4153" spans="3:14" ht="10.050000000000001" customHeight="1" x14ac:dyDescent="0.3">
      <c r="C4153" s="80"/>
      <c r="D4153" s="77">
        <v>41856</v>
      </c>
      <c r="E4153" s="76" t="s">
        <v>10472</v>
      </c>
      <c r="F4153" s="76" t="s">
        <v>4133</v>
      </c>
      <c r="G4153" s="110">
        <v>74934.03</v>
      </c>
      <c r="H4153" s="110">
        <v>8040.21</v>
      </c>
      <c r="I4153" s="111">
        <v>16.559999999999999</v>
      </c>
      <c r="J4153" s="112">
        <f t="shared" si="129"/>
        <v>-66893.819999999992</v>
      </c>
      <c r="K4153" s="93">
        <f t="shared" si="130"/>
        <v>-0.89270282140170487</v>
      </c>
      <c r="L4153" s="113"/>
      <c r="N4153" s="114"/>
    </row>
    <row r="4154" spans="3:14" ht="10.050000000000001" customHeight="1" x14ac:dyDescent="0.3">
      <c r="C4154" s="80"/>
      <c r="D4154" s="77">
        <v>42561</v>
      </c>
      <c r="E4154" s="76" t="s">
        <v>10473</v>
      </c>
      <c r="F4154" s="76" t="s">
        <v>4134</v>
      </c>
      <c r="G4154" s="110">
        <v>0</v>
      </c>
      <c r="H4154" s="110">
        <v>0</v>
      </c>
      <c r="I4154" s="111">
        <v>0</v>
      </c>
      <c r="J4154" s="112">
        <f t="shared" si="129"/>
        <v>0</v>
      </c>
      <c r="K4154" s="93" t="str">
        <f t="shared" si="130"/>
        <v>-</v>
      </c>
      <c r="L4154" s="113"/>
      <c r="N4154" s="114"/>
    </row>
    <row r="4155" spans="3:14" ht="10.050000000000001" customHeight="1" x14ac:dyDescent="0.3">
      <c r="C4155" s="80"/>
      <c r="D4155" s="77">
        <v>41735</v>
      </c>
      <c r="E4155" s="76" t="s">
        <v>10474</v>
      </c>
      <c r="F4155" s="76" t="s">
        <v>4135</v>
      </c>
      <c r="G4155" s="110">
        <v>0</v>
      </c>
      <c r="H4155" s="110">
        <v>0</v>
      </c>
      <c r="I4155" s="111">
        <v>0</v>
      </c>
      <c r="J4155" s="112">
        <f t="shared" si="129"/>
        <v>0</v>
      </c>
      <c r="K4155" s="93" t="str">
        <f t="shared" si="130"/>
        <v>-</v>
      </c>
      <c r="L4155" s="113"/>
      <c r="N4155" s="114"/>
    </row>
    <row r="4156" spans="3:14" ht="10.050000000000001" customHeight="1" x14ac:dyDescent="0.3">
      <c r="C4156" s="80"/>
      <c r="D4156" s="77">
        <v>41631</v>
      </c>
      <c r="E4156" s="76" t="s">
        <v>10475</v>
      </c>
      <c r="F4156" s="76" t="s">
        <v>4136</v>
      </c>
      <c r="G4156" s="110">
        <v>29679.34</v>
      </c>
      <c r="H4156" s="110">
        <v>24013.82</v>
      </c>
      <c r="I4156" s="111">
        <v>49.46</v>
      </c>
      <c r="J4156" s="112">
        <f t="shared" si="129"/>
        <v>-5665.52</v>
      </c>
      <c r="K4156" s="93">
        <f t="shared" si="130"/>
        <v>-0.19089103733438817</v>
      </c>
      <c r="L4156" s="113"/>
      <c r="N4156" s="114"/>
    </row>
    <row r="4157" spans="3:14" ht="10.050000000000001" customHeight="1" x14ac:dyDescent="0.3">
      <c r="C4157" s="80"/>
      <c r="D4157" s="77">
        <v>41580</v>
      </c>
      <c r="E4157" s="76" t="s">
        <v>10476</v>
      </c>
      <c r="F4157" s="76" t="s">
        <v>4137</v>
      </c>
      <c r="G4157" s="110">
        <v>3574.77</v>
      </c>
      <c r="H4157" s="110">
        <v>0</v>
      </c>
      <c r="I4157" s="111">
        <v>0</v>
      </c>
      <c r="J4157" s="112">
        <f t="shared" si="129"/>
        <v>-3574.77</v>
      </c>
      <c r="K4157" s="93">
        <f t="shared" si="130"/>
        <v>-1</v>
      </c>
      <c r="L4157" s="113"/>
      <c r="N4157" s="114"/>
    </row>
    <row r="4158" spans="3:14" ht="10.050000000000001" customHeight="1" x14ac:dyDescent="0.3">
      <c r="C4158" s="80"/>
      <c r="D4158" s="77">
        <v>41248</v>
      </c>
      <c r="E4158" s="76" t="s">
        <v>10477</v>
      </c>
      <c r="F4158" s="76" t="s">
        <v>4138</v>
      </c>
      <c r="G4158" s="110">
        <v>0</v>
      </c>
      <c r="H4158" s="110">
        <v>0</v>
      </c>
      <c r="I4158" s="111">
        <v>0</v>
      </c>
      <c r="J4158" s="112">
        <f t="shared" si="129"/>
        <v>0</v>
      </c>
      <c r="K4158" s="93" t="str">
        <f t="shared" si="130"/>
        <v>-</v>
      </c>
      <c r="L4158" s="113"/>
      <c r="N4158" s="114"/>
    </row>
    <row r="4159" spans="3:14" ht="10.050000000000001" customHeight="1" x14ac:dyDescent="0.3">
      <c r="C4159" s="80"/>
      <c r="D4159" s="77">
        <v>42709</v>
      </c>
      <c r="E4159" s="76" t="s">
        <v>10478</v>
      </c>
      <c r="F4159" s="76" t="s">
        <v>4139</v>
      </c>
      <c r="G4159" s="110">
        <v>56248.59</v>
      </c>
      <c r="H4159" s="110">
        <v>169645.54</v>
      </c>
      <c r="I4159" s="111">
        <v>349.41</v>
      </c>
      <c r="J4159" s="112">
        <f t="shared" si="129"/>
        <v>113396.95000000001</v>
      </c>
      <c r="K4159" s="93">
        <f t="shared" si="130"/>
        <v>2.0159963120853344</v>
      </c>
      <c r="L4159" s="113"/>
      <c r="N4159" s="114"/>
    </row>
    <row r="4160" spans="3:14" ht="10.050000000000001" customHeight="1" x14ac:dyDescent="0.3">
      <c r="C4160" s="80"/>
      <c r="D4160" s="77">
        <v>41862</v>
      </c>
      <c r="E4160" s="76" t="s">
        <v>10479</v>
      </c>
      <c r="F4160" s="76" t="s">
        <v>4140</v>
      </c>
      <c r="G4160" s="110">
        <v>0</v>
      </c>
      <c r="H4160" s="110">
        <v>0</v>
      </c>
      <c r="I4160" s="111">
        <v>0</v>
      </c>
      <c r="J4160" s="112">
        <f t="shared" si="129"/>
        <v>0</v>
      </c>
      <c r="K4160" s="93" t="str">
        <f t="shared" si="130"/>
        <v>-</v>
      </c>
      <c r="L4160" s="113"/>
      <c r="N4160" s="114"/>
    </row>
    <row r="4161" spans="3:14" ht="10.050000000000001" customHeight="1" x14ac:dyDescent="0.3">
      <c r="C4161" s="80"/>
      <c r="D4161" s="77">
        <v>40662</v>
      </c>
      <c r="E4161" s="76" t="s">
        <v>10480</v>
      </c>
      <c r="F4161" s="76" t="s">
        <v>4141</v>
      </c>
      <c r="G4161" s="110">
        <v>98226.78</v>
      </c>
      <c r="H4161" s="110">
        <v>84645.56</v>
      </c>
      <c r="I4161" s="111">
        <v>174.34</v>
      </c>
      <c r="J4161" s="112">
        <f t="shared" si="129"/>
        <v>-13581.220000000001</v>
      </c>
      <c r="K4161" s="93">
        <f t="shared" si="130"/>
        <v>-0.13826392354508618</v>
      </c>
      <c r="L4161" s="113"/>
      <c r="N4161" s="114"/>
    </row>
    <row r="4162" spans="3:14" ht="10.050000000000001" customHeight="1" x14ac:dyDescent="0.3">
      <c r="C4162" s="80"/>
      <c r="D4162" s="77">
        <v>47595</v>
      </c>
      <c r="E4162" s="76" t="s">
        <v>10481</v>
      </c>
      <c r="F4162" s="76" t="s">
        <v>4142</v>
      </c>
      <c r="G4162" s="110">
        <v>251996.45</v>
      </c>
      <c r="H4162" s="110">
        <v>304052.03999999998</v>
      </c>
      <c r="I4162" s="111">
        <v>626.24</v>
      </c>
      <c r="J4162" s="112">
        <f t="shared" si="129"/>
        <v>52055.589999999967</v>
      </c>
      <c r="K4162" s="93">
        <f t="shared" si="130"/>
        <v>0.20657271163939001</v>
      </c>
      <c r="L4162" s="113"/>
      <c r="N4162" s="114"/>
    </row>
    <row r="4163" spans="3:14" ht="10.050000000000001" customHeight="1" x14ac:dyDescent="0.3">
      <c r="C4163" s="80"/>
      <c r="D4163" s="77">
        <v>42600</v>
      </c>
      <c r="E4163" s="76" t="s">
        <v>10482</v>
      </c>
      <c r="F4163" s="76" t="s">
        <v>4143</v>
      </c>
      <c r="G4163" s="110">
        <v>0</v>
      </c>
      <c r="H4163" s="110">
        <v>0</v>
      </c>
      <c r="I4163" s="111">
        <v>0</v>
      </c>
      <c r="J4163" s="112">
        <f t="shared" si="129"/>
        <v>0</v>
      </c>
      <c r="K4163" s="93" t="str">
        <f t="shared" si="130"/>
        <v>-</v>
      </c>
      <c r="L4163" s="113"/>
      <c r="N4163" s="114"/>
    </row>
    <row r="4164" spans="3:14" ht="10.050000000000001" customHeight="1" x14ac:dyDescent="0.3">
      <c r="C4164" s="80"/>
      <c r="D4164" s="77">
        <v>74531</v>
      </c>
      <c r="E4164" s="76" t="s">
        <v>10483</v>
      </c>
      <c r="F4164" s="76" t="s">
        <v>4144</v>
      </c>
      <c r="G4164" s="110">
        <v>257650.11</v>
      </c>
      <c r="H4164" s="110">
        <v>235215.02</v>
      </c>
      <c r="I4164" s="111">
        <v>484.46</v>
      </c>
      <c r="J4164" s="112">
        <f t="shared" si="129"/>
        <v>-22435.089999999997</v>
      </c>
      <c r="K4164" s="93">
        <f t="shared" si="130"/>
        <v>-8.7075802141128519E-2</v>
      </c>
      <c r="L4164" s="113"/>
      <c r="N4164" s="114"/>
    </row>
    <row r="4165" spans="3:14" ht="10.050000000000001" customHeight="1" x14ac:dyDescent="0.3">
      <c r="C4165" s="80"/>
      <c r="D4165" s="77">
        <v>76819</v>
      </c>
      <c r="E4165" s="76" t="s">
        <v>10484</v>
      </c>
      <c r="F4165" s="76" t="s">
        <v>4145</v>
      </c>
      <c r="G4165" s="110">
        <v>0</v>
      </c>
      <c r="H4165" s="110">
        <v>0</v>
      </c>
      <c r="I4165" s="111">
        <v>0</v>
      </c>
      <c r="J4165" s="112">
        <f t="shared" si="129"/>
        <v>0</v>
      </c>
      <c r="K4165" s="93" t="str">
        <f t="shared" si="130"/>
        <v>-</v>
      </c>
      <c r="L4165" s="113"/>
      <c r="N4165" s="114"/>
    </row>
    <row r="4166" spans="3:14" ht="10.050000000000001" customHeight="1" x14ac:dyDescent="0.3">
      <c r="C4166" s="80"/>
      <c r="D4166" s="77">
        <v>77196</v>
      </c>
      <c r="E4166" s="76" t="s">
        <v>10485</v>
      </c>
      <c r="F4166" s="76" t="s">
        <v>4146</v>
      </c>
      <c r="G4166" s="110">
        <v>0</v>
      </c>
      <c r="H4166" s="110">
        <v>43779.34</v>
      </c>
      <c r="I4166" s="111">
        <v>90.17</v>
      </c>
      <c r="J4166" s="112">
        <f t="shared" si="129"/>
        <v>43779.34</v>
      </c>
      <c r="K4166" s="93" t="str">
        <f t="shared" si="130"/>
        <v>--</v>
      </c>
      <c r="L4166" s="113"/>
      <c r="N4166" s="114"/>
    </row>
    <row r="4167" spans="3:14" ht="10.050000000000001" customHeight="1" x14ac:dyDescent="0.3">
      <c r="C4167" s="80"/>
      <c r="D4167" s="77">
        <v>83280</v>
      </c>
      <c r="E4167" s="76" t="s">
        <v>10486</v>
      </c>
      <c r="F4167" s="76" t="s">
        <v>4147</v>
      </c>
      <c r="G4167" s="110">
        <v>161448.64000000001</v>
      </c>
      <c r="H4167" s="110">
        <v>63831.31</v>
      </c>
      <c r="I4167" s="111">
        <v>131.47</v>
      </c>
      <c r="J4167" s="112">
        <f t="shared" si="129"/>
        <v>-97617.330000000016</v>
      </c>
      <c r="K4167" s="93">
        <f t="shared" si="130"/>
        <v>-0.60463395665643271</v>
      </c>
      <c r="L4167" s="113"/>
      <c r="N4167" s="114"/>
    </row>
    <row r="4168" spans="3:14" ht="10.050000000000001" customHeight="1" x14ac:dyDescent="0.3">
      <c r="C4168" s="80"/>
      <c r="D4168" s="77">
        <v>41816</v>
      </c>
      <c r="E4168" s="76" t="s">
        <v>10487</v>
      </c>
      <c r="F4168" s="76" t="s">
        <v>4148</v>
      </c>
      <c r="G4168" s="110">
        <v>50544.76</v>
      </c>
      <c r="H4168" s="110">
        <v>41871.24</v>
      </c>
      <c r="I4168" s="111">
        <v>86.24</v>
      </c>
      <c r="J4168" s="112">
        <f t="shared" si="129"/>
        <v>-8673.5200000000041</v>
      </c>
      <c r="K4168" s="93">
        <f t="shared" si="130"/>
        <v>-0.17160077523367415</v>
      </c>
      <c r="L4168" s="113"/>
      <c r="N4168" s="114"/>
    </row>
    <row r="4169" spans="3:14" ht="10.050000000000001" customHeight="1" x14ac:dyDescent="0.3">
      <c r="C4169" s="80"/>
      <c r="D4169" s="77">
        <v>41780</v>
      </c>
      <c r="E4169" s="76" t="s">
        <v>10488</v>
      </c>
      <c r="F4169" s="76" t="s">
        <v>4149</v>
      </c>
      <c r="G4169" s="110">
        <v>70828.41</v>
      </c>
      <c r="H4169" s="110">
        <v>47430.45</v>
      </c>
      <c r="I4169" s="111">
        <v>97.69</v>
      </c>
      <c r="J4169" s="112">
        <f t="shared" si="129"/>
        <v>-23397.960000000006</v>
      </c>
      <c r="K4169" s="93">
        <f t="shared" si="130"/>
        <v>-0.33034710224329483</v>
      </c>
      <c r="L4169" s="113"/>
      <c r="N4169" s="114"/>
    </row>
    <row r="4170" spans="3:14" ht="10.050000000000001" customHeight="1" x14ac:dyDescent="0.3">
      <c r="C4170" s="80"/>
      <c r="D4170" s="77">
        <v>42610</v>
      </c>
      <c r="E4170" s="76" t="s">
        <v>10489</v>
      </c>
      <c r="F4170" s="76" t="s">
        <v>4150</v>
      </c>
      <c r="G4170" s="110">
        <v>0</v>
      </c>
      <c r="H4170" s="110">
        <v>0</v>
      </c>
      <c r="I4170" s="111">
        <v>0</v>
      </c>
      <c r="J4170" s="112">
        <f t="shared" si="129"/>
        <v>0</v>
      </c>
      <c r="K4170" s="93" t="str">
        <f t="shared" si="130"/>
        <v>-</v>
      </c>
      <c r="L4170" s="113"/>
      <c r="N4170" s="114"/>
    </row>
    <row r="4171" spans="3:14" ht="10.050000000000001" customHeight="1" x14ac:dyDescent="0.3">
      <c r="C4171" s="80"/>
      <c r="D4171" s="77">
        <v>42546</v>
      </c>
      <c r="E4171" s="76" t="s">
        <v>10490</v>
      </c>
      <c r="F4171" s="76" t="s">
        <v>4151</v>
      </c>
      <c r="G4171" s="110">
        <v>5544</v>
      </c>
      <c r="H4171" s="110">
        <v>0</v>
      </c>
      <c r="I4171" s="111">
        <v>0</v>
      </c>
      <c r="J4171" s="112">
        <f t="shared" si="129"/>
        <v>-5544</v>
      </c>
      <c r="K4171" s="93">
        <f t="shared" si="130"/>
        <v>-1</v>
      </c>
      <c r="L4171" s="113"/>
      <c r="N4171" s="114"/>
    </row>
    <row r="4172" spans="3:14" ht="10.050000000000001" customHeight="1" x14ac:dyDescent="0.3">
      <c r="C4172" s="80"/>
      <c r="D4172" s="77">
        <v>41631</v>
      </c>
      <c r="E4172" s="76" t="s">
        <v>10491</v>
      </c>
      <c r="F4172" s="76" t="s">
        <v>4152</v>
      </c>
      <c r="G4172" s="110">
        <v>27590.65</v>
      </c>
      <c r="H4172" s="110">
        <v>0</v>
      </c>
      <c r="I4172" s="111">
        <v>0</v>
      </c>
      <c r="J4172" s="112">
        <f t="shared" si="129"/>
        <v>-27590.65</v>
      </c>
      <c r="K4172" s="93">
        <f t="shared" si="130"/>
        <v>-1</v>
      </c>
      <c r="L4172" s="113"/>
      <c r="N4172" s="114"/>
    </row>
    <row r="4173" spans="3:14" ht="10.050000000000001" customHeight="1" x14ac:dyDescent="0.3">
      <c r="C4173" s="80"/>
      <c r="D4173" s="77">
        <v>47100</v>
      </c>
      <c r="E4173" s="76" t="s">
        <v>10492</v>
      </c>
      <c r="F4173" s="76" t="s">
        <v>4153</v>
      </c>
      <c r="G4173" s="110">
        <v>9240</v>
      </c>
      <c r="H4173" s="110">
        <v>0</v>
      </c>
      <c r="I4173" s="111">
        <v>0</v>
      </c>
      <c r="J4173" s="112">
        <f t="shared" si="129"/>
        <v>-9240</v>
      </c>
      <c r="K4173" s="93">
        <f t="shared" si="130"/>
        <v>-1</v>
      </c>
      <c r="L4173" s="113"/>
      <c r="N4173" s="114"/>
    </row>
    <row r="4174" spans="3:14" ht="10.050000000000001" customHeight="1" x14ac:dyDescent="0.3">
      <c r="C4174" s="80"/>
      <c r="D4174" s="77">
        <v>40928</v>
      </c>
      <c r="E4174" s="76" t="s">
        <v>10493</v>
      </c>
      <c r="F4174" s="76" t="s">
        <v>4154</v>
      </c>
      <c r="G4174" s="110">
        <v>0</v>
      </c>
      <c r="H4174" s="110">
        <v>0</v>
      </c>
      <c r="I4174" s="111">
        <v>0</v>
      </c>
      <c r="J4174" s="112">
        <f t="shared" si="129"/>
        <v>0</v>
      </c>
      <c r="K4174" s="93" t="str">
        <f t="shared" si="130"/>
        <v>-</v>
      </c>
      <c r="L4174" s="113"/>
      <c r="N4174" s="114"/>
    </row>
    <row r="4175" spans="3:14" ht="10.050000000000001" customHeight="1" x14ac:dyDescent="0.3">
      <c r="C4175" s="80"/>
      <c r="D4175" s="77">
        <v>41506</v>
      </c>
      <c r="E4175" s="76" t="s">
        <v>10494</v>
      </c>
      <c r="F4175" s="76" t="s">
        <v>4155</v>
      </c>
      <c r="G4175" s="110">
        <v>0</v>
      </c>
      <c r="H4175" s="110">
        <v>0</v>
      </c>
      <c r="I4175" s="111">
        <v>0</v>
      </c>
      <c r="J4175" s="112">
        <f t="shared" si="129"/>
        <v>0</v>
      </c>
      <c r="K4175" s="93" t="str">
        <f t="shared" si="130"/>
        <v>-</v>
      </c>
      <c r="L4175" s="113"/>
      <c r="N4175" s="114"/>
    </row>
    <row r="4176" spans="3:14" ht="10.050000000000001" customHeight="1" x14ac:dyDescent="0.3">
      <c r="C4176" s="80"/>
      <c r="D4176" s="77">
        <v>81316</v>
      </c>
      <c r="E4176" s="76" t="s">
        <v>10495</v>
      </c>
      <c r="F4176" s="76" t="s">
        <v>4156</v>
      </c>
      <c r="G4176" s="110">
        <v>98034.8</v>
      </c>
      <c r="H4176" s="110">
        <v>165033.1</v>
      </c>
      <c r="I4176" s="111">
        <v>339.91</v>
      </c>
      <c r="J4176" s="112">
        <f t="shared" si="129"/>
        <v>66998.3</v>
      </c>
      <c r="K4176" s="93">
        <f t="shared" si="130"/>
        <v>0.68341344094138001</v>
      </c>
      <c r="L4176" s="113"/>
      <c r="N4176" s="114"/>
    </row>
    <row r="4177" spans="3:14" ht="10.050000000000001" customHeight="1" x14ac:dyDescent="0.3">
      <c r="C4177" s="80"/>
      <c r="D4177" s="77">
        <v>81316</v>
      </c>
      <c r="E4177" s="76" t="s">
        <v>10495</v>
      </c>
      <c r="F4177" s="76" t="s">
        <v>4157</v>
      </c>
      <c r="G4177" s="110">
        <v>0</v>
      </c>
      <c r="H4177" s="110">
        <v>156284.03</v>
      </c>
      <c r="I4177" s="111">
        <v>321.89</v>
      </c>
      <c r="J4177" s="112">
        <f t="shared" si="129"/>
        <v>156284.03</v>
      </c>
      <c r="K4177" s="93" t="str">
        <f t="shared" si="130"/>
        <v>--</v>
      </c>
      <c r="L4177" s="113"/>
      <c r="N4177" s="114"/>
    </row>
    <row r="4178" spans="3:14" ht="10.050000000000001" customHeight="1" x14ac:dyDescent="0.3">
      <c r="C4178" s="80"/>
      <c r="D4178" s="77">
        <v>42719</v>
      </c>
      <c r="E4178" s="76" t="s">
        <v>10496</v>
      </c>
      <c r="F4178" s="76" t="s">
        <v>4158</v>
      </c>
      <c r="G4178" s="110">
        <v>0</v>
      </c>
      <c r="H4178" s="110">
        <v>0</v>
      </c>
      <c r="I4178" s="111">
        <v>0</v>
      </c>
      <c r="J4178" s="112">
        <f t="shared" si="129"/>
        <v>0</v>
      </c>
      <c r="K4178" s="93" t="str">
        <f t="shared" si="130"/>
        <v>-</v>
      </c>
      <c r="L4178" s="113"/>
      <c r="N4178" s="114"/>
    </row>
    <row r="4179" spans="3:14" ht="10.050000000000001" customHeight="1" x14ac:dyDescent="0.3">
      <c r="C4179" s="80"/>
      <c r="D4179" s="77">
        <v>41545</v>
      </c>
      <c r="E4179" s="76" t="s">
        <v>10497</v>
      </c>
      <c r="F4179" s="76" t="s">
        <v>4159</v>
      </c>
      <c r="G4179" s="110">
        <v>237026.99</v>
      </c>
      <c r="H4179" s="110">
        <v>173971.53</v>
      </c>
      <c r="I4179" s="111">
        <v>358.32</v>
      </c>
      <c r="J4179" s="112">
        <f t="shared" si="129"/>
        <v>-63055.459999999992</v>
      </c>
      <c r="K4179" s="93">
        <f t="shared" si="130"/>
        <v>-0.26602649765750302</v>
      </c>
      <c r="L4179" s="113"/>
      <c r="N4179" s="114"/>
    </row>
    <row r="4180" spans="3:14" ht="10.050000000000001" customHeight="1" x14ac:dyDescent="0.3">
      <c r="C4180" s="80"/>
      <c r="D4180" s="77">
        <v>41775</v>
      </c>
      <c r="E4180" s="76" t="s">
        <v>10498</v>
      </c>
      <c r="F4180" s="76" t="s">
        <v>4160</v>
      </c>
      <c r="G4180" s="110">
        <v>0</v>
      </c>
      <c r="H4180" s="110">
        <v>0</v>
      </c>
      <c r="I4180" s="111">
        <v>0</v>
      </c>
      <c r="J4180" s="112">
        <f t="shared" si="129"/>
        <v>0</v>
      </c>
      <c r="K4180" s="93" t="str">
        <f t="shared" si="130"/>
        <v>-</v>
      </c>
      <c r="L4180" s="113"/>
      <c r="N4180" s="114"/>
    </row>
    <row r="4181" spans="3:14" ht="10.050000000000001" customHeight="1" x14ac:dyDescent="0.3">
      <c r="C4181" s="80"/>
      <c r="D4181" s="77">
        <v>41573</v>
      </c>
      <c r="E4181" s="76" t="s">
        <v>10499</v>
      </c>
      <c r="F4181" s="76" t="s">
        <v>4161</v>
      </c>
      <c r="G4181" s="110">
        <v>10827.22</v>
      </c>
      <c r="H4181" s="110">
        <v>70754.83</v>
      </c>
      <c r="I4181" s="111">
        <v>145.72999999999999</v>
      </c>
      <c r="J4181" s="112">
        <f t="shared" si="129"/>
        <v>59927.61</v>
      </c>
      <c r="K4181" s="93">
        <f t="shared" si="130"/>
        <v>5.5349027728262659</v>
      </c>
      <c r="L4181" s="113"/>
      <c r="N4181" s="114"/>
    </row>
    <row r="4182" spans="3:14" ht="10.050000000000001" customHeight="1" x14ac:dyDescent="0.3">
      <c r="C4182" s="80"/>
      <c r="D4182" s="77">
        <v>41735</v>
      </c>
      <c r="E4182" s="76" t="s">
        <v>10500</v>
      </c>
      <c r="F4182" s="76" t="s">
        <v>4162</v>
      </c>
      <c r="G4182" s="110">
        <v>0</v>
      </c>
      <c r="H4182" s="110">
        <v>0</v>
      </c>
      <c r="I4182" s="111">
        <v>0</v>
      </c>
      <c r="J4182" s="112">
        <f t="shared" ref="J4182:J4245" si="131">H4182-G4182</f>
        <v>0</v>
      </c>
      <c r="K4182" s="93" t="str">
        <f t="shared" si="130"/>
        <v>-</v>
      </c>
      <c r="L4182" s="113"/>
      <c r="N4182" s="114"/>
    </row>
    <row r="4183" spans="3:14" ht="10.050000000000001" customHeight="1" x14ac:dyDescent="0.3">
      <c r="C4183" s="80"/>
      <c r="D4183" s="77">
        <v>41631</v>
      </c>
      <c r="E4183" s="76" t="s">
        <v>10501</v>
      </c>
      <c r="F4183" s="76" t="s">
        <v>4163</v>
      </c>
      <c r="G4183" s="110">
        <v>1848</v>
      </c>
      <c r="H4183" s="110">
        <v>0</v>
      </c>
      <c r="I4183" s="111">
        <v>0</v>
      </c>
      <c r="J4183" s="112">
        <f t="shared" si="131"/>
        <v>-1848</v>
      </c>
      <c r="K4183" s="93">
        <f t="shared" si="130"/>
        <v>-1</v>
      </c>
      <c r="L4183" s="113"/>
      <c r="N4183" s="114"/>
    </row>
    <row r="4184" spans="3:14" ht="10.050000000000001" customHeight="1" x14ac:dyDescent="0.3">
      <c r="C4184" s="80"/>
      <c r="D4184" s="77">
        <v>42594</v>
      </c>
      <c r="E4184" s="76" t="s">
        <v>10502</v>
      </c>
      <c r="F4184" s="76" t="s">
        <v>4164</v>
      </c>
      <c r="G4184" s="110">
        <v>726811.32</v>
      </c>
      <c r="H4184" s="110">
        <v>392193.35</v>
      </c>
      <c r="I4184" s="111">
        <v>807.78</v>
      </c>
      <c r="J4184" s="112">
        <f t="shared" si="131"/>
        <v>-334617.96999999997</v>
      </c>
      <c r="K4184" s="93">
        <f t="shared" si="130"/>
        <v>-0.46039179741999614</v>
      </c>
      <c r="L4184" s="113"/>
      <c r="N4184" s="114"/>
    </row>
    <row r="4185" spans="3:14" ht="10.050000000000001" customHeight="1" x14ac:dyDescent="0.3">
      <c r="C4185" s="80"/>
      <c r="D4185" s="77">
        <v>41444</v>
      </c>
      <c r="E4185" s="76" t="s">
        <v>10503</v>
      </c>
      <c r="F4185" s="76" t="s">
        <v>4165</v>
      </c>
      <c r="G4185" s="110">
        <v>0</v>
      </c>
      <c r="H4185" s="110">
        <v>0</v>
      </c>
      <c r="I4185" s="111">
        <v>0</v>
      </c>
      <c r="J4185" s="112">
        <f t="shared" si="131"/>
        <v>0</v>
      </c>
      <c r="K4185" s="93" t="str">
        <f t="shared" si="130"/>
        <v>-</v>
      </c>
      <c r="L4185" s="113"/>
      <c r="N4185" s="114"/>
    </row>
    <row r="4186" spans="3:14" ht="10.050000000000001" customHeight="1" x14ac:dyDescent="0.3">
      <c r="C4186" s="80"/>
      <c r="D4186" s="77">
        <v>40662</v>
      </c>
      <c r="E4186" s="76" t="s">
        <v>10504</v>
      </c>
      <c r="F4186" s="76" t="s">
        <v>4166</v>
      </c>
      <c r="G4186" s="110">
        <v>124656.29</v>
      </c>
      <c r="H4186" s="110">
        <v>82140.27</v>
      </c>
      <c r="I4186" s="111">
        <v>169.18</v>
      </c>
      <c r="J4186" s="112">
        <f t="shared" si="131"/>
        <v>-42516.01999999999</v>
      </c>
      <c r="K4186" s="93">
        <f t="shared" si="130"/>
        <v>-0.34106598231023877</v>
      </c>
      <c r="L4186" s="113"/>
      <c r="N4186" s="114"/>
    </row>
    <row r="4187" spans="3:14" ht="10.050000000000001" customHeight="1" x14ac:dyDescent="0.3">
      <c r="C4187" s="80"/>
      <c r="D4187" s="77">
        <v>47595</v>
      </c>
      <c r="E4187" s="76" t="s">
        <v>10505</v>
      </c>
      <c r="F4187" s="76" t="s">
        <v>4167</v>
      </c>
      <c r="G4187" s="110">
        <v>151858.17000000001</v>
      </c>
      <c r="H4187" s="110">
        <v>262156.52</v>
      </c>
      <c r="I4187" s="111">
        <v>539.95000000000005</v>
      </c>
      <c r="J4187" s="112">
        <f t="shared" si="131"/>
        <v>110298.35</v>
      </c>
      <c r="K4187" s="93">
        <f t="shared" ref="K4187:K4250" si="132">IF(J4187=0,"-",(IF(G4187=0,"--",J4187/G4187)))</f>
        <v>0.72632476737998353</v>
      </c>
      <c r="L4187" s="113"/>
      <c r="N4187" s="114"/>
    </row>
    <row r="4188" spans="3:14" ht="10.050000000000001" customHeight="1" x14ac:dyDescent="0.3">
      <c r="C4188" s="80"/>
      <c r="D4188" s="77">
        <v>60985</v>
      </c>
      <c r="E4188" s="76" t="s">
        <v>10506</v>
      </c>
      <c r="F4188" s="76" t="s">
        <v>4168</v>
      </c>
      <c r="G4188" s="110">
        <v>109470.7</v>
      </c>
      <c r="H4188" s="110">
        <v>121176.08</v>
      </c>
      <c r="I4188" s="111">
        <v>249.58</v>
      </c>
      <c r="J4188" s="112">
        <f t="shared" si="131"/>
        <v>11705.380000000005</v>
      </c>
      <c r="K4188" s="93">
        <f t="shared" si="132"/>
        <v>0.10692705902127241</v>
      </c>
      <c r="L4188" s="113"/>
      <c r="N4188" s="114"/>
    </row>
    <row r="4189" spans="3:14" ht="10.050000000000001" customHeight="1" x14ac:dyDescent="0.3">
      <c r="C4189" s="80"/>
      <c r="D4189" s="77">
        <v>41407</v>
      </c>
      <c r="E4189" s="76" t="s">
        <v>10507</v>
      </c>
      <c r="F4189" s="76" t="s">
        <v>4169</v>
      </c>
      <c r="G4189" s="110">
        <v>282639.88</v>
      </c>
      <c r="H4189" s="110">
        <v>232413.57</v>
      </c>
      <c r="I4189" s="111">
        <v>478.69</v>
      </c>
      <c r="J4189" s="112">
        <f t="shared" si="131"/>
        <v>-50226.31</v>
      </c>
      <c r="K4189" s="93">
        <f t="shared" si="132"/>
        <v>-0.17770425744590607</v>
      </c>
      <c r="L4189" s="113"/>
      <c r="N4189" s="114"/>
    </row>
    <row r="4190" spans="3:14" ht="10.050000000000001" customHeight="1" x14ac:dyDescent="0.3">
      <c r="C4190" s="80"/>
      <c r="D4190" s="77">
        <v>74531</v>
      </c>
      <c r="E4190" s="76" t="s">
        <v>10508</v>
      </c>
      <c r="F4190" s="76" t="s">
        <v>4170</v>
      </c>
      <c r="G4190" s="110">
        <v>162823.85999999999</v>
      </c>
      <c r="H4190" s="110">
        <v>250465.2</v>
      </c>
      <c r="I4190" s="111">
        <v>515.87</v>
      </c>
      <c r="J4190" s="112">
        <f t="shared" si="131"/>
        <v>87641.340000000026</v>
      </c>
      <c r="K4190" s="93">
        <f t="shared" si="132"/>
        <v>0.53825858200389076</v>
      </c>
      <c r="L4190" s="113"/>
      <c r="N4190" s="114"/>
    </row>
    <row r="4191" spans="3:14" ht="10.050000000000001" customHeight="1" x14ac:dyDescent="0.3">
      <c r="C4191" s="80"/>
      <c r="D4191" s="77">
        <v>76819</v>
      </c>
      <c r="E4191" s="76" t="s">
        <v>10509</v>
      </c>
      <c r="F4191" s="76" t="s">
        <v>4171</v>
      </c>
      <c r="G4191" s="110">
        <v>0</v>
      </c>
      <c r="H4191" s="110">
        <v>0</v>
      </c>
      <c r="I4191" s="111">
        <v>0</v>
      </c>
      <c r="J4191" s="112">
        <f t="shared" si="131"/>
        <v>0</v>
      </c>
      <c r="K4191" s="93" t="str">
        <f t="shared" si="132"/>
        <v>-</v>
      </c>
      <c r="L4191" s="113"/>
      <c r="N4191" s="114"/>
    </row>
    <row r="4192" spans="3:14" ht="10.050000000000001" customHeight="1" x14ac:dyDescent="0.3">
      <c r="C4192" s="80"/>
      <c r="D4192" s="77">
        <v>83228</v>
      </c>
      <c r="E4192" s="76" t="s">
        <v>10510</v>
      </c>
      <c r="F4192" s="76" t="s">
        <v>4172</v>
      </c>
      <c r="G4192" s="110">
        <v>0</v>
      </c>
      <c r="H4192" s="110">
        <v>0</v>
      </c>
      <c r="I4192" s="111">
        <v>0</v>
      </c>
      <c r="J4192" s="112">
        <f t="shared" si="131"/>
        <v>0</v>
      </c>
      <c r="K4192" s="93" t="str">
        <f t="shared" si="132"/>
        <v>-</v>
      </c>
      <c r="L4192" s="113"/>
      <c r="N4192" s="114"/>
    </row>
    <row r="4193" spans="3:14" ht="10.050000000000001" customHeight="1" x14ac:dyDescent="0.3">
      <c r="C4193" s="80"/>
      <c r="D4193" s="77">
        <v>41631</v>
      </c>
      <c r="E4193" s="76" t="s">
        <v>10511</v>
      </c>
      <c r="F4193" s="76" t="s">
        <v>4173</v>
      </c>
      <c r="G4193" s="110">
        <v>42183.040000000001</v>
      </c>
      <c r="H4193" s="110">
        <v>213.63</v>
      </c>
      <c r="I4193" s="111">
        <v>0.44</v>
      </c>
      <c r="J4193" s="112">
        <f t="shared" si="131"/>
        <v>-41969.41</v>
      </c>
      <c r="K4193" s="93">
        <f t="shared" si="132"/>
        <v>-0.9949356423813932</v>
      </c>
      <c r="L4193" s="113"/>
      <c r="N4193" s="114"/>
    </row>
    <row r="4194" spans="3:14" ht="10.050000000000001" customHeight="1" x14ac:dyDescent="0.3">
      <c r="C4194" s="80"/>
      <c r="D4194" s="77">
        <v>41639</v>
      </c>
      <c r="E4194" s="76" t="s">
        <v>10512</v>
      </c>
      <c r="F4194" s="76" t="s">
        <v>4174</v>
      </c>
      <c r="G4194" s="110">
        <v>40508.5</v>
      </c>
      <c r="H4194" s="110">
        <v>67414.45</v>
      </c>
      <c r="I4194" s="111">
        <v>138.85</v>
      </c>
      <c r="J4194" s="112">
        <f t="shared" si="131"/>
        <v>26905.949999999997</v>
      </c>
      <c r="K4194" s="93">
        <f t="shared" si="132"/>
        <v>0.66420504338595598</v>
      </c>
      <c r="L4194" s="113"/>
      <c r="N4194" s="114"/>
    </row>
    <row r="4195" spans="3:14" ht="10.050000000000001" customHeight="1" x14ac:dyDescent="0.3">
      <c r="C4195" s="80"/>
      <c r="D4195" s="77">
        <v>41631</v>
      </c>
      <c r="E4195" s="76" t="s">
        <v>10513</v>
      </c>
      <c r="F4195" s="76" t="s">
        <v>4175</v>
      </c>
      <c r="G4195" s="110">
        <v>0</v>
      </c>
      <c r="H4195" s="110">
        <v>0</v>
      </c>
      <c r="I4195" s="111">
        <v>0</v>
      </c>
      <c r="J4195" s="112">
        <f t="shared" si="131"/>
        <v>0</v>
      </c>
      <c r="K4195" s="93" t="str">
        <f t="shared" si="132"/>
        <v>-</v>
      </c>
      <c r="L4195" s="113"/>
      <c r="N4195" s="114"/>
    </row>
    <row r="4196" spans="3:14" ht="10.050000000000001" customHeight="1" x14ac:dyDescent="0.3">
      <c r="C4196" s="80"/>
      <c r="D4196" s="77">
        <v>40928</v>
      </c>
      <c r="E4196" s="76" t="s">
        <v>10514</v>
      </c>
      <c r="F4196" s="76" t="s">
        <v>4176</v>
      </c>
      <c r="G4196" s="110">
        <v>29143.71</v>
      </c>
      <c r="H4196" s="110">
        <v>5078.54</v>
      </c>
      <c r="I4196" s="111">
        <v>10.46</v>
      </c>
      <c r="J4196" s="112">
        <f t="shared" si="131"/>
        <v>-24065.17</v>
      </c>
      <c r="K4196" s="93">
        <f t="shared" si="132"/>
        <v>-0.82574147217358396</v>
      </c>
      <c r="L4196" s="113"/>
      <c r="N4196" s="114"/>
    </row>
    <row r="4197" spans="3:14" ht="10.050000000000001" customHeight="1" x14ac:dyDescent="0.3">
      <c r="C4197" s="80"/>
      <c r="D4197" s="77">
        <v>41506</v>
      </c>
      <c r="E4197" s="76" t="s">
        <v>10515</v>
      </c>
      <c r="F4197" s="76" t="s">
        <v>4177</v>
      </c>
      <c r="G4197" s="110">
        <v>0</v>
      </c>
      <c r="H4197" s="110">
        <v>0</v>
      </c>
      <c r="I4197" s="111">
        <v>0</v>
      </c>
      <c r="J4197" s="112">
        <f t="shared" si="131"/>
        <v>0</v>
      </c>
      <c r="K4197" s="93" t="str">
        <f t="shared" si="132"/>
        <v>-</v>
      </c>
      <c r="L4197" s="113"/>
      <c r="N4197" s="114"/>
    </row>
    <row r="4198" spans="3:14" ht="10.050000000000001" customHeight="1" x14ac:dyDescent="0.3">
      <c r="C4198" s="80"/>
      <c r="D4198" s="77">
        <v>81316</v>
      </c>
      <c r="E4198" s="76" t="s">
        <v>10516</v>
      </c>
      <c r="F4198" s="76" t="s">
        <v>4178</v>
      </c>
      <c r="G4198" s="110">
        <v>594869.91</v>
      </c>
      <c r="H4198" s="110">
        <v>503678.45</v>
      </c>
      <c r="I4198" s="111">
        <v>1037.4000000000001</v>
      </c>
      <c r="J4198" s="112">
        <f t="shared" si="131"/>
        <v>-91191.460000000021</v>
      </c>
      <c r="K4198" s="93">
        <f t="shared" si="132"/>
        <v>-0.15329647451826908</v>
      </c>
      <c r="L4198" s="113"/>
      <c r="N4198" s="114"/>
    </row>
    <row r="4199" spans="3:14" ht="10.050000000000001" customHeight="1" x14ac:dyDescent="0.3">
      <c r="C4199" s="80"/>
      <c r="D4199" s="77">
        <v>41858</v>
      </c>
      <c r="E4199" s="76" t="s">
        <v>10517</v>
      </c>
      <c r="F4199" s="76" t="s">
        <v>4179</v>
      </c>
      <c r="G4199" s="110">
        <v>171568.27</v>
      </c>
      <c r="H4199" s="110">
        <v>111902.65</v>
      </c>
      <c r="I4199" s="111">
        <v>230.48</v>
      </c>
      <c r="J4199" s="112">
        <f t="shared" si="131"/>
        <v>-59665.619999999995</v>
      </c>
      <c r="K4199" s="93">
        <f t="shared" si="132"/>
        <v>-0.34776605254573006</v>
      </c>
      <c r="L4199" s="113"/>
      <c r="N4199" s="114"/>
    </row>
    <row r="4200" spans="3:14" ht="10.050000000000001" customHeight="1" x14ac:dyDescent="0.3">
      <c r="C4200" s="80"/>
      <c r="D4200" s="77">
        <v>41735</v>
      </c>
      <c r="E4200" s="76" t="s">
        <v>10518</v>
      </c>
      <c r="F4200" s="76" t="s">
        <v>4180</v>
      </c>
      <c r="G4200" s="110">
        <v>294825.88</v>
      </c>
      <c r="H4200" s="110">
        <v>28694.23</v>
      </c>
      <c r="I4200" s="111">
        <v>59.1</v>
      </c>
      <c r="J4200" s="112">
        <f t="shared" si="131"/>
        <v>-266131.65000000002</v>
      </c>
      <c r="K4200" s="93">
        <f t="shared" si="132"/>
        <v>-0.9026739782816896</v>
      </c>
      <c r="L4200" s="113"/>
      <c r="N4200" s="114"/>
    </row>
    <row r="4201" spans="3:14" ht="10.050000000000001" customHeight="1" x14ac:dyDescent="0.3">
      <c r="C4201" s="80"/>
      <c r="D4201" s="77">
        <v>42761</v>
      </c>
      <c r="E4201" s="76" t="s">
        <v>10519</v>
      </c>
      <c r="F4201" s="76" t="s">
        <v>4181</v>
      </c>
      <c r="G4201" s="110">
        <v>0</v>
      </c>
      <c r="H4201" s="110">
        <v>0</v>
      </c>
      <c r="I4201" s="111">
        <v>0</v>
      </c>
      <c r="J4201" s="112">
        <f t="shared" si="131"/>
        <v>0</v>
      </c>
      <c r="K4201" s="93" t="str">
        <f t="shared" si="132"/>
        <v>-</v>
      </c>
      <c r="L4201" s="113"/>
      <c r="N4201" s="114"/>
    </row>
    <row r="4202" spans="3:14" ht="10.050000000000001" customHeight="1" x14ac:dyDescent="0.3">
      <c r="C4202" s="80"/>
      <c r="D4202" s="77">
        <v>42719</v>
      </c>
      <c r="E4202" s="76" t="s">
        <v>10520</v>
      </c>
      <c r="F4202" s="76" t="s">
        <v>4182</v>
      </c>
      <c r="G4202" s="110">
        <v>79770.14</v>
      </c>
      <c r="H4202" s="110">
        <v>13376.08</v>
      </c>
      <c r="I4202" s="111">
        <v>27.55</v>
      </c>
      <c r="J4202" s="112">
        <f t="shared" si="131"/>
        <v>-66394.06</v>
      </c>
      <c r="K4202" s="93">
        <f t="shared" si="132"/>
        <v>-0.83231720541044552</v>
      </c>
      <c r="L4202" s="113"/>
      <c r="N4202" s="114"/>
    </row>
    <row r="4203" spans="3:14" ht="10.050000000000001" customHeight="1" x14ac:dyDescent="0.3">
      <c r="C4203" s="80"/>
      <c r="D4203" s="77">
        <v>41386</v>
      </c>
      <c r="E4203" s="76" t="s">
        <v>10521</v>
      </c>
      <c r="F4203" s="76" t="s">
        <v>4183</v>
      </c>
      <c r="G4203" s="110">
        <v>0</v>
      </c>
      <c r="H4203" s="110">
        <v>0</v>
      </c>
      <c r="I4203" s="111">
        <v>0</v>
      </c>
      <c r="J4203" s="112">
        <f t="shared" si="131"/>
        <v>0</v>
      </c>
      <c r="K4203" s="93" t="str">
        <f t="shared" si="132"/>
        <v>-</v>
      </c>
      <c r="L4203" s="113"/>
      <c r="N4203" s="114"/>
    </row>
    <row r="4204" spans="3:14" ht="10.050000000000001" customHeight="1" x14ac:dyDescent="0.3">
      <c r="C4204" s="80"/>
      <c r="D4204" s="77">
        <v>41617</v>
      </c>
      <c r="E4204" s="76" t="s">
        <v>10522</v>
      </c>
      <c r="F4204" s="76" t="s">
        <v>4184</v>
      </c>
      <c r="G4204" s="110">
        <v>0</v>
      </c>
      <c r="H4204" s="110">
        <v>0</v>
      </c>
      <c r="I4204" s="111">
        <v>0</v>
      </c>
      <c r="J4204" s="112">
        <f t="shared" si="131"/>
        <v>0</v>
      </c>
      <c r="K4204" s="93" t="str">
        <f t="shared" si="132"/>
        <v>-</v>
      </c>
      <c r="L4204" s="113"/>
      <c r="N4204" s="114"/>
    </row>
    <row r="4205" spans="3:14" ht="10.050000000000001" customHeight="1" x14ac:dyDescent="0.3">
      <c r="C4205" s="80"/>
      <c r="D4205" s="77">
        <v>42561</v>
      </c>
      <c r="E4205" s="76" t="s">
        <v>10523</v>
      </c>
      <c r="F4205" s="76" t="s">
        <v>4185</v>
      </c>
      <c r="G4205" s="110">
        <v>0</v>
      </c>
      <c r="H4205" s="110">
        <v>0</v>
      </c>
      <c r="I4205" s="111">
        <v>0</v>
      </c>
      <c r="J4205" s="112">
        <f t="shared" si="131"/>
        <v>0</v>
      </c>
      <c r="K4205" s="93" t="str">
        <f t="shared" si="132"/>
        <v>-</v>
      </c>
      <c r="L4205" s="113"/>
      <c r="N4205" s="114"/>
    </row>
    <row r="4206" spans="3:14" ht="10.050000000000001" customHeight="1" x14ac:dyDescent="0.3">
      <c r="C4206" s="80"/>
      <c r="D4206" s="77">
        <v>41514</v>
      </c>
      <c r="E4206" s="76" t="s">
        <v>10524</v>
      </c>
      <c r="F4206" s="76" t="s">
        <v>4186</v>
      </c>
      <c r="G4206" s="110">
        <v>125070.72</v>
      </c>
      <c r="H4206" s="110">
        <v>184866.6</v>
      </c>
      <c r="I4206" s="111">
        <v>380.76</v>
      </c>
      <c r="J4206" s="112">
        <f t="shared" si="131"/>
        <v>59795.880000000005</v>
      </c>
      <c r="K4206" s="93">
        <f t="shared" si="132"/>
        <v>0.47809655209468693</v>
      </c>
      <c r="L4206" s="113"/>
      <c r="N4206" s="114"/>
    </row>
    <row r="4207" spans="3:14" ht="10.050000000000001" customHeight="1" x14ac:dyDescent="0.3">
      <c r="C4207" s="80"/>
      <c r="D4207" s="77">
        <v>41573</v>
      </c>
      <c r="E4207" s="76" t="s">
        <v>10525</v>
      </c>
      <c r="F4207" s="76" t="s">
        <v>4187</v>
      </c>
      <c r="G4207" s="110">
        <v>67931.63</v>
      </c>
      <c r="H4207" s="110">
        <v>60952.18</v>
      </c>
      <c r="I4207" s="111">
        <v>125.54</v>
      </c>
      <c r="J4207" s="112">
        <f t="shared" si="131"/>
        <v>-6979.4500000000044</v>
      </c>
      <c r="K4207" s="93">
        <f t="shared" si="132"/>
        <v>-0.1027422718989667</v>
      </c>
      <c r="L4207" s="113"/>
      <c r="N4207" s="114"/>
    </row>
    <row r="4208" spans="3:14" ht="10.050000000000001" customHeight="1" x14ac:dyDescent="0.3">
      <c r="C4208" s="80"/>
      <c r="D4208" s="77">
        <v>42504</v>
      </c>
      <c r="E4208" s="76" t="s">
        <v>10526</v>
      </c>
      <c r="F4208" s="76" t="s">
        <v>4188</v>
      </c>
      <c r="G4208" s="110">
        <v>3495.83</v>
      </c>
      <c r="H4208" s="110">
        <v>0</v>
      </c>
      <c r="I4208" s="111">
        <v>0</v>
      </c>
      <c r="J4208" s="112">
        <f t="shared" si="131"/>
        <v>-3495.83</v>
      </c>
      <c r="K4208" s="93">
        <f t="shared" si="132"/>
        <v>-1</v>
      </c>
      <c r="L4208" s="113"/>
      <c r="N4208" s="114"/>
    </row>
    <row r="4209" spans="3:14" ht="10.050000000000001" customHeight="1" x14ac:dyDescent="0.3">
      <c r="C4209" s="80"/>
      <c r="D4209" s="77">
        <v>41735</v>
      </c>
      <c r="E4209" s="76" t="s">
        <v>10527</v>
      </c>
      <c r="F4209" s="76" t="s">
        <v>4189</v>
      </c>
      <c r="G4209" s="110">
        <v>0</v>
      </c>
      <c r="H4209" s="110">
        <v>0</v>
      </c>
      <c r="I4209" s="111">
        <v>0</v>
      </c>
      <c r="J4209" s="112">
        <f t="shared" si="131"/>
        <v>0</v>
      </c>
      <c r="K4209" s="93" t="str">
        <f t="shared" si="132"/>
        <v>-</v>
      </c>
      <c r="L4209" s="113"/>
      <c r="N4209" s="114"/>
    </row>
    <row r="4210" spans="3:14" ht="10.050000000000001" customHeight="1" x14ac:dyDescent="0.3">
      <c r="C4210" s="80"/>
      <c r="D4210" s="77">
        <v>41631</v>
      </c>
      <c r="E4210" s="76" t="s">
        <v>10528</v>
      </c>
      <c r="F4210" s="76" t="s">
        <v>4190</v>
      </c>
      <c r="G4210" s="110">
        <v>0</v>
      </c>
      <c r="H4210" s="110">
        <v>0</v>
      </c>
      <c r="I4210" s="111">
        <v>0</v>
      </c>
      <c r="J4210" s="112">
        <f t="shared" si="131"/>
        <v>0</v>
      </c>
      <c r="K4210" s="93" t="str">
        <f t="shared" si="132"/>
        <v>-</v>
      </c>
      <c r="L4210" s="113"/>
      <c r="N4210" s="114"/>
    </row>
    <row r="4211" spans="3:14" ht="10.050000000000001" customHeight="1" x14ac:dyDescent="0.3">
      <c r="C4211" s="80"/>
      <c r="D4211" s="77">
        <v>41580</v>
      </c>
      <c r="E4211" s="76" t="s">
        <v>10529</v>
      </c>
      <c r="F4211" s="76" t="s">
        <v>4191</v>
      </c>
      <c r="G4211" s="110">
        <v>10310.18</v>
      </c>
      <c r="H4211" s="110">
        <v>30510.080000000002</v>
      </c>
      <c r="I4211" s="111">
        <v>62.84</v>
      </c>
      <c r="J4211" s="112">
        <f t="shared" si="131"/>
        <v>20199.900000000001</v>
      </c>
      <c r="K4211" s="93">
        <f t="shared" si="132"/>
        <v>1.9592189467109207</v>
      </c>
      <c r="L4211" s="113"/>
      <c r="N4211" s="114"/>
    </row>
    <row r="4212" spans="3:14" ht="10.050000000000001" customHeight="1" x14ac:dyDescent="0.3">
      <c r="C4212" s="80"/>
      <c r="D4212" s="77">
        <v>41441</v>
      </c>
      <c r="E4212" s="76" t="s">
        <v>10530</v>
      </c>
      <c r="F4212" s="76" t="s">
        <v>4192</v>
      </c>
      <c r="G4212" s="110">
        <v>48048</v>
      </c>
      <c r="H4212" s="110">
        <v>94758.94</v>
      </c>
      <c r="I4212" s="111">
        <v>195.17</v>
      </c>
      <c r="J4212" s="112">
        <f t="shared" si="131"/>
        <v>46710.94</v>
      </c>
      <c r="K4212" s="93">
        <f t="shared" si="132"/>
        <v>0.97217241092241102</v>
      </c>
      <c r="L4212" s="113"/>
      <c r="N4212" s="114"/>
    </row>
    <row r="4213" spans="3:14" ht="10.050000000000001" customHeight="1" x14ac:dyDescent="0.3">
      <c r="C4213" s="80"/>
      <c r="D4213" s="77">
        <v>41570</v>
      </c>
      <c r="E4213" s="76" t="s">
        <v>10531</v>
      </c>
      <c r="F4213" s="76" t="s">
        <v>4193</v>
      </c>
      <c r="G4213" s="110">
        <v>0</v>
      </c>
      <c r="H4213" s="110">
        <v>0</v>
      </c>
      <c r="I4213" s="111">
        <v>0</v>
      </c>
      <c r="J4213" s="112">
        <f t="shared" si="131"/>
        <v>0</v>
      </c>
      <c r="K4213" s="93" t="str">
        <f t="shared" si="132"/>
        <v>-</v>
      </c>
      <c r="L4213" s="113"/>
      <c r="N4213" s="114"/>
    </row>
    <row r="4214" spans="3:14" ht="10.050000000000001" customHeight="1" x14ac:dyDescent="0.3">
      <c r="C4214" s="80"/>
      <c r="D4214" s="77">
        <v>42610</v>
      </c>
      <c r="E4214" s="76" t="s">
        <v>10532</v>
      </c>
      <c r="F4214" s="76" t="s">
        <v>4194</v>
      </c>
      <c r="G4214" s="110">
        <v>282919</v>
      </c>
      <c r="H4214" s="110">
        <v>159303.97</v>
      </c>
      <c r="I4214" s="111">
        <v>328.11</v>
      </c>
      <c r="J4214" s="112">
        <f t="shared" si="131"/>
        <v>-123615.03</v>
      </c>
      <c r="K4214" s="93">
        <f t="shared" si="132"/>
        <v>-0.43692728307395401</v>
      </c>
      <c r="L4214" s="113"/>
      <c r="N4214" s="114"/>
    </row>
    <row r="4215" spans="3:14" ht="10.050000000000001" customHeight="1" x14ac:dyDescent="0.3">
      <c r="C4215" s="80"/>
      <c r="D4215" s="77">
        <v>42610</v>
      </c>
      <c r="E4215" s="76" t="s">
        <v>10532</v>
      </c>
      <c r="F4215" s="76" t="s">
        <v>4195</v>
      </c>
      <c r="G4215" s="110">
        <v>0</v>
      </c>
      <c r="H4215" s="110">
        <v>0</v>
      </c>
      <c r="I4215" s="111">
        <v>0</v>
      </c>
      <c r="J4215" s="112">
        <f t="shared" si="131"/>
        <v>0</v>
      </c>
      <c r="K4215" s="93" t="str">
        <f t="shared" si="132"/>
        <v>-</v>
      </c>
      <c r="L4215" s="113"/>
      <c r="N4215" s="114"/>
    </row>
    <row r="4216" spans="3:14" ht="10.050000000000001" customHeight="1" x14ac:dyDescent="0.3">
      <c r="C4216" s="80"/>
      <c r="D4216" s="77">
        <v>42709</v>
      </c>
      <c r="E4216" s="76" t="s">
        <v>10533</v>
      </c>
      <c r="F4216" s="76" t="s">
        <v>4196</v>
      </c>
      <c r="G4216" s="110">
        <v>16939.650000000001</v>
      </c>
      <c r="H4216" s="110">
        <v>14764.66</v>
      </c>
      <c r="I4216" s="111">
        <v>30.41</v>
      </c>
      <c r="J4216" s="112">
        <f t="shared" si="131"/>
        <v>-2174.9900000000016</v>
      </c>
      <c r="K4216" s="93">
        <f t="shared" si="132"/>
        <v>-0.12839639543910303</v>
      </c>
      <c r="L4216" s="113"/>
      <c r="N4216" s="114"/>
    </row>
    <row r="4217" spans="3:14" ht="10.050000000000001" customHeight="1" x14ac:dyDescent="0.3">
      <c r="C4217" s="80"/>
      <c r="D4217" s="77">
        <v>41444</v>
      </c>
      <c r="E4217" s="76" t="s">
        <v>10534</v>
      </c>
      <c r="F4217" s="76" t="s">
        <v>4197</v>
      </c>
      <c r="G4217" s="110">
        <v>3631.39</v>
      </c>
      <c r="H4217" s="110">
        <v>0</v>
      </c>
      <c r="I4217" s="111">
        <v>0</v>
      </c>
      <c r="J4217" s="112">
        <f t="shared" si="131"/>
        <v>-3631.39</v>
      </c>
      <c r="K4217" s="93">
        <f t="shared" si="132"/>
        <v>-1</v>
      </c>
      <c r="L4217" s="113"/>
      <c r="N4217" s="114"/>
    </row>
    <row r="4218" spans="3:14" ht="10.050000000000001" customHeight="1" x14ac:dyDescent="0.3">
      <c r="C4218" s="80"/>
      <c r="D4218" s="77">
        <v>40662</v>
      </c>
      <c r="E4218" s="76" t="s">
        <v>10535</v>
      </c>
      <c r="F4218" s="76" t="s">
        <v>4198</v>
      </c>
      <c r="G4218" s="110">
        <v>265995.36</v>
      </c>
      <c r="H4218" s="110">
        <v>159250.56</v>
      </c>
      <c r="I4218" s="111">
        <v>328</v>
      </c>
      <c r="J4218" s="112">
        <f t="shared" si="131"/>
        <v>-106744.79999999999</v>
      </c>
      <c r="K4218" s="93">
        <f t="shared" si="132"/>
        <v>-0.40130324077833535</v>
      </c>
      <c r="L4218" s="113"/>
      <c r="N4218" s="114"/>
    </row>
    <row r="4219" spans="3:14" ht="10.050000000000001" customHeight="1" x14ac:dyDescent="0.3">
      <c r="C4219" s="80"/>
      <c r="D4219" s="77">
        <v>42600</v>
      </c>
      <c r="E4219" s="76" t="s">
        <v>10536</v>
      </c>
      <c r="F4219" s="76" t="s">
        <v>4199</v>
      </c>
      <c r="G4219" s="110">
        <v>17716.79</v>
      </c>
      <c r="H4219" s="110">
        <v>7273.09</v>
      </c>
      <c r="I4219" s="111">
        <v>14.98</v>
      </c>
      <c r="J4219" s="112">
        <f t="shared" si="131"/>
        <v>-10443.700000000001</v>
      </c>
      <c r="K4219" s="93">
        <f t="shared" si="132"/>
        <v>-0.5894803742664444</v>
      </c>
      <c r="L4219" s="113"/>
      <c r="N4219" s="114"/>
    </row>
    <row r="4220" spans="3:14" ht="10.050000000000001" customHeight="1" x14ac:dyDescent="0.3">
      <c r="C4220" s="80"/>
      <c r="D4220" s="77">
        <v>76819</v>
      </c>
      <c r="E4220" s="76" t="s">
        <v>10537</v>
      </c>
      <c r="F4220" s="76" t="s">
        <v>4200</v>
      </c>
      <c r="G4220" s="110">
        <v>0</v>
      </c>
      <c r="H4220" s="110">
        <v>0</v>
      </c>
      <c r="I4220" s="111">
        <v>0</v>
      </c>
      <c r="J4220" s="112">
        <f t="shared" si="131"/>
        <v>0</v>
      </c>
      <c r="K4220" s="93" t="str">
        <f t="shared" si="132"/>
        <v>-</v>
      </c>
      <c r="L4220" s="113"/>
      <c r="N4220" s="114"/>
    </row>
    <row r="4221" spans="3:14" ht="10.050000000000001" customHeight="1" x14ac:dyDescent="0.3">
      <c r="C4221" s="80"/>
      <c r="D4221" s="77">
        <v>41419</v>
      </c>
      <c r="E4221" s="76" t="s">
        <v>10538</v>
      </c>
      <c r="F4221" s="76" t="s">
        <v>4201</v>
      </c>
      <c r="G4221" s="110">
        <v>0</v>
      </c>
      <c r="H4221" s="110">
        <v>0</v>
      </c>
      <c r="I4221" s="111">
        <v>0</v>
      </c>
      <c r="J4221" s="112">
        <f t="shared" si="131"/>
        <v>0</v>
      </c>
      <c r="K4221" s="93" t="str">
        <f t="shared" si="132"/>
        <v>-</v>
      </c>
      <c r="L4221" s="113"/>
      <c r="N4221" s="114"/>
    </row>
    <row r="4222" spans="3:14" ht="10.050000000000001" customHeight="1" x14ac:dyDescent="0.3">
      <c r="C4222" s="80"/>
      <c r="D4222" s="77">
        <v>41676</v>
      </c>
      <c r="E4222" s="76" t="s">
        <v>10539</v>
      </c>
      <c r="F4222" s="76" t="s">
        <v>4202</v>
      </c>
      <c r="G4222" s="110">
        <v>0</v>
      </c>
      <c r="H4222" s="110">
        <v>20683.150000000001</v>
      </c>
      <c r="I4222" s="111">
        <v>42.6</v>
      </c>
      <c r="J4222" s="112">
        <f t="shared" si="131"/>
        <v>20683.150000000001</v>
      </c>
      <c r="K4222" s="93" t="str">
        <f t="shared" si="132"/>
        <v>--</v>
      </c>
      <c r="L4222" s="113"/>
      <c r="N4222" s="114"/>
    </row>
    <row r="4223" spans="3:14" ht="10.050000000000001" customHeight="1" x14ac:dyDescent="0.3">
      <c r="C4223" s="80"/>
      <c r="D4223" s="77">
        <v>41676</v>
      </c>
      <c r="E4223" s="76" t="s">
        <v>10539</v>
      </c>
      <c r="F4223" s="76" t="s">
        <v>4203</v>
      </c>
      <c r="G4223" s="110">
        <v>0</v>
      </c>
      <c r="H4223" s="110">
        <v>30592.62</v>
      </c>
      <c r="I4223" s="111">
        <v>63.01</v>
      </c>
      <c r="J4223" s="112">
        <f t="shared" si="131"/>
        <v>30592.62</v>
      </c>
      <c r="K4223" s="93" t="str">
        <f t="shared" si="132"/>
        <v>--</v>
      </c>
      <c r="L4223" s="113"/>
      <c r="N4223" s="114"/>
    </row>
    <row r="4224" spans="3:14" ht="10.050000000000001" customHeight="1" x14ac:dyDescent="0.3">
      <c r="C4224" s="80"/>
      <c r="D4224" s="77">
        <v>41631</v>
      </c>
      <c r="E4224" s="76" t="s">
        <v>10540</v>
      </c>
      <c r="F4224" s="76" t="s">
        <v>4204</v>
      </c>
      <c r="G4224" s="110">
        <v>0</v>
      </c>
      <c r="H4224" s="110">
        <v>6991.49</v>
      </c>
      <c r="I4224" s="111">
        <v>14.4</v>
      </c>
      <c r="J4224" s="112">
        <f t="shared" si="131"/>
        <v>6991.49</v>
      </c>
      <c r="K4224" s="93" t="str">
        <f t="shared" si="132"/>
        <v>--</v>
      </c>
      <c r="L4224" s="113"/>
      <c r="N4224" s="114"/>
    </row>
    <row r="4225" spans="3:14" ht="10.050000000000001" customHeight="1" x14ac:dyDescent="0.3">
      <c r="C4225" s="80"/>
      <c r="D4225" s="77">
        <v>41375</v>
      </c>
      <c r="E4225" s="76" t="s">
        <v>10541</v>
      </c>
      <c r="F4225" s="76" t="s">
        <v>4205</v>
      </c>
      <c r="G4225" s="110">
        <v>0</v>
      </c>
      <c r="H4225" s="110">
        <v>0</v>
      </c>
      <c r="I4225" s="111">
        <v>0</v>
      </c>
      <c r="J4225" s="112">
        <f t="shared" si="131"/>
        <v>0</v>
      </c>
      <c r="K4225" s="93" t="str">
        <f t="shared" si="132"/>
        <v>-</v>
      </c>
      <c r="L4225" s="113"/>
      <c r="N4225" s="114"/>
    </row>
    <row r="4226" spans="3:14" ht="10.050000000000001" customHeight="1" x14ac:dyDescent="0.3">
      <c r="C4226" s="80"/>
      <c r="D4226" s="77">
        <v>41850</v>
      </c>
      <c r="E4226" s="76" t="s">
        <v>10542</v>
      </c>
      <c r="F4226" s="76" t="s">
        <v>4206</v>
      </c>
      <c r="G4226" s="110">
        <v>0</v>
      </c>
      <c r="H4226" s="110">
        <v>0</v>
      </c>
      <c r="I4226" s="111">
        <v>0</v>
      </c>
      <c r="J4226" s="112">
        <f t="shared" si="131"/>
        <v>0</v>
      </c>
      <c r="K4226" s="93" t="str">
        <f t="shared" si="132"/>
        <v>-</v>
      </c>
      <c r="L4226" s="113"/>
      <c r="N4226" s="114"/>
    </row>
    <row r="4227" spans="3:14" ht="10.050000000000001" customHeight="1" x14ac:dyDescent="0.3">
      <c r="C4227" s="80"/>
      <c r="D4227" s="77">
        <v>41631</v>
      </c>
      <c r="E4227" s="76" t="s">
        <v>10543</v>
      </c>
      <c r="F4227" s="76" t="s">
        <v>4207</v>
      </c>
      <c r="G4227" s="110">
        <v>0</v>
      </c>
      <c r="H4227" s="110">
        <v>0</v>
      </c>
      <c r="I4227" s="111">
        <v>0</v>
      </c>
      <c r="J4227" s="112">
        <f t="shared" si="131"/>
        <v>0</v>
      </c>
      <c r="K4227" s="93" t="str">
        <f t="shared" si="132"/>
        <v>-</v>
      </c>
      <c r="L4227" s="113"/>
      <c r="N4227" s="114"/>
    </row>
    <row r="4228" spans="3:14" ht="10.050000000000001" customHeight="1" x14ac:dyDescent="0.3">
      <c r="C4228" s="80"/>
      <c r="D4228" s="77">
        <v>41777</v>
      </c>
      <c r="E4228" s="76" t="s">
        <v>10544</v>
      </c>
      <c r="F4228" s="76" t="s">
        <v>4208</v>
      </c>
      <c r="G4228" s="110">
        <v>52673.7</v>
      </c>
      <c r="H4228" s="110">
        <v>66555.08</v>
      </c>
      <c r="I4228" s="111">
        <v>137.08000000000001</v>
      </c>
      <c r="J4228" s="112">
        <f t="shared" si="131"/>
        <v>13881.380000000005</v>
      </c>
      <c r="K4228" s="93">
        <f t="shared" si="132"/>
        <v>0.2635353126892549</v>
      </c>
      <c r="L4228" s="113"/>
      <c r="N4228" s="114"/>
    </row>
    <row r="4229" spans="3:14" ht="10.050000000000001" customHeight="1" x14ac:dyDescent="0.3">
      <c r="C4229" s="80"/>
      <c r="D4229" s="77">
        <v>74049</v>
      </c>
      <c r="E4229" s="76" t="s">
        <v>10545</v>
      </c>
      <c r="F4229" s="76" t="s">
        <v>4209</v>
      </c>
      <c r="G4229" s="110">
        <v>89575.54</v>
      </c>
      <c r="H4229" s="110">
        <v>144616.99</v>
      </c>
      <c r="I4229" s="111">
        <v>297.86</v>
      </c>
      <c r="J4229" s="112">
        <f t="shared" si="131"/>
        <v>55041.45</v>
      </c>
      <c r="K4229" s="93">
        <f t="shared" si="132"/>
        <v>0.61446964204737142</v>
      </c>
      <c r="L4229" s="113"/>
      <c r="N4229" s="114"/>
    </row>
    <row r="4230" spans="3:14" ht="10.050000000000001" customHeight="1" x14ac:dyDescent="0.3">
      <c r="C4230" s="80"/>
      <c r="D4230" s="77">
        <v>41858</v>
      </c>
      <c r="E4230" s="76" t="s">
        <v>10546</v>
      </c>
      <c r="F4230" s="76" t="s">
        <v>4210</v>
      </c>
      <c r="G4230" s="110">
        <v>123252.57</v>
      </c>
      <c r="H4230" s="110">
        <v>126376</v>
      </c>
      <c r="I4230" s="111">
        <v>260.29000000000002</v>
      </c>
      <c r="J4230" s="112">
        <f t="shared" si="131"/>
        <v>3123.429999999993</v>
      </c>
      <c r="K4230" s="93">
        <f t="shared" si="132"/>
        <v>2.534170281398589E-2</v>
      </c>
      <c r="L4230" s="113"/>
      <c r="N4230" s="114"/>
    </row>
    <row r="4231" spans="3:14" ht="10.050000000000001" customHeight="1" x14ac:dyDescent="0.3">
      <c r="C4231" s="80"/>
      <c r="D4231" s="77">
        <v>41735</v>
      </c>
      <c r="E4231" s="76" t="s">
        <v>10547</v>
      </c>
      <c r="F4231" s="76" t="s">
        <v>4211</v>
      </c>
      <c r="G4231" s="110">
        <v>142029.07</v>
      </c>
      <c r="H4231" s="110">
        <v>96414.56</v>
      </c>
      <c r="I4231" s="111">
        <v>198.58</v>
      </c>
      <c r="J4231" s="112">
        <f t="shared" si="131"/>
        <v>-45614.510000000009</v>
      </c>
      <c r="K4231" s="93">
        <f t="shared" si="132"/>
        <v>-0.32116319567536428</v>
      </c>
      <c r="L4231" s="113"/>
      <c r="N4231" s="114"/>
    </row>
    <row r="4232" spans="3:14" ht="10.050000000000001" customHeight="1" x14ac:dyDescent="0.3">
      <c r="C4232" s="80"/>
      <c r="D4232" s="77">
        <v>42789</v>
      </c>
      <c r="E4232" s="76" t="s">
        <v>10548</v>
      </c>
      <c r="F4232" s="76" t="s">
        <v>4212</v>
      </c>
      <c r="G4232" s="110">
        <v>0</v>
      </c>
      <c r="H4232" s="110">
        <v>5403.84</v>
      </c>
      <c r="I4232" s="111">
        <v>11.13</v>
      </c>
      <c r="J4232" s="112">
        <f t="shared" si="131"/>
        <v>5403.84</v>
      </c>
      <c r="K4232" s="93" t="str">
        <f t="shared" si="132"/>
        <v>--</v>
      </c>
      <c r="L4232" s="113"/>
      <c r="N4232" s="114"/>
    </row>
    <row r="4233" spans="3:14" ht="10.050000000000001" customHeight="1" x14ac:dyDescent="0.3">
      <c r="C4233" s="80"/>
      <c r="D4233" s="77">
        <v>42623</v>
      </c>
      <c r="E4233" s="76" t="s">
        <v>10549</v>
      </c>
      <c r="F4233" s="76" t="s">
        <v>4213</v>
      </c>
      <c r="G4233" s="110">
        <v>458163.73</v>
      </c>
      <c r="H4233" s="110">
        <v>285276.99</v>
      </c>
      <c r="I4233" s="111">
        <v>587.57000000000005</v>
      </c>
      <c r="J4233" s="112">
        <f t="shared" si="131"/>
        <v>-172886.74</v>
      </c>
      <c r="K4233" s="93">
        <f t="shared" si="132"/>
        <v>-0.37734706760834169</v>
      </c>
      <c r="L4233" s="113"/>
      <c r="N4233" s="114"/>
    </row>
    <row r="4234" spans="3:14" ht="10.050000000000001" customHeight="1" x14ac:dyDescent="0.3">
      <c r="C4234" s="80"/>
      <c r="D4234" s="77">
        <v>41567</v>
      </c>
      <c r="E4234" s="76" t="s">
        <v>10550</v>
      </c>
      <c r="F4234" s="76" t="s">
        <v>4214</v>
      </c>
      <c r="G4234" s="110">
        <v>63534.94</v>
      </c>
      <c r="H4234" s="110">
        <v>31879.24</v>
      </c>
      <c r="I4234" s="111">
        <v>65.66</v>
      </c>
      <c r="J4234" s="112">
        <f t="shared" si="131"/>
        <v>-31655.7</v>
      </c>
      <c r="K4234" s="93">
        <f t="shared" si="132"/>
        <v>-0.49824081048947239</v>
      </c>
      <c r="L4234" s="113"/>
      <c r="N4234" s="114"/>
    </row>
    <row r="4235" spans="3:14" ht="10.050000000000001" customHeight="1" x14ac:dyDescent="0.3">
      <c r="C4235" s="80"/>
      <c r="D4235" s="77">
        <v>41522</v>
      </c>
      <c r="E4235" s="76" t="s">
        <v>10551</v>
      </c>
      <c r="F4235" s="76" t="s">
        <v>4215</v>
      </c>
      <c r="G4235" s="110">
        <v>0</v>
      </c>
      <c r="H4235" s="110">
        <v>0</v>
      </c>
      <c r="I4235" s="111">
        <v>0</v>
      </c>
      <c r="J4235" s="112">
        <f t="shared" si="131"/>
        <v>0</v>
      </c>
      <c r="K4235" s="93" t="str">
        <f t="shared" si="132"/>
        <v>-</v>
      </c>
      <c r="L4235" s="113"/>
      <c r="N4235" s="114"/>
    </row>
    <row r="4236" spans="3:14" ht="10.050000000000001" customHeight="1" x14ac:dyDescent="0.3">
      <c r="C4236" s="80"/>
      <c r="D4236" s="77">
        <v>41361</v>
      </c>
      <c r="E4236" s="76" t="s">
        <v>10552</v>
      </c>
      <c r="F4236" s="76" t="s">
        <v>4216</v>
      </c>
      <c r="G4236" s="110">
        <v>0</v>
      </c>
      <c r="H4236" s="110">
        <v>0</v>
      </c>
      <c r="I4236" s="111">
        <v>0</v>
      </c>
      <c r="J4236" s="112">
        <f t="shared" si="131"/>
        <v>0</v>
      </c>
      <c r="K4236" s="93" t="str">
        <f t="shared" si="132"/>
        <v>-</v>
      </c>
      <c r="L4236" s="113"/>
      <c r="N4236" s="114"/>
    </row>
    <row r="4237" spans="3:14" ht="10.050000000000001" customHeight="1" x14ac:dyDescent="0.3">
      <c r="C4237" s="80"/>
      <c r="D4237" s="77">
        <v>42561</v>
      </c>
      <c r="E4237" s="76" t="s">
        <v>10553</v>
      </c>
      <c r="F4237" s="76" t="s">
        <v>4217</v>
      </c>
      <c r="G4237" s="110">
        <v>0</v>
      </c>
      <c r="H4237" s="110">
        <v>0</v>
      </c>
      <c r="I4237" s="111">
        <v>0</v>
      </c>
      <c r="J4237" s="112">
        <f t="shared" si="131"/>
        <v>0</v>
      </c>
      <c r="K4237" s="93" t="str">
        <f t="shared" si="132"/>
        <v>-</v>
      </c>
      <c r="L4237" s="113"/>
      <c r="N4237" s="114"/>
    </row>
    <row r="4238" spans="3:14" ht="10.050000000000001" customHeight="1" x14ac:dyDescent="0.3">
      <c r="C4238" s="80"/>
      <c r="D4238" s="77">
        <v>41573</v>
      </c>
      <c r="E4238" s="76" t="s">
        <v>10554</v>
      </c>
      <c r="F4238" s="76" t="s">
        <v>4218</v>
      </c>
      <c r="G4238" s="110">
        <v>30221.59</v>
      </c>
      <c r="H4238" s="110">
        <v>72425.02</v>
      </c>
      <c r="I4238" s="111">
        <v>149.16999999999999</v>
      </c>
      <c r="J4238" s="112">
        <f t="shared" si="131"/>
        <v>42203.430000000008</v>
      </c>
      <c r="K4238" s="93">
        <f t="shared" si="132"/>
        <v>1.3964662349002819</v>
      </c>
      <c r="L4238" s="113"/>
      <c r="N4238" s="114"/>
    </row>
    <row r="4239" spans="3:14" ht="10.050000000000001" customHeight="1" x14ac:dyDescent="0.3">
      <c r="C4239" s="80"/>
      <c r="D4239" s="77">
        <v>41570</v>
      </c>
      <c r="E4239" s="76" t="s">
        <v>10555</v>
      </c>
      <c r="F4239" s="76" t="s">
        <v>4219</v>
      </c>
      <c r="G4239" s="110">
        <v>23437.96</v>
      </c>
      <c r="H4239" s="110">
        <v>75542.06</v>
      </c>
      <c r="I4239" s="111">
        <v>155.59</v>
      </c>
      <c r="J4239" s="112">
        <f t="shared" si="131"/>
        <v>52104.1</v>
      </c>
      <c r="K4239" s="93">
        <f t="shared" si="132"/>
        <v>2.223064635318091</v>
      </c>
      <c r="L4239" s="113"/>
      <c r="N4239" s="114"/>
    </row>
    <row r="4240" spans="3:14" ht="10.050000000000001" customHeight="1" x14ac:dyDescent="0.3">
      <c r="C4240" s="80"/>
      <c r="D4240" s="77">
        <v>41862</v>
      </c>
      <c r="E4240" s="76" t="s">
        <v>10556</v>
      </c>
      <c r="F4240" s="76" t="s">
        <v>4220</v>
      </c>
      <c r="G4240" s="110">
        <v>0</v>
      </c>
      <c r="H4240" s="110">
        <v>0</v>
      </c>
      <c r="I4240" s="111">
        <v>0</v>
      </c>
      <c r="J4240" s="112">
        <f t="shared" si="131"/>
        <v>0</v>
      </c>
      <c r="K4240" s="93" t="str">
        <f t="shared" si="132"/>
        <v>-</v>
      </c>
      <c r="L4240" s="113"/>
      <c r="N4240" s="114"/>
    </row>
    <row r="4241" spans="3:14" ht="10.050000000000001" customHeight="1" x14ac:dyDescent="0.3">
      <c r="C4241" s="80"/>
      <c r="D4241" s="77">
        <v>40662</v>
      </c>
      <c r="E4241" s="76" t="s">
        <v>10557</v>
      </c>
      <c r="F4241" s="76" t="s">
        <v>4221</v>
      </c>
      <c r="G4241" s="110">
        <v>0</v>
      </c>
      <c r="H4241" s="110">
        <v>0</v>
      </c>
      <c r="I4241" s="111">
        <v>0</v>
      </c>
      <c r="J4241" s="112">
        <f t="shared" si="131"/>
        <v>0</v>
      </c>
      <c r="K4241" s="93" t="str">
        <f t="shared" si="132"/>
        <v>-</v>
      </c>
      <c r="L4241" s="113"/>
      <c r="N4241" s="114"/>
    </row>
    <row r="4242" spans="3:14" ht="10.050000000000001" customHeight="1" x14ac:dyDescent="0.3">
      <c r="C4242" s="80"/>
      <c r="D4242" s="77">
        <v>41582</v>
      </c>
      <c r="E4242" s="76" t="s">
        <v>10558</v>
      </c>
      <c r="F4242" s="76" t="s">
        <v>4222</v>
      </c>
      <c r="G4242" s="110">
        <v>0</v>
      </c>
      <c r="H4242" s="110">
        <v>9977.44</v>
      </c>
      <c r="I4242" s="111">
        <v>20.55</v>
      </c>
      <c r="J4242" s="112">
        <f t="shared" si="131"/>
        <v>9977.44</v>
      </c>
      <c r="K4242" s="93" t="str">
        <f t="shared" si="132"/>
        <v>--</v>
      </c>
      <c r="L4242" s="113"/>
      <c r="N4242" s="114"/>
    </row>
    <row r="4243" spans="3:14" ht="10.050000000000001" customHeight="1" x14ac:dyDescent="0.3">
      <c r="C4243" s="80"/>
      <c r="D4243" s="77">
        <v>85255</v>
      </c>
      <c r="E4243" s="76" t="s">
        <v>10559</v>
      </c>
      <c r="F4243" s="76" t="s">
        <v>4223</v>
      </c>
      <c r="G4243" s="110">
        <v>0</v>
      </c>
      <c r="H4243" s="110">
        <v>0</v>
      </c>
      <c r="I4243" s="111">
        <v>0</v>
      </c>
      <c r="J4243" s="112">
        <f t="shared" si="131"/>
        <v>0</v>
      </c>
      <c r="K4243" s="93" t="str">
        <f t="shared" si="132"/>
        <v>-</v>
      </c>
      <c r="L4243" s="113"/>
      <c r="N4243" s="114"/>
    </row>
    <row r="4244" spans="3:14" ht="10.050000000000001" customHeight="1" x14ac:dyDescent="0.3">
      <c r="C4244" s="80"/>
      <c r="D4244" s="77">
        <v>41646</v>
      </c>
      <c r="E4244" s="76" t="s">
        <v>10560</v>
      </c>
      <c r="F4244" s="76" t="s">
        <v>4224</v>
      </c>
      <c r="G4244" s="110">
        <v>0</v>
      </c>
      <c r="H4244" s="110">
        <v>0</v>
      </c>
      <c r="I4244" s="111">
        <v>0</v>
      </c>
      <c r="J4244" s="112">
        <f t="shared" si="131"/>
        <v>0</v>
      </c>
      <c r="K4244" s="93" t="str">
        <f t="shared" si="132"/>
        <v>-</v>
      </c>
      <c r="L4244" s="113"/>
      <c r="N4244" s="114"/>
    </row>
    <row r="4245" spans="3:14" ht="10.050000000000001" customHeight="1" x14ac:dyDescent="0.3">
      <c r="C4245" s="80"/>
      <c r="D4245" s="77">
        <v>41646</v>
      </c>
      <c r="E4245" s="76" t="s">
        <v>10560</v>
      </c>
      <c r="F4245" s="76" t="s">
        <v>4225</v>
      </c>
      <c r="G4245" s="110">
        <v>0</v>
      </c>
      <c r="H4245" s="110">
        <v>0</v>
      </c>
      <c r="I4245" s="111">
        <v>0</v>
      </c>
      <c r="J4245" s="112">
        <f t="shared" si="131"/>
        <v>0</v>
      </c>
      <c r="K4245" s="93" t="str">
        <f t="shared" si="132"/>
        <v>-</v>
      </c>
      <c r="L4245" s="113"/>
      <c r="N4245" s="114"/>
    </row>
    <row r="4246" spans="3:14" ht="10.050000000000001" customHeight="1" x14ac:dyDescent="0.3">
      <c r="C4246" s="80"/>
      <c r="D4246" s="77">
        <v>40377</v>
      </c>
      <c r="E4246" s="76" t="s">
        <v>10561</v>
      </c>
      <c r="F4246" s="76" t="s">
        <v>4226</v>
      </c>
      <c r="G4246" s="110">
        <v>73065.59</v>
      </c>
      <c r="H4246" s="110">
        <v>66826.97</v>
      </c>
      <c r="I4246" s="111">
        <v>137.63999999999999</v>
      </c>
      <c r="J4246" s="112">
        <f t="shared" ref="J4246:J4309" si="133">H4246-G4246</f>
        <v>-6238.6199999999953</v>
      </c>
      <c r="K4246" s="93">
        <f t="shared" si="132"/>
        <v>-8.5383831157730961E-2</v>
      </c>
      <c r="L4246" s="113"/>
      <c r="N4246" s="114"/>
    </row>
    <row r="4247" spans="3:14" ht="10.050000000000001" customHeight="1" x14ac:dyDescent="0.3">
      <c r="C4247" s="80"/>
      <c r="D4247" s="77">
        <v>42616</v>
      </c>
      <c r="E4247" s="76" t="s">
        <v>10562</v>
      </c>
      <c r="F4247" s="76" t="s">
        <v>4227</v>
      </c>
      <c r="G4247" s="110">
        <v>0</v>
      </c>
      <c r="H4247" s="110">
        <v>0</v>
      </c>
      <c r="I4247" s="111">
        <v>0</v>
      </c>
      <c r="J4247" s="112">
        <f t="shared" si="133"/>
        <v>0</v>
      </c>
      <c r="K4247" s="93" t="str">
        <f t="shared" si="132"/>
        <v>-</v>
      </c>
      <c r="L4247" s="113"/>
      <c r="N4247" s="114"/>
    </row>
    <row r="4248" spans="3:14" ht="10.050000000000001" customHeight="1" x14ac:dyDescent="0.3">
      <c r="C4248" s="80"/>
      <c r="D4248" s="77">
        <v>42607</v>
      </c>
      <c r="E4248" s="76" t="s">
        <v>10563</v>
      </c>
      <c r="F4248" s="76" t="s">
        <v>4228</v>
      </c>
      <c r="G4248" s="110">
        <v>0</v>
      </c>
      <c r="H4248" s="110">
        <v>0</v>
      </c>
      <c r="I4248" s="111">
        <v>0</v>
      </c>
      <c r="J4248" s="112">
        <f t="shared" si="133"/>
        <v>0</v>
      </c>
      <c r="K4248" s="93" t="str">
        <f t="shared" si="132"/>
        <v>-</v>
      </c>
      <c r="L4248" s="113"/>
      <c r="N4248" s="114"/>
    </row>
    <row r="4249" spans="3:14" ht="10.050000000000001" customHeight="1" x14ac:dyDescent="0.3">
      <c r="C4249" s="80"/>
      <c r="D4249" s="77">
        <v>31280</v>
      </c>
      <c r="E4249" s="76" t="s">
        <v>10564</v>
      </c>
      <c r="F4249" s="76" t="s">
        <v>4229</v>
      </c>
      <c r="G4249" s="110">
        <v>0</v>
      </c>
      <c r="H4249" s="110">
        <v>0</v>
      </c>
      <c r="I4249" s="111">
        <v>0</v>
      </c>
      <c r="J4249" s="112">
        <f t="shared" si="133"/>
        <v>0</v>
      </c>
      <c r="K4249" s="93" t="str">
        <f t="shared" si="132"/>
        <v>-</v>
      </c>
      <c r="L4249" s="113"/>
      <c r="N4249" s="114"/>
    </row>
    <row r="4250" spans="3:14" ht="10.050000000000001" customHeight="1" x14ac:dyDescent="0.3">
      <c r="C4250" s="80"/>
      <c r="D4250" s="77">
        <v>71749</v>
      </c>
      <c r="E4250" s="76" t="s">
        <v>10565</v>
      </c>
      <c r="F4250" s="76" t="s">
        <v>4230</v>
      </c>
      <c r="G4250" s="110">
        <v>0</v>
      </c>
      <c r="H4250" s="110">
        <v>0</v>
      </c>
      <c r="I4250" s="111">
        <v>0</v>
      </c>
      <c r="J4250" s="112">
        <f t="shared" si="133"/>
        <v>0</v>
      </c>
      <c r="K4250" s="93" t="str">
        <f t="shared" si="132"/>
        <v>-</v>
      </c>
      <c r="L4250" s="113"/>
      <c r="N4250" s="114"/>
    </row>
    <row r="4251" spans="3:14" ht="10.050000000000001" customHeight="1" x14ac:dyDescent="0.3">
      <c r="C4251" s="80"/>
      <c r="D4251" s="77">
        <v>77195</v>
      </c>
      <c r="E4251" s="76" t="s">
        <v>10566</v>
      </c>
      <c r="F4251" s="76" t="s">
        <v>4231</v>
      </c>
      <c r="G4251" s="110">
        <v>0</v>
      </c>
      <c r="H4251" s="110">
        <v>0</v>
      </c>
      <c r="I4251" s="111">
        <v>0</v>
      </c>
      <c r="J4251" s="112">
        <f t="shared" si="133"/>
        <v>0</v>
      </c>
      <c r="K4251" s="93" t="str">
        <f t="shared" ref="K4251:K4314" si="134">IF(J4251=0,"-",(IF(G4251=0,"--",J4251/G4251)))</f>
        <v>-</v>
      </c>
      <c r="L4251" s="113"/>
      <c r="N4251" s="114"/>
    </row>
    <row r="4252" spans="3:14" ht="10.050000000000001" customHeight="1" x14ac:dyDescent="0.3">
      <c r="C4252" s="80"/>
      <c r="D4252" s="77">
        <v>38235</v>
      </c>
      <c r="E4252" s="76" t="s">
        <v>10567</v>
      </c>
      <c r="F4252" s="76" t="s">
        <v>4232</v>
      </c>
      <c r="G4252" s="110">
        <v>0</v>
      </c>
      <c r="H4252" s="110">
        <v>0</v>
      </c>
      <c r="I4252" s="111">
        <v>0</v>
      </c>
      <c r="J4252" s="112">
        <f t="shared" si="133"/>
        <v>0</v>
      </c>
      <c r="K4252" s="93" t="str">
        <f t="shared" si="134"/>
        <v>-</v>
      </c>
      <c r="L4252" s="113"/>
      <c r="N4252" s="114"/>
    </row>
    <row r="4253" spans="3:14" ht="10.050000000000001" customHeight="1" x14ac:dyDescent="0.3">
      <c r="C4253" s="80"/>
      <c r="D4253" s="77">
        <v>40803</v>
      </c>
      <c r="E4253" s="76" t="s">
        <v>10568</v>
      </c>
      <c r="F4253" s="76" t="s">
        <v>4233</v>
      </c>
      <c r="G4253" s="110">
        <v>0</v>
      </c>
      <c r="H4253" s="110">
        <v>0</v>
      </c>
      <c r="I4253" s="111">
        <v>0</v>
      </c>
      <c r="J4253" s="112">
        <f t="shared" si="133"/>
        <v>0</v>
      </c>
      <c r="K4253" s="93" t="str">
        <f t="shared" si="134"/>
        <v>-</v>
      </c>
      <c r="L4253" s="113"/>
      <c r="N4253" s="114"/>
    </row>
    <row r="4254" spans="3:14" ht="10.050000000000001" customHeight="1" x14ac:dyDescent="0.3">
      <c r="C4254" s="80"/>
      <c r="D4254" s="77">
        <v>73191</v>
      </c>
      <c r="E4254" s="76" t="s">
        <v>10569</v>
      </c>
      <c r="F4254" s="76" t="s">
        <v>4234</v>
      </c>
      <c r="G4254" s="110">
        <v>0</v>
      </c>
      <c r="H4254" s="110">
        <v>0</v>
      </c>
      <c r="I4254" s="111">
        <v>0</v>
      </c>
      <c r="J4254" s="112">
        <f t="shared" si="133"/>
        <v>0</v>
      </c>
      <c r="K4254" s="93" t="str">
        <f t="shared" si="134"/>
        <v>-</v>
      </c>
      <c r="L4254" s="113"/>
      <c r="N4254" s="114"/>
    </row>
    <row r="4255" spans="3:14" ht="10.050000000000001" customHeight="1" x14ac:dyDescent="0.3">
      <c r="C4255" s="80"/>
      <c r="D4255" s="77">
        <v>23961</v>
      </c>
      <c r="E4255" s="76" t="s">
        <v>10570</v>
      </c>
      <c r="F4255" s="76" t="s">
        <v>4235</v>
      </c>
      <c r="G4255" s="110">
        <v>0</v>
      </c>
      <c r="H4255" s="110">
        <v>0</v>
      </c>
      <c r="I4255" s="111">
        <v>0</v>
      </c>
      <c r="J4255" s="112">
        <f t="shared" si="133"/>
        <v>0</v>
      </c>
      <c r="K4255" s="93" t="str">
        <f t="shared" si="134"/>
        <v>-</v>
      </c>
      <c r="L4255" s="113"/>
      <c r="N4255" s="114"/>
    </row>
    <row r="4256" spans="3:14" ht="10.050000000000001" customHeight="1" x14ac:dyDescent="0.3">
      <c r="C4256" s="80"/>
      <c r="D4256" s="77">
        <v>73932</v>
      </c>
      <c r="E4256" s="76" t="s">
        <v>10571</v>
      </c>
      <c r="F4256" s="76" t="s">
        <v>4236</v>
      </c>
      <c r="G4256" s="110">
        <v>16330.98</v>
      </c>
      <c r="H4256" s="110">
        <v>0</v>
      </c>
      <c r="I4256" s="111">
        <v>0</v>
      </c>
      <c r="J4256" s="112">
        <f t="shared" si="133"/>
        <v>-16330.98</v>
      </c>
      <c r="K4256" s="93">
        <f t="shared" si="134"/>
        <v>-1</v>
      </c>
      <c r="L4256" s="113"/>
      <c r="N4256" s="114"/>
    </row>
    <row r="4257" spans="3:14" ht="10.050000000000001" customHeight="1" x14ac:dyDescent="0.3">
      <c r="C4257" s="80"/>
      <c r="D4257" s="77">
        <v>32073</v>
      </c>
      <c r="E4257" s="76" t="s">
        <v>10572</v>
      </c>
      <c r="F4257" s="76" t="s">
        <v>4237</v>
      </c>
      <c r="G4257" s="110">
        <v>11088</v>
      </c>
      <c r="H4257" s="110">
        <v>9661.85</v>
      </c>
      <c r="I4257" s="111">
        <v>19.899999999999999</v>
      </c>
      <c r="J4257" s="112">
        <f t="shared" si="133"/>
        <v>-1426.1499999999996</v>
      </c>
      <c r="K4257" s="93">
        <f t="shared" si="134"/>
        <v>-0.12862103174603171</v>
      </c>
      <c r="L4257" s="113"/>
      <c r="N4257" s="114"/>
    </row>
    <row r="4258" spans="3:14" ht="10.050000000000001" customHeight="1" x14ac:dyDescent="0.3">
      <c r="C4258" s="80"/>
      <c r="D4258" s="77">
        <v>41507</v>
      </c>
      <c r="E4258" s="76" t="s">
        <v>10573</v>
      </c>
      <c r="F4258" s="76" t="s">
        <v>4238</v>
      </c>
      <c r="G4258" s="110">
        <v>0</v>
      </c>
      <c r="H4258" s="110">
        <v>0</v>
      </c>
      <c r="I4258" s="111">
        <v>0</v>
      </c>
      <c r="J4258" s="112">
        <f t="shared" si="133"/>
        <v>0</v>
      </c>
      <c r="K4258" s="93" t="str">
        <f t="shared" si="134"/>
        <v>-</v>
      </c>
      <c r="L4258" s="113"/>
      <c r="N4258" s="114"/>
    </row>
    <row r="4259" spans="3:14" ht="10.050000000000001" customHeight="1" x14ac:dyDescent="0.3">
      <c r="C4259" s="80"/>
      <c r="D4259" s="77">
        <v>71956</v>
      </c>
      <c r="E4259" s="76" t="s">
        <v>10574</v>
      </c>
      <c r="F4259" s="76" t="s">
        <v>4239</v>
      </c>
      <c r="G4259" s="110">
        <v>0</v>
      </c>
      <c r="H4259" s="110">
        <v>2922.83</v>
      </c>
      <c r="I4259" s="111">
        <v>6.02</v>
      </c>
      <c r="J4259" s="112">
        <f t="shared" si="133"/>
        <v>2922.83</v>
      </c>
      <c r="K4259" s="93" t="str">
        <f t="shared" si="134"/>
        <v>--</v>
      </c>
      <c r="L4259" s="113"/>
      <c r="N4259" s="114"/>
    </row>
    <row r="4260" spans="3:14" ht="10.050000000000001" customHeight="1" x14ac:dyDescent="0.3">
      <c r="C4260" s="80"/>
      <c r="D4260" s="77">
        <v>40765</v>
      </c>
      <c r="E4260" s="76" t="s">
        <v>10575</v>
      </c>
      <c r="F4260" s="76" t="s">
        <v>4240</v>
      </c>
      <c r="G4260" s="110">
        <v>0</v>
      </c>
      <c r="H4260" s="110">
        <v>0</v>
      </c>
      <c r="I4260" s="111">
        <v>0</v>
      </c>
      <c r="J4260" s="112">
        <f t="shared" si="133"/>
        <v>0</v>
      </c>
      <c r="K4260" s="93" t="str">
        <f t="shared" si="134"/>
        <v>-</v>
      </c>
      <c r="L4260" s="113"/>
      <c r="N4260" s="114"/>
    </row>
    <row r="4261" spans="3:14" ht="10.050000000000001" customHeight="1" x14ac:dyDescent="0.3">
      <c r="C4261" s="80"/>
      <c r="D4261" s="77">
        <v>41228</v>
      </c>
      <c r="E4261" s="76" t="s">
        <v>10576</v>
      </c>
      <c r="F4261" s="76" t="s">
        <v>4241</v>
      </c>
      <c r="G4261" s="110">
        <v>0</v>
      </c>
      <c r="H4261" s="110">
        <v>0</v>
      </c>
      <c r="I4261" s="111">
        <v>0</v>
      </c>
      <c r="J4261" s="112">
        <f t="shared" si="133"/>
        <v>0</v>
      </c>
      <c r="K4261" s="93" t="str">
        <f t="shared" si="134"/>
        <v>-</v>
      </c>
      <c r="L4261" s="113"/>
      <c r="N4261" s="114"/>
    </row>
    <row r="4262" spans="3:14" ht="10.050000000000001" customHeight="1" x14ac:dyDescent="0.3">
      <c r="C4262" s="80"/>
      <c r="D4262" s="77">
        <v>42540</v>
      </c>
      <c r="E4262" s="76" t="s">
        <v>10577</v>
      </c>
      <c r="F4262" s="76" t="s">
        <v>4242</v>
      </c>
      <c r="G4262" s="110">
        <v>0</v>
      </c>
      <c r="H4262" s="110">
        <v>0</v>
      </c>
      <c r="I4262" s="111">
        <v>0</v>
      </c>
      <c r="J4262" s="112">
        <f t="shared" si="133"/>
        <v>0</v>
      </c>
      <c r="K4262" s="93" t="str">
        <f t="shared" si="134"/>
        <v>-</v>
      </c>
      <c r="L4262" s="113"/>
      <c r="N4262" s="114"/>
    </row>
    <row r="4263" spans="3:14" ht="10.050000000000001" customHeight="1" x14ac:dyDescent="0.3">
      <c r="C4263" s="80"/>
      <c r="D4263" s="77">
        <v>40524</v>
      </c>
      <c r="E4263" s="76" t="s">
        <v>10578</v>
      </c>
      <c r="F4263" s="76" t="s">
        <v>4243</v>
      </c>
      <c r="G4263" s="110">
        <v>88745.35</v>
      </c>
      <c r="H4263" s="110">
        <v>110179.05</v>
      </c>
      <c r="I4263" s="111">
        <v>226.93</v>
      </c>
      <c r="J4263" s="112">
        <f t="shared" si="133"/>
        <v>21433.699999999997</v>
      </c>
      <c r="K4263" s="93">
        <f t="shared" si="134"/>
        <v>0.24151913311514345</v>
      </c>
      <c r="L4263" s="113"/>
      <c r="N4263" s="114"/>
    </row>
    <row r="4264" spans="3:14" ht="10.050000000000001" customHeight="1" x14ac:dyDescent="0.3">
      <c r="C4264" s="80"/>
      <c r="D4264" s="77">
        <v>41419</v>
      </c>
      <c r="E4264" s="76" t="s">
        <v>10579</v>
      </c>
      <c r="F4264" s="76" t="s">
        <v>4244</v>
      </c>
      <c r="G4264" s="110">
        <v>20328</v>
      </c>
      <c r="H4264" s="110">
        <v>101988.33</v>
      </c>
      <c r="I4264" s="111">
        <v>210.06</v>
      </c>
      <c r="J4264" s="112">
        <f t="shared" si="133"/>
        <v>81660.33</v>
      </c>
      <c r="K4264" s="93">
        <f t="shared" si="134"/>
        <v>4.0171354781582052</v>
      </c>
      <c r="L4264" s="113"/>
      <c r="N4264" s="114"/>
    </row>
    <row r="4265" spans="3:14" ht="10.050000000000001" customHeight="1" x14ac:dyDescent="0.3">
      <c r="C4265" s="80"/>
      <c r="D4265" s="77">
        <v>40676</v>
      </c>
      <c r="E4265" s="76" t="s">
        <v>10580</v>
      </c>
      <c r="F4265" s="76" t="s">
        <v>4245</v>
      </c>
      <c r="G4265" s="110">
        <v>19826.82</v>
      </c>
      <c r="H4265" s="110">
        <v>18561.43</v>
      </c>
      <c r="I4265" s="111">
        <v>38.229999999999997</v>
      </c>
      <c r="J4265" s="112">
        <f t="shared" si="133"/>
        <v>-1265.3899999999994</v>
      </c>
      <c r="K4265" s="93">
        <f t="shared" si="134"/>
        <v>-6.3822135874537597E-2</v>
      </c>
      <c r="L4265" s="113"/>
      <c r="N4265" s="114"/>
    </row>
    <row r="4266" spans="3:14" ht="10.050000000000001" customHeight="1" x14ac:dyDescent="0.3">
      <c r="C4266" s="80"/>
      <c r="D4266" s="77">
        <v>83228</v>
      </c>
      <c r="E4266" s="76" t="s">
        <v>10581</v>
      </c>
      <c r="F4266" s="76" t="s">
        <v>4246</v>
      </c>
      <c r="G4266" s="110">
        <v>392805.46</v>
      </c>
      <c r="H4266" s="110">
        <v>559891.94999999995</v>
      </c>
      <c r="I4266" s="111">
        <v>1153.18</v>
      </c>
      <c r="J4266" s="112">
        <f t="shared" si="133"/>
        <v>167086.48999999993</v>
      </c>
      <c r="K4266" s="93">
        <f t="shared" si="134"/>
        <v>0.42536702519359054</v>
      </c>
      <c r="L4266" s="113"/>
      <c r="N4266" s="114"/>
    </row>
    <row r="4267" spans="3:14" ht="10.050000000000001" customHeight="1" x14ac:dyDescent="0.3">
      <c r="C4267" s="80"/>
      <c r="D4267" s="77">
        <v>41527</v>
      </c>
      <c r="E4267" s="76" t="s">
        <v>10582</v>
      </c>
      <c r="F4267" s="76" t="s">
        <v>4247</v>
      </c>
      <c r="G4267" s="110">
        <v>487824.07</v>
      </c>
      <c r="H4267" s="110">
        <v>287379.28999999998</v>
      </c>
      <c r="I4267" s="111">
        <v>591.9</v>
      </c>
      <c r="J4267" s="112">
        <f t="shared" si="133"/>
        <v>-200444.78000000003</v>
      </c>
      <c r="K4267" s="93">
        <f t="shared" si="134"/>
        <v>-0.41089563292766595</v>
      </c>
      <c r="L4267" s="113"/>
      <c r="N4267" s="114"/>
    </row>
    <row r="4268" spans="3:14" ht="10.050000000000001" customHeight="1" x14ac:dyDescent="0.3">
      <c r="C4268" s="80"/>
      <c r="D4268" s="77">
        <v>41631</v>
      </c>
      <c r="E4268" s="76" t="s">
        <v>10583</v>
      </c>
      <c r="F4268" s="76" t="s">
        <v>4248</v>
      </c>
      <c r="G4268" s="110">
        <v>41915.22</v>
      </c>
      <c r="H4268" s="110">
        <v>35739.129999999997</v>
      </c>
      <c r="I4268" s="111">
        <v>73.61</v>
      </c>
      <c r="J4268" s="112">
        <f t="shared" si="133"/>
        <v>-6176.0900000000038</v>
      </c>
      <c r="K4268" s="93">
        <f t="shared" si="134"/>
        <v>-0.14734719273810334</v>
      </c>
      <c r="L4268" s="113"/>
      <c r="N4268" s="114"/>
    </row>
    <row r="4269" spans="3:14" ht="10.050000000000001" customHeight="1" x14ac:dyDescent="0.3">
      <c r="C4269" s="80"/>
      <c r="D4269" s="77">
        <v>41375</v>
      </c>
      <c r="E4269" s="76" t="s">
        <v>10584</v>
      </c>
      <c r="F4269" s="76" t="s">
        <v>4249</v>
      </c>
      <c r="G4269" s="110">
        <v>0</v>
      </c>
      <c r="H4269" s="110">
        <v>0</v>
      </c>
      <c r="I4269" s="111">
        <v>0</v>
      </c>
      <c r="J4269" s="112">
        <f t="shared" si="133"/>
        <v>0</v>
      </c>
      <c r="K4269" s="93" t="str">
        <f t="shared" si="134"/>
        <v>-</v>
      </c>
      <c r="L4269" s="113"/>
      <c r="N4269" s="114"/>
    </row>
    <row r="4270" spans="3:14" ht="10.050000000000001" customHeight="1" x14ac:dyDescent="0.3">
      <c r="C4270" s="80"/>
      <c r="D4270" s="77">
        <v>41780</v>
      </c>
      <c r="E4270" s="76" t="s">
        <v>10585</v>
      </c>
      <c r="F4270" s="76" t="s">
        <v>4250</v>
      </c>
      <c r="G4270" s="110">
        <v>7392</v>
      </c>
      <c r="H4270" s="110">
        <v>393.27</v>
      </c>
      <c r="I4270" s="111">
        <v>0.81</v>
      </c>
      <c r="J4270" s="112">
        <f t="shared" si="133"/>
        <v>-6998.73</v>
      </c>
      <c r="K4270" s="93">
        <f t="shared" si="134"/>
        <v>-0.94679788961038958</v>
      </c>
      <c r="L4270" s="113"/>
      <c r="N4270" s="114"/>
    </row>
    <row r="4271" spans="3:14" ht="10.050000000000001" customHeight="1" x14ac:dyDescent="0.3">
      <c r="C4271" s="80"/>
      <c r="D4271" s="77">
        <v>41780</v>
      </c>
      <c r="E4271" s="76" t="s">
        <v>10585</v>
      </c>
      <c r="F4271" s="76" t="s">
        <v>4251</v>
      </c>
      <c r="G4271" s="110">
        <v>1848</v>
      </c>
      <c r="H4271" s="110">
        <v>1063.29</v>
      </c>
      <c r="I4271" s="111">
        <v>2.19</v>
      </c>
      <c r="J4271" s="112">
        <f t="shared" si="133"/>
        <v>-784.71</v>
      </c>
      <c r="K4271" s="93">
        <f t="shared" si="134"/>
        <v>-0.42462662337662338</v>
      </c>
      <c r="L4271" s="113"/>
      <c r="N4271" s="114"/>
    </row>
    <row r="4272" spans="3:14" ht="10.050000000000001" customHeight="1" x14ac:dyDescent="0.3">
      <c r="C4272" s="80"/>
      <c r="D4272" s="77">
        <v>42610</v>
      </c>
      <c r="E4272" s="76" t="s">
        <v>10586</v>
      </c>
      <c r="F4272" s="76" t="s">
        <v>4252</v>
      </c>
      <c r="G4272" s="110">
        <v>0</v>
      </c>
      <c r="H4272" s="110">
        <v>0</v>
      </c>
      <c r="I4272" s="111">
        <v>0</v>
      </c>
      <c r="J4272" s="112">
        <f t="shared" si="133"/>
        <v>0</v>
      </c>
      <c r="K4272" s="93" t="str">
        <f t="shared" si="134"/>
        <v>-</v>
      </c>
      <c r="L4272" s="113"/>
      <c r="N4272" s="114"/>
    </row>
    <row r="4273" spans="3:14" ht="10.050000000000001" customHeight="1" x14ac:dyDescent="0.3">
      <c r="C4273" s="80"/>
      <c r="D4273" s="77">
        <v>41850</v>
      </c>
      <c r="E4273" s="76" t="s">
        <v>10587</v>
      </c>
      <c r="F4273" s="76" t="s">
        <v>4253</v>
      </c>
      <c r="G4273" s="110">
        <v>0</v>
      </c>
      <c r="H4273" s="110">
        <v>0</v>
      </c>
      <c r="I4273" s="111">
        <v>0</v>
      </c>
      <c r="J4273" s="112">
        <f t="shared" si="133"/>
        <v>0</v>
      </c>
      <c r="K4273" s="93" t="str">
        <f t="shared" si="134"/>
        <v>-</v>
      </c>
      <c r="L4273" s="113"/>
      <c r="N4273" s="114"/>
    </row>
    <row r="4274" spans="3:14" ht="10.050000000000001" customHeight="1" x14ac:dyDescent="0.3">
      <c r="C4274" s="80"/>
      <c r="D4274" s="77">
        <v>41777</v>
      </c>
      <c r="E4274" s="76" t="s">
        <v>10588</v>
      </c>
      <c r="F4274" s="76" t="s">
        <v>4254</v>
      </c>
      <c r="G4274" s="110">
        <v>0</v>
      </c>
      <c r="H4274" s="110">
        <v>0</v>
      </c>
      <c r="I4274" s="111">
        <v>0</v>
      </c>
      <c r="J4274" s="112">
        <f t="shared" si="133"/>
        <v>0</v>
      </c>
      <c r="K4274" s="93" t="str">
        <f t="shared" si="134"/>
        <v>-</v>
      </c>
      <c r="L4274" s="113"/>
      <c r="N4274" s="114"/>
    </row>
    <row r="4275" spans="3:14" ht="10.050000000000001" customHeight="1" x14ac:dyDescent="0.3">
      <c r="C4275" s="80"/>
      <c r="D4275" s="77">
        <v>41419</v>
      </c>
      <c r="E4275" s="76" t="s">
        <v>10589</v>
      </c>
      <c r="F4275" s="76" t="s">
        <v>4255</v>
      </c>
      <c r="G4275" s="110">
        <v>0</v>
      </c>
      <c r="H4275" s="110">
        <v>0</v>
      </c>
      <c r="I4275" s="111">
        <v>0</v>
      </c>
      <c r="J4275" s="112">
        <f t="shared" si="133"/>
        <v>0</v>
      </c>
      <c r="K4275" s="93" t="str">
        <f t="shared" si="134"/>
        <v>-</v>
      </c>
      <c r="L4275" s="113"/>
      <c r="N4275" s="114"/>
    </row>
    <row r="4276" spans="3:14" ht="10.050000000000001" customHeight="1" x14ac:dyDescent="0.3">
      <c r="C4276" s="80"/>
      <c r="D4276" s="77">
        <v>40530</v>
      </c>
      <c r="E4276" s="76" t="s">
        <v>10590</v>
      </c>
      <c r="F4276" s="76" t="s">
        <v>4256</v>
      </c>
      <c r="G4276" s="110">
        <v>0</v>
      </c>
      <c r="H4276" s="110">
        <v>0</v>
      </c>
      <c r="I4276" s="111">
        <v>0</v>
      </c>
      <c r="J4276" s="112">
        <f t="shared" si="133"/>
        <v>0</v>
      </c>
      <c r="K4276" s="93" t="str">
        <f t="shared" si="134"/>
        <v>-</v>
      </c>
      <c r="L4276" s="113"/>
      <c r="N4276" s="114"/>
    </row>
    <row r="4277" spans="3:14" ht="10.050000000000001" customHeight="1" x14ac:dyDescent="0.3">
      <c r="C4277" s="80"/>
      <c r="D4277" s="77">
        <v>40967</v>
      </c>
      <c r="E4277" s="76" t="s">
        <v>10591</v>
      </c>
      <c r="F4277" s="76" t="s">
        <v>4257</v>
      </c>
      <c r="G4277" s="110">
        <v>0</v>
      </c>
      <c r="H4277" s="110">
        <v>1854.69</v>
      </c>
      <c r="I4277" s="111">
        <v>3.82</v>
      </c>
      <c r="J4277" s="112">
        <f t="shared" si="133"/>
        <v>1854.69</v>
      </c>
      <c r="K4277" s="93" t="str">
        <f t="shared" si="134"/>
        <v>--</v>
      </c>
      <c r="L4277" s="113"/>
      <c r="N4277" s="114"/>
    </row>
    <row r="4278" spans="3:14" ht="10.050000000000001" customHeight="1" x14ac:dyDescent="0.3">
      <c r="C4278" s="80"/>
      <c r="D4278" s="77">
        <v>41439</v>
      </c>
      <c r="E4278" s="76" t="s">
        <v>10592</v>
      </c>
      <c r="F4278" s="76" t="s">
        <v>4258</v>
      </c>
      <c r="G4278" s="110">
        <v>0</v>
      </c>
      <c r="H4278" s="110">
        <v>0</v>
      </c>
      <c r="I4278" s="111">
        <v>0</v>
      </c>
      <c r="J4278" s="112">
        <f t="shared" si="133"/>
        <v>0</v>
      </c>
      <c r="K4278" s="93" t="str">
        <f t="shared" si="134"/>
        <v>-</v>
      </c>
      <c r="L4278" s="113"/>
      <c r="N4278" s="114"/>
    </row>
    <row r="4279" spans="3:14" ht="10.050000000000001" customHeight="1" x14ac:dyDescent="0.3">
      <c r="C4279" s="80"/>
      <c r="D4279" s="77">
        <v>40788</v>
      </c>
      <c r="E4279" s="76" t="s">
        <v>10593</v>
      </c>
      <c r="F4279" s="76" t="s">
        <v>4259</v>
      </c>
      <c r="G4279" s="110">
        <v>9240</v>
      </c>
      <c r="H4279" s="110">
        <v>6025.3</v>
      </c>
      <c r="I4279" s="111">
        <v>12.41</v>
      </c>
      <c r="J4279" s="112">
        <f t="shared" si="133"/>
        <v>-3214.7</v>
      </c>
      <c r="K4279" s="93">
        <f t="shared" si="134"/>
        <v>-0.34791125541125539</v>
      </c>
      <c r="L4279" s="113"/>
      <c r="N4279" s="114"/>
    </row>
    <row r="4280" spans="3:14" ht="10.050000000000001" customHeight="1" x14ac:dyDescent="0.3">
      <c r="C4280" s="80"/>
      <c r="D4280" s="77">
        <v>41632</v>
      </c>
      <c r="E4280" s="76" t="s">
        <v>10594</v>
      </c>
      <c r="F4280" s="76" t="s">
        <v>4260</v>
      </c>
      <c r="G4280" s="110">
        <v>1848</v>
      </c>
      <c r="H4280" s="110">
        <v>0</v>
      </c>
      <c r="I4280" s="111">
        <v>0</v>
      </c>
      <c r="J4280" s="112">
        <f t="shared" si="133"/>
        <v>-1848</v>
      </c>
      <c r="K4280" s="93">
        <f t="shared" si="134"/>
        <v>-1</v>
      </c>
      <c r="L4280" s="113"/>
      <c r="N4280" s="114"/>
    </row>
    <row r="4281" spans="3:14" ht="10.050000000000001" customHeight="1" x14ac:dyDescent="0.3">
      <c r="C4281" s="80"/>
      <c r="D4281" s="77">
        <v>40717</v>
      </c>
      <c r="E4281" s="76" t="s">
        <v>10595</v>
      </c>
      <c r="F4281" s="76" t="s">
        <v>4261</v>
      </c>
      <c r="G4281" s="110">
        <v>138626.51999999999</v>
      </c>
      <c r="H4281" s="110">
        <v>65909.34</v>
      </c>
      <c r="I4281" s="111">
        <v>135.75</v>
      </c>
      <c r="J4281" s="112">
        <f t="shared" si="133"/>
        <v>-72717.179999999993</v>
      </c>
      <c r="K4281" s="93">
        <f t="shared" si="134"/>
        <v>-0.52455460903151863</v>
      </c>
      <c r="L4281" s="113"/>
      <c r="N4281" s="114"/>
    </row>
    <row r="4282" spans="3:14" ht="10.050000000000001" customHeight="1" x14ac:dyDescent="0.3">
      <c r="C4282" s="80"/>
      <c r="D4282" s="77">
        <v>40717</v>
      </c>
      <c r="E4282" s="76" t="s">
        <v>10595</v>
      </c>
      <c r="F4282" s="76" t="s">
        <v>4262</v>
      </c>
      <c r="G4282" s="110">
        <v>3696</v>
      </c>
      <c r="H4282" s="110">
        <v>35001.14</v>
      </c>
      <c r="I4282" s="111">
        <v>72.09</v>
      </c>
      <c r="J4282" s="112">
        <f t="shared" si="133"/>
        <v>31305.14</v>
      </c>
      <c r="K4282" s="93">
        <f t="shared" si="134"/>
        <v>8.4700054112554106</v>
      </c>
      <c r="L4282" s="113"/>
      <c r="N4282" s="114"/>
    </row>
    <row r="4283" spans="3:14" ht="10.050000000000001" customHeight="1" x14ac:dyDescent="0.3">
      <c r="C4283" s="80"/>
      <c r="D4283" s="77">
        <v>41358</v>
      </c>
      <c r="E4283" s="76" t="s">
        <v>10596</v>
      </c>
      <c r="F4283" s="76" t="s">
        <v>4263</v>
      </c>
      <c r="G4283" s="110">
        <v>1848</v>
      </c>
      <c r="H4283" s="110">
        <v>0</v>
      </c>
      <c r="I4283" s="111">
        <v>0</v>
      </c>
      <c r="J4283" s="112">
        <f t="shared" si="133"/>
        <v>-1848</v>
      </c>
      <c r="K4283" s="93">
        <f t="shared" si="134"/>
        <v>-1</v>
      </c>
      <c r="L4283" s="113"/>
      <c r="N4283" s="114"/>
    </row>
    <row r="4284" spans="3:14" ht="10.050000000000001" customHeight="1" x14ac:dyDescent="0.3">
      <c r="C4284" s="80"/>
      <c r="D4284" s="77">
        <v>41861</v>
      </c>
      <c r="E4284" s="76" t="s">
        <v>10597</v>
      </c>
      <c r="F4284" s="76" t="s">
        <v>4264</v>
      </c>
      <c r="G4284" s="110">
        <v>0</v>
      </c>
      <c r="H4284" s="110">
        <v>0</v>
      </c>
      <c r="I4284" s="111">
        <v>0</v>
      </c>
      <c r="J4284" s="112">
        <f t="shared" si="133"/>
        <v>0</v>
      </c>
      <c r="K4284" s="93" t="str">
        <f t="shared" si="134"/>
        <v>-</v>
      </c>
      <c r="L4284" s="113"/>
      <c r="N4284" s="114"/>
    </row>
    <row r="4285" spans="3:14" ht="10.050000000000001" customHeight="1" x14ac:dyDescent="0.3">
      <c r="C4285" s="80"/>
      <c r="D4285" s="77">
        <v>41978</v>
      </c>
      <c r="E4285" s="76" t="s">
        <v>10598</v>
      </c>
      <c r="F4285" s="76" t="s">
        <v>4265</v>
      </c>
      <c r="G4285" s="110">
        <v>0</v>
      </c>
      <c r="H4285" s="110">
        <v>0</v>
      </c>
      <c r="I4285" s="111">
        <v>0</v>
      </c>
      <c r="J4285" s="112">
        <f t="shared" si="133"/>
        <v>0</v>
      </c>
      <c r="K4285" s="93" t="str">
        <f t="shared" si="134"/>
        <v>-</v>
      </c>
      <c r="L4285" s="113"/>
      <c r="N4285" s="114"/>
    </row>
    <row r="4286" spans="3:14" ht="10.050000000000001" customHeight="1" x14ac:dyDescent="0.3">
      <c r="C4286" s="80"/>
      <c r="D4286" s="77">
        <v>42836</v>
      </c>
      <c r="E4286" s="76" t="s">
        <v>10599</v>
      </c>
      <c r="F4286" s="76" t="s">
        <v>4266</v>
      </c>
      <c r="G4286" s="110">
        <v>0</v>
      </c>
      <c r="H4286" s="110">
        <v>0</v>
      </c>
      <c r="I4286" s="111">
        <v>0</v>
      </c>
      <c r="J4286" s="112">
        <f t="shared" si="133"/>
        <v>0</v>
      </c>
      <c r="K4286" s="93" t="str">
        <f t="shared" si="134"/>
        <v>-</v>
      </c>
      <c r="L4286" s="113"/>
      <c r="N4286" s="114"/>
    </row>
    <row r="4287" spans="3:14" ht="10.050000000000001" customHeight="1" x14ac:dyDescent="0.3">
      <c r="C4287" s="80"/>
      <c r="D4287" s="77">
        <v>55238</v>
      </c>
      <c r="E4287" s="76" t="s">
        <v>10600</v>
      </c>
      <c r="F4287" s="76" t="s">
        <v>4267</v>
      </c>
      <c r="G4287" s="110">
        <v>0</v>
      </c>
      <c r="H4287" s="110">
        <v>0</v>
      </c>
      <c r="I4287" s="111">
        <v>0</v>
      </c>
      <c r="J4287" s="112">
        <f t="shared" si="133"/>
        <v>0</v>
      </c>
      <c r="K4287" s="93" t="str">
        <f t="shared" si="134"/>
        <v>-</v>
      </c>
      <c r="L4287" s="113"/>
      <c r="N4287" s="114"/>
    </row>
    <row r="4288" spans="3:14" ht="10.050000000000001" customHeight="1" x14ac:dyDescent="0.3">
      <c r="C4288" s="80"/>
      <c r="D4288" s="77">
        <v>50844</v>
      </c>
      <c r="E4288" s="76" t="s">
        <v>10601</v>
      </c>
      <c r="F4288" s="76" t="s">
        <v>4268</v>
      </c>
      <c r="G4288" s="110">
        <v>0</v>
      </c>
      <c r="H4288" s="110">
        <v>0</v>
      </c>
      <c r="I4288" s="111">
        <v>0</v>
      </c>
      <c r="J4288" s="112">
        <f t="shared" si="133"/>
        <v>0</v>
      </c>
      <c r="K4288" s="93" t="str">
        <f t="shared" si="134"/>
        <v>-</v>
      </c>
      <c r="L4288" s="113"/>
      <c r="N4288" s="114"/>
    </row>
    <row r="4289" spans="3:14" ht="10.050000000000001" customHeight="1" x14ac:dyDescent="0.3">
      <c r="C4289" s="80"/>
      <c r="D4289" s="77">
        <v>50844</v>
      </c>
      <c r="E4289" s="76" t="s">
        <v>10602</v>
      </c>
      <c r="F4289" s="76" t="s">
        <v>4269</v>
      </c>
      <c r="G4289" s="110">
        <v>20328</v>
      </c>
      <c r="H4289" s="110">
        <v>25742.27</v>
      </c>
      <c r="I4289" s="111">
        <v>53.02</v>
      </c>
      <c r="J4289" s="112">
        <f t="shared" si="133"/>
        <v>5414.27</v>
      </c>
      <c r="K4289" s="93">
        <f t="shared" si="134"/>
        <v>0.26634543486816215</v>
      </c>
      <c r="L4289" s="113"/>
      <c r="N4289" s="114"/>
    </row>
    <row r="4290" spans="3:14" ht="10.050000000000001" customHeight="1" x14ac:dyDescent="0.3">
      <c r="C4290" s="80"/>
      <c r="D4290" s="77">
        <v>38001</v>
      </c>
      <c r="E4290" s="76" t="s">
        <v>10603</v>
      </c>
      <c r="F4290" s="76" t="s">
        <v>4270</v>
      </c>
      <c r="G4290" s="110">
        <v>0</v>
      </c>
      <c r="H4290" s="110">
        <v>0</v>
      </c>
      <c r="I4290" s="111">
        <v>0</v>
      </c>
      <c r="J4290" s="112">
        <f t="shared" si="133"/>
        <v>0</v>
      </c>
      <c r="K4290" s="93" t="str">
        <f t="shared" si="134"/>
        <v>-</v>
      </c>
      <c r="L4290" s="113"/>
      <c r="N4290" s="114"/>
    </row>
    <row r="4291" spans="3:14" ht="10.050000000000001" customHeight="1" x14ac:dyDescent="0.3">
      <c r="C4291" s="80"/>
      <c r="D4291" s="77">
        <v>45722</v>
      </c>
      <c r="E4291" s="76" t="s">
        <v>10604</v>
      </c>
      <c r="F4291" s="76" t="s">
        <v>4271</v>
      </c>
      <c r="G4291" s="110">
        <v>0</v>
      </c>
      <c r="H4291" s="110">
        <v>0</v>
      </c>
      <c r="I4291" s="111">
        <v>0</v>
      </c>
      <c r="J4291" s="112">
        <f t="shared" si="133"/>
        <v>0</v>
      </c>
      <c r="K4291" s="93" t="str">
        <f t="shared" si="134"/>
        <v>-</v>
      </c>
      <c r="L4291" s="113"/>
      <c r="N4291" s="114"/>
    </row>
    <row r="4292" spans="3:14" ht="10.050000000000001" customHeight="1" x14ac:dyDescent="0.3">
      <c r="C4292" s="80"/>
      <c r="D4292" s="77">
        <v>45917</v>
      </c>
      <c r="E4292" s="76" t="s">
        <v>10605</v>
      </c>
      <c r="F4292" s="76" t="s">
        <v>4272</v>
      </c>
      <c r="G4292" s="110">
        <v>0</v>
      </c>
      <c r="H4292" s="110">
        <v>0</v>
      </c>
      <c r="I4292" s="111">
        <v>0</v>
      </c>
      <c r="J4292" s="112">
        <f t="shared" si="133"/>
        <v>0</v>
      </c>
      <c r="K4292" s="93" t="str">
        <f t="shared" si="134"/>
        <v>-</v>
      </c>
      <c r="L4292" s="113"/>
      <c r="N4292" s="114"/>
    </row>
    <row r="4293" spans="3:14" ht="10.050000000000001" customHeight="1" x14ac:dyDescent="0.3">
      <c r="C4293" s="80"/>
      <c r="D4293" s="77">
        <v>47438</v>
      </c>
      <c r="E4293" s="76" t="s">
        <v>10606</v>
      </c>
      <c r="F4293" s="76" t="s">
        <v>4273</v>
      </c>
      <c r="G4293" s="110">
        <v>0</v>
      </c>
      <c r="H4293" s="110">
        <v>0</v>
      </c>
      <c r="I4293" s="111">
        <v>0</v>
      </c>
      <c r="J4293" s="112">
        <f t="shared" si="133"/>
        <v>0</v>
      </c>
      <c r="K4293" s="93" t="str">
        <f t="shared" si="134"/>
        <v>-</v>
      </c>
      <c r="L4293" s="113"/>
      <c r="N4293" s="114"/>
    </row>
    <row r="4294" spans="3:14" ht="10.050000000000001" customHeight="1" x14ac:dyDescent="0.3">
      <c r="C4294" s="80"/>
      <c r="D4294" s="77">
        <v>47945</v>
      </c>
      <c r="E4294" s="76" t="s">
        <v>10607</v>
      </c>
      <c r="F4294" s="76" t="s">
        <v>4274</v>
      </c>
      <c r="G4294" s="110">
        <v>18480</v>
      </c>
      <c r="H4294" s="110">
        <v>44085.22</v>
      </c>
      <c r="I4294" s="111">
        <v>90.8</v>
      </c>
      <c r="J4294" s="112">
        <f t="shared" si="133"/>
        <v>25605.22</v>
      </c>
      <c r="K4294" s="93">
        <f t="shared" si="134"/>
        <v>1.385563852813853</v>
      </c>
      <c r="L4294" s="113"/>
      <c r="N4294" s="114"/>
    </row>
    <row r="4295" spans="3:14" ht="10.050000000000001" customHeight="1" x14ac:dyDescent="0.3">
      <c r="C4295" s="80"/>
      <c r="D4295" s="77">
        <v>40941</v>
      </c>
      <c r="E4295" s="76" t="s">
        <v>10608</v>
      </c>
      <c r="F4295" s="76" t="s">
        <v>4275</v>
      </c>
      <c r="G4295" s="110">
        <v>0</v>
      </c>
      <c r="H4295" s="110">
        <v>0</v>
      </c>
      <c r="I4295" s="111">
        <v>0</v>
      </c>
      <c r="J4295" s="112">
        <f t="shared" si="133"/>
        <v>0</v>
      </c>
      <c r="K4295" s="93" t="str">
        <f t="shared" si="134"/>
        <v>-</v>
      </c>
      <c r="L4295" s="113"/>
      <c r="N4295" s="114"/>
    </row>
    <row r="4296" spans="3:14" ht="10.050000000000001" customHeight="1" x14ac:dyDescent="0.3">
      <c r="C4296" s="80"/>
      <c r="D4296" s="77">
        <v>44201</v>
      </c>
      <c r="E4296" s="76" t="s">
        <v>10609</v>
      </c>
      <c r="F4296" s="76" t="s">
        <v>4276</v>
      </c>
      <c r="G4296" s="110">
        <v>0</v>
      </c>
      <c r="H4296" s="110">
        <v>0</v>
      </c>
      <c r="I4296" s="111">
        <v>0</v>
      </c>
      <c r="J4296" s="112">
        <f t="shared" si="133"/>
        <v>0</v>
      </c>
      <c r="K4296" s="93" t="str">
        <f t="shared" si="134"/>
        <v>-</v>
      </c>
      <c r="L4296" s="113"/>
      <c r="N4296" s="114"/>
    </row>
    <row r="4297" spans="3:14" ht="10.050000000000001" customHeight="1" x14ac:dyDescent="0.3">
      <c r="C4297" s="80"/>
      <c r="D4297" s="77">
        <v>40812</v>
      </c>
      <c r="E4297" s="76" t="s">
        <v>10610</v>
      </c>
      <c r="F4297" s="76" t="s">
        <v>4277</v>
      </c>
      <c r="G4297" s="110">
        <v>58907.72</v>
      </c>
      <c r="H4297" s="110">
        <v>61335.74</v>
      </c>
      <c r="I4297" s="111">
        <v>126.33</v>
      </c>
      <c r="J4297" s="112">
        <f t="shared" si="133"/>
        <v>2428.0199999999968</v>
      </c>
      <c r="K4297" s="93">
        <f t="shared" si="134"/>
        <v>4.1217348082730018E-2</v>
      </c>
      <c r="L4297" s="113"/>
      <c r="N4297" s="114"/>
    </row>
    <row r="4298" spans="3:14" ht="10.050000000000001" customHeight="1" x14ac:dyDescent="0.3">
      <c r="C4298" s="80"/>
      <c r="D4298" s="77">
        <v>62778</v>
      </c>
      <c r="E4298" s="76" t="s">
        <v>10611</v>
      </c>
      <c r="F4298" s="76" t="s">
        <v>4278</v>
      </c>
      <c r="G4298" s="110">
        <v>0</v>
      </c>
      <c r="H4298" s="110">
        <v>0</v>
      </c>
      <c r="I4298" s="111">
        <v>0</v>
      </c>
      <c r="J4298" s="112">
        <f t="shared" si="133"/>
        <v>0</v>
      </c>
      <c r="K4298" s="93" t="str">
        <f t="shared" si="134"/>
        <v>-</v>
      </c>
      <c r="L4298" s="113"/>
      <c r="N4298" s="114"/>
    </row>
    <row r="4299" spans="3:14" ht="10.050000000000001" customHeight="1" x14ac:dyDescent="0.3">
      <c r="C4299" s="80"/>
      <c r="D4299" s="77">
        <v>64169</v>
      </c>
      <c r="E4299" s="76" t="s">
        <v>10612</v>
      </c>
      <c r="F4299" s="76" t="s">
        <v>4279</v>
      </c>
      <c r="G4299" s="110">
        <v>0</v>
      </c>
      <c r="H4299" s="110">
        <v>0</v>
      </c>
      <c r="I4299" s="111">
        <v>0</v>
      </c>
      <c r="J4299" s="112">
        <f t="shared" si="133"/>
        <v>0</v>
      </c>
      <c r="K4299" s="93" t="str">
        <f t="shared" si="134"/>
        <v>-</v>
      </c>
      <c r="L4299" s="113"/>
      <c r="N4299" s="114"/>
    </row>
    <row r="4300" spans="3:14" ht="10.050000000000001" customHeight="1" x14ac:dyDescent="0.3">
      <c r="C4300" s="80"/>
      <c r="D4300" s="77">
        <v>41731</v>
      </c>
      <c r="E4300" s="76" t="s">
        <v>10613</v>
      </c>
      <c r="F4300" s="76" t="s">
        <v>4280</v>
      </c>
      <c r="G4300" s="110">
        <v>0</v>
      </c>
      <c r="H4300" s="110">
        <v>10419.26</v>
      </c>
      <c r="I4300" s="111">
        <v>21.46</v>
      </c>
      <c r="J4300" s="112">
        <f t="shared" si="133"/>
        <v>10419.26</v>
      </c>
      <c r="K4300" s="93" t="str">
        <f t="shared" si="134"/>
        <v>--</v>
      </c>
      <c r="L4300" s="113"/>
      <c r="N4300" s="114"/>
    </row>
    <row r="4301" spans="3:14" ht="10.050000000000001" customHeight="1" x14ac:dyDescent="0.3">
      <c r="C4301" s="80"/>
      <c r="D4301" s="77">
        <v>75597</v>
      </c>
      <c r="E4301" s="76" t="s">
        <v>10614</v>
      </c>
      <c r="F4301" s="76" t="s">
        <v>4281</v>
      </c>
      <c r="G4301" s="110">
        <v>21041.93</v>
      </c>
      <c r="H4301" s="110">
        <v>82824.86</v>
      </c>
      <c r="I4301" s="111">
        <v>170.59</v>
      </c>
      <c r="J4301" s="112">
        <f t="shared" si="133"/>
        <v>61782.93</v>
      </c>
      <c r="K4301" s="93">
        <f t="shared" si="134"/>
        <v>2.9361817095675158</v>
      </c>
      <c r="L4301" s="113"/>
      <c r="N4301" s="114"/>
    </row>
    <row r="4302" spans="3:14" ht="10.050000000000001" customHeight="1" x14ac:dyDescent="0.3">
      <c r="C4302" s="80"/>
      <c r="D4302" s="77">
        <v>39600</v>
      </c>
      <c r="E4302" s="76" t="s">
        <v>10615</v>
      </c>
      <c r="F4302" s="76" t="s">
        <v>4282</v>
      </c>
      <c r="G4302" s="110">
        <v>0</v>
      </c>
      <c r="H4302" s="110">
        <v>0</v>
      </c>
      <c r="I4302" s="111">
        <v>0</v>
      </c>
      <c r="J4302" s="112">
        <f t="shared" si="133"/>
        <v>0</v>
      </c>
      <c r="K4302" s="93" t="str">
        <f t="shared" si="134"/>
        <v>-</v>
      </c>
      <c r="L4302" s="113"/>
      <c r="N4302" s="114"/>
    </row>
    <row r="4303" spans="3:14" ht="10.050000000000001" customHeight="1" x14ac:dyDescent="0.3">
      <c r="C4303" s="80"/>
      <c r="D4303" s="77">
        <v>39600</v>
      </c>
      <c r="E4303" s="76" t="s">
        <v>10616</v>
      </c>
      <c r="F4303" s="76" t="s">
        <v>4283</v>
      </c>
      <c r="G4303" s="110">
        <v>0</v>
      </c>
      <c r="H4303" s="110">
        <v>0</v>
      </c>
      <c r="I4303" s="111">
        <v>0</v>
      </c>
      <c r="J4303" s="112">
        <f t="shared" si="133"/>
        <v>0</v>
      </c>
      <c r="K4303" s="93" t="str">
        <f t="shared" si="134"/>
        <v>-</v>
      </c>
      <c r="L4303" s="113"/>
      <c r="N4303" s="114"/>
    </row>
    <row r="4304" spans="3:14" ht="10.050000000000001" customHeight="1" x14ac:dyDescent="0.3">
      <c r="C4304" s="80"/>
      <c r="D4304" s="77">
        <v>31384</v>
      </c>
      <c r="E4304" s="76" t="s">
        <v>10617</v>
      </c>
      <c r="F4304" s="76" t="s">
        <v>4284</v>
      </c>
      <c r="G4304" s="110">
        <v>0</v>
      </c>
      <c r="H4304" s="110">
        <v>0</v>
      </c>
      <c r="I4304" s="111">
        <v>0</v>
      </c>
      <c r="J4304" s="112">
        <f t="shared" si="133"/>
        <v>0</v>
      </c>
      <c r="K4304" s="93" t="str">
        <f t="shared" si="134"/>
        <v>-</v>
      </c>
      <c r="L4304" s="113"/>
      <c r="N4304" s="114"/>
    </row>
    <row r="4305" spans="3:14" ht="10.050000000000001" customHeight="1" x14ac:dyDescent="0.3">
      <c r="C4305" s="80"/>
      <c r="D4305" s="77">
        <v>41782</v>
      </c>
      <c r="E4305" s="76" t="s">
        <v>10618</v>
      </c>
      <c r="F4305" s="76" t="s">
        <v>4285</v>
      </c>
      <c r="G4305" s="110">
        <v>0</v>
      </c>
      <c r="H4305" s="110">
        <v>0</v>
      </c>
      <c r="I4305" s="111">
        <v>0</v>
      </c>
      <c r="J4305" s="112">
        <f t="shared" si="133"/>
        <v>0</v>
      </c>
      <c r="K4305" s="93" t="str">
        <f t="shared" si="134"/>
        <v>-</v>
      </c>
      <c r="L4305" s="113"/>
      <c r="N4305" s="114"/>
    </row>
    <row r="4306" spans="3:14" ht="10.050000000000001" customHeight="1" x14ac:dyDescent="0.3">
      <c r="C4306" s="80"/>
      <c r="D4306" s="77">
        <v>55238</v>
      </c>
      <c r="E4306" s="76" t="s">
        <v>10619</v>
      </c>
      <c r="F4306" s="76" t="s">
        <v>4286</v>
      </c>
      <c r="G4306" s="110">
        <v>0</v>
      </c>
      <c r="H4306" s="110">
        <v>0</v>
      </c>
      <c r="I4306" s="111">
        <v>0</v>
      </c>
      <c r="J4306" s="112">
        <f t="shared" si="133"/>
        <v>0</v>
      </c>
      <c r="K4306" s="93" t="str">
        <f t="shared" si="134"/>
        <v>-</v>
      </c>
      <c r="L4306" s="113"/>
      <c r="N4306" s="114"/>
    </row>
    <row r="4307" spans="3:14" ht="10.050000000000001" customHeight="1" x14ac:dyDescent="0.3">
      <c r="C4307" s="80"/>
      <c r="D4307" s="77">
        <v>71488</v>
      </c>
      <c r="E4307" s="76" t="s">
        <v>10620</v>
      </c>
      <c r="F4307" s="76" t="s">
        <v>4287</v>
      </c>
      <c r="G4307" s="110">
        <v>0</v>
      </c>
      <c r="H4307" s="110">
        <v>0</v>
      </c>
      <c r="I4307" s="111">
        <v>0</v>
      </c>
      <c r="J4307" s="112">
        <f t="shared" si="133"/>
        <v>0</v>
      </c>
      <c r="K4307" s="93" t="str">
        <f t="shared" si="134"/>
        <v>-</v>
      </c>
      <c r="L4307" s="113"/>
      <c r="N4307" s="114"/>
    </row>
    <row r="4308" spans="3:14" ht="10.050000000000001" customHeight="1" x14ac:dyDescent="0.3">
      <c r="C4308" s="80"/>
      <c r="D4308" s="77">
        <v>72242</v>
      </c>
      <c r="E4308" s="76" t="s">
        <v>10621</v>
      </c>
      <c r="F4308" s="76" t="s">
        <v>4288</v>
      </c>
      <c r="G4308" s="110">
        <v>0</v>
      </c>
      <c r="H4308" s="110">
        <v>0</v>
      </c>
      <c r="I4308" s="111">
        <v>0</v>
      </c>
      <c r="J4308" s="112">
        <f t="shared" si="133"/>
        <v>0</v>
      </c>
      <c r="K4308" s="93" t="str">
        <f t="shared" si="134"/>
        <v>-</v>
      </c>
      <c r="L4308" s="113"/>
      <c r="N4308" s="114"/>
    </row>
    <row r="4309" spans="3:14" ht="10.050000000000001" customHeight="1" x14ac:dyDescent="0.3">
      <c r="C4309" s="80"/>
      <c r="D4309" s="77">
        <v>41407</v>
      </c>
      <c r="E4309" s="76" t="s">
        <v>10622</v>
      </c>
      <c r="F4309" s="76" t="s">
        <v>4289</v>
      </c>
      <c r="G4309" s="110">
        <v>0</v>
      </c>
      <c r="H4309" s="110">
        <v>0</v>
      </c>
      <c r="I4309" s="111">
        <v>0</v>
      </c>
      <c r="J4309" s="112">
        <f t="shared" si="133"/>
        <v>0</v>
      </c>
      <c r="K4309" s="93" t="str">
        <f t="shared" si="134"/>
        <v>-</v>
      </c>
      <c r="L4309" s="113"/>
      <c r="N4309" s="114"/>
    </row>
    <row r="4310" spans="3:14" ht="10.050000000000001" customHeight="1" x14ac:dyDescent="0.3">
      <c r="C4310" s="80"/>
      <c r="D4310" s="77">
        <v>78222</v>
      </c>
      <c r="E4310" s="76" t="s">
        <v>10623</v>
      </c>
      <c r="F4310" s="76" t="s">
        <v>4290</v>
      </c>
      <c r="G4310" s="110">
        <v>19829.3</v>
      </c>
      <c r="H4310" s="110">
        <v>5748.56</v>
      </c>
      <c r="I4310" s="111">
        <v>11.84</v>
      </c>
      <c r="J4310" s="112">
        <f t="shared" ref="J4310:J4373" si="135">H4310-G4310</f>
        <v>-14080.739999999998</v>
      </c>
      <c r="K4310" s="93">
        <f t="shared" si="134"/>
        <v>-0.71009768373064097</v>
      </c>
      <c r="L4310" s="113"/>
      <c r="N4310" s="114"/>
    </row>
    <row r="4311" spans="3:14" ht="10.050000000000001" customHeight="1" x14ac:dyDescent="0.3">
      <c r="C4311" s="80"/>
      <c r="D4311" s="77">
        <v>40987</v>
      </c>
      <c r="E4311" s="76" t="s">
        <v>10624</v>
      </c>
      <c r="F4311" s="76" t="s">
        <v>4291</v>
      </c>
      <c r="G4311" s="110">
        <v>36960</v>
      </c>
      <c r="H4311" s="110">
        <v>0</v>
      </c>
      <c r="I4311" s="111">
        <v>0</v>
      </c>
      <c r="J4311" s="112">
        <f t="shared" si="135"/>
        <v>-36960</v>
      </c>
      <c r="K4311" s="93">
        <f t="shared" si="134"/>
        <v>-1</v>
      </c>
      <c r="L4311" s="113"/>
      <c r="N4311" s="114"/>
    </row>
    <row r="4312" spans="3:14" ht="10.050000000000001" customHeight="1" x14ac:dyDescent="0.3">
      <c r="C4312" s="80"/>
      <c r="D4312" s="77">
        <v>73932</v>
      </c>
      <c r="E4312" s="76" t="s">
        <v>10625</v>
      </c>
      <c r="F4312" s="76" t="s">
        <v>4292</v>
      </c>
      <c r="G4312" s="110">
        <v>0</v>
      </c>
      <c r="H4312" s="110">
        <v>0</v>
      </c>
      <c r="I4312" s="111">
        <v>0</v>
      </c>
      <c r="J4312" s="112">
        <f t="shared" si="135"/>
        <v>0</v>
      </c>
      <c r="K4312" s="93" t="str">
        <f t="shared" si="134"/>
        <v>-</v>
      </c>
      <c r="L4312" s="113"/>
      <c r="N4312" s="114"/>
    </row>
    <row r="4313" spans="3:14" ht="10.050000000000001" customHeight="1" x14ac:dyDescent="0.3">
      <c r="C4313" s="80"/>
      <c r="D4313" s="77">
        <v>42669</v>
      </c>
      <c r="E4313" s="76" t="s">
        <v>10626</v>
      </c>
      <c r="F4313" s="76" t="s">
        <v>4293</v>
      </c>
      <c r="G4313" s="110">
        <v>3479.71</v>
      </c>
      <c r="H4313" s="110">
        <v>0</v>
      </c>
      <c r="I4313" s="111">
        <v>0</v>
      </c>
      <c r="J4313" s="112">
        <f t="shared" si="135"/>
        <v>-3479.71</v>
      </c>
      <c r="K4313" s="93">
        <f t="shared" si="134"/>
        <v>-1</v>
      </c>
      <c r="L4313" s="113"/>
      <c r="N4313" s="114"/>
    </row>
    <row r="4314" spans="3:14" ht="10.050000000000001" customHeight="1" x14ac:dyDescent="0.3">
      <c r="C4314" s="80"/>
      <c r="D4314" s="77">
        <v>77195</v>
      </c>
      <c r="E4314" s="76" t="s">
        <v>10627</v>
      </c>
      <c r="F4314" s="76" t="s">
        <v>4294</v>
      </c>
      <c r="G4314" s="110">
        <v>476664.28</v>
      </c>
      <c r="H4314" s="110">
        <v>307586.63</v>
      </c>
      <c r="I4314" s="111">
        <v>633.52</v>
      </c>
      <c r="J4314" s="112">
        <f t="shared" si="135"/>
        <v>-169077.65000000002</v>
      </c>
      <c r="K4314" s="93">
        <f t="shared" si="134"/>
        <v>-0.35471013267451046</v>
      </c>
      <c r="L4314" s="113"/>
      <c r="N4314" s="114"/>
    </row>
    <row r="4315" spans="3:14" ht="10.050000000000001" customHeight="1" x14ac:dyDescent="0.3">
      <c r="C4315" s="80"/>
      <c r="D4315" s="77">
        <v>45000</v>
      </c>
      <c r="E4315" s="76" t="s">
        <v>10628</v>
      </c>
      <c r="F4315" s="76" t="s">
        <v>4295</v>
      </c>
      <c r="G4315" s="110">
        <v>38808</v>
      </c>
      <c r="H4315" s="110">
        <v>4020.11</v>
      </c>
      <c r="I4315" s="111">
        <v>8.2799999999999994</v>
      </c>
      <c r="J4315" s="112">
        <f t="shared" si="135"/>
        <v>-34787.89</v>
      </c>
      <c r="K4315" s="93">
        <f t="shared" ref="K4315:K4378" si="136">IF(J4315=0,"-",(IF(G4315=0,"--",J4315/G4315)))</f>
        <v>-0.89641027623170477</v>
      </c>
      <c r="L4315" s="113"/>
      <c r="N4315" s="114"/>
    </row>
    <row r="4316" spans="3:14" ht="10.050000000000001" customHeight="1" x14ac:dyDescent="0.3">
      <c r="C4316" s="80"/>
      <c r="D4316" s="77">
        <v>31384</v>
      </c>
      <c r="E4316" s="76" t="s">
        <v>10629</v>
      </c>
      <c r="F4316" s="76" t="s">
        <v>4296</v>
      </c>
      <c r="G4316" s="110">
        <v>0</v>
      </c>
      <c r="H4316" s="110">
        <v>0</v>
      </c>
      <c r="I4316" s="111">
        <v>0</v>
      </c>
      <c r="J4316" s="112">
        <f t="shared" si="135"/>
        <v>0</v>
      </c>
      <c r="K4316" s="93" t="str">
        <f t="shared" si="136"/>
        <v>-</v>
      </c>
      <c r="L4316" s="113"/>
      <c r="N4316" s="114"/>
    </row>
    <row r="4317" spans="3:14" ht="10.050000000000001" customHeight="1" x14ac:dyDescent="0.3">
      <c r="C4317" s="80"/>
      <c r="D4317" s="77">
        <v>89532</v>
      </c>
      <c r="E4317" s="76" t="s">
        <v>10630</v>
      </c>
      <c r="F4317" s="76" t="s">
        <v>4297</v>
      </c>
      <c r="G4317" s="110">
        <v>0</v>
      </c>
      <c r="H4317" s="110">
        <v>0</v>
      </c>
      <c r="I4317" s="111">
        <v>0</v>
      </c>
      <c r="J4317" s="112">
        <f t="shared" si="135"/>
        <v>0</v>
      </c>
      <c r="K4317" s="93" t="str">
        <f t="shared" si="136"/>
        <v>-</v>
      </c>
      <c r="L4317" s="113"/>
      <c r="N4317" s="114"/>
    </row>
    <row r="4318" spans="3:14" ht="10.050000000000001" customHeight="1" x14ac:dyDescent="0.3">
      <c r="C4318" s="80"/>
      <c r="D4318" s="77">
        <v>41270</v>
      </c>
      <c r="E4318" s="76" t="s">
        <v>10631</v>
      </c>
      <c r="F4318" s="76" t="s">
        <v>4298</v>
      </c>
      <c r="G4318" s="110">
        <v>0</v>
      </c>
      <c r="H4318" s="110">
        <v>0</v>
      </c>
      <c r="I4318" s="111">
        <v>0</v>
      </c>
      <c r="J4318" s="112">
        <f t="shared" si="135"/>
        <v>0</v>
      </c>
      <c r="K4318" s="93" t="str">
        <f t="shared" si="136"/>
        <v>-</v>
      </c>
      <c r="L4318" s="113"/>
      <c r="N4318" s="114"/>
    </row>
    <row r="4319" spans="3:14" ht="10.050000000000001" customHeight="1" x14ac:dyDescent="0.3">
      <c r="C4319" s="80"/>
      <c r="D4319" s="77">
        <v>41261</v>
      </c>
      <c r="E4319" s="76" t="s">
        <v>10632</v>
      </c>
      <c r="F4319" s="76" t="s">
        <v>4299</v>
      </c>
      <c r="G4319" s="110">
        <v>10713.15</v>
      </c>
      <c r="H4319" s="110">
        <v>0</v>
      </c>
      <c r="I4319" s="111">
        <v>0</v>
      </c>
      <c r="J4319" s="112">
        <f t="shared" si="135"/>
        <v>-10713.15</v>
      </c>
      <c r="K4319" s="93">
        <f t="shared" si="136"/>
        <v>-1</v>
      </c>
      <c r="L4319" s="113"/>
      <c r="N4319" s="114"/>
    </row>
    <row r="4320" spans="3:14" ht="10.050000000000001" customHeight="1" x14ac:dyDescent="0.3">
      <c r="C4320" s="80"/>
      <c r="D4320" s="77">
        <v>31384</v>
      </c>
      <c r="E4320" s="76" t="s">
        <v>10633</v>
      </c>
      <c r="F4320" s="76" t="s">
        <v>4300</v>
      </c>
      <c r="G4320" s="110">
        <v>0</v>
      </c>
      <c r="H4320" s="110">
        <v>0</v>
      </c>
      <c r="I4320" s="111">
        <v>0</v>
      </c>
      <c r="J4320" s="112">
        <f t="shared" si="135"/>
        <v>0</v>
      </c>
      <c r="K4320" s="93" t="str">
        <f t="shared" si="136"/>
        <v>-</v>
      </c>
      <c r="L4320" s="113"/>
      <c r="N4320" s="114"/>
    </row>
    <row r="4321" spans="3:14" ht="10.050000000000001" customHeight="1" x14ac:dyDescent="0.3">
      <c r="C4321" s="80"/>
      <c r="D4321" s="77">
        <v>41845</v>
      </c>
      <c r="E4321" s="76" t="s">
        <v>10634</v>
      </c>
      <c r="F4321" s="76" t="s">
        <v>4301</v>
      </c>
      <c r="G4321" s="110">
        <v>0</v>
      </c>
      <c r="H4321" s="110">
        <v>0</v>
      </c>
      <c r="I4321" s="111">
        <v>0</v>
      </c>
      <c r="J4321" s="112">
        <f t="shared" si="135"/>
        <v>0</v>
      </c>
      <c r="K4321" s="93" t="str">
        <f t="shared" si="136"/>
        <v>-</v>
      </c>
      <c r="L4321" s="113"/>
      <c r="N4321" s="114"/>
    </row>
    <row r="4322" spans="3:14" ht="10.050000000000001" customHeight="1" x14ac:dyDescent="0.3">
      <c r="C4322" s="80"/>
      <c r="D4322" s="77">
        <v>94316</v>
      </c>
      <c r="E4322" s="76" t="s">
        <v>10635</v>
      </c>
      <c r="F4322" s="76" t="s">
        <v>4302</v>
      </c>
      <c r="G4322" s="110">
        <v>0</v>
      </c>
      <c r="H4322" s="110">
        <v>0</v>
      </c>
      <c r="I4322" s="111">
        <v>0</v>
      </c>
      <c r="J4322" s="112">
        <f t="shared" si="135"/>
        <v>0</v>
      </c>
      <c r="K4322" s="93" t="str">
        <f t="shared" si="136"/>
        <v>-</v>
      </c>
      <c r="L4322" s="113"/>
      <c r="N4322" s="114"/>
    </row>
    <row r="4323" spans="3:14" ht="10.050000000000001" customHeight="1" x14ac:dyDescent="0.3">
      <c r="C4323" s="80"/>
      <c r="D4323" s="77">
        <v>40980</v>
      </c>
      <c r="E4323" s="76" t="s">
        <v>10636</v>
      </c>
      <c r="F4323" s="76" t="s">
        <v>4303</v>
      </c>
      <c r="G4323" s="110">
        <v>27044.14</v>
      </c>
      <c r="H4323" s="110">
        <v>30359.57</v>
      </c>
      <c r="I4323" s="111">
        <v>62.53</v>
      </c>
      <c r="J4323" s="112">
        <f t="shared" si="135"/>
        <v>3315.4300000000003</v>
      </c>
      <c r="K4323" s="93">
        <f t="shared" si="136"/>
        <v>0.12259328638292807</v>
      </c>
      <c r="L4323" s="113"/>
      <c r="N4323" s="114"/>
    </row>
    <row r="4324" spans="3:14" ht="10.050000000000001" customHeight="1" x14ac:dyDescent="0.3">
      <c r="C4324" s="80"/>
      <c r="D4324" s="77">
        <v>42754</v>
      </c>
      <c r="E4324" s="76" t="s">
        <v>10637</v>
      </c>
      <c r="F4324" s="76" t="s">
        <v>4304</v>
      </c>
      <c r="G4324" s="110">
        <v>1848</v>
      </c>
      <c r="H4324" s="110">
        <v>0</v>
      </c>
      <c r="I4324" s="111">
        <v>0</v>
      </c>
      <c r="J4324" s="112">
        <f t="shared" si="135"/>
        <v>-1848</v>
      </c>
      <c r="K4324" s="93">
        <f t="shared" si="136"/>
        <v>-1</v>
      </c>
      <c r="L4324" s="113"/>
      <c r="N4324" s="114"/>
    </row>
    <row r="4325" spans="3:14" ht="10.050000000000001" customHeight="1" x14ac:dyDescent="0.3">
      <c r="C4325" s="80"/>
      <c r="D4325" s="77">
        <v>28601</v>
      </c>
      <c r="E4325" s="76" t="s">
        <v>10638</v>
      </c>
      <c r="F4325" s="76" t="s">
        <v>4305</v>
      </c>
      <c r="G4325" s="110">
        <v>0</v>
      </c>
      <c r="H4325" s="110">
        <v>51897.23</v>
      </c>
      <c r="I4325" s="111">
        <v>106.89</v>
      </c>
      <c r="J4325" s="112">
        <f t="shared" si="135"/>
        <v>51897.23</v>
      </c>
      <c r="K4325" s="93" t="str">
        <f t="shared" si="136"/>
        <v>--</v>
      </c>
      <c r="L4325" s="113"/>
      <c r="N4325" s="114"/>
    </row>
    <row r="4326" spans="3:14" ht="10.050000000000001" customHeight="1" x14ac:dyDescent="0.3">
      <c r="C4326" s="80"/>
      <c r="D4326" s="77">
        <v>42719</v>
      </c>
      <c r="E4326" s="76" t="s">
        <v>10639</v>
      </c>
      <c r="F4326" s="76" t="s">
        <v>4306</v>
      </c>
      <c r="G4326" s="110">
        <v>24024</v>
      </c>
      <c r="H4326" s="110">
        <v>0</v>
      </c>
      <c r="I4326" s="111">
        <v>0</v>
      </c>
      <c r="J4326" s="112">
        <f t="shared" si="135"/>
        <v>-24024</v>
      </c>
      <c r="K4326" s="93">
        <f t="shared" si="136"/>
        <v>-1</v>
      </c>
      <c r="L4326" s="113"/>
      <c r="N4326" s="114"/>
    </row>
    <row r="4327" spans="3:14" ht="10.050000000000001" customHeight="1" x14ac:dyDescent="0.3">
      <c r="C4327" s="80"/>
      <c r="D4327" s="77">
        <v>42623</v>
      </c>
      <c r="E4327" s="76" t="s">
        <v>10640</v>
      </c>
      <c r="F4327" s="76" t="s">
        <v>4307</v>
      </c>
      <c r="G4327" s="110">
        <v>18543.39</v>
      </c>
      <c r="H4327" s="110">
        <v>19814.07</v>
      </c>
      <c r="I4327" s="111">
        <v>40.81</v>
      </c>
      <c r="J4327" s="112">
        <f t="shared" si="135"/>
        <v>1270.6800000000003</v>
      </c>
      <c r="K4327" s="93">
        <f t="shared" si="136"/>
        <v>6.8524687233564113E-2</v>
      </c>
      <c r="L4327" s="113"/>
      <c r="N4327" s="114"/>
    </row>
    <row r="4328" spans="3:14" ht="10.050000000000001" customHeight="1" x14ac:dyDescent="0.3">
      <c r="C4328" s="80"/>
      <c r="D4328" s="77">
        <v>41617</v>
      </c>
      <c r="E4328" s="76" t="s">
        <v>10641</v>
      </c>
      <c r="F4328" s="76" t="s">
        <v>4308</v>
      </c>
      <c r="G4328" s="110">
        <v>125370.89</v>
      </c>
      <c r="H4328" s="110">
        <v>158667.94</v>
      </c>
      <c r="I4328" s="111">
        <v>326.8</v>
      </c>
      <c r="J4328" s="112">
        <f t="shared" si="135"/>
        <v>33297.050000000003</v>
      </c>
      <c r="K4328" s="93">
        <f t="shared" si="136"/>
        <v>0.26558836744319197</v>
      </c>
      <c r="L4328" s="113"/>
      <c r="N4328" s="114"/>
    </row>
    <row r="4329" spans="3:14" ht="10.050000000000001" customHeight="1" x14ac:dyDescent="0.3">
      <c r="C4329" s="80"/>
      <c r="D4329" s="77">
        <v>41567</v>
      </c>
      <c r="E4329" s="76" t="s">
        <v>10642</v>
      </c>
      <c r="F4329" s="76" t="s">
        <v>4309</v>
      </c>
      <c r="G4329" s="110">
        <v>124857.72</v>
      </c>
      <c r="H4329" s="110">
        <v>202835.69</v>
      </c>
      <c r="I4329" s="111">
        <v>417.77</v>
      </c>
      <c r="J4329" s="112">
        <f t="shared" si="135"/>
        <v>77977.97</v>
      </c>
      <c r="K4329" s="93">
        <f t="shared" si="136"/>
        <v>0.62453463029758993</v>
      </c>
      <c r="L4329" s="113"/>
      <c r="N4329" s="114"/>
    </row>
    <row r="4330" spans="3:14" ht="10.050000000000001" customHeight="1" x14ac:dyDescent="0.3">
      <c r="C4330" s="80"/>
      <c r="D4330" s="77">
        <v>41574</v>
      </c>
      <c r="E4330" s="76" t="s">
        <v>10643</v>
      </c>
      <c r="F4330" s="76" t="s">
        <v>4310</v>
      </c>
      <c r="G4330" s="110">
        <v>15478.77</v>
      </c>
      <c r="H4330" s="110">
        <v>0</v>
      </c>
      <c r="I4330" s="111">
        <v>0</v>
      </c>
      <c r="J4330" s="112">
        <f t="shared" si="135"/>
        <v>-15478.77</v>
      </c>
      <c r="K4330" s="93">
        <f t="shared" si="136"/>
        <v>-1</v>
      </c>
      <c r="L4330" s="113"/>
      <c r="N4330" s="114"/>
    </row>
    <row r="4331" spans="3:14" ht="10.050000000000001" customHeight="1" x14ac:dyDescent="0.3">
      <c r="C4331" s="80"/>
      <c r="D4331" s="77">
        <v>41780</v>
      </c>
      <c r="E4331" s="76" t="s">
        <v>10644</v>
      </c>
      <c r="F4331" s="76" t="s">
        <v>4311</v>
      </c>
      <c r="G4331" s="110">
        <v>6903.21</v>
      </c>
      <c r="H4331" s="110">
        <v>0</v>
      </c>
      <c r="I4331" s="111">
        <v>0</v>
      </c>
      <c r="J4331" s="112">
        <f t="shared" si="135"/>
        <v>-6903.21</v>
      </c>
      <c r="K4331" s="93">
        <f t="shared" si="136"/>
        <v>-1</v>
      </c>
      <c r="L4331" s="113"/>
      <c r="N4331" s="114"/>
    </row>
    <row r="4332" spans="3:14" ht="10.050000000000001" customHeight="1" x14ac:dyDescent="0.3">
      <c r="C4332" s="80"/>
      <c r="D4332" s="77">
        <v>41535</v>
      </c>
      <c r="E4332" s="76" t="s">
        <v>10645</v>
      </c>
      <c r="F4332" s="76" t="s">
        <v>4312</v>
      </c>
      <c r="G4332" s="110">
        <v>381736.74</v>
      </c>
      <c r="H4332" s="110">
        <v>358663.33</v>
      </c>
      <c r="I4332" s="111">
        <v>738.72</v>
      </c>
      <c r="J4332" s="112">
        <f t="shared" si="135"/>
        <v>-23073.409999999974</v>
      </c>
      <c r="K4332" s="93">
        <f t="shared" si="136"/>
        <v>-6.0443252069475879E-2</v>
      </c>
      <c r="L4332" s="113"/>
      <c r="N4332" s="114"/>
    </row>
    <row r="4333" spans="3:14" ht="10.050000000000001" customHeight="1" x14ac:dyDescent="0.3">
      <c r="C4333" s="80"/>
      <c r="D4333" s="77">
        <v>41573</v>
      </c>
      <c r="E4333" s="76" t="s">
        <v>10646</v>
      </c>
      <c r="F4333" s="76" t="s">
        <v>4313</v>
      </c>
      <c r="G4333" s="110">
        <v>85724.7</v>
      </c>
      <c r="H4333" s="110">
        <v>78668.81</v>
      </c>
      <c r="I4333" s="111">
        <v>162.03</v>
      </c>
      <c r="J4333" s="112">
        <f t="shared" si="135"/>
        <v>-7055.8899999999994</v>
      </c>
      <c r="K4333" s="93">
        <f t="shared" si="136"/>
        <v>-8.2308716157653505E-2</v>
      </c>
      <c r="L4333" s="113"/>
      <c r="N4333" s="114"/>
    </row>
    <row r="4334" spans="3:14" ht="10.050000000000001" customHeight="1" x14ac:dyDescent="0.3">
      <c r="C4334" s="80"/>
      <c r="D4334" s="77">
        <v>41631</v>
      </c>
      <c r="E4334" s="76" t="s">
        <v>10647</v>
      </c>
      <c r="F4334" s="76" t="s">
        <v>4314</v>
      </c>
      <c r="G4334" s="110">
        <v>1848</v>
      </c>
      <c r="H4334" s="110">
        <v>0</v>
      </c>
      <c r="I4334" s="111">
        <v>0</v>
      </c>
      <c r="J4334" s="112">
        <f t="shared" si="135"/>
        <v>-1848</v>
      </c>
      <c r="K4334" s="93">
        <f t="shared" si="136"/>
        <v>-1</v>
      </c>
      <c r="L4334" s="113"/>
      <c r="N4334" s="114"/>
    </row>
    <row r="4335" spans="3:14" ht="10.050000000000001" customHeight="1" x14ac:dyDescent="0.3">
      <c r="C4335" s="80"/>
      <c r="D4335" s="77">
        <v>41580</v>
      </c>
      <c r="E4335" s="76" t="s">
        <v>10648</v>
      </c>
      <c r="F4335" s="76" t="s">
        <v>4315</v>
      </c>
      <c r="G4335" s="110">
        <v>13841.14</v>
      </c>
      <c r="H4335" s="110">
        <v>0</v>
      </c>
      <c r="I4335" s="111">
        <v>0</v>
      </c>
      <c r="J4335" s="112">
        <f t="shared" si="135"/>
        <v>-13841.14</v>
      </c>
      <c r="K4335" s="93">
        <f t="shared" si="136"/>
        <v>-1</v>
      </c>
      <c r="L4335" s="113"/>
      <c r="N4335" s="114"/>
    </row>
    <row r="4336" spans="3:14" ht="10.050000000000001" customHeight="1" x14ac:dyDescent="0.3">
      <c r="C4336" s="80"/>
      <c r="D4336" s="77">
        <v>41862</v>
      </c>
      <c r="E4336" s="76" t="s">
        <v>10649</v>
      </c>
      <c r="F4336" s="76" t="s">
        <v>4316</v>
      </c>
      <c r="G4336" s="110">
        <v>16460.36</v>
      </c>
      <c r="H4336" s="110">
        <v>9249.16</v>
      </c>
      <c r="I4336" s="111">
        <v>19.05</v>
      </c>
      <c r="J4336" s="112">
        <f t="shared" si="135"/>
        <v>-7211.2000000000007</v>
      </c>
      <c r="K4336" s="93">
        <f t="shared" si="136"/>
        <v>-0.43809491408450363</v>
      </c>
      <c r="L4336" s="113"/>
      <c r="N4336" s="114"/>
    </row>
    <row r="4337" spans="3:14" ht="10.050000000000001" customHeight="1" x14ac:dyDescent="0.3">
      <c r="C4337" s="80"/>
      <c r="D4337" s="77">
        <v>40662</v>
      </c>
      <c r="E4337" s="76" t="s">
        <v>10650</v>
      </c>
      <c r="F4337" s="76" t="s">
        <v>4317</v>
      </c>
      <c r="G4337" s="110">
        <v>88196.43</v>
      </c>
      <c r="H4337" s="110">
        <v>43798.76</v>
      </c>
      <c r="I4337" s="111">
        <v>90.21</v>
      </c>
      <c r="J4337" s="112">
        <f t="shared" si="135"/>
        <v>-44397.669999999991</v>
      </c>
      <c r="K4337" s="93">
        <f t="shared" si="136"/>
        <v>-0.50339531883546751</v>
      </c>
      <c r="L4337" s="113"/>
      <c r="N4337" s="114"/>
    </row>
    <row r="4338" spans="3:14" ht="10.050000000000001" customHeight="1" x14ac:dyDescent="0.3">
      <c r="C4338" s="80"/>
      <c r="D4338" s="77">
        <v>40377</v>
      </c>
      <c r="E4338" s="76" t="s">
        <v>10651</v>
      </c>
      <c r="F4338" s="76" t="s">
        <v>4318</v>
      </c>
      <c r="G4338" s="110">
        <v>0</v>
      </c>
      <c r="H4338" s="110">
        <v>0</v>
      </c>
      <c r="I4338" s="111">
        <v>0</v>
      </c>
      <c r="J4338" s="112">
        <f t="shared" si="135"/>
        <v>0</v>
      </c>
      <c r="K4338" s="93" t="str">
        <f t="shared" si="136"/>
        <v>-</v>
      </c>
      <c r="L4338" s="113"/>
      <c r="N4338" s="114"/>
    </row>
    <row r="4339" spans="3:14" ht="10.050000000000001" customHeight="1" x14ac:dyDescent="0.3">
      <c r="C4339" s="80"/>
      <c r="D4339" s="77">
        <v>40969</v>
      </c>
      <c r="E4339" s="76" t="s">
        <v>10652</v>
      </c>
      <c r="F4339" s="76" t="s">
        <v>4319</v>
      </c>
      <c r="G4339" s="110">
        <v>13608.04</v>
      </c>
      <c r="H4339" s="110">
        <v>3923</v>
      </c>
      <c r="I4339" s="111">
        <v>8.08</v>
      </c>
      <c r="J4339" s="112">
        <f t="shared" si="135"/>
        <v>-9685.0400000000009</v>
      </c>
      <c r="K4339" s="93">
        <f t="shared" si="136"/>
        <v>-0.71171454522473476</v>
      </c>
      <c r="L4339" s="113"/>
      <c r="N4339" s="114"/>
    </row>
    <row r="4340" spans="3:14" ht="10.050000000000001" customHeight="1" x14ac:dyDescent="0.3">
      <c r="C4340" s="80"/>
      <c r="D4340" s="77">
        <v>41845</v>
      </c>
      <c r="E4340" s="76" t="s">
        <v>10653</v>
      </c>
      <c r="F4340" s="76" t="s">
        <v>4320</v>
      </c>
      <c r="G4340" s="110">
        <v>18480</v>
      </c>
      <c r="H4340" s="110">
        <v>6418.57</v>
      </c>
      <c r="I4340" s="111">
        <v>13.22</v>
      </c>
      <c r="J4340" s="112">
        <f t="shared" si="135"/>
        <v>-12061.43</v>
      </c>
      <c r="K4340" s="93">
        <f t="shared" si="136"/>
        <v>-0.65267478354978359</v>
      </c>
      <c r="L4340" s="113"/>
      <c r="N4340" s="114"/>
    </row>
    <row r="4341" spans="3:14" ht="10.050000000000001" customHeight="1" x14ac:dyDescent="0.3">
      <c r="C4341" s="80"/>
      <c r="D4341" s="77">
        <v>41373</v>
      </c>
      <c r="E4341" s="76" t="s">
        <v>10654</v>
      </c>
      <c r="F4341" s="76" t="s">
        <v>4321</v>
      </c>
      <c r="G4341" s="110">
        <v>3696</v>
      </c>
      <c r="H4341" s="110">
        <v>0</v>
      </c>
      <c r="I4341" s="111">
        <v>0</v>
      </c>
      <c r="J4341" s="112">
        <f t="shared" si="135"/>
        <v>-3696</v>
      </c>
      <c r="K4341" s="93">
        <f t="shared" si="136"/>
        <v>-1</v>
      </c>
      <c r="L4341" s="113"/>
      <c r="N4341" s="114"/>
    </row>
    <row r="4342" spans="3:14" ht="10.050000000000001" customHeight="1" x14ac:dyDescent="0.3">
      <c r="C4342" s="80"/>
      <c r="D4342" s="77">
        <v>42600</v>
      </c>
      <c r="E4342" s="76" t="s">
        <v>10655</v>
      </c>
      <c r="F4342" s="76" t="s">
        <v>4322</v>
      </c>
      <c r="G4342" s="110">
        <v>0</v>
      </c>
      <c r="H4342" s="110">
        <v>0</v>
      </c>
      <c r="I4342" s="111">
        <v>0</v>
      </c>
      <c r="J4342" s="112">
        <f t="shared" si="135"/>
        <v>0</v>
      </c>
      <c r="K4342" s="93" t="str">
        <f t="shared" si="136"/>
        <v>-</v>
      </c>
      <c r="L4342" s="113"/>
      <c r="N4342" s="114"/>
    </row>
    <row r="4343" spans="3:14" ht="10.050000000000001" customHeight="1" x14ac:dyDescent="0.3">
      <c r="C4343" s="80"/>
      <c r="D4343" s="77">
        <v>60985</v>
      </c>
      <c r="E4343" s="76" t="s">
        <v>10656</v>
      </c>
      <c r="F4343" s="76" t="s">
        <v>4323</v>
      </c>
      <c r="G4343" s="110">
        <v>0</v>
      </c>
      <c r="H4343" s="110">
        <v>32767.74</v>
      </c>
      <c r="I4343" s="111">
        <v>67.489999999999995</v>
      </c>
      <c r="J4343" s="112">
        <f t="shared" si="135"/>
        <v>32767.74</v>
      </c>
      <c r="K4343" s="93" t="str">
        <f t="shared" si="136"/>
        <v>--</v>
      </c>
      <c r="L4343" s="113"/>
      <c r="N4343" s="114"/>
    </row>
    <row r="4344" spans="3:14" ht="10.050000000000001" customHeight="1" x14ac:dyDescent="0.3">
      <c r="C4344" s="80"/>
      <c r="D4344" s="77">
        <v>74531</v>
      </c>
      <c r="E4344" s="76" t="s">
        <v>10657</v>
      </c>
      <c r="F4344" s="76" t="s">
        <v>4324</v>
      </c>
      <c r="G4344" s="110">
        <v>233319.71</v>
      </c>
      <c r="H4344" s="110">
        <v>227058.28</v>
      </c>
      <c r="I4344" s="111">
        <v>467.66</v>
      </c>
      <c r="J4344" s="112">
        <f t="shared" si="135"/>
        <v>-6261.429999999993</v>
      </c>
      <c r="K4344" s="93">
        <f t="shared" si="136"/>
        <v>-2.6836266854609041E-2</v>
      </c>
      <c r="L4344" s="113"/>
      <c r="N4344" s="114"/>
    </row>
    <row r="4345" spans="3:14" ht="10.050000000000001" customHeight="1" x14ac:dyDescent="0.3">
      <c r="C4345" s="80"/>
      <c r="D4345" s="77">
        <v>74531</v>
      </c>
      <c r="E4345" s="76" t="s">
        <v>10657</v>
      </c>
      <c r="F4345" s="76" t="s">
        <v>4325</v>
      </c>
      <c r="G4345" s="110">
        <v>219444.71</v>
      </c>
      <c r="H4345" s="110">
        <v>167994.78</v>
      </c>
      <c r="I4345" s="111">
        <v>346.01</v>
      </c>
      <c r="J4345" s="112">
        <f t="shared" si="135"/>
        <v>-51449.929999999993</v>
      </c>
      <c r="K4345" s="93">
        <f t="shared" si="136"/>
        <v>-0.23445509349484886</v>
      </c>
      <c r="L4345" s="113"/>
      <c r="N4345" s="114"/>
    </row>
    <row r="4346" spans="3:14" ht="10.050000000000001" customHeight="1" x14ac:dyDescent="0.3">
      <c r="C4346" s="80"/>
      <c r="D4346" s="77">
        <v>40676</v>
      </c>
      <c r="E4346" s="76" t="s">
        <v>10658</v>
      </c>
      <c r="F4346" s="76" t="s">
        <v>4326</v>
      </c>
      <c r="G4346" s="110">
        <v>132360.76</v>
      </c>
      <c r="H4346" s="110">
        <v>159779.78</v>
      </c>
      <c r="I4346" s="111">
        <v>329.09</v>
      </c>
      <c r="J4346" s="112">
        <f t="shared" si="135"/>
        <v>27419.01999999999</v>
      </c>
      <c r="K4346" s="93">
        <f t="shared" si="136"/>
        <v>0.20715369116949758</v>
      </c>
      <c r="L4346" s="113"/>
      <c r="N4346" s="114"/>
    </row>
    <row r="4347" spans="3:14" ht="10.050000000000001" customHeight="1" x14ac:dyDescent="0.3">
      <c r="C4347" s="80"/>
      <c r="D4347" s="77">
        <v>79874</v>
      </c>
      <c r="E4347" s="76" t="s">
        <v>10659</v>
      </c>
      <c r="F4347" s="76" t="s">
        <v>4327</v>
      </c>
      <c r="G4347" s="110">
        <v>16859.189999999999</v>
      </c>
      <c r="H4347" s="110">
        <v>42716.05</v>
      </c>
      <c r="I4347" s="111">
        <v>87.98</v>
      </c>
      <c r="J4347" s="112">
        <f t="shared" si="135"/>
        <v>25856.860000000004</v>
      </c>
      <c r="K4347" s="93">
        <f t="shared" si="136"/>
        <v>1.5336952724300519</v>
      </c>
      <c r="L4347" s="113"/>
      <c r="N4347" s="114"/>
    </row>
    <row r="4348" spans="3:14" ht="10.050000000000001" customHeight="1" x14ac:dyDescent="0.3">
      <c r="C4348" s="80"/>
      <c r="D4348" s="77">
        <v>40350</v>
      </c>
      <c r="E4348" s="76" t="s">
        <v>10660</v>
      </c>
      <c r="F4348" s="76" t="s">
        <v>4328</v>
      </c>
      <c r="G4348" s="110">
        <v>12936</v>
      </c>
      <c r="H4348" s="110">
        <v>0</v>
      </c>
      <c r="I4348" s="111">
        <v>0</v>
      </c>
      <c r="J4348" s="112">
        <f t="shared" si="135"/>
        <v>-12936</v>
      </c>
      <c r="K4348" s="93">
        <f t="shared" si="136"/>
        <v>-1</v>
      </c>
      <c r="L4348" s="113"/>
      <c r="N4348" s="114"/>
    </row>
    <row r="4349" spans="3:14" ht="10.050000000000001" customHeight="1" x14ac:dyDescent="0.3">
      <c r="C4349" s="80"/>
      <c r="D4349" s="77">
        <v>83228</v>
      </c>
      <c r="E4349" s="76" t="s">
        <v>10661</v>
      </c>
      <c r="F4349" s="76" t="s">
        <v>4329</v>
      </c>
      <c r="G4349" s="110">
        <v>86113.34</v>
      </c>
      <c r="H4349" s="110">
        <v>99298.55</v>
      </c>
      <c r="I4349" s="111">
        <v>204.52</v>
      </c>
      <c r="J4349" s="112">
        <f t="shared" si="135"/>
        <v>13185.210000000006</v>
      </c>
      <c r="K4349" s="93">
        <f t="shared" si="136"/>
        <v>0.15311460454326828</v>
      </c>
      <c r="L4349" s="113"/>
      <c r="N4349" s="114"/>
    </row>
    <row r="4350" spans="3:14" ht="10.050000000000001" customHeight="1" x14ac:dyDescent="0.3">
      <c r="C4350" s="80"/>
      <c r="D4350" s="77">
        <v>83228</v>
      </c>
      <c r="E4350" s="76" t="s">
        <v>10661</v>
      </c>
      <c r="F4350" s="76" t="s">
        <v>4330</v>
      </c>
      <c r="G4350" s="110">
        <v>7410.74</v>
      </c>
      <c r="H4350" s="110">
        <v>0</v>
      </c>
      <c r="I4350" s="111">
        <v>0</v>
      </c>
      <c r="J4350" s="112">
        <f t="shared" si="135"/>
        <v>-7410.74</v>
      </c>
      <c r="K4350" s="93">
        <f t="shared" si="136"/>
        <v>-1</v>
      </c>
      <c r="L4350" s="113"/>
      <c r="N4350" s="114"/>
    </row>
    <row r="4351" spans="3:14" ht="10.050000000000001" customHeight="1" x14ac:dyDescent="0.3">
      <c r="C4351" s="80"/>
      <c r="D4351" s="77">
        <v>83280</v>
      </c>
      <c r="E4351" s="76" t="s">
        <v>10662</v>
      </c>
      <c r="F4351" s="76" t="s">
        <v>4331</v>
      </c>
      <c r="G4351" s="110">
        <v>168369.47</v>
      </c>
      <c r="H4351" s="110">
        <v>120302.15</v>
      </c>
      <c r="I4351" s="111">
        <v>247.78</v>
      </c>
      <c r="J4351" s="112">
        <f t="shared" si="135"/>
        <v>-48067.320000000007</v>
      </c>
      <c r="K4351" s="93">
        <f t="shared" si="136"/>
        <v>-0.28548714918446916</v>
      </c>
      <c r="L4351" s="113"/>
      <c r="N4351" s="114"/>
    </row>
    <row r="4352" spans="3:14" ht="10.050000000000001" customHeight="1" x14ac:dyDescent="0.3">
      <c r="C4352" s="80"/>
      <c r="D4352" s="77">
        <v>41375</v>
      </c>
      <c r="E4352" s="76" t="s">
        <v>10663</v>
      </c>
      <c r="F4352" s="76" t="s">
        <v>4332</v>
      </c>
      <c r="G4352" s="110">
        <v>0</v>
      </c>
      <c r="H4352" s="110">
        <v>0</v>
      </c>
      <c r="I4352" s="111">
        <v>0</v>
      </c>
      <c r="J4352" s="112">
        <f t="shared" si="135"/>
        <v>0</v>
      </c>
      <c r="K4352" s="93" t="str">
        <f t="shared" si="136"/>
        <v>-</v>
      </c>
      <c r="L4352" s="113"/>
      <c r="N4352" s="114"/>
    </row>
    <row r="4353" spans="3:14" ht="10.050000000000001" customHeight="1" x14ac:dyDescent="0.3">
      <c r="C4353" s="80"/>
      <c r="D4353" s="77">
        <v>41780</v>
      </c>
      <c r="E4353" s="76" t="s">
        <v>10664</v>
      </c>
      <c r="F4353" s="76" t="s">
        <v>4333</v>
      </c>
      <c r="G4353" s="110">
        <v>64800.95</v>
      </c>
      <c r="H4353" s="110">
        <v>33088.19</v>
      </c>
      <c r="I4353" s="111">
        <v>68.150000000000006</v>
      </c>
      <c r="J4353" s="112">
        <f t="shared" si="135"/>
        <v>-31712.759999999995</v>
      </c>
      <c r="K4353" s="93">
        <f t="shared" si="136"/>
        <v>-0.48938726978539659</v>
      </c>
      <c r="L4353" s="113"/>
      <c r="N4353" s="114"/>
    </row>
    <row r="4354" spans="3:14" ht="10.050000000000001" customHeight="1" x14ac:dyDescent="0.3">
      <c r="C4354" s="80"/>
      <c r="D4354" s="77">
        <v>41573</v>
      </c>
      <c r="E4354" s="76" t="s">
        <v>10665</v>
      </c>
      <c r="F4354" s="76" t="s">
        <v>4334</v>
      </c>
      <c r="G4354" s="110">
        <v>0</v>
      </c>
      <c r="H4354" s="110">
        <v>0</v>
      </c>
      <c r="I4354" s="111">
        <v>0</v>
      </c>
      <c r="J4354" s="112">
        <f t="shared" si="135"/>
        <v>0</v>
      </c>
      <c r="K4354" s="93" t="str">
        <f t="shared" si="136"/>
        <v>-</v>
      </c>
      <c r="L4354" s="113"/>
      <c r="N4354" s="114"/>
    </row>
    <row r="4355" spans="3:14" ht="10.050000000000001" customHeight="1" x14ac:dyDescent="0.3">
      <c r="C4355" s="80"/>
      <c r="D4355" s="77">
        <v>13622</v>
      </c>
      <c r="E4355" s="76" t="s">
        <v>10666</v>
      </c>
      <c r="F4355" s="76" t="s">
        <v>4335</v>
      </c>
      <c r="G4355" s="110">
        <v>0</v>
      </c>
      <c r="H4355" s="110">
        <v>19658.7</v>
      </c>
      <c r="I4355" s="111">
        <v>40.49</v>
      </c>
      <c r="J4355" s="112">
        <f t="shared" si="135"/>
        <v>19658.7</v>
      </c>
      <c r="K4355" s="93" t="str">
        <f t="shared" si="136"/>
        <v>--</v>
      </c>
      <c r="L4355" s="113"/>
      <c r="N4355" s="114"/>
    </row>
    <row r="4356" spans="3:14" ht="10.050000000000001" customHeight="1" x14ac:dyDescent="0.3">
      <c r="C4356" s="80"/>
      <c r="D4356" s="77">
        <v>41631</v>
      </c>
      <c r="E4356" s="76" t="s">
        <v>10667</v>
      </c>
      <c r="F4356" s="76" t="s">
        <v>4336</v>
      </c>
      <c r="G4356" s="110">
        <v>0</v>
      </c>
      <c r="H4356" s="110">
        <v>0</v>
      </c>
      <c r="I4356" s="111">
        <v>0</v>
      </c>
      <c r="J4356" s="112">
        <f t="shared" si="135"/>
        <v>0</v>
      </c>
      <c r="K4356" s="93" t="str">
        <f t="shared" si="136"/>
        <v>-</v>
      </c>
      <c r="L4356" s="113"/>
      <c r="N4356" s="114"/>
    </row>
    <row r="4357" spans="3:14" ht="10.050000000000001" customHeight="1" x14ac:dyDescent="0.3">
      <c r="C4357" s="80"/>
      <c r="D4357" s="77">
        <v>40530</v>
      </c>
      <c r="E4357" s="76" t="s">
        <v>10668</v>
      </c>
      <c r="F4357" s="76" t="s">
        <v>4337</v>
      </c>
      <c r="G4357" s="110">
        <v>40675.32</v>
      </c>
      <c r="H4357" s="110">
        <v>46959.49</v>
      </c>
      <c r="I4357" s="111">
        <v>96.72</v>
      </c>
      <c r="J4357" s="112">
        <f t="shared" si="135"/>
        <v>6284.1699999999983</v>
      </c>
      <c r="K4357" s="93">
        <f t="shared" si="136"/>
        <v>0.15449589579135453</v>
      </c>
      <c r="L4357" s="113"/>
      <c r="N4357" s="114"/>
    </row>
    <row r="4358" spans="3:14" ht="10.050000000000001" customHeight="1" x14ac:dyDescent="0.3">
      <c r="C4358" s="80"/>
      <c r="D4358" s="77">
        <v>37233</v>
      </c>
      <c r="E4358" s="76" t="s">
        <v>10669</v>
      </c>
      <c r="F4358" s="76" t="s">
        <v>4338</v>
      </c>
      <c r="G4358" s="110">
        <v>0</v>
      </c>
      <c r="H4358" s="110">
        <v>0</v>
      </c>
      <c r="I4358" s="111">
        <v>0</v>
      </c>
      <c r="J4358" s="112">
        <f t="shared" si="135"/>
        <v>0</v>
      </c>
      <c r="K4358" s="93" t="str">
        <f t="shared" si="136"/>
        <v>-</v>
      </c>
      <c r="L4358" s="113"/>
      <c r="N4358" s="114"/>
    </row>
    <row r="4359" spans="3:14" ht="10.050000000000001" customHeight="1" x14ac:dyDescent="0.3">
      <c r="C4359" s="80"/>
      <c r="D4359" s="77">
        <v>41978</v>
      </c>
      <c r="E4359" s="76" t="s">
        <v>10670</v>
      </c>
      <c r="F4359" s="76" t="s">
        <v>4339</v>
      </c>
      <c r="G4359" s="110">
        <v>30292.27</v>
      </c>
      <c r="H4359" s="110">
        <v>24334.26</v>
      </c>
      <c r="I4359" s="111">
        <v>50.12</v>
      </c>
      <c r="J4359" s="112">
        <f t="shared" si="135"/>
        <v>-5958.010000000002</v>
      </c>
      <c r="K4359" s="93">
        <f t="shared" si="136"/>
        <v>-0.19668417058213208</v>
      </c>
      <c r="L4359" s="113"/>
      <c r="N4359" s="114"/>
    </row>
    <row r="4360" spans="3:14" ht="10.050000000000001" customHeight="1" x14ac:dyDescent="0.3">
      <c r="C4360" s="80"/>
      <c r="D4360" s="77">
        <v>50844</v>
      </c>
      <c r="E4360" s="76" t="s">
        <v>10671</v>
      </c>
      <c r="F4360" s="76" t="s">
        <v>4340</v>
      </c>
      <c r="G4360" s="110">
        <v>150480.07</v>
      </c>
      <c r="H4360" s="110">
        <v>111970.62</v>
      </c>
      <c r="I4360" s="111">
        <v>230.62</v>
      </c>
      <c r="J4360" s="112">
        <f t="shared" si="135"/>
        <v>-38509.450000000012</v>
      </c>
      <c r="K4360" s="93">
        <f t="shared" si="136"/>
        <v>-0.25591063321541524</v>
      </c>
      <c r="L4360" s="113"/>
      <c r="N4360" s="114"/>
    </row>
    <row r="4361" spans="3:14" ht="10.050000000000001" customHeight="1" x14ac:dyDescent="0.3">
      <c r="C4361" s="80"/>
      <c r="D4361" s="77">
        <v>40812</v>
      </c>
      <c r="E4361" s="76" t="s">
        <v>10672</v>
      </c>
      <c r="F4361" s="76" t="s">
        <v>4341</v>
      </c>
      <c r="G4361" s="110">
        <v>23960.63</v>
      </c>
      <c r="H4361" s="110">
        <v>50105.66</v>
      </c>
      <c r="I4361" s="111">
        <v>103.2</v>
      </c>
      <c r="J4361" s="112">
        <f t="shared" si="135"/>
        <v>26145.030000000002</v>
      </c>
      <c r="K4361" s="93">
        <f t="shared" si="136"/>
        <v>1.0911662172488787</v>
      </c>
      <c r="L4361" s="113"/>
      <c r="N4361" s="114"/>
    </row>
    <row r="4362" spans="3:14" ht="10.050000000000001" customHeight="1" x14ac:dyDescent="0.3">
      <c r="C4362" s="80"/>
      <c r="D4362" s="77">
        <v>40812</v>
      </c>
      <c r="E4362" s="76" t="s">
        <v>10673</v>
      </c>
      <c r="F4362" s="76" t="s">
        <v>4342</v>
      </c>
      <c r="G4362" s="110">
        <v>0</v>
      </c>
      <c r="H4362" s="110">
        <v>0</v>
      </c>
      <c r="I4362" s="111">
        <v>0</v>
      </c>
      <c r="J4362" s="112">
        <f t="shared" si="135"/>
        <v>0</v>
      </c>
      <c r="K4362" s="93" t="str">
        <f t="shared" si="136"/>
        <v>-</v>
      </c>
      <c r="L4362" s="113"/>
      <c r="N4362" s="114"/>
    </row>
    <row r="4363" spans="3:14" ht="10.050000000000001" customHeight="1" x14ac:dyDescent="0.3">
      <c r="C4363" s="80"/>
      <c r="D4363" s="77">
        <v>71488</v>
      </c>
      <c r="E4363" s="76" t="s">
        <v>10674</v>
      </c>
      <c r="F4363" s="76" t="s">
        <v>4343</v>
      </c>
      <c r="G4363" s="110">
        <v>147023.92000000001</v>
      </c>
      <c r="H4363" s="110">
        <v>104459.63</v>
      </c>
      <c r="I4363" s="111">
        <v>215.15</v>
      </c>
      <c r="J4363" s="112">
        <f t="shared" si="135"/>
        <v>-42564.290000000008</v>
      </c>
      <c r="K4363" s="93">
        <f t="shared" si="136"/>
        <v>-0.28950588448464715</v>
      </c>
      <c r="L4363" s="113"/>
      <c r="N4363" s="114"/>
    </row>
    <row r="4364" spans="3:14" ht="10.050000000000001" customHeight="1" x14ac:dyDescent="0.3">
      <c r="C4364" s="80"/>
      <c r="D4364" s="77">
        <v>82526</v>
      </c>
      <c r="E4364" s="76" t="s">
        <v>10675</v>
      </c>
      <c r="F4364" s="76" t="s">
        <v>4344</v>
      </c>
      <c r="G4364" s="110">
        <v>0</v>
      </c>
      <c r="H4364" s="110">
        <v>0</v>
      </c>
      <c r="I4364" s="111">
        <v>0</v>
      </c>
      <c r="J4364" s="112">
        <f t="shared" si="135"/>
        <v>0</v>
      </c>
      <c r="K4364" s="93" t="str">
        <f t="shared" si="136"/>
        <v>-</v>
      </c>
      <c r="L4364" s="113"/>
      <c r="N4364" s="114"/>
    </row>
    <row r="4365" spans="3:14" ht="10.050000000000001" customHeight="1" x14ac:dyDescent="0.3">
      <c r="C4365" s="80"/>
      <c r="D4365" s="77">
        <v>41850</v>
      </c>
      <c r="E4365" s="76" t="s">
        <v>10676</v>
      </c>
      <c r="F4365" s="76" t="s">
        <v>4345</v>
      </c>
      <c r="G4365" s="110">
        <v>3696</v>
      </c>
      <c r="H4365" s="110">
        <v>0</v>
      </c>
      <c r="I4365" s="111">
        <v>0</v>
      </c>
      <c r="J4365" s="112">
        <f t="shared" si="135"/>
        <v>-3696</v>
      </c>
      <c r="K4365" s="93">
        <f t="shared" si="136"/>
        <v>-1</v>
      </c>
      <c r="L4365" s="113"/>
      <c r="N4365" s="114"/>
    </row>
    <row r="4366" spans="3:14" ht="10.050000000000001" customHeight="1" x14ac:dyDescent="0.3">
      <c r="C4366" s="80"/>
      <c r="D4366" s="77">
        <v>42623</v>
      </c>
      <c r="E4366" s="76" t="s">
        <v>10677</v>
      </c>
      <c r="F4366" s="76" t="s">
        <v>4346</v>
      </c>
      <c r="G4366" s="110">
        <v>0</v>
      </c>
      <c r="H4366" s="110">
        <v>0</v>
      </c>
      <c r="I4366" s="111">
        <v>0</v>
      </c>
      <c r="J4366" s="112">
        <f t="shared" si="135"/>
        <v>0</v>
      </c>
      <c r="K4366" s="93" t="str">
        <f t="shared" si="136"/>
        <v>-</v>
      </c>
      <c r="L4366" s="113"/>
      <c r="N4366" s="114"/>
    </row>
    <row r="4367" spans="3:14" ht="10.050000000000001" customHeight="1" x14ac:dyDescent="0.3">
      <c r="C4367" s="80"/>
      <c r="D4367" s="77">
        <v>41545</v>
      </c>
      <c r="E4367" s="76" t="s">
        <v>10678</v>
      </c>
      <c r="F4367" s="76" t="s">
        <v>4347</v>
      </c>
      <c r="G4367" s="110">
        <v>0</v>
      </c>
      <c r="H4367" s="110">
        <v>43978.400000000001</v>
      </c>
      <c r="I4367" s="111">
        <v>90.58</v>
      </c>
      <c r="J4367" s="112">
        <f t="shared" si="135"/>
        <v>43978.400000000001</v>
      </c>
      <c r="K4367" s="93" t="str">
        <f t="shared" si="136"/>
        <v>--</v>
      </c>
      <c r="L4367" s="113"/>
      <c r="N4367" s="114"/>
    </row>
    <row r="4368" spans="3:14" ht="10.050000000000001" customHeight="1" x14ac:dyDescent="0.3">
      <c r="C4368" s="80"/>
      <c r="D4368" s="77">
        <v>41617</v>
      </c>
      <c r="E4368" s="76" t="s">
        <v>10679</v>
      </c>
      <c r="F4368" s="76" t="s">
        <v>4348</v>
      </c>
      <c r="G4368" s="110">
        <v>20865.86</v>
      </c>
      <c r="H4368" s="110">
        <v>67899.97</v>
      </c>
      <c r="I4368" s="111">
        <v>139.85</v>
      </c>
      <c r="J4368" s="112">
        <f t="shared" si="135"/>
        <v>47034.11</v>
      </c>
      <c r="K4368" s="93">
        <f t="shared" si="136"/>
        <v>2.2541179706947139</v>
      </c>
      <c r="L4368" s="113"/>
      <c r="N4368" s="114"/>
    </row>
    <row r="4369" spans="3:14" ht="10.050000000000001" customHeight="1" x14ac:dyDescent="0.3">
      <c r="C4369" s="80"/>
      <c r="D4369" s="77">
        <v>41567</v>
      </c>
      <c r="E4369" s="76" t="s">
        <v>10680</v>
      </c>
      <c r="F4369" s="76" t="s">
        <v>4349</v>
      </c>
      <c r="G4369" s="110">
        <v>0</v>
      </c>
      <c r="H4369" s="110">
        <v>0</v>
      </c>
      <c r="I4369" s="111">
        <v>0</v>
      </c>
      <c r="J4369" s="112">
        <f t="shared" si="135"/>
        <v>0</v>
      </c>
      <c r="K4369" s="93" t="str">
        <f t="shared" si="136"/>
        <v>-</v>
      </c>
      <c r="L4369" s="113"/>
      <c r="N4369" s="114"/>
    </row>
    <row r="4370" spans="3:14" ht="10.050000000000001" customHeight="1" x14ac:dyDescent="0.3">
      <c r="C4370" s="80"/>
      <c r="D4370" s="77">
        <v>41522</v>
      </c>
      <c r="E4370" s="76" t="s">
        <v>10681</v>
      </c>
      <c r="F4370" s="76" t="s">
        <v>4350</v>
      </c>
      <c r="G4370" s="110">
        <v>34683.72</v>
      </c>
      <c r="H4370" s="110">
        <v>40472.949999999997</v>
      </c>
      <c r="I4370" s="111">
        <v>83.36</v>
      </c>
      <c r="J4370" s="112">
        <f t="shared" si="135"/>
        <v>5789.2299999999959</v>
      </c>
      <c r="K4370" s="93">
        <f t="shared" si="136"/>
        <v>0.16691490993468969</v>
      </c>
      <c r="L4370" s="113"/>
      <c r="N4370" s="114"/>
    </row>
    <row r="4371" spans="3:14" ht="10.050000000000001" customHeight="1" x14ac:dyDescent="0.3">
      <c r="C4371" s="80"/>
      <c r="D4371" s="77">
        <v>41574</v>
      </c>
      <c r="E4371" s="76" t="s">
        <v>10682</v>
      </c>
      <c r="F4371" s="76" t="s">
        <v>4351</v>
      </c>
      <c r="G4371" s="110">
        <v>87656.63</v>
      </c>
      <c r="H4371" s="110">
        <v>101760.14</v>
      </c>
      <c r="I4371" s="111">
        <v>209.59</v>
      </c>
      <c r="J4371" s="112">
        <f t="shared" si="135"/>
        <v>14103.509999999995</v>
      </c>
      <c r="K4371" s="93">
        <f t="shared" si="136"/>
        <v>0.1608949602557159</v>
      </c>
      <c r="L4371" s="113"/>
      <c r="N4371" s="114"/>
    </row>
    <row r="4372" spans="3:14" ht="10.050000000000001" customHeight="1" x14ac:dyDescent="0.3">
      <c r="C4372" s="80"/>
      <c r="D4372" s="77">
        <v>41535</v>
      </c>
      <c r="E4372" s="76" t="s">
        <v>10683</v>
      </c>
      <c r="F4372" s="76" t="s">
        <v>4352</v>
      </c>
      <c r="G4372" s="110">
        <v>18480</v>
      </c>
      <c r="H4372" s="110">
        <v>0</v>
      </c>
      <c r="I4372" s="111">
        <v>0</v>
      </c>
      <c r="J4372" s="112">
        <f t="shared" si="135"/>
        <v>-18480</v>
      </c>
      <c r="K4372" s="93">
        <f t="shared" si="136"/>
        <v>-1</v>
      </c>
      <c r="L4372" s="113"/>
      <c r="N4372" s="114"/>
    </row>
    <row r="4373" spans="3:14" ht="10.050000000000001" customHeight="1" x14ac:dyDescent="0.3">
      <c r="C4373" s="80"/>
      <c r="D4373" s="77">
        <v>41573</v>
      </c>
      <c r="E4373" s="76" t="s">
        <v>10684</v>
      </c>
      <c r="F4373" s="76" t="s">
        <v>4353</v>
      </c>
      <c r="G4373" s="110">
        <v>0</v>
      </c>
      <c r="H4373" s="110">
        <v>0</v>
      </c>
      <c r="I4373" s="111">
        <v>0</v>
      </c>
      <c r="J4373" s="112">
        <f t="shared" si="135"/>
        <v>0</v>
      </c>
      <c r="K4373" s="93" t="str">
        <f t="shared" si="136"/>
        <v>-</v>
      </c>
      <c r="L4373" s="113"/>
      <c r="N4373" s="114"/>
    </row>
    <row r="4374" spans="3:14" ht="10.050000000000001" customHeight="1" x14ac:dyDescent="0.3">
      <c r="C4374" s="80"/>
      <c r="D4374" s="77">
        <v>42504</v>
      </c>
      <c r="E4374" s="76" t="s">
        <v>10685</v>
      </c>
      <c r="F4374" s="76" t="s">
        <v>4354</v>
      </c>
      <c r="G4374" s="110">
        <v>0</v>
      </c>
      <c r="H4374" s="110">
        <v>0</v>
      </c>
      <c r="I4374" s="111">
        <v>0</v>
      </c>
      <c r="J4374" s="112">
        <f t="shared" ref="J4374:J4437" si="137">H4374-G4374</f>
        <v>0</v>
      </c>
      <c r="K4374" s="93" t="str">
        <f t="shared" si="136"/>
        <v>-</v>
      </c>
      <c r="L4374" s="113"/>
      <c r="N4374" s="114"/>
    </row>
    <row r="4375" spans="3:14" ht="10.050000000000001" customHeight="1" x14ac:dyDescent="0.3">
      <c r="C4375" s="80"/>
      <c r="D4375" s="77">
        <v>41441</v>
      </c>
      <c r="E4375" s="76" t="s">
        <v>10686</v>
      </c>
      <c r="F4375" s="76" t="s">
        <v>4355</v>
      </c>
      <c r="G4375" s="110">
        <v>29568</v>
      </c>
      <c r="H4375" s="110">
        <v>0</v>
      </c>
      <c r="I4375" s="111">
        <v>0</v>
      </c>
      <c r="J4375" s="112">
        <f t="shared" si="137"/>
        <v>-29568</v>
      </c>
      <c r="K4375" s="93">
        <f t="shared" si="136"/>
        <v>-1</v>
      </c>
      <c r="L4375" s="113"/>
      <c r="N4375" s="114"/>
    </row>
    <row r="4376" spans="3:14" ht="10.050000000000001" customHeight="1" x14ac:dyDescent="0.3">
      <c r="C4376" s="80"/>
      <c r="D4376" s="77">
        <v>41570</v>
      </c>
      <c r="E4376" s="76" t="s">
        <v>10687</v>
      </c>
      <c r="F4376" s="76" t="s">
        <v>4356</v>
      </c>
      <c r="G4376" s="110">
        <v>0</v>
      </c>
      <c r="H4376" s="110">
        <v>0</v>
      </c>
      <c r="I4376" s="111">
        <v>0</v>
      </c>
      <c r="J4376" s="112">
        <f t="shared" si="137"/>
        <v>0</v>
      </c>
      <c r="K4376" s="93" t="str">
        <f t="shared" si="136"/>
        <v>-</v>
      </c>
      <c r="L4376" s="113"/>
      <c r="N4376" s="114"/>
    </row>
    <row r="4377" spans="3:14" ht="10.050000000000001" customHeight="1" x14ac:dyDescent="0.3">
      <c r="C4377" s="80"/>
      <c r="D4377" s="77">
        <v>42610</v>
      </c>
      <c r="E4377" s="76" t="s">
        <v>10688</v>
      </c>
      <c r="F4377" s="76" t="s">
        <v>4357</v>
      </c>
      <c r="G4377" s="110">
        <v>0</v>
      </c>
      <c r="H4377" s="110">
        <v>0</v>
      </c>
      <c r="I4377" s="111">
        <v>0</v>
      </c>
      <c r="J4377" s="112">
        <f t="shared" si="137"/>
        <v>0</v>
      </c>
      <c r="K4377" s="93" t="str">
        <f t="shared" si="136"/>
        <v>-</v>
      </c>
      <c r="L4377" s="113"/>
      <c r="N4377" s="114"/>
    </row>
    <row r="4378" spans="3:14" ht="10.050000000000001" customHeight="1" x14ac:dyDescent="0.3">
      <c r="C4378" s="80"/>
      <c r="D4378" s="77">
        <v>41862</v>
      </c>
      <c r="E4378" s="76" t="s">
        <v>10689</v>
      </c>
      <c r="F4378" s="76" t="s">
        <v>4358</v>
      </c>
      <c r="G4378" s="110">
        <v>0</v>
      </c>
      <c r="H4378" s="110">
        <v>0</v>
      </c>
      <c r="I4378" s="111">
        <v>0</v>
      </c>
      <c r="J4378" s="112">
        <f t="shared" si="137"/>
        <v>0</v>
      </c>
      <c r="K4378" s="93" t="str">
        <f t="shared" si="136"/>
        <v>-</v>
      </c>
      <c r="L4378" s="113"/>
      <c r="N4378" s="114"/>
    </row>
    <row r="4379" spans="3:14" ht="10.050000000000001" customHeight="1" x14ac:dyDescent="0.3">
      <c r="C4379" s="80"/>
      <c r="D4379" s="77">
        <v>40662</v>
      </c>
      <c r="E4379" s="76" t="s">
        <v>10690</v>
      </c>
      <c r="F4379" s="76" t="s">
        <v>4359</v>
      </c>
      <c r="G4379" s="110">
        <v>12936</v>
      </c>
      <c r="H4379" s="110">
        <v>7433.31</v>
      </c>
      <c r="I4379" s="111">
        <v>15.31</v>
      </c>
      <c r="J4379" s="112">
        <f t="shared" si="137"/>
        <v>-5502.69</v>
      </c>
      <c r="K4379" s="93">
        <f t="shared" ref="K4379:K4442" si="138">IF(J4379=0,"-",(IF(G4379=0,"--",J4379/G4379)))</f>
        <v>-0.42537801484230053</v>
      </c>
      <c r="L4379" s="113"/>
      <c r="N4379" s="114"/>
    </row>
    <row r="4380" spans="3:14" ht="10.050000000000001" customHeight="1" x14ac:dyDescent="0.3">
      <c r="C4380" s="80"/>
      <c r="D4380" s="77">
        <v>41373</v>
      </c>
      <c r="E4380" s="76" t="s">
        <v>10691</v>
      </c>
      <c r="F4380" s="76" t="s">
        <v>4360</v>
      </c>
      <c r="G4380" s="110">
        <v>12936</v>
      </c>
      <c r="H4380" s="110">
        <v>0</v>
      </c>
      <c r="I4380" s="111">
        <v>0</v>
      </c>
      <c r="J4380" s="112">
        <f t="shared" si="137"/>
        <v>-12936</v>
      </c>
      <c r="K4380" s="93">
        <f t="shared" si="138"/>
        <v>-1</v>
      </c>
      <c r="L4380" s="113"/>
      <c r="N4380" s="114"/>
    </row>
    <row r="4381" spans="3:14" ht="10.050000000000001" customHeight="1" x14ac:dyDescent="0.3">
      <c r="C4381" s="80"/>
      <c r="D4381" s="77">
        <v>60985</v>
      </c>
      <c r="E4381" s="76" t="s">
        <v>10692</v>
      </c>
      <c r="F4381" s="76" t="s">
        <v>4361</v>
      </c>
      <c r="G4381" s="110">
        <v>60360.22</v>
      </c>
      <c r="H4381" s="110">
        <v>50231.9</v>
      </c>
      <c r="I4381" s="111">
        <v>103.46</v>
      </c>
      <c r="J4381" s="112">
        <f t="shared" si="137"/>
        <v>-10128.32</v>
      </c>
      <c r="K4381" s="93">
        <f t="shared" si="138"/>
        <v>-0.16779793049130701</v>
      </c>
      <c r="L4381" s="113"/>
      <c r="N4381" s="114"/>
    </row>
    <row r="4382" spans="3:14" ht="10.050000000000001" customHeight="1" x14ac:dyDescent="0.3">
      <c r="C4382" s="80"/>
      <c r="D4382" s="77">
        <v>40972</v>
      </c>
      <c r="E4382" s="76" t="s">
        <v>10693</v>
      </c>
      <c r="F4382" s="76" t="s">
        <v>4362</v>
      </c>
      <c r="G4382" s="110">
        <v>0</v>
      </c>
      <c r="H4382" s="110">
        <v>0</v>
      </c>
      <c r="I4382" s="111">
        <v>0</v>
      </c>
      <c r="J4382" s="112">
        <f t="shared" si="137"/>
        <v>0</v>
      </c>
      <c r="K4382" s="93" t="str">
        <f t="shared" si="138"/>
        <v>-</v>
      </c>
      <c r="L4382" s="113"/>
      <c r="N4382" s="114"/>
    </row>
    <row r="4383" spans="3:14" ht="10.050000000000001" customHeight="1" x14ac:dyDescent="0.3">
      <c r="C4383" s="80"/>
      <c r="D4383" s="77">
        <v>41419</v>
      </c>
      <c r="E4383" s="76" t="s">
        <v>10694</v>
      </c>
      <c r="F4383" s="76" t="s">
        <v>4363</v>
      </c>
      <c r="G4383" s="110">
        <v>144097.1</v>
      </c>
      <c r="H4383" s="110">
        <v>315136.46999999997</v>
      </c>
      <c r="I4383" s="111">
        <v>649.07000000000005</v>
      </c>
      <c r="J4383" s="112">
        <f t="shared" si="137"/>
        <v>171039.36999999997</v>
      </c>
      <c r="K4383" s="93">
        <f t="shared" si="138"/>
        <v>1.1869730202759108</v>
      </c>
      <c r="L4383" s="113"/>
      <c r="N4383" s="114"/>
    </row>
    <row r="4384" spans="3:14" ht="10.050000000000001" customHeight="1" x14ac:dyDescent="0.3">
      <c r="C4384" s="80"/>
      <c r="D4384" s="77">
        <v>55238</v>
      </c>
      <c r="E4384" s="76" t="s">
        <v>10695</v>
      </c>
      <c r="F4384" s="76" t="s">
        <v>4364</v>
      </c>
      <c r="G4384" s="110">
        <v>16632</v>
      </c>
      <c r="H4384" s="110">
        <v>100429.81</v>
      </c>
      <c r="I4384" s="111">
        <v>206.85</v>
      </c>
      <c r="J4384" s="112">
        <f t="shared" si="137"/>
        <v>83797.81</v>
      </c>
      <c r="K4384" s="93">
        <f t="shared" si="138"/>
        <v>5.0383483645983649</v>
      </c>
      <c r="L4384" s="113"/>
      <c r="N4384" s="114"/>
    </row>
    <row r="4385" spans="3:14" ht="10.050000000000001" customHeight="1" x14ac:dyDescent="0.3">
      <c r="C4385" s="80"/>
      <c r="D4385" s="77">
        <v>41692</v>
      </c>
      <c r="E4385" s="76" t="s">
        <v>10696</v>
      </c>
      <c r="F4385" s="76" t="s">
        <v>4365</v>
      </c>
      <c r="G4385" s="110">
        <v>40656</v>
      </c>
      <c r="H4385" s="110">
        <v>33860.160000000003</v>
      </c>
      <c r="I4385" s="111">
        <v>69.739999999999995</v>
      </c>
      <c r="J4385" s="112">
        <f t="shared" si="137"/>
        <v>-6795.8399999999965</v>
      </c>
      <c r="K4385" s="93">
        <f t="shared" si="138"/>
        <v>-0.1671546635182998</v>
      </c>
      <c r="L4385" s="113"/>
      <c r="N4385" s="114"/>
    </row>
    <row r="4386" spans="3:14" ht="10.050000000000001" customHeight="1" x14ac:dyDescent="0.3">
      <c r="C4386" s="80"/>
      <c r="D4386" s="77">
        <v>41814</v>
      </c>
      <c r="E4386" s="76" t="s">
        <v>10697</v>
      </c>
      <c r="F4386" s="76" t="s">
        <v>4366</v>
      </c>
      <c r="G4386" s="110">
        <v>22176</v>
      </c>
      <c r="H4386" s="110">
        <v>23533.15</v>
      </c>
      <c r="I4386" s="111">
        <v>48.47</v>
      </c>
      <c r="J4386" s="112">
        <f t="shared" si="137"/>
        <v>1357.1500000000015</v>
      </c>
      <c r="K4386" s="93">
        <f t="shared" si="138"/>
        <v>6.1199044011544079E-2</v>
      </c>
      <c r="L4386" s="113"/>
      <c r="N4386" s="114"/>
    </row>
    <row r="4387" spans="3:14" ht="10.050000000000001" customHeight="1" x14ac:dyDescent="0.3">
      <c r="C4387" s="80"/>
      <c r="D4387" s="77">
        <v>41631</v>
      </c>
      <c r="E4387" s="76" t="s">
        <v>10698</v>
      </c>
      <c r="F4387" s="76" t="s">
        <v>4367</v>
      </c>
      <c r="G4387" s="110">
        <v>0</v>
      </c>
      <c r="H4387" s="110">
        <v>0</v>
      </c>
      <c r="I4387" s="111">
        <v>0</v>
      </c>
      <c r="J4387" s="112">
        <f t="shared" si="137"/>
        <v>0</v>
      </c>
      <c r="K4387" s="93" t="str">
        <f t="shared" si="138"/>
        <v>-</v>
      </c>
      <c r="L4387" s="113"/>
      <c r="N4387" s="114"/>
    </row>
    <row r="4388" spans="3:14" ht="10.050000000000001" customHeight="1" x14ac:dyDescent="0.3">
      <c r="C4388" s="80"/>
      <c r="D4388" s="77">
        <v>41792</v>
      </c>
      <c r="E4388" s="76" t="s">
        <v>10699</v>
      </c>
      <c r="F4388" s="76" t="s">
        <v>4368</v>
      </c>
      <c r="G4388" s="110">
        <v>0</v>
      </c>
      <c r="H4388" s="110">
        <v>0</v>
      </c>
      <c r="I4388" s="111">
        <v>0</v>
      </c>
      <c r="J4388" s="112">
        <f t="shared" si="137"/>
        <v>0</v>
      </c>
      <c r="K4388" s="93" t="str">
        <f t="shared" si="138"/>
        <v>-</v>
      </c>
      <c r="L4388" s="113"/>
      <c r="N4388" s="114"/>
    </row>
    <row r="4389" spans="3:14" ht="10.050000000000001" customHeight="1" x14ac:dyDescent="0.3">
      <c r="C4389" s="80"/>
      <c r="D4389" s="77">
        <v>41780</v>
      </c>
      <c r="E4389" s="76" t="s">
        <v>10700</v>
      </c>
      <c r="F4389" s="76" t="s">
        <v>4369</v>
      </c>
      <c r="G4389" s="110">
        <v>371429.63</v>
      </c>
      <c r="H4389" s="110">
        <v>37176.269999999997</v>
      </c>
      <c r="I4389" s="111">
        <v>76.569999999999993</v>
      </c>
      <c r="J4389" s="112">
        <f t="shared" si="137"/>
        <v>-334253.36</v>
      </c>
      <c r="K4389" s="93">
        <f t="shared" si="138"/>
        <v>-0.89991032756325873</v>
      </c>
      <c r="L4389" s="113"/>
      <c r="N4389" s="114"/>
    </row>
    <row r="4390" spans="3:14" ht="10.050000000000001" customHeight="1" x14ac:dyDescent="0.3">
      <c r="C4390" s="80"/>
      <c r="D4390" s="77">
        <v>42610</v>
      </c>
      <c r="E4390" s="76" t="s">
        <v>10701</v>
      </c>
      <c r="F4390" s="76" t="s">
        <v>4370</v>
      </c>
      <c r="G4390" s="110">
        <v>58069.19</v>
      </c>
      <c r="H4390" s="110">
        <v>71322.89</v>
      </c>
      <c r="I4390" s="111">
        <v>146.9</v>
      </c>
      <c r="J4390" s="112">
        <f t="shared" si="137"/>
        <v>13253.699999999997</v>
      </c>
      <c r="K4390" s="93">
        <f t="shared" si="138"/>
        <v>0.22823979463119765</v>
      </c>
      <c r="L4390" s="113"/>
      <c r="N4390" s="114"/>
    </row>
    <row r="4391" spans="3:14" ht="10.050000000000001" customHeight="1" x14ac:dyDescent="0.3">
      <c r="C4391" s="80"/>
      <c r="D4391" s="77">
        <v>41850</v>
      </c>
      <c r="E4391" s="76" t="s">
        <v>10702</v>
      </c>
      <c r="F4391" s="76" t="s">
        <v>4371</v>
      </c>
      <c r="G4391" s="110">
        <v>0</v>
      </c>
      <c r="H4391" s="110">
        <v>0</v>
      </c>
      <c r="I4391" s="111">
        <v>0</v>
      </c>
      <c r="J4391" s="112">
        <f t="shared" si="137"/>
        <v>0</v>
      </c>
      <c r="K4391" s="93" t="str">
        <f t="shared" si="138"/>
        <v>-</v>
      </c>
      <c r="L4391" s="113"/>
      <c r="N4391" s="114"/>
    </row>
    <row r="4392" spans="3:14" ht="10.050000000000001" customHeight="1" x14ac:dyDescent="0.3">
      <c r="C4392" s="80"/>
      <c r="D4392" s="77">
        <v>13622</v>
      </c>
      <c r="E4392" s="76" t="s">
        <v>10703</v>
      </c>
      <c r="F4392" s="76" t="s">
        <v>4372</v>
      </c>
      <c r="G4392" s="110">
        <v>0</v>
      </c>
      <c r="H4392" s="110">
        <v>0</v>
      </c>
      <c r="I4392" s="111">
        <v>0</v>
      </c>
      <c r="J4392" s="112">
        <f t="shared" si="137"/>
        <v>0</v>
      </c>
      <c r="K4392" s="93" t="str">
        <f t="shared" si="138"/>
        <v>-</v>
      </c>
      <c r="L4392" s="113"/>
      <c r="N4392" s="114"/>
    </row>
    <row r="4393" spans="3:14" ht="10.050000000000001" customHeight="1" x14ac:dyDescent="0.3">
      <c r="C4393" s="80"/>
      <c r="D4393" s="77">
        <v>41631</v>
      </c>
      <c r="E4393" s="76" t="s">
        <v>10704</v>
      </c>
      <c r="F4393" s="76" t="s">
        <v>4373</v>
      </c>
      <c r="G4393" s="110">
        <v>16632</v>
      </c>
      <c r="H4393" s="110">
        <v>4034.67</v>
      </c>
      <c r="I4393" s="111">
        <v>8.31</v>
      </c>
      <c r="J4393" s="112">
        <f t="shared" si="137"/>
        <v>-12597.33</v>
      </c>
      <c r="K4393" s="93">
        <f t="shared" si="138"/>
        <v>-0.75741522366522362</v>
      </c>
      <c r="L4393" s="113"/>
      <c r="N4393" s="114"/>
    </row>
    <row r="4394" spans="3:14" ht="10.050000000000001" customHeight="1" x14ac:dyDescent="0.3">
      <c r="C4394" s="80"/>
      <c r="D4394" s="77">
        <v>40530</v>
      </c>
      <c r="E4394" s="76" t="s">
        <v>10705</v>
      </c>
      <c r="F4394" s="76" t="s">
        <v>4374</v>
      </c>
      <c r="G4394" s="110">
        <v>25526.78</v>
      </c>
      <c r="H4394" s="110">
        <v>41745.01</v>
      </c>
      <c r="I4394" s="111">
        <v>85.98</v>
      </c>
      <c r="J4394" s="112">
        <f t="shared" si="137"/>
        <v>16218.230000000003</v>
      </c>
      <c r="K4394" s="93">
        <f t="shared" si="138"/>
        <v>0.63534178615555914</v>
      </c>
      <c r="L4394" s="113"/>
      <c r="N4394" s="114"/>
    </row>
    <row r="4395" spans="3:14" ht="10.050000000000001" customHeight="1" x14ac:dyDescent="0.3">
      <c r="C4395" s="80"/>
      <c r="D4395" s="77">
        <v>41978</v>
      </c>
      <c r="E4395" s="76" t="s">
        <v>10706</v>
      </c>
      <c r="F4395" s="76" t="s">
        <v>4375</v>
      </c>
      <c r="G4395" s="110">
        <v>0</v>
      </c>
      <c r="H4395" s="110">
        <v>0</v>
      </c>
      <c r="I4395" s="111">
        <v>0</v>
      </c>
      <c r="J4395" s="112">
        <f t="shared" si="137"/>
        <v>0</v>
      </c>
      <c r="K4395" s="93" t="str">
        <f t="shared" si="138"/>
        <v>-</v>
      </c>
      <c r="L4395" s="113"/>
      <c r="N4395" s="114"/>
    </row>
    <row r="4396" spans="3:14" ht="10.050000000000001" customHeight="1" x14ac:dyDescent="0.3">
      <c r="C4396" s="80"/>
      <c r="D4396" s="77">
        <v>40971</v>
      </c>
      <c r="E4396" s="76" t="s">
        <v>10707</v>
      </c>
      <c r="F4396" s="76" t="s">
        <v>4376</v>
      </c>
      <c r="G4396" s="110">
        <v>6441.97</v>
      </c>
      <c r="H4396" s="110">
        <v>19226.59</v>
      </c>
      <c r="I4396" s="111">
        <v>39.6</v>
      </c>
      <c r="J4396" s="112">
        <f t="shared" si="137"/>
        <v>12784.619999999999</v>
      </c>
      <c r="K4396" s="93">
        <f t="shared" si="138"/>
        <v>1.9845823560184226</v>
      </c>
      <c r="L4396" s="113"/>
      <c r="N4396" s="114"/>
    </row>
    <row r="4397" spans="3:14" ht="10.050000000000001" customHeight="1" x14ac:dyDescent="0.3">
      <c r="C4397" s="80"/>
      <c r="D4397" s="77">
        <v>40928</v>
      </c>
      <c r="E4397" s="76" t="s">
        <v>10708</v>
      </c>
      <c r="F4397" s="76" t="s">
        <v>4377</v>
      </c>
      <c r="G4397" s="110">
        <v>0</v>
      </c>
      <c r="H4397" s="110">
        <v>0</v>
      </c>
      <c r="I4397" s="111">
        <v>0</v>
      </c>
      <c r="J4397" s="112">
        <f t="shared" si="137"/>
        <v>0</v>
      </c>
      <c r="K4397" s="93" t="str">
        <f t="shared" si="138"/>
        <v>-</v>
      </c>
      <c r="L4397" s="113"/>
      <c r="N4397" s="114"/>
    </row>
    <row r="4398" spans="3:14" ht="10.050000000000001" customHeight="1" x14ac:dyDescent="0.3">
      <c r="C4398" s="80"/>
      <c r="D4398" s="77">
        <v>40812</v>
      </c>
      <c r="E4398" s="76" t="s">
        <v>10709</v>
      </c>
      <c r="F4398" s="76" t="s">
        <v>4378</v>
      </c>
      <c r="G4398" s="110">
        <v>29568</v>
      </c>
      <c r="H4398" s="110">
        <v>9501.6299999999992</v>
      </c>
      <c r="I4398" s="111">
        <v>19.57</v>
      </c>
      <c r="J4398" s="112">
        <f t="shared" si="137"/>
        <v>-20066.370000000003</v>
      </c>
      <c r="K4398" s="93">
        <f t="shared" si="138"/>
        <v>-0.67865158279220783</v>
      </c>
      <c r="L4398" s="113"/>
      <c r="N4398" s="114"/>
    </row>
    <row r="4399" spans="3:14" ht="10.050000000000001" customHeight="1" x14ac:dyDescent="0.3">
      <c r="C4399" s="80"/>
      <c r="D4399" s="77">
        <v>78222</v>
      </c>
      <c r="E4399" s="76" t="s">
        <v>10710</v>
      </c>
      <c r="F4399" s="76" t="s">
        <v>4379</v>
      </c>
      <c r="G4399" s="110">
        <v>27106.959999999999</v>
      </c>
      <c r="H4399" s="110">
        <v>56703.88</v>
      </c>
      <c r="I4399" s="111">
        <v>116.79</v>
      </c>
      <c r="J4399" s="112">
        <f t="shared" si="137"/>
        <v>29596.92</v>
      </c>
      <c r="K4399" s="93">
        <f t="shared" si="138"/>
        <v>1.0918568515244793</v>
      </c>
      <c r="L4399" s="113"/>
      <c r="N4399" s="114"/>
    </row>
    <row r="4400" spans="3:14" ht="10.050000000000001" customHeight="1" x14ac:dyDescent="0.3">
      <c r="C4400" s="80"/>
      <c r="D4400" s="77">
        <v>74049</v>
      </c>
      <c r="E4400" s="76" t="s">
        <v>10711</v>
      </c>
      <c r="F4400" s="76" t="s">
        <v>4380</v>
      </c>
      <c r="G4400" s="110">
        <v>523814.03</v>
      </c>
      <c r="H4400" s="110">
        <v>250693.4</v>
      </c>
      <c r="I4400" s="111">
        <v>516.34</v>
      </c>
      <c r="J4400" s="112">
        <f t="shared" si="137"/>
        <v>-273120.63</v>
      </c>
      <c r="K4400" s="93">
        <f t="shared" si="138"/>
        <v>-0.52140762629057491</v>
      </c>
      <c r="L4400" s="113"/>
      <c r="N4400" s="114"/>
    </row>
    <row r="4401" spans="3:14" ht="10.050000000000001" customHeight="1" x14ac:dyDescent="0.3">
      <c r="C4401" s="80"/>
      <c r="D4401" s="77">
        <v>82526</v>
      </c>
      <c r="E4401" s="76" t="s">
        <v>10712</v>
      </c>
      <c r="F4401" s="76" t="s">
        <v>4381</v>
      </c>
      <c r="G4401" s="110">
        <v>0</v>
      </c>
      <c r="H4401" s="110">
        <v>0</v>
      </c>
      <c r="I4401" s="111">
        <v>0</v>
      </c>
      <c r="J4401" s="112">
        <f t="shared" si="137"/>
        <v>0</v>
      </c>
      <c r="K4401" s="93" t="str">
        <f t="shared" si="138"/>
        <v>-</v>
      </c>
      <c r="L4401" s="113"/>
      <c r="N4401" s="114"/>
    </row>
    <row r="4402" spans="3:14" ht="10.050000000000001" customHeight="1" x14ac:dyDescent="0.3">
      <c r="C4402" s="80"/>
      <c r="D4402" s="77">
        <v>41850</v>
      </c>
      <c r="E4402" s="76" t="s">
        <v>10713</v>
      </c>
      <c r="F4402" s="76" t="s">
        <v>4382</v>
      </c>
      <c r="G4402" s="110">
        <v>9240</v>
      </c>
      <c r="H4402" s="110">
        <v>9826.92</v>
      </c>
      <c r="I4402" s="111">
        <v>20.239999999999998</v>
      </c>
      <c r="J4402" s="112">
        <f t="shared" si="137"/>
        <v>586.92000000000007</v>
      </c>
      <c r="K4402" s="93">
        <f t="shared" si="138"/>
        <v>6.3519480519480531E-2</v>
      </c>
      <c r="L4402" s="113"/>
      <c r="N4402" s="114"/>
    </row>
    <row r="4403" spans="3:14" ht="10.050000000000001" customHeight="1" x14ac:dyDescent="0.3">
      <c r="C4403" s="80"/>
      <c r="D4403" s="77">
        <v>41735</v>
      </c>
      <c r="E4403" s="76" t="s">
        <v>10714</v>
      </c>
      <c r="F4403" s="76" t="s">
        <v>4383</v>
      </c>
      <c r="G4403" s="110">
        <v>0</v>
      </c>
      <c r="H4403" s="110">
        <v>0</v>
      </c>
      <c r="I4403" s="111">
        <v>0</v>
      </c>
      <c r="J4403" s="112">
        <f t="shared" si="137"/>
        <v>0</v>
      </c>
      <c r="K4403" s="93" t="str">
        <f t="shared" si="138"/>
        <v>-</v>
      </c>
      <c r="L4403" s="113"/>
      <c r="N4403" s="114"/>
    </row>
    <row r="4404" spans="3:14" ht="10.050000000000001" customHeight="1" x14ac:dyDescent="0.3">
      <c r="C4404" s="80"/>
      <c r="D4404" s="77">
        <v>42761</v>
      </c>
      <c r="E4404" s="76" t="s">
        <v>10715</v>
      </c>
      <c r="F4404" s="76" t="s">
        <v>4384</v>
      </c>
      <c r="G4404" s="110">
        <v>45628</v>
      </c>
      <c r="H4404" s="110">
        <v>42968.52</v>
      </c>
      <c r="I4404" s="111">
        <v>88.5</v>
      </c>
      <c r="J4404" s="112">
        <f t="shared" si="137"/>
        <v>-2659.4800000000032</v>
      </c>
      <c r="K4404" s="93">
        <f t="shared" si="138"/>
        <v>-5.8286140089418847E-2</v>
      </c>
      <c r="L4404" s="113"/>
      <c r="N4404" s="114"/>
    </row>
    <row r="4405" spans="3:14" ht="10.050000000000001" customHeight="1" x14ac:dyDescent="0.3">
      <c r="C4405" s="80"/>
      <c r="D4405" s="77">
        <v>42719</v>
      </c>
      <c r="E4405" s="76" t="s">
        <v>10716</v>
      </c>
      <c r="F4405" s="76" t="s">
        <v>4385</v>
      </c>
      <c r="G4405" s="110">
        <v>420739.86</v>
      </c>
      <c r="H4405" s="110">
        <v>109970.28</v>
      </c>
      <c r="I4405" s="111">
        <v>226.5</v>
      </c>
      <c r="J4405" s="112">
        <f t="shared" si="137"/>
        <v>-310769.57999999996</v>
      </c>
      <c r="K4405" s="93">
        <f t="shared" si="138"/>
        <v>-0.73862642821623792</v>
      </c>
      <c r="L4405" s="113"/>
      <c r="N4405" s="114"/>
    </row>
    <row r="4406" spans="3:14" ht="10.050000000000001" customHeight="1" x14ac:dyDescent="0.3">
      <c r="C4406" s="80"/>
      <c r="D4406" s="77">
        <v>41545</v>
      </c>
      <c r="E4406" s="76" t="s">
        <v>10717</v>
      </c>
      <c r="F4406" s="76" t="s">
        <v>4386</v>
      </c>
      <c r="G4406" s="110">
        <v>0</v>
      </c>
      <c r="H4406" s="110">
        <v>38870.730000000003</v>
      </c>
      <c r="I4406" s="111">
        <v>80.06</v>
      </c>
      <c r="J4406" s="112">
        <f t="shared" si="137"/>
        <v>38870.730000000003</v>
      </c>
      <c r="K4406" s="93" t="str">
        <f t="shared" si="138"/>
        <v>--</v>
      </c>
      <c r="L4406" s="113"/>
      <c r="N4406" s="114"/>
    </row>
    <row r="4407" spans="3:14" ht="10.050000000000001" customHeight="1" x14ac:dyDescent="0.3">
      <c r="C4407" s="80"/>
      <c r="D4407" s="77">
        <v>41567</v>
      </c>
      <c r="E4407" s="76" t="s">
        <v>10718</v>
      </c>
      <c r="F4407" s="76" t="s">
        <v>4387</v>
      </c>
      <c r="G4407" s="110">
        <v>0</v>
      </c>
      <c r="H4407" s="110">
        <v>117155.98</v>
      </c>
      <c r="I4407" s="111">
        <v>241.3</v>
      </c>
      <c r="J4407" s="112">
        <f t="shared" si="137"/>
        <v>117155.98</v>
      </c>
      <c r="K4407" s="93" t="str">
        <f t="shared" si="138"/>
        <v>--</v>
      </c>
      <c r="L4407" s="113"/>
      <c r="N4407" s="114"/>
    </row>
    <row r="4408" spans="3:14" ht="10.050000000000001" customHeight="1" x14ac:dyDescent="0.3">
      <c r="C4408" s="80"/>
      <c r="D4408" s="77">
        <v>41574</v>
      </c>
      <c r="E4408" s="76" t="s">
        <v>10719</v>
      </c>
      <c r="F4408" s="76" t="s">
        <v>4388</v>
      </c>
      <c r="G4408" s="110">
        <v>3696</v>
      </c>
      <c r="H4408" s="110">
        <v>0</v>
      </c>
      <c r="I4408" s="111">
        <v>0</v>
      </c>
      <c r="J4408" s="112">
        <f t="shared" si="137"/>
        <v>-3696</v>
      </c>
      <c r="K4408" s="93">
        <f t="shared" si="138"/>
        <v>-1</v>
      </c>
      <c r="L4408" s="113"/>
      <c r="N4408" s="114"/>
    </row>
    <row r="4409" spans="3:14" ht="10.050000000000001" customHeight="1" x14ac:dyDescent="0.3">
      <c r="C4409" s="80"/>
      <c r="D4409" s="77">
        <v>41514</v>
      </c>
      <c r="E4409" s="76" t="s">
        <v>10720</v>
      </c>
      <c r="F4409" s="76" t="s">
        <v>4389</v>
      </c>
      <c r="G4409" s="110">
        <v>193250.97</v>
      </c>
      <c r="H4409" s="110">
        <v>304891.99</v>
      </c>
      <c r="I4409" s="111">
        <v>627.97</v>
      </c>
      <c r="J4409" s="112">
        <f t="shared" si="137"/>
        <v>111641.01999999999</v>
      </c>
      <c r="K4409" s="93">
        <f t="shared" si="138"/>
        <v>0.57769966174037823</v>
      </c>
      <c r="L4409" s="113"/>
      <c r="N4409" s="114"/>
    </row>
    <row r="4410" spans="3:14" ht="10.050000000000001" customHeight="1" x14ac:dyDescent="0.3">
      <c r="C4410" s="80"/>
      <c r="D4410" s="77">
        <v>41573</v>
      </c>
      <c r="E4410" s="76" t="s">
        <v>10721</v>
      </c>
      <c r="F4410" s="76" t="s">
        <v>4390</v>
      </c>
      <c r="G4410" s="110">
        <v>0</v>
      </c>
      <c r="H4410" s="110">
        <v>30437.25</v>
      </c>
      <c r="I4410" s="111">
        <v>62.69</v>
      </c>
      <c r="J4410" s="112">
        <f t="shared" si="137"/>
        <v>30437.25</v>
      </c>
      <c r="K4410" s="93" t="str">
        <f t="shared" si="138"/>
        <v>--</v>
      </c>
      <c r="L4410" s="113"/>
      <c r="N4410" s="114"/>
    </row>
    <row r="4411" spans="3:14" ht="10.050000000000001" customHeight="1" x14ac:dyDescent="0.3">
      <c r="C4411" s="80"/>
      <c r="D4411" s="77">
        <v>42504</v>
      </c>
      <c r="E4411" s="76" t="s">
        <v>10722</v>
      </c>
      <c r="F4411" s="76" t="s">
        <v>4391</v>
      </c>
      <c r="G4411" s="110">
        <v>134973.76000000001</v>
      </c>
      <c r="H4411" s="110">
        <v>115437.24</v>
      </c>
      <c r="I4411" s="111">
        <v>237.76</v>
      </c>
      <c r="J4411" s="112">
        <f t="shared" si="137"/>
        <v>-19536.520000000004</v>
      </c>
      <c r="K4411" s="93">
        <f t="shared" si="138"/>
        <v>-0.14474309673228339</v>
      </c>
      <c r="L4411" s="113"/>
      <c r="N4411" s="114"/>
    </row>
    <row r="4412" spans="3:14" ht="10.050000000000001" customHeight="1" x14ac:dyDescent="0.3">
      <c r="C4412" s="80"/>
      <c r="D4412" s="77">
        <v>41631</v>
      </c>
      <c r="E4412" s="76" t="s">
        <v>10723</v>
      </c>
      <c r="F4412" s="76" t="s">
        <v>4392</v>
      </c>
      <c r="G4412" s="110">
        <v>0</v>
      </c>
      <c r="H4412" s="110">
        <v>0</v>
      </c>
      <c r="I4412" s="111">
        <v>0</v>
      </c>
      <c r="J4412" s="112">
        <f t="shared" si="137"/>
        <v>0</v>
      </c>
      <c r="K4412" s="93" t="str">
        <f t="shared" si="138"/>
        <v>-</v>
      </c>
      <c r="L4412" s="113"/>
      <c r="N4412" s="114"/>
    </row>
    <row r="4413" spans="3:14" ht="10.050000000000001" customHeight="1" x14ac:dyDescent="0.3">
      <c r="C4413" s="80"/>
      <c r="D4413" s="77">
        <v>42514</v>
      </c>
      <c r="E4413" s="76" t="s">
        <v>10724</v>
      </c>
      <c r="F4413" s="76" t="s">
        <v>4393</v>
      </c>
      <c r="G4413" s="110">
        <v>25642.23</v>
      </c>
      <c r="H4413" s="110">
        <v>58796.47</v>
      </c>
      <c r="I4413" s="111">
        <v>121.1</v>
      </c>
      <c r="J4413" s="112">
        <f t="shared" si="137"/>
        <v>33154.240000000005</v>
      </c>
      <c r="K4413" s="93">
        <f t="shared" si="138"/>
        <v>1.2929546299210328</v>
      </c>
      <c r="L4413" s="113"/>
      <c r="N4413" s="114"/>
    </row>
    <row r="4414" spans="3:14" ht="10.050000000000001" customHeight="1" x14ac:dyDescent="0.3">
      <c r="C4414" s="80"/>
      <c r="D4414" s="77">
        <v>42610</v>
      </c>
      <c r="E4414" s="76" t="s">
        <v>10725</v>
      </c>
      <c r="F4414" s="76" t="s">
        <v>4394</v>
      </c>
      <c r="G4414" s="110">
        <v>145338.29</v>
      </c>
      <c r="H4414" s="110">
        <v>133182.99</v>
      </c>
      <c r="I4414" s="111">
        <v>274.31</v>
      </c>
      <c r="J4414" s="112">
        <f t="shared" si="137"/>
        <v>-12155.300000000017</v>
      </c>
      <c r="K4414" s="93">
        <f t="shared" si="138"/>
        <v>-8.3634532923154772E-2</v>
      </c>
      <c r="L4414" s="113"/>
      <c r="N4414" s="114"/>
    </row>
    <row r="4415" spans="3:14" ht="10.050000000000001" customHeight="1" x14ac:dyDescent="0.3">
      <c r="C4415" s="80"/>
      <c r="D4415" s="77">
        <v>41862</v>
      </c>
      <c r="E4415" s="76" t="s">
        <v>10726</v>
      </c>
      <c r="F4415" s="76" t="s">
        <v>4395</v>
      </c>
      <c r="G4415" s="110">
        <v>62081.65</v>
      </c>
      <c r="H4415" s="110">
        <v>115349.84</v>
      </c>
      <c r="I4415" s="111">
        <v>237.58</v>
      </c>
      <c r="J4415" s="112">
        <f t="shared" si="137"/>
        <v>53268.189999999995</v>
      </c>
      <c r="K4415" s="93">
        <f t="shared" si="138"/>
        <v>0.85803437891873036</v>
      </c>
      <c r="L4415" s="113"/>
      <c r="N4415" s="114"/>
    </row>
    <row r="4416" spans="3:14" ht="10.050000000000001" customHeight="1" x14ac:dyDescent="0.3">
      <c r="C4416" s="80"/>
      <c r="D4416" s="77">
        <v>40377</v>
      </c>
      <c r="E4416" s="76" t="s">
        <v>10727</v>
      </c>
      <c r="F4416" s="76" t="s">
        <v>4396</v>
      </c>
      <c r="G4416" s="110">
        <v>0</v>
      </c>
      <c r="H4416" s="110">
        <v>0</v>
      </c>
      <c r="I4416" s="111">
        <v>0</v>
      </c>
      <c r="J4416" s="112">
        <f t="shared" si="137"/>
        <v>0</v>
      </c>
      <c r="K4416" s="93" t="str">
        <f t="shared" si="138"/>
        <v>-</v>
      </c>
      <c r="L4416" s="113"/>
      <c r="N4416" s="114"/>
    </row>
    <row r="4417" spans="3:14" ht="10.050000000000001" customHeight="1" x14ac:dyDescent="0.3">
      <c r="C4417" s="80"/>
      <c r="D4417" s="77">
        <v>41845</v>
      </c>
      <c r="E4417" s="76" t="s">
        <v>10728</v>
      </c>
      <c r="F4417" s="76" t="s">
        <v>4397</v>
      </c>
      <c r="G4417" s="110">
        <v>106524.11</v>
      </c>
      <c r="H4417" s="110">
        <v>66098.69</v>
      </c>
      <c r="I4417" s="111">
        <v>136.13999999999999</v>
      </c>
      <c r="J4417" s="112">
        <f t="shared" si="137"/>
        <v>-40425.42</v>
      </c>
      <c r="K4417" s="93">
        <f t="shared" si="138"/>
        <v>-0.37949549637166646</v>
      </c>
      <c r="L4417" s="113"/>
      <c r="N4417" s="114"/>
    </row>
    <row r="4418" spans="3:14" ht="10.050000000000001" customHeight="1" x14ac:dyDescent="0.3">
      <c r="C4418" s="80"/>
      <c r="D4418" s="77">
        <v>60985</v>
      </c>
      <c r="E4418" s="76" t="s">
        <v>10729</v>
      </c>
      <c r="F4418" s="76" t="s">
        <v>4398</v>
      </c>
      <c r="G4418" s="110">
        <v>5544</v>
      </c>
      <c r="H4418" s="110">
        <v>0</v>
      </c>
      <c r="I4418" s="111">
        <v>0</v>
      </c>
      <c r="J4418" s="112">
        <f t="shared" si="137"/>
        <v>-5544</v>
      </c>
      <c r="K4418" s="93">
        <f t="shared" si="138"/>
        <v>-1</v>
      </c>
      <c r="L4418" s="113"/>
      <c r="N4418" s="114"/>
    </row>
    <row r="4419" spans="3:14" ht="10.050000000000001" customHeight="1" x14ac:dyDescent="0.3">
      <c r="C4419" s="80"/>
      <c r="D4419" s="77">
        <v>40676</v>
      </c>
      <c r="E4419" s="76" t="s">
        <v>10730</v>
      </c>
      <c r="F4419" s="76" t="s">
        <v>4399</v>
      </c>
      <c r="G4419" s="110">
        <v>6958.59</v>
      </c>
      <c r="H4419" s="110">
        <v>4112.3500000000004</v>
      </c>
      <c r="I4419" s="111">
        <v>8.4700000000000006</v>
      </c>
      <c r="J4419" s="112">
        <f t="shared" si="137"/>
        <v>-2846.24</v>
      </c>
      <c r="K4419" s="93">
        <f t="shared" si="138"/>
        <v>-0.40902539163824853</v>
      </c>
      <c r="L4419" s="113"/>
      <c r="N4419" s="114"/>
    </row>
    <row r="4420" spans="3:14" ht="10.050000000000001" customHeight="1" x14ac:dyDescent="0.3">
      <c r="C4420" s="80"/>
      <c r="D4420" s="77">
        <v>41364</v>
      </c>
      <c r="E4420" s="76" t="s">
        <v>10731</v>
      </c>
      <c r="F4420" s="76" t="s">
        <v>4400</v>
      </c>
      <c r="G4420" s="110">
        <v>0</v>
      </c>
      <c r="H4420" s="110">
        <v>5272.75</v>
      </c>
      <c r="I4420" s="111">
        <v>10.86</v>
      </c>
      <c r="J4420" s="112">
        <f t="shared" si="137"/>
        <v>5272.75</v>
      </c>
      <c r="K4420" s="93" t="str">
        <f t="shared" si="138"/>
        <v>--</v>
      </c>
      <c r="L4420" s="113"/>
      <c r="N4420" s="114"/>
    </row>
    <row r="4421" spans="3:14" ht="10.050000000000001" customHeight="1" x14ac:dyDescent="0.3">
      <c r="C4421" s="80"/>
      <c r="D4421" s="77">
        <v>41364</v>
      </c>
      <c r="E4421" s="76" t="s">
        <v>10731</v>
      </c>
      <c r="F4421" s="76" t="s">
        <v>4401</v>
      </c>
      <c r="G4421" s="110">
        <v>11117.35</v>
      </c>
      <c r="H4421" s="110">
        <v>18687.66</v>
      </c>
      <c r="I4421" s="111">
        <v>38.49</v>
      </c>
      <c r="J4421" s="112">
        <f t="shared" si="137"/>
        <v>7570.3099999999995</v>
      </c>
      <c r="K4421" s="93">
        <f t="shared" si="138"/>
        <v>0.6809455490741948</v>
      </c>
      <c r="L4421" s="113"/>
      <c r="N4421" s="114"/>
    </row>
    <row r="4422" spans="3:14" ht="10.050000000000001" customHeight="1" x14ac:dyDescent="0.3">
      <c r="C4422" s="80"/>
      <c r="D4422" s="77">
        <v>83228</v>
      </c>
      <c r="E4422" s="76" t="s">
        <v>10732</v>
      </c>
      <c r="F4422" s="76" t="s">
        <v>4402</v>
      </c>
      <c r="G4422" s="110">
        <v>0</v>
      </c>
      <c r="H4422" s="110">
        <v>18648.82</v>
      </c>
      <c r="I4422" s="111">
        <v>38.409999999999997</v>
      </c>
      <c r="J4422" s="112">
        <f t="shared" si="137"/>
        <v>18648.82</v>
      </c>
      <c r="K4422" s="93" t="str">
        <f t="shared" si="138"/>
        <v>--</v>
      </c>
      <c r="L4422" s="113"/>
      <c r="N4422" s="114"/>
    </row>
    <row r="4423" spans="3:14" ht="10.050000000000001" customHeight="1" x14ac:dyDescent="0.3">
      <c r="C4423" s="80"/>
      <c r="D4423" s="77">
        <v>41631</v>
      </c>
      <c r="E4423" s="76" t="s">
        <v>10733</v>
      </c>
      <c r="F4423" s="76" t="s">
        <v>4403</v>
      </c>
      <c r="G4423" s="110">
        <v>1848</v>
      </c>
      <c r="H4423" s="110">
        <v>0</v>
      </c>
      <c r="I4423" s="111">
        <v>0</v>
      </c>
      <c r="J4423" s="112">
        <f t="shared" si="137"/>
        <v>-1848</v>
      </c>
      <c r="K4423" s="93">
        <f t="shared" si="138"/>
        <v>-1</v>
      </c>
      <c r="L4423" s="113"/>
      <c r="N4423" s="114"/>
    </row>
    <row r="4424" spans="3:14" ht="10.050000000000001" customHeight="1" x14ac:dyDescent="0.3">
      <c r="C4424" s="80"/>
      <c r="D4424" s="77">
        <v>41792</v>
      </c>
      <c r="E4424" s="76" t="s">
        <v>10734</v>
      </c>
      <c r="F4424" s="76" t="s">
        <v>4404</v>
      </c>
      <c r="G4424" s="110">
        <v>6763.52</v>
      </c>
      <c r="H4424" s="110">
        <v>189.35</v>
      </c>
      <c r="I4424" s="111">
        <v>0.39</v>
      </c>
      <c r="J4424" s="112">
        <f t="shared" si="137"/>
        <v>-6574.17</v>
      </c>
      <c r="K4424" s="93">
        <f t="shared" si="138"/>
        <v>-0.97200422265329289</v>
      </c>
      <c r="L4424" s="113"/>
      <c r="N4424" s="114"/>
    </row>
    <row r="4425" spans="3:14" ht="10.050000000000001" customHeight="1" x14ac:dyDescent="0.3">
      <c r="C4425" s="80"/>
      <c r="D4425" s="77">
        <v>41639</v>
      </c>
      <c r="E4425" s="76" t="s">
        <v>10735</v>
      </c>
      <c r="F4425" s="76" t="s">
        <v>4405</v>
      </c>
      <c r="G4425" s="110">
        <v>278775.09000000003</v>
      </c>
      <c r="H4425" s="110">
        <v>137397.29999999999</v>
      </c>
      <c r="I4425" s="111">
        <v>282.99</v>
      </c>
      <c r="J4425" s="112">
        <f t="shared" si="137"/>
        <v>-141377.79000000004</v>
      </c>
      <c r="K4425" s="93">
        <f t="shared" si="138"/>
        <v>-0.50713924978017233</v>
      </c>
      <c r="L4425" s="113"/>
      <c r="N4425" s="114"/>
    </row>
    <row r="4426" spans="3:14" ht="10.050000000000001" customHeight="1" x14ac:dyDescent="0.3">
      <c r="C4426" s="80"/>
      <c r="D4426" s="77">
        <v>41631</v>
      </c>
      <c r="E4426" s="76" t="s">
        <v>10736</v>
      </c>
      <c r="F4426" s="76" t="s">
        <v>4406</v>
      </c>
      <c r="G4426" s="110">
        <v>0</v>
      </c>
      <c r="H4426" s="110">
        <v>4631.8599999999997</v>
      </c>
      <c r="I4426" s="111">
        <v>9.5399999999999991</v>
      </c>
      <c r="J4426" s="112">
        <f t="shared" si="137"/>
        <v>4631.8599999999997</v>
      </c>
      <c r="K4426" s="93" t="str">
        <f t="shared" si="138"/>
        <v>--</v>
      </c>
      <c r="L4426" s="113"/>
      <c r="N4426" s="114"/>
    </row>
    <row r="4427" spans="3:14" ht="10.050000000000001" customHeight="1" x14ac:dyDescent="0.3">
      <c r="C4427" s="80"/>
      <c r="D4427" s="77">
        <v>40928</v>
      </c>
      <c r="E4427" s="76" t="s">
        <v>10737</v>
      </c>
      <c r="F4427" s="76" t="s">
        <v>4407</v>
      </c>
      <c r="G4427" s="110">
        <v>0</v>
      </c>
      <c r="H4427" s="110">
        <v>0</v>
      </c>
      <c r="I4427" s="111">
        <v>0</v>
      </c>
      <c r="J4427" s="112">
        <f t="shared" si="137"/>
        <v>0</v>
      </c>
      <c r="K4427" s="93" t="str">
        <f t="shared" si="138"/>
        <v>-</v>
      </c>
      <c r="L4427" s="113"/>
      <c r="N4427" s="114"/>
    </row>
    <row r="4428" spans="3:14" ht="10.050000000000001" customHeight="1" x14ac:dyDescent="0.3">
      <c r="C4428" s="80"/>
      <c r="D4428" s="77">
        <v>71488</v>
      </c>
      <c r="E4428" s="76" t="s">
        <v>10738</v>
      </c>
      <c r="F4428" s="76" t="s">
        <v>4408</v>
      </c>
      <c r="G4428" s="110">
        <v>38808</v>
      </c>
      <c r="H4428" s="110">
        <v>95725.119999999995</v>
      </c>
      <c r="I4428" s="111">
        <v>197.16</v>
      </c>
      <c r="J4428" s="112">
        <f t="shared" si="137"/>
        <v>56917.119999999995</v>
      </c>
      <c r="K4428" s="93">
        <f t="shared" si="138"/>
        <v>1.4666336837765408</v>
      </c>
      <c r="L4428" s="113"/>
      <c r="N4428" s="114"/>
    </row>
    <row r="4429" spans="3:14" ht="10.050000000000001" customHeight="1" x14ac:dyDescent="0.3">
      <c r="C4429" s="80"/>
      <c r="D4429" s="77">
        <v>74049</v>
      </c>
      <c r="E4429" s="76" t="s">
        <v>10739</v>
      </c>
      <c r="F4429" s="76" t="s">
        <v>4409</v>
      </c>
      <c r="G4429" s="110">
        <v>316640.40000000002</v>
      </c>
      <c r="H4429" s="110">
        <v>224222.85</v>
      </c>
      <c r="I4429" s="111">
        <v>461.82</v>
      </c>
      <c r="J4429" s="112">
        <f t="shared" si="137"/>
        <v>-92417.550000000017</v>
      </c>
      <c r="K4429" s="93">
        <f t="shared" si="138"/>
        <v>-0.29186910451098474</v>
      </c>
      <c r="L4429" s="113"/>
      <c r="N4429" s="114"/>
    </row>
    <row r="4430" spans="3:14" ht="10.050000000000001" customHeight="1" x14ac:dyDescent="0.3">
      <c r="C4430" s="80"/>
      <c r="D4430" s="77">
        <v>29810</v>
      </c>
      <c r="E4430" s="76" t="s">
        <v>10740</v>
      </c>
      <c r="F4430" s="76" t="s">
        <v>4410</v>
      </c>
      <c r="G4430" s="110">
        <v>222194.63</v>
      </c>
      <c r="H4430" s="110">
        <v>177520.68</v>
      </c>
      <c r="I4430" s="111">
        <v>365.63</v>
      </c>
      <c r="J4430" s="112">
        <f t="shared" si="137"/>
        <v>-44673.950000000012</v>
      </c>
      <c r="K4430" s="93">
        <f t="shared" si="138"/>
        <v>-0.20105773933420448</v>
      </c>
      <c r="L4430" s="113"/>
      <c r="N4430" s="114"/>
    </row>
    <row r="4431" spans="3:14" ht="10.050000000000001" customHeight="1" x14ac:dyDescent="0.3">
      <c r="C4431" s="80"/>
      <c r="D4431" s="77">
        <v>77195</v>
      </c>
      <c r="E4431" s="76" t="s">
        <v>10741</v>
      </c>
      <c r="F4431" s="76" t="s">
        <v>4411</v>
      </c>
      <c r="G4431" s="110">
        <v>40656</v>
      </c>
      <c r="H4431" s="110">
        <v>0</v>
      </c>
      <c r="I4431" s="111">
        <v>0</v>
      </c>
      <c r="J4431" s="112">
        <f t="shared" si="137"/>
        <v>-40656</v>
      </c>
      <c r="K4431" s="93">
        <f t="shared" si="138"/>
        <v>-1</v>
      </c>
      <c r="L4431" s="113"/>
      <c r="N4431" s="114"/>
    </row>
    <row r="4432" spans="3:14" ht="10.050000000000001" customHeight="1" x14ac:dyDescent="0.3">
      <c r="C4432" s="80"/>
      <c r="D4432" s="77">
        <v>41390</v>
      </c>
      <c r="E4432" s="76" t="s">
        <v>10742</v>
      </c>
      <c r="F4432" s="76" t="s">
        <v>4412</v>
      </c>
      <c r="G4432" s="110">
        <v>0</v>
      </c>
      <c r="H4432" s="110">
        <v>46978.92</v>
      </c>
      <c r="I4432" s="111">
        <v>96.76</v>
      </c>
      <c r="J4432" s="112">
        <f t="shared" si="137"/>
        <v>46978.92</v>
      </c>
      <c r="K4432" s="93" t="str">
        <f t="shared" si="138"/>
        <v>--</v>
      </c>
      <c r="L4432" s="113"/>
      <c r="N4432" s="114"/>
    </row>
    <row r="4433" spans="3:14" ht="10.050000000000001" customHeight="1" x14ac:dyDescent="0.3">
      <c r="C4433" s="80"/>
      <c r="D4433" s="77">
        <v>42761</v>
      </c>
      <c r="E4433" s="76" t="s">
        <v>10743</v>
      </c>
      <c r="F4433" s="76" t="s">
        <v>4413</v>
      </c>
      <c r="G4433" s="110">
        <v>0</v>
      </c>
      <c r="H4433" s="110">
        <v>0</v>
      </c>
      <c r="I4433" s="111">
        <v>0</v>
      </c>
      <c r="J4433" s="112">
        <f t="shared" si="137"/>
        <v>0</v>
      </c>
      <c r="K4433" s="93" t="str">
        <f t="shared" si="138"/>
        <v>-</v>
      </c>
      <c r="L4433" s="113"/>
      <c r="N4433" s="114"/>
    </row>
    <row r="4434" spans="3:14" ht="10.050000000000001" customHeight="1" x14ac:dyDescent="0.3">
      <c r="C4434" s="80"/>
      <c r="D4434" s="77">
        <v>41545</v>
      </c>
      <c r="E4434" s="76" t="s">
        <v>10744</v>
      </c>
      <c r="F4434" s="76" t="s">
        <v>4414</v>
      </c>
      <c r="G4434" s="110">
        <v>0</v>
      </c>
      <c r="H4434" s="110">
        <v>0</v>
      </c>
      <c r="I4434" s="111">
        <v>0</v>
      </c>
      <c r="J4434" s="112">
        <f t="shared" si="137"/>
        <v>0</v>
      </c>
      <c r="K4434" s="93" t="str">
        <f t="shared" si="138"/>
        <v>-</v>
      </c>
      <c r="L4434" s="113"/>
      <c r="N4434" s="114"/>
    </row>
    <row r="4435" spans="3:14" ht="10.050000000000001" customHeight="1" x14ac:dyDescent="0.3">
      <c r="C4435" s="80"/>
      <c r="D4435" s="77">
        <v>41617</v>
      </c>
      <c r="E4435" s="76" t="s">
        <v>10745</v>
      </c>
      <c r="F4435" s="76" t="s">
        <v>4415</v>
      </c>
      <c r="G4435" s="110">
        <v>21801.15</v>
      </c>
      <c r="H4435" s="110">
        <v>0</v>
      </c>
      <c r="I4435" s="111">
        <v>0</v>
      </c>
      <c r="J4435" s="112">
        <f t="shared" si="137"/>
        <v>-21801.15</v>
      </c>
      <c r="K4435" s="93">
        <f t="shared" si="138"/>
        <v>-1</v>
      </c>
      <c r="L4435" s="113"/>
      <c r="N4435" s="114"/>
    </row>
    <row r="4436" spans="3:14" ht="10.050000000000001" customHeight="1" x14ac:dyDescent="0.3">
      <c r="C4436" s="80"/>
      <c r="D4436" s="77">
        <v>41617</v>
      </c>
      <c r="E4436" s="76" t="s">
        <v>10745</v>
      </c>
      <c r="F4436" s="76" t="s">
        <v>4416</v>
      </c>
      <c r="G4436" s="110">
        <v>0</v>
      </c>
      <c r="H4436" s="110">
        <v>0</v>
      </c>
      <c r="I4436" s="111">
        <v>0</v>
      </c>
      <c r="J4436" s="112">
        <f t="shared" si="137"/>
        <v>0</v>
      </c>
      <c r="K4436" s="93" t="str">
        <f t="shared" si="138"/>
        <v>-</v>
      </c>
      <c r="L4436" s="113"/>
      <c r="N4436" s="114"/>
    </row>
    <row r="4437" spans="3:14" ht="10.050000000000001" customHeight="1" x14ac:dyDescent="0.3">
      <c r="C4437" s="80"/>
      <c r="D4437" s="77">
        <v>41522</v>
      </c>
      <c r="E4437" s="76" t="s">
        <v>10746</v>
      </c>
      <c r="F4437" s="76" t="s">
        <v>4417</v>
      </c>
      <c r="G4437" s="110">
        <v>208977.71</v>
      </c>
      <c r="H4437" s="110">
        <v>287024.86</v>
      </c>
      <c r="I4437" s="111">
        <v>591.16999999999996</v>
      </c>
      <c r="J4437" s="112">
        <f t="shared" si="137"/>
        <v>78047.149999999994</v>
      </c>
      <c r="K4437" s="93">
        <f t="shared" si="138"/>
        <v>0.3734711706813133</v>
      </c>
      <c r="L4437" s="113"/>
      <c r="N4437" s="114"/>
    </row>
    <row r="4438" spans="3:14" ht="10.050000000000001" customHeight="1" x14ac:dyDescent="0.3">
      <c r="C4438" s="80"/>
      <c r="D4438" s="77">
        <v>41573</v>
      </c>
      <c r="E4438" s="76" t="s">
        <v>10747</v>
      </c>
      <c r="F4438" s="76" t="s">
        <v>4418</v>
      </c>
      <c r="G4438" s="110">
        <v>0</v>
      </c>
      <c r="H4438" s="110">
        <v>0</v>
      </c>
      <c r="I4438" s="111">
        <v>0</v>
      </c>
      <c r="J4438" s="112">
        <f t="shared" ref="J4438:J4501" si="139">H4438-G4438</f>
        <v>0</v>
      </c>
      <c r="K4438" s="93" t="str">
        <f t="shared" si="138"/>
        <v>-</v>
      </c>
      <c r="L4438" s="113"/>
      <c r="N4438" s="114"/>
    </row>
    <row r="4439" spans="3:14" ht="10.050000000000001" customHeight="1" x14ac:dyDescent="0.3">
      <c r="C4439" s="80"/>
      <c r="D4439" s="77">
        <v>42504</v>
      </c>
      <c r="E4439" s="76" t="s">
        <v>10748</v>
      </c>
      <c r="F4439" s="76" t="s">
        <v>4419</v>
      </c>
      <c r="G4439" s="110">
        <v>0</v>
      </c>
      <c r="H4439" s="110">
        <v>0</v>
      </c>
      <c r="I4439" s="111">
        <v>0</v>
      </c>
      <c r="J4439" s="112">
        <f t="shared" si="139"/>
        <v>0</v>
      </c>
      <c r="K4439" s="93" t="str">
        <f t="shared" si="138"/>
        <v>-</v>
      </c>
      <c r="L4439" s="113"/>
      <c r="N4439" s="114"/>
    </row>
    <row r="4440" spans="3:14" ht="10.050000000000001" customHeight="1" x14ac:dyDescent="0.3">
      <c r="C4440" s="80"/>
      <c r="D4440" s="77">
        <v>41631</v>
      </c>
      <c r="E4440" s="76" t="s">
        <v>10749</v>
      </c>
      <c r="F4440" s="76" t="s">
        <v>4420</v>
      </c>
      <c r="G4440" s="110">
        <v>5544</v>
      </c>
      <c r="H4440" s="110">
        <v>5486.38</v>
      </c>
      <c r="I4440" s="111">
        <v>11.3</v>
      </c>
      <c r="J4440" s="112">
        <f t="shared" si="139"/>
        <v>-57.619999999999891</v>
      </c>
      <c r="K4440" s="93">
        <f t="shared" si="138"/>
        <v>-1.0393217893217874E-2</v>
      </c>
      <c r="L4440" s="113"/>
      <c r="N4440" s="114"/>
    </row>
    <row r="4441" spans="3:14" ht="10.050000000000001" customHeight="1" x14ac:dyDescent="0.3">
      <c r="C4441" s="80"/>
      <c r="D4441" s="77">
        <v>41441</v>
      </c>
      <c r="E4441" s="76" t="s">
        <v>10750</v>
      </c>
      <c r="F4441" s="76" t="s">
        <v>4421</v>
      </c>
      <c r="G4441" s="110">
        <v>0</v>
      </c>
      <c r="H4441" s="110">
        <v>12977.95</v>
      </c>
      <c r="I4441" s="111">
        <v>26.73</v>
      </c>
      <c r="J4441" s="112">
        <f t="shared" si="139"/>
        <v>12977.95</v>
      </c>
      <c r="K4441" s="93" t="str">
        <f t="shared" si="138"/>
        <v>--</v>
      </c>
      <c r="L4441" s="113"/>
      <c r="N4441" s="114"/>
    </row>
    <row r="4442" spans="3:14" ht="10.050000000000001" customHeight="1" x14ac:dyDescent="0.3">
      <c r="C4442" s="80"/>
      <c r="D4442" s="77">
        <v>40377</v>
      </c>
      <c r="E4442" s="76" t="s">
        <v>10751</v>
      </c>
      <c r="F4442" s="76" t="s">
        <v>4422</v>
      </c>
      <c r="G4442" s="110">
        <v>94810.13</v>
      </c>
      <c r="H4442" s="110">
        <v>227956.5</v>
      </c>
      <c r="I4442" s="111">
        <v>469.51</v>
      </c>
      <c r="J4442" s="112">
        <f t="shared" si="139"/>
        <v>133146.37</v>
      </c>
      <c r="K4442" s="93">
        <f t="shared" si="138"/>
        <v>1.4043475101236544</v>
      </c>
      <c r="L4442" s="113"/>
      <c r="N4442" s="114"/>
    </row>
    <row r="4443" spans="3:14" ht="10.050000000000001" customHeight="1" x14ac:dyDescent="0.3">
      <c r="C4443" s="80"/>
      <c r="D4443" s="77">
        <v>40377</v>
      </c>
      <c r="E4443" s="76" t="s">
        <v>10751</v>
      </c>
      <c r="F4443" s="76" t="s">
        <v>4423</v>
      </c>
      <c r="G4443" s="110">
        <v>24024</v>
      </c>
      <c r="H4443" s="110">
        <v>45434.96</v>
      </c>
      <c r="I4443" s="111">
        <v>93.58</v>
      </c>
      <c r="J4443" s="112">
        <f t="shared" si="139"/>
        <v>21410.959999999999</v>
      </c>
      <c r="K4443" s="93">
        <f t="shared" ref="K4443:K4506" si="140">IF(J4443=0,"-",(IF(G4443=0,"--",J4443/G4443)))</f>
        <v>0.89123210123210117</v>
      </c>
      <c r="L4443" s="113"/>
      <c r="N4443" s="114"/>
    </row>
    <row r="4444" spans="3:14" ht="10.050000000000001" customHeight="1" x14ac:dyDescent="0.3">
      <c r="C4444" s="80"/>
      <c r="D4444" s="77">
        <v>42653</v>
      </c>
      <c r="E4444" s="76" t="s">
        <v>10752</v>
      </c>
      <c r="F4444" s="76" t="s">
        <v>4424</v>
      </c>
      <c r="G4444" s="110">
        <v>0</v>
      </c>
      <c r="H4444" s="110">
        <v>0</v>
      </c>
      <c r="I4444" s="111">
        <v>0</v>
      </c>
      <c r="J4444" s="112">
        <f t="shared" si="139"/>
        <v>0</v>
      </c>
      <c r="K4444" s="93" t="str">
        <f t="shared" si="140"/>
        <v>-</v>
      </c>
      <c r="L4444" s="113"/>
      <c r="N4444" s="114"/>
    </row>
    <row r="4445" spans="3:14" ht="10.050000000000001" customHeight="1" x14ac:dyDescent="0.3">
      <c r="C4445" s="80"/>
      <c r="D4445" s="77">
        <v>75753</v>
      </c>
      <c r="E4445" s="76" t="s">
        <v>10753</v>
      </c>
      <c r="F4445" s="76" t="s">
        <v>4425</v>
      </c>
      <c r="G4445" s="110">
        <v>70755.520000000004</v>
      </c>
      <c r="H4445" s="110">
        <v>71599.63</v>
      </c>
      <c r="I4445" s="111">
        <v>147.47</v>
      </c>
      <c r="J4445" s="112">
        <f t="shared" si="139"/>
        <v>844.11000000000058</v>
      </c>
      <c r="K4445" s="93">
        <f t="shared" si="140"/>
        <v>1.1929952602991265E-2</v>
      </c>
      <c r="L4445" s="113"/>
      <c r="N4445" s="114"/>
    </row>
    <row r="4446" spans="3:14" ht="10.050000000000001" customHeight="1" x14ac:dyDescent="0.3">
      <c r="C4446" s="80"/>
      <c r="D4446" s="77">
        <v>41419</v>
      </c>
      <c r="E4446" s="76" t="s">
        <v>10754</v>
      </c>
      <c r="F4446" s="76" t="s">
        <v>4426</v>
      </c>
      <c r="G4446" s="110">
        <v>1848</v>
      </c>
      <c r="H4446" s="110">
        <v>0</v>
      </c>
      <c r="I4446" s="111">
        <v>0</v>
      </c>
      <c r="J4446" s="112">
        <f t="shared" si="139"/>
        <v>-1848</v>
      </c>
      <c r="K4446" s="93">
        <f t="shared" si="140"/>
        <v>-1</v>
      </c>
      <c r="L4446" s="113"/>
      <c r="N4446" s="114"/>
    </row>
    <row r="4447" spans="3:14" ht="10.050000000000001" customHeight="1" x14ac:dyDescent="0.3">
      <c r="C4447" s="80"/>
      <c r="D4447" s="77">
        <v>41226</v>
      </c>
      <c r="E4447" s="76" t="s">
        <v>10755</v>
      </c>
      <c r="F4447" s="76" t="s">
        <v>4427</v>
      </c>
      <c r="G4447" s="110">
        <v>56923.22</v>
      </c>
      <c r="H4447" s="110">
        <v>26980.35</v>
      </c>
      <c r="I4447" s="111">
        <v>55.57</v>
      </c>
      <c r="J4447" s="112">
        <f t="shared" si="139"/>
        <v>-29942.870000000003</v>
      </c>
      <c r="K4447" s="93">
        <f t="shared" si="140"/>
        <v>-0.52602206972831123</v>
      </c>
      <c r="L4447" s="113"/>
      <c r="N4447" s="114"/>
    </row>
    <row r="4448" spans="3:14" ht="10.050000000000001" customHeight="1" x14ac:dyDescent="0.3">
      <c r="C4448" s="80"/>
      <c r="D4448" s="77">
        <v>41226</v>
      </c>
      <c r="E4448" s="76" t="s">
        <v>10755</v>
      </c>
      <c r="F4448" s="76" t="s">
        <v>4428</v>
      </c>
      <c r="G4448" s="110">
        <v>0</v>
      </c>
      <c r="H4448" s="110">
        <v>15949.33</v>
      </c>
      <c r="I4448" s="111">
        <v>32.85</v>
      </c>
      <c r="J4448" s="112">
        <f t="shared" si="139"/>
        <v>15949.33</v>
      </c>
      <c r="K4448" s="93" t="str">
        <f t="shared" si="140"/>
        <v>--</v>
      </c>
      <c r="L4448" s="113"/>
      <c r="N4448" s="114"/>
    </row>
    <row r="4449" spans="3:14" ht="10.050000000000001" customHeight="1" x14ac:dyDescent="0.3">
      <c r="C4449" s="80"/>
      <c r="D4449" s="77">
        <v>80433</v>
      </c>
      <c r="E4449" s="76" t="s">
        <v>10756</v>
      </c>
      <c r="F4449" s="76" t="s">
        <v>4429</v>
      </c>
      <c r="G4449" s="110">
        <v>0</v>
      </c>
      <c r="H4449" s="110">
        <v>0</v>
      </c>
      <c r="I4449" s="111">
        <v>0</v>
      </c>
      <c r="J4449" s="112">
        <f t="shared" si="139"/>
        <v>0</v>
      </c>
      <c r="K4449" s="93" t="str">
        <f t="shared" si="140"/>
        <v>-</v>
      </c>
      <c r="L4449" s="113"/>
      <c r="N4449" s="114"/>
    </row>
    <row r="4450" spans="3:14" ht="10.050000000000001" customHeight="1" x14ac:dyDescent="0.3">
      <c r="C4450" s="80"/>
      <c r="D4450" s="77">
        <v>41631</v>
      </c>
      <c r="E4450" s="76" t="s">
        <v>10757</v>
      </c>
      <c r="F4450" s="76" t="s">
        <v>4430</v>
      </c>
      <c r="G4450" s="110">
        <v>6756.08</v>
      </c>
      <c r="H4450" s="110">
        <v>21625.06</v>
      </c>
      <c r="I4450" s="111">
        <v>44.54</v>
      </c>
      <c r="J4450" s="112">
        <f t="shared" si="139"/>
        <v>14868.980000000001</v>
      </c>
      <c r="K4450" s="93">
        <f t="shared" si="140"/>
        <v>2.2008294750802242</v>
      </c>
      <c r="L4450" s="113"/>
      <c r="N4450" s="114"/>
    </row>
    <row r="4451" spans="3:14" ht="10.050000000000001" customHeight="1" x14ac:dyDescent="0.3">
      <c r="C4451" s="80"/>
      <c r="D4451" s="77">
        <v>41792</v>
      </c>
      <c r="E4451" s="76" t="s">
        <v>10758</v>
      </c>
      <c r="F4451" s="76" t="s">
        <v>4431</v>
      </c>
      <c r="G4451" s="110">
        <v>240105.9</v>
      </c>
      <c r="H4451" s="110">
        <v>226582.47</v>
      </c>
      <c r="I4451" s="111">
        <v>466.68</v>
      </c>
      <c r="J4451" s="112">
        <f t="shared" si="139"/>
        <v>-13523.429999999993</v>
      </c>
      <c r="K4451" s="93">
        <f t="shared" si="140"/>
        <v>-5.6322772576600545E-2</v>
      </c>
      <c r="L4451" s="113"/>
      <c r="N4451" s="114"/>
    </row>
    <row r="4452" spans="3:14" ht="10.050000000000001" customHeight="1" x14ac:dyDescent="0.3">
      <c r="C4452" s="80"/>
      <c r="D4452" s="77">
        <v>41639</v>
      </c>
      <c r="E4452" s="76" t="s">
        <v>10759</v>
      </c>
      <c r="F4452" s="76" t="s">
        <v>4432</v>
      </c>
      <c r="G4452" s="110">
        <v>110386.27</v>
      </c>
      <c r="H4452" s="110">
        <v>155240.16</v>
      </c>
      <c r="I4452" s="111">
        <v>319.74</v>
      </c>
      <c r="J4452" s="112">
        <f t="shared" si="139"/>
        <v>44853.89</v>
      </c>
      <c r="K4452" s="93">
        <f t="shared" si="140"/>
        <v>0.40633576983804232</v>
      </c>
      <c r="L4452" s="113"/>
      <c r="N4452" s="114"/>
    </row>
    <row r="4453" spans="3:14" ht="10.050000000000001" customHeight="1" x14ac:dyDescent="0.3">
      <c r="C4453" s="80"/>
      <c r="D4453" s="77">
        <v>41573</v>
      </c>
      <c r="E4453" s="76" t="s">
        <v>10760</v>
      </c>
      <c r="F4453" s="76" t="s">
        <v>4433</v>
      </c>
      <c r="G4453" s="110">
        <v>0</v>
      </c>
      <c r="H4453" s="110">
        <v>0</v>
      </c>
      <c r="I4453" s="111">
        <v>0</v>
      </c>
      <c r="J4453" s="112">
        <f t="shared" si="139"/>
        <v>0</v>
      </c>
      <c r="K4453" s="93" t="str">
        <f t="shared" si="140"/>
        <v>-</v>
      </c>
      <c r="L4453" s="113"/>
      <c r="N4453" s="114"/>
    </row>
    <row r="4454" spans="3:14" ht="10.050000000000001" customHeight="1" x14ac:dyDescent="0.3">
      <c r="C4454" s="80"/>
      <c r="D4454" s="77">
        <v>13622</v>
      </c>
      <c r="E4454" s="76" t="s">
        <v>10761</v>
      </c>
      <c r="F4454" s="76" t="s">
        <v>4434</v>
      </c>
      <c r="G4454" s="110">
        <v>13455.94</v>
      </c>
      <c r="H4454" s="110">
        <v>0</v>
      </c>
      <c r="I4454" s="111">
        <v>0</v>
      </c>
      <c r="J4454" s="112">
        <f t="shared" si="139"/>
        <v>-13455.94</v>
      </c>
      <c r="K4454" s="93">
        <f t="shared" si="140"/>
        <v>-1</v>
      </c>
      <c r="L4454" s="113"/>
      <c r="N4454" s="114"/>
    </row>
    <row r="4455" spans="3:14" ht="10.050000000000001" customHeight="1" x14ac:dyDescent="0.3">
      <c r="C4455" s="80"/>
      <c r="D4455" s="77">
        <v>41631</v>
      </c>
      <c r="E4455" s="76" t="s">
        <v>10762</v>
      </c>
      <c r="F4455" s="76" t="s">
        <v>4435</v>
      </c>
      <c r="G4455" s="110">
        <v>0</v>
      </c>
      <c r="H4455" s="110">
        <v>17163.13</v>
      </c>
      <c r="I4455" s="111">
        <v>35.35</v>
      </c>
      <c r="J4455" s="112">
        <f t="shared" si="139"/>
        <v>17163.13</v>
      </c>
      <c r="K4455" s="93" t="str">
        <f t="shared" si="140"/>
        <v>--</v>
      </c>
      <c r="L4455" s="113"/>
      <c r="N4455" s="114"/>
    </row>
    <row r="4456" spans="3:14" ht="10.050000000000001" customHeight="1" x14ac:dyDescent="0.3">
      <c r="C4456" s="80"/>
      <c r="D4456" s="77">
        <v>41777</v>
      </c>
      <c r="E4456" s="76" t="s">
        <v>10763</v>
      </c>
      <c r="F4456" s="76" t="s">
        <v>4436</v>
      </c>
      <c r="G4456" s="110">
        <v>0</v>
      </c>
      <c r="H4456" s="110">
        <v>9467.64</v>
      </c>
      <c r="I4456" s="111">
        <v>19.5</v>
      </c>
      <c r="J4456" s="112">
        <f t="shared" si="139"/>
        <v>9467.64</v>
      </c>
      <c r="K4456" s="93" t="str">
        <f t="shared" si="140"/>
        <v>--</v>
      </c>
      <c r="L4456" s="113"/>
      <c r="N4456" s="114"/>
    </row>
    <row r="4457" spans="3:14" ht="10.050000000000001" customHeight="1" x14ac:dyDescent="0.3">
      <c r="C4457" s="80"/>
      <c r="D4457" s="77">
        <v>40530</v>
      </c>
      <c r="E4457" s="76" t="s">
        <v>10764</v>
      </c>
      <c r="F4457" s="76" t="s">
        <v>4437</v>
      </c>
      <c r="G4457" s="110">
        <v>0</v>
      </c>
      <c r="H4457" s="110">
        <v>0</v>
      </c>
      <c r="I4457" s="111">
        <v>0</v>
      </c>
      <c r="J4457" s="112">
        <f t="shared" si="139"/>
        <v>0</v>
      </c>
      <c r="K4457" s="93" t="str">
        <f t="shared" si="140"/>
        <v>-</v>
      </c>
      <c r="L4457" s="113"/>
      <c r="N4457" s="114"/>
    </row>
    <row r="4458" spans="3:14" ht="10.050000000000001" customHeight="1" x14ac:dyDescent="0.3">
      <c r="C4458" s="80"/>
      <c r="D4458" s="77">
        <v>40812</v>
      </c>
      <c r="E4458" s="76" t="s">
        <v>10765</v>
      </c>
      <c r="F4458" s="76" t="s">
        <v>4438</v>
      </c>
      <c r="G4458" s="110">
        <v>0</v>
      </c>
      <c r="H4458" s="110">
        <v>2529.56</v>
      </c>
      <c r="I4458" s="111">
        <v>5.21</v>
      </c>
      <c r="J4458" s="112">
        <f t="shared" si="139"/>
        <v>2529.56</v>
      </c>
      <c r="K4458" s="93" t="str">
        <f t="shared" si="140"/>
        <v>--</v>
      </c>
      <c r="L4458" s="113"/>
      <c r="N4458" s="114"/>
    </row>
    <row r="4459" spans="3:14" ht="10.050000000000001" customHeight="1" x14ac:dyDescent="0.3">
      <c r="C4459" s="80"/>
      <c r="D4459" s="77">
        <v>60997</v>
      </c>
      <c r="E4459" s="76" t="s">
        <v>10766</v>
      </c>
      <c r="F4459" s="76" t="s">
        <v>4439</v>
      </c>
      <c r="G4459" s="110">
        <v>0</v>
      </c>
      <c r="H4459" s="110">
        <v>0</v>
      </c>
      <c r="I4459" s="111">
        <v>0</v>
      </c>
      <c r="J4459" s="112">
        <f t="shared" si="139"/>
        <v>0</v>
      </c>
      <c r="K4459" s="93" t="str">
        <f t="shared" si="140"/>
        <v>-</v>
      </c>
      <c r="L4459" s="113"/>
      <c r="N4459" s="114"/>
    </row>
    <row r="4460" spans="3:14" ht="10.050000000000001" customHeight="1" x14ac:dyDescent="0.3">
      <c r="C4460" s="80"/>
      <c r="D4460" s="77">
        <v>71488</v>
      </c>
      <c r="E4460" s="76" t="s">
        <v>10767</v>
      </c>
      <c r="F4460" s="76" t="s">
        <v>4440</v>
      </c>
      <c r="G4460" s="110">
        <v>22250.13</v>
      </c>
      <c r="H4460" s="110">
        <v>28043.64</v>
      </c>
      <c r="I4460" s="111">
        <v>57.76</v>
      </c>
      <c r="J4460" s="112">
        <f t="shared" si="139"/>
        <v>5793.5099999999984</v>
      </c>
      <c r="K4460" s="93">
        <f t="shared" si="140"/>
        <v>0.26038095058320998</v>
      </c>
      <c r="L4460" s="113"/>
      <c r="N4460" s="114"/>
    </row>
    <row r="4461" spans="3:14" ht="10.050000000000001" customHeight="1" x14ac:dyDescent="0.3">
      <c r="C4461" s="80"/>
      <c r="D4461" s="77">
        <v>74049</v>
      </c>
      <c r="E4461" s="76" t="s">
        <v>10768</v>
      </c>
      <c r="F4461" s="76" t="s">
        <v>4441</v>
      </c>
      <c r="G4461" s="110">
        <v>150616.35</v>
      </c>
      <c r="H4461" s="110">
        <v>67108.570000000007</v>
      </c>
      <c r="I4461" s="111">
        <v>138.22</v>
      </c>
      <c r="J4461" s="112">
        <f t="shared" si="139"/>
        <v>-83507.78</v>
      </c>
      <c r="K4461" s="93">
        <f t="shared" si="140"/>
        <v>-0.55444033798455472</v>
      </c>
      <c r="L4461" s="113"/>
      <c r="N4461" s="114"/>
    </row>
    <row r="4462" spans="3:14" ht="10.050000000000001" customHeight="1" x14ac:dyDescent="0.3">
      <c r="C4462" s="80"/>
      <c r="D4462" s="77">
        <v>77195</v>
      </c>
      <c r="E4462" s="76" t="s">
        <v>10769</v>
      </c>
      <c r="F4462" s="76" t="s">
        <v>4442</v>
      </c>
      <c r="G4462" s="110">
        <v>579866.5</v>
      </c>
      <c r="H4462" s="110">
        <v>341451.65</v>
      </c>
      <c r="I4462" s="111">
        <v>703.27</v>
      </c>
      <c r="J4462" s="112">
        <f t="shared" si="139"/>
        <v>-238414.84999999998</v>
      </c>
      <c r="K4462" s="93">
        <f t="shared" si="140"/>
        <v>-0.41115472268185865</v>
      </c>
      <c r="L4462" s="113"/>
      <c r="N4462" s="114"/>
    </row>
    <row r="4463" spans="3:14" ht="10.050000000000001" customHeight="1" x14ac:dyDescent="0.3">
      <c r="C4463" s="80"/>
      <c r="D4463" s="77">
        <v>40377</v>
      </c>
      <c r="E4463" s="76" t="s">
        <v>10770</v>
      </c>
      <c r="F4463" s="76" t="s">
        <v>4443</v>
      </c>
      <c r="G4463" s="110">
        <v>0</v>
      </c>
      <c r="H4463" s="110">
        <v>0</v>
      </c>
      <c r="I4463" s="111">
        <v>0</v>
      </c>
      <c r="J4463" s="112">
        <f t="shared" si="139"/>
        <v>0</v>
      </c>
      <c r="K4463" s="93" t="str">
        <f t="shared" si="140"/>
        <v>-</v>
      </c>
      <c r="L4463" s="113"/>
      <c r="N4463" s="114"/>
    </row>
    <row r="4464" spans="3:14" ht="10.050000000000001" customHeight="1" x14ac:dyDescent="0.3">
      <c r="C4464" s="80"/>
      <c r="D4464" s="77">
        <v>42552</v>
      </c>
      <c r="E4464" s="76" t="s">
        <v>10771</v>
      </c>
      <c r="F4464" s="76" t="s">
        <v>4444</v>
      </c>
      <c r="G4464" s="110">
        <v>316497.8</v>
      </c>
      <c r="H4464" s="110">
        <v>250105.92</v>
      </c>
      <c r="I4464" s="111">
        <v>515.13</v>
      </c>
      <c r="J4464" s="112">
        <f t="shared" si="139"/>
        <v>-66391.879999999976</v>
      </c>
      <c r="K4464" s="93">
        <f t="shared" si="140"/>
        <v>-0.20977043126366116</v>
      </c>
      <c r="L4464" s="113"/>
      <c r="N4464" s="114"/>
    </row>
    <row r="4465" spans="3:14" ht="10.050000000000001" customHeight="1" x14ac:dyDescent="0.3">
      <c r="C4465" s="80"/>
      <c r="D4465" s="77">
        <v>41390</v>
      </c>
      <c r="E4465" s="76" t="s">
        <v>10772</v>
      </c>
      <c r="F4465" s="76" t="s">
        <v>4445</v>
      </c>
      <c r="G4465" s="110">
        <v>349161.57</v>
      </c>
      <c r="H4465" s="110">
        <v>152094</v>
      </c>
      <c r="I4465" s="111">
        <v>313.26</v>
      </c>
      <c r="J4465" s="112">
        <f t="shared" si="139"/>
        <v>-197067.57</v>
      </c>
      <c r="K4465" s="93">
        <f t="shared" si="140"/>
        <v>-0.56440223361351027</v>
      </c>
      <c r="L4465" s="113"/>
      <c r="N4465" s="114"/>
    </row>
    <row r="4466" spans="3:14" ht="10.050000000000001" customHeight="1" x14ac:dyDescent="0.3">
      <c r="C4466" s="80"/>
      <c r="D4466" s="77">
        <v>41390</v>
      </c>
      <c r="E4466" s="76" t="s">
        <v>10772</v>
      </c>
      <c r="F4466" s="76" t="s">
        <v>4446</v>
      </c>
      <c r="G4466" s="110">
        <v>112171.39</v>
      </c>
      <c r="H4466" s="110">
        <v>208035.61</v>
      </c>
      <c r="I4466" s="111">
        <v>428.48</v>
      </c>
      <c r="J4466" s="112">
        <f t="shared" si="139"/>
        <v>95864.219999999987</v>
      </c>
      <c r="K4466" s="93">
        <f t="shared" si="140"/>
        <v>0.85462273401443978</v>
      </c>
      <c r="L4466" s="113"/>
      <c r="N4466" s="114"/>
    </row>
    <row r="4467" spans="3:14" ht="10.050000000000001" customHeight="1" x14ac:dyDescent="0.3">
      <c r="C4467" s="80"/>
      <c r="D4467" s="77">
        <v>42719</v>
      </c>
      <c r="E4467" s="76" t="s">
        <v>10773</v>
      </c>
      <c r="F4467" s="76" t="s">
        <v>4447</v>
      </c>
      <c r="G4467" s="110">
        <v>18480</v>
      </c>
      <c r="H4467" s="110">
        <v>0</v>
      </c>
      <c r="I4467" s="111">
        <v>0</v>
      </c>
      <c r="J4467" s="112">
        <f t="shared" si="139"/>
        <v>-18480</v>
      </c>
      <c r="K4467" s="93">
        <f t="shared" si="140"/>
        <v>-1</v>
      </c>
      <c r="L4467" s="113"/>
      <c r="N4467" s="114"/>
    </row>
    <row r="4468" spans="3:14" ht="10.050000000000001" customHeight="1" x14ac:dyDescent="0.3">
      <c r="C4468" s="80"/>
      <c r="D4468" s="77">
        <v>41545</v>
      </c>
      <c r="E4468" s="76" t="s">
        <v>10774</v>
      </c>
      <c r="F4468" s="76" t="s">
        <v>4448</v>
      </c>
      <c r="G4468" s="110">
        <v>0</v>
      </c>
      <c r="H4468" s="110">
        <v>0</v>
      </c>
      <c r="I4468" s="111">
        <v>0</v>
      </c>
      <c r="J4468" s="112">
        <f t="shared" si="139"/>
        <v>0</v>
      </c>
      <c r="K4468" s="93" t="str">
        <f t="shared" si="140"/>
        <v>-</v>
      </c>
      <c r="L4468" s="113"/>
      <c r="N4468" s="114"/>
    </row>
    <row r="4469" spans="3:14" ht="10.050000000000001" customHeight="1" x14ac:dyDescent="0.3">
      <c r="C4469" s="80"/>
      <c r="D4469" s="77">
        <v>41617</v>
      </c>
      <c r="E4469" s="76" t="s">
        <v>10775</v>
      </c>
      <c r="F4469" s="76" t="s">
        <v>4449</v>
      </c>
      <c r="G4469" s="110">
        <v>0</v>
      </c>
      <c r="H4469" s="110">
        <v>0</v>
      </c>
      <c r="I4469" s="111">
        <v>0</v>
      </c>
      <c r="J4469" s="112">
        <f t="shared" si="139"/>
        <v>0</v>
      </c>
      <c r="K4469" s="93" t="str">
        <f t="shared" si="140"/>
        <v>-</v>
      </c>
      <c r="L4469" s="113"/>
      <c r="N4469" s="114"/>
    </row>
    <row r="4470" spans="3:14" ht="10.050000000000001" customHeight="1" x14ac:dyDescent="0.3">
      <c r="C4470" s="80"/>
      <c r="D4470" s="77">
        <v>41514</v>
      </c>
      <c r="E4470" s="76" t="s">
        <v>10776</v>
      </c>
      <c r="F4470" s="76" t="s">
        <v>4450</v>
      </c>
      <c r="G4470" s="110">
        <v>118037.72</v>
      </c>
      <c r="H4470" s="110">
        <v>108839.02</v>
      </c>
      <c r="I4470" s="111">
        <v>224.17</v>
      </c>
      <c r="J4470" s="112">
        <f t="shared" si="139"/>
        <v>-9198.6999999999971</v>
      </c>
      <c r="K4470" s="93">
        <f t="shared" si="140"/>
        <v>-7.7930173507248332E-2</v>
      </c>
      <c r="L4470" s="113"/>
      <c r="N4470" s="114"/>
    </row>
    <row r="4471" spans="3:14" ht="10.050000000000001" customHeight="1" x14ac:dyDescent="0.3">
      <c r="C4471" s="80"/>
      <c r="D4471" s="77">
        <v>41573</v>
      </c>
      <c r="E4471" s="76" t="s">
        <v>10777</v>
      </c>
      <c r="F4471" s="76" t="s">
        <v>4451</v>
      </c>
      <c r="G4471" s="110">
        <v>0</v>
      </c>
      <c r="H4471" s="110">
        <v>0</v>
      </c>
      <c r="I4471" s="111">
        <v>0</v>
      </c>
      <c r="J4471" s="112">
        <f t="shared" si="139"/>
        <v>0</v>
      </c>
      <c r="K4471" s="93" t="str">
        <f t="shared" si="140"/>
        <v>-</v>
      </c>
      <c r="L4471" s="113"/>
      <c r="N4471" s="114"/>
    </row>
    <row r="4472" spans="3:14" ht="10.050000000000001" customHeight="1" x14ac:dyDescent="0.3">
      <c r="C4472" s="80"/>
      <c r="D4472" s="77">
        <v>42504</v>
      </c>
      <c r="E4472" s="76" t="s">
        <v>10778</v>
      </c>
      <c r="F4472" s="76" t="s">
        <v>4452</v>
      </c>
      <c r="G4472" s="110">
        <v>198350.48</v>
      </c>
      <c r="H4472" s="110">
        <v>233865.27</v>
      </c>
      <c r="I4472" s="111">
        <v>481.68</v>
      </c>
      <c r="J4472" s="112">
        <f t="shared" si="139"/>
        <v>35514.789999999979</v>
      </c>
      <c r="K4472" s="93">
        <f t="shared" si="140"/>
        <v>0.17905068845812713</v>
      </c>
      <c r="L4472" s="113"/>
      <c r="N4472" s="114"/>
    </row>
    <row r="4473" spans="3:14" ht="10.050000000000001" customHeight="1" x14ac:dyDescent="0.3">
      <c r="C4473" s="80"/>
      <c r="D4473" s="77">
        <v>41441</v>
      </c>
      <c r="E4473" s="76" t="s">
        <v>10779</v>
      </c>
      <c r="F4473" s="76" t="s">
        <v>4453</v>
      </c>
      <c r="G4473" s="110">
        <v>0</v>
      </c>
      <c r="H4473" s="110">
        <v>2684.93</v>
      </c>
      <c r="I4473" s="111">
        <v>5.53</v>
      </c>
      <c r="J4473" s="112">
        <f t="shared" si="139"/>
        <v>2684.93</v>
      </c>
      <c r="K4473" s="93" t="str">
        <f t="shared" si="140"/>
        <v>--</v>
      </c>
      <c r="L4473" s="113"/>
      <c r="N4473" s="114"/>
    </row>
    <row r="4474" spans="3:14" ht="10.050000000000001" customHeight="1" x14ac:dyDescent="0.3">
      <c r="C4474" s="80"/>
      <c r="D4474" s="77">
        <v>41570</v>
      </c>
      <c r="E4474" s="76" t="s">
        <v>10780</v>
      </c>
      <c r="F4474" s="76" t="s">
        <v>4454</v>
      </c>
      <c r="G4474" s="110">
        <v>0</v>
      </c>
      <c r="H4474" s="110">
        <v>42852</v>
      </c>
      <c r="I4474" s="111">
        <v>88.26</v>
      </c>
      <c r="J4474" s="112">
        <f t="shared" si="139"/>
        <v>42852</v>
      </c>
      <c r="K4474" s="93" t="str">
        <f t="shared" si="140"/>
        <v>--</v>
      </c>
      <c r="L4474" s="113"/>
      <c r="N4474" s="114"/>
    </row>
    <row r="4475" spans="3:14" ht="10.050000000000001" customHeight="1" x14ac:dyDescent="0.3">
      <c r="C4475" s="80"/>
      <c r="D4475" s="77">
        <v>40662</v>
      </c>
      <c r="E4475" s="76" t="s">
        <v>10781</v>
      </c>
      <c r="F4475" s="76" t="s">
        <v>4455</v>
      </c>
      <c r="G4475" s="110">
        <v>16632</v>
      </c>
      <c r="H4475" s="110">
        <v>0</v>
      </c>
      <c r="I4475" s="111">
        <v>0</v>
      </c>
      <c r="J4475" s="112">
        <f t="shared" si="139"/>
        <v>-16632</v>
      </c>
      <c r="K4475" s="93">
        <f t="shared" si="140"/>
        <v>-1</v>
      </c>
      <c r="L4475" s="113"/>
      <c r="N4475" s="114"/>
    </row>
    <row r="4476" spans="3:14" ht="10.050000000000001" customHeight="1" x14ac:dyDescent="0.3">
      <c r="C4476" s="80"/>
      <c r="D4476" s="77">
        <v>60985</v>
      </c>
      <c r="E4476" s="76" t="s">
        <v>10782</v>
      </c>
      <c r="F4476" s="76" t="s">
        <v>4456</v>
      </c>
      <c r="G4476" s="110">
        <v>22176</v>
      </c>
      <c r="H4476" s="110">
        <v>1709.03</v>
      </c>
      <c r="I4476" s="111">
        <v>3.52</v>
      </c>
      <c r="J4476" s="112">
        <f t="shared" si="139"/>
        <v>-20466.97</v>
      </c>
      <c r="K4476" s="93">
        <f t="shared" si="140"/>
        <v>-0.92293335137085142</v>
      </c>
      <c r="L4476" s="113"/>
      <c r="N4476" s="114"/>
    </row>
    <row r="4477" spans="3:14" ht="10.050000000000001" customHeight="1" x14ac:dyDescent="0.3">
      <c r="C4477" s="80"/>
      <c r="D4477" s="77">
        <v>41419</v>
      </c>
      <c r="E4477" s="76" t="s">
        <v>10783</v>
      </c>
      <c r="F4477" s="76" t="s">
        <v>4457</v>
      </c>
      <c r="G4477" s="110">
        <v>0</v>
      </c>
      <c r="H4477" s="110">
        <v>0</v>
      </c>
      <c r="I4477" s="111">
        <v>0</v>
      </c>
      <c r="J4477" s="112">
        <f t="shared" si="139"/>
        <v>0</v>
      </c>
      <c r="K4477" s="93" t="str">
        <f t="shared" si="140"/>
        <v>-</v>
      </c>
      <c r="L4477" s="113"/>
      <c r="N4477" s="114"/>
    </row>
    <row r="4478" spans="3:14" ht="10.050000000000001" customHeight="1" x14ac:dyDescent="0.3">
      <c r="C4478" s="80"/>
      <c r="D4478" s="77">
        <v>79874</v>
      </c>
      <c r="E4478" s="76" t="s">
        <v>10784</v>
      </c>
      <c r="F4478" s="76" t="s">
        <v>4458</v>
      </c>
      <c r="G4478" s="110">
        <v>29568</v>
      </c>
      <c r="H4478" s="110">
        <v>20270.46</v>
      </c>
      <c r="I4478" s="111">
        <v>41.75</v>
      </c>
      <c r="J4478" s="112">
        <f t="shared" si="139"/>
        <v>-9297.5400000000009</v>
      </c>
      <c r="K4478" s="93">
        <f t="shared" si="140"/>
        <v>-0.31444602272727273</v>
      </c>
      <c r="L4478" s="113"/>
      <c r="N4478" s="114"/>
    </row>
    <row r="4479" spans="3:14" ht="10.050000000000001" customHeight="1" x14ac:dyDescent="0.3">
      <c r="C4479" s="80"/>
      <c r="D4479" s="77">
        <v>79874</v>
      </c>
      <c r="E4479" s="76" t="s">
        <v>10784</v>
      </c>
      <c r="F4479" s="76" t="s">
        <v>4459</v>
      </c>
      <c r="G4479" s="110">
        <v>14784</v>
      </c>
      <c r="H4479" s="110">
        <v>0</v>
      </c>
      <c r="I4479" s="111">
        <v>0</v>
      </c>
      <c r="J4479" s="112">
        <f t="shared" si="139"/>
        <v>-14784</v>
      </c>
      <c r="K4479" s="93">
        <f t="shared" si="140"/>
        <v>-1</v>
      </c>
      <c r="L4479" s="113"/>
      <c r="N4479" s="114"/>
    </row>
    <row r="4480" spans="3:14" ht="10.050000000000001" customHeight="1" x14ac:dyDescent="0.3">
      <c r="C4480" s="80"/>
      <c r="D4480" s="77">
        <v>41226</v>
      </c>
      <c r="E4480" s="76" t="s">
        <v>10785</v>
      </c>
      <c r="F4480" s="76" t="s">
        <v>4460</v>
      </c>
      <c r="G4480" s="110">
        <v>0</v>
      </c>
      <c r="H4480" s="110">
        <v>0</v>
      </c>
      <c r="I4480" s="111">
        <v>0</v>
      </c>
      <c r="J4480" s="112">
        <f t="shared" si="139"/>
        <v>0</v>
      </c>
      <c r="K4480" s="93" t="str">
        <f t="shared" si="140"/>
        <v>-</v>
      </c>
      <c r="L4480" s="113"/>
      <c r="N4480" s="114"/>
    </row>
    <row r="4481" spans="3:14" ht="10.050000000000001" customHeight="1" x14ac:dyDescent="0.3">
      <c r="C4481" s="80"/>
      <c r="D4481" s="77">
        <v>41777</v>
      </c>
      <c r="E4481" s="76" t="s">
        <v>10786</v>
      </c>
      <c r="F4481" s="76" t="s">
        <v>4461</v>
      </c>
      <c r="G4481" s="110">
        <v>11088</v>
      </c>
      <c r="H4481" s="110">
        <v>0</v>
      </c>
      <c r="I4481" s="111">
        <v>0</v>
      </c>
      <c r="J4481" s="112">
        <f t="shared" si="139"/>
        <v>-11088</v>
      </c>
      <c r="K4481" s="93">
        <f t="shared" si="140"/>
        <v>-1</v>
      </c>
      <c r="L4481" s="113"/>
      <c r="N4481" s="114"/>
    </row>
    <row r="4482" spans="3:14" ht="10.050000000000001" customHeight="1" x14ac:dyDescent="0.3">
      <c r="C4482" s="80"/>
      <c r="D4482" s="77">
        <v>40812</v>
      </c>
      <c r="E4482" s="76" t="s">
        <v>10787</v>
      </c>
      <c r="F4482" s="76" t="s">
        <v>4462</v>
      </c>
      <c r="G4482" s="110">
        <v>17382.02</v>
      </c>
      <c r="H4482" s="110">
        <v>0</v>
      </c>
      <c r="I4482" s="111">
        <v>0</v>
      </c>
      <c r="J4482" s="112">
        <f t="shared" si="139"/>
        <v>-17382.02</v>
      </c>
      <c r="K4482" s="93">
        <f t="shared" si="140"/>
        <v>-1</v>
      </c>
      <c r="L4482" s="113"/>
      <c r="N4482" s="114"/>
    </row>
    <row r="4483" spans="3:14" ht="10.050000000000001" customHeight="1" x14ac:dyDescent="0.3">
      <c r="C4483" s="80"/>
      <c r="D4483" s="77">
        <v>41023</v>
      </c>
      <c r="E4483" s="76" t="s">
        <v>10788</v>
      </c>
      <c r="F4483" s="76" t="s">
        <v>4463</v>
      </c>
      <c r="G4483" s="110">
        <v>0</v>
      </c>
      <c r="H4483" s="110">
        <v>0</v>
      </c>
      <c r="I4483" s="111">
        <v>0</v>
      </c>
      <c r="J4483" s="112">
        <f t="shared" si="139"/>
        <v>0</v>
      </c>
      <c r="K4483" s="93" t="str">
        <f t="shared" si="140"/>
        <v>-</v>
      </c>
      <c r="L4483" s="113"/>
      <c r="N4483" s="114"/>
    </row>
    <row r="4484" spans="3:14" ht="10.050000000000001" customHeight="1" x14ac:dyDescent="0.3">
      <c r="C4484" s="80"/>
      <c r="D4484" s="77">
        <v>74049</v>
      </c>
      <c r="E4484" s="76" t="s">
        <v>10789</v>
      </c>
      <c r="F4484" s="76" t="s">
        <v>4464</v>
      </c>
      <c r="G4484" s="110">
        <v>103271.49</v>
      </c>
      <c r="H4484" s="110">
        <v>173893.84</v>
      </c>
      <c r="I4484" s="111">
        <v>358.16</v>
      </c>
      <c r="J4484" s="112">
        <f t="shared" si="139"/>
        <v>70622.349999999991</v>
      </c>
      <c r="K4484" s="93">
        <f t="shared" si="140"/>
        <v>0.68385137078975022</v>
      </c>
      <c r="L4484" s="113"/>
      <c r="N4484" s="114"/>
    </row>
    <row r="4485" spans="3:14" ht="10.050000000000001" customHeight="1" x14ac:dyDescent="0.3">
      <c r="C4485" s="80"/>
      <c r="D4485" s="77">
        <v>29810</v>
      </c>
      <c r="E4485" s="76" t="s">
        <v>10790</v>
      </c>
      <c r="F4485" s="76" t="s">
        <v>4465</v>
      </c>
      <c r="G4485" s="110">
        <v>172644.12</v>
      </c>
      <c r="H4485" s="110">
        <v>167145.12</v>
      </c>
      <c r="I4485" s="111">
        <v>344.26</v>
      </c>
      <c r="J4485" s="112">
        <f t="shared" si="139"/>
        <v>-5499</v>
      </c>
      <c r="K4485" s="93">
        <f t="shared" si="140"/>
        <v>-3.1851649508827753E-2</v>
      </c>
      <c r="L4485" s="113"/>
      <c r="N4485" s="114"/>
    </row>
    <row r="4486" spans="3:14" ht="10.050000000000001" customHeight="1" x14ac:dyDescent="0.3">
      <c r="C4486" s="80"/>
      <c r="D4486" s="77">
        <v>77195</v>
      </c>
      <c r="E4486" s="76" t="s">
        <v>10791</v>
      </c>
      <c r="F4486" s="76" t="s">
        <v>4466</v>
      </c>
      <c r="G4486" s="110">
        <v>854348.24</v>
      </c>
      <c r="H4486" s="110">
        <v>538830.1</v>
      </c>
      <c r="I4486" s="111">
        <v>1109.8</v>
      </c>
      <c r="J4486" s="112">
        <f t="shared" si="139"/>
        <v>-315518.14</v>
      </c>
      <c r="K4486" s="93">
        <f t="shared" si="140"/>
        <v>-0.36930858545456829</v>
      </c>
      <c r="L4486" s="113"/>
      <c r="N4486" s="114"/>
    </row>
    <row r="4487" spans="3:14" ht="10.050000000000001" customHeight="1" x14ac:dyDescent="0.3">
      <c r="C4487" s="80"/>
      <c r="D4487" s="77">
        <v>40377</v>
      </c>
      <c r="E4487" s="76" t="s">
        <v>10792</v>
      </c>
      <c r="F4487" s="76" t="s">
        <v>4467</v>
      </c>
      <c r="G4487" s="110">
        <v>137172.39000000001</v>
      </c>
      <c r="H4487" s="110">
        <v>171466.23999999999</v>
      </c>
      <c r="I4487" s="111">
        <v>353.16</v>
      </c>
      <c r="J4487" s="112">
        <f t="shared" si="139"/>
        <v>34293.849999999977</v>
      </c>
      <c r="K4487" s="93">
        <f t="shared" si="140"/>
        <v>0.25000548579783421</v>
      </c>
      <c r="L4487" s="113"/>
      <c r="N4487" s="114"/>
    </row>
    <row r="4488" spans="3:14" ht="10.050000000000001" customHeight="1" x14ac:dyDescent="0.3">
      <c r="C4488" s="80"/>
      <c r="D4488" s="77">
        <v>41858</v>
      </c>
      <c r="E4488" s="76" t="s">
        <v>10793</v>
      </c>
      <c r="F4488" s="76" t="s">
        <v>4468</v>
      </c>
      <c r="G4488" s="110">
        <v>576131.44999999995</v>
      </c>
      <c r="H4488" s="110">
        <v>207419</v>
      </c>
      <c r="I4488" s="111">
        <v>427.21</v>
      </c>
      <c r="J4488" s="112">
        <f t="shared" si="139"/>
        <v>-368712.44999999995</v>
      </c>
      <c r="K4488" s="93">
        <f t="shared" si="140"/>
        <v>-0.63997973032022459</v>
      </c>
      <c r="L4488" s="113"/>
      <c r="N4488" s="114"/>
    </row>
    <row r="4489" spans="3:14" ht="10.050000000000001" customHeight="1" x14ac:dyDescent="0.3">
      <c r="C4489" s="80"/>
      <c r="D4489" s="77">
        <v>42761</v>
      </c>
      <c r="E4489" s="76" t="s">
        <v>10794</v>
      </c>
      <c r="F4489" s="76" t="s">
        <v>4469</v>
      </c>
      <c r="G4489" s="110">
        <v>39280.99</v>
      </c>
      <c r="H4489" s="110">
        <v>64695.54</v>
      </c>
      <c r="I4489" s="111">
        <v>133.25</v>
      </c>
      <c r="J4489" s="112">
        <f t="shared" si="139"/>
        <v>25414.550000000003</v>
      </c>
      <c r="K4489" s="93">
        <f t="shared" si="140"/>
        <v>0.64699362210575662</v>
      </c>
      <c r="L4489" s="113"/>
      <c r="N4489" s="114"/>
    </row>
    <row r="4490" spans="3:14" ht="10.050000000000001" customHeight="1" x14ac:dyDescent="0.3">
      <c r="C4490" s="80"/>
      <c r="D4490" s="77">
        <v>41522</v>
      </c>
      <c r="E4490" s="76" t="s">
        <v>10795</v>
      </c>
      <c r="F4490" s="76" t="s">
        <v>4470</v>
      </c>
      <c r="G4490" s="110">
        <v>109837.85</v>
      </c>
      <c r="H4490" s="110">
        <v>169388.22</v>
      </c>
      <c r="I4490" s="111">
        <v>348.88</v>
      </c>
      <c r="J4490" s="112">
        <f t="shared" si="139"/>
        <v>59550.369999999995</v>
      </c>
      <c r="K4490" s="93">
        <f t="shared" si="140"/>
        <v>0.54216620226998247</v>
      </c>
      <c r="L4490" s="113"/>
      <c r="N4490" s="114"/>
    </row>
    <row r="4491" spans="3:14" ht="10.050000000000001" customHeight="1" x14ac:dyDescent="0.3">
      <c r="C4491" s="80"/>
      <c r="D4491" s="77">
        <v>41853</v>
      </c>
      <c r="E4491" s="76" t="s">
        <v>10796</v>
      </c>
      <c r="F4491" s="76" t="s">
        <v>4471</v>
      </c>
      <c r="G4491" s="110">
        <v>0</v>
      </c>
      <c r="H4491" s="110">
        <v>0</v>
      </c>
      <c r="I4491" s="111">
        <v>0</v>
      </c>
      <c r="J4491" s="112">
        <f t="shared" si="139"/>
        <v>0</v>
      </c>
      <c r="K4491" s="93" t="str">
        <f t="shared" si="140"/>
        <v>-</v>
      </c>
      <c r="L4491" s="113"/>
      <c r="N4491" s="114"/>
    </row>
    <row r="4492" spans="3:14" ht="10.050000000000001" customHeight="1" x14ac:dyDescent="0.3">
      <c r="C4492" s="80"/>
      <c r="D4492" s="77">
        <v>41514</v>
      </c>
      <c r="E4492" s="76" t="s">
        <v>10797</v>
      </c>
      <c r="F4492" s="76" t="s">
        <v>4472</v>
      </c>
      <c r="G4492" s="110">
        <v>20428.71</v>
      </c>
      <c r="H4492" s="110">
        <v>39472.78</v>
      </c>
      <c r="I4492" s="111">
        <v>81.3</v>
      </c>
      <c r="J4492" s="112">
        <f t="shared" si="139"/>
        <v>19044.07</v>
      </c>
      <c r="K4492" s="93">
        <f t="shared" si="140"/>
        <v>0.93222087934088838</v>
      </c>
      <c r="L4492" s="113"/>
      <c r="N4492" s="114"/>
    </row>
    <row r="4493" spans="3:14" ht="10.050000000000001" customHeight="1" x14ac:dyDescent="0.3">
      <c r="C4493" s="80"/>
      <c r="D4493" s="77">
        <v>41573</v>
      </c>
      <c r="E4493" s="76" t="s">
        <v>10798</v>
      </c>
      <c r="F4493" s="76" t="s">
        <v>4473</v>
      </c>
      <c r="G4493" s="110">
        <v>0</v>
      </c>
      <c r="H4493" s="110">
        <v>0</v>
      </c>
      <c r="I4493" s="111">
        <v>0</v>
      </c>
      <c r="J4493" s="112">
        <f t="shared" si="139"/>
        <v>0</v>
      </c>
      <c r="K4493" s="93" t="str">
        <f t="shared" si="140"/>
        <v>-</v>
      </c>
      <c r="L4493" s="113"/>
      <c r="N4493" s="114"/>
    </row>
    <row r="4494" spans="3:14" ht="10.050000000000001" customHeight="1" x14ac:dyDescent="0.3">
      <c r="C4494" s="80"/>
      <c r="D4494" s="77">
        <v>42504</v>
      </c>
      <c r="E4494" s="76" t="s">
        <v>10799</v>
      </c>
      <c r="F4494" s="76" t="s">
        <v>4474</v>
      </c>
      <c r="G4494" s="110">
        <v>73446.149999999994</v>
      </c>
      <c r="H4494" s="110">
        <v>28592.27</v>
      </c>
      <c r="I4494" s="111">
        <v>58.89</v>
      </c>
      <c r="J4494" s="112">
        <f t="shared" si="139"/>
        <v>-44853.87999999999</v>
      </c>
      <c r="K4494" s="93">
        <f t="shared" si="140"/>
        <v>-0.61070430512695351</v>
      </c>
      <c r="L4494" s="113"/>
      <c r="N4494" s="114"/>
    </row>
    <row r="4495" spans="3:14" ht="10.050000000000001" customHeight="1" x14ac:dyDescent="0.3">
      <c r="C4495" s="80"/>
      <c r="D4495" s="77">
        <v>41570</v>
      </c>
      <c r="E4495" s="76" t="s">
        <v>10800</v>
      </c>
      <c r="F4495" s="76" t="s">
        <v>4475</v>
      </c>
      <c r="G4495" s="110">
        <v>27176.400000000001</v>
      </c>
      <c r="H4495" s="110">
        <v>102920.53</v>
      </c>
      <c r="I4495" s="111">
        <v>211.98</v>
      </c>
      <c r="J4495" s="112">
        <f t="shared" si="139"/>
        <v>75744.13</v>
      </c>
      <c r="K4495" s="93">
        <f t="shared" si="140"/>
        <v>2.7871289059625264</v>
      </c>
      <c r="L4495" s="113"/>
      <c r="N4495" s="114"/>
    </row>
    <row r="4496" spans="3:14" ht="10.050000000000001" customHeight="1" x14ac:dyDescent="0.3">
      <c r="C4496" s="80"/>
      <c r="D4496" s="77">
        <v>41862</v>
      </c>
      <c r="E4496" s="76" t="s">
        <v>10801</v>
      </c>
      <c r="F4496" s="76" t="s">
        <v>4476</v>
      </c>
      <c r="G4496" s="110">
        <v>424399.62</v>
      </c>
      <c r="H4496" s="110">
        <v>322540.65000000002</v>
      </c>
      <c r="I4496" s="111">
        <v>664.32</v>
      </c>
      <c r="J4496" s="112">
        <f t="shared" si="139"/>
        <v>-101858.96999999997</v>
      </c>
      <c r="K4496" s="93">
        <f t="shared" si="140"/>
        <v>-0.24000721301305589</v>
      </c>
      <c r="L4496" s="113"/>
      <c r="N4496" s="114"/>
    </row>
    <row r="4497" spans="3:14" ht="10.050000000000001" customHeight="1" x14ac:dyDescent="0.3">
      <c r="C4497" s="80"/>
      <c r="D4497" s="77">
        <v>40662</v>
      </c>
      <c r="E4497" s="76" t="s">
        <v>10802</v>
      </c>
      <c r="F4497" s="76" t="s">
        <v>4477</v>
      </c>
      <c r="G4497" s="110">
        <v>29223.200000000001</v>
      </c>
      <c r="H4497" s="110">
        <v>0</v>
      </c>
      <c r="I4497" s="111">
        <v>0</v>
      </c>
      <c r="J4497" s="112">
        <f t="shared" si="139"/>
        <v>-29223.200000000001</v>
      </c>
      <c r="K4497" s="93">
        <f t="shared" si="140"/>
        <v>-1</v>
      </c>
      <c r="L4497" s="113"/>
      <c r="N4497" s="114"/>
    </row>
    <row r="4498" spans="3:14" ht="10.050000000000001" customHeight="1" x14ac:dyDescent="0.3">
      <c r="C4498" s="80"/>
      <c r="D4498" s="77">
        <v>42653</v>
      </c>
      <c r="E4498" s="76" t="s">
        <v>10803</v>
      </c>
      <c r="F4498" s="76" t="s">
        <v>4478</v>
      </c>
      <c r="G4498" s="110">
        <v>0</v>
      </c>
      <c r="H4498" s="110">
        <v>0</v>
      </c>
      <c r="I4498" s="111">
        <v>0</v>
      </c>
      <c r="J4498" s="112">
        <f t="shared" si="139"/>
        <v>0</v>
      </c>
      <c r="K4498" s="93" t="str">
        <f t="shared" si="140"/>
        <v>-</v>
      </c>
      <c r="L4498" s="113"/>
      <c r="N4498" s="114"/>
    </row>
    <row r="4499" spans="3:14" ht="10.050000000000001" customHeight="1" x14ac:dyDescent="0.3">
      <c r="C4499" s="80"/>
      <c r="D4499" s="77">
        <v>60985</v>
      </c>
      <c r="E4499" s="76" t="s">
        <v>10804</v>
      </c>
      <c r="F4499" s="76" t="s">
        <v>4479</v>
      </c>
      <c r="G4499" s="110">
        <v>11088</v>
      </c>
      <c r="H4499" s="110">
        <v>0</v>
      </c>
      <c r="I4499" s="111">
        <v>0</v>
      </c>
      <c r="J4499" s="112">
        <f t="shared" si="139"/>
        <v>-11088</v>
      </c>
      <c r="K4499" s="93">
        <f t="shared" si="140"/>
        <v>-1</v>
      </c>
      <c r="L4499" s="113"/>
      <c r="N4499" s="114"/>
    </row>
    <row r="4500" spans="3:14" ht="10.050000000000001" customHeight="1" x14ac:dyDescent="0.3">
      <c r="C4500" s="80"/>
      <c r="D4500" s="77">
        <v>41419</v>
      </c>
      <c r="E4500" s="76" t="s">
        <v>10805</v>
      </c>
      <c r="F4500" s="76" t="s">
        <v>4480</v>
      </c>
      <c r="G4500" s="110">
        <v>57064.41</v>
      </c>
      <c r="H4500" s="110">
        <v>87762.6</v>
      </c>
      <c r="I4500" s="111">
        <v>180.76</v>
      </c>
      <c r="J4500" s="112">
        <f t="shared" si="139"/>
        <v>30698.190000000002</v>
      </c>
      <c r="K4500" s="93">
        <f t="shared" si="140"/>
        <v>0.53795684560656987</v>
      </c>
      <c r="L4500" s="113"/>
      <c r="N4500" s="114"/>
    </row>
    <row r="4501" spans="3:14" ht="10.050000000000001" customHeight="1" x14ac:dyDescent="0.3">
      <c r="C4501" s="80"/>
      <c r="D4501" s="77">
        <v>41167</v>
      </c>
      <c r="E4501" s="76" t="s">
        <v>10806</v>
      </c>
      <c r="F4501" s="76" t="s">
        <v>4481</v>
      </c>
      <c r="G4501" s="110">
        <v>12936</v>
      </c>
      <c r="H4501" s="110">
        <v>1058.43</v>
      </c>
      <c r="I4501" s="111">
        <v>2.1800000000000002</v>
      </c>
      <c r="J4501" s="112">
        <f t="shared" si="139"/>
        <v>-11877.57</v>
      </c>
      <c r="K4501" s="93">
        <f t="shared" si="140"/>
        <v>-0.91817949907235619</v>
      </c>
      <c r="L4501" s="113"/>
      <c r="N4501" s="114"/>
    </row>
    <row r="4502" spans="3:14" ht="10.050000000000001" customHeight="1" x14ac:dyDescent="0.3">
      <c r="C4502" s="80"/>
      <c r="D4502" s="77">
        <v>80433</v>
      </c>
      <c r="E4502" s="76" t="s">
        <v>10807</v>
      </c>
      <c r="F4502" s="76" t="s">
        <v>4482</v>
      </c>
      <c r="G4502" s="110">
        <v>13839.49</v>
      </c>
      <c r="H4502" s="110">
        <v>78921.279999999999</v>
      </c>
      <c r="I4502" s="111">
        <v>162.55000000000001</v>
      </c>
      <c r="J4502" s="112">
        <f t="shared" ref="J4502:J4565" si="141">H4502-G4502</f>
        <v>65081.79</v>
      </c>
      <c r="K4502" s="93">
        <f t="shared" si="140"/>
        <v>4.7026147639833553</v>
      </c>
      <c r="L4502" s="113"/>
      <c r="N4502" s="114"/>
    </row>
    <row r="4503" spans="3:14" ht="10.050000000000001" customHeight="1" x14ac:dyDescent="0.3">
      <c r="C4503" s="80"/>
      <c r="D4503" s="77">
        <v>80433</v>
      </c>
      <c r="E4503" s="76" t="s">
        <v>10807</v>
      </c>
      <c r="F4503" s="76" t="s">
        <v>4483</v>
      </c>
      <c r="G4503" s="110">
        <v>6919.74</v>
      </c>
      <c r="H4503" s="110">
        <v>7481.86</v>
      </c>
      <c r="I4503" s="111">
        <v>15.41</v>
      </c>
      <c r="J4503" s="112">
        <f t="shared" si="141"/>
        <v>562.11999999999989</v>
      </c>
      <c r="K4503" s="93">
        <f t="shared" si="140"/>
        <v>8.1234266027336272E-2</v>
      </c>
      <c r="L4503" s="113"/>
      <c r="N4503" s="114"/>
    </row>
    <row r="4504" spans="3:14" ht="10.050000000000001" customHeight="1" x14ac:dyDescent="0.3">
      <c r="C4504" s="80"/>
      <c r="D4504" s="77">
        <v>42610</v>
      </c>
      <c r="E4504" s="76" t="s">
        <v>10808</v>
      </c>
      <c r="F4504" s="76" t="s">
        <v>4484</v>
      </c>
      <c r="G4504" s="110">
        <v>173365.72</v>
      </c>
      <c r="H4504" s="110">
        <v>130896.19</v>
      </c>
      <c r="I4504" s="111">
        <v>269.60000000000002</v>
      </c>
      <c r="J4504" s="112">
        <f t="shared" si="141"/>
        <v>-42469.53</v>
      </c>
      <c r="K4504" s="93">
        <f t="shared" si="140"/>
        <v>-0.2449707473888148</v>
      </c>
      <c r="L4504" s="113"/>
      <c r="N4504" s="114"/>
    </row>
    <row r="4505" spans="3:14" ht="10.050000000000001" customHeight="1" x14ac:dyDescent="0.3">
      <c r="C4505" s="80"/>
      <c r="D4505" s="77">
        <v>41850</v>
      </c>
      <c r="E4505" s="76" t="s">
        <v>10809</v>
      </c>
      <c r="F4505" s="76" t="s">
        <v>4485</v>
      </c>
      <c r="G4505" s="110">
        <v>0</v>
      </c>
      <c r="H4505" s="110">
        <v>0</v>
      </c>
      <c r="I4505" s="111">
        <v>0</v>
      </c>
      <c r="J4505" s="112">
        <f t="shared" si="141"/>
        <v>0</v>
      </c>
      <c r="K4505" s="93" t="str">
        <f t="shared" si="140"/>
        <v>-</v>
      </c>
      <c r="L4505" s="113"/>
      <c r="N4505" s="114"/>
    </row>
    <row r="4506" spans="3:14" ht="10.050000000000001" customHeight="1" x14ac:dyDescent="0.3">
      <c r="C4506" s="80"/>
      <c r="D4506" s="77">
        <v>41777</v>
      </c>
      <c r="E4506" s="76" t="s">
        <v>10810</v>
      </c>
      <c r="F4506" s="76" t="s">
        <v>4486</v>
      </c>
      <c r="G4506" s="110">
        <v>0</v>
      </c>
      <c r="H4506" s="110">
        <v>0</v>
      </c>
      <c r="I4506" s="111">
        <v>0</v>
      </c>
      <c r="J4506" s="112">
        <f t="shared" si="141"/>
        <v>0</v>
      </c>
      <c r="K4506" s="93" t="str">
        <f t="shared" si="140"/>
        <v>-</v>
      </c>
      <c r="L4506" s="113"/>
      <c r="N4506" s="114"/>
    </row>
    <row r="4507" spans="3:14" ht="10.050000000000001" customHeight="1" x14ac:dyDescent="0.3">
      <c r="C4507" s="80"/>
      <c r="D4507" s="77">
        <v>20281</v>
      </c>
      <c r="E4507" s="76" t="s">
        <v>10811</v>
      </c>
      <c r="F4507" s="76" t="s">
        <v>4487</v>
      </c>
      <c r="G4507" s="110">
        <v>93284.91</v>
      </c>
      <c r="H4507" s="110">
        <v>121821.82</v>
      </c>
      <c r="I4507" s="111">
        <v>250.91</v>
      </c>
      <c r="J4507" s="112">
        <f t="shared" si="141"/>
        <v>28536.910000000003</v>
      </c>
      <c r="K4507" s="93">
        <f t="shared" ref="K4507:K4570" si="142">IF(J4507=0,"-",(IF(G4507=0,"--",J4507/G4507)))</f>
        <v>0.30591132049117059</v>
      </c>
      <c r="L4507" s="113"/>
      <c r="N4507" s="114"/>
    </row>
    <row r="4508" spans="3:14" ht="10.050000000000001" customHeight="1" x14ac:dyDescent="0.3">
      <c r="C4508" s="80"/>
      <c r="D4508" s="77">
        <v>40378</v>
      </c>
      <c r="E4508" s="76" t="s">
        <v>10812</v>
      </c>
      <c r="F4508" s="76" t="s">
        <v>4488</v>
      </c>
      <c r="G4508" s="110">
        <v>0</v>
      </c>
      <c r="H4508" s="110">
        <v>0</v>
      </c>
      <c r="I4508" s="111">
        <v>0</v>
      </c>
      <c r="J4508" s="112">
        <f t="shared" si="141"/>
        <v>0</v>
      </c>
      <c r="K4508" s="93" t="str">
        <f t="shared" si="142"/>
        <v>-</v>
      </c>
      <c r="L4508" s="113"/>
      <c r="N4508" s="114"/>
    </row>
    <row r="4509" spans="3:14" ht="10.050000000000001" customHeight="1" x14ac:dyDescent="0.3">
      <c r="C4509" s="80"/>
      <c r="D4509" s="77">
        <v>40812</v>
      </c>
      <c r="E4509" s="76" t="s">
        <v>10813</v>
      </c>
      <c r="F4509" s="76" t="s">
        <v>4489</v>
      </c>
      <c r="G4509" s="110">
        <v>138321.66</v>
      </c>
      <c r="H4509" s="110">
        <v>194149.74</v>
      </c>
      <c r="I4509" s="111">
        <v>399.88</v>
      </c>
      <c r="J4509" s="112">
        <f t="shared" si="141"/>
        <v>55828.079999999987</v>
      </c>
      <c r="K4509" s="93">
        <f t="shared" si="142"/>
        <v>0.40361054082202302</v>
      </c>
      <c r="L4509" s="113"/>
      <c r="N4509" s="114"/>
    </row>
    <row r="4510" spans="3:14" ht="10.050000000000001" customHeight="1" x14ac:dyDescent="0.3">
      <c r="C4510" s="80"/>
      <c r="D4510" s="77">
        <v>71488</v>
      </c>
      <c r="E4510" s="76" t="s">
        <v>10814</v>
      </c>
      <c r="F4510" s="76" t="s">
        <v>4490</v>
      </c>
      <c r="G4510" s="110">
        <v>40656</v>
      </c>
      <c r="H4510" s="110">
        <v>74876.89</v>
      </c>
      <c r="I4510" s="111">
        <v>154.22</v>
      </c>
      <c r="J4510" s="112">
        <f t="shared" si="141"/>
        <v>34220.89</v>
      </c>
      <c r="K4510" s="93">
        <f t="shared" si="142"/>
        <v>0.8417180735930736</v>
      </c>
      <c r="L4510" s="113"/>
      <c r="N4510" s="114"/>
    </row>
    <row r="4511" spans="3:14" ht="10.050000000000001" customHeight="1" x14ac:dyDescent="0.3">
      <c r="C4511" s="80"/>
      <c r="D4511" s="77">
        <v>29810</v>
      </c>
      <c r="E4511" s="76" t="s">
        <v>10815</v>
      </c>
      <c r="F4511" s="76" t="s">
        <v>4491</v>
      </c>
      <c r="G4511" s="110">
        <v>176534.23</v>
      </c>
      <c r="H4511" s="110">
        <v>218585.96</v>
      </c>
      <c r="I4511" s="111">
        <v>450.21</v>
      </c>
      <c r="J4511" s="112">
        <f t="shared" si="141"/>
        <v>42051.729999999981</v>
      </c>
      <c r="K4511" s="93">
        <f t="shared" si="142"/>
        <v>0.23820723040511735</v>
      </c>
      <c r="L4511" s="113"/>
      <c r="N4511" s="114"/>
    </row>
    <row r="4512" spans="3:14" ht="10.050000000000001" customHeight="1" x14ac:dyDescent="0.3">
      <c r="C4512" s="80"/>
      <c r="D4512" s="77">
        <v>41858</v>
      </c>
      <c r="E4512" s="76" t="s">
        <v>10816</v>
      </c>
      <c r="F4512" s="76" t="s">
        <v>4492</v>
      </c>
      <c r="G4512" s="110">
        <v>0</v>
      </c>
      <c r="H4512" s="110">
        <v>22159.13</v>
      </c>
      <c r="I4512" s="111">
        <v>45.64</v>
      </c>
      <c r="J4512" s="112">
        <f t="shared" si="141"/>
        <v>22159.13</v>
      </c>
      <c r="K4512" s="93" t="str">
        <f t="shared" si="142"/>
        <v>--</v>
      </c>
      <c r="L4512" s="113"/>
      <c r="N4512" s="114"/>
    </row>
    <row r="4513" spans="3:14" ht="10.050000000000001" customHeight="1" x14ac:dyDescent="0.3">
      <c r="C4513" s="80"/>
      <c r="D4513" s="77">
        <v>41735</v>
      </c>
      <c r="E4513" s="76" t="s">
        <v>10817</v>
      </c>
      <c r="F4513" s="76" t="s">
        <v>4493</v>
      </c>
      <c r="G4513" s="110">
        <v>0</v>
      </c>
      <c r="H4513" s="110">
        <v>0</v>
      </c>
      <c r="I4513" s="111">
        <v>0</v>
      </c>
      <c r="J4513" s="112">
        <f t="shared" si="141"/>
        <v>0</v>
      </c>
      <c r="K4513" s="93" t="str">
        <f t="shared" si="142"/>
        <v>-</v>
      </c>
      <c r="L4513" s="113"/>
      <c r="N4513" s="114"/>
    </row>
    <row r="4514" spans="3:14" ht="10.050000000000001" customHeight="1" x14ac:dyDescent="0.3">
      <c r="C4514" s="80"/>
      <c r="D4514" s="77">
        <v>41390</v>
      </c>
      <c r="E4514" s="76" t="s">
        <v>10818</v>
      </c>
      <c r="F4514" s="76" t="s">
        <v>4494</v>
      </c>
      <c r="G4514" s="110">
        <v>267227.36</v>
      </c>
      <c r="H4514" s="110">
        <v>285626.56</v>
      </c>
      <c r="I4514" s="111">
        <v>588.29</v>
      </c>
      <c r="J4514" s="112">
        <f t="shared" si="141"/>
        <v>18399.200000000012</v>
      </c>
      <c r="K4514" s="93">
        <f t="shared" si="142"/>
        <v>6.8852231298471886E-2</v>
      </c>
      <c r="L4514" s="113"/>
      <c r="N4514" s="114"/>
    </row>
    <row r="4515" spans="3:14" ht="10.050000000000001" customHeight="1" x14ac:dyDescent="0.3">
      <c r="C4515" s="80"/>
      <c r="D4515" s="77">
        <v>42623</v>
      </c>
      <c r="E4515" s="76" t="s">
        <v>10819</v>
      </c>
      <c r="F4515" s="76" t="s">
        <v>4495</v>
      </c>
      <c r="G4515" s="110">
        <v>123730.08</v>
      </c>
      <c r="H4515" s="110">
        <v>129527.03</v>
      </c>
      <c r="I4515" s="111">
        <v>266.77999999999997</v>
      </c>
      <c r="J4515" s="112">
        <f t="shared" si="141"/>
        <v>5796.9499999999971</v>
      </c>
      <c r="K4515" s="93">
        <f t="shared" si="142"/>
        <v>4.6851582089011801E-2</v>
      </c>
      <c r="L4515" s="113"/>
      <c r="N4515" s="114"/>
    </row>
    <row r="4516" spans="3:14" ht="10.050000000000001" customHeight="1" x14ac:dyDescent="0.3">
      <c r="C4516" s="80"/>
      <c r="D4516" s="77">
        <v>41853</v>
      </c>
      <c r="E4516" s="76" t="s">
        <v>10820</v>
      </c>
      <c r="F4516" s="76" t="s">
        <v>4496</v>
      </c>
      <c r="G4516" s="110">
        <v>33264</v>
      </c>
      <c r="H4516" s="110">
        <v>0</v>
      </c>
      <c r="I4516" s="111">
        <v>0</v>
      </c>
      <c r="J4516" s="112">
        <f t="shared" si="141"/>
        <v>-33264</v>
      </c>
      <c r="K4516" s="93">
        <f t="shared" si="142"/>
        <v>-1</v>
      </c>
      <c r="L4516" s="113"/>
      <c r="N4516" s="114"/>
    </row>
    <row r="4517" spans="3:14" ht="10.050000000000001" customHeight="1" x14ac:dyDescent="0.3">
      <c r="C4517" s="80"/>
      <c r="D4517" s="77">
        <v>41573</v>
      </c>
      <c r="E4517" s="76" t="s">
        <v>10821</v>
      </c>
      <c r="F4517" s="76" t="s">
        <v>4497</v>
      </c>
      <c r="G4517" s="110">
        <v>0</v>
      </c>
      <c r="H4517" s="110">
        <v>0</v>
      </c>
      <c r="I4517" s="111">
        <v>0</v>
      </c>
      <c r="J4517" s="112">
        <f t="shared" si="141"/>
        <v>0</v>
      </c>
      <c r="K4517" s="93" t="str">
        <f t="shared" si="142"/>
        <v>-</v>
      </c>
      <c r="L4517" s="113"/>
      <c r="N4517" s="114"/>
    </row>
    <row r="4518" spans="3:14" ht="10.050000000000001" customHeight="1" x14ac:dyDescent="0.3">
      <c r="C4518" s="80"/>
      <c r="D4518" s="77">
        <v>42504</v>
      </c>
      <c r="E4518" s="76" t="s">
        <v>10822</v>
      </c>
      <c r="F4518" s="76" t="s">
        <v>4498</v>
      </c>
      <c r="G4518" s="110">
        <v>77790.210000000006</v>
      </c>
      <c r="H4518" s="110">
        <v>0</v>
      </c>
      <c r="I4518" s="111">
        <v>0</v>
      </c>
      <c r="J4518" s="112">
        <f t="shared" si="141"/>
        <v>-77790.210000000006</v>
      </c>
      <c r="K4518" s="93">
        <f t="shared" si="142"/>
        <v>-1</v>
      </c>
      <c r="L4518" s="113"/>
      <c r="N4518" s="114"/>
    </row>
    <row r="4519" spans="3:14" ht="10.050000000000001" customHeight="1" x14ac:dyDescent="0.3">
      <c r="C4519" s="80"/>
      <c r="D4519" s="77">
        <v>42514</v>
      </c>
      <c r="E4519" s="76" t="s">
        <v>10823</v>
      </c>
      <c r="F4519" s="76" t="s">
        <v>4499</v>
      </c>
      <c r="G4519" s="110">
        <v>0</v>
      </c>
      <c r="H4519" s="110">
        <v>15648.31</v>
      </c>
      <c r="I4519" s="111">
        <v>32.229999999999997</v>
      </c>
      <c r="J4519" s="112">
        <f t="shared" si="141"/>
        <v>15648.31</v>
      </c>
      <c r="K4519" s="93" t="str">
        <f t="shared" si="142"/>
        <v>--</v>
      </c>
      <c r="L4519" s="113"/>
      <c r="N4519" s="114"/>
    </row>
    <row r="4520" spans="3:14" ht="10.050000000000001" customHeight="1" x14ac:dyDescent="0.3">
      <c r="C4520" s="80"/>
      <c r="D4520" s="77">
        <v>40377</v>
      </c>
      <c r="E4520" s="76" t="s">
        <v>10824</v>
      </c>
      <c r="F4520" s="76" t="s">
        <v>4500</v>
      </c>
      <c r="G4520" s="110">
        <v>282737.40000000002</v>
      </c>
      <c r="H4520" s="110">
        <v>271954.32</v>
      </c>
      <c r="I4520" s="111">
        <v>560.13</v>
      </c>
      <c r="J4520" s="112">
        <f t="shared" si="141"/>
        <v>-10783.080000000016</v>
      </c>
      <c r="K4520" s="93">
        <f t="shared" si="142"/>
        <v>-3.8138145148112756E-2</v>
      </c>
      <c r="L4520" s="113"/>
      <c r="N4520" s="114"/>
    </row>
    <row r="4521" spans="3:14" ht="10.050000000000001" customHeight="1" x14ac:dyDescent="0.3">
      <c r="C4521" s="80"/>
      <c r="D4521" s="77">
        <v>42653</v>
      </c>
      <c r="E4521" s="76" t="s">
        <v>10825</v>
      </c>
      <c r="F4521" s="76" t="s">
        <v>4501</v>
      </c>
      <c r="G4521" s="110">
        <v>44352</v>
      </c>
      <c r="H4521" s="110">
        <v>93224.7</v>
      </c>
      <c r="I4521" s="111">
        <v>192.01</v>
      </c>
      <c r="J4521" s="112">
        <f t="shared" si="141"/>
        <v>48872.7</v>
      </c>
      <c r="K4521" s="93">
        <f t="shared" si="142"/>
        <v>1.1019277597402597</v>
      </c>
      <c r="L4521" s="113"/>
      <c r="N4521" s="114"/>
    </row>
    <row r="4522" spans="3:14" ht="10.050000000000001" customHeight="1" x14ac:dyDescent="0.3">
      <c r="C4522" s="80"/>
      <c r="D4522" s="77">
        <v>40342</v>
      </c>
      <c r="E4522" s="76" t="s">
        <v>10826</v>
      </c>
      <c r="F4522" s="76" t="s">
        <v>4502</v>
      </c>
      <c r="G4522" s="110">
        <v>0</v>
      </c>
      <c r="H4522" s="110">
        <v>0</v>
      </c>
      <c r="I4522" s="111">
        <v>0</v>
      </c>
      <c r="J4522" s="112">
        <f t="shared" si="141"/>
        <v>0</v>
      </c>
      <c r="K4522" s="93" t="str">
        <f t="shared" si="142"/>
        <v>-</v>
      </c>
      <c r="L4522" s="113"/>
      <c r="N4522" s="114"/>
    </row>
    <row r="4523" spans="3:14" ht="10.050000000000001" customHeight="1" x14ac:dyDescent="0.3">
      <c r="C4523" s="80"/>
      <c r="D4523" s="77">
        <v>60985</v>
      </c>
      <c r="E4523" s="76" t="s">
        <v>10827</v>
      </c>
      <c r="F4523" s="76" t="s">
        <v>4503</v>
      </c>
      <c r="G4523" s="110">
        <v>141120.35999999999</v>
      </c>
      <c r="H4523" s="110">
        <v>157959.07999999999</v>
      </c>
      <c r="I4523" s="111">
        <v>325.33999999999997</v>
      </c>
      <c r="J4523" s="112">
        <f t="shared" si="141"/>
        <v>16838.72</v>
      </c>
      <c r="K4523" s="93">
        <f t="shared" si="142"/>
        <v>0.11932169107278356</v>
      </c>
      <c r="L4523" s="113"/>
      <c r="N4523" s="114"/>
    </row>
    <row r="4524" spans="3:14" ht="10.050000000000001" customHeight="1" x14ac:dyDescent="0.3">
      <c r="C4524" s="80"/>
      <c r="D4524" s="77">
        <v>41251</v>
      </c>
      <c r="E4524" s="76" t="s">
        <v>10828</v>
      </c>
      <c r="F4524" s="76" t="s">
        <v>4504</v>
      </c>
      <c r="G4524" s="110">
        <v>0</v>
      </c>
      <c r="H4524" s="110">
        <v>0</v>
      </c>
      <c r="I4524" s="111">
        <v>0</v>
      </c>
      <c r="J4524" s="112">
        <f t="shared" si="141"/>
        <v>0</v>
      </c>
      <c r="K4524" s="93" t="str">
        <f t="shared" si="142"/>
        <v>-</v>
      </c>
      <c r="L4524" s="113"/>
      <c r="N4524" s="114"/>
    </row>
    <row r="4525" spans="3:14" ht="10.050000000000001" customHeight="1" x14ac:dyDescent="0.3">
      <c r="C4525" s="80"/>
      <c r="D4525" s="77">
        <v>75753</v>
      </c>
      <c r="E4525" s="76" t="s">
        <v>10829</v>
      </c>
      <c r="F4525" s="76" t="s">
        <v>4505</v>
      </c>
      <c r="G4525" s="110">
        <v>0</v>
      </c>
      <c r="H4525" s="110">
        <v>0</v>
      </c>
      <c r="I4525" s="111">
        <v>0</v>
      </c>
      <c r="J4525" s="112">
        <f t="shared" si="141"/>
        <v>0</v>
      </c>
      <c r="K4525" s="93" t="str">
        <f t="shared" si="142"/>
        <v>-</v>
      </c>
      <c r="L4525" s="113"/>
      <c r="N4525" s="114"/>
    </row>
    <row r="4526" spans="3:14" ht="10.050000000000001" customHeight="1" x14ac:dyDescent="0.3">
      <c r="C4526" s="80"/>
      <c r="D4526" s="77">
        <v>76806</v>
      </c>
      <c r="E4526" s="76" t="s">
        <v>10830</v>
      </c>
      <c r="F4526" s="76" t="s">
        <v>4506</v>
      </c>
      <c r="G4526" s="110">
        <v>0</v>
      </c>
      <c r="H4526" s="110">
        <v>0</v>
      </c>
      <c r="I4526" s="111">
        <v>0</v>
      </c>
      <c r="J4526" s="112">
        <f t="shared" si="141"/>
        <v>0</v>
      </c>
      <c r="K4526" s="93" t="str">
        <f t="shared" si="142"/>
        <v>-</v>
      </c>
      <c r="L4526" s="113"/>
      <c r="N4526" s="114"/>
    </row>
    <row r="4527" spans="3:14" ht="10.050000000000001" customHeight="1" x14ac:dyDescent="0.3">
      <c r="C4527" s="80"/>
      <c r="D4527" s="77">
        <v>79874</v>
      </c>
      <c r="E4527" s="76" t="s">
        <v>10831</v>
      </c>
      <c r="F4527" s="76" t="s">
        <v>4507</v>
      </c>
      <c r="G4527" s="110">
        <v>203100.43</v>
      </c>
      <c r="H4527" s="110">
        <v>106455.12</v>
      </c>
      <c r="I4527" s="111">
        <v>219.26</v>
      </c>
      <c r="J4527" s="112">
        <f t="shared" si="141"/>
        <v>-96645.31</v>
      </c>
      <c r="K4527" s="93">
        <f t="shared" si="142"/>
        <v>-0.47584985418297737</v>
      </c>
      <c r="L4527" s="113"/>
      <c r="N4527" s="114"/>
    </row>
    <row r="4528" spans="3:14" ht="10.050000000000001" customHeight="1" x14ac:dyDescent="0.3">
      <c r="C4528" s="80"/>
      <c r="D4528" s="77">
        <v>40363</v>
      </c>
      <c r="E4528" s="76" t="s">
        <v>10832</v>
      </c>
      <c r="F4528" s="76" t="s">
        <v>4508</v>
      </c>
      <c r="G4528" s="110">
        <v>0</v>
      </c>
      <c r="H4528" s="110">
        <v>0</v>
      </c>
      <c r="I4528" s="111">
        <v>0</v>
      </c>
      <c r="J4528" s="112">
        <f t="shared" si="141"/>
        <v>0</v>
      </c>
      <c r="K4528" s="93" t="str">
        <f t="shared" si="142"/>
        <v>-</v>
      </c>
      <c r="L4528" s="113"/>
      <c r="N4528" s="114"/>
    </row>
    <row r="4529" spans="3:14" ht="10.050000000000001" customHeight="1" x14ac:dyDescent="0.3">
      <c r="C4529" s="80"/>
      <c r="D4529" s="77">
        <v>40363</v>
      </c>
      <c r="E4529" s="76" t="s">
        <v>10832</v>
      </c>
      <c r="F4529" s="76" t="s">
        <v>4509</v>
      </c>
      <c r="G4529" s="110">
        <v>0</v>
      </c>
      <c r="H4529" s="110">
        <v>0</v>
      </c>
      <c r="I4529" s="111">
        <v>0</v>
      </c>
      <c r="J4529" s="112">
        <f t="shared" si="141"/>
        <v>0</v>
      </c>
      <c r="K4529" s="93" t="str">
        <f t="shared" si="142"/>
        <v>-</v>
      </c>
      <c r="L4529" s="113"/>
      <c r="N4529" s="114"/>
    </row>
    <row r="4530" spans="3:14" ht="10.050000000000001" customHeight="1" x14ac:dyDescent="0.3">
      <c r="C4530" s="80"/>
      <c r="D4530" s="77">
        <v>80433</v>
      </c>
      <c r="E4530" s="76" t="s">
        <v>10833</v>
      </c>
      <c r="F4530" s="76" t="s">
        <v>4510</v>
      </c>
      <c r="G4530" s="110">
        <v>0</v>
      </c>
      <c r="H4530" s="110">
        <v>6243.79</v>
      </c>
      <c r="I4530" s="111">
        <v>12.86</v>
      </c>
      <c r="J4530" s="112">
        <f t="shared" si="141"/>
        <v>6243.79</v>
      </c>
      <c r="K4530" s="93" t="str">
        <f t="shared" si="142"/>
        <v>--</v>
      </c>
      <c r="L4530" s="113"/>
      <c r="N4530" s="114"/>
    </row>
    <row r="4531" spans="3:14" ht="10.050000000000001" customHeight="1" x14ac:dyDescent="0.3">
      <c r="C4531" s="80"/>
      <c r="D4531" s="77">
        <v>41792</v>
      </c>
      <c r="E4531" s="76" t="s">
        <v>10834</v>
      </c>
      <c r="F4531" s="76" t="s">
        <v>4511</v>
      </c>
      <c r="G4531" s="110">
        <v>0</v>
      </c>
      <c r="H4531" s="110">
        <v>14366.54</v>
      </c>
      <c r="I4531" s="111">
        <v>29.59</v>
      </c>
      <c r="J4531" s="112">
        <f t="shared" si="141"/>
        <v>14366.54</v>
      </c>
      <c r="K4531" s="93" t="str">
        <f t="shared" si="142"/>
        <v>--</v>
      </c>
      <c r="L4531" s="113"/>
      <c r="N4531" s="114"/>
    </row>
    <row r="4532" spans="3:14" ht="10.050000000000001" customHeight="1" x14ac:dyDescent="0.3">
      <c r="C4532" s="80"/>
      <c r="D4532" s="77">
        <v>41639</v>
      </c>
      <c r="E4532" s="76" t="s">
        <v>10835</v>
      </c>
      <c r="F4532" s="76" t="s">
        <v>4512</v>
      </c>
      <c r="G4532" s="110">
        <v>118183.66</v>
      </c>
      <c r="H4532" s="110">
        <v>164062.06</v>
      </c>
      <c r="I4532" s="111">
        <v>337.91</v>
      </c>
      <c r="J4532" s="112">
        <f t="shared" si="141"/>
        <v>45878.399999999994</v>
      </c>
      <c r="K4532" s="93">
        <f t="shared" si="142"/>
        <v>0.38819579627166728</v>
      </c>
      <c r="L4532" s="113"/>
      <c r="N4532" s="114"/>
    </row>
    <row r="4533" spans="3:14" ht="10.050000000000001" customHeight="1" x14ac:dyDescent="0.3">
      <c r="C4533" s="80"/>
      <c r="D4533" s="77">
        <v>42610</v>
      </c>
      <c r="E4533" s="76" t="s">
        <v>10836</v>
      </c>
      <c r="F4533" s="76" t="s">
        <v>4513</v>
      </c>
      <c r="G4533" s="110">
        <v>358911.31</v>
      </c>
      <c r="H4533" s="110">
        <v>140281.29</v>
      </c>
      <c r="I4533" s="111">
        <v>288.93</v>
      </c>
      <c r="J4533" s="112">
        <f t="shared" si="141"/>
        <v>-218630.02</v>
      </c>
      <c r="K4533" s="93">
        <f t="shared" si="142"/>
        <v>-0.60914775853678171</v>
      </c>
      <c r="L4533" s="113"/>
      <c r="N4533" s="114"/>
    </row>
    <row r="4534" spans="3:14" ht="10.050000000000001" customHeight="1" x14ac:dyDescent="0.3">
      <c r="C4534" s="80"/>
      <c r="D4534" s="77">
        <v>42546</v>
      </c>
      <c r="E4534" s="76" t="s">
        <v>10837</v>
      </c>
      <c r="F4534" s="76" t="s">
        <v>4514</v>
      </c>
      <c r="G4534" s="110">
        <v>0</v>
      </c>
      <c r="H4534" s="110">
        <v>0</v>
      </c>
      <c r="I4534" s="111">
        <v>0</v>
      </c>
      <c r="J4534" s="112">
        <f t="shared" si="141"/>
        <v>0</v>
      </c>
      <c r="K4534" s="93" t="str">
        <f t="shared" si="142"/>
        <v>-</v>
      </c>
      <c r="L4534" s="113"/>
      <c r="N4534" s="114"/>
    </row>
    <row r="4535" spans="3:14" ht="10.050000000000001" customHeight="1" x14ac:dyDescent="0.3">
      <c r="C4535" s="80"/>
      <c r="D4535" s="77">
        <v>13622</v>
      </c>
      <c r="E4535" s="76" t="s">
        <v>10838</v>
      </c>
      <c r="F4535" s="76" t="s">
        <v>4515</v>
      </c>
      <c r="G4535" s="110">
        <v>101711.88</v>
      </c>
      <c r="H4535" s="110">
        <v>99949.15</v>
      </c>
      <c r="I4535" s="111">
        <v>205.86</v>
      </c>
      <c r="J4535" s="112">
        <f t="shared" si="141"/>
        <v>-1762.7300000000105</v>
      </c>
      <c r="K4535" s="93">
        <f t="shared" si="142"/>
        <v>-1.7330620572542858E-2</v>
      </c>
      <c r="L4535" s="113"/>
      <c r="N4535" s="114"/>
    </row>
    <row r="4536" spans="3:14" ht="10.050000000000001" customHeight="1" x14ac:dyDescent="0.3">
      <c r="C4536" s="80"/>
      <c r="D4536" s="77">
        <v>41777</v>
      </c>
      <c r="E4536" s="76" t="s">
        <v>10839</v>
      </c>
      <c r="F4536" s="76" t="s">
        <v>4516</v>
      </c>
      <c r="G4536" s="110">
        <v>0</v>
      </c>
      <c r="H4536" s="110">
        <v>0</v>
      </c>
      <c r="I4536" s="111">
        <v>0</v>
      </c>
      <c r="J4536" s="112">
        <f t="shared" si="141"/>
        <v>0</v>
      </c>
      <c r="K4536" s="93" t="str">
        <f t="shared" si="142"/>
        <v>-</v>
      </c>
      <c r="L4536" s="113"/>
      <c r="N4536" s="114"/>
    </row>
    <row r="4537" spans="3:14" ht="10.050000000000001" customHeight="1" x14ac:dyDescent="0.3">
      <c r="C4537" s="80"/>
      <c r="D4537" s="77">
        <v>20281</v>
      </c>
      <c r="E4537" s="76" t="s">
        <v>10840</v>
      </c>
      <c r="F4537" s="76" t="s">
        <v>4517</v>
      </c>
      <c r="G4537" s="110">
        <v>1404604.4</v>
      </c>
      <c r="H4537" s="110">
        <v>1279689.92</v>
      </c>
      <c r="I4537" s="111">
        <v>2635.71</v>
      </c>
      <c r="J4537" s="112">
        <f t="shared" si="141"/>
        <v>-124914.47999999998</v>
      </c>
      <c r="K4537" s="93">
        <f t="shared" si="142"/>
        <v>-8.8932143456193061E-2</v>
      </c>
      <c r="L4537" s="113"/>
      <c r="N4537" s="114"/>
    </row>
    <row r="4538" spans="3:14" ht="10.050000000000001" customHeight="1" x14ac:dyDescent="0.3">
      <c r="C4538" s="80"/>
      <c r="D4538" s="77">
        <v>40812</v>
      </c>
      <c r="E4538" s="76" t="s">
        <v>10841</v>
      </c>
      <c r="F4538" s="76" t="s">
        <v>4518</v>
      </c>
      <c r="G4538" s="110">
        <v>294551.64</v>
      </c>
      <c r="H4538" s="110">
        <v>260855.33</v>
      </c>
      <c r="I4538" s="111">
        <v>537.27</v>
      </c>
      <c r="J4538" s="112">
        <f t="shared" si="141"/>
        <v>-33696.310000000027</v>
      </c>
      <c r="K4538" s="93">
        <f t="shared" si="142"/>
        <v>-0.11439865009748384</v>
      </c>
      <c r="L4538" s="113"/>
      <c r="N4538" s="114"/>
    </row>
    <row r="4539" spans="3:14" ht="10.050000000000001" customHeight="1" x14ac:dyDescent="0.3">
      <c r="C4539" s="80"/>
      <c r="D4539" s="77">
        <v>41506</v>
      </c>
      <c r="E4539" s="76" t="s">
        <v>10842</v>
      </c>
      <c r="F4539" s="76" t="s">
        <v>4519</v>
      </c>
      <c r="G4539" s="110">
        <v>38523.379999999997</v>
      </c>
      <c r="H4539" s="110">
        <v>80023.41</v>
      </c>
      <c r="I4539" s="111">
        <v>164.82</v>
      </c>
      <c r="J4539" s="112">
        <f t="shared" si="141"/>
        <v>41500.030000000006</v>
      </c>
      <c r="K4539" s="93">
        <f t="shared" si="142"/>
        <v>1.0772686612649256</v>
      </c>
      <c r="L4539" s="113"/>
      <c r="N4539" s="114"/>
    </row>
    <row r="4540" spans="3:14" ht="10.050000000000001" customHeight="1" x14ac:dyDescent="0.3">
      <c r="C4540" s="80"/>
      <c r="D4540" s="77">
        <v>29810</v>
      </c>
      <c r="E4540" s="76" t="s">
        <v>10843</v>
      </c>
      <c r="F4540" s="76" t="s">
        <v>4520</v>
      </c>
      <c r="G4540" s="110">
        <v>116690.77</v>
      </c>
      <c r="H4540" s="110">
        <v>115077.95</v>
      </c>
      <c r="I4540" s="111">
        <v>237.02</v>
      </c>
      <c r="J4540" s="112">
        <f t="shared" si="141"/>
        <v>-1612.820000000007</v>
      </c>
      <c r="K4540" s="93">
        <f t="shared" si="142"/>
        <v>-1.3821315944697314E-2</v>
      </c>
      <c r="L4540" s="113"/>
      <c r="N4540" s="114"/>
    </row>
    <row r="4541" spans="3:14" ht="10.050000000000001" customHeight="1" x14ac:dyDescent="0.3">
      <c r="C4541" s="80"/>
      <c r="D4541" s="77">
        <v>77195</v>
      </c>
      <c r="E4541" s="76" t="s">
        <v>10844</v>
      </c>
      <c r="F4541" s="76" t="s">
        <v>4521</v>
      </c>
      <c r="G4541" s="110">
        <v>144718.24</v>
      </c>
      <c r="H4541" s="110">
        <v>56164.95</v>
      </c>
      <c r="I4541" s="111">
        <v>115.68</v>
      </c>
      <c r="J4541" s="112">
        <f t="shared" si="141"/>
        <v>-88553.29</v>
      </c>
      <c r="K4541" s="93">
        <f t="shared" si="142"/>
        <v>-0.61190137469886308</v>
      </c>
      <c r="L4541" s="113"/>
      <c r="N4541" s="114"/>
    </row>
    <row r="4542" spans="3:14" ht="10.050000000000001" customHeight="1" x14ac:dyDescent="0.3">
      <c r="C4542" s="80"/>
      <c r="D4542" s="77">
        <v>40377</v>
      </c>
      <c r="E4542" s="76" t="s">
        <v>10845</v>
      </c>
      <c r="F4542" s="76" t="s">
        <v>4522</v>
      </c>
      <c r="G4542" s="110">
        <v>0</v>
      </c>
      <c r="H4542" s="110">
        <v>27533.84</v>
      </c>
      <c r="I4542" s="111">
        <v>56.71</v>
      </c>
      <c r="J4542" s="112">
        <f t="shared" si="141"/>
        <v>27533.84</v>
      </c>
      <c r="K4542" s="93" t="str">
        <f t="shared" si="142"/>
        <v>--</v>
      </c>
      <c r="L4542" s="113"/>
      <c r="N4542" s="114"/>
    </row>
    <row r="4543" spans="3:14" ht="10.050000000000001" customHeight="1" x14ac:dyDescent="0.3">
      <c r="C4543" s="80"/>
      <c r="D4543" s="77">
        <v>41850</v>
      </c>
      <c r="E4543" s="76" t="s">
        <v>10846</v>
      </c>
      <c r="F4543" s="76" t="s">
        <v>4523</v>
      </c>
      <c r="G4543" s="110">
        <v>81694.240000000005</v>
      </c>
      <c r="H4543" s="110">
        <v>116553.93</v>
      </c>
      <c r="I4543" s="111">
        <v>240.06</v>
      </c>
      <c r="J4543" s="112">
        <f t="shared" si="141"/>
        <v>34859.689999999988</v>
      </c>
      <c r="K4543" s="93">
        <f t="shared" si="142"/>
        <v>0.42670927595384922</v>
      </c>
      <c r="L4543" s="113"/>
      <c r="N4543" s="114"/>
    </row>
    <row r="4544" spans="3:14" ht="10.050000000000001" customHeight="1" x14ac:dyDescent="0.3">
      <c r="C4544" s="80"/>
      <c r="D4544" s="77">
        <v>42558</v>
      </c>
      <c r="E4544" s="76" t="s">
        <v>10847</v>
      </c>
      <c r="F4544" s="76" t="s">
        <v>4524</v>
      </c>
      <c r="G4544" s="110">
        <v>0</v>
      </c>
      <c r="H4544" s="110">
        <v>0</v>
      </c>
      <c r="I4544" s="111">
        <v>0</v>
      </c>
      <c r="J4544" s="112">
        <f t="shared" si="141"/>
        <v>0</v>
      </c>
      <c r="K4544" s="93" t="str">
        <f t="shared" si="142"/>
        <v>-</v>
      </c>
      <c r="L4544" s="113"/>
      <c r="N4544" s="114"/>
    </row>
    <row r="4545" spans="3:14" ht="10.050000000000001" customHeight="1" x14ac:dyDescent="0.3">
      <c r="C4545" s="80"/>
      <c r="D4545" s="77">
        <v>42552</v>
      </c>
      <c r="E4545" s="76" t="s">
        <v>10848</v>
      </c>
      <c r="F4545" s="76" t="s">
        <v>4525</v>
      </c>
      <c r="G4545" s="110">
        <v>3341.67</v>
      </c>
      <c r="H4545" s="110">
        <v>1573.08</v>
      </c>
      <c r="I4545" s="111">
        <v>3.24</v>
      </c>
      <c r="J4545" s="112">
        <f t="shared" si="141"/>
        <v>-1768.5900000000001</v>
      </c>
      <c r="K4545" s="93">
        <f t="shared" si="142"/>
        <v>-0.52925333740315472</v>
      </c>
      <c r="L4545" s="113"/>
      <c r="N4545" s="114"/>
    </row>
    <row r="4546" spans="3:14" ht="10.050000000000001" customHeight="1" x14ac:dyDescent="0.3">
      <c r="C4546" s="80"/>
      <c r="D4546" s="77">
        <v>41853</v>
      </c>
      <c r="E4546" s="76" t="s">
        <v>10849</v>
      </c>
      <c r="F4546" s="76" t="s">
        <v>4526</v>
      </c>
      <c r="G4546" s="110">
        <v>0</v>
      </c>
      <c r="H4546" s="110">
        <v>4855.2</v>
      </c>
      <c r="I4546" s="111">
        <v>10</v>
      </c>
      <c r="J4546" s="112">
        <f t="shared" si="141"/>
        <v>4855.2</v>
      </c>
      <c r="K4546" s="93" t="str">
        <f t="shared" si="142"/>
        <v>--</v>
      </c>
      <c r="L4546" s="113"/>
      <c r="N4546" s="114"/>
    </row>
    <row r="4547" spans="3:14" ht="10.050000000000001" customHeight="1" x14ac:dyDescent="0.3">
      <c r="C4547" s="80"/>
      <c r="D4547" s="77">
        <v>41514</v>
      </c>
      <c r="E4547" s="76" t="s">
        <v>10850</v>
      </c>
      <c r="F4547" s="76" t="s">
        <v>4527</v>
      </c>
      <c r="G4547" s="110">
        <v>482052.34</v>
      </c>
      <c r="H4547" s="110">
        <v>476134.9</v>
      </c>
      <c r="I4547" s="111">
        <v>980.67</v>
      </c>
      <c r="J4547" s="112">
        <f t="shared" si="141"/>
        <v>-5917.4400000000023</v>
      </c>
      <c r="K4547" s="93">
        <f t="shared" si="142"/>
        <v>-1.2275513484697537E-2</v>
      </c>
      <c r="L4547" s="113"/>
      <c r="N4547" s="114"/>
    </row>
    <row r="4548" spans="3:14" ht="10.050000000000001" customHeight="1" x14ac:dyDescent="0.3">
      <c r="C4548" s="80"/>
      <c r="D4548" s="77">
        <v>41573</v>
      </c>
      <c r="E4548" s="76" t="s">
        <v>10851</v>
      </c>
      <c r="F4548" s="76" t="s">
        <v>4528</v>
      </c>
      <c r="G4548" s="110">
        <v>0</v>
      </c>
      <c r="H4548" s="110">
        <v>0</v>
      </c>
      <c r="I4548" s="111">
        <v>0</v>
      </c>
      <c r="J4548" s="112">
        <f t="shared" si="141"/>
        <v>0</v>
      </c>
      <c r="K4548" s="93" t="str">
        <f t="shared" si="142"/>
        <v>-</v>
      </c>
      <c r="L4548" s="113"/>
      <c r="N4548" s="114"/>
    </row>
    <row r="4549" spans="3:14" ht="10.050000000000001" customHeight="1" x14ac:dyDescent="0.3">
      <c r="C4549" s="80"/>
      <c r="D4549" s="77">
        <v>42504</v>
      </c>
      <c r="E4549" s="76" t="s">
        <v>10852</v>
      </c>
      <c r="F4549" s="76" t="s">
        <v>4529</v>
      </c>
      <c r="G4549" s="110">
        <v>255522.45</v>
      </c>
      <c r="H4549" s="110">
        <v>303556.81</v>
      </c>
      <c r="I4549" s="111">
        <v>625.22</v>
      </c>
      <c r="J4549" s="112">
        <f t="shared" si="141"/>
        <v>48034.359999999986</v>
      </c>
      <c r="K4549" s="93">
        <f t="shared" si="142"/>
        <v>0.18798489134712032</v>
      </c>
      <c r="L4549" s="113"/>
      <c r="N4549" s="114"/>
    </row>
    <row r="4550" spans="3:14" ht="10.050000000000001" customHeight="1" x14ac:dyDescent="0.3">
      <c r="C4550" s="80"/>
      <c r="D4550" s="77">
        <v>42514</v>
      </c>
      <c r="E4550" s="76" t="s">
        <v>10853</v>
      </c>
      <c r="F4550" s="76" t="s">
        <v>4530</v>
      </c>
      <c r="G4550" s="110">
        <v>137807.85</v>
      </c>
      <c r="H4550" s="110">
        <v>176102.96</v>
      </c>
      <c r="I4550" s="111">
        <v>362.71</v>
      </c>
      <c r="J4550" s="112">
        <f t="shared" si="141"/>
        <v>38295.109999999986</v>
      </c>
      <c r="K4550" s="93">
        <f t="shared" si="142"/>
        <v>0.27788772555409569</v>
      </c>
      <c r="L4550" s="113"/>
      <c r="N4550" s="114"/>
    </row>
    <row r="4551" spans="3:14" ht="10.050000000000001" customHeight="1" x14ac:dyDescent="0.3">
      <c r="C4551" s="80"/>
      <c r="D4551" s="77">
        <v>42614</v>
      </c>
      <c r="E4551" s="76" t="s">
        <v>10854</v>
      </c>
      <c r="F4551" s="76" t="s">
        <v>4531</v>
      </c>
      <c r="G4551" s="110">
        <v>0</v>
      </c>
      <c r="H4551" s="110">
        <v>0</v>
      </c>
      <c r="I4551" s="111">
        <v>0</v>
      </c>
      <c r="J4551" s="112">
        <f t="shared" si="141"/>
        <v>0</v>
      </c>
      <c r="K4551" s="93" t="str">
        <f t="shared" si="142"/>
        <v>-</v>
      </c>
      <c r="L4551" s="113"/>
      <c r="N4551" s="114"/>
    </row>
    <row r="4552" spans="3:14" ht="10.050000000000001" customHeight="1" x14ac:dyDescent="0.3">
      <c r="C4552" s="80"/>
      <c r="D4552" s="77">
        <v>40662</v>
      </c>
      <c r="E4552" s="76" t="s">
        <v>10855</v>
      </c>
      <c r="F4552" s="76" t="s">
        <v>4532</v>
      </c>
      <c r="G4552" s="110">
        <v>516426.49</v>
      </c>
      <c r="H4552" s="110">
        <v>0</v>
      </c>
      <c r="I4552" s="111">
        <v>0</v>
      </c>
      <c r="J4552" s="112">
        <f t="shared" si="141"/>
        <v>-516426.49</v>
      </c>
      <c r="K4552" s="93">
        <f t="shared" si="142"/>
        <v>-1</v>
      </c>
      <c r="L4552" s="113"/>
      <c r="N4552" s="114"/>
    </row>
    <row r="4553" spans="3:14" ht="10.050000000000001" customHeight="1" x14ac:dyDescent="0.3">
      <c r="C4553" s="80"/>
      <c r="D4553" s="77">
        <v>40377</v>
      </c>
      <c r="E4553" s="76" t="s">
        <v>10856</v>
      </c>
      <c r="F4553" s="76" t="s">
        <v>4533</v>
      </c>
      <c r="G4553" s="110">
        <v>0</v>
      </c>
      <c r="H4553" s="110">
        <v>0</v>
      </c>
      <c r="I4553" s="111">
        <v>0</v>
      </c>
      <c r="J4553" s="112">
        <f t="shared" si="141"/>
        <v>0</v>
      </c>
      <c r="K4553" s="93" t="str">
        <f t="shared" si="142"/>
        <v>-</v>
      </c>
      <c r="L4553" s="113"/>
      <c r="N4553" s="114"/>
    </row>
    <row r="4554" spans="3:14" ht="10.050000000000001" customHeight="1" x14ac:dyDescent="0.3">
      <c r="C4554" s="80"/>
      <c r="D4554" s="77">
        <v>42653</v>
      </c>
      <c r="E4554" s="76" t="s">
        <v>10857</v>
      </c>
      <c r="F4554" s="76" t="s">
        <v>4534</v>
      </c>
      <c r="G4554" s="110">
        <v>0</v>
      </c>
      <c r="H4554" s="110">
        <v>0</v>
      </c>
      <c r="I4554" s="111">
        <v>0</v>
      </c>
      <c r="J4554" s="112">
        <f t="shared" si="141"/>
        <v>0</v>
      </c>
      <c r="K4554" s="93" t="str">
        <f t="shared" si="142"/>
        <v>-</v>
      </c>
      <c r="L4554" s="113"/>
      <c r="N4554" s="114"/>
    </row>
    <row r="4555" spans="3:14" ht="10.050000000000001" customHeight="1" x14ac:dyDescent="0.3">
      <c r="C4555" s="80"/>
      <c r="D4555" s="77">
        <v>40342</v>
      </c>
      <c r="E4555" s="76" t="s">
        <v>10858</v>
      </c>
      <c r="F4555" s="76" t="s">
        <v>4535</v>
      </c>
      <c r="G4555" s="110">
        <v>49896</v>
      </c>
      <c r="H4555" s="110">
        <v>33418.339999999997</v>
      </c>
      <c r="I4555" s="111">
        <v>68.83</v>
      </c>
      <c r="J4555" s="112">
        <f t="shared" si="141"/>
        <v>-16477.660000000003</v>
      </c>
      <c r="K4555" s="93">
        <f t="shared" si="142"/>
        <v>-0.33024009940676613</v>
      </c>
      <c r="L4555" s="113"/>
      <c r="N4555" s="114"/>
    </row>
    <row r="4556" spans="3:14" ht="10.050000000000001" customHeight="1" x14ac:dyDescent="0.3">
      <c r="C4556" s="80"/>
      <c r="D4556" s="77">
        <v>69877</v>
      </c>
      <c r="E4556" s="76" t="s">
        <v>10859</v>
      </c>
      <c r="F4556" s="76" t="s">
        <v>4536</v>
      </c>
      <c r="G4556" s="110">
        <v>49896</v>
      </c>
      <c r="H4556" s="110">
        <v>38627.97</v>
      </c>
      <c r="I4556" s="111">
        <v>79.56</v>
      </c>
      <c r="J4556" s="112">
        <f t="shared" si="141"/>
        <v>-11268.029999999999</v>
      </c>
      <c r="K4556" s="93">
        <f t="shared" si="142"/>
        <v>-0.22583032708032705</v>
      </c>
      <c r="L4556" s="113"/>
      <c r="N4556" s="114"/>
    </row>
    <row r="4557" spans="3:14" ht="10.050000000000001" customHeight="1" x14ac:dyDescent="0.3">
      <c r="C4557" s="80"/>
      <c r="D4557" s="77">
        <v>41251</v>
      </c>
      <c r="E4557" s="76" t="s">
        <v>10860</v>
      </c>
      <c r="F4557" s="76" t="s">
        <v>4537</v>
      </c>
      <c r="G4557" s="110">
        <v>241281.92000000001</v>
      </c>
      <c r="H4557" s="110">
        <v>293608.51</v>
      </c>
      <c r="I4557" s="111">
        <v>604.73</v>
      </c>
      <c r="J4557" s="112">
        <f t="shared" si="141"/>
        <v>52326.59</v>
      </c>
      <c r="K4557" s="93">
        <f t="shared" si="142"/>
        <v>0.21686908824332959</v>
      </c>
      <c r="L4557" s="113"/>
      <c r="N4557" s="114"/>
    </row>
    <row r="4558" spans="3:14" ht="10.050000000000001" customHeight="1" x14ac:dyDescent="0.3">
      <c r="C4558" s="80"/>
      <c r="D4558" s="77">
        <v>40972</v>
      </c>
      <c r="E4558" s="76" t="s">
        <v>10861</v>
      </c>
      <c r="F4558" s="76" t="s">
        <v>4538</v>
      </c>
      <c r="G4558" s="110">
        <v>29568</v>
      </c>
      <c r="H4558" s="110">
        <v>26329.75</v>
      </c>
      <c r="I4558" s="111">
        <v>54.23</v>
      </c>
      <c r="J4558" s="112">
        <f t="shared" si="141"/>
        <v>-3238.25</v>
      </c>
      <c r="K4558" s="93">
        <f t="shared" si="142"/>
        <v>-0.10951873647186147</v>
      </c>
      <c r="L4558" s="113"/>
      <c r="N4558" s="114"/>
    </row>
    <row r="4559" spans="3:14" ht="10.050000000000001" customHeight="1" x14ac:dyDescent="0.3">
      <c r="C4559" s="80"/>
      <c r="D4559" s="77">
        <v>76806</v>
      </c>
      <c r="E4559" s="76" t="s">
        <v>10862</v>
      </c>
      <c r="F4559" s="76" t="s">
        <v>4539</v>
      </c>
      <c r="G4559" s="110">
        <v>0</v>
      </c>
      <c r="H4559" s="110">
        <v>0</v>
      </c>
      <c r="I4559" s="111">
        <v>0</v>
      </c>
      <c r="J4559" s="112">
        <f t="shared" si="141"/>
        <v>0</v>
      </c>
      <c r="K4559" s="93" t="str">
        <f t="shared" si="142"/>
        <v>-</v>
      </c>
      <c r="L4559" s="113"/>
      <c r="N4559" s="114"/>
    </row>
    <row r="4560" spans="3:14" ht="10.050000000000001" customHeight="1" x14ac:dyDescent="0.3">
      <c r="C4560" s="80"/>
      <c r="D4560" s="77">
        <v>79874</v>
      </c>
      <c r="E4560" s="76" t="s">
        <v>10863</v>
      </c>
      <c r="F4560" s="76" t="s">
        <v>4540</v>
      </c>
      <c r="G4560" s="110">
        <v>0</v>
      </c>
      <c r="H4560" s="110">
        <v>0</v>
      </c>
      <c r="I4560" s="111">
        <v>0</v>
      </c>
      <c r="J4560" s="112">
        <f t="shared" si="141"/>
        <v>0</v>
      </c>
      <c r="K4560" s="93" t="str">
        <f t="shared" si="142"/>
        <v>-</v>
      </c>
      <c r="L4560" s="113"/>
      <c r="N4560" s="114"/>
    </row>
    <row r="4561" spans="3:14" ht="10.050000000000001" customHeight="1" x14ac:dyDescent="0.3">
      <c r="C4561" s="80"/>
      <c r="D4561" s="77">
        <v>41626</v>
      </c>
      <c r="E4561" s="76" t="s">
        <v>10864</v>
      </c>
      <c r="F4561" s="76" t="s">
        <v>4541</v>
      </c>
      <c r="G4561" s="110">
        <v>0</v>
      </c>
      <c r="H4561" s="110">
        <v>0</v>
      </c>
      <c r="I4561" s="111">
        <v>0</v>
      </c>
      <c r="J4561" s="112">
        <f t="shared" si="141"/>
        <v>0</v>
      </c>
      <c r="K4561" s="93" t="str">
        <f t="shared" si="142"/>
        <v>-</v>
      </c>
      <c r="L4561" s="113"/>
      <c r="N4561" s="114"/>
    </row>
    <row r="4562" spans="3:14" ht="10.050000000000001" customHeight="1" x14ac:dyDescent="0.3">
      <c r="C4562" s="80"/>
      <c r="D4562" s="77">
        <v>83280</v>
      </c>
      <c r="E4562" s="76" t="s">
        <v>10865</v>
      </c>
      <c r="F4562" s="76" t="s">
        <v>4542</v>
      </c>
      <c r="G4562" s="110">
        <v>24024</v>
      </c>
      <c r="H4562" s="110">
        <v>0</v>
      </c>
      <c r="I4562" s="111">
        <v>0</v>
      </c>
      <c r="J4562" s="112">
        <f t="shared" si="141"/>
        <v>-24024</v>
      </c>
      <c r="K4562" s="93">
        <f t="shared" si="142"/>
        <v>-1</v>
      </c>
      <c r="L4562" s="113"/>
      <c r="N4562" s="114"/>
    </row>
    <row r="4563" spans="3:14" ht="10.050000000000001" customHeight="1" x14ac:dyDescent="0.3">
      <c r="C4563" s="80"/>
      <c r="D4563" s="77">
        <v>41527</v>
      </c>
      <c r="E4563" s="76" t="s">
        <v>10866</v>
      </c>
      <c r="F4563" s="76" t="s">
        <v>4543</v>
      </c>
      <c r="G4563" s="110">
        <v>412042.6</v>
      </c>
      <c r="H4563" s="110">
        <v>284320.51</v>
      </c>
      <c r="I4563" s="111">
        <v>585.6</v>
      </c>
      <c r="J4563" s="112">
        <f t="shared" si="141"/>
        <v>-127722.08999999997</v>
      </c>
      <c r="K4563" s="93">
        <f t="shared" si="142"/>
        <v>-0.30997302220692707</v>
      </c>
      <c r="L4563" s="113"/>
      <c r="N4563" s="114"/>
    </row>
    <row r="4564" spans="3:14" ht="10.050000000000001" customHeight="1" x14ac:dyDescent="0.3">
      <c r="C4564" s="80"/>
      <c r="D4564" s="77">
        <v>41814</v>
      </c>
      <c r="E4564" s="76" t="s">
        <v>10867</v>
      </c>
      <c r="F4564" s="76" t="s">
        <v>4544</v>
      </c>
      <c r="G4564" s="110">
        <v>0</v>
      </c>
      <c r="H4564" s="110">
        <v>0</v>
      </c>
      <c r="I4564" s="111">
        <v>0</v>
      </c>
      <c r="J4564" s="112">
        <f t="shared" si="141"/>
        <v>0</v>
      </c>
      <c r="K4564" s="93" t="str">
        <f t="shared" si="142"/>
        <v>-</v>
      </c>
      <c r="L4564" s="113"/>
      <c r="N4564" s="114"/>
    </row>
    <row r="4565" spans="3:14" ht="10.050000000000001" customHeight="1" x14ac:dyDescent="0.3">
      <c r="C4565" s="80"/>
      <c r="D4565" s="77">
        <v>41850</v>
      </c>
      <c r="E4565" s="76" t="s">
        <v>10868</v>
      </c>
      <c r="F4565" s="76" t="s">
        <v>4545</v>
      </c>
      <c r="G4565" s="110">
        <v>0</v>
      </c>
      <c r="H4565" s="110">
        <v>0</v>
      </c>
      <c r="I4565" s="111">
        <v>0</v>
      </c>
      <c r="J4565" s="112">
        <f t="shared" si="141"/>
        <v>0</v>
      </c>
      <c r="K4565" s="93" t="str">
        <f t="shared" si="142"/>
        <v>-</v>
      </c>
      <c r="L4565" s="113"/>
      <c r="N4565" s="114"/>
    </row>
    <row r="4566" spans="3:14" ht="10.050000000000001" customHeight="1" x14ac:dyDescent="0.3">
      <c r="C4566" s="80"/>
      <c r="D4566" s="77">
        <v>13622</v>
      </c>
      <c r="E4566" s="76" t="s">
        <v>10869</v>
      </c>
      <c r="F4566" s="76" t="s">
        <v>4546</v>
      </c>
      <c r="G4566" s="110">
        <v>0</v>
      </c>
      <c r="H4566" s="110">
        <v>0</v>
      </c>
      <c r="I4566" s="111">
        <v>0</v>
      </c>
      <c r="J4566" s="112">
        <f t="shared" ref="J4566:J4629" si="143">H4566-G4566</f>
        <v>0</v>
      </c>
      <c r="K4566" s="93" t="str">
        <f t="shared" si="142"/>
        <v>-</v>
      </c>
      <c r="L4566" s="113"/>
      <c r="N4566" s="114"/>
    </row>
    <row r="4567" spans="3:14" ht="10.050000000000001" customHeight="1" x14ac:dyDescent="0.3">
      <c r="C4567" s="80"/>
      <c r="D4567" s="77">
        <v>41777</v>
      </c>
      <c r="E4567" s="76" t="s">
        <v>10870</v>
      </c>
      <c r="F4567" s="76" t="s">
        <v>4547</v>
      </c>
      <c r="G4567" s="110">
        <v>0</v>
      </c>
      <c r="H4567" s="110">
        <v>0</v>
      </c>
      <c r="I4567" s="111">
        <v>0</v>
      </c>
      <c r="J4567" s="112">
        <f t="shared" si="143"/>
        <v>0</v>
      </c>
      <c r="K4567" s="93" t="str">
        <f t="shared" si="142"/>
        <v>-</v>
      </c>
      <c r="L4567" s="113"/>
      <c r="N4567" s="114"/>
    </row>
    <row r="4568" spans="3:14" ht="10.050000000000001" customHeight="1" x14ac:dyDescent="0.3">
      <c r="C4568" s="80"/>
      <c r="D4568" s="77">
        <v>20281</v>
      </c>
      <c r="E4568" s="76" t="s">
        <v>10871</v>
      </c>
      <c r="F4568" s="76" t="s">
        <v>4548</v>
      </c>
      <c r="G4568" s="110">
        <v>101792.97</v>
      </c>
      <c r="H4568" s="110">
        <v>149690.67000000001</v>
      </c>
      <c r="I4568" s="111">
        <v>308.31</v>
      </c>
      <c r="J4568" s="112">
        <f t="shared" si="143"/>
        <v>47897.700000000012</v>
      </c>
      <c r="K4568" s="93">
        <f t="shared" si="142"/>
        <v>0.47054035263928357</v>
      </c>
      <c r="L4568" s="113"/>
      <c r="N4568" s="114"/>
    </row>
    <row r="4569" spans="3:14" ht="10.050000000000001" customHeight="1" x14ac:dyDescent="0.3">
      <c r="C4569" s="80"/>
      <c r="D4569" s="77">
        <v>40530</v>
      </c>
      <c r="E4569" s="76" t="s">
        <v>10872</v>
      </c>
      <c r="F4569" s="76" t="s">
        <v>4549</v>
      </c>
      <c r="G4569" s="110">
        <v>10548.24</v>
      </c>
      <c r="H4569" s="110">
        <v>31461.7</v>
      </c>
      <c r="I4569" s="111">
        <v>64.8</v>
      </c>
      <c r="J4569" s="112">
        <f t="shared" si="143"/>
        <v>20913.46</v>
      </c>
      <c r="K4569" s="93">
        <f t="shared" si="142"/>
        <v>1.9826492381667462</v>
      </c>
      <c r="L4569" s="113"/>
      <c r="N4569" s="114"/>
    </row>
    <row r="4570" spans="3:14" ht="10.050000000000001" customHeight="1" x14ac:dyDescent="0.3">
      <c r="C4570" s="80"/>
      <c r="D4570" s="77">
        <v>41506</v>
      </c>
      <c r="E4570" s="76" t="s">
        <v>10873</v>
      </c>
      <c r="F4570" s="76" t="s">
        <v>4550</v>
      </c>
      <c r="G4570" s="110">
        <v>165933.07999999999</v>
      </c>
      <c r="H4570" s="110">
        <v>167752.01999999999</v>
      </c>
      <c r="I4570" s="111">
        <v>345.51</v>
      </c>
      <c r="J4570" s="112">
        <f t="shared" si="143"/>
        <v>1818.9400000000023</v>
      </c>
      <c r="K4570" s="93">
        <f t="shared" si="142"/>
        <v>1.0961888973554896E-2</v>
      </c>
      <c r="L4570" s="113"/>
      <c r="N4570" s="114"/>
    </row>
    <row r="4571" spans="3:14" ht="10.050000000000001" customHeight="1" x14ac:dyDescent="0.3">
      <c r="C4571" s="80"/>
      <c r="D4571" s="77">
        <v>41023</v>
      </c>
      <c r="E4571" s="76" t="s">
        <v>10874</v>
      </c>
      <c r="F4571" s="76" t="s">
        <v>4551</v>
      </c>
      <c r="G4571" s="110">
        <v>34866.1</v>
      </c>
      <c r="H4571" s="110">
        <v>256893.49</v>
      </c>
      <c r="I4571" s="111">
        <v>529.11</v>
      </c>
      <c r="J4571" s="112">
        <f t="shared" si="143"/>
        <v>222027.38999999998</v>
      </c>
      <c r="K4571" s="93">
        <f t="shared" ref="K4571:K4634" si="144">IF(J4571=0,"-",(IF(G4571=0,"--",J4571/G4571)))</f>
        <v>6.3680018700112715</v>
      </c>
      <c r="L4571" s="113"/>
      <c r="N4571" s="114"/>
    </row>
    <row r="4572" spans="3:14" ht="10.050000000000001" customHeight="1" x14ac:dyDescent="0.3">
      <c r="C4572" s="80"/>
      <c r="D4572" s="77">
        <v>60997</v>
      </c>
      <c r="E4572" s="76" t="s">
        <v>10875</v>
      </c>
      <c r="F4572" s="76" t="s">
        <v>4552</v>
      </c>
      <c r="G4572" s="110">
        <v>0</v>
      </c>
      <c r="H4572" s="110">
        <v>0</v>
      </c>
      <c r="I4572" s="111">
        <v>0</v>
      </c>
      <c r="J4572" s="112">
        <f t="shared" si="143"/>
        <v>0</v>
      </c>
      <c r="K4572" s="93" t="str">
        <f t="shared" si="144"/>
        <v>-</v>
      </c>
      <c r="L4572" s="113"/>
      <c r="N4572" s="114"/>
    </row>
    <row r="4573" spans="3:14" ht="10.050000000000001" customHeight="1" x14ac:dyDescent="0.3">
      <c r="C4573" s="80"/>
      <c r="D4573" s="77">
        <v>60997</v>
      </c>
      <c r="E4573" s="76" t="s">
        <v>10875</v>
      </c>
      <c r="F4573" s="76" t="s">
        <v>4553</v>
      </c>
      <c r="G4573" s="110">
        <v>0</v>
      </c>
      <c r="H4573" s="110">
        <v>0</v>
      </c>
      <c r="I4573" s="111">
        <v>0</v>
      </c>
      <c r="J4573" s="112">
        <f t="shared" si="143"/>
        <v>0</v>
      </c>
      <c r="K4573" s="93" t="str">
        <f t="shared" si="144"/>
        <v>-</v>
      </c>
      <c r="L4573" s="113"/>
      <c r="N4573" s="114"/>
    </row>
    <row r="4574" spans="3:14" ht="10.050000000000001" customHeight="1" x14ac:dyDescent="0.3">
      <c r="C4574" s="80"/>
      <c r="D4574" s="77">
        <v>71488</v>
      </c>
      <c r="E4574" s="76" t="s">
        <v>10876</v>
      </c>
      <c r="F4574" s="76" t="s">
        <v>4554</v>
      </c>
      <c r="G4574" s="110">
        <v>27720</v>
      </c>
      <c r="H4574" s="110">
        <v>0</v>
      </c>
      <c r="I4574" s="111">
        <v>0</v>
      </c>
      <c r="J4574" s="112">
        <f t="shared" si="143"/>
        <v>-27720</v>
      </c>
      <c r="K4574" s="93">
        <f t="shared" si="144"/>
        <v>-1</v>
      </c>
      <c r="L4574" s="113"/>
      <c r="N4574" s="114"/>
    </row>
    <row r="4575" spans="3:14" ht="10.050000000000001" customHeight="1" x14ac:dyDescent="0.3">
      <c r="C4575" s="80"/>
      <c r="D4575" s="77">
        <v>40377</v>
      </c>
      <c r="E4575" s="76" t="s">
        <v>10877</v>
      </c>
      <c r="F4575" s="76" t="s">
        <v>4555</v>
      </c>
      <c r="G4575" s="110">
        <v>0</v>
      </c>
      <c r="H4575" s="110">
        <v>0</v>
      </c>
      <c r="I4575" s="111">
        <v>0</v>
      </c>
      <c r="J4575" s="112">
        <f t="shared" si="143"/>
        <v>0</v>
      </c>
      <c r="K4575" s="93" t="str">
        <f t="shared" si="144"/>
        <v>-</v>
      </c>
      <c r="L4575" s="113"/>
      <c r="N4575" s="114"/>
    </row>
    <row r="4576" spans="3:14" ht="10.050000000000001" customHeight="1" x14ac:dyDescent="0.3">
      <c r="C4576" s="80"/>
      <c r="D4576" s="77">
        <v>41735</v>
      </c>
      <c r="E4576" s="76" t="s">
        <v>10878</v>
      </c>
      <c r="F4576" s="76" t="s">
        <v>4556</v>
      </c>
      <c r="G4576" s="110">
        <v>0</v>
      </c>
      <c r="H4576" s="110">
        <v>2141.14</v>
      </c>
      <c r="I4576" s="111">
        <v>4.41</v>
      </c>
      <c r="J4576" s="112">
        <f t="shared" si="143"/>
        <v>2141.14</v>
      </c>
      <c r="K4576" s="93" t="str">
        <f t="shared" si="144"/>
        <v>--</v>
      </c>
      <c r="L4576" s="113"/>
      <c r="N4576" s="114"/>
    </row>
    <row r="4577" spans="3:14" ht="10.050000000000001" customHeight="1" x14ac:dyDescent="0.3">
      <c r="C4577" s="80"/>
      <c r="D4577" s="77">
        <v>41390</v>
      </c>
      <c r="E4577" s="76" t="s">
        <v>10879</v>
      </c>
      <c r="F4577" s="76" t="s">
        <v>4557</v>
      </c>
      <c r="G4577" s="110">
        <v>27720</v>
      </c>
      <c r="H4577" s="110">
        <v>92676.06</v>
      </c>
      <c r="I4577" s="111">
        <v>190.88</v>
      </c>
      <c r="J4577" s="112">
        <f t="shared" si="143"/>
        <v>64956.06</v>
      </c>
      <c r="K4577" s="93">
        <f t="shared" si="144"/>
        <v>2.3432922077922078</v>
      </c>
      <c r="L4577" s="113"/>
      <c r="N4577" s="114"/>
    </row>
    <row r="4578" spans="3:14" ht="10.050000000000001" customHeight="1" x14ac:dyDescent="0.3">
      <c r="C4578" s="80"/>
      <c r="D4578" s="77">
        <v>42623</v>
      </c>
      <c r="E4578" s="76" t="s">
        <v>10880</v>
      </c>
      <c r="F4578" s="76" t="s">
        <v>4558</v>
      </c>
      <c r="G4578" s="110">
        <v>0</v>
      </c>
      <c r="H4578" s="110">
        <v>0</v>
      </c>
      <c r="I4578" s="111">
        <v>0</v>
      </c>
      <c r="J4578" s="112">
        <f t="shared" si="143"/>
        <v>0</v>
      </c>
      <c r="K4578" s="93" t="str">
        <f t="shared" si="144"/>
        <v>-</v>
      </c>
      <c r="L4578" s="113"/>
      <c r="N4578" s="114"/>
    </row>
    <row r="4579" spans="3:14" ht="10.050000000000001" customHeight="1" x14ac:dyDescent="0.3">
      <c r="C4579" s="80"/>
      <c r="D4579" s="77">
        <v>41535</v>
      </c>
      <c r="E4579" s="76" t="s">
        <v>10881</v>
      </c>
      <c r="F4579" s="76" t="s">
        <v>4559</v>
      </c>
      <c r="G4579" s="110">
        <v>66122.34</v>
      </c>
      <c r="H4579" s="110">
        <v>171626.46</v>
      </c>
      <c r="I4579" s="111">
        <v>353.49</v>
      </c>
      <c r="J4579" s="112">
        <f t="shared" si="143"/>
        <v>105504.12</v>
      </c>
      <c r="K4579" s="93">
        <f t="shared" si="144"/>
        <v>1.5955896297680936</v>
      </c>
      <c r="L4579" s="113"/>
      <c r="N4579" s="114"/>
    </row>
    <row r="4580" spans="3:14" ht="10.050000000000001" customHeight="1" x14ac:dyDescent="0.3">
      <c r="C4580" s="80"/>
      <c r="D4580" s="77">
        <v>42504</v>
      </c>
      <c r="E4580" s="76" t="s">
        <v>10882</v>
      </c>
      <c r="F4580" s="76" t="s">
        <v>4560</v>
      </c>
      <c r="G4580" s="110">
        <v>23717.64</v>
      </c>
      <c r="H4580" s="110">
        <v>18605.13</v>
      </c>
      <c r="I4580" s="111">
        <v>38.32</v>
      </c>
      <c r="J4580" s="112">
        <f t="shared" si="143"/>
        <v>-5112.5099999999984</v>
      </c>
      <c r="K4580" s="93">
        <f t="shared" si="144"/>
        <v>-0.2155572814158575</v>
      </c>
      <c r="L4580" s="113"/>
      <c r="N4580" s="114"/>
    </row>
    <row r="4581" spans="3:14" ht="10.050000000000001" customHeight="1" x14ac:dyDescent="0.3">
      <c r="C4581" s="80"/>
      <c r="D4581" s="77">
        <v>41862</v>
      </c>
      <c r="E4581" s="76" t="s">
        <v>10883</v>
      </c>
      <c r="F4581" s="76" t="s">
        <v>4561</v>
      </c>
      <c r="G4581" s="110">
        <v>0</v>
      </c>
      <c r="H4581" s="110">
        <v>0</v>
      </c>
      <c r="I4581" s="111">
        <v>0</v>
      </c>
      <c r="J4581" s="112">
        <f t="shared" si="143"/>
        <v>0</v>
      </c>
      <c r="K4581" s="93" t="str">
        <f t="shared" si="144"/>
        <v>-</v>
      </c>
      <c r="L4581" s="113"/>
      <c r="N4581" s="114"/>
    </row>
    <row r="4582" spans="3:14" ht="10.050000000000001" customHeight="1" x14ac:dyDescent="0.3">
      <c r="C4582" s="80"/>
      <c r="D4582" s="77">
        <v>40662</v>
      </c>
      <c r="E4582" s="76" t="s">
        <v>10884</v>
      </c>
      <c r="F4582" s="76" t="s">
        <v>4562</v>
      </c>
      <c r="G4582" s="110">
        <v>0</v>
      </c>
      <c r="H4582" s="110">
        <v>0</v>
      </c>
      <c r="I4582" s="111">
        <v>0</v>
      </c>
      <c r="J4582" s="112">
        <f t="shared" si="143"/>
        <v>0</v>
      </c>
      <c r="K4582" s="93" t="str">
        <f t="shared" si="144"/>
        <v>-</v>
      </c>
      <c r="L4582" s="113"/>
      <c r="N4582" s="114"/>
    </row>
    <row r="4583" spans="3:14" ht="10.050000000000001" customHeight="1" x14ac:dyDescent="0.3">
      <c r="C4583" s="80"/>
      <c r="D4583" s="77">
        <v>40377</v>
      </c>
      <c r="E4583" s="76" t="s">
        <v>10885</v>
      </c>
      <c r="F4583" s="76" t="s">
        <v>4563</v>
      </c>
      <c r="G4583" s="110">
        <v>65494.5</v>
      </c>
      <c r="H4583" s="110">
        <v>115723.69</v>
      </c>
      <c r="I4583" s="111">
        <v>238.35</v>
      </c>
      <c r="J4583" s="112">
        <f t="shared" si="143"/>
        <v>50229.19</v>
      </c>
      <c r="K4583" s="93">
        <f t="shared" si="144"/>
        <v>0.76692226064784075</v>
      </c>
      <c r="L4583" s="113"/>
      <c r="N4583" s="114"/>
    </row>
    <row r="4584" spans="3:14" ht="10.050000000000001" customHeight="1" x14ac:dyDescent="0.3">
      <c r="C4584" s="80"/>
      <c r="D4584" s="77">
        <v>40342</v>
      </c>
      <c r="E4584" s="76" t="s">
        <v>10886</v>
      </c>
      <c r="F4584" s="76" t="s">
        <v>4564</v>
      </c>
      <c r="G4584" s="110">
        <v>0</v>
      </c>
      <c r="H4584" s="110">
        <v>52455.58</v>
      </c>
      <c r="I4584" s="111">
        <v>108.04</v>
      </c>
      <c r="J4584" s="112">
        <f t="shared" si="143"/>
        <v>52455.58</v>
      </c>
      <c r="K4584" s="93" t="str">
        <f t="shared" si="144"/>
        <v>--</v>
      </c>
      <c r="L4584" s="113"/>
      <c r="N4584" s="114"/>
    </row>
    <row r="4585" spans="3:14" ht="10.050000000000001" customHeight="1" x14ac:dyDescent="0.3">
      <c r="C4585" s="80"/>
      <c r="D4585" s="77">
        <v>69877</v>
      </c>
      <c r="E4585" s="76" t="s">
        <v>10887</v>
      </c>
      <c r="F4585" s="76" t="s">
        <v>4565</v>
      </c>
      <c r="G4585" s="110">
        <v>120988.93</v>
      </c>
      <c r="H4585" s="110">
        <v>122943.37</v>
      </c>
      <c r="I4585" s="111">
        <v>253.22</v>
      </c>
      <c r="J4585" s="112">
        <f t="shared" si="143"/>
        <v>1954.4400000000023</v>
      </c>
      <c r="K4585" s="93">
        <f t="shared" si="144"/>
        <v>1.6153874573483728E-2</v>
      </c>
      <c r="L4585" s="113"/>
      <c r="N4585" s="114"/>
    </row>
    <row r="4586" spans="3:14" ht="10.050000000000001" customHeight="1" x14ac:dyDescent="0.3">
      <c r="C4586" s="80"/>
      <c r="D4586" s="77">
        <v>75753</v>
      </c>
      <c r="E4586" s="76" t="s">
        <v>10888</v>
      </c>
      <c r="F4586" s="76" t="s">
        <v>4566</v>
      </c>
      <c r="G4586" s="110">
        <v>0</v>
      </c>
      <c r="H4586" s="110">
        <v>64525.61</v>
      </c>
      <c r="I4586" s="111">
        <v>132.9</v>
      </c>
      <c r="J4586" s="112">
        <f t="shared" si="143"/>
        <v>64525.61</v>
      </c>
      <c r="K4586" s="93" t="str">
        <f t="shared" si="144"/>
        <v>--</v>
      </c>
      <c r="L4586" s="113"/>
      <c r="N4586" s="114"/>
    </row>
    <row r="4587" spans="3:14" ht="10.050000000000001" customHeight="1" x14ac:dyDescent="0.3">
      <c r="C4587" s="80"/>
      <c r="D4587" s="77">
        <v>76806</v>
      </c>
      <c r="E4587" s="76" t="s">
        <v>10889</v>
      </c>
      <c r="F4587" s="76" t="s">
        <v>4567</v>
      </c>
      <c r="G4587" s="110">
        <v>84792.7</v>
      </c>
      <c r="H4587" s="110">
        <v>77964.800000000003</v>
      </c>
      <c r="I4587" s="111">
        <v>160.58000000000001</v>
      </c>
      <c r="J4587" s="112">
        <f t="shared" si="143"/>
        <v>-6827.8999999999942</v>
      </c>
      <c r="K4587" s="93">
        <f t="shared" si="144"/>
        <v>-8.0524620633615804E-2</v>
      </c>
      <c r="L4587" s="113"/>
      <c r="N4587" s="114"/>
    </row>
    <row r="4588" spans="3:14" ht="10.050000000000001" customHeight="1" x14ac:dyDescent="0.3">
      <c r="C4588" s="80"/>
      <c r="D4588" s="77">
        <v>79874</v>
      </c>
      <c r="E4588" s="76" t="s">
        <v>10890</v>
      </c>
      <c r="F4588" s="76" t="s">
        <v>4568</v>
      </c>
      <c r="G4588" s="110">
        <v>0</v>
      </c>
      <c r="H4588" s="110">
        <v>18969.27</v>
      </c>
      <c r="I4588" s="111">
        <v>39.07</v>
      </c>
      <c r="J4588" s="112">
        <f t="shared" si="143"/>
        <v>18969.27</v>
      </c>
      <c r="K4588" s="93" t="str">
        <f t="shared" si="144"/>
        <v>--</v>
      </c>
      <c r="L4588" s="113"/>
      <c r="N4588" s="114"/>
    </row>
    <row r="4589" spans="3:14" ht="10.050000000000001" customHeight="1" x14ac:dyDescent="0.3">
      <c r="C4589" s="80"/>
      <c r="D4589" s="77">
        <v>41407</v>
      </c>
      <c r="E4589" s="76" t="s">
        <v>10891</v>
      </c>
      <c r="F4589" s="76" t="s">
        <v>4569</v>
      </c>
      <c r="G4589" s="110">
        <v>426488.86</v>
      </c>
      <c r="H4589" s="110">
        <v>216614.75</v>
      </c>
      <c r="I4589" s="111">
        <v>446.15</v>
      </c>
      <c r="J4589" s="112">
        <f t="shared" si="143"/>
        <v>-209874.11</v>
      </c>
      <c r="K4589" s="93">
        <f t="shared" si="144"/>
        <v>-0.4920975192646298</v>
      </c>
      <c r="L4589" s="113"/>
      <c r="N4589" s="114"/>
    </row>
    <row r="4590" spans="3:14" ht="10.050000000000001" customHeight="1" x14ac:dyDescent="0.3">
      <c r="C4590" s="80"/>
      <c r="D4590" s="77">
        <v>41814</v>
      </c>
      <c r="E4590" s="76" t="s">
        <v>10892</v>
      </c>
      <c r="F4590" s="76" t="s">
        <v>4570</v>
      </c>
      <c r="G4590" s="110">
        <v>203982.58</v>
      </c>
      <c r="H4590" s="110">
        <v>195771.37</v>
      </c>
      <c r="I4590" s="111">
        <v>403.22</v>
      </c>
      <c r="J4590" s="112">
        <f t="shared" si="143"/>
        <v>-8211.2099999999919</v>
      </c>
      <c r="K4590" s="93">
        <f t="shared" si="144"/>
        <v>-4.0254466827510431E-2</v>
      </c>
      <c r="L4590" s="113"/>
      <c r="N4590" s="114"/>
    </row>
    <row r="4591" spans="3:14" ht="10.050000000000001" customHeight="1" x14ac:dyDescent="0.3">
      <c r="C4591" s="80"/>
      <c r="D4591" s="77">
        <v>41792</v>
      </c>
      <c r="E4591" s="76" t="s">
        <v>10893</v>
      </c>
      <c r="F4591" s="76" t="s">
        <v>4571</v>
      </c>
      <c r="G4591" s="110">
        <v>86586.47</v>
      </c>
      <c r="H4591" s="110">
        <v>116291.75</v>
      </c>
      <c r="I4591" s="111">
        <v>239.52</v>
      </c>
      <c r="J4591" s="112">
        <f t="shared" si="143"/>
        <v>29705.279999999999</v>
      </c>
      <c r="K4591" s="93">
        <f t="shared" si="144"/>
        <v>0.34307068991263878</v>
      </c>
      <c r="L4591" s="113"/>
      <c r="N4591" s="114"/>
    </row>
    <row r="4592" spans="3:14" ht="10.050000000000001" customHeight="1" x14ac:dyDescent="0.3">
      <c r="C4592" s="80"/>
      <c r="D4592" s="77">
        <v>13622</v>
      </c>
      <c r="E4592" s="76" t="s">
        <v>10894</v>
      </c>
      <c r="F4592" s="76" t="s">
        <v>4572</v>
      </c>
      <c r="G4592" s="110">
        <v>0</v>
      </c>
      <c r="H4592" s="110">
        <v>0</v>
      </c>
      <c r="I4592" s="111">
        <v>0</v>
      </c>
      <c r="J4592" s="112">
        <f t="shared" si="143"/>
        <v>0</v>
      </c>
      <c r="K4592" s="93" t="str">
        <f t="shared" si="144"/>
        <v>-</v>
      </c>
      <c r="L4592" s="113"/>
      <c r="N4592" s="114"/>
    </row>
    <row r="4593" spans="3:14" ht="10.050000000000001" customHeight="1" x14ac:dyDescent="0.3">
      <c r="C4593" s="80"/>
      <c r="D4593" s="77">
        <v>41777</v>
      </c>
      <c r="E4593" s="76" t="s">
        <v>10895</v>
      </c>
      <c r="F4593" s="76" t="s">
        <v>4573</v>
      </c>
      <c r="G4593" s="110">
        <v>0</v>
      </c>
      <c r="H4593" s="110">
        <v>0</v>
      </c>
      <c r="I4593" s="111">
        <v>0</v>
      </c>
      <c r="J4593" s="112">
        <f t="shared" si="143"/>
        <v>0</v>
      </c>
      <c r="K4593" s="93" t="str">
        <f t="shared" si="144"/>
        <v>-</v>
      </c>
      <c r="L4593" s="113"/>
      <c r="N4593" s="114"/>
    </row>
    <row r="4594" spans="3:14" ht="10.050000000000001" customHeight="1" x14ac:dyDescent="0.3">
      <c r="C4594" s="80"/>
      <c r="D4594" s="77">
        <v>20281</v>
      </c>
      <c r="E4594" s="76" t="s">
        <v>10896</v>
      </c>
      <c r="F4594" s="76" t="s">
        <v>4574</v>
      </c>
      <c r="G4594" s="110">
        <v>161135.92000000001</v>
      </c>
      <c r="H4594" s="110">
        <v>95671.72</v>
      </c>
      <c r="I4594" s="111">
        <v>197.05</v>
      </c>
      <c r="J4594" s="112">
        <f t="shared" si="143"/>
        <v>-65464.200000000012</v>
      </c>
      <c r="K4594" s="93">
        <f t="shared" si="144"/>
        <v>-0.40626695773357058</v>
      </c>
      <c r="L4594" s="113"/>
      <c r="N4594" s="114"/>
    </row>
    <row r="4595" spans="3:14" ht="10.050000000000001" customHeight="1" x14ac:dyDescent="0.3">
      <c r="C4595" s="80"/>
      <c r="D4595" s="77">
        <v>40530</v>
      </c>
      <c r="E4595" s="76" t="s">
        <v>10897</v>
      </c>
      <c r="F4595" s="76" t="s">
        <v>4575</v>
      </c>
      <c r="G4595" s="110">
        <v>87319.93</v>
      </c>
      <c r="H4595" s="110">
        <v>88966.68</v>
      </c>
      <c r="I4595" s="111">
        <v>183.24</v>
      </c>
      <c r="J4595" s="112">
        <f t="shared" si="143"/>
        <v>1646.75</v>
      </c>
      <c r="K4595" s="93">
        <f t="shared" si="144"/>
        <v>1.8858810354062356E-2</v>
      </c>
      <c r="L4595" s="113"/>
      <c r="N4595" s="114"/>
    </row>
    <row r="4596" spans="3:14" ht="10.050000000000001" customHeight="1" x14ac:dyDescent="0.3">
      <c r="C4596" s="80"/>
      <c r="D4596" s="77">
        <v>40530</v>
      </c>
      <c r="E4596" s="76" t="s">
        <v>10897</v>
      </c>
      <c r="F4596" s="76" t="s">
        <v>4576</v>
      </c>
      <c r="G4596" s="110">
        <v>0</v>
      </c>
      <c r="H4596" s="110">
        <v>0</v>
      </c>
      <c r="I4596" s="111">
        <v>0</v>
      </c>
      <c r="J4596" s="112">
        <f t="shared" si="143"/>
        <v>0</v>
      </c>
      <c r="K4596" s="93" t="str">
        <f t="shared" si="144"/>
        <v>-</v>
      </c>
      <c r="L4596" s="113"/>
      <c r="N4596" s="114"/>
    </row>
    <row r="4597" spans="3:14" ht="10.050000000000001" customHeight="1" x14ac:dyDescent="0.3">
      <c r="C4597" s="80"/>
      <c r="D4597" s="77">
        <v>40812</v>
      </c>
      <c r="E4597" s="76" t="s">
        <v>10898</v>
      </c>
      <c r="F4597" s="76" t="s">
        <v>4577</v>
      </c>
      <c r="G4597" s="110">
        <v>105251.73</v>
      </c>
      <c r="H4597" s="110">
        <v>64603.29</v>
      </c>
      <c r="I4597" s="111">
        <v>133.06</v>
      </c>
      <c r="J4597" s="112">
        <f t="shared" si="143"/>
        <v>-40648.439999999995</v>
      </c>
      <c r="K4597" s="93">
        <f t="shared" si="144"/>
        <v>-0.38620210803185845</v>
      </c>
      <c r="L4597" s="113"/>
      <c r="N4597" s="114"/>
    </row>
    <row r="4598" spans="3:14" ht="10.050000000000001" customHeight="1" x14ac:dyDescent="0.3">
      <c r="C4598" s="80"/>
      <c r="D4598" s="77">
        <v>41023</v>
      </c>
      <c r="E4598" s="76" t="s">
        <v>10899</v>
      </c>
      <c r="F4598" s="76" t="s">
        <v>4578</v>
      </c>
      <c r="G4598" s="110">
        <v>25872</v>
      </c>
      <c r="H4598" s="110">
        <v>54052.94</v>
      </c>
      <c r="I4598" s="111">
        <v>111.33</v>
      </c>
      <c r="J4598" s="112">
        <f t="shared" si="143"/>
        <v>28180.940000000002</v>
      </c>
      <c r="K4598" s="93">
        <f t="shared" si="144"/>
        <v>1.0892447433518864</v>
      </c>
      <c r="L4598" s="113"/>
      <c r="N4598" s="114"/>
    </row>
    <row r="4599" spans="3:14" ht="10.050000000000001" customHeight="1" x14ac:dyDescent="0.3">
      <c r="C4599" s="80"/>
      <c r="D4599" s="77">
        <v>77195</v>
      </c>
      <c r="E4599" s="76" t="s">
        <v>10900</v>
      </c>
      <c r="F4599" s="76" t="s">
        <v>4579</v>
      </c>
      <c r="G4599" s="110">
        <v>0</v>
      </c>
      <c r="H4599" s="110">
        <v>0</v>
      </c>
      <c r="I4599" s="111">
        <v>0</v>
      </c>
      <c r="J4599" s="112">
        <f t="shared" si="143"/>
        <v>0</v>
      </c>
      <c r="K4599" s="93" t="str">
        <f t="shared" si="144"/>
        <v>-</v>
      </c>
      <c r="L4599" s="113"/>
      <c r="N4599" s="114"/>
    </row>
    <row r="4600" spans="3:14" ht="10.050000000000001" customHeight="1" x14ac:dyDescent="0.3">
      <c r="C4600" s="80"/>
      <c r="D4600" s="77">
        <v>10249</v>
      </c>
      <c r="E4600" s="76" t="s">
        <v>10901</v>
      </c>
      <c r="F4600" s="76" t="s">
        <v>4580</v>
      </c>
      <c r="G4600" s="110">
        <v>0</v>
      </c>
      <c r="H4600" s="110">
        <v>0</v>
      </c>
      <c r="I4600" s="111">
        <v>0</v>
      </c>
      <c r="J4600" s="112">
        <f t="shared" si="143"/>
        <v>0</v>
      </c>
      <c r="K4600" s="93" t="str">
        <f t="shared" si="144"/>
        <v>-</v>
      </c>
      <c r="L4600" s="113"/>
      <c r="N4600" s="114"/>
    </row>
    <row r="4601" spans="3:14" ht="10.050000000000001" customHeight="1" x14ac:dyDescent="0.3">
      <c r="C4601" s="80"/>
      <c r="D4601" s="77">
        <v>42558</v>
      </c>
      <c r="E4601" s="76" t="s">
        <v>10902</v>
      </c>
      <c r="F4601" s="76" t="s">
        <v>4581</v>
      </c>
      <c r="G4601" s="110">
        <v>240411.22</v>
      </c>
      <c r="H4601" s="110">
        <v>177248.79</v>
      </c>
      <c r="I4601" s="111">
        <v>365.07</v>
      </c>
      <c r="J4601" s="112">
        <f t="shared" si="143"/>
        <v>-63162.429999999993</v>
      </c>
      <c r="K4601" s="93">
        <f t="shared" si="144"/>
        <v>-0.26272663147751585</v>
      </c>
      <c r="L4601" s="113"/>
      <c r="N4601" s="114"/>
    </row>
    <row r="4602" spans="3:14" ht="10.050000000000001" customHeight="1" x14ac:dyDescent="0.3">
      <c r="C4602" s="80"/>
      <c r="D4602" s="77">
        <v>42552</v>
      </c>
      <c r="E4602" s="76" t="s">
        <v>10903</v>
      </c>
      <c r="F4602" s="76" t="s">
        <v>4582</v>
      </c>
      <c r="G4602" s="110">
        <v>27720</v>
      </c>
      <c r="H4602" s="110">
        <v>0</v>
      </c>
      <c r="I4602" s="111">
        <v>0</v>
      </c>
      <c r="J4602" s="112">
        <f t="shared" si="143"/>
        <v>-27720</v>
      </c>
      <c r="K4602" s="93">
        <f t="shared" si="144"/>
        <v>-1</v>
      </c>
      <c r="L4602" s="113"/>
      <c r="N4602" s="114"/>
    </row>
    <row r="4603" spans="3:14" ht="10.050000000000001" customHeight="1" x14ac:dyDescent="0.3">
      <c r="C4603" s="80"/>
      <c r="D4603" s="77">
        <v>42623</v>
      </c>
      <c r="E4603" s="76" t="s">
        <v>10904</v>
      </c>
      <c r="F4603" s="76" t="s">
        <v>4583</v>
      </c>
      <c r="G4603" s="110">
        <v>52865.06</v>
      </c>
      <c r="H4603" s="110">
        <v>58354.65</v>
      </c>
      <c r="I4603" s="111">
        <v>120.19</v>
      </c>
      <c r="J4603" s="112">
        <f t="shared" si="143"/>
        <v>5489.5900000000038</v>
      </c>
      <c r="K4603" s="93">
        <f t="shared" si="144"/>
        <v>0.10384155432718707</v>
      </c>
      <c r="L4603" s="113"/>
      <c r="N4603" s="114"/>
    </row>
    <row r="4604" spans="3:14" ht="10.050000000000001" customHeight="1" x14ac:dyDescent="0.3">
      <c r="C4604" s="80"/>
      <c r="D4604" s="77">
        <v>41853</v>
      </c>
      <c r="E4604" s="76" t="s">
        <v>10905</v>
      </c>
      <c r="F4604" s="76" t="s">
        <v>4584</v>
      </c>
      <c r="G4604" s="110">
        <v>0</v>
      </c>
      <c r="H4604" s="110">
        <v>0</v>
      </c>
      <c r="I4604" s="111">
        <v>0</v>
      </c>
      <c r="J4604" s="112">
        <f t="shared" si="143"/>
        <v>0</v>
      </c>
      <c r="K4604" s="93" t="str">
        <f t="shared" si="144"/>
        <v>-</v>
      </c>
      <c r="L4604" s="113"/>
      <c r="N4604" s="114"/>
    </row>
    <row r="4605" spans="3:14" ht="10.050000000000001" customHeight="1" x14ac:dyDescent="0.3">
      <c r="C4605" s="80"/>
      <c r="D4605" s="77">
        <v>42504</v>
      </c>
      <c r="E4605" s="76" t="s">
        <v>10906</v>
      </c>
      <c r="F4605" s="76" t="s">
        <v>4585</v>
      </c>
      <c r="G4605" s="110">
        <v>0</v>
      </c>
      <c r="H4605" s="110">
        <v>0</v>
      </c>
      <c r="I4605" s="111">
        <v>0</v>
      </c>
      <c r="J4605" s="112">
        <f t="shared" si="143"/>
        <v>0</v>
      </c>
      <c r="K4605" s="93" t="str">
        <f t="shared" si="144"/>
        <v>-</v>
      </c>
      <c r="L4605" s="113"/>
      <c r="N4605" s="114"/>
    </row>
    <row r="4606" spans="3:14" ht="10.050000000000001" customHeight="1" x14ac:dyDescent="0.3">
      <c r="C4606" s="80"/>
      <c r="D4606" s="77">
        <v>40342</v>
      </c>
      <c r="E4606" s="76" t="s">
        <v>10907</v>
      </c>
      <c r="F4606" s="76" t="s">
        <v>4586</v>
      </c>
      <c r="G4606" s="110">
        <v>16632</v>
      </c>
      <c r="H4606" s="110">
        <v>0</v>
      </c>
      <c r="I4606" s="111">
        <v>0</v>
      </c>
      <c r="J4606" s="112">
        <f t="shared" si="143"/>
        <v>-16632</v>
      </c>
      <c r="K4606" s="93">
        <f t="shared" si="144"/>
        <v>-1</v>
      </c>
      <c r="L4606" s="113"/>
      <c r="N4606" s="114"/>
    </row>
    <row r="4607" spans="3:14" ht="10.050000000000001" customHeight="1" x14ac:dyDescent="0.3">
      <c r="C4607" s="80"/>
      <c r="D4607" s="77">
        <v>69877</v>
      </c>
      <c r="E4607" s="76" t="s">
        <v>10908</v>
      </c>
      <c r="F4607" s="76" t="s">
        <v>4587</v>
      </c>
      <c r="G4607" s="110">
        <v>0</v>
      </c>
      <c r="H4607" s="110">
        <v>0</v>
      </c>
      <c r="I4607" s="111">
        <v>0</v>
      </c>
      <c r="J4607" s="112">
        <f t="shared" si="143"/>
        <v>0</v>
      </c>
      <c r="K4607" s="93" t="str">
        <f t="shared" si="144"/>
        <v>-</v>
      </c>
      <c r="L4607" s="113"/>
      <c r="N4607" s="114"/>
    </row>
    <row r="4608" spans="3:14" ht="10.050000000000001" customHeight="1" x14ac:dyDescent="0.3">
      <c r="C4608" s="80"/>
      <c r="D4608" s="77">
        <v>41251</v>
      </c>
      <c r="E4608" s="76" t="s">
        <v>10909</v>
      </c>
      <c r="F4608" s="76" t="s">
        <v>4588</v>
      </c>
      <c r="G4608" s="110">
        <v>0</v>
      </c>
      <c r="H4608" s="110">
        <v>0</v>
      </c>
      <c r="I4608" s="111">
        <v>0</v>
      </c>
      <c r="J4608" s="112">
        <f t="shared" si="143"/>
        <v>0</v>
      </c>
      <c r="K4608" s="93" t="str">
        <f t="shared" si="144"/>
        <v>-</v>
      </c>
      <c r="L4608" s="113"/>
      <c r="N4608" s="114"/>
    </row>
    <row r="4609" spans="3:14" ht="10.050000000000001" customHeight="1" x14ac:dyDescent="0.3">
      <c r="C4609" s="80"/>
      <c r="D4609" s="77">
        <v>55238</v>
      </c>
      <c r="E4609" s="76" t="s">
        <v>10910</v>
      </c>
      <c r="F4609" s="76" t="s">
        <v>4589</v>
      </c>
      <c r="G4609" s="110">
        <v>0</v>
      </c>
      <c r="H4609" s="110">
        <v>0</v>
      </c>
      <c r="I4609" s="111">
        <v>0</v>
      </c>
      <c r="J4609" s="112">
        <f t="shared" si="143"/>
        <v>0</v>
      </c>
      <c r="K4609" s="93" t="str">
        <f t="shared" si="144"/>
        <v>-</v>
      </c>
      <c r="L4609" s="113"/>
      <c r="N4609" s="114"/>
    </row>
    <row r="4610" spans="3:14" ht="10.050000000000001" customHeight="1" x14ac:dyDescent="0.3">
      <c r="C4610" s="80"/>
      <c r="D4610" s="77">
        <v>40558</v>
      </c>
      <c r="E4610" s="76" t="s">
        <v>10911</v>
      </c>
      <c r="F4610" s="76" t="s">
        <v>4590</v>
      </c>
      <c r="G4610" s="110">
        <v>0</v>
      </c>
      <c r="H4610" s="110">
        <v>0</v>
      </c>
      <c r="I4610" s="111">
        <v>0</v>
      </c>
      <c r="J4610" s="112">
        <f t="shared" si="143"/>
        <v>0</v>
      </c>
      <c r="K4610" s="93" t="str">
        <f t="shared" si="144"/>
        <v>-</v>
      </c>
      <c r="L4610" s="113"/>
      <c r="N4610" s="114"/>
    </row>
    <row r="4611" spans="3:14" ht="10.050000000000001" customHeight="1" x14ac:dyDescent="0.3">
      <c r="C4611" s="80"/>
      <c r="D4611" s="77">
        <v>40278</v>
      </c>
      <c r="E4611" s="76" t="s">
        <v>10912</v>
      </c>
      <c r="F4611" s="76" t="s">
        <v>4591</v>
      </c>
      <c r="G4611" s="110">
        <v>0</v>
      </c>
      <c r="H4611" s="110">
        <v>0</v>
      </c>
      <c r="I4611" s="111">
        <v>0</v>
      </c>
      <c r="J4611" s="112">
        <f t="shared" si="143"/>
        <v>0</v>
      </c>
      <c r="K4611" s="93" t="str">
        <f t="shared" si="144"/>
        <v>-</v>
      </c>
      <c r="L4611" s="113"/>
      <c r="N4611" s="114"/>
    </row>
    <row r="4612" spans="3:14" ht="10.050000000000001" customHeight="1" x14ac:dyDescent="0.3">
      <c r="C4612" s="80"/>
      <c r="D4612" s="77">
        <v>41814</v>
      </c>
      <c r="E4612" s="76" t="s">
        <v>10913</v>
      </c>
      <c r="F4612" s="76" t="s">
        <v>4592</v>
      </c>
      <c r="G4612" s="110">
        <v>0</v>
      </c>
      <c r="H4612" s="110">
        <v>597.19000000000005</v>
      </c>
      <c r="I4612" s="111">
        <v>1.23</v>
      </c>
      <c r="J4612" s="112">
        <f t="shared" si="143"/>
        <v>597.19000000000005</v>
      </c>
      <c r="K4612" s="93" t="str">
        <f t="shared" si="144"/>
        <v>--</v>
      </c>
      <c r="L4612" s="113"/>
      <c r="N4612" s="114"/>
    </row>
    <row r="4613" spans="3:14" ht="10.050000000000001" customHeight="1" x14ac:dyDescent="0.3">
      <c r="C4613" s="80"/>
      <c r="D4613" s="77">
        <v>41400</v>
      </c>
      <c r="E4613" s="76" t="s">
        <v>10914</v>
      </c>
      <c r="F4613" s="76" t="s">
        <v>4593</v>
      </c>
      <c r="G4613" s="110">
        <v>170576.38</v>
      </c>
      <c r="H4613" s="110">
        <v>115835.36</v>
      </c>
      <c r="I4613" s="111">
        <v>238.58</v>
      </c>
      <c r="J4613" s="112">
        <f t="shared" si="143"/>
        <v>-54741.020000000004</v>
      </c>
      <c r="K4613" s="93">
        <f t="shared" si="144"/>
        <v>-0.32091793717277856</v>
      </c>
      <c r="L4613" s="113"/>
      <c r="N4613" s="114"/>
    </row>
    <row r="4614" spans="3:14" ht="10.050000000000001" customHeight="1" x14ac:dyDescent="0.3">
      <c r="C4614" s="80"/>
      <c r="D4614" s="77">
        <v>41400</v>
      </c>
      <c r="E4614" s="76" t="s">
        <v>10914</v>
      </c>
      <c r="F4614" s="76" t="s">
        <v>4594</v>
      </c>
      <c r="G4614" s="110">
        <v>139559.07</v>
      </c>
      <c r="H4614" s="110">
        <v>125201.04</v>
      </c>
      <c r="I4614" s="111">
        <v>257.87</v>
      </c>
      <c r="J4614" s="112">
        <f t="shared" si="143"/>
        <v>-14358.030000000013</v>
      </c>
      <c r="K4614" s="93">
        <f t="shared" si="144"/>
        <v>-0.10288138205564147</v>
      </c>
      <c r="L4614" s="113"/>
      <c r="N4614" s="114"/>
    </row>
    <row r="4615" spans="3:14" ht="10.050000000000001" customHeight="1" x14ac:dyDescent="0.3">
      <c r="C4615" s="80"/>
      <c r="D4615" s="77">
        <v>41777</v>
      </c>
      <c r="E4615" s="76" t="s">
        <v>10915</v>
      </c>
      <c r="F4615" s="76" t="s">
        <v>4595</v>
      </c>
      <c r="G4615" s="110">
        <v>11217.79</v>
      </c>
      <c r="H4615" s="110">
        <v>17624.38</v>
      </c>
      <c r="I4615" s="111">
        <v>36.299999999999997</v>
      </c>
      <c r="J4615" s="112">
        <f t="shared" si="143"/>
        <v>6406.59</v>
      </c>
      <c r="K4615" s="93">
        <f t="shared" si="144"/>
        <v>0.57110981753090395</v>
      </c>
      <c r="L4615" s="113"/>
      <c r="N4615" s="114"/>
    </row>
    <row r="4616" spans="3:14" ht="10.050000000000001" customHeight="1" x14ac:dyDescent="0.3">
      <c r="C4616" s="80"/>
      <c r="D4616" s="77">
        <v>24597</v>
      </c>
      <c r="E4616" s="76" t="s">
        <v>10916</v>
      </c>
      <c r="F4616" s="76" t="s">
        <v>4596</v>
      </c>
      <c r="G4616" s="110">
        <v>0</v>
      </c>
      <c r="H4616" s="110">
        <v>0</v>
      </c>
      <c r="I4616" s="111">
        <v>0</v>
      </c>
      <c r="J4616" s="112">
        <f t="shared" si="143"/>
        <v>0</v>
      </c>
      <c r="K4616" s="93" t="str">
        <f t="shared" si="144"/>
        <v>-</v>
      </c>
      <c r="L4616" s="113"/>
      <c r="N4616" s="114"/>
    </row>
    <row r="4617" spans="3:14" ht="10.050000000000001" customHeight="1" x14ac:dyDescent="0.3">
      <c r="C4617" s="80"/>
      <c r="D4617" s="77">
        <v>24597</v>
      </c>
      <c r="E4617" s="76" t="s">
        <v>10916</v>
      </c>
      <c r="F4617" s="76" t="s">
        <v>4597</v>
      </c>
      <c r="G4617" s="110">
        <v>13141.83</v>
      </c>
      <c r="H4617" s="110">
        <v>48013.07</v>
      </c>
      <c r="I4617" s="111">
        <v>98.89</v>
      </c>
      <c r="J4617" s="112">
        <f t="shared" si="143"/>
        <v>34871.24</v>
      </c>
      <c r="K4617" s="93">
        <f t="shared" si="144"/>
        <v>2.6534538949293971</v>
      </c>
      <c r="L4617" s="113"/>
      <c r="N4617" s="114"/>
    </row>
    <row r="4618" spans="3:14" ht="10.050000000000001" customHeight="1" x14ac:dyDescent="0.3">
      <c r="C4618" s="80"/>
      <c r="D4618" s="77">
        <v>40812</v>
      </c>
      <c r="E4618" s="76" t="s">
        <v>10917</v>
      </c>
      <c r="F4618" s="76" t="s">
        <v>4598</v>
      </c>
      <c r="G4618" s="110">
        <v>0</v>
      </c>
      <c r="H4618" s="110">
        <v>0</v>
      </c>
      <c r="I4618" s="111">
        <v>0</v>
      </c>
      <c r="J4618" s="112">
        <f t="shared" si="143"/>
        <v>0</v>
      </c>
      <c r="K4618" s="93" t="str">
        <f t="shared" si="144"/>
        <v>-</v>
      </c>
      <c r="L4618" s="113"/>
      <c r="N4618" s="114"/>
    </row>
    <row r="4619" spans="3:14" ht="10.050000000000001" customHeight="1" x14ac:dyDescent="0.3">
      <c r="C4619" s="80"/>
      <c r="D4619" s="77">
        <v>60997</v>
      </c>
      <c r="E4619" s="76" t="s">
        <v>10918</v>
      </c>
      <c r="F4619" s="76" t="s">
        <v>4599</v>
      </c>
      <c r="G4619" s="110">
        <v>65573.34</v>
      </c>
      <c r="H4619" s="110">
        <v>157735.74</v>
      </c>
      <c r="I4619" s="111">
        <v>324.88</v>
      </c>
      <c r="J4619" s="112">
        <f t="shared" si="143"/>
        <v>92162.4</v>
      </c>
      <c r="K4619" s="93">
        <f t="shared" si="144"/>
        <v>1.4054858270144543</v>
      </c>
      <c r="L4619" s="113"/>
      <c r="N4619" s="114"/>
    </row>
    <row r="4620" spans="3:14" ht="10.050000000000001" customHeight="1" x14ac:dyDescent="0.3">
      <c r="C4620" s="80"/>
      <c r="D4620" s="77">
        <v>10249</v>
      </c>
      <c r="E4620" s="76" t="s">
        <v>10919</v>
      </c>
      <c r="F4620" s="76" t="s">
        <v>4600</v>
      </c>
      <c r="G4620" s="110">
        <v>10785.06</v>
      </c>
      <c r="H4620" s="110">
        <v>13550.86</v>
      </c>
      <c r="I4620" s="111">
        <v>27.91</v>
      </c>
      <c r="J4620" s="112">
        <f t="shared" si="143"/>
        <v>2765.8000000000011</v>
      </c>
      <c r="K4620" s="93">
        <f t="shared" si="144"/>
        <v>0.25644734475283415</v>
      </c>
      <c r="L4620" s="113"/>
      <c r="N4620" s="114"/>
    </row>
    <row r="4621" spans="3:14" ht="10.050000000000001" customHeight="1" x14ac:dyDescent="0.3">
      <c r="C4621" s="80"/>
      <c r="D4621" s="77">
        <v>42558</v>
      </c>
      <c r="E4621" s="76" t="s">
        <v>10920</v>
      </c>
      <c r="F4621" s="76" t="s">
        <v>4601</v>
      </c>
      <c r="G4621" s="110">
        <v>56938.26</v>
      </c>
      <c r="H4621" s="110">
        <v>157425</v>
      </c>
      <c r="I4621" s="111">
        <v>324.24</v>
      </c>
      <c r="J4621" s="112">
        <f t="shared" si="143"/>
        <v>100486.73999999999</v>
      </c>
      <c r="K4621" s="93">
        <f t="shared" si="144"/>
        <v>1.7648368601358733</v>
      </c>
      <c r="L4621" s="113"/>
      <c r="N4621" s="114"/>
    </row>
    <row r="4622" spans="3:14" ht="10.050000000000001" customHeight="1" x14ac:dyDescent="0.3">
      <c r="C4622" s="80"/>
      <c r="D4622" s="77">
        <v>42552</v>
      </c>
      <c r="E4622" s="76" t="s">
        <v>10921</v>
      </c>
      <c r="F4622" s="76" t="s">
        <v>4602</v>
      </c>
      <c r="G4622" s="110">
        <v>130820.25</v>
      </c>
      <c r="H4622" s="110">
        <v>179933.71</v>
      </c>
      <c r="I4622" s="111">
        <v>370.6</v>
      </c>
      <c r="J4622" s="112">
        <f t="shared" si="143"/>
        <v>49113.459999999992</v>
      </c>
      <c r="K4622" s="93">
        <f t="shared" si="144"/>
        <v>0.37542704588930226</v>
      </c>
      <c r="L4622" s="113"/>
      <c r="N4622" s="114"/>
    </row>
    <row r="4623" spans="3:14" ht="10.050000000000001" customHeight="1" x14ac:dyDescent="0.3">
      <c r="C4623" s="80"/>
      <c r="D4623" s="77">
        <v>41735</v>
      </c>
      <c r="E4623" s="76" t="s">
        <v>10922</v>
      </c>
      <c r="F4623" s="76" t="s">
        <v>4603</v>
      </c>
      <c r="G4623" s="110">
        <v>9240</v>
      </c>
      <c r="H4623" s="110">
        <v>7875.13</v>
      </c>
      <c r="I4623" s="111">
        <v>16.22</v>
      </c>
      <c r="J4623" s="112">
        <f t="shared" si="143"/>
        <v>-1364.87</v>
      </c>
      <c r="K4623" s="93">
        <f t="shared" si="144"/>
        <v>-0.14771320346320346</v>
      </c>
      <c r="L4623" s="113"/>
      <c r="N4623" s="114"/>
    </row>
    <row r="4624" spans="3:14" ht="10.050000000000001" customHeight="1" x14ac:dyDescent="0.3">
      <c r="C4624" s="80"/>
      <c r="D4624" s="77">
        <v>41390</v>
      </c>
      <c r="E4624" s="76" t="s">
        <v>10923</v>
      </c>
      <c r="F4624" s="76" t="s">
        <v>4604</v>
      </c>
      <c r="G4624" s="110">
        <v>156958.56</v>
      </c>
      <c r="H4624" s="110">
        <v>237487.25</v>
      </c>
      <c r="I4624" s="111">
        <v>489.14</v>
      </c>
      <c r="J4624" s="112">
        <f t="shared" si="143"/>
        <v>80528.69</v>
      </c>
      <c r="K4624" s="93">
        <f t="shared" si="144"/>
        <v>0.5130570132651574</v>
      </c>
      <c r="L4624" s="113"/>
      <c r="N4624" s="114"/>
    </row>
    <row r="4625" spans="3:14" ht="10.050000000000001" customHeight="1" x14ac:dyDescent="0.3">
      <c r="C4625" s="80"/>
      <c r="D4625" s="77">
        <v>42623</v>
      </c>
      <c r="E4625" s="76" t="s">
        <v>10924</v>
      </c>
      <c r="F4625" s="76" t="s">
        <v>4605</v>
      </c>
      <c r="G4625" s="110">
        <v>0</v>
      </c>
      <c r="H4625" s="110">
        <v>0</v>
      </c>
      <c r="I4625" s="111">
        <v>0</v>
      </c>
      <c r="J4625" s="112">
        <f t="shared" si="143"/>
        <v>0</v>
      </c>
      <c r="K4625" s="93" t="str">
        <f t="shared" si="144"/>
        <v>-</v>
      </c>
      <c r="L4625" s="113"/>
      <c r="N4625" s="114"/>
    </row>
    <row r="4626" spans="3:14" ht="10.050000000000001" customHeight="1" x14ac:dyDescent="0.3">
      <c r="C4626" s="80"/>
      <c r="D4626" s="77">
        <v>41853</v>
      </c>
      <c r="E4626" s="76" t="s">
        <v>10925</v>
      </c>
      <c r="F4626" s="76" t="s">
        <v>4606</v>
      </c>
      <c r="G4626" s="110">
        <v>0</v>
      </c>
      <c r="H4626" s="110">
        <v>0</v>
      </c>
      <c r="I4626" s="111">
        <v>0</v>
      </c>
      <c r="J4626" s="112">
        <f t="shared" si="143"/>
        <v>0</v>
      </c>
      <c r="K4626" s="93" t="str">
        <f t="shared" si="144"/>
        <v>-</v>
      </c>
      <c r="L4626" s="113"/>
      <c r="N4626" s="114"/>
    </row>
    <row r="4627" spans="3:14" ht="10.050000000000001" customHeight="1" x14ac:dyDescent="0.3">
      <c r="C4627" s="80"/>
      <c r="D4627" s="77">
        <v>41514</v>
      </c>
      <c r="E4627" s="76" t="s">
        <v>10926</v>
      </c>
      <c r="F4627" s="76" t="s">
        <v>4607</v>
      </c>
      <c r="G4627" s="110">
        <v>397436.1</v>
      </c>
      <c r="H4627" s="110">
        <v>381045.81</v>
      </c>
      <c r="I4627" s="111">
        <v>784.82</v>
      </c>
      <c r="J4627" s="112">
        <f t="shared" si="143"/>
        <v>-16390.289999999979</v>
      </c>
      <c r="K4627" s="93">
        <f t="shared" si="144"/>
        <v>-4.1240063496999844E-2</v>
      </c>
      <c r="L4627" s="113"/>
      <c r="N4627" s="114"/>
    </row>
    <row r="4628" spans="3:14" ht="10.050000000000001" customHeight="1" x14ac:dyDescent="0.3">
      <c r="C4628" s="80"/>
      <c r="D4628" s="77">
        <v>69877</v>
      </c>
      <c r="E4628" s="76" t="s">
        <v>10927</v>
      </c>
      <c r="F4628" s="76" t="s">
        <v>4608</v>
      </c>
      <c r="G4628" s="110">
        <v>75768</v>
      </c>
      <c r="H4628" s="110">
        <v>59539.32</v>
      </c>
      <c r="I4628" s="111">
        <v>122.63</v>
      </c>
      <c r="J4628" s="112">
        <f t="shared" si="143"/>
        <v>-16228.68</v>
      </c>
      <c r="K4628" s="93">
        <f t="shared" si="144"/>
        <v>-0.21418910357934748</v>
      </c>
      <c r="L4628" s="113"/>
      <c r="N4628" s="114"/>
    </row>
    <row r="4629" spans="3:14" ht="10.050000000000001" customHeight="1" x14ac:dyDescent="0.3">
      <c r="C4629" s="80"/>
      <c r="D4629" s="77">
        <v>75753</v>
      </c>
      <c r="E4629" s="76" t="s">
        <v>10928</v>
      </c>
      <c r="F4629" s="76" t="s">
        <v>4609</v>
      </c>
      <c r="G4629" s="110">
        <v>0</v>
      </c>
      <c r="H4629" s="110">
        <v>0</v>
      </c>
      <c r="I4629" s="111">
        <v>0</v>
      </c>
      <c r="J4629" s="112">
        <f t="shared" si="143"/>
        <v>0</v>
      </c>
      <c r="K4629" s="93" t="str">
        <f t="shared" si="144"/>
        <v>-</v>
      </c>
      <c r="L4629" s="113"/>
      <c r="N4629" s="114"/>
    </row>
    <row r="4630" spans="3:14" ht="10.050000000000001" customHeight="1" x14ac:dyDescent="0.3">
      <c r="C4630" s="80"/>
      <c r="D4630" s="77">
        <v>76806</v>
      </c>
      <c r="E4630" s="76" t="s">
        <v>10929</v>
      </c>
      <c r="F4630" s="76" t="s">
        <v>4610</v>
      </c>
      <c r="G4630" s="110">
        <v>0</v>
      </c>
      <c r="H4630" s="110">
        <v>0</v>
      </c>
      <c r="I4630" s="111">
        <v>0</v>
      </c>
      <c r="J4630" s="112">
        <f t="shared" ref="J4630:J4693" si="145">H4630-G4630</f>
        <v>0</v>
      </c>
      <c r="K4630" s="93" t="str">
        <f t="shared" si="144"/>
        <v>-</v>
      </c>
      <c r="L4630" s="113"/>
      <c r="N4630" s="114"/>
    </row>
    <row r="4631" spans="3:14" ht="10.050000000000001" customHeight="1" x14ac:dyDescent="0.3">
      <c r="C4631" s="80"/>
      <c r="D4631" s="77">
        <v>41777</v>
      </c>
      <c r="E4631" s="76" t="s">
        <v>10930</v>
      </c>
      <c r="F4631" s="76" t="s">
        <v>4611</v>
      </c>
      <c r="G4631" s="110">
        <v>0</v>
      </c>
      <c r="H4631" s="110">
        <v>0</v>
      </c>
      <c r="I4631" s="111">
        <v>0</v>
      </c>
      <c r="J4631" s="112">
        <f t="shared" si="145"/>
        <v>0</v>
      </c>
      <c r="K4631" s="93" t="str">
        <f t="shared" si="144"/>
        <v>-</v>
      </c>
      <c r="L4631" s="113"/>
      <c r="N4631" s="114"/>
    </row>
    <row r="4632" spans="3:14" ht="10.050000000000001" customHeight="1" x14ac:dyDescent="0.3">
      <c r="C4632" s="80"/>
      <c r="D4632" s="77">
        <v>20281</v>
      </c>
      <c r="E4632" s="76" t="s">
        <v>10931</v>
      </c>
      <c r="F4632" s="76" t="s">
        <v>4612</v>
      </c>
      <c r="G4632" s="110">
        <v>9240</v>
      </c>
      <c r="H4632" s="110">
        <v>0</v>
      </c>
      <c r="I4632" s="111">
        <v>0</v>
      </c>
      <c r="J4632" s="112">
        <f t="shared" si="145"/>
        <v>-9240</v>
      </c>
      <c r="K4632" s="93">
        <f t="shared" si="144"/>
        <v>-1</v>
      </c>
      <c r="L4632" s="113"/>
      <c r="N4632" s="114"/>
    </row>
    <row r="4633" spans="3:14" ht="10.050000000000001" customHeight="1" x14ac:dyDescent="0.3">
      <c r="C4633" s="80"/>
      <c r="D4633" s="77">
        <v>24597</v>
      </c>
      <c r="E4633" s="76" t="s">
        <v>10932</v>
      </c>
      <c r="F4633" s="76" t="s">
        <v>4613</v>
      </c>
      <c r="G4633" s="110">
        <v>0</v>
      </c>
      <c r="H4633" s="110">
        <v>0</v>
      </c>
      <c r="I4633" s="111">
        <v>0</v>
      </c>
      <c r="J4633" s="112">
        <f t="shared" si="145"/>
        <v>0</v>
      </c>
      <c r="K4633" s="93" t="str">
        <f t="shared" si="144"/>
        <v>-</v>
      </c>
      <c r="L4633" s="113"/>
      <c r="N4633" s="114"/>
    </row>
    <row r="4634" spans="3:14" ht="10.050000000000001" customHeight="1" x14ac:dyDescent="0.3">
      <c r="C4634" s="80"/>
      <c r="D4634" s="77">
        <v>40530</v>
      </c>
      <c r="E4634" s="76" t="s">
        <v>10933</v>
      </c>
      <c r="F4634" s="76" t="s">
        <v>4614</v>
      </c>
      <c r="G4634" s="110">
        <v>47923.23</v>
      </c>
      <c r="H4634" s="110">
        <v>61461.98</v>
      </c>
      <c r="I4634" s="111">
        <v>126.59</v>
      </c>
      <c r="J4634" s="112">
        <f t="shared" si="145"/>
        <v>13538.75</v>
      </c>
      <c r="K4634" s="93">
        <f t="shared" si="144"/>
        <v>0.28250912970599018</v>
      </c>
      <c r="L4634" s="113"/>
      <c r="N4634" s="114"/>
    </row>
    <row r="4635" spans="3:14" ht="10.050000000000001" customHeight="1" x14ac:dyDescent="0.3">
      <c r="C4635" s="80"/>
      <c r="D4635" s="77">
        <v>41506</v>
      </c>
      <c r="E4635" s="76" t="s">
        <v>10934</v>
      </c>
      <c r="F4635" s="76" t="s">
        <v>4615</v>
      </c>
      <c r="G4635" s="110">
        <v>245114.46</v>
      </c>
      <c r="H4635" s="110">
        <v>140693.99</v>
      </c>
      <c r="I4635" s="111">
        <v>289.77999999999997</v>
      </c>
      <c r="J4635" s="112">
        <f t="shared" si="145"/>
        <v>-104420.47</v>
      </c>
      <c r="K4635" s="93">
        <f t="shared" ref="K4635:K4698" si="146">IF(J4635=0,"-",(IF(G4635=0,"--",J4635/G4635)))</f>
        <v>-0.42600697649579711</v>
      </c>
      <c r="L4635" s="113"/>
      <c r="N4635" s="114"/>
    </row>
    <row r="4636" spans="3:14" ht="10.050000000000001" customHeight="1" x14ac:dyDescent="0.3">
      <c r="C4636" s="80"/>
      <c r="D4636" s="77">
        <v>41023</v>
      </c>
      <c r="E4636" s="76" t="s">
        <v>10935</v>
      </c>
      <c r="F4636" s="76" t="s">
        <v>4616</v>
      </c>
      <c r="G4636" s="110">
        <v>41687.879999999997</v>
      </c>
      <c r="H4636" s="110">
        <v>80382.69</v>
      </c>
      <c r="I4636" s="111">
        <v>165.56</v>
      </c>
      <c r="J4636" s="112">
        <f t="shared" si="145"/>
        <v>38694.810000000005</v>
      </c>
      <c r="K4636" s="93">
        <f t="shared" si="146"/>
        <v>0.92820287335311868</v>
      </c>
      <c r="L4636" s="113"/>
      <c r="N4636" s="114"/>
    </row>
    <row r="4637" spans="3:14" ht="10.050000000000001" customHeight="1" x14ac:dyDescent="0.3">
      <c r="C4637" s="80"/>
      <c r="D4637" s="77">
        <v>60997</v>
      </c>
      <c r="E4637" s="76" t="s">
        <v>10936</v>
      </c>
      <c r="F4637" s="76" t="s">
        <v>4617</v>
      </c>
      <c r="G4637" s="110">
        <v>0</v>
      </c>
      <c r="H4637" s="110">
        <v>0</v>
      </c>
      <c r="I4637" s="111">
        <v>0</v>
      </c>
      <c r="J4637" s="112">
        <f t="shared" si="145"/>
        <v>0</v>
      </c>
      <c r="K4637" s="93" t="str">
        <f t="shared" si="146"/>
        <v>-</v>
      </c>
      <c r="L4637" s="113"/>
      <c r="N4637" s="114"/>
    </row>
    <row r="4638" spans="3:14" ht="10.050000000000001" customHeight="1" x14ac:dyDescent="0.3">
      <c r="C4638" s="80"/>
      <c r="D4638" s="77">
        <v>77195</v>
      </c>
      <c r="E4638" s="76" t="s">
        <v>10937</v>
      </c>
      <c r="F4638" s="76" t="s">
        <v>4618</v>
      </c>
      <c r="G4638" s="110">
        <v>139474.60999999999</v>
      </c>
      <c r="H4638" s="110">
        <v>64413.94</v>
      </c>
      <c r="I4638" s="111">
        <v>132.66999999999999</v>
      </c>
      <c r="J4638" s="112">
        <f t="shared" si="145"/>
        <v>-75060.669999999984</v>
      </c>
      <c r="K4638" s="93">
        <f t="shared" si="146"/>
        <v>-0.53816726929725767</v>
      </c>
      <c r="L4638" s="113"/>
      <c r="N4638" s="114"/>
    </row>
    <row r="4639" spans="3:14" ht="10.050000000000001" customHeight="1" x14ac:dyDescent="0.3">
      <c r="C4639" s="80"/>
      <c r="D4639" s="77">
        <v>40377</v>
      </c>
      <c r="E4639" s="76" t="s">
        <v>10938</v>
      </c>
      <c r="F4639" s="76" t="s">
        <v>4619</v>
      </c>
      <c r="G4639" s="110">
        <v>33054.32</v>
      </c>
      <c r="H4639" s="110">
        <v>71691.88</v>
      </c>
      <c r="I4639" s="111">
        <v>147.66</v>
      </c>
      <c r="J4639" s="112">
        <f t="shared" si="145"/>
        <v>38637.560000000005</v>
      </c>
      <c r="K4639" s="93">
        <f t="shared" si="146"/>
        <v>1.1689110530786899</v>
      </c>
      <c r="L4639" s="113"/>
      <c r="N4639" s="114"/>
    </row>
    <row r="4640" spans="3:14" ht="10.050000000000001" customHeight="1" x14ac:dyDescent="0.3">
      <c r="C4640" s="80"/>
      <c r="D4640" s="77">
        <v>10249</v>
      </c>
      <c r="E4640" s="76" t="s">
        <v>10939</v>
      </c>
      <c r="F4640" s="76" t="s">
        <v>4620</v>
      </c>
      <c r="G4640" s="110">
        <v>1848</v>
      </c>
      <c r="H4640" s="110">
        <v>0</v>
      </c>
      <c r="I4640" s="111">
        <v>0</v>
      </c>
      <c r="J4640" s="112">
        <f t="shared" si="145"/>
        <v>-1848</v>
      </c>
      <c r="K4640" s="93">
        <f t="shared" si="146"/>
        <v>-1</v>
      </c>
      <c r="L4640" s="113"/>
      <c r="N4640" s="114"/>
    </row>
    <row r="4641" spans="3:14" ht="10.050000000000001" customHeight="1" x14ac:dyDescent="0.3">
      <c r="C4641" s="80"/>
      <c r="D4641" s="77">
        <v>41850</v>
      </c>
      <c r="E4641" s="76" t="s">
        <v>10940</v>
      </c>
      <c r="F4641" s="76" t="s">
        <v>4621</v>
      </c>
      <c r="G4641" s="110">
        <v>0</v>
      </c>
      <c r="H4641" s="110">
        <v>15963.9</v>
      </c>
      <c r="I4641" s="111">
        <v>32.880000000000003</v>
      </c>
      <c r="J4641" s="112">
        <f t="shared" si="145"/>
        <v>15963.9</v>
      </c>
      <c r="K4641" s="93" t="str">
        <f t="shared" si="146"/>
        <v>--</v>
      </c>
      <c r="L4641" s="113"/>
      <c r="N4641" s="114"/>
    </row>
    <row r="4642" spans="3:14" ht="10.050000000000001" customHeight="1" x14ac:dyDescent="0.3">
      <c r="C4642" s="80"/>
      <c r="D4642" s="77">
        <v>42552</v>
      </c>
      <c r="E4642" s="76" t="s">
        <v>10941</v>
      </c>
      <c r="F4642" s="76" t="s">
        <v>4622</v>
      </c>
      <c r="G4642" s="110">
        <v>135202.88</v>
      </c>
      <c r="H4642" s="110">
        <v>332610.33</v>
      </c>
      <c r="I4642" s="111">
        <v>685.06</v>
      </c>
      <c r="J4642" s="112">
        <f t="shared" si="145"/>
        <v>197407.45</v>
      </c>
      <c r="K4642" s="93">
        <f t="shared" si="146"/>
        <v>1.4600831727844852</v>
      </c>
      <c r="L4642" s="113"/>
      <c r="N4642" s="114"/>
    </row>
    <row r="4643" spans="3:14" ht="10.050000000000001" customHeight="1" x14ac:dyDescent="0.3">
      <c r="C4643" s="80"/>
      <c r="D4643" s="77">
        <v>41853</v>
      </c>
      <c r="E4643" s="76" t="s">
        <v>10942</v>
      </c>
      <c r="F4643" s="76" t="s">
        <v>4623</v>
      </c>
      <c r="G4643" s="110">
        <v>0</v>
      </c>
      <c r="H4643" s="110">
        <v>0</v>
      </c>
      <c r="I4643" s="111">
        <v>0</v>
      </c>
      <c r="J4643" s="112">
        <f t="shared" si="145"/>
        <v>0</v>
      </c>
      <c r="K4643" s="93" t="str">
        <f t="shared" si="146"/>
        <v>-</v>
      </c>
      <c r="L4643" s="113"/>
      <c r="N4643" s="114"/>
    </row>
    <row r="4644" spans="3:14" ht="10.050000000000001" customHeight="1" x14ac:dyDescent="0.3">
      <c r="C4644" s="80"/>
      <c r="D4644" s="77">
        <v>41862</v>
      </c>
      <c r="E4644" s="76" t="s">
        <v>10943</v>
      </c>
      <c r="F4644" s="76" t="s">
        <v>4624</v>
      </c>
      <c r="G4644" s="110">
        <v>44639.83</v>
      </c>
      <c r="H4644" s="110">
        <v>127332.48</v>
      </c>
      <c r="I4644" s="111">
        <v>262.26</v>
      </c>
      <c r="J4644" s="112">
        <f t="shared" si="145"/>
        <v>82692.649999999994</v>
      </c>
      <c r="K4644" s="93">
        <f t="shared" si="146"/>
        <v>1.852440970317315</v>
      </c>
      <c r="L4644" s="113"/>
      <c r="N4644" s="114"/>
    </row>
    <row r="4645" spans="3:14" ht="10.050000000000001" customHeight="1" x14ac:dyDescent="0.3">
      <c r="C4645" s="80"/>
      <c r="D4645" s="77">
        <v>40342</v>
      </c>
      <c r="E4645" s="76" t="s">
        <v>10944</v>
      </c>
      <c r="F4645" s="76" t="s">
        <v>4625</v>
      </c>
      <c r="G4645" s="110">
        <v>0</v>
      </c>
      <c r="H4645" s="110">
        <v>0</v>
      </c>
      <c r="I4645" s="111">
        <v>0</v>
      </c>
      <c r="J4645" s="112">
        <f t="shared" si="145"/>
        <v>0</v>
      </c>
      <c r="K4645" s="93" t="str">
        <f t="shared" si="146"/>
        <v>-</v>
      </c>
      <c r="L4645" s="113"/>
      <c r="N4645" s="114"/>
    </row>
    <row r="4646" spans="3:14" ht="10.050000000000001" customHeight="1" x14ac:dyDescent="0.3">
      <c r="C4646" s="80"/>
      <c r="D4646" s="77">
        <v>69877</v>
      </c>
      <c r="E4646" s="76" t="s">
        <v>10945</v>
      </c>
      <c r="F4646" s="76" t="s">
        <v>4626</v>
      </c>
      <c r="G4646" s="110">
        <v>0</v>
      </c>
      <c r="H4646" s="110">
        <v>6826.41</v>
      </c>
      <c r="I4646" s="111">
        <v>14.06</v>
      </c>
      <c r="J4646" s="112">
        <f t="shared" si="145"/>
        <v>6826.41</v>
      </c>
      <c r="K4646" s="93" t="str">
        <f t="shared" si="146"/>
        <v>--</v>
      </c>
      <c r="L4646" s="113"/>
      <c r="N4646" s="114"/>
    </row>
    <row r="4647" spans="3:14" ht="10.050000000000001" customHeight="1" x14ac:dyDescent="0.3">
      <c r="C4647" s="80"/>
      <c r="D4647" s="77">
        <v>41251</v>
      </c>
      <c r="E4647" s="76" t="s">
        <v>10946</v>
      </c>
      <c r="F4647" s="76" t="s">
        <v>4627</v>
      </c>
      <c r="G4647" s="110">
        <v>151576.56</v>
      </c>
      <c r="H4647" s="110">
        <v>269327.65000000002</v>
      </c>
      <c r="I4647" s="111">
        <v>554.72</v>
      </c>
      <c r="J4647" s="112">
        <f t="shared" si="145"/>
        <v>117751.09000000003</v>
      </c>
      <c r="K4647" s="93">
        <f t="shared" si="146"/>
        <v>0.7768423429057898</v>
      </c>
      <c r="L4647" s="113"/>
      <c r="N4647" s="114"/>
    </row>
    <row r="4648" spans="3:14" ht="10.050000000000001" customHeight="1" x14ac:dyDescent="0.3">
      <c r="C4648" s="80"/>
      <c r="D4648" s="77">
        <v>76806</v>
      </c>
      <c r="E4648" s="76" t="s">
        <v>10947</v>
      </c>
      <c r="F4648" s="76" t="s">
        <v>4628</v>
      </c>
      <c r="G4648" s="110">
        <v>1848</v>
      </c>
      <c r="H4648" s="110">
        <v>0</v>
      </c>
      <c r="I4648" s="111">
        <v>0</v>
      </c>
      <c r="J4648" s="112">
        <f t="shared" si="145"/>
        <v>-1848</v>
      </c>
      <c r="K4648" s="93">
        <f t="shared" si="146"/>
        <v>-1</v>
      </c>
      <c r="L4648" s="113"/>
      <c r="N4648" s="114"/>
    </row>
    <row r="4649" spans="3:14" ht="10.050000000000001" customHeight="1" x14ac:dyDescent="0.3">
      <c r="C4649" s="80"/>
      <c r="D4649" s="77">
        <v>40144</v>
      </c>
      <c r="E4649" s="76" t="s">
        <v>10948</v>
      </c>
      <c r="F4649" s="76" t="s">
        <v>4629</v>
      </c>
      <c r="G4649" s="110">
        <v>0</v>
      </c>
      <c r="H4649" s="110">
        <v>0</v>
      </c>
      <c r="I4649" s="111">
        <v>0</v>
      </c>
      <c r="J4649" s="112">
        <f t="shared" si="145"/>
        <v>0</v>
      </c>
      <c r="K4649" s="93" t="str">
        <f t="shared" si="146"/>
        <v>-</v>
      </c>
      <c r="L4649" s="113"/>
      <c r="N4649" s="114"/>
    </row>
    <row r="4650" spans="3:14" ht="10.050000000000001" customHeight="1" x14ac:dyDescent="0.3">
      <c r="C4650" s="80"/>
      <c r="D4650" s="77">
        <v>40517</v>
      </c>
      <c r="E4650" s="76" t="s">
        <v>10949</v>
      </c>
      <c r="F4650" s="76" t="s">
        <v>4630</v>
      </c>
      <c r="G4650" s="110">
        <v>0</v>
      </c>
      <c r="H4650" s="110">
        <v>0</v>
      </c>
      <c r="I4650" s="111">
        <v>0</v>
      </c>
      <c r="J4650" s="112">
        <f t="shared" si="145"/>
        <v>0</v>
      </c>
      <c r="K4650" s="93" t="str">
        <f t="shared" si="146"/>
        <v>-</v>
      </c>
      <c r="L4650" s="113"/>
      <c r="N4650" s="114"/>
    </row>
    <row r="4651" spans="3:14" ht="10.050000000000001" customHeight="1" x14ac:dyDescent="0.3">
      <c r="C4651" s="80"/>
      <c r="D4651" s="77">
        <v>80433</v>
      </c>
      <c r="E4651" s="76" t="s">
        <v>10950</v>
      </c>
      <c r="F4651" s="76" t="s">
        <v>4631</v>
      </c>
      <c r="G4651" s="110">
        <v>0</v>
      </c>
      <c r="H4651" s="110">
        <v>4316.2700000000004</v>
      </c>
      <c r="I4651" s="111">
        <v>8.89</v>
      </c>
      <c r="J4651" s="112">
        <f t="shared" si="145"/>
        <v>4316.2700000000004</v>
      </c>
      <c r="K4651" s="93" t="str">
        <f t="shared" si="146"/>
        <v>--</v>
      </c>
      <c r="L4651" s="113"/>
      <c r="N4651" s="114"/>
    </row>
    <row r="4652" spans="3:14" ht="10.050000000000001" customHeight="1" x14ac:dyDescent="0.3">
      <c r="C4652" s="80"/>
      <c r="D4652" s="77">
        <v>41400</v>
      </c>
      <c r="E4652" s="76" t="s">
        <v>10951</v>
      </c>
      <c r="F4652" s="76" t="s">
        <v>4632</v>
      </c>
      <c r="G4652" s="110">
        <v>120130.51</v>
      </c>
      <c r="H4652" s="110">
        <v>212895.66</v>
      </c>
      <c r="I4652" s="111">
        <v>438.49</v>
      </c>
      <c r="J4652" s="112">
        <f t="shared" si="145"/>
        <v>92765.150000000009</v>
      </c>
      <c r="K4652" s="93">
        <f t="shared" si="146"/>
        <v>0.77220308146531647</v>
      </c>
      <c r="L4652" s="113"/>
      <c r="N4652" s="114"/>
    </row>
    <row r="4653" spans="3:14" ht="10.050000000000001" customHeight="1" x14ac:dyDescent="0.3">
      <c r="C4653" s="80"/>
      <c r="D4653" s="77">
        <v>24597</v>
      </c>
      <c r="E4653" s="76" t="s">
        <v>10952</v>
      </c>
      <c r="F4653" s="76" t="s">
        <v>4633</v>
      </c>
      <c r="G4653" s="110">
        <v>0</v>
      </c>
      <c r="H4653" s="110">
        <v>0</v>
      </c>
      <c r="I4653" s="111">
        <v>0</v>
      </c>
      <c r="J4653" s="112">
        <f t="shared" si="145"/>
        <v>0</v>
      </c>
      <c r="K4653" s="93" t="str">
        <f t="shared" si="146"/>
        <v>-</v>
      </c>
      <c r="L4653" s="113"/>
      <c r="N4653" s="114"/>
    </row>
    <row r="4654" spans="3:14" ht="10.050000000000001" customHeight="1" x14ac:dyDescent="0.3">
      <c r="C4654" s="80"/>
      <c r="D4654" s="77">
        <v>40530</v>
      </c>
      <c r="E4654" s="76" t="s">
        <v>10953</v>
      </c>
      <c r="F4654" s="76" t="s">
        <v>4634</v>
      </c>
      <c r="G4654" s="110">
        <v>0</v>
      </c>
      <c r="H4654" s="110">
        <v>0</v>
      </c>
      <c r="I4654" s="111">
        <v>0</v>
      </c>
      <c r="J4654" s="112">
        <f t="shared" si="145"/>
        <v>0</v>
      </c>
      <c r="K4654" s="93" t="str">
        <f t="shared" si="146"/>
        <v>-</v>
      </c>
      <c r="L4654" s="113"/>
      <c r="N4654" s="114"/>
    </row>
    <row r="4655" spans="3:14" ht="10.050000000000001" customHeight="1" x14ac:dyDescent="0.3">
      <c r="C4655" s="80"/>
      <c r="D4655" s="77">
        <v>41506</v>
      </c>
      <c r="E4655" s="76" t="s">
        <v>10954</v>
      </c>
      <c r="F4655" s="76" t="s">
        <v>4635</v>
      </c>
      <c r="G4655" s="110">
        <v>91386.62</v>
      </c>
      <c r="H4655" s="110">
        <v>132294.49</v>
      </c>
      <c r="I4655" s="111">
        <v>272.48</v>
      </c>
      <c r="J4655" s="112">
        <f t="shared" si="145"/>
        <v>40907.869999999995</v>
      </c>
      <c r="K4655" s="93">
        <f t="shared" si="146"/>
        <v>0.44763522274923834</v>
      </c>
      <c r="L4655" s="113"/>
      <c r="N4655" s="114"/>
    </row>
    <row r="4656" spans="3:14" ht="10.050000000000001" customHeight="1" x14ac:dyDescent="0.3">
      <c r="C4656" s="80"/>
      <c r="D4656" s="77">
        <v>41023</v>
      </c>
      <c r="E4656" s="76" t="s">
        <v>10955</v>
      </c>
      <c r="F4656" s="76" t="s">
        <v>4636</v>
      </c>
      <c r="G4656" s="110">
        <v>107079.33</v>
      </c>
      <c r="H4656" s="110">
        <v>0</v>
      </c>
      <c r="I4656" s="111">
        <v>0</v>
      </c>
      <c r="J4656" s="112">
        <f t="shared" si="145"/>
        <v>-107079.33</v>
      </c>
      <c r="K4656" s="93">
        <f t="shared" si="146"/>
        <v>-1</v>
      </c>
      <c r="L4656" s="113"/>
      <c r="N4656" s="114"/>
    </row>
    <row r="4657" spans="3:14" ht="10.050000000000001" customHeight="1" x14ac:dyDescent="0.3">
      <c r="C4657" s="80"/>
      <c r="D4657" s="77">
        <v>60997</v>
      </c>
      <c r="E4657" s="76" t="s">
        <v>10956</v>
      </c>
      <c r="F4657" s="76" t="s">
        <v>4637</v>
      </c>
      <c r="G4657" s="110">
        <v>179453.22</v>
      </c>
      <c r="H4657" s="110">
        <v>117199.67</v>
      </c>
      <c r="I4657" s="111">
        <v>241.39</v>
      </c>
      <c r="J4657" s="112">
        <f t="shared" si="145"/>
        <v>-62253.55</v>
      </c>
      <c r="K4657" s="93">
        <f t="shared" si="146"/>
        <v>-0.34690684290869789</v>
      </c>
      <c r="L4657" s="113"/>
      <c r="N4657" s="114"/>
    </row>
    <row r="4658" spans="3:14" ht="10.050000000000001" customHeight="1" x14ac:dyDescent="0.3">
      <c r="C4658" s="80"/>
      <c r="D4658" s="77">
        <v>41850</v>
      </c>
      <c r="E4658" s="76" t="s">
        <v>10957</v>
      </c>
      <c r="F4658" s="76" t="s">
        <v>4638</v>
      </c>
      <c r="G4658" s="110">
        <v>16632</v>
      </c>
      <c r="H4658" s="110">
        <v>111281.18</v>
      </c>
      <c r="I4658" s="111">
        <v>229.2</v>
      </c>
      <c r="J4658" s="112">
        <f t="shared" si="145"/>
        <v>94649.18</v>
      </c>
      <c r="K4658" s="93">
        <f t="shared" si="146"/>
        <v>5.6907876382876381</v>
      </c>
      <c r="L4658" s="113"/>
      <c r="N4658" s="114"/>
    </row>
    <row r="4659" spans="3:14" ht="10.050000000000001" customHeight="1" x14ac:dyDescent="0.3">
      <c r="C4659" s="80"/>
      <c r="D4659" s="77">
        <v>69877</v>
      </c>
      <c r="E4659" s="76" t="s">
        <v>10958</v>
      </c>
      <c r="F4659" s="76" t="s">
        <v>4639</v>
      </c>
      <c r="G4659" s="110">
        <v>91386.89</v>
      </c>
      <c r="H4659" s="110">
        <v>6156.39</v>
      </c>
      <c r="I4659" s="111">
        <v>12.68</v>
      </c>
      <c r="J4659" s="112">
        <f t="shared" si="145"/>
        <v>-85230.5</v>
      </c>
      <c r="K4659" s="93">
        <f t="shared" si="146"/>
        <v>-0.93263377274355219</v>
      </c>
      <c r="L4659" s="113"/>
      <c r="N4659" s="114"/>
    </row>
    <row r="4660" spans="3:14" ht="10.050000000000001" customHeight="1" x14ac:dyDescent="0.3">
      <c r="C4660" s="80"/>
      <c r="D4660" s="77">
        <v>76806</v>
      </c>
      <c r="E4660" s="76" t="s">
        <v>10959</v>
      </c>
      <c r="F4660" s="76" t="s">
        <v>4640</v>
      </c>
      <c r="G4660" s="110">
        <v>39900.94</v>
      </c>
      <c r="H4660" s="110">
        <v>96773.85</v>
      </c>
      <c r="I4660" s="111">
        <v>199.32</v>
      </c>
      <c r="J4660" s="112">
        <f t="shared" si="145"/>
        <v>56872.91</v>
      </c>
      <c r="K4660" s="93">
        <f t="shared" si="146"/>
        <v>1.425352635802565</v>
      </c>
      <c r="L4660" s="113"/>
      <c r="N4660" s="114"/>
    </row>
    <row r="4661" spans="3:14" ht="10.050000000000001" customHeight="1" x14ac:dyDescent="0.3">
      <c r="C4661" s="80"/>
      <c r="D4661" s="77">
        <v>40517</v>
      </c>
      <c r="E4661" s="76" t="s">
        <v>10960</v>
      </c>
      <c r="F4661" s="76" t="s">
        <v>4641</v>
      </c>
      <c r="G4661" s="110">
        <v>64402.6</v>
      </c>
      <c r="H4661" s="110">
        <v>61593.07</v>
      </c>
      <c r="I4661" s="111">
        <v>126.86</v>
      </c>
      <c r="J4661" s="112">
        <f t="shared" si="145"/>
        <v>-2809.5299999999988</v>
      </c>
      <c r="K4661" s="93">
        <f t="shared" si="146"/>
        <v>-4.3624480999214302E-2</v>
      </c>
      <c r="L4661" s="113"/>
      <c r="N4661" s="114"/>
    </row>
    <row r="4662" spans="3:14" ht="10.050000000000001" customHeight="1" x14ac:dyDescent="0.3">
      <c r="C4662" s="80"/>
      <c r="D4662" s="77">
        <v>13622</v>
      </c>
      <c r="E4662" s="76" t="s">
        <v>10961</v>
      </c>
      <c r="F4662" s="76" t="s">
        <v>4642</v>
      </c>
      <c r="G4662" s="110">
        <v>0</v>
      </c>
      <c r="H4662" s="110">
        <v>0</v>
      </c>
      <c r="I4662" s="111">
        <v>0</v>
      </c>
      <c r="J4662" s="112">
        <f t="shared" si="145"/>
        <v>0</v>
      </c>
      <c r="K4662" s="93" t="str">
        <f t="shared" si="146"/>
        <v>-</v>
      </c>
      <c r="L4662" s="113"/>
      <c r="N4662" s="114"/>
    </row>
    <row r="4663" spans="3:14" ht="10.050000000000001" customHeight="1" x14ac:dyDescent="0.3">
      <c r="C4663" s="80"/>
      <c r="D4663" s="77">
        <v>20281</v>
      </c>
      <c r="E4663" s="76" t="s">
        <v>10962</v>
      </c>
      <c r="F4663" s="76" t="s">
        <v>4643</v>
      </c>
      <c r="G4663" s="110">
        <v>1056360.08</v>
      </c>
      <c r="H4663" s="110">
        <v>578079.53</v>
      </c>
      <c r="I4663" s="111">
        <v>1190.6400000000001</v>
      </c>
      <c r="J4663" s="112">
        <f t="shared" si="145"/>
        <v>-478280.55000000005</v>
      </c>
      <c r="K4663" s="93">
        <f t="shared" si="146"/>
        <v>-0.45276280224447712</v>
      </c>
      <c r="L4663" s="113"/>
      <c r="N4663" s="114"/>
    </row>
    <row r="4664" spans="3:14" ht="10.050000000000001" customHeight="1" x14ac:dyDescent="0.3">
      <c r="C4664" s="80"/>
      <c r="D4664" s="77">
        <v>24597</v>
      </c>
      <c r="E4664" s="76" t="s">
        <v>10963</v>
      </c>
      <c r="F4664" s="76" t="s">
        <v>4644</v>
      </c>
      <c r="G4664" s="110">
        <v>274281.53000000003</v>
      </c>
      <c r="H4664" s="110">
        <v>245566.31</v>
      </c>
      <c r="I4664" s="111">
        <v>505.78</v>
      </c>
      <c r="J4664" s="112">
        <f t="shared" si="145"/>
        <v>-28715.22000000003</v>
      </c>
      <c r="K4664" s="93">
        <f t="shared" si="146"/>
        <v>-0.10469250335594973</v>
      </c>
      <c r="L4664" s="113"/>
      <c r="N4664" s="114"/>
    </row>
    <row r="4665" spans="3:14" ht="10.050000000000001" customHeight="1" x14ac:dyDescent="0.3">
      <c r="C4665" s="80"/>
      <c r="D4665" s="77">
        <v>41506</v>
      </c>
      <c r="E4665" s="76" t="s">
        <v>10964</v>
      </c>
      <c r="F4665" s="76" t="s">
        <v>4645</v>
      </c>
      <c r="G4665" s="110">
        <v>138328.39000000001</v>
      </c>
      <c r="H4665" s="110">
        <v>102454.43</v>
      </c>
      <c r="I4665" s="111">
        <v>211.02</v>
      </c>
      <c r="J4665" s="112">
        <f t="shared" si="145"/>
        <v>-35873.960000000021</v>
      </c>
      <c r="K4665" s="93">
        <f t="shared" si="146"/>
        <v>-0.25933909879237382</v>
      </c>
      <c r="L4665" s="113"/>
      <c r="N4665" s="114"/>
    </row>
    <row r="4666" spans="3:14" ht="10.050000000000001" customHeight="1" x14ac:dyDescent="0.3">
      <c r="C4666" s="80"/>
      <c r="D4666" s="77">
        <v>41023</v>
      </c>
      <c r="E4666" s="76" t="s">
        <v>10965</v>
      </c>
      <c r="F4666" s="76" t="s">
        <v>4646</v>
      </c>
      <c r="G4666" s="110">
        <v>49949.34</v>
      </c>
      <c r="H4666" s="110">
        <v>49411.37</v>
      </c>
      <c r="I4666" s="111">
        <v>101.77</v>
      </c>
      <c r="J4666" s="112">
        <f t="shared" si="145"/>
        <v>-537.96999999999389</v>
      </c>
      <c r="K4666" s="93">
        <f t="shared" si="146"/>
        <v>-1.0770312480605228E-2</v>
      </c>
      <c r="L4666" s="113"/>
      <c r="N4666" s="114"/>
    </row>
    <row r="4667" spans="3:14" ht="10.050000000000001" customHeight="1" x14ac:dyDescent="0.3">
      <c r="C4667" s="80"/>
      <c r="D4667" s="77">
        <v>60997</v>
      </c>
      <c r="E4667" s="76" t="s">
        <v>10966</v>
      </c>
      <c r="F4667" s="76" t="s">
        <v>4647</v>
      </c>
      <c r="G4667" s="110">
        <v>0</v>
      </c>
      <c r="H4667" s="110">
        <v>52101.15</v>
      </c>
      <c r="I4667" s="111">
        <v>107.31</v>
      </c>
      <c r="J4667" s="112">
        <f t="shared" si="145"/>
        <v>52101.15</v>
      </c>
      <c r="K4667" s="93" t="str">
        <f t="shared" si="146"/>
        <v>--</v>
      </c>
      <c r="L4667" s="113"/>
      <c r="N4667" s="114"/>
    </row>
    <row r="4668" spans="3:14" ht="10.050000000000001" customHeight="1" x14ac:dyDescent="0.3">
      <c r="C4668" s="80"/>
      <c r="D4668" s="77">
        <v>42552</v>
      </c>
      <c r="E4668" s="76" t="s">
        <v>10967</v>
      </c>
      <c r="F4668" s="76" t="s">
        <v>4648</v>
      </c>
      <c r="G4668" s="110">
        <v>0</v>
      </c>
      <c r="H4668" s="110">
        <v>0</v>
      </c>
      <c r="I4668" s="111">
        <v>0</v>
      </c>
      <c r="J4668" s="112">
        <f t="shared" si="145"/>
        <v>0</v>
      </c>
      <c r="K4668" s="93" t="str">
        <f t="shared" si="146"/>
        <v>-</v>
      </c>
      <c r="L4668" s="113"/>
      <c r="N4668" s="114"/>
    </row>
    <row r="4669" spans="3:14" ht="10.050000000000001" customHeight="1" x14ac:dyDescent="0.3">
      <c r="C4669" s="80"/>
      <c r="D4669" s="77">
        <v>41390</v>
      </c>
      <c r="E4669" s="76" t="s">
        <v>10968</v>
      </c>
      <c r="F4669" s="76" t="s">
        <v>4649</v>
      </c>
      <c r="G4669" s="110">
        <v>0</v>
      </c>
      <c r="H4669" s="110">
        <v>33369.79</v>
      </c>
      <c r="I4669" s="111">
        <v>68.73</v>
      </c>
      <c r="J4669" s="112">
        <f t="shared" si="145"/>
        <v>33369.79</v>
      </c>
      <c r="K4669" s="93" t="str">
        <f t="shared" si="146"/>
        <v>--</v>
      </c>
      <c r="L4669" s="113"/>
      <c r="N4669" s="114"/>
    </row>
    <row r="4670" spans="3:14" ht="10.050000000000001" customHeight="1" x14ac:dyDescent="0.3">
      <c r="C4670" s="80"/>
      <c r="D4670" s="77">
        <v>42623</v>
      </c>
      <c r="E4670" s="76" t="s">
        <v>10969</v>
      </c>
      <c r="F4670" s="76" t="s">
        <v>4650</v>
      </c>
      <c r="G4670" s="110">
        <v>13846.1</v>
      </c>
      <c r="H4670" s="110">
        <v>3568.57</v>
      </c>
      <c r="I4670" s="111">
        <v>7.35</v>
      </c>
      <c r="J4670" s="112">
        <f t="shared" si="145"/>
        <v>-10277.530000000001</v>
      </c>
      <c r="K4670" s="93">
        <f t="shared" si="146"/>
        <v>-0.74226894215699735</v>
      </c>
      <c r="L4670" s="113"/>
      <c r="N4670" s="114"/>
    </row>
    <row r="4671" spans="3:14" ht="10.050000000000001" customHeight="1" x14ac:dyDescent="0.3">
      <c r="C4671" s="80"/>
      <c r="D4671" s="77">
        <v>41853</v>
      </c>
      <c r="E4671" s="76" t="s">
        <v>10970</v>
      </c>
      <c r="F4671" s="76" t="s">
        <v>4651</v>
      </c>
      <c r="G4671" s="110">
        <v>47670.15</v>
      </c>
      <c r="H4671" s="110">
        <v>24416.799999999999</v>
      </c>
      <c r="I4671" s="111">
        <v>50.29</v>
      </c>
      <c r="J4671" s="112">
        <f t="shared" si="145"/>
        <v>-23253.350000000002</v>
      </c>
      <c r="K4671" s="93">
        <f t="shared" si="146"/>
        <v>-0.48779687078811379</v>
      </c>
      <c r="L4671" s="113"/>
      <c r="N4671" s="114"/>
    </row>
    <row r="4672" spans="3:14" ht="10.050000000000001" customHeight="1" x14ac:dyDescent="0.3">
      <c r="C4672" s="80"/>
      <c r="D4672" s="77">
        <v>41514</v>
      </c>
      <c r="E4672" s="76" t="s">
        <v>10971</v>
      </c>
      <c r="F4672" s="76" t="s">
        <v>4652</v>
      </c>
      <c r="G4672" s="110">
        <v>0</v>
      </c>
      <c r="H4672" s="110">
        <v>0</v>
      </c>
      <c r="I4672" s="111">
        <v>0</v>
      </c>
      <c r="J4672" s="112">
        <f t="shared" si="145"/>
        <v>0</v>
      </c>
      <c r="K4672" s="93" t="str">
        <f t="shared" si="146"/>
        <v>-</v>
      </c>
      <c r="L4672" s="113"/>
      <c r="N4672" s="114"/>
    </row>
    <row r="4673" spans="3:14" ht="10.050000000000001" customHeight="1" x14ac:dyDescent="0.3">
      <c r="C4673" s="80"/>
      <c r="D4673" s="77">
        <v>41772</v>
      </c>
      <c r="E4673" s="76" t="s">
        <v>10972</v>
      </c>
      <c r="F4673" s="76" t="s">
        <v>4653</v>
      </c>
      <c r="G4673" s="110">
        <v>236634.63</v>
      </c>
      <c r="H4673" s="110">
        <v>109717.81</v>
      </c>
      <c r="I4673" s="111">
        <v>225.98</v>
      </c>
      <c r="J4673" s="112">
        <f t="shared" si="145"/>
        <v>-126916.82</v>
      </c>
      <c r="K4673" s="93">
        <f t="shared" si="146"/>
        <v>-0.5363408559431897</v>
      </c>
      <c r="L4673" s="113"/>
      <c r="N4673" s="114"/>
    </row>
    <row r="4674" spans="3:14" ht="10.050000000000001" customHeight="1" x14ac:dyDescent="0.3">
      <c r="C4674" s="80"/>
      <c r="D4674" s="77">
        <v>69877</v>
      </c>
      <c r="E4674" s="76" t="s">
        <v>10973</v>
      </c>
      <c r="F4674" s="76" t="s">
        <v>4654</v>
      </c>
      <c r="G4674" s="110">
        <v>35112</v>
      </c>
      <c r="H4674" s="110">
        <v>0</v>
      </c>
      <c r="I4674" s="111">
        <v>0</v>
      </c>
      <c r="J4674" s="112">
        <f t="shared" si="145"/>
        <v>-35112</v>
      </c>
      <c r="K4674" s="93">
        <f t="shared" si="146"/>
        <v>-1</v>
      </c>
      <c r="L4674" s="113"/>
      <c r="N4674" s="114"/>
    </row>
    <row r="4675" spans="3:14" ht="10.050000000000001" customHeight="1" x14ac:dyDescent="0.3">
      <c r="C4675" s="80"/>
      <c r="D4675" s="77">
        <v>76806</v>
      </c>
      <c r="E4675" s="76" t="s">
        <v>10974</v>
      </c>
      <c r="F4675" s="76" t="s">
        <v>4655</v>
      </c>
      <c r="G4675" s="110">
        <v>0</v>
      </c>
      <c r="H4675" s="110">
        <v>0</v>
      </c>
      <c r="I4675" s="111">
        <v>0</v>
      </c>
      <c r="J4675" s="112">
        <f t="shared" si="145"/>
        <v>0</v>
      </c>
      <c r="K4675" s="93" t="str">
        <f t="shared" si="146"/>
        <v>-</v>
      </c>
      <c r="L4675" s="113"/>
      <c r="N4675" s="114"/>
    </row>
    <row r="4676" spans="3:14" ht="10.050000000000001" customHeight="1" x14ac:dyDescent="0.3">
      <c r="C4676" s="80"/>
      <c r="D4676" s="77">
        <v>40278</v>
      </c>
      <c r="E4676" s="76" t="s">
        <v>10975</v>
      </c>
      <c r="F4676" s="76" t="s">
        <v>4656</v>
      </c>
      <c r="G4676" s="110">
        <v>0</v>
      </c>
      <c r="H4676" s="110">
        <v>26412.29</v>
      </c>
      <c r="I4676" s="111">
        <v>54.4</v>
      </c>
      <c r="J4676" s="112">
        <f t="shared" si="145"/>
        <v>26412.29</v>
      </c>
      <c r="K4676" s="93" t="str">
        <f t="shared" si="146"/>
        <v>--</v>
      </c>
      <c r="L4676" s="113"/>
      <c r="N4676" s="114"/>
    </row>
    <row r="4677" spans="3:14" ht="10.050000000000001" customHeight="1" x14ac:dyDescent="0.3">
      <c r="C4677" s="80"/>
      <c r="D4677" s="77">
        <v>83163</v>
      </c>
      <c r="E4677" s="76" t="s">
        <v>10976</v>
      </c>
      <c r="F4677" s="76" t="s">
        <v>4657</v>
      </c>
      <c r="G4677" s="110">
        <v>105132.68</v>
      </c>
      <c r="H4677" s="110">
        <v>136936.06</v>
      </c>
      <c r="I4677" s="111">
        <v>282.04000000000002</v>
      </c>
      <c r="J4677" s="112">
        <f t="shared" si="145"/>
        <v>31803.380000000005</v>
      </c>
      <c r="K4677" s="93">
        <f t="shared" si="146"/>
        <v>0.30250707962547901</v>
      </c>
      <c r="L4677" s="113"/>
      <c r="N4677" s="114"/>
    </row>
    <row r="4678" spans="3:14" ht="10.050000000000001" customHeight="1" x14ac:dyDescent="0.3">
      <c r="C4678" s="80"/>
      <c r="D4678" s="77">
        <v>13622</v>
      </c>
      <c r="E4678" s="76" t="s">
        <v>10977</v>
      </c>
      <c r="F4678" s="76" t="s">
        <v>4658</v>
      </c>
      <c r="G4678" s="110">
        <v>0</v>
      </c>
      <c r="H4678" s="110">
        <v>0</v>
      </c>
      <c r="I4678" s="111">
        <v>0</v>
      </c>
      <c r="J4678" s="112">
        <f t="shared" si="145"/>
        <v>0</v>
      </c>
      <c r="K4678" s="93" t="str">
        <f t="shared" si="146"/>
        <v>-</v>
      </c>
      <c r="L4678" s="113"/>
      <c r="N4678" s="114"/>
    </row>
    <row r="4679" spans="3:14" ht="10.050000000000001" customHeight="1" x14ac:dyDescent="0.3">
      <c r="C4679" s="80"/>
      <c r="D4679" s="77">
        <v>24597</v>
      </c>
      <c r="E4679" s="76" t="s">
        <v>10978</v>
      </c>
      <c r="F4679" s="76" t="s">
        <v>4659</v>
      </c>
      <c r="G4679" s="110">
        <v>27745.1</v>
      </c>
      <c r="H4679" s="110">
        <v>50999.02</v>
      </c>
      <c r="I4679" s="111">
        <v>105.04</v>
      </c>
      <c r="J4679" s="112">
        <f t="shared" si="145"/>
        <v>23253.919999999998</v>
      </c>
      <c r="K4679" s="93">
        <f t="shared" si="146"/>
        <v>0.83812709271186625</v>
      </c>
      <c r="L4679" s="113"/>
      <c r="N4679" s="114"/>
    </row>
    <row r="4680" spans="3:14" ht="10.050000000000001" customHeight="1" x14ac:dyDescent="0.3">
      <c r="C4680" s="80"/>
      <c r="D4680" s="77">
        <v>41506</v>
      </c>
      <c r="E4680" s="76" t="s">
        <v>10979</v>
      </c>
      <c r="F4680" s="76" t="s">
        <v>4660</v>
      </c>
      <c r="G4680" s="110">
        <v>188943</v>
      </c>
      <c r="H4680" s="110">
        <v>255519.47</v>
      </c>
      <c r="I4680" s="111">
        <v>526.28</v>
      </c>
      <c r="J4680" s="112">
        <f t="shared" si="145"/>
        <v>66576.47</v>
      </c>
      <c r="K4680" s="93">
        <f t="shared" si="146"/>
        <v>0.35236272314930961</v>
      </c>
      <c r="L4680" s="113"/>
      <c r="N4680" s="114"/>
    </row>
    <row r="4681" spans="3:14" ht="10.050000000000001" customHeight="1" x14ac:dyDescent="0.3">
      <c r="C4681" s="80"/>
      <c r="D4681" s="77">
        <v>41023</v>
      </c>
      <c r="E4681" s="76" t="s">
        <v>10980</v>
      </c>
      <c r="F4681" s="76" t="s">
        <v>4661</v>
      </c>
      <c r="G4681" s="110">
        <v>195121.42</v>
      </c>
      <c r="H4681" s="110">
        <v>381230.3</v>
      </c>
      <c r="I4681" s="111">
        <v>785.2</v>
      </c>
      <c r="J4681" s="112">
        <f t="shared" si="145"/>
        <v>186108.87999999998</v>
      </c>
      <c r="K4681" s="93">
        <f t="shared" si="146"/>
        <v>0.95381060674937668</v>
      </c>
      <c r="L4681" s="113"/>
      <c r="N4681" s="114"/>
    </row>
    <row r="4682" spans="3:14" ht="10.050000000000001" customHeight="1" x14ac:dyDescent="0.3">
      <c r="C4682" s="80"/>
      <c r="D4682" s="77">
        <v>41023</v>
      </c>
      <c r="E4682" s="76" t="s">
        <v>10980</v>
      </c>
      <c r="F4682" s="76" t="s">
        <v>4662</v>
      </c>
      <c r="G4682" s="110">
        <v>121941.24</v>
      </c>
      <c r="H4682" s="110">
        <v>117199.67</v>
      </c>
      <c r="I4682" s="111">
        <v>241.39</v>
      </c>
      <c r="J4682" s="112">
        <f t="shared" si="145"/>
        <v>-4741.570000000007</v>
      </c>
      <c r="K4682" s="93">
        <f t="shared" si="146"/>
        <v>-3.888405596006738E-2</v>
      </c>
      <c r="L4682" s="113"/>
      <c r="N4682" s="114"/>
    </row>
    <row r="4683" spans="3:14" ht="10.050000000000001" customHeight="1" x14ac:dyDescent="0.3">
      <c r="C4683" s="80"/>
      <c r="D4683" s="77">
        <v>10249</v>
      </c>
      <c r="E4683" s="76" t="s">
        <v>10981</v>
      </c>
      <c r="F4683" s="76" t="s">
        <v>4663</v>
      </c>
      <c r="G4683" s="110">
        <v>53405.34</v>
      </c>
      <c r="H4683" s="110">
        <v>48469.46</v>
      </c>
      <c r="I4683" s="111">
        <v>99.83</v>
      </c>
      <c r="J4683" s="112">
        <f t="shared" si="145"/>
        <v>-4935.8799999999974</v>
      </c>
      <c r="K4683" s="93">
        <f t="shared" si="146"/>
        <v>-9.2422967441083567E-2</v>
      </c>
      <c r="L4683" s="113"/>
      <c r="N4683" s="114"/>
    </row>
    <row r="4684" spans="3:14" ht="10.050000000000001" customHeight="1" x14ac:dyDescent="0.3">
      <c r="C4684" s="80"/>
      <c r="D4684" s="77">
        <v>41850</v>
      </c>
      <c r="E4684" s="76" t="s">
        <v>10982</v>
      </c>
      <c r="F4684" s="76" t="s">
        <v>4664</v>
      </c>
      <c r="G4684" s="110">
        <v>9240</v>
      </c>
      <c r="H4684" s="110">
        <v>119374.8</v>
      </c>
      <c r="I4684" s="111">
        <v>245.87</v>
      </c>
      <c r="J4684" s="112">
        <f t="shared" si="145"/>
        <v>110134.8</v>
      </c>
      <c r="K4684" s="93">
        <f t="shared" si="146"/>
        <v>11.919350649350649</v>
      </c>
      <c r="L4684" s="113"/>
      <c r="N4684" s="114"/>
    </row>
    <row r="4685" spans="3:14" ht="10.050000000000001" customHeight="1" x14ac:dyDescent="0.3">
      <c r="C4685" s="80"/>
      <c r="D4685" s="77">
        <v>42558</v>
      </c>
      <c r="E4685" s="76" t="s">
        <v>10983</v>
      </c>
      <c r="F4685" s="76" t="s">
        <v>4665</v>
      </c>
      <c r="G4685" s="110">
        <v>0</v>
      </c>
      <c r="H4685" s="110">
        <v>0</v>
      </c>
      <c r="I4685" s="111">
        <v>0</v>
      </c>
      <c r="J4685" s="112">
        <f t="shared" si="145"/>
        <v>0</v>
      </c>
      <c r="K4685" s="93" t="str">
        <f t="shared" si="146"/>
        <v>-</v>
      </c>
      <c r="L4685" s="113"/>
      <c r="N4685" s="114"/>
    </row>
    <row r="4686" spans="3:14" ht="10.050000000000001" customHeight="1" x14ac:dyDescent="0.3">
      <c r="C4686" s="80"/>
      <c r="D4686" s="77">
        <v>42552</v>
      </c>
      <c r="E4686" s="76" t="s">
        <v>10984</v>
      </c>
      <c r="F4686" s="76" t="s">
        <v>4666</v>
      </c>
      <c r="G4686" s="110">
        <v>64827.75</v>
      </c>
      <c r="H4686" s="110">
        <v>60923.05</v>
      </c>
      <c r="I4686" s="111">
        <v>125.48</v>
      </c>
      <c r="J4686" s="112">
        <f t="shared" si="145"/>
        <v>-3904.6999999999971</v>
      </c>
      <c r="K4686" s="93">
        <f t="shared" si="146"/>
        <v>-6.0231922286366521E-2</v>
      </c>
      <c r="L4686" s="113"/>
      <c r="N4686" s="114"/>
    </row>
    <row r="4687" spans="3:14" ht="10.050000000000001" customHeight="1" x14ac:dyDescent="0.3">
      <c r="C4687" s="80"/>
      <c r="D4687" s="77">
        <v>41735</v>
      </c>
      <c r="E4687" s="76" t="s">
        <v>10985</v>
      </c>
      <c r="F4687" s="76" t="s">
        <v>4667</v>
      </c>
      <c r="G4687" s="110">
        <v>0</v>
      </c>
      <c r="H4687" s="110">
        <v>4068.66</v>
      </c>
      <c r="I4687" s="111">
        <v>8.3800000000000008</v>
      </c>
      <c r="J4687" s="112">
        <f t="shared" si="145"/>
        <v>4068.66</v>
      </c>
      <c r="K4687" s="93" t="str">
        <f t="shared" si="146"/>
        <v>--</v>
      </c>
      <c r="L4687" s="113"/>
      <c r="N4687" s="114"/>
    </row>
    <row r="4688" spans="3:14" ht="10.050000000000001" customHeight="1" x14ac:dyDescent="0.3">
      <c r="C4688" s="80"/>
      <c r="D4688" s="77">
        <v>41390</v>
      </c>
      <c r="E4688" s="76" t="s">
        <v>10986</v>
      </c>
      <c r="F4688" s="76" t="s">
        <v>4668</v>
      </c>
      <c r="G4688" s="110">
        <v>0</v>
      </c>
      <c r="H4688" s="110">
        <v>0</v>
      </c>
      <c r="I4688" s="111">
        <v>0</v>
      </c>
      <c r="J4688" s="112">
        <f t="shared" si="145"/>
        <v>0</v>
      </c>
      <c r="K4688" s="93" t="str">
        <f t="shared" si="146"/>
        <v>-</v>
      </c>
      <c r="L4688" s="113"/>
      <c r="N4688" s="114"/>
    </row>
    <row r="4689" spans="3:14" ht="10.050000000000001" customHeight="1" x14ac:dyDescent="0.3">
      <c r="C4689" s="80"/>
      <c r="D4689" s="77">
        <v>41853</v>
      </c>
      <c r="E4689" s="76" t="s">
        <v>10987</v>
      </c>
      <c r="F4689" s="76" t="s">
        <v>4669</v>
      </c>
      <c r="G4689" s="110">
        <v>0</v>
      </c>
      <c r="H4689" s="110">
        <v>0</v>
      </c>
      <c r="I4689" s="111">
        <v>0</v>
      </c>
      <c r="J4689" s="112">
        <f t="shared" si="145"/>
        <v>0</v>
      </c>
      <c r="K4689" s="93" t="str">
        <f t="shared" si="146"/>
        <v>-</v>
      </c>
      <c r="L4689" s="113"/>
      <c r="N4689" s="114"/>
    </row>
    <row r="4690" spans="3:14" ht="10.050000000000001" customHeight="1" x14ac:dyDescent="0.3">
      <c r="C4690" s="80"/>
      <c r="D4690" s="77">
        <v>41514</v>
      </c>
      <c r="E4690" s="76" t="s">
        <v>10988</v>
      </c>
      <c r="F4690" s="76" t="s">
        <v>4670</v>
      </c>
      <c r="G4690" s="110">
        <v>0</v>
      </c>
      <c r="H4690" s="110">
        <v>16993.2</v>
      </c>
      <c r="I4690" s="111">
        <v>35</v>
      </c>
      <c r="J4690" s="112">
        <f t="shared" si="145"/>
        <v>16993.2</v>
      </c>
      <c r="K4690" s="93" t="str">
        <f t="shared" si="146"/>
        <v>--</v>
      </c>
      <c r="L4690" s="113"/>
      <c r="N4690" s="114"/>
    </row>
    <row r="4691" spans="3:14" ht="10.050000000000001" customHeight="1" x14ac:dyDescent="0.3">
      <c r="C4691" s="80"/>
      <c r="D4691" s="77">
        <v>42514</v>
      </c>
      <c r="E4691" s="76" t="s">
        <v>10989</v>
      </c>
      <c r="F4691" s="76" t="s">
        <v>4671</v>
      </c>
      <c r="G4691" s="110">
        <v>36960</v>
      </c>
      <c r="H4691" s="110">
        <v>31884.1</v>
      </c>
      <c r="I4691" s="111">
        <v>65.67</v>
      </c>
      <c r="J4691" s="112">
        <f t="shared" si="145"/>
        <v>-5075.9000000000015</v>
      </c>
      <c r="K4691" s="93">
        <f t="shared" si="146"/>
        <v>-0.13733495670995674</v>
      </c>
      <c r="L4691" s="113"/>
      <c r="N4691" s="114"/>
    </row>
    <row r="4692" spans="3:14" ht="10.050000000000001" customHeight="1" x14ac:dyDescent="0.3">
      <c r="C4692" s="80"/>
      <c r="D4692" s="77">
        <v>41772</v>
      </c>
      <c r="E4692" s="76" t="s">
        <v>10990</v>
      </c>
      <c r="F4692" s="76" t="s">
        <v>4672</v>
      </c>
      <c r="G4692" s="110">
        <v>345964.67</v>
      </c>
      <c r="H4692" s="110">
        <v>363479.69</v>
      </c>
      <c r="I4692" s="111">
        <v>748.64</v>
      </c>
      <c r="J4692" s="112">
        <f t="shared" si="145"/>
        <v>17515.020000000019</v>
      </c>
      <c r="K4692" s="93">
        <f t="shared" si="146"/>
        <v>5.0626614561538955E-2</v>
      </c>
      <c r="L4692" s="113"/>
      <c r="N4692" s="114"/>
    </row>
    <row r="4693" spans="3:14" ht="10.050000000000001" customHeight="1" x14ac:dyDescent="0.3">
      <c r="C4693" s="80"/>
      <c r="D4693" s="77">
        <v>76806</v>
      </c>
      <c r="E4693" s="76" t="s">
        <v>10991</v>
      </c>
      <c r="F4693" s="76" t="s">
        <v>4673</v>
      </c>
      <c r="G4693" s="110">
        <v>0</v>
      </c>
      <c r="H4693" s="110">
        <v>0</v>
      </c>
      <c r="I4693" s="111">
        <v>0</v>
      </c>
      <c r="J4693" s="112">
        <f t="shared" si="145"/>
        <v>0</v>
      </c>
      <c r="K4693" s="93" t="str">
        <f t="shared" si="146"/>
        <v>-</v>
      </c>
      <c r="L4693" s="113"/>
      <c r="N4693" s="114"/>
    </row>
    <row r="4694" spans="3:14" ht="10.050000000000001" customHeight="1" x14ac:dyDescent="0.3">
      <c r="C4694" s="80"/>
      <c r="D4694" s="77">
        <v>40278</v>
      </c>
      <c r="E4694" s="76" t="s">
        <v>10992</v>
      </c>
      <c r="F4694" s="76" t="s">
        <v>4674</v>
      </c>
      <c r="G4694" s="110">
        <v>45412.02</v>
      </c>
      <c r="H4694" s="110">
        <v>79911.740000000005</v>
      </c>
      <c r="I4694" s="111">
        <v>164.59</v>
      </c>
      <c r="J4694" s="112">
        <f t="shared" ref="J4694:J4757" si="147">H4694-G4694</f>
        <v>34499.720000000008</v>
      </c>
      <c r="K4694" s="93">
        <f t="shared" si="146"/>
        <v>0.759704589225496</v>
      </c>
      <c r="L4694" s="113"/>
      <c r="N4694" s="114"/>
    </row>
    <row r="4695" spans="3:14" ht="10.050000000000001" customHeight="1" x14ac:dyDescent="0.3">
      <c r="C4695" s="80"/>
      <c r="D4695" s="77">
        <v>83163</v>
      </c>
      <c r="E4695" s="76" t="s">
        <v>10993</v>
      </c>
      <c r="F4695" s="76" t="s">
        <v>4675</v>
      </c>
      <c r="G4695" s="110">
        <v>536602.26</v>
      </c>
      <c r="H4695" s="110">
        <v>406846.34</v>
      </c>
      <c r="I4695" s="111">
        <v>837.96</v>
      </c>
      <c r="J4695" s="112">
        <f t="shared" si="147"/>
        <v>-129755.91999999998</v>
      </c>
      <c r="K4695" s="93">
        <f t="shared" si="146"/>
        <v>-0.24181023762367304</v>
      </c>
      <c r="L4695" s="113"/>
      <c r="N4695" s="114"/>
    </row>
    <row r="4696" spans="3:14" ht="10.050000000000001" customHeight="1" x14ac:dyDescent="0.3">
      <c r="C4696" s="80"/>
      <c r="D4696" s="77">
        <v>41814</v>
      </c>
      <c r="E4696" s="76" t="s">
        <v>10994</v>
      </c>
      <c r="F4696" s="76" t="s">
        <v>4676</v>
      </c>
      <c r="G4696" s="110">
        <v>0</v>
      </c>
      <c r="H4696" s="110">
        <v>18833.32</v>
      </c>
      <c r="I4696" s="111">
        <v>38.79</v>
      </c>
      <c r="J4696" s="112">
        <f t="shared" si="147"/>
        <v>18833.32</v>
      </c>
      <c r="K4696" s="93" t="str">
        <f t="shared" si="146"/>
        <v>--</v>
      </c>
      <c r="L4696" s="113"/>
      <c r="N4696" s="114"/>
    </row>
    <row r="4697" spans="3:14" ht="10.050000000000001" customHeight="1" x14ac:dyDescent="0.3">
      <c r="C4697" s="80"/>
      <c r="D4697" s="77">
        <v>41400</v>
      </c>
      <c r="E4697" s="76" t="s">
        <v>10995</v>
      </c>
      <c r="F4697" s="76" t="s">
        <v>4677</v>
      </c>
      <c r="G4697" s="110">
        <v>72269.570000000007</v>
      </c>
      <c r="H4697" s="110">
        <v>83213.27</v>
      </c>
      <c r="I4697" s="111">
        <v>171.39</v>
      </c>
      <c r="J4697" s="112">
        <f t="shared" si="147"/>
        <v>10943.699999999997</v>
      </c>
      <c r="K4697" s="93">
        <f t="shared" si="146"/>
        <v>0.15142887940249258</v>
      </c>
      <c r="L4697" s="113"/>
      <c r="N4697" s="114"/>
    </row>
    <row r="4698" spans="3:14" ht="10.050000000000001" customHeight="1" x14ac:dyDescent="0.3">
      <c r="C4698" s="80"/>
      <c r="D4698" s="77">
        <v>13622</v>
      </c>
      <c r="E4698" s="76" t="s">
        <v>10996</v>
      </c>
      <c r="F4698" s="76" t="s">
        <v>4678</v>
      </c>
      <c r="G4698" s="110">
        <v>57988.73</v>
      </c>
      <c r="H4698" s="110">
        <v>51183.519999999997</v>
      </c>
      <c r="I4698" s="111">
        <v>105.42</v>
      </c>
      <c r="J4698" s="112">
        <f t="shared" si="147"/>
        <v>-6805.2100000000064</v>
      </c>
      <c r="K4698" s="93">
        <f t="shared" si="146"/>
        <v>-0.1173540099947008</v>
      </c>
      <c r="L4698" s="113"/>
      <c r="N4698" s="114"/>
    </row>
    <row r="4699" spans="3:14" ht="10.050000000000001" customHeight="1" x14ac:dyDescent="0.3">
      <c r="C4699" s="80"/>
      <c r="D4699" s="77">
        <v>24597</v>
      </c>
      <c r="E4699" s="76" t="s">
        <v>10997</v>
      </c>
      <c r="F4699" s="76" t="s">
        <v>4679</v>
      </c>
      <c r="G4699" s="110">
        <v>0</v>
      </c>
      <c r="H4699" s="110">
        <v>10428.969999999999</v>
      </c>
      <c r="I4699" s="111">
        <v>21.48</v>
      </c>
      <c r="J4699" s="112">
        <f t="shared" si="147"/>
        <v>10428.969999999999</v>
      </c>
      <c r="K4699" s="93" t="str">
        <f t="shared" ref="K4699:K4762" si="148">IF(J4699=0,"-",(IF(G4699=0,"--",J4699/G4699)))</f>
        <v>--</v>
      </c>
      <c r="L4699" s="113"/>
      <c r="N4699" s="114"/>
    </row>
    <row r="4700" spans="3:14" ht="10.050000000000001" customHeight="1" x14ac:dyDescent="0.3">
      <c r="C4700" s="80"/>
      <c r="D4700" s="77">
        <v>41023</v>
      </c>
      <c r="E4700" s="76" t="s">
        <v>10998</v>
      </c>
      <c r="F4700" s="76" t="s">
        <v>4680</v>
      </c>
      <c r="G4700" s="110">
        <v>147967.88</v>
      </c>
      <c r="H4700" s="110">
        <v>189304.25</v>
      </c>
      <c r="I4700" s="111">
        <v>389.9</v>
      </c>
      <c r="J4700" s="112">
        <f t="shared" si="147"/>
        <v>41336.369999999995</v>
      </c>
      <c r="K4700" s="93">
        <f t="shared" si="148"/>
        <v>0.27936042606003408</v>
      </c>
      <c r="L4700" s="113"/>
      <c r="N4700" s="114"/>
    </row>
    <row r="4701" spans="3:14" ht="10.050000000000001" customHeight="1" x14ac:dyDescent="0.3">
      <c r="C4701" s="80"/>
      <c r="D4701" s="77">
        <v>60997</v>
      </c>
      <c r="E4701" s="76" t="s">
        <v>10999</v>
      </c>
      <c r="F4701" s="76" t="s">
        <v>4681</v>
      </c>
      <c r="G4701" s="110">
        <v>370841.07</v>
      </c>
      <c r="H4701" s="110">
        <v>180472.64</v>
      </c>
      <c r="I4701" s="111">
        <v>371.71</v>
      </c>
      <c r="J4701" s="112">
        <f t="shared" si="147"/>
        <v>-190368.43</v>
      </c>
      <c r="K4701" s="93">
        <f t="shared" si="148"/>
        <v>-0.51334235984164323</v>
      </c>
      <c r="L4701" s="113"/>
      <c r="N4701" s="114"/>
    </row>
    <row r="4702" spans="3:14" ht="10.050000000000001" customHeight="1" x14ac:dyDescent="0.3">
      <c r="C4702" s="80"/>
      <c r="D4702" s="77">
        <v>40377</v>
      </c>
      <c r="E4702" s="76" t="s">
        <v>11000</v>
      </c>
      <c r="F4702" s="76" t="s">
        <v>4682</v>
      </c>
      <c r="G4702" s="110">
        <v>0</v>
      </c>
      <c r="H4702" s="110">
        <v>47071.16</v>
      </c>
      <c r="I4702" s="111">
        <v>96.95</v>
      </c>
      <c r="J4702" s="112">
        <f t="shared" si="147"/>
        <v>47071.16</v>
      </c>
      <c r="K4702" s="93" t="str">
        <f t="shared" si="148"/>
        <v>--</v>
      </c>
      <c r="L4702" s="113"/>
      <c r="N4702" s="114"/>
    </row>
    <row r="4703" spans="3:14" ht="10.050000000000001" customHeight="1" x14ac:dyDescent="0.3">
      <c r="C4703" s="80"/>
      <c r="D4703" s="77">
        <v>41850</v>
      </c>
      <c r="E4703" s="76" t="s">
        <v>11001</v>
      </c>
      <c r="F4703" s="76" t="s">
        <v>4683</v>
      </c>
      <c r="G4703" s="110">
        <v>0</v>
      </c>
      <c r="H4703" s="110">
        <v>0</v>
      </c>
      <c r="I4703" s="111">
        <v>0</v>
      </c>
      <c r="J4703" s="112">
        <f t="shared" si="147"/>
        <v>0</v>
      </c>
      <c r="K4703" s="93" t="str">
        <f t="shared" si="148"/>
        <v>-</v>
      </c>
      <c r="L4703" s="113"/>
      <c r="N4703" s="114"/>
    </row>
    <row r="4704" spans="3:14" ht="10.050000000000001" customHeight="1" x14ac:dyDescent="0.3">
      <c r="C4704" s="80"/>
      <c r="D4704" s="77">
        <v>42552</v>
      </c>
      <c r="E4704" s="76" t="s">
        <v>11002</v>
      </c>
      <c r="F4704" s="76" t="s">
        <v>4684</v>
      </c>
      <c r="G4704" s="110">
        <v>49896</v>
      </c>
      <c r="H4704" s="110">
        <v>21731.88</v>
      </c>
      <c r="I4704" s="111">
        <v>44.76</v>
      </c>
      <c r="J4704" s="112">
        <f t="shared" si="147"/>
        <v>-28164.12</v>
      </c>
      <c r="K4704" s="93">
        <f t="shared" si="148"/>
        <v>-0.56445646945646943</v>
      </c>
      <c r="L4704" s="113"/>
      <c r="N4704" s="114"/>
    </row>
    <row r="4705" spans="3:14" ht="10.050000000000001" customHeight="1" x14ac:dyDescent="0.3">
      <c r="C4705" s="80"/>
      <c r="D4705" s="77">
        <v>41853</v>
      </c>
      <c r="E4705" s="76" t="s">
        <v>11003</v>
      </c>
      <c r="F4705" s="76" t="s">
        <v>4685</v>
      </c>
      <c r="G4705" s="110">
        <v>0</v>
      </c>
      <c r="H4705" s="110">
        <v>0</v>
      </c>
      <c r="I4705" s="111">
        <v>0</v>
      </c>
      <c r="J4705" s="112">
        <f t="shared" si="147"/>
        <v>0</v>
      </c>
      <c r="K4705" s="93" t="str">
        <f t="shared" si="148"/>
        <v>-</v>
      </c>
      <c r="L4705" s="113"/>
      <c r="N4705" s="114"/>
    </row>
    <row r="4706" spans="3:14" ht="10.050000000000001" customHeight="1" x14ac:dyDescent="0.3">
      <c r="C4706" s="80"/>
      <c r="D4706" s="77">
        <v>41775</v>
      </c>
      <c r="E4706" s="76" t="s">
        <v>11004</v>
      </c>
      <c r="F4706" s="76" t="s">
        <v>4686</v>
      </c>
      <c r="G4706" s="110">
        <v>428808.45</v>
      </c>
      <c r="H4706" s="110">
        <v>295215.58</v>
      </c>
      <c r="I4706" s="111">
        <v>608.04</v>
      </c>
      <c r="J4706" s="112">
        <f t="shared" si="147"/>
        <v>-133592.87</v>
      </c>
      <c r="K4706" s="93">
        <f t="shared" si="148"/>
        <v>-0.31154439703788483</v>
      </c>
      <c r="L4706" s="113"/>
      <c r="N4706" s="114"/>
    </row>
    <row r="4707" spans="3:14" ht="10.050000000000001" customHeight="1" x14ac:dyDescent="0.3">
      <c r="C4707" s="80"/>
      <c r="D4707" s="77">
        <v>41775</v>
      </c>
      <c r="E4707" s="76" t="s">
        <v>11004</v>
      </c>
      <c r="F4707" s="76" t="s">
        <v>4687</v>
      </c>
      <c r="G4707" s="110">
        <v>89073.95</v>
      </c>
      <c r="H4707" s="110">
        <v>79105.77</v>
      </c>
      <c r="I4707" s="111">
        <v>162.93</v>
      </c>
      <c r="J4707" s="112">
        <f t="shared" si="147"/>
        <v>-9968.179999999993</v>
      </c>
      <c r="K4707" s="93">
        <f t="shared" si="148"/>
        <v>-0.11190903737849274</v>
      </c>
      <c r="L4707" s="113"/>
      <c r="N4707" s="114"/>
    </row>
    <row r="4708" spans="3:14" ht="10.050000000000001" customHeight="1" x14ac:dyDescent="0.3">
      <c r="C4708" s="80"/>
      <c r="D4708" s="77">
        <v>40342</v>
      </c>
      <c r="E4708" s="76" t="s">
        <v>11005</v>
      </c>
      <c r="F4708" s="76" t="s">
        <v>4688</v>
      </c>
      <c r="G4708" s="110">
        <v>36960</v>
      </c>
      <c r="H4708" s="110">
        <v>47848</v>
      </c>
      <c r="I4708" s="111">
        <v>98.55</v>
      </c>
      <c r="J4708" s="112">
        <f t="shared" si="147"/>
        <v>10888</v>
      </c>
      <c r="K4708" s="93">
        <f t="shared" si="148"/>
        <v>0.29458874458874457</v>
      </c>
      <c r="L4708" s="113"/>
      <c r="N4708" s="114"/>
    </row>
    <row r="4709" spans="3:14" ht="10.050000000000001" customHeight="1" x14ac:dyDescent="0.3">
      <c r="C4709" s="80"/>
      <c r="D4709" s="77">
        <v>41251</v>
      </c>
      <c r="E4709" s="76" t="s">
        <v>11006</v>
      </c>
      <c r="F4709" s="76" t="s">
        <v>4689</v>
      </c>
      <c r="G4709" s="110">
        <v>50736.94</v>
      </c>
      <c r="H4709" s="110">
        <v>68827.320000000007</v>
      </c>
      <c r="I4709" s="111">
        <v>141.76</v>
      </c>
      <c r="J4709" s="112">
        <f t="shared" si="147"/>
        <v>18090.380000000005</v>
      </c>
      <c r="K4709" s="93">
        <f t="shared" si="148"/>
        <v>0.35655244482619575</v>
      </c>
      <c r="L4709" s="113"/>
      <c r="N4709" s="114"/>
    </row>
    <row r="4710" spans="3:14" ht="10.050000000000001" customHeight="1" x14ac:dyDescent="0.3">
      <c r="C4710" s="80"/>
      <c r="D4710" s="77">
        <v>41400</v>
      </c>
      <c r="E4710" s="76" t="s">
        <v>11007</v>
      </c>
      <c r="F4710" s="76" t="s">
        <v>4690</v>
      </c>
      <c r="G4710" s="110">
        <v>138546.32999999999</v>
      </c>
      <c r="H4710" s="110">
        <v>167082</v>
      </c>
      <c r="I4710" s="111">
        <v>344.13</v>
      </c>
      <c r="J4710" s="112">
        <f t="shared" si="147"/>
        <v>28535.670000000013</v>
      </c>
      <c r="K4710" s="93">
        <f t="shared" si="148"/>
        <v>0.20596482057662599</v>
      </c>
      <c r="L4710" s="113"/>
      <c r="N4710" s="114"/>
    </row>
    <row r="4711" spans="3:14" ht="10.050000000000001" customHeight="1" x14ac:dyDescent="0.3">
      <c r="C4711" s="80"/>
      <c r="D4711" s="77">
        <v>13622</v>
      </c>
      <c r="E4711" s="76" t="s">
        <v>11008</v>
      </c>
      <c r="F4711" s="76" t="s">
        <v>4691</v>
      </c>
      <c r="G4711" s="110">
        <v>0</v>
      </c>
      <c r="H4711" s="110">
        <v>0</v>
      </c>
      <c r="I4711" s="111">
        <v>0</v>
      </c>
      <c r="J4711" s="112">
        <f t="shared" si="147"/>
        <v>0</v>
      </c>
      <c r="K4711" s="93" t="str">
        <f t="shared" si="148"/>
        <v>-</v>
      </c>
      <c r="L4711" s="113"/>
      <c r="N4711" s="114"/>
    </row>
    <row r="4712" spans="3:14" ht="10.050000000000001" customHeight="1" x14ac:dyDescent="0.3">
      <c r="C4712" s="80"/>
      <c r="D4712" s="77">
        <v>41023</v>
      </c>
      <c r="E4712" s="76" t="s">
        <v>11009</v>
      </c>
      <c r="F4712" s="76" t="s">
        <v>4692</v>
      </c>
      <c r="G4712" s="110">
        <v>236198.76</v>
      </c>
      <c r="H4712" s="110">
        <v>236278.31</v>
      </c>
      <c r="I4712" s="111">
        <v>486.65</v>
      </c>
      <c r="J4712" s="112">
        <f t="shared" si="147"/>
        <v>79.549999999988358</v>
      </c>
      <c r="K4712" s="93">
        <f t="shared" si="148"/>
        <v>3.3679262329738038E-4</v>
      </c>
      <c r="L4712" s="113"/>
      <c r="N4712" s="114"/>
    </row>
    <row r="4713" spans="3:14" ht="10.050000000000001" customHeight="1" x14ac:dyDescent="0.3">
      <c r="C4713" s="80"/>
      <c r="D4713" s="77">
        <v>60997</v>
      </c>
      <c r="E4713" s="76" t="s">
        <v>11010</v>
      </c>
      <c r="F4713" s="76" t="s">
        <v>4693</v>
      </c>
      <c r="G4713" s="110">
        <v>44352</v>
      </c>
      <c r="H4713" s="110">
        <v>0</v>
      </c>
      <c r="I4713" s="111">
        <v>0</v>
      </c>
      <c r="J4713" s="112">
        <f t="shared" si="147"/>
        <v>-44352</v>
      </c>
      <c r="K4713" s="93">
        <f t="shared" si="148"/>
        <v>-1</v>
      </c>
      <c r="L4713" s="113"/>
      <c r="N4713" s="114"/>
    </row>
    <row r="4714" spans="3:14" ht="10.050000000000001" customHeight="1" x14ac:dyDescent="0.3">
      <c r="C4714" s="80"/>
      <c r="D4714" s="77">
        <v>40377</v>
      </c>
      <c r="E4714" s="76" t="s">
        <v>11011</v>
      </c>
      <c r="F4714" s="76" t="s">
        <v>4694</v>
      </c>
      <c r="G4714" s="110">
        <v>0</v>
      </c>
      <c r="H4714" s="110">
        <v>0</v>
      </c>
      <c r="I4714" s="111">
        <v>0</v>
      </c>
      <c r="J4714" s="112">
        <f t="shared" si="147"/>
        <v>0</v>
      </c>
      <c r="K4714" s="93" t="str">
        <f t="shared" si="148"/>
        <v>-</v>
      </c>
      <c r="L4714" s="113"/>
      <c r="N4714" s="114"/>
    </row>
    <row r="4715" spans="3:14" ht="10.050000000000001" customHeight="1" x14ac:dyDescent="0.3">
      <c r="C4715" s="80"/>
      <c r="D4715" s="77">
        <v>41850</v>
      </c>
      <c r="E4715" s="76" t="s">
        <v>11012</v>
      </c>
      <c r="F4715" s="76" t="s">
        <v>4695</v>
      </c>
      <c r="G4715" s="110">
        <v>0</v>
      </c>
      <c r="H4715" s="110">
        <v>0</v>
      </c>
      <c r="I4715" s="111">
        <v>0</v>
      </c>
      <c r="J4715" s="112">
        <f t="shared" si="147"/>
        <v>0</v>
      </c>
      <c r="K4715" s="93" t="str">
        <f t="shared" si="148"/>
        <v>-</v>
      </c>
      <c r="L4715" s="113"/>
      <c r="N4715" s="114"/>
    </row>
    <row r="4716" spans="3:14" ht="10.050000000000001" customHeight="1" x14ac:dyDescent="0.3">
      <c r="C4716" s="80"/>
      <c r="D4716" s="77">
        <v>42552</v>
      </c>
      <c r="E4716" s="76" t="s">
        <v>11013</v>
      </c>
      <c r="F4716" s="76" t="s">
        <v>4696</v>
      </c>
      <c r="G4716" s="110">
        <v>65157.52</v>
      </c>
      <c r="H4716" s="110">
        <v>30908.2</v>
      </c>
      <c r="I4716" s="111">
        <v>63.66</v>
      </c>
      <c r="J4716" s="112">
        <f t="shared" si="147"/>
        <v>-34249.319999999992</v>
      </c>
      <c r="K4716" s="93">
        <f t="shared" si="148"/>
        <v>-0.52563879042664596</v>
      </c>
      <c r="L4716" s="113"/>
      <c r="N4716" s="114"/>
    </row>
    <row r="4717" spans="3:14" ht="10.050000000000001" customHeight="1" x14ac:dyDescent="0.3">
      <c r="C4717" s="80"/>
      <c r="D4717" s="77">
        <v>41390</v>
      </c>
      <c r="E4717" s="76" t="s">
        <v>11014</v>
      </c>
      <c r="F4717" s="76" t="s">
        <v>4697</v>
      </c>
      <c r="G4717" s="110">
        <v>0</v>
      </c>
      <c r="H4717" s="110">
        <v>13118.75</v>
      </c>
      <c r="I4717" s="111">
        <v>27.02</v>
      </c>
      <c r="J4717" s="112">
        <f t="shared" si="147"/>
        <v>13118.75</v>
      </c>
      <c r="K4717" s="93" t="str">
        <f t="shared" si="148"/>
        <v>--</v>
      </c>
      <c r="L4717" s="113"/>
      <c r="N4717" s="114"/>
    </row>
    <row r="4718" spans="3:14" ht="10.050000000000001" customHeight="1" x14ac:dyDescent="0.3">
      <c r="C4718" s="80"/>
      <c r="D4718" s="77">
        <v>42623</v>
      </c>
      <c r="E4718" s="76" t="s">
        <v>11015</v>
      </c>
      <c r="F4718" s="76" t="s">
        <v>4698</v>
      </c>
      <c r="G4718" s="110">
        <v>31416</v>
      </c>
      <c r="H4718" s="110">
        <v>18163.3</v>
      </c>
      <c r="I4718" s="111">
        <v>37.409999999999997</v>
      </c>
      <c r="J4718" s="112">
        <f t="shared" si="147"/>
        <v>-13252.7</v>
      </c>
      <c r="K4718" s="93">
        <f t="shared" si="148"/>
        <v>-0.42184555640437998</v>
      </c>
      <c r="L4718" s="113"/>
      <c r="N4718" s="114"/>
    </row>
    <row r="4719" spans="3:14" ht="10.050000000000001" customHeight="1" x14ac:dyDescent="0.3">
      <c r="C4719" s="80"/>
      <c r="D4719" s="77">
        <v>41853</v>
      </c>
      <c r="E4719" s="76" t="s">
        <v>11016</v>
      </c>
      <c r="F4719" s="76" t="s">
        <v>4699</v>
      </c>
      <c r="G4719" s="110">
        <v>194121.23</v>
      </c>
      <c r="H4719" s="110">
        <v>189906.29</v>
      </c>
      <c r="I4719" s="111">
        <v>391.14</v>
      </c>
      <c r="J4719" s="112">
        <f t="shared" si="147"/>
        <v>-4214.9400000000023</v>
      </c>
      <c r="K4719" s="93">
        <f t="shared" si="148"/>
        <v>-2.1712926504741402E-2</v>
      </c>
      <c r="L4719" s="113"/>
      <c r="N4719" s="114"/>
    </row>
    <row r="4720" spans="3:14" ht="10.050000000000001" customHeight="1" x14ac:dyDescent="0.3">
      <c r="C4720" s="80"/>
      <c r="D4720" s="77">
        <v>42514</v>
      </c>
      <c r="E4720" s="76" t="s">
        <v>11017</v>
      </c>
      <c r="F4720" s="76" t="s">
        <v>4700</v>
      </c>
      <c r="G4720" s="110">
        <v>0</v>
      </c>
      <c r="H4720" s="110">
        <v>13677.1</v>
      </c>
      <c r="I4720" s="111">
        <v>28.17</v>
      </c>
      <c r="J4720" s="112">
        <f t="shared" si="147"/>
        <v>13677.1</v>
      </c>
      <c r="K4720" s="93" t="str">
        <f t="shared" si="148"/>
        <v>--</v>
      </c>
      <c r="L4720" s="113"/>
      <c r="N4720" s="114"/>
    </row>
    <row r="4721" spans="3:14" ht="10.050000000000001" customHeight="1" x14ac:dyDescent="0.3">
      <c r="C4721" s="80"/>
      <c r="D4721" s="77">
        <v>41676</v>
      </c>
      <c r="E4721" s="76" t="s">
        <v>11018</v>
      </c>
      <c r="F4721" s="76" t="s">
        <v>4701</v>
      </c>
      <c r="G4721" s="110">
        <v>145654.41</v>
      </c>
      <c r="H4721" s="110">
        <v>265812.49</v>
      </c>
      <c r="I4721" s="111">
        <v>547.48</v>
      </c>
      <c r="J4721" s="112">
        <f t="shared" si="147"/>
        <v>120158.07999999999</v>
      </c>
      <c r="K4721" s="93">
        <f t="shared" si="148"/>
        <v>0.82495325750864656</v>
      </c>
      <c r="L4721" s="113"/>
      <c r="N4721" s="114"/>
    </row>
    <row r="4722" spans="3:14" ht="10.050000000000001" customHeight="1" x14ac:dyDescent="0.3">
      <c r="C4722" s="80"/>
      <c r="D4722" s="77">
        <v>41772</v>
      </c>
      <c r="E4722" s="76" t="s">
        <v>11019</v>
      </c>
      <c r="F4722" s="76" t="s">
        <v>4702</v>
      </c>
      <c r="G4722" s="110">
        <v>86448.78</v>
      </c>
      <c r="H4722" s="110">
        <v>119467.05</v>
      </c>
      <c r="I4722" s="111">
        <v>246.06</v>
      </c>
      <c r="J4722" s="112">
        <f t="shared" si="147"/>
        <v>33018.270000000004</v>
      </c>
      <c r="K4722" s="93">
        <f t="shared" si="148"/>
        <v>0.38194026566945194</v>
      </c>
      <c r="L4722" s="113"/>
      <c r="N4722" s="114"/>
    </row>
    <row r="4723" spans="3:14" ht="10.050000000000001" customHeight="1" x14ac:dyDescent="0.3">
      <c r="C4723" s="80"/>
      <c r="D4723" s="77">
        <v>41814</v>
      </c>
      <c r="E4723" s="76" t="s">
        <v>11020</v>
      </c>
      <c r="F4723" s="76" t="s">
        <v>4703</v>
      </c>
      <c r="G4723" s="110">
        <v>0</v>
      </c>
      <c r="H4723" s="110">
        <v>3913.29</v>
      </c>
      <c r="I4723" s="111">
        <v>8.06</v>
      </c>
      <c r="J4723" s="112">
        <f t="shared" si="147"/>
        <v>3913.29</v>
      </c>
      <c r="K4723" s="93" t="str">
        <f t="shared" si="148"/>
        <v>--</v>
      </c>
      <c r="L4723" s="113"/>
      <c r="N4723" s="114"/>
    </row>
    <row r="4724" spans="3:14" ht="10.050000000000001" customHeight="1" x14ac:dyDescent="0.3">
      <c r="C4724" s="80"/>
      <c r="D4724" s="77">
        <v>13622</v>
      </c>
      <c r="E4724" s="76" t="s">
        <v>11021</v>
      </c>
      <c r="F4724" s="76" t="s">
        <v>4704</v>
      </c>
      <c r="G4724" s="110">
        <v>0</v>
      </c>
      <c r="H4724" s="110">
        <v>0</v>
      </c>
      <c r="I4724" s="111">
        <v>0</v>
      </c>
      <c r="J4724" s="112">
        <f t="shared" si="147"/>
        <v>0</v>
      </c>
      <c r="K4724" s="93" t="str">
        <f t="shared" si="148"/>
        <v>-</v>
      </c>
      <c r="L4724" s="113"/>
      <c r="N4724" s="114"/>
    </row>
    <row r="4725" spans="3:14" ht="10.050000000000001" customHeight="1" x14ac:dyDescent="0.3">
      <c r="C4725" s="80"/>
      <c r="D4725" s="77">
        <v>24597</v>
      </c>
      <c r="E4725" s="76" t="s">
        <v>11022</v>
      </c>
      <c r="F4725" s="76" t="s">
        <v>4705</v>
      </c>
      <c r="G4725" s="110">
        <v>0</v>
      </c>
      <c r="H4725" s="110">
        <v>0</v>
      </c>
      <c r="I4725" s="111">
        <v>0</v>
      </c>
      <c r="J4725" s="112">
        <f t="shared" si="147"/>
        <v>0</v>
      </c>
      <c r="K4725" s="93" t="str">
        <f t="shared" si="148"/>
        <v>-</v>
      </c>
      <c r="L4725" s="113"/>
      <c r="N4725" s="114"/>
    </row>
    <row r="4726" spans="3:14" ht="10.050000000000001" customHeight="1" x14ac:dyDescent="0.3">
      <c r="C4726" s="80"/>
      <c r="D4726" s="77">
        <v>24597</v>
      </c>
      <c r="E4726" s="76" t="s">
        <v>11022</v>
      </c>
      <c r="F4726" s="76" t="s">
        <v>4706</v>
      </c>
      <c r="G4726" s="110">
        <v>115929.51</v>
      </c>
      <c r="H4726" s="110">
        <v>65011.13</v>
      </c>
      <c r="I4726" s="111">
        <v>133.9</v>
      </c>
      <c r="J4726" s="112">
        <f t="shared" si="147"/>
        <v>-50918.38</v>
      </c>
      <c r="K4726" s="93">
        <f t="shared" si="148"/>
        <v>-0.43921845266144921</v>
      </c>
      <c r="L4726" s="113"/>
      <c r="N4726" s="114"/>
    </row>
    <row r="4727" spans="3:14" ht="10.050000000000001" customHeight="1" x14ac:dyDescent="0.3">
      <c r="C4727" s="80"/>
      <c r="D4727" s="77">
        <v>41023</v>
      </c>
      <c r="E4727" s="76" t="s">
        <v>11023</v>
      </c>
      <c r="F4727" s="76" t="s">
        <v>4707</v>
      </c>
      <c r="G4727" s="110">
        <v>20328</v>
      </c>
      <c r="H4727" s="110">
        <v>112732.89</v>
      </c>
      <c r="I4727" s="111">
        <v>232.19</v>
      </c>
      <c r="J4727" s="112">
        <f t="shared" si="147"/>
        <v>92404.89</v>
      </c>
      <c r="K4727" s="93">
        <f t="shared" si="148"/>
        <v>4.545695100354191</v>
      </c>
      <c r="L4727" s="113"/>
      <c r="N4727" s="114"/>
    </row>
    <row r="4728" spans="3:14" ht="10.050000000000001" customHeight="1" x14ac:dyDescent="0.3">
      <c r="C4728" s="80"/>
      <c r="D4728" s="77">
        <v>60997</v>
      </c>
      <c r="E4728" s="76" t="s">
        <v>11024</v>
      </c>
      <c r="F4728" s="76" t="s">
        <v>4708</v>
      </c>
      <c r="G4728" s="110">
        <v>16632</v>
      </c>
      <c r="H4728" s="110">
        <v>0</v>
      </c>
      <c r="I4728" s="111">
        <v>0</v>
      </c>
      <c r="J4728" s="112">
        <f t="shared" si="147"/>
        <v>-16632</v>
      </c>
      <c r="K4728" s="93">
        <f t="shared" si="148"/>
        <v>-1</v>
      </c>
      <c r="L4728" s="113"/>
      <c r="N4728" s="114"/>
    </row>
    <row r="4729" spans="3:14" ht="10.050000000000001" customHeight="1" x14ac:dyDescent="0.3">
      <c r="C4729" s="80"/>
      <c r="D4729" s="77">
        <v>41850</v>
      </c>
      <c r="E4729" s="76" t="s">
        <v>11025</v>
      </c>
      <c r="F4729" s="76" t="s">
        <v>4709</v>
      </c>
      <c r="G4729" s="110">
        <v>0</v>
      </c>
      <c r="H4729" s="110">
        <v>0</v>
      </c>
      <c r="I4729" s="111">
        <v>0</v>
      </c>
      <c r="J4729" s="112">
        <f t="shared" si="147"/>
        <v>0</v>
      </c>
      <c r="K4729" s="93" t="str">
        <f t="shared" si="148"/>
        <v>-</v>
      </c>
      <c r="L4729" s="113"/>
      <c r="N4729" s="114"/>
    </row>
    <row r="4730" spans="3:14" ht="10.050000000000001" customHeight="1" x14ac:dyDescent="0.3">
      <c r="C4730" s="80"/>
      <c r="D4730" s="77">
        <v>42623</v>
      </c>
      <c r="E4730" s="76" t="s">
        <v>11026</v>
      </c>
      <c r="F4730" s="76" t="s">
        <v>4710</v>
      </c>
      <c r="G4730" s="110">
        <v>66637</v>
      </c>
      <c r="H4730" s="110">
        <v>51280.62</v>
      </c>
      <c r="I4730" s="111">
        <v>105.62</v>
      </c>
      <c r="J4730" s="112">
        <f t="shared" si="147"/>
        <v>-15356.379999999997</v>
      </c>
      <c r="K4730" s="93">
        <f t="shared" si="148"/>
        <v>-0.23044824947101455</v>
      </c>
      <c r="L4730" s="113"/>
      <c r="N4730" s="114"/>
    </row>
    <row r="4731" spans="3:14" ht="10.050000000000001" customHeight="1" x14ac:dyDescent="0.3">
      <c r="C4731" s="80"/>
      <c r="D4731" s="77">
        <v>41853</v>
      </c>
      <c r="E4731" s="76" t="s">
        <v>11027</v>
      </c>
      <c r="F4731" s="76" t="s">
        <v>4711</v>
      </c>
      <c r="G4731" s="110">
        <v>180585.69</v>
      </c>
      <c r="H4731" s="110">
        <v>130517.49</v>
      </c>
      <c r="I4731" s="111">
        <v>268.82</v>
      </c>
      <c r="J4731" s="112">
        <f t="shared" si="147"/>
        <v>-50068.2</v>
      </c>
      <c r="K4731" s="93">
        <f t="shared" si="148"/>
        <v>-0.27725452664604816</v>
      </c>
      <c r="L4731" s="113"/>
      <c r="N4731" s="114"/>
    </row>
    <row r="4732" spans="3:14" ht="10.050000000000001" customHeight="1" x14ac:dyDescent="0.3">
      <c r="C4732" s="80"/>
      <c r="D4732" s="77">
        <v>42514</v>
      </c>
      <c r="E4732" s="76" t="s">
        <v>11028</v>
      </c>
      <c r="F4732" s="76" t="s">
        <v>4712</v>
      </c>
      <c r="G4732" s="110">
        <v>11088</v>
      </c>
      <c r="H4732" s="110">
        <v>15934.77</v>
      </c>
      <c r="I4732" s="111">
        <v>32.82</v>
      </c>
      <c r="J4732" s="112">
        <f t="shared" si="147"/>
        <v>4846.7700000000004</v>
      </c>
      <c r="K4732" s="93">
        <f t="shared" si="148"/>
        <v>0.43711850649350653</v>
      </c>
      <c r="L4732" s="113"/>
      <c r="N4732" s="114"/>
    </row>
    <row r="4733" spans="3:14" ht="10.050000000000001" customHeight="1" x14ac:dyDescent="0.3">
      <c r="C4733" s="80"/>
      <c r="D4733" s="77">
        <v>83163</v>
      </c>
      <c r="E4733" s="76" t="s">
        <v>11029</v>
      </c>
      <c r="F4733" s="76" t="s">
        <v>4713</v>
      </c>
      <c r="G4733" s="110">
        <v>117127.75</v>
      </c>
      <c r="H4733" s="110">
        <v>152657.20000000001</v>
      </c>
      <c r="I4733" s="111">
        <v>314.42</v>
      </c>
      <c r="J4733" s="112">
        <f t="shared" si="147"/>
        <v>35529.450000000012</v>
      </c>
      <c r="K4733" s="93">
        <f t="shared" si="148"/>
        <v>0.30333930259908526</v>
      </c>
      <c r="L4733" s="113"/>
      <c r="N4733" s="114"/>
    </row>
    <row r="4734" spans="3:14" ht="10.050000000000001" customHeight="1" x14ac:dyDescent="0.3">
      <c r="C4734" s="80"/>
      <c r="D4734" s="77">
        <v>13622</v>
      </c>
      <c r="E4734" s="76" t="s">
        <v>11030</v>
      </c>
      <c r="F4734" s="76" t="s">
        <v>4714</v>
      </c>
      <c r="G4734" s="110">
        <v>3384.24</v>
      </c>
      <c r="H4734" s="110">
        <v>0</v>
      </c>
      <c r="I4734" s="111">
        <v>0</v>
      </c>
      <c r="J4734" s="112">
        <f t="shared" si="147"/>
        <v>-3384.24</v>
      </c>
      <c r="K4734" s="93">
        <f t="shared" si="148"/>
        <v>-1</v>
      </c>
      <c r="L4734" s="113"/>
      <c r="N4734" s="114"/>
    </row>
    <row r="4735" spans="3:14" ht="10.050000000000001" customHeight="1" x14ac:dyDescent="0.3">
      <c r="C4735" s="80"/>
      <c r="D4735" s="77">
        <v>41023</v>
      </c>
      <c r="E4735" s="76" t="s">
        <v>11031</v>
      </c>
      <c r="F4735" s="76" t="s">
        <v>4715</v>
      </c>
      <c r="G4735" s="110">
        <v>54096.1</v>
      </c>
      <c r="H4735" s="110">
        <v>150020.82</v>
      </c>
      <c r="I4735" s="111">
        <v>308.99</v>
      </c>
      <c r="J4735" s="112">
        <f t="shared" si="147"/>
        <v>95924.72</v>
      </c>
      <c r="K4735" s="93">
        <f t="shared" si="148"/>
        <v>1.7732280145888522</v>
      </c>
      <c r="L4735" s="113"/>
      <c r="N4735" s="114"/>
    </row>
    <row r="4736" spans="3:14" ht="10.050000000000001" customHeight="1" x14ac:dyDescent="0.3">
      <c r="C4736" s="80"/>
      <c r="D4736" s="77">
        <v>10249</v>
      </c>
      <c r="E4736" s="76" t="s">
        <v>11032</v>
      </c>
      <c r="F4736" s="76" t="s">
        <v>4716</v>
      </c>
      <c r="G4736" s="110">
        <v>475008.56</v>
      </c>
      <c r="H4736" s="110">
        <v>428694.74</v>
      </c>
      <c r="I4736" s="111">
        <v>882.96</v>
      </c>
      <c r="J4736" s="112">
        <f t="shared" si="147"/>
        <v>-46313.820000000007</v>
      </c>
      <c r="K4736" s="93">
        <f t="shared" si="148"/>
        <v>-9.7501021876321564E-2</v>
      </c>
      <c r="L4736" s="113"/>
      <c r="N4736" s="114"/>
    </row>
    <row r="4737" spans="3:14" ht="10.050000000000001" customHeight="1" x14ac:dyDescent="0.3">
      <c r="C4737" s="80"/>
      <c r="D4737" s="77">
        <v>41850</v>
      </c>
      <c r="E4737" s="76" t="s">
        <v>11033</v>
      </c>
      <c r="F4737" s="76" t="s">
        <v>4717</v>
      </c>
      <c r="G4737" s="110">
        <v>22176</v>
      </c>
      <c r="H4737" s="110">
        <v>90981.59</v>
      </c>
      <c r="I4737" s="111">
        <v>187.39</v>
      </c>
      <c r="J4737" s="112">
        <f t="shared" si="147"/>
        <v>68805.59</v>
      </c>
      <c r="K4737" s="93">
        <f t="shared" si="148"/>
        <v>3.1027051767676768</v>
      </c>
      <c r="L4737" s="113"/>
      <c r="N4737" s="114"/>
    </row>
    <row r="4738" spans="3:14" ht="10.050000000000001" customHeight="1" x14ac:dyDescent="0.3">
      <c r="C4738" s="80"/>
      <c r="D4738" s="77">
        <v>42558</v>
      </c>
      <c r="E4738" s="76" t="s">
        <v>11034</v>
      </c>
      <c r="F4738" s="76" t="s">
        <v>4718</v>
      </c>
      <c r="G4738" s="110">
        <v>0</v>
      </c>
      <c r="H4738" s="110">
        <v>91365.15</v>
      </c>
      <c r="I4738" s="111">
        <v>188.18</v>
      </c>
      <c r="J4738" s="112">
        <f t="shared" si="147"/>
        <v>91365.15</v>
      </c>
      <c r="K4738" s="93" t="str">
        <f t="shared" si="148"/>
        <v>--</v>
      </c>
      <c r="L4738" s="113"/>
      <c r="N4738" s="114"/>
    </row>
    <row r="4739" spans="3:14" ht="10.050000000000001" customHeight="1" x14ac:dyDescent="0.3">
      <c r="C4739" s="80"/>
      <c r="D4739" s="77">
        <v>42552</v>
      </c>
      <c r="E4739" s="76" t="s">
        <v>11035</v>
      </c>
      <c r="F4739" s="76" t="s">
        <v>4719</v>
      </c>
      <c r="G4739" s="110">
        <v>44352</v>
      </c>
      <c r="H4739" s="110">
        <v>24.28</v>
      </c>
      <c r="I4739" s="111">
        <v>0.05</v>
      </c>
      <c r="J4739" s="112">
        <f t="shared" si="147"/>
        <v>-44327.72</v>
      </c>
      <c r="K4739" s="93">
        <f t="shared" si="148"/>
        <v>-0.99945256132756133</v>
      </c>
      <c r="L4739" s="113"/>
      <c r="N4739" s="114"/>
    </row>
    <row r="4740" spans="3:14" ht="10.050000000000001" customHeight="1" x14ac:dyDescent="0.3">
      <c r="C4740" s="80"/>
      <c r="D4740" s="77">
        <v>42623</v>
      </c>
      <c r="E4740" s="76" t="s">
        <v>11036</v>
      </c>
      <c r="F4740" s="76" t="s">
        <v>4720</v>
      </c>
      <c r="G4740" s="110">
        <v>0</v>
      </c>
      <c r="H4740" s="110">
        <v>27776.6</v>
      </c>
      <c r="I4740" s="111">
        <v>57.21</v>
      </c>
      <c r="J4740" s="112">
        <f t="shared" si="147"/>
        <v>27776.6</v>
      </c>
      <c r="K4740" s="93" t="str">
        <f t="shared" si="148"/>
        <v>--</v>
      </c>
      <c r="L4740" s="113"/>
      <c r="N4740" s="114"/>
    </row>
    <row r="4741" spans="3:14" ht="10.050000000000001" customHeight="1" x14ac:dyDescent="0.3">
      <c r="C4741" s="80"/>
      <c r="D4741" s="77">
        <v>41676</v>
      </c>
      <c r="E4741" s="76" t="s">
        <v>11037</v>
      </c>
      <c r="F4741" s="76" t="s">
        <v>4721</v>
      </c>
      <c r="G4741" s="110">
        <v>77015.08</v>
      </c>
      <c r="H4741" s="110">
        <v>120112.79</v>
      </c>
      <c r="I4741" s="111">
        <v>247.39</v>
      </c>
      <c r="J4741" s="112">
        <f t="shared" si="147"/>
        <v>43097.709999999992</v>
      </c>
      <c r="K4741" s="93">
        <f t="shared" si="148"/>
        <v>0.55960092490977076</v>
      </c>
      <c r="L4741" s="113"/>
      <c r="N4741" s="114"/>
    </row>
    <row r="4742" spans="3:14" ht="10.050000000000001" customHeight="1" x14ac:dyDescent="0.3">
      <c r="C4742" s="80"/>
      <c r="D4742" s="77">
        <v>83163</v>
      </c>
      <c r="E4742" s="76" t="s">
        <v>11038</v>
      </c>
      <c r="F4742" s="76" t="s">
        <v>4722</v>
      </c>
      <c r="G4742" s="110">
        <v>87117.64</v>
      </c>
      <c r="H4742" s="110">
        <v>149491.60999999999</v>
      </c>
      <c r="I4742" s="111">
        <v>307.89999999999998</v>
      </c>
      <c r="J4742" s="112">
        <f t="shared" si="147"/>
        <v>62373.969999999987</v>
      </c>
      <c r="K4742" s="93">
        <f t="shared" si="148"/>
        <v>0.71597405531187464</v>
      </c>
      <c r="L4742" s="113"/>
      <c r="N4742" s="114"/>
    </row>
    <row r="4743" spans="3:14" ht="10.050000000000001" customHeight="1" x14ac:dyDescent="0.3">
      <c r="C4743" s="80"/>
      <c r="D4743" s="77">
        <v>41023</v>
      </c>
      <c r="E4743" s="76" t="s">
        <v>11039</v>
      </c>
      <c r="F4743" s="76" t="s">
        <v>4723</v>
      </c>
      <c r="G4743" s="110">
        <v>200429.18</v>
      </c>
      <c r="H4743" s="110">
        <v>125259.3</v>
      </c>
      <c r="I4743" s="111">
        <v>257.99</v>
      </c>
      <c r="J4743" s="112">
        <f t="shared" si="147"/>
        <v>-75169.87999999999</v>
      </c>
      <c r="K4743" s="93">
        <f t="shared" si="148"/>
        <v>-0.37504459181043398</v>
      </c>
      <c r="L4743" s="113"/>
      <c r="N4743" s="114"/>
    </row>
    <row r="4744" spans="3:14" ht="10.050000000000001" customHeight="1" x14ac:dyDescent="0.3">
      <c r="C4744" s="80"/>
      <c r="D4744" s="77">
        <v>60997</v>
      </c>
      <c r="E4744" s="76" t="s">
        <v>11040</v>
      </c>
      <c r="F4744" s="76" t="s">
        <v>4724</v>
      </c>
      <c r="G4744" s="110">
        <v>0</v>
      </c>
      <c r="H4744" s="110">
        <v>0</v>
      </c>
      <c r="I4744" s="111">
        <v>0</v>
      </c>
      <c r="J4744" s="112">
        <f t="shared" si="147"/>
        <v>0</v>
      </c>
      <c r="K4744" s="93" t="str">
        <f t="shared" si="148"/>
        <v>-</v>
      </c>
      <c r="L4744" s="113"/>
      <c r="N4744" s="114"/>
    </row>
    <row r="4745" spans="3:14" ht="10.050000000000001" customHeight="1" x14ac:dyDescent="0.3">
      <c r="C4745" s="80"/>
      <c r="D4745" s="77">
        <v>42552</v>
      </c>
      <c r="E4745" s="76" t="s">
        <v>11041</v>
      </c>
      <c r="F4745" s="76" t="s">
        <v>4725</v>
      </c>
      <c r="G4745" s="110">
        <v>0</v>
      </c>
      <c r="H4745" s="110">
        <v>0</v>
      </c>
      <c r="I4745" s="111">
        <v>0</v>
      </c>
      <c r="J4745" s="112">
        <f t="shared" si="147"/>
        <v>0</v>
      </c>
      <c r="K4745" s="93" t="str">
        <f t="shared" si="148"/>
        <v>-</v>
      </c>
      <c r="L4745" s="113"/>
      <c r="N4745" s="114"/>
    </row>
    <row r="4746" spans="3:14" ht="10.050000000000001" customHeight="1" x14ac:dyDescent="0.3">
      <c r="C4746" s="80"/>
      <c r="D4746" s="77">
        <v>41565</v>
      </c>
      <c r="E4746" s="76" t="s">
        <v>11042</v>
      </c>
      <c r="F4746" s="76" t="s">
        <v>4726</v>
      </c>
      <c r="G4746" s="110">
        <v>0</v>
      </c>
      <c r="H4746" s="110">
        <v>0</v>
      </c>
      <c r="I4746" s="111">
        <v>0</v>
      </c>
      <c r="J4746" s="112">
        <f t="shared" si="147"/>
        <v>0</v>
      </c>
      <c r="K4746" s="93" t="str">
        <f t="shared" si="148"/>
        <v>-</v>
      </c>
      <c r="L4746" s="113"/>
      <c r="N4746" s="114"/>
    </row>
    <row r="4747" spans="3:14" ht="10.050000000000001" customHeight="1" x14ac:dyDescent="0.3">
      <c r="C4747" s="80"/>
      <c r="D4747" s="77">
        <v>41390</v>
      </c>
      <c r="E4747" s="76" t="s">
        <v>11043</v>
      </c>
      <c r="F4747" s="76" t="s">
        <v>4727</v>
      </c>
      <c r="G4747" s="110">
        <v>0</v>
      </c>
      <c r="H4747" s="110">
        <v>0</v>
      </c>
      <c r="I4747" s="111">
        <v>0</v>
      </c>
      <c r="J4747" s="112">
        <f t="shared" si="147"/>
        <v>0</v>
      </c>
      <c r="K4747" s="93" t="str">
        <f t="shared" si="148"/>
        <v>-</v>
      </c>
      <c r="L4747" s="113"/>
      <c r="N4747" s="114"/>
    </row>
    <row r="4748" spans="3:14" ht="10.050000000000001" customHeight="1" x14ac:dyDescent="0.3">
      <c r="C4748" s="80"/>
      <c r="D4748" s="77">
        <v>41853</v>
      </c>
      <c r="E4748" s="76" t="s">
        <v>11044</v>
      </c>
      <c r="F4748" s="76" t="s">
        <v>4728</v>
      </c>
      <c r="G4748" s="110">
        <v>1054688.58</v>
      </c>
      <c r="H4748" s="110">
        <v>502814.22</v>
      </c>
      <c r="I4748" s="111">
        <v>1035.6199999999999</v>
      </c>
      <c r="J4748" s="112">
        <f t="shared" si="147"/>
        <v>-551874.3600000001</v>
      </c>
      <c r="K4748" s="93">
        <f t="shared" si="148"/>
        <v>-0.52325811662813304</v>
      </c>
      <c r="L4748" s="113"/>
      <c r="N4748" s="114"/>
    </row>
    <row r="4749" spans="3:14" ht="10.050000000000001" customHeight="1" x14ac:dyDescent="0.3">
      <c r="C4749" s="80"/>
      <c r="D4749" s="77">
        <v>41853</v>
      </c>
      <c r="E4749" s="76" t="s">
        <v>11044</v>
      </c>
      <c r="F4749" s="76" t="s">
        <v>4729</v>
      </c>
      <c r="G4749" s="110">
        <v>337391.07</v>
      </c>
      <c r="H4749" s="110">
        <v>246639.3</v>
      </c>
      <c r="I4749" s="111">
        <v>507.99</v>
      </c>
      <c r="J4749" s="112">
        <f t="shared" si="147"/>
        <v>-90751.770000000019</v>
      </c>
      <c r="K4749" s="93">
        <f t="shared" si="148"/>
        <v>-0.2689809484287774</v>
      </c>
      <c r="L4749" s="113"/>
      <c r="N4749" s="114"/>
    </row>
    <row r="4750" spans="3:14" ht="10.050000000000001" customHeight="1" x14ac:dyDescent="0.3">
      <c r="C4750" s="80"/>
      <c r="D4750" s="77">
        <v>41400</v>
      </c>
      <c r="E4750" s="76" t="s">
        <v>11045</v>
      </c>
      <c r="F4750" s="76" t="s">
        <v>4730</v>
      </c>
      <c r="G4750" s="110">
        <v>1268459.99</v>
      </c>
      <c r="H4750" s="110">
        <v>830025.57</v>
      </c>
      <c r="I4750" s="111">
        <v>1709.56</v>
      </c>
      <c r="J4750" s="112">
        <f t="shared" si="147"/>
        <v>-438434.42000000004</v>
      </c>
      <c r="K4750" s="93">
        <f t="shared" si="148"/>
        <v>-0.34564308173409558</v>
      </c>
      <c r="L4750" s="113"/>
      <c r="N4750" s="114"/>
    </row>
    <row r="4751" spans="3:14" ht="10.050000000000001" customHeight="1" x14ac:dyDescent="0.3">
      <c r="C4751" s="80"/>
      <c r="D4751" s="77">
        <v>13622</v>
      </c>
      <c r="E4751" s="76" t="s">
        <v>11046</v>
      </c>
      <c r="F4751" s="76" t="s">
        <v>4731</v>
      </c>
      <c r="G4751" s="110">
        <v>147363.07</v>
      </c>
      <c r="H4751" s="110">
        <v>115626.59</v>
      </c>
      <c r="I4751" s="111">
        <v>238.15</v>
      </c>
      <c r="J4751" s="112">
        <f t="shared" si="147"/>
        <v>-31736.48000000001</v>
      </c>
      <c r="K4751" s="93">
        <f t="shared" si="148"/>
        <v>-0.2153625056806974</v>
      </c>
      <c r="L4751" s="113"/>
      <c r="N4751" s="114"/>
    </row>
    <row r="4752" spans="3:14" ht="10.050000000000001" customHeight="1" x14ac:dyDescent="0.3">
      <c r="C4752" s="80"/>
      <c r="D4752" s="77">
        <v>10249</v>
      </c>
      <c r="E4752" s="76" t="s">
        <v>11047</v>
      </c>
      <c r="F4752" s="76" t="s">
        <v>4732</v>
      </c>
      <c r="G4752" s="110">
        <v>103246.24</v>
      </c>
      <c r="H4752" s="110">
        <v>48532.58</v>
      </c>
      <c r="I4752" s="111">
        <v>99.96</v>
      </c>
      <c r="J4752" s="112">
        <f t="shared" si="147"/>
        <v>-54713.66</v>
      </c>
      <c r="K4752" s="93">
        <f t="shared" si="148"/>
        <v>-0.52993368087787018</v>
      </c>
      <c r="L4752" s="113"/>
      <c r="N4752" s="114"/>
    </row>
    <row r="4753" spans="3:14" ht="10.050000000000001" customHeight="1" x14ac:dyDescent="0.3">
      <c r="C4753" s="80"/>
      <c r="D4753" s="77">
        <v>41850</v>
      </c>
      <c r="E4753" s="76" t="s">
        <v>11048</v>
      </c>
      <c r="F4753" s="76" t="s">
        <v>4733</v>
      </c>
      <c r="G4753" s="110">
        <v>397236.05</v>
      </c>
      <c r="H4753" s="110">
        <v>444721.75</v>
      </c>
      <c r="I4753" s="111">
        <v>915.97</v>
      </c>
      <c r="J4753" s="112">
        <f t="shared" si="147"/>
        <v>47485.700000000012</v>
      </c>
      <c r="K4753" s="93">
        <f t="shared" si="148"/>
        <v>0.11954025824191941</v>
      </c>
      <c r="L4753" s="113"/>
      <c r="N4753" s="114"/>
    </row>
    <row r="4754" spans="3:14" ht="10.050000000000001" customHeight="1" x14ac:dyDescent="0.3">
      <c r="C4754" s="80"/>
      <c r="D4754" s="77">
        <v>42552</v>
      </c>
      <c r="E4754" s="76" t="s">
        <v>11049</v>
      </c>
      <c r="F4754" s="76" t="s">
        <v>4734</v>
      </c>
      <c r="G4754" s="110">
        <v>110889.69</v>
      </c>
      <c r="H4754" s="110">
        <v>197902.81</v>
      </c>
      <c r="I4754" s="111">
        <v>407.61</v>
      </c>
      <c r="J4754" s="112">
        <f t="shared" si="147"/>
        <v>87013.119999999995</v>
      </c>
      <c r="K4754" s="93">
        <f t="shared" si="148"/>
        <v>0.78468178601635552</v>
      </c>
      <c r="L4754" s="113"/>
      <c r="N4754" s="114"/>
    </row>
    <row r="4755" spans="3:14" ht="10.050000000000001" customHeight="1" x14ac:dyDescent="0.3">
      <c r="C4755" s="80"/>
      <c r="D4755" s="77">
        <v>41565</v>
      </c>
      <c r="E4755" s="76" t="s">
        <v>11050</v>
      </c>
      <c r="F4755" s="76" t="s">
        <v>4735</v>
      </c>
      <c r="G4755" s="110">
        <v>83251.78</v>
      </c>
      <c r="H4755" s="110">
        <v>57315.64</v>
      </c>
      <c r="I4755" s="111">
        <v>118.05</v>
      </c>
      <c r="J4755" s="112">
        <f t="shared" si="147"/>
        <v>-25936.14</v>
      </c>
      <c r="K4755" s="93">
        <f t="shared" si="148"/>
        <v>-0.31153856410037117</v>
      </c>
      <c r="L4755" s="113"/>
      <c r="N4755" s="114"/>
    </row>
    <row r="4756" spans="3:14" ht="10.050000000000001" customHeight="1" x14ac:dyDescent="0.3">
      <c r="C4756" s="80"/>
      <c r="D4756" s="77">
        <v>41676</v>
      </c>
      <c r="E4756" s="76" t="s">
        <v>11051</v>
      </c>
      <c r="F4756" s="76" t="s">
        <v>4736</v>
      </c>
      <c r="G4756" s="110">
        <v>0</v>
      </c>
      <c r="H4756" s="110">
        <v>0</v>
      </c>
      <c r="I4756" s="111">
        <v>0</v>
      </c>
      <c r="J4756" s="112">
        <f t="shared" si="147"/>
        <v>0</v>
      </c>
      <c r="K4756" s="93" t="str">
        <f t="shared" si="148"/>
        <v>-</v>
      </c>
      <c r="L4756" s="113"/>
      <c r="N4756" s="114"/>
    </row>
    <row r="4757" spans="3:14" ht="10.050000000000001" customHeight="1" x14ac:dyDescent="0.3">
      <c r="C4757" s="80"/>
      <c r="D4757" s="77">
        <v>41850</v>
      </c>
      <c r="E4757" s="76" t="s">
        <v>11052</v>
      </c>
      <c r="F4757" s="76" t="s">
        <v>4737</v>
      </c>
      <c r="G4757" s="110">
        <v>0</v>
      </c>
      <c r="H4757" s="110">
        <v>0</v>
      </c>
      <c r="I4757" s="111">
        <v>0</v>
      </c>
      <c r="J4757" s="112">
        <f t="shared" si="147"/>
        <v>0</v>
      </c>
      <c r="K4757" s="93" t="str">
        <f t="shared" si="148"/>
        <v>-</v>
      </c>
      <c r="L4757" s="113"/>
      <c r="N4757" s="114"/>
    </row>
    <row r="4758" spans="3:14" ht="10.050000000000001" customHeight="1" x14ac:dyDescent="0.3">
      <c r="C4758" s="80"/>
      <c r="D4758" s="77">
        <v>42558</v>
      </c>
      <c r="E4758" s="76" t="s">
        <v>11053</v>
      </c>
      <c r="F4758" s="76" t="s">
        <v>4738</v>
      </c>
      <c r="G4758" s="110">
        <v>0</v>
      </c>
      <c r="H4758" s="110">
        <v>101823.25</v>
      </c>
      <c r="I4758" s="111">
        <v>209.72</v>
      </c>
      <c r="J4758" s="112">
        <f t="shared" ref="J4758:J4821" si="149">H4758-G4758</f>
        <v>101823.25</v>
      </c>
      <c r="K4758" s="93" t="str">
        <f t="shared" si="148"/>
        <v>--</v>
      </c>
      <c r="L4758" s="113"/>
      <c r="N4758" s="114"/>
    </row>
    <row r="4759" spans="3:14" ht="10.050000000000001" customHeight="1" x14ac:dyDescent="0.3">
      <c r="C4759" s="80"/>
      <c r="D4759" s="77">
        <v>42552</v>
      </c>
      <c r="E4759" s="76" t="s">
        <v>11054</v>
      </c>
      <c r="F4759" s="76" t="s">
        <v>4739</v>
      </c>
      <c r="G4759" s="110">
        <v>61435.89</v>
      </c>
      <c r="H4759" s="110">
        <v>14696.69</v>
      </c>
      <c r="I4759" s="111">
        <v>30.27</v>
      </c>
      <c r="J4759" s="112">
        <f t="shared" si="149"/>
        <v>-46739.199999999997</v>
      </c>
      <c r="K4759" s="93">
        <f t="shared" si="148"/>
        <v>-0.76078005869207721</v>
      </c>
      <c r="L4759" s="113"/>
      <c r="N4759" s="114"/>
    </row>
    <row r="4760" spans="3:14" ht="10.050000000000001" customHeight="1" x14ac:dyDescent="0.3">
      <c r="C4760" s="80"/>
      <c r="D4760" s="77">
        <v>41565</v>
      </c>
      <c r="E4760" s="76" t="s">
        <v>11055</v>
      </c>
      <c r="F4760" s="76" t="s">
        <v>4740</v>
      </c>
      <c r="G4760" s="110">
        <v>242505.81</v>
      </c>
      <c r="H4760" s="110">
        <v>273129.28000000003</v>
      </c>
      <c r="I4760" s="111">
        <v>562.54999999999995</v>
      </c>
      <c r="J4760" s="112">
        <f t="shared" si="149"/>
        <v>30623.47000000003</v>
      </c>
      <c r="K4760" s="93">
        <f t="shared" si="148"/>
        <v>0.12627932501905842</v>
      </c>
      <c r="L4760" s="113"/>
      <c r="N4760" s="114"/>
    </row>
    <row r="4761" spans="3:14" ht="10.050000000000001" customHeight="1" x14ac:dyDescent="0.3">
      <c r="C4761" s="80"/>
      <c r="D4761" s="77">
        <v>42510</v>
      </c>
      <c r="E4761" s="76" t="s">
        <v>11056</v>
      </c>
      <c r="F4761" s="76" t="s">
        <v>4741</v>
      </c>
      <c r="G4761" s="110">
        <v>370227.71</v>
      </c>
      <c r="H4761" s="110">
        <v>314252.82</v>
      </c>
      <c r="I4761" s="111">
        <v>647.25</v>
      </c>
      <c r="J4761" s="112">
        <f t="shared" si="149"/>
        <v>-55974.890000000014</v>
      </c>
      <c r="K4761" s="93">
        <f t="shared" si="148"/>
        <v>-0.1511904389868603</v>
      </c>
      <c r="L4761" s="113"/>
      <c r="N4761" s="114"/>
    </row>
    <row r="4762" spans="3:14" ht="10.050000000000001" customHeight="1" x14ac:dyDescent="0.3">
      <c r="C4762" s="80"/>
      <c r="D4762" s="77">
        <v>42514</v>
      </c>
      <c r="E4762" s="76" t="s">
        <v>11057</v>
      </c>
      <c r="F4762" s="76" t="s">
        <v>4742</v>
      </c>
      <c r="G4762" s="110">
        <v>5544</v>
      </c>
      <c r="H4762" s="110">
        <v>0</v>
      </c>
      <c r="I4762" s="111">
        <v>0</v>
      </c>
      <c r="J4762" s="112">
        <f t="shared" si="149"/>
        <v>-5544</v>
      </c>
      <c r="K4762" s="93">
        <f t="shared" si="148"/>
        <v>-1</v>
      </c>
      <c r="L4762" s="113"/>
      <c r="N4762" s="114"/>
    </row>
    <row r="4763" spans="3:14" ht="10.050000000000001" customHeight="1" x14ac:dyDescent="0.3">
      <c r="C4763" s="80"/>
      <c r="D4763" s="77">
        <v>41676</v>
      </c>
      <c r="E4763" s="76" t="s">
        <v>11058</v>
      </c>
      <c r="F4763" s="76" t="s">
        <v>4743</v>
      </c>
      <c r="G4763" s="110">
        <v>79817.86</v>
      </c>
      <c r="H4763" s="110">
        <v>212750.01</v>
      </c>
      <c r="I4763" s="111">
        <v>438.19</v>
      </c>
      <c r="J4763" s="112">
        <f t="shared" si="149"/>
        <v>132932.15000000002</v>
      </c>
      <c r="K4763" s="93">
        <f t="shared" ref="K4763:K4826" si="150">IF(J4763=0,"-",(IF(G4763=0,"--",J4763/G4763)))</f>
        <v>1.6654436738845169</v>
      </c>
      <c r="L4763" s="113"/>
      <c r="N4763" s="114"/>
    </row>
    <row r="4764" spans="3:14" ht="10.050000000000001" customHeight="1" x14ac:dyDescent="0.3">
      <c r="C4764" s="80"/>
      <c r="D4764" s="77">
        <v>41223</v>
      </c>
      <c r="E4764" s="76" t="s">
        <v>11059</v>
      </c>
      <c r="F4764" s="76" t="s">
        <v>4744</v>
      </c>
      <c r="G4764" s="110">
        <v>0</v>
      </c>
      <c r="H4764" s="110">
        <v>0</v>
      </c>
      <c r="I4764" s="111">
        <v>0</v>
      </c>
      <c r="J4764" s="112">
        <f t="shared" si="149"/>
        <v>0</v>
      </c>
      <c r="K4764" s="93" t="str">
        <f t="shared" si="150"/>
        <v>-</v>
      </c>
      <c r="L4764" s="113"/>
      <c r="N4764" s="114"/>
    </row>
    <row r="4765" spans="3:14" ht="10.050000000000001" customHeight="1" x14ac:dyDescent="0.3">
      <c r="C4765" s="80"/>
      <c r="D4765" s="77">
        <v>41373</v>
      </c>
      <c r="E4765" s="76" t="s">
        <v>11060</v>
      </c>
      <c r="F4765" s="76" t="s">
        <v>4745</v>
      </c>
      <c r="G4765" s="110">
        <v>177968.11</v>
      </c>
      <c r="H4765" s="110">
        <v>157794</v>
      </c>
      <c r="I4765" s="111">
        <v>325</v>
      </c>
      <c r="J4765" s="112">
        <f t="shared" si="149"/>
        <v>-20174.109999999986</v>
      </c>
      <c r="K4765" s="93">
        <f t="shared" si="150"/>
        <v>-0.11335800554380213</v>
      </c>
      <c r="L4765" s="113"/>
      <c r="N4765" s="114"/>
    </row>
    <row r="4766" spans="3:14" ht="10.050000000000001" customHeight="1" x14ac:dyDescent="0.3">
      <c r="C4766" s="80"/>
      <c r="D4766" s="77">
        <v>77195</v>
      </c>
      <c r="E4766" s="76" t="s">
        <v>11061</v>
      </c>
      <c r="F4766" s="76" t="s">
        <v>4746</v>
      </c>
      <c r="G4766" s="110">
        <v>341222.64</v>
      </c>
      <c r="H4766" s="110">
        <v>119971.99</v>
      </c>
      <c r="I4766" s="111">
        <v>247.1</v>
      </c>
      <c r="J4766" s="112">
        <f t="shared" si="149"/>
        <v>-221250.65000000002</v>
      </c>
      <c r="K4766" s="93">
        <f t="shared" si="150"/>
        <v>-0.64840553956208768</v>
      </c>
      <c r="L4766" s="113"/>
      <c r="N4766" s="114"/>
    </row>
    <row r="4767" spans="3:14" ht="10.050000000000001" customHeight="1" x14ac:dyDescent="0.3">
      <c r="C4767" s="80"/>
      <c r="D4767" s="77">
        <v>48348</v>
      </c>
      <c r="E4767" s="76" t="s">
        <v>11062</v>
      </c>
      <c r="F4767" s="76" t="s">
        <v>4747</v>
      </c>
      <c r="G4767" s="110">
        <v>0</v>
      </c>
      <c r="H4767" s="110">
        <v>0</v>
      </c>
      <c r="I4767" s="111">
        <v>0</v>
      </c>
      <c r="J4767" s="112">
        <f t="shared" si="149"/>
        <v>0</v>
      </c>
      <c r="K4767" s="93" t="str">
        <f t="shared" si="150"/>
        <v>-</v>
      </c>
      <c r="L4767" s="113"/>
      <c r="N4767" s="114"/>
    </row>
    <row r="4768" spans="3:14" ht="10.050000000000001" customHeight="1" x14ac:dyDescent="0.3">
      <c r="C4768" s="80"/>
      <c r="D4768" s="77">
        <v>37299</v>
      </c>
      <c r="E4768" s="76" t="s">
        <v>11063</v>
      </c>
      <c r="F4768" s="76" t="s">
        <v>4748</v>
      </c>
      <c r="G4768" s="110">
        <v>10746.62</v>
      </c>
      <c r="H4768" s="110">
        <v>0</v>
      </c>
      <c r="I4768" s="111">
        <v>0</v>
      </c>
      <c r="J4768" s="112">
        <f t="shared" si="149"/>
        <v>-10746.62</v>
      </c>
      <c r="K4768" s="93">
        <f t="shared" si="150"/>
        <v>-1</v>
      </c>
      <c r="L4768" s="113"/>
      <c r="N4768" s="114"/>
    </row>
    <row r="4769" spans="3:14" ht="10.050000000000001" customHeight="1" x14ac:dyDescent="0.3">
      <c r="C4769" s="80"/>
      <c r="D4769" s="77">
        <v>41558</v>
      </c>
      <c r="E4769" s="76" t="s">
        <v>11064</v>
      </c>
      <c r="F4769" s="76" t="s">
        <v>4749</v>
      </c>
      <c r="G4769" s="110">
        <v>16632</v>
      </c>
      <c r="H4769" s="110">
        <v>0</v>
      </c>
      <c r="I4769" s="111">
        <v>0</v>
      </c>
      <c r="J4769" s="112">
        <f t="shared" si="149"/>
        <v>-16632</v>
      </c>
      <c r="K4769" s="93">
        <f t="shared" si="150"/>
        <v>-1</v>
      </c>
      <c r="L4769" s="113"/>
      <c r="N4769" s="114"/>
    </row>
    <row r="4770" spans="3:14" ht="10.050000000000001" customHeight="1" x14ac:dyDescent="0.3">
      <c r="C4770" s="80"/>
      <c r="D4770" s="77">
        <v>41223</v>
      </c>
      <c r="E4770" s="76" t="s">
        <v>11065</v>
      </c>
      <c r="F4770" s="76" t="s">
        <v>4750</v>
      </c>
      <c r="G4770" s="110">
        <v>0</v>
      </c>
      <c r="H4770" s="110">
        <v>0</v>
      </c>
      <c r="I4770" s="111">
        <v>0</v>
      </c>
      <c r="J4770" s="112">
        <f t="shared" si="149"/>
        <v>0</v>
      </c>
      <c r="K4770" s="93" t="str">
        <f t="shared" si="150"/>
        <v>-</v>
      </c>
      <c r="L4770" s="113"/>
      <c r="N4770" s="114"/>
    </row>
    <row r="4771" spans="3:14" ht="10.050000000000001" customHeight="1" x14ac:dyDescent="0.3">
      <c r="C4771" s="80"/>
      <c r="D4771" s="77">
        <v>41516</v>
      </c>
      <c r="E4771" s="76" t="s">
        <v>11066</v>
      </c>
      <c r="F4771" s="76" t="s">
        <v>4751</v>
      </c>
      <c r="G4771" s="110">
        <v>14808.26</v>
      </c>
      <c r="H4771" s="110">
        <v>56422.28</v>
      </c>
      <c r="I4771" s="111">
        <v>116.21</v>
      </c>
      <c r="J4771" s="112">
        <f t="shared" si="149"/>
        <v>41614.019999999997</v>
      </c>
      <c r="K4771" s="93">
        <f t="shared" si="150"/>
        <v>2.8101897184409239</v>
      </c>
      <c r="L4771" s="113"/>
      <c r="N4771" s="114"/>
    </row>
    <row r="4772" spans="3:14" ht="10.050000000000001" customHeight="1" x14ac:dyDescent="0.3">
      <c r="C4772" s="80"/>
      <c r="D4772" s="77">
        <v>47595</v>
      </c>
      <c r="E4772" s="76" t="s">
        <v>11067</v>
      </c>
      <c r="F4772" s="76" t="s">
        <v>4752</v>
      </c>
      <c r="G4772" s="110">
        <v>334317.46999999997</v>
      </c>
      <c r="H4772" s="110">
        <v>390562</v>
      </c>
      <c r="I4772" s="111">
        <v>804.42</v>
      </c>
      <c r="J4772" s="112">
        <f t="shared" si="149"/>
        <v>56244.530000000028</v>
      </c>
      <c r="K4772" s="93">
        <f t="shared" si="150"/>
        <v>0.16823688573618373</v>
      </c>
      <c r="L4772" s="113"/>
      <c r="N4772" s="114"/>
    </row>
    <row r="4773" spans="3:14" ht="10.050000000000001" customHeight="1" x14ac:dyDescent="0.3">
      <c r="C4773" s="80"/>
      <c r="D4773" s="77">
        <v>41000</v>
      </c>
      <c r="E4773" s="76" t="s">
        <v>11068</v>
      </c>
      <c r="F4773" s="76" t="s">
        <v>4753</v>
      </c>
      <c r="G4773" s="110">
        <v>0</v>
      </c>
      <c r="H4773" s="110">
        <v>0</v>
      </c>
      <c r="I4773" s="111">
        <v>0</v>
      </c>
      <c r="J4773" s="112">
        <f t="shared" si="149"/>
        <v>0</v>
      </c>
      <c r="K4773" s="93" t="str">
        <f t="shared" si="150"/>
        <v>-</v>
      </c>
      <c r="L4773" s="113"/>
      <c r="N4773" s="114"/>
    </row>
    <row r="4774" spans="3:14" ht="10.050000000000001" customHeight="1" x14ac:dyDescent="0.3">
      <c r="C4774" s="80"/>
      <c r="D4774" s="77">
        <v>34230</v>
      </c>
      <c r="E4774" s="76" t="s">
        <v>11069</v>
      </c>
      <c r="F4774" s="76" t="s">
        <v>4754</v>
      </c>
      <c r="G4774" s="110">
        <v>0</v>
      </c>
      <c r="H4774" s="110">
        <v>0</v>
      </c>
      <c r="I4774" s="111">
        <v>0</v>
      </c>
      <c r="J4774" s="112">
        <f t="shared" si="149"/>
        <v>0</v>
      </c>
      <c r="K4774" s="93" t="str">
        <f t="shared" si="150"/>
        <v>-</v>
      </c>
      <c r="L4774" s="113"/>
      <c r="N4774" s="114"/>
    </row>
    <row r="4775" spans="3:14" ht="10.050000000000001" customHeight="1" x14ac:dyDescent="0.3">
      <c r="C4775" s="80"/>
      <c r="D4775" s="77">
        <v>40941</v>
      </c>
      <c r="E4775" s="76" t="s">
        <v>11070</v>
      </c>
      <c r="F4775" s="76" t="s">
        <v>4755</v>
      </c>
      <c r="G4775" s="110">
        <v>0</v>
      </c>
      <c r="H4775" s="110">
        <v>0</v>
      </c>
      <c r="I4775" s="111">
        <v>0</v>
      </c>
      <c r="J4775" s="112">
        <f t="shared" si="149"/>
        <v>0</v>
      </c>
      <c r="K4775" s="93" t="str">
        <f t="shared" si="150"/>
        <v>-</v>
      </c>
      <c r="L4775" s="113"/>
      <c r="N4775" s="114"/>
    </row>
    <row r="4776" spans="3:14" ht="10.050000000000001" customHeight="1" x14ac:dyDescent="0.3">
      <c r="C4776" s="80"/>
      <c r="D4776" s="77">
        <v>40888</v>
      </c>
      <c r="E4776" s="76" t="s">
        <v>11071</v>
      </c>
      <c r="F4776" s="76" t="s">
        <v>4756</v>
      </c>
      <c r="G4776" s="110">
        <v>0</v>
      </c>
      <c r="H4776" s="110">
        <v>0</v>
      </c>
      <c r="I4776" s="111">
        <v>0</v>
      </c>
      <c r="J4776" s="112">
        <f t="shared" si="149"/>
        <v>0</v>
      </c>
      <c r="K4776" s="93" t="str">
        <f t="shared" si="150"/>
        <v>-</v>
      </c>
      <c r="L4776" s="113"/>
      <c r="N4776" s="114"/>
    </row>
    <row r="4777" spans="3:14" ht="10.050000000000001" customHeight="1" x14ac:dyDescent="0.3">
      <c r="C4777" s="80"/>
      <c r="D4777" s="77">
        <v>41373</v>
      </c>
      <c r="E4777" s="76" t="s">
        <v>11072</v>
      </c>
      <c r="F4777" s="76" t="s">
        <v>4757</v>
      </c>
      <c r="G4777" s="110">
        <v>0</v>
      </c>
      <c r="H4777" s="110">
        <v>0</v>
      </c>
      <c r="I4777" s="111">
        <v>0</v>
      </c>
      <c r="J4777" s="112">
        <f t="shared" si="149"/>
        <v>0</v>
      </c>
      <c r="K4777" s="93" t="str">
        <f t="shared" si="150"/>
        <v>-</v>
      </c>
      <c r="L4777" s="113"/>
      <c r="N4777" s="114"/>
    </row>
    <row r="4778" spans="3:14" ht="10.050000000000001" customHeight="1" x14ac:dyDescent="0.3">
      <c r="C4778" s="80"/>
      <c r="D4778" s="77">
        <v>65768</v>
      </c>
      <c r="E4778" s="76" t="s">
        <v>11073</v>
      </c>
      <c r="F4778" s="76" t="s">
        <v>4758</v>
      </c>
      <c r="G4778" s="110">
        <v>0</v>
      </c>
      <c r="H4778" s="110">
        <v>0</v>
      </c>
      <c r="I4778" s="111">
        <v>0</v>
      </c>
      <c r="J4778" s="112">
        <f t="shared" si="149"/>
        <v>0</v>
      </c>
      <c r="K4778" s="93" t="str">
        <f t="shared" si="150"/>
        <v>-</v>
      </c>
      <c r="L4778" s="113"/>
      <c r="N4778" s="114"/>
    </row>
    <row r="4779" spans="3:14" ht="10.050000000000001" customHeight="1" x14ac:dyDescent="0.3">
      <c r="C4779" s="80"/>
      <c r="D4779" s="77">
        <v>40987</v>
      </c>
      <c r="E4779" s="76" t="s">
        <v>11074</v>
      </c>
      <c r="F4779" s="76" t="s">
        <v>4759</v>
      </c>
      <c r="G4779" s="110">
        <v>97816.47</v>
      </c>
      <c r="H4779" s="110">
        <v>97608.94</v>
      </c>
      <c r="I4779" s="111">
        <v>201.04</v>
      </c>
      <c r="J4779" s="112">
        <f t="shared" si="149"/>
        <v>-207.52999999999884</v>
      </c>
      <c r="K4779" s="93">
        <f t="shared" si="150"/>
        <v>-2.1216263477919295E-3</v>
      </c>
      <c r="L4779" s="113"/>
      <c r="N4779" s="114"/>
    </row>
    <row r="4780" spans="3:14" ht="10.050000000000001" customHeight="1" x14ac:dyDescent="0.3">
      <c r="C4780" s="80"/>
      <c r="D4780" s="77">
        <v>83864</v>
      </c>
      <c r="E4780" s="76" t="s">
        <v>11075</v>
      </c>
      <c r="F4780" s="76" t="s">
        <v>4760</v>
      </c>
      <c r="G4780" s="110">
        <v>31808.26</v>
      </c>
      <c r="H4780" s="110">
        <v>16488.259999999998</v>
      </c>
      <c r="I4780" s="111">
        <v>33.96</v>
      </c>
      <c r="J4780" s="112">
        <f t="shared" si="149"/>
        <v>-15320</v>
      </c>
      <c r="K4780" s="93">
        <f t="shared" si="150"/>
        <v>-0.48163590212102142</v>
      </c>
      <c r="L4780" s="113"/>
      <c r="N4780" s="114"/>
    </row>
    <row r="4781" spans="3:14" ht="10.050000000000001" customHeight="1" x14ac:dyDescent="0.3">
      <c r="C4781" s="80"/>
      <c r="D4781" s="77">
        <v>70176</v>
      </c>
      <c r="E4781" s="76" t="s">
        <v>11076</v>
      </c>
      <c r="F4781" s="76" t="s">
        <v>4761</v>
      </c>
      <c r="G4781" s="110">
        <v>0</v>
      </c>
      <c r="H4781" s="110">
        <v>46114.69</v>
      </c>
      <c r="I4781" s="111">
        <v>94.98</v>
      </c>
      <c r="J4781" s="112">
        <f t="shared" si="149"/>
        <v>46114.69</v>
      </c>
      <c r="K4781" s="93" t="str">
        <f t="shared" si="150"/>
        <v>--</v>
      </c>
      <c r="L4781" s="113"/>
      <c r="N4781" s="114"/>
    </row>
    <row r="4782" spans="3:14" ht="10.050000000000001" customHeight="1" x14ac:dyDescent="0.3">
      <c r="C4782" s="80"/>
      <c r="D4782" s="77">
        <v>42596</v>
      </c>
      <c r="E4782" s="76" t="s">
        <v>11077</v>
      </c>
      <c r="F4782" s="76" t="s">
        <v>4762</v>
      </c>
      <c r="G4782" s="110">
        <v>10021.280000000001</v>
      </c>
      <c r="H4782" s="110">
        <v>16677.61</v>
      </c>
      <c r="I4782" s="111">
        <v>34.35</v>
      </c>
      <c r="J4782" s="112">
        <f t="shared" si="149"/>
        <v>6656.33</v>
      </c>
      <c r="K4782" s="93">
        <f t="shared" si="150"/>
        <v>0.66421954081714107</v>
      </c>
      <c r="L4782" s="113"/>
      <c r="N4782" s="114"/>
    </row>
    <row r="4783" spans="3:14" ht="10.050000000000001" customHeight="1" x14ac:dyDescent="0.3">
      <c r="C4783" s="80"/>
      <c r="D4783" s="77">
        <v>99594</v>
      </c>
      <c r="E4783" s="76" t="s">
        <v>11078</v>
      </c>
      <c r="F4783" s="76" t="s">
        <v>4763</v>
      </c>
      <c r="G4783" s="110">
        <v>55149.120000000003</v>
      </c>
      <c r="H4783" s="110">
        <v>46954.64</v>
      </c>
      <c r="I4783" s="111">
        <v>96.71</v>
      </c>
      <c r="J4783" s="112">
        <f t="shared" si="149"/>
        <v>-8194.4800000000032</v>
      </c>
      <c r="K4783" s="93">
        <f t="shared" si="150"/>
        <v>-0.14858768372006667</v>
      </c>
      <c r="L4783" s="113"/>
      <c r="N4783" s="114"/>
    </row>
    <row r="4784" spans="3:14" ht="10.050000000000001" customHeight="1" x14ac:dyDescent="0.3">
      <c r="C4784" s="80"/>
      <c r="D4784" s="77">
        <v>10249</v>
      </c>
      <c r="E4784" s="76" t="s">
        <v>11079</v>
      </c>
      <c r="F4784" s="76" t="s">
        <v>4764</v>
      </c>
      <c r="G4784" s="110">
        <v>0</v>
      </c>
      <c r="H4784" s="110">
        <v>0</v>
      </c>
      <c r="I4784" s="111">
        <v>0</v>
      </c>
      <c r="J4784" s="112">
        <f t="shared" si="149"/>
        <v>0</v>
      </c>
      <c r="K4784" s="93" t="str">
        <f t="shared" si="150"/>
        <v>-</v>
      </c>
      <c r="L4784" s="113"/>
      <c r="N4784" s="114"/>
    </row>
    <row r="4785" spans="3:14" ht="10.050000000000001" customHeight="1" x14ac:dyDescent="0.3">
      <c r="C4785" s="80"/>
      <c r="D4785" s="77">
        <v>41565</v>
      </c>
      <c r="E4785" s="76" t="s">
        <v>11080</v>
      </c>
      <c r="F4785" s="76" t="s">
        <v>4765</v>
      </c>
      <c r="G4785" s="110">
        <v>176191.47</v>
      </c>
      <c r="H4785" s="110">
        <v>169834.9</v>
      </c>
      <c r="I4785" s="111">
        <v>349.8</v>
      </c>
      <c r="J4785" s="112">
        <f t="shared" si="149"/>
        <v>-6356.570000000007</v>
      </c>
      <c r="K4785" s="93">
        <f t="shared" si="150"/>
        <v>-3.60776262324164E-2</v>
      </c>
      <c r="L4785" s="113"/>
      <c r="N4785" s="114"/>
    </row>
    <row r="4786" spans="3:14" ht="10.050000000000001" customHeight="1" x14ac:dyDescent="0.3">
      <c r="C4786" s="80"/>
      <c r="D4786" s="77">
        <v>41853</v>
      </c>
      <c r="E4786" s="76" t="s">
        <v>11081</v>
      </c>
      <c r="F4786" s="76" t="s">
        <v>4766</v>
      </c>
      <c r="G4786" s="110">
        <v>0</v>
      </c>
      <c r="H4786" s="110">
        <v>0</v>
      </c>
      <c r="I4786" s="111">
        <v>0</v>
      </c>
      <c r="J4786" s="112">
        <f t="shared" si="149"/>
        <v>0</v>
      </c>
      <c r="K4786" s="93" t="str">
        <f t="shared" si="150"/>
        <v>-</v>
      </c>
      <c r="L4786" s="113"/>
      <c r="N4786" s="114"/>
    </row>
    <row r="4787" spans="3:14" ht="10.050000000000001" customHeight="1" x14ac:dyDescent="0.3">
      <c r="C4787" s="80"/>
      <c r="D4787" s="77">
        <v>41853</v>
      </c>
      <c r="E4787" s="76" t="s">
        <v>11081</v>
      </c>
      <c r="F4787" s="76" t="s">
        <v>4767</v>
      </c>
      <c r="G4787" s="110">
        <v>57057.43</v>
      </c>
      <c r="H4787" s="110">
        <v>49149.19</v>
      </c>
      <c r="I4787" s="111">
        <v>101.23</v>
      </c>
      <c r="J4787" s="112">
        <f t="shared" si="149"/>
        <v>-7908.239999999998</v>
      </c>
      <c r="K4787" s="93">
        <f t="shared" si="150"/>
        <v>-0.13860140563639123</v>
      </c>
      <c r="L4787" s="113"/>
      <c r="N4787" s="114"/>
    </row>
    <row r="4788" spans="3:14" ht="10.050000000000001" customHeight="1" x14ac:dyDescent="0.3">
      <c r="C4788" s="80"/>
      <c r="D4788" s="77">
        <v>42514</v>
      </c>
      <c r="E4788" s="76" t="s">
        <v>11082</v>
      </c>
      <c r="F4788" s="76" t="s">
        <v>4768</v>
      </c>
      <c r="G4788" s="110">
        <v>0</v>
      </c>
      <c r="H4788" s="110">
        <v>0</v>
      </c>
      <c r="I4788" s="111">
        <v>0</v>
      </c>
      <c r="J4788" s="112">
        <f t="shared" si="149"/>
        <v>0</v>
      </c>
      <c r="K4788" s="93" t="str">
        <f t="shared" si="150"/>
        <v>-</v>
      </c>
      <c r="L4788" s="113"/>
      <c r="N4788" s="114"/>
    </row>
    <row r="4789" spans="3:14" ht="10.050000000000001" customHeight="1" x14ac:dyDescent="0.3">
      <c r="C4789" s="80"/>
      <c r="D4789" s="77">
        <v>41772</v>
      </c>
      <c r="E4789" s="76" t="s">
        <v>11083</v>
      </c>
      <c r="F4789" s="76" t="s">
        <v>4769</v>
      </c>
      <c r="G4789" s="110">
        <v>34821.9</v>
      </c>
      <c r="H4789" s="110">
        <v>71487.960000000006</v>
      </c>
      <c r="I4789" s="111">
        <v>147.24</v>
      </c>
      <c r="J4789" s="112">
        <f t="shared" si="149"/>
        <v>36666.060000000005</v>
      </c>
      <c r="K4789" s="93">
        <f t="shared" si="150"/>
        <v>1.0529597753138111</v>
      </c>
      <c r="L4789" s="113"/>
      <c r="N4789" s="114"/>
    </row>
    <row r="4790" spans="3:14" ht="10.050000000000001" customHeight="1" x14ac:dyDescent="0.3">
      <c r="C4790" s="80"/>
      <c r="D4790" s="77">
        <v>47595</v>
      </c>
      <c r="E4790" s="76" t="s">
        <v>11084</v>
      </c>
      <c r="F4790" s="76" t="s">
        <v>4770</v>
      </c>
      <c r="G4790" s="110">
        <v>737304.18</v>
      </c>
      <c r="H4790" s="110">
        <v>512845.07</v>
      </c>
      <c r="I4790" s="111">
        <v>1056.28</v>
      </c>
      <c r="J4790" s="112">
        <f t="shared" si="149"/>
        <v>-224459.11000000004</v>
      </c>
      <c r="K4790" s="93">
        <f t="shared" si="150"/>
        <v>-0.30443216800968093</v>
      </c>
      <c r="L4790" s="113"/>
      <c r="N4790" s="114"/>
    </row>
    <row r="4791" spans="3:14" ht="10.050000000000001" customHeight="1" x14ac:dyDescent="0.3">
      <c r="C4791" s="80"/>
      <c r="D4791" s="77">
        <v>83163</v>
      </c>
      <c r="E4791" s="76" t="s">
        <v>11085</v>
      </c>
      <c r="F4791" s="76" t="s">
        <v>4771</v>
      </c>
      <c r="G4791" s="110">
        <v>12936</v>
      </c>
      <c r="H4791" s="110">
        <v>0</v>
      </c>
      <c r="I4791" s="111">
        <v>0</v>
      </c>
      <c r="J4791" s="112">
        <f t="shared" si="149"/>
        <v>-12936</v>
      </c>
      <c r="K4791" s="93">
        <f t="shared" si="150"/>
        <v>-1</v>
      </c>
      <c r="L4791" s="113"/>
      <c r="N4791" s="114"/>
    </row>
    <row r="4792" spans="3:14" ht="10.050000000000001" customHeight="1" x14ac:dyDescent="0.3">
      <c r="C4792" s="80"/>
      <c r="D4792" s="77">
        <v>71008</v>
      </c>
      <c r="E4792" s="76" t="s">
        <v>11086</v>
      </c>
      <c r="F4792" s="76" t="s">
        <v>4772</v>
      </c>
      <c r="G4792" s="110">
        <v>174739.82</v>
      </c>
      <c r="H4792" s="110">
        <v>241633.59</v>
      </c>
      <c r="I4792" s="111">
        <v>497.68</v>
      </c>
      <c r="J4792" s="112">
        <f t="shared" si="149"/>
        <v>66893.76999999999</v>
      </c>
      <c r="K4792" s="93">
        <f t="shared" si="150"/>
        <v>0.38281926809813577</v>
      </c>
      <c r="L4792" s="113"/>
      <c r="N4792" s="114"/>
    </row>
    <row r="4793" spans="3:14" ht="10.050000000000001" customHeight="1" x14ac:dyDescent="0.3">
      <c r="C4793" s="80"/>
      <c r="D4793" s="77">
        <v>83864</v>
      </c>
      <c r="E4793" s="76" t="s">
        <v>11087</v>
      </c>
      <c r="F4793" s="76" t="s">
        <v>4773</v>
      </c>
      <c r="G4793" s="110">
        <v>0</v>
      </c>
      <c r="H4793" s="110">
        <v>0</v>
      </c>
      <c r="I4793" s="111">
        <v>0</v>
      </c>
      <c r="J4793" s="112">
        <f t="shared" si="149"/>
        <v>0</v>
      </c>
      <c r="K4793" s="93" t="str">
        <f t="shared" si="150"/>
        <v>-</v>
      </c>
      <c r="L4793" s="113"/>
      <c r="N4793" s="114"/>
    </row>
    <row r="4794" spans="3:14" ht="10.050000000000001" customHeight="1" x14ac:dyDescent="0.3">
      <c r="C4794" s="80"/>
      <c r="D4794" s="77">
        <v>70176</v>
      </c>
      <c r="E4794" s="76" t="s">
        <v>11088</v>
      </c>
      <c r="F4794" s="76" t="s">
        <v>4774</v>
      </c>
      <c r="G4794" s="110">
        <v>475538.58</v>
      </c>
      <c r="H4794" s="110">
        <v>631753.77</v>
      </c>
      <c r="I4794" s="111">
        <v>1301.19</v>
      </c>
      <c r="J4794" s="112">
        <f t="shared" si="149"/>
        <v>156215.19</v>
      </c>
      <c r="K4794" s="93">
        <f t="shared" si="150"/>
        <v>0.32850161179351628</v>
      </c>
      <c r="L4794" s="113"/>
      <c r="N4794" s="114"/>
    </row>
    <row r="4795" spans="3:14" ht="10.050000000000001" customHeight="1" x14ac:dyDescent="0.3">
      <c r="C4795" s="80"/>
      <c r="D4795" s="77">
        <v>99594</v>
      </c>
      <c r="E4795" s="76" t="s">
        <v>11089</v>
      </c>
      <c r="F4795" s="76" t="s">
        <v>4775</v>
      </c>
      <c r="G4795" s="110">
        <v>0</v>
      </c>
      <c r="H4795" s="110">
        <v>0</v>
      </c>
      <c r="I4795" s="111">
        <v>0</v>
      </c>
      <c r="J4795" s="112">
        <f t="shared" si="149"/>
        <v>0</v>
      </c>
      <c r="K4795" s="93" t="str">
        <f t="shared" si="150"/>
        <v>-</v>
      </c>
      <c r="L4795" s="113"/>
      <c r="N4795" s="114"/>
    </row>
    <row r="4796" spans="3:14" ht="10.050000000000001" customHeight="1" x14ac:dyDescent="0.3">
      <c r="C4796" s="80"/>
      <c r="D4796" s="77">
        <v>10249</v>
      </c>
      <c r="E4796" s="76" t="s">
        <v>11090</v>
      </c>
      <c r="F4796" s="76" t="s">
        <v>4776</v>
      </c>
      <c r="G4796" s="110">
        <v>629274.81999999995</v>
      </c>
      <c r="H4796" s="110">
        <v>55320.15</v>
      </c>
      <c r="I4796" s="111">
        <v>113.94</v>
      </c>
      <c r="J4796" s="112">
        <f t="shared" si="149"/>
        <v>-573954.66999999993</v>
      </c>
      <c r="K4796" s="93">
        <f t="shared" si="150"/>
        <v>-0.91208904560967496</v>
      </c>
      <c r="L4796" s="113"/>
      <c r="N4796" s="114"/>
    </row>
    <row r="4797" spans="3:14" ht="10.050000000000001" customHeight="1" x14ac:dyDescent="0.3">
      <c r="C4797" s="80"/>
      <c r="D4797" s="77">
        <v>42552</v>
      </c>
      <c r="E4797" s="76" t="s">
        <v>11091</v>
      </c>
      <c r="F4797" s="76" t="s">
        <v>4777</v>
      </c>
      <c r="G4797" s="110">
        <v>38808</v>
      </c>
      <c r="H4797" s="110">
        <v>18605.13</v>
      </c>
      <c r="I4797" s="111">
        <v>38.32</v>
      </c>
      <c r="J4797" s="112">
        <f t="shared" si="149"/>
        <v>-20202.87</v>
      </c>
      <c r="K4797" s="93">
        <f t="shared" si="150"/>
        <v>-0.52058518862090286</v>
      </c>
      <c r="L4797" s="113"/>
      <c r="N4797" s="114"/>
    </row>
    <row r="4798" spans="3:14" ht="10.050000000000001" customHeight="1" x14ac:dyDescent="0.3">
      <c r="C4798" s="80"/>
      <c r="D4798" s="77">
        <v>41565</v>
      </c>
      <c r="E4798" s="76" t="s">
        <v>11092</v>
      </c>
      <c r="F4798" s="76" t="s">
        <v>4778</v>
      </c>
      <c r="G4798" s="110">
        <v>43983.89</v>
      </c>
      <c r="H4798" s="110">
        <v>100153.07</v>
      </c>
      <c r="I4798" s="111">
        <v>206.28</v>
      </c>
      <c r="J4798" s="112">
        <f t="shared" si="149"/>
        <v>56169.180000000008</v>
      </c>
      <c r="K4798" s="93">
        <f t="shared" si="150"/>
        <v>1.2770398434517731</v>
      </c>
      <c r="L4798" s="113"/>
      <c r="N4798" s="114"/>
    </row>
    <row r="4799" spans="3:14" ht="10.050000000000001" customHeight="1" x14ac:dyDescent="0.3">
      <c r="C4799" s="80"/>
      <c r="D4799" s="77">
        <v>42514</v>
      </c>
      <c r="E4799" s="76" t="s">
        <v>11093</v>
      </c>
      <c r="F4799" s="76" t="s">
        <v>4779</v>
      </c>
      <c r="G4799" s="110">
        <v>0</v>
      </c>
      <c r="H4799" s="110">
        <v>0</v>
      </c>
      <c r="I4799" s="111">
        <v>0</v>
      </c>
      <c r="J4799" s="112">
        <f t="shared" si="149"/>
        <v>0</v>
      </c>
      <c r="K4799" s="93" t="str">
        <f t="shared" si="150"/>
        <v>-</v>
      </c>
      <c r="L4799" s="113"/>
      <c r="N4799" s="114"/>
    </row>
    <row r="4800" spans="3:14" ht="10.050000000000001" customHeight="1" x14ac:dyDescent="0.3">
      <c r="C4800" s="80"/>
      <c r="D4800" s="77">
        <v>42514</v>
      </c>
      <c r="E4800" s="76" t="s">
        <v>11093</v>
      </c>
      <c r="F4800" s="76" t="s">
        <v>4780</v>
      </c>
      <c r="G4800" s="110">
        <v>39195.160000000003</v>
      </c>
      <c r="H4800" s="110">
        <v>22358.2</v>
      </c>
      <c r="I4800" s="111">
        <v>46.05</v>
      </c>
      <c r="J4800" s="112">
        <f t="shared" si="149"/>
        <v>-16836.960000000003</v>
      </c>
      <c r="K4800" s="93">
        <f t="shared" si="150"/>
        <v>-0.4295673241287955</v>
      </c>
      <c r="L4800" s="113"/>
      <c r="N4800" s="114"/>
    </row>
    <row r="4801" spans="3:14" ht="10.050000000000001" customHeight="1" x14ac:dyDescent="0.3">
      <c r="C4801" s="80"/>
      <c r="D4801" s="77">
        <v>41772</v>
      </c>
      <c r="E4801" s="76" t="s">
        <v>11094</v>
      </c>
      <c r="F4801" s="76" t="s">
        <v>4781</v>
      </c>
      <c r="G4801" s="110">
        <v>0</v>
      </c>
      <c r="H4801" s="110">
        <v>0</v>
      </c>
      <c r="I4801" s="111">
        <v>0</v>
      </c>
      <c r="J4801" s="112">
        <f t="shared" si="149"/>
        <v>0</v>
      </c>
      <c r="K4801" s="93" t="str">
        <f t="shared" si="150"/>
        <v>-</v>
      </c>
      <c r="L4801" s="113"/>
      <c r="N4801" s="114"/>
    </row>
    <row r="4802" spans="3:14" ht="10.050000000000001" customHeight="1" x14ac:dyDescent="0.3">
      <c r="C4802" s="80"/>
      <c r="D4802" s="77">
        <v>47595</v>
      </c>
      <c r="E4802" s="76" t="s">
        <v>11095</v>
      </c>
      <c r="F4802" s="76" t="s">
        <v>4782</v>
      </c>
      <c r="G4802" s="110">
        <v>330824.01</v>
      </c>
      <c r="H4802" s="110">
        <v>292491.81</v>
      </c>
      <c r="I4802" s="111">
        <v>602.42999999999995</v>
      </c>
      <c r="J4802" s="112">
        <f t="shared" si="149"/>
        <v>-38332.200000000012</v>
      </c>
      <c r="K4802" s="93">
        <f t="shared" si="150"/>
        <v>-0.11586885728154982</v>
      </c>
      <c r="L4802" s="113"/>
      <c r="N4802" s="114"/>
    </row>
    <row r="4803" spans="3:14" ht="10.050000000000001" customHeight="1" x14ac:dyDescent="0.3">
      <c r="C4803" s="80"/>
      <c r="D4803" s="77">
        <v>41251</v>
      </c>
      <c r="E4803" s="76" t="s">
        <v>11096</v>
      </c>
      <c r="F4803" s="76" t="s">
        <v>4783</v>
      </c>
      <c r="G4803" s="110">
        <v>0</v>
      </c>
      <c r="H4803" s="110">
        <v>0</v>
      </c>
      <c r="I4803" s="111">
        <v>0</v>
      </c>
      <c r="J4803" s="112">
        <f t="shared" si="149"/>
        <v>0</v>
      </c>
      <c r="K4803" s="93" t="str">
        <f t="shared" si="150"/>
        <v>-</v>
      </c>
      <c r="L4803" s="113"/>
      <c r="N4803" s="114"/>
    </row>
    <row r="4804" spans="3:14" ht="10.050000000000001" customHeight="1" x14ac:dyDescent="0.3">
      <c r="C4804" s="80"/>
      <c r="D4804" s="77">
        <v>40967</v>
      </c>
      <c r="E4804" s="76" t="s">
        <v>11097</v>
      </c>
      <c r="F4804" s="76" t="s">
        <v>4784</v>
      </c>
      <c r="G4804" s="110">
        <v>0</v>
      </c>
      <c r="H4804" s="110">
        <v>0</v>
      </c>
      <c r="I4804" s="111">
        <v>0</v>
      </c>
      <c r="J4804" s="112">
        <f t="shared" si="149"/>
        <v>0</v>
      </c>
      <c r="K4804" s="93" t="str">
        <f t="shared" si="150"/>
        <v>-</v>
      </c>
      <c r="L4804" s="113"/>
      <c r="N4804" s="114"/>
    </row>
    <row r="4805" spans="3:14" ht="10.050000000000001" customHeight="1" x14ac:dyDescent="0.3">
      <c r="C4805" s="80"/>
      <c r="D4805" s="77">
        <v>83864</v>
      </c>
      <c r="E4805" s="76" t="s">
        <v>11098</v>
      </c>
      <c r="F4805" s="76" t="s">
        <v>4785</v>
      </c>
      <c r="G4805" s="110">
        <v>0</v>
      </c>
      <c r="H4805" s="110">
        <v>0</v>
      </c>
      <c r="I4805" s="111">
        <v>0</v>
      </c>
      <c r="J4805" s="112">
        <f t="shared" si="149"/>
        <v>0</v>
      </c>
      <c r="K4805" s="93" t="str">
        <f t="shared" si="150"/>
        <v>-</v>
      </c>
      <c r="L4805" s="113"/>
      <c r="N4805" s="114"/>
    </row>
    <row r="4806" spans="3:14" ht="10.050000000000001" customHeight="1" x14ac:dyDescent="0.3">
      <c r="C4806" s="80"/>
      <c r="D4806" s="77">
        <v>99594</v>
      </c>
      <c r="E4806" s="76" t="s">
        <v>11099</v>
      </c>
      <c r="F4806" s="76" t="s">
        <v>4786</v>
      </c>
      <c r="G4806" s="110">
        <v>26039</v>
      </c>
      <c r="H4806" s="110">
        <v>75289.59</v>
      </c>
      <c r="I4806" s="111">
        <v>155.07</v>
      </c>
      <c r="J4806" s="112">
        <f t="shared" si="149"/>
        <v>49250.59</v>
      </c>
      <c r="K4806" s="93">
        <f t="shared" si="150"/>
        <v>1.891416337032912</v>
      </c>
      <c r="L4806" s="113"/>
      <c r="N4806" s="114"/>
    </row>
    <row r="4807" spans="3:14" ht="10.050000000000001" customHeight="1" x14ac:dyDescent="0.3">
      <c r="C4807" s="80"/>
      <c r="D4807" s="77">
        <v>10249</v>
      </c>
      <c r="E4807" s="76" t="s">
        <v>11100</v>
      </c>
      <c r="F4807" s="76" t="s">
        <v>4787</v>
      </c>
      <c r="G4807" s="110">
        <v>55654.94</v>
      </c>
      <c r="H4807" s="110">
        <v>42293.65</v>
      </c>
      <c r="I4807" s="111">
        <v>87.11</v>
      </c>
      <c r="J4807" s="112">
        <f t="shared" si="149"/>
        <v>-13361.29</v>
      </c>
      <c r="K4807" s="93">
        <f t="shared" si="150"/>
        <v>-0.24007374727203012</v>
      </c>
      <c r="L4807" s="113"/>
      <c r="N4807" s="114"/>
    </row>
    <row r="4808" spans="3:14" ht="10.050000000000001" customHeight="1" x14ac:dyDescent="0.3">
      <c r="C4808" s="80"/>
      <c r="D4808" s="77">
        <v>42552</v>
      </c>
      <c r="E4808" s="76" t="s">
        <v>11101</v>
      </c>
      <c r="F4808" s="76" t="s">
        <v>4788</v>
      </c>
      <c r="G4808" s="110">
        <v>92128.37</v>
      </c>
      <c r="H4808" s="110">
        <v>99347.1</v>
      </c>
      <c r="I4808" s="111">
        <v>204.62</v>
      </c>
      <c r="J4808" s="112">
        <f t="shared" si="149"/>
        <v>7218.7300000000105</v>
      </c>
      <c r="K4808" s="93">
        <f t="shared" si="150"/>
        <v>7.83551255709833E-2</v>
      </c>
      <c r="L4808" s="113"/>
      <c r="N4808" s="114"/>
    </row>
    <row r="4809" spans="3:14" ht="10.050000000000001" customHeight="1" x14ac:dyDescent="0.3">
      <c r="C4809" s="80"/>
      <c r="D4809" s="77">
        <v>41853</v>
      </c>
      <c r="E4809" s="76" t="s">
        <v>11102</v>
      </c>
      <c r="F4809" s="76" t="s">
        <v>4789</v>
      </c>
      <c r="G4809" s="110">
        <v>0</v>
      </c>
      <c r="H4809" s="110">
        <v>0</v>
      </c>
      <c r="I4809" s="111">
        <v>0</v>
      </c>
      <c r="J4809" s="112">
        <f t="shared" si="149"/>
        <v>0</v>
      </c>
      <c r="K4809" s="93" t="str">
        <f t="shared" si="150"/>
        <v>-</v>
      </c>
      <c r="L4809" s="113"/>
      <c r="N4809" s="114"/>
    </row>
    <row r="4810" spans="3:14" ht="10.050000000000001" customHeight="1" x14ac:dyDescent="0.3">
      <c r="C4810" s="80"/>
      <c r="D4810" s="77">
        <v>41676</v>
      </c>
      <c r="E4810" s="76" t="s">
        <v>11103</v>
      </c>
      <c r="F4810" s="76" t="s">
        <v>4790</v>
      </c>
      <c r="G4810" s="110">
        <v>191406.83</v>
      </c>
      <c r="H4810" s="110">
        <v>179482.18</v>
      </c>
      <c r="I4810" s="111">
        <v>369.67</v>
      </c>
      <c r="J4810" s="112">
        <f t="shared" si="149"/>
        <v>-11924.649999999994</v>
      </c>
      <c r="K4810" s="93">
        <f t="shared" si="150"/>
        <v>-6.2300023463112551E-2</v>
      </c>
      <c r="L4810" s="113"/>
      <c r="N4810" s="114"/>
    </row>
    <row r="4811" spans="3:14" ht="10.050000000000001" customHeight="1" x14ac:dyDescent="0.3">
      <c r="C4811" s="80"/>
      <c r="D4811" s="77">
        <v>41676</v>
      </c>
      <c r="E4811" s="76" t="s">
        <v>11103</v>
      </c>
      <c r="F4811" s="76" t="s">
        <v>4791</v>
      </c>
      <c r="G4811" s="110">
        <v>151094.54999999999</v>
      </c>
      <c r="H4811" s="110">
        <v>165853.63</v>
      </c>
      <c r="I4811" s="111">
        <v>341.6</v>
      </c>
      <c r="J4811" s="112">
        <f t="shared" si="149"/>
        <v>14759.080000000016</v>
      </c>
      <c r="K4811" s="93">
        <f t="shared" si="150"/>
        <v>9.7681087769214817E-2</v>
      </c>
      <c r="L4811" s="113"/>
      <c r="N4811" s="114"/>
    </row>
    <row r="4812" spans="3:14" ht="10.050000000000001" customHeight="1" x14ac:dyDescent="0.3">
      <c r="C4812" s="80"/>
      <c r="D4812" s="77">
        <v>41772</v>
      </c>
      <c r="E4812" s="76" t="s">
        <v>11104</v>
      </c>
      <c r="F4812" s="76" t="s">
        <v>4792</v>
      </c>
      <c r="G4812" s="110">
        <v>0</v>
      </c>
      <c r="H4812" s="110">
        <v>0</v>
      </c>
      <c r="I4812" s="111">
        <v>0</v>
      </c>
      <c r="J4812" s="112">
        <f t="shared" si="149"/>
        <v>0</v>
      </c>
      <c r="K4812" s="93" t="str">
        <f t="shared" si="150"/>
        <v>-</v>
      </c>
      <c r="L4812" s="113"/>
      <c r="N4812" s="114"/>
    </row>
    <row r="4813" spans="3:14" ht="10.050000000000001" customHeight="1" x14ac:dyDescent="0.3">
      <c r="C4813" s="80"/>
      <c r="D4813" s="77">
        <v>47595</v>
      </c>
      <c r="E4813" s="76" t="s">
        <v>11105</v>
      </c>
      <c r="F4813" s="76" t="s">
        <v>4793</v>
      </c>
      <c r="G4813" s="110">
        <v>181078.18</v>
      </c>
      <c r="H4813" s="110">
        <v>351409.67</v>
      </c>
      <c r="I4813" s="111">
        <v>723.78</v>
      </c>
      <c r="J4813" s="112">
        <f t="shared" si="149"/>
        <v>170331.49</v>
      </c>
      <c r="K4813" s="93">
        <f t="shared" si="150"/>
        <v>0.94065165664907835</v>
      </c>
      <c r="L4813" s="113"/>
      <c r="N4813" s="114"/>
    </row>
    <row r="4814" spans="3:14" ht="10.050000000000001" customHeight="1" x14ac:dyDescent="0.3">
      <c r="C4814" s="80"/>
      <c r="D4814" s="77">
        <v>24597</v>
      </c>
      <c r="E4814" s="76" t="s">
        <v>11106</v>
      </c>
      <c r="F4814" s="76" t="s">
        <v>4794</v>
      </c>
      <c r="G4814" s="110">
        <v>171749.57</v>
      </c>
      <c r="H4814" s="110">
        <v>126113.82</v>
      </c>
      <c r="I4814" s="111">
        <v>259.75</v>
      </c>
      <c r="J4814" s="112">
        <f t="shared" si="149"/>
        <v>-45635.75</v>
      </c>
      <c r="K4814" s="93">
        <f t="shared" si="150"/>
        <v>-0.26571100003336251</v>
      </c>
      <c r="L4814" s="113"/>
      <c r="N4814" s="114"/>
    </row>
    <row r="4815" spans="3:14" ht="10.050000000000001" customHeight="1" x14ac:dyDescent="0.3">
      <c r="C4815" s="80"/>
      <c r="D4815" s="77">
        <v>40967</v>
      </c>
      <c r="E4815" s="76" t="s">
        <v>11107</v>
      </c>
      <c r="F4815" s="76" t="s">
        <v>4795</v>
      </c>
      <c r="G4815" s="110">
        <v>0</v>
      </c>
      <c r="H4815" s="110">
        <v>0</v>
      </c>
      <c r="I4815" s="111">
        <v>0</v>
      </c>
      <c r="J4815" s="112">
        <f t="shared" si="149"/>
        <v>0</v>
      </c>
      <c r="K4815" s="93" t="str">
        <f t="shared" si="150"/>
        <v>-</v>
      </c>
      <c r="L4815" s="113"/>
      <c r="N4815" s="114"/>
    </row>
    <row r="4816" spans="3:14" ht="10.050000000000001" customHeight="1" x14ac:dyDescent="0.3">
      <c r="C4816" s="80"/>
      <c r="D4816" s="77">
        <v>99594</v>
      </c>
      <c r="E4816" s="76" t="s">
        <v>11108</v>
      </c>
      <c r="F4816" s="76" t="s">
        <v>4796</v>
      </c>
      <c r="G4816" s="110">
        <v>13991.58</v>
      </c>
      <c r="H4816" s="110">
        <v>54062.65</v>
      </c>
      <c r="I4816" s="111">
        <v>111.35</v>
      </c>
      <c r="J4816" s="112">
        <f t="shared" si="149"/>
        <v>40071.07</v>
      </c>
      <c r="K4816" s="93">
        <f t="shared" si="150"/>
        <v>2.8639417421048945</v>
      </c>
      <c r="L4816" s="113"/>
      <c r="N4816" s="114"/>
    </row>
    <row r="4817" spans="3:14" ht="10.050000000000001" customHeight="1" x14ac:dyDescent="0.3">
      <c r="C4817" s="80"/>
      <c r="D4817" s="77">
        <v>41850</v>
      </c>
      <c r="E4817" s="76" t="s">
        <v>11109</v>
      </c>
      <c r="F4817" s="76" t="s">
        <v>4797</v>
      </c>
      <c r="G4817" s="110">
        <v>0</v>
      </c>
      <c r="H4817" s="110">
        <v>37666.639999999999</v>
      </c>
      <c r="I4817" s="111">
        <v>77.58</v>
      </c>
      <c r="J4817" s="112">
        <f t="shared" si="149"/>
        <v>37666.639999999999</v>
      </c>
      <c r="K4817" s="93" t="str">
        <f t="shared" si="150"/>
        <v>--</v>
      </c>
      <c r="L4817" s="113"/>
      <c r="N4817" s="114"/>
    </row>
    <row r="4818" spans="3:14" ht="10.050000000000001" customHeight="1" x14ac:dyDescent="0.3">
      <c r="C4818" s="80"/>
      <c r="D4818" s="77">
        <v>42552</v>
      </c>
      <c r="E4818" s="76" t="s">
        <v>11110</v>
      </c>
      <c r="F4818" s="76" t="s">
        <v>4798</v>
      </c>
      <c r="G4818" s="110">
        <v>212367.06</v>
      </c>
      <c r="H4818" s="110">
        <v>239230.27</v>
      </c>
      <c r="I4818" s="111">
        <v>492.73</v>
      </c>
      <c r="J4818" s="112">
        <f t="shared" si="149"/>
        <v>26863.209999999992</v>
      </c>
      <c r="K4818" s="93">
        <f t="shared" si="150"/>
        <v>0.12649424067932188</v>
      </c>
      <c r="L4818" s="113"/>
      <c r="N4818" s="114"/>
    </row>
    <row r="4819" spans="3:14" ht="10.050000000000001" customHeight="1" x14ac:dyDescent="0.3">
      <c r="C4819" s="80"/>
      <c r="D4819" s="77">
        <v>41565</v>
      </c>
      <c r="E4819" s="76" t="s">
        <v>11111</v>
      </c>
      <c r="F4819" s="76" t="s">
        <v>4799</v>
      </c>
      <c r="G4819" s="110">
        <v>187966.25</v>
      </c>
      <c r="H4819" s="110">
        <v>147632.07</v>
      </c>
      <c r="I4819" s="111">
        <v>304.07</v>
      </c>
      <c r="J4819" s="112">
        <f t="shared" si="149"/>
        <v>-40334.179999999993</v>
      </c>
      <c r="K4819" s="93">
        <f t="shared" si="150"/>
        <v>-0.21458203267873882</v>
      </c>
      <c r="L4819" s="113"/>
      <c r="N4819" s="114"/>
    </row>
    <row r="4820" spans="3:14" ht="10.050000000000001" customHeight="1" x14ac:dyDescent="0.3">
      <c r="C4820" s="80"/>
      <c r="D4820" s="77">
        <v>41853</v>
      </c>
      <c r="E4820" s="76" t="s">
        <v>11112</v>
      </c>
      <c r="F4820" s="76" t="s">
        <v>4800</v>
      </c>
      <c r="G4820" s="110">
        <v>0</v>
      </c>
      <c r="H4820" s="110">
        <v>0</v>
      </c>
      <c r="I4820" s="111">
        <v>0</v>
      </c>
      <c r="J4820" s="112">
        <f t="shared" si="149"/>
        <v>0</v>
      </c>
      <c r="K4820" s="93" t="str">
        <f t="shared" si="150"/>
        <v>-</v>
      </c>
      <c r="L4820" s="113"/>
      <c r="N4820" s="114"/>
    </row>
    <row r="4821" spans="3:14" ht="10.050000000000001" customHeight="1" x14ac:dyDescent="0.3">
      <c r="C4821" s="80"/>
      <c r="D4821" s="77">
        <v>41676</v>
      </c>
      <c r="E4821" s="76" t="s">
        <v>11113</v>
      </c>
      <c r="F4821" s="76" t="s">
        <v>4801</v>
      </c>
      <c r="G4821" s="110">
        <v>20328</v>
      </c>
      <c r="H4821" s="110">
        <v>123123.02</v>
      </c>
      <c r="I4821" s="111">
        <v>253.59</v>
      </c>
      <c r="J4821" s="112">
        <f t="shared" si="149"/>
        <v>102795.02</v>
      </c>
      <c r="K4821" s="93">
        <f t="shared" si="150"/>
        <v>5.0568191656828025</v>
      </c>
      <c r="L4821" s="113"/>
      <c r="N4821" s="114"/>
    </row>
    <row r="4822" spans="3:14" ht="10.050000000000001" customHeight="1" x14ac:dyDescent="0.3">
      <c r="C4822" s="80"/>
      <c r="D4822" s="77">
        <v>74154</v>
      </c>
      <c r="E4822" s="76" t="s">
        <v>11114</v>
      </c>
      <c r="F4822" s="76" t="s">
        <v>4802</v>
      </c>
      <c r="G4822" s="110">
        <v>129616.99</v>
      </c>
      <c r="H4822" s="110">
        <v>94783.21</v>
      </c>
      <c r="I4822" s="111">
        <v>195.22</v>
      </c>
      <c r="J4822" s="112">
        <f t="shared" ref="J4822:J4885" si="151">H4822-G4822</f>
        <v>-34833.78</v>
      </c>
      <c r="K4822" s="93">
        <f t="shared" si="150"/>
        <v>-0.26874393549796211</v>
      </c>
      <c r="L4822" s="113"/>
      <c r="N4822" s="114"/>
    </row>
    <row r="4823" spans="3:14" ht="10.050000000000001" customHeight="1" x14ac:dyDescent="0.3">
      <c r="C4823" s="80"/>
      <c r="D4823" s="77">
        <v>24597</v>
      </c>
      <c r="E4823" s="76" t="s">
        <v>11115</v>
      </c>
      <c r="F4823" s="76" t="s">
        <v>4803</v>
      </c>
      <c r="G4823" s="110">
        <v>3253.22</v>
      </c>
      <c r="H4823" s="110">
        <v>35384.699999999997</v>
      </c>
      <c r="I4823" s="111">
        <v>72.88</v>
      </c>
      <c r="J4823" s="112">
        <f t="shared" si="151"/>
        <v>32131.479999999996</v>
      </c>
      <c r="K4823" s="93">
        <f t="shared" si="150"/>
        <v>9.8768235778705407</v>
      </c>
      <c r="L4823" s="113"/>
      <c r="N4823" s="114"/>
    </row>
    <row r="4824" spans="3:14" ht="10.050000000000001" customHeight="1" x14ac:dyDescent="0.3">
      <c r="C4824" s="80"/>
      <c r="D4824" s="77">
        <v>40967</v>
      </c>
      <c r="E4824" s="76" t="s">
        <v>11116</v>
      </c>
      <c r="F4824" s="76" t="s">
        <v>4804</v>
      </c>
      <c r="G4824" s="110">
        <v>46445.13</v>
      </c>
      <c r="H4824" s="110">
        <v>0</v>
      </c>
      <c r="I4824" s="111">
        <v>0</v>
      </c>
      <c r="J4824" s="112">
        <f t="shared" si="151"/>
        <v>-46445.13</v>
      </c>
      <c r="K4824" s="93">
        <f t="shared" si="150"/>
        <v>-1</v>
      </c>
      <c r="L4824" s="113"/>
      <c r="N4824" s="114"/>
    </row>
    <row r="4825" spans="3:14" ht="10.050000000000001" customHeight="1" x14ac:dyDescent="0.3">
      <c r="C4825" s="80"/>
      <c r="D4825" s="77">
        <v>70176</v>
      </c>
      <c r="E4825" s="76" t="s">
        <v>11117</v>
      </c>
      <c r="F4825" s="76" t="s">
        <v>4805</v>
      </c>
      <c r="G4825" s="110">
        <v>0</v>
      </c>
      <c r="H4825" s="110">
        <v>61942.64</v>
      </c>
      <c r="I4825" s="111">
        <v>127.58</v>
      </c>
      <c r="J4825" s="112">
        <f t="shared" si="151"/>
        <v>61942.64</v>
      </c>
      <c r="K4825" s="93" t="str">
        <f t="shared" si="150"/>
        <v>--</v>
      </c>
      <c r="L4825" s="113"/>
      <c r="N4825" s="114"/>
    </row>
    <row r="4826" spans="3:14" ht="10.050000000000001" customHeight="1" x14ac:dyDescent="0.3">
      <c r="C4826" s="80"/>
      <c r="D4826" s="77">
        <v>10249</v>
      </c>
      <c r="E4826" s="76" t="s">
        <v>11118</v>
      </c>
      <c r="F4826" s="76" t="s">
        <v>4806</v>
      </c>
      <c r="G4826" s="110">
        <v>29568</v>
      </c>
      <c r="H4826" s="110">
        <v>43823.040000000001</v>
      </c>
      <c r="I4826" s="111">
        <v>90.26</v>
      </c>
      <c r="J4826" s="112">
        <f t="shared" si="151"/>
        <v>14255.04</v>
      </c>
      <c r="K4826" s="93">
        <f t="shared" si="150"/>
        <v>0.48211038961038966</v>
      </c>
      <c r="L4826" s="113"/>
      <c r="N4826" s="114"/>
    </row>
    <row r="4827" spans="3:14" ht="10.050000000000001" customHeight="1" x14ac:dyDescent="0.3">
      <c r="C4827" s="80"/>
      <c r="D4827" s="77">
        <v>42552</v>
      </c>
      <c r="E4827" s="76" t="s">
        <v>11119</v>
      </c>
      <c r="F4827" s="76" t="s">
        <v>4807</v>
      </c>
      <c r="G4827" s="110">
        <v>0</v>
      </c>
      <c r="H4827" s="110">
        <v>40540.92</v>
      </c>
      <c r="I4827" s="111">
        <v>83.5</v>
      </c>
      <c r="J4827" s="112">
        <f t="shared" si="151"/>
        <v>40540.92</v>
      </c>
      <c r="K4827" s="93" t="str">
        <f t="shared" ref="K4827:K4890" si="152">IF(J4827=0,"-",(IF(G4827=0,"--",J4827/G4827)))</f>
        <v>--</v>
      </c>
      <c r="L4827" s="113"/>
      <c r="N4827" s="114"/>
    </row>
    <row r="4828" spans="3:14" ht="10.050000000000001" customHeight="1" x14ac:dyDescent="0.3">
      <c r="C4828" s="80"/>
      <c r="D4828" s="77">
        <v>41565</v>
      </c>
      <c r="E4828" s="76" t="s">
        <v>11120</v>
      </c>
      <c r="F4828" s="76" t="s">
        <v>4808</v>
      </c>
      <c r="G4828" s="110">
        <v>267215.92</v>
      </c>
      <c r="H4828" s="110">
        <v>258529.69</v>
      </c>
      <c r="I4828" s="111">
        <v>532.48</v>
      </c>
      <c r="J4828" s="112">
        <f t="shared" si="151"/>
        <v>-8686.2299999999814</v>
      </c>
      <c r="K4828" s="93">
        <f t="shared" si="152"/>
        <v>-3.2506409049281128E-2</v>
      </c>
      <c r="L4828" s="113"/>
      <c r="N4828" s="114"/>
    </row>
    <row r="4829" spans="3:14" ht="10.050000000000001" customHeight="1" x14ac:dyDescent="0.3">
      <c r="C4829" s="80"/>
      <c r="D4829" s="77">
        <v>41676</v>
      </c>
      <c r="E4829" s="76" t="s">
        <v>11121</v>
      </c>
      <c r="F4829" s="76" t="s">
        <v>4809</v>
      </c>
      <c r="G4829" s="110">
        <v>34765.550000000003</v>
      </c>
      <c r="H4829" s="110">
        <v>115922.76</v>
      </c>
      <c r="I4829" s="111">
        <v>238.76</v>
      </c>
      <c r="J4829" s="112">
        <f t="shared" si="151"/>
        <v>81157.209999999992</v>
      </c>
      <c r="K4829" s="93">
        <f t="shared" si="152"/>
        <v>2.3344146719956966</v>
      </c>
      <c r="L4829" s="113"/>
      <c r="N4829" s="114"/>
    </row>
    <row r="4830" spans="3:14" ht="10.050000000000001" customHeight="1" x14ac:dyDescent="0.3">
      <c r="C4830" s="80"/>
      <c r="D4830" s="77">
        <v>41772</v>
      </c>
      <c r="E4830" s="76" t="s">
        <v>11122</v>
      </c>
      <c r="F4830" s="76" t="s">
        <v>4810</v>
      </c>
      <c r="G4830" s="110">
        <v>28155.09</v>
      </c>
      <c r="H4830" s="110">
        <v>29014.68</v>
      </c>
      <c r="I4830" s="111">
        <v>59.76</v>
      </c>
      <c r="J4830" s="112">
        <f t="shared" si="151"/>
        <v>859.59000000000015</v>
      </c>
      <c r="K4830" s="93">
        <f t="shared" si="152"/>
        <v>3.0530536396793623E-2</v>
      </c>
      <c r="L4830" s="113"/>
      <c r="N4830" s="114"/>
    </row>
    <row r="4831" spans="3:14" ht="10.050000000000001" customHeight="1" x14ac:dyDescent="0.3">
      <c r="C4831" s="80"/>
      <c r="D4831" s="77">
        <v>41772</v>
      </c>
      <c r="E4831" s="76" t="s">
        <v>11122</v>
      </c>
      <c r="F4831" s="76" t="s">
        <v>4811</v>
      </c>
      <c r="G4831" s="110">
        <v>0</v>
      </c>
      <c r="H4831" s="110">
        <v>0</v>
      </c>
      <c r="I4831" s="111">
        <v>0</v>
      </c>
      <c r="J4831" s="112">
        <f t="shared" si="151"/>
        <v>0</v>
      </c>
      <c r="K4831" s="93" t="str">
        <f t="shared" si="152"/>
        <v>-</v>
      </c>
      <c r="L4831" s="113"/>
      <c r="N4831" s="114"/>
    </row>
    <row r="4832" spans="3:14" ht="10.050000000000001" customHeight="1" x14ac:dyDescent="0.3">
      <c r="C4832" s="80"/>
      <c r="D4832" s="77">
        <v>74154</v>
      </c>
      <c r="E4832" s="76" t="s">
        <v>11123</v>
      </c>
      <c r="F4832" s="76" t="s">
        <v>4812</v>
      </c>
      <c r="G4832" s="110">
        <v>63177.54</v>
      </c>
      <c r="H4832" s="110">
        <v>72619.23</v>
      </c>
      <c r="I4832" s="111">
        <v>149.57</v>
      </c>
      <c r="J4832" s="112">
        <f t="shared" si="151"/>
        <v>9441.6899999999951</v>
      </c>
      <c r="K4832" s="93">
        <f t="shared" si="152"/>
        <v>0.14944693952945928</v>
      </c>
      <c r="L4832" s="113"/>
      <c r="N4832" s="114"/>
    </row>
    <row r="4833" spans="3:14" ht="10.050000000000001" customHeight="1" x14ac:dyDescent="0.3">
      <c r="C4833" s="80"/>
      <c r="D4833" s="77">
        <v>24597</v>
      </c>
      <c r="E4833" s="76" t="s">
        <v>11124</v>
      </c>
      <c r="F4833" s="76" t="s">
        <v>4813</v>
      </c>
      <c r="G4833" s="110">
        <v>284951.57</v>
      </c>
      <c r="H4833" s="110">
        <v>336392.53</v>
      </c>
      <c r="I4833" s="111">
        <v>692.85</v>
      </c>
      <c r="J4833" s="112">
        <f t="shared" si="151"/>
        <v>51440.960000000021</v>
      </c>
      <c r="K4833" s="93">
        <f t="shared" si="152"/>
        <v>0.18052527311921818</v>
      </c>
      <c r="L4833" s="113"/>
      <c r="N4833" s="114"/>
    </row>
    <row r="4834" spans="3:14" ht="10.050000000000001" customHeight="1" x14ac:dyDescent="0.3">
      <c r="C4834" s="80"/>
      <c r="D4834" s="77">
        <v>41023</v>
      </c>
      <c r="E4834" s="76" t="s">
        <v>11125</v>
      </c>
      <c r="F4834" s="76" t="s">
        <v>4814</v>
      </c>
      <c r="G4834" s="110">
        <v>0</v>
      </c>
      <c r="H4834" s="110">
        <v>0</v>
      </c>
      <c r="I4834" s="111">
        <v>0</v>
      </c>
      <c r="J4834" s="112">
        <f t="shared" si="151"/>
        <v>0</v>
      </c>
      <c r="K4834" s="93" t="str">
        <f t="shared" si="152"/>
        <v>-</v>
      </c>
      <c r="L4834" s="113"/>
      <c r="N4834" s="114"/>
    </row>
    <row r="4835" spans="3:14" ht="10.050000000000001" customHeight="1" x14ac:dyDescent="0.3">
      <c r="C4835" s="80"/>
      <c r="D4835" s="77">
        <v>10249</v>
      </c>
      <c r="E4835" s="76" t="s">
        <v>11126</v>
      </c>
      <c r="F4835" s="76" t="s">
        <v>4815</v>
      </c>
      <c r="G4835" s="110">
        <v>12936</v>
      </c>
      <c r="H4835" s="110">
        <v>0</v>
      </c>
      <c r="I4835" s="111">
        <v>0</v>
      </c>
      <c r="J4835" s="112">
        <f t="shared" si="151"/>
        <v>-12936</v>
      </c>
      <c r="K4835" s="93">
        <f t="shared" si="152"/>
        <v>-1</v>
      </c>
      <c r="L4835" s="113"/>
      <c r="N4835" s="114"/>
    </row>
    <row r="4836" spans="3:14" ht="10.050000000000001" customHeight="1" x14ac:dyDescent="0.3">
      <c r="C4836" s="80"/>
      <c r="D4836" s="77">
        <v>42510</v>
      </c>
      <c r="E4836" s="76" t="s">
        <v>11127</v>
      </c>
      <c r="F4836" s="76" t="s">
        <v>4816</v>
      </c>
      <c r="G4836" s="110">
        <v>213208.38</v>
      </c>
      <c r="H4836" s="110">
        <v>266681.57</v>
      </c>
      <c r="I4836" s="111">
        <v>549.27</v>
      </c>
      <c r="J4836" s="112">
        <f t="shared" si="151"/>
        <v>53473.19</v>
      </c>
      <c r="K4836" s="93">
        <f t="shared" si="152"/>
        <v>0.25080247783881665</v>
      </c>
      <c r="L4836" s="113"/>
      <c r="N4836" s="114"/>
    </row>
    <row r="4837" spans="3:14" ht="10.050000000000001" customHeight="1" x14ac:dyDescent="0.3">
      <c r="C4837" s="80"/>
      <c r="D4837" s="77">
        <v>74154</v>
      </c>
      <c r="E4837" s="76" t="s">
        <v>11128</v>
      </c>
      <c r="F4837" s="76" t="s">
        <v>4817</v>
      </c>
      <c r="G4837" s="110">
        <v>21823.06</v>
      </c>
      <c r="H4837" s="110">
        <v>60840.51</v>
      </c>
      <c r="I4837" s="111">
        <v>125.31</v>
      </c>
      <c r="J4837" s="112">
        <f t="shared" si="151"/>
        <v>39017.449999999997</v>
      </c>
      <c r="K4837" s="93">
        <f t="shared" si="152"/>
        <v>1.7879000470144881</v>
      </c>
      <c r="L4837" s="113"/>
      <c r="N4837" s="114"/>
    </row>
    <row r="4838" spans="3:14" ht="10.050000000000001" customHeight="1" x14ac:dyDescent="0.3">
      <c r="C4838" s="80"/>
      <c r="D4838" s="77">
        <v>24597</v>
      </c>
      <c r="E4838" s="76" t="s">
        <v>11129</v>
      </c>
      <c r="F4838" s="76" t="s">
        <v>4818</v>
      </c>
      <c r="G4838" s="110">
        <v>657520.12</v>
      </c>
      <c r="H4838" s="110">
        <v>605186.11</v>
      </c>
      <c r="I4838" s="111">
        <v>1246.47</v>
      </c>
      <c r="J4838" s="112">
        <f t="shared" si="151"/>
        <v>-52334.010000000009</v>
      </c>
      <c r="K4838" s="93">
        <f t="shared" si="152"/>
        <v>-7.9593016864639834E-2</v>
      </c>
      <c r="L4838" s="113"/>
      <c r="N4838" s="114"/>
    </row>
    <row r="4839" spans="3:14" ht="10.050000000000001" customHeight="1" x14ac:dyDescent="0.3">
      <c r="C4839" s="80"/>
      <c r="D4839" s="77">
        <v>41676</v>
      </c>
      <c r="E4839" s="76" t="s">
        <v>11130</v>
      </c>
      <c r="F4839" s="76" t="s">
        <v>4819</v>
      </c>
      <c r="G4839" s="110">
        <v>11361.61</v>
      </c>
      <c r="H4839" s="110">
        <v>114932.29</v>
      </c>
      <c r="I4839" s="111">
        <v>236.72</v>
      </c>
      <c r="J4839" s="112">
        <f t="shared" si="151"/>
        <v>103570.68</v>
      </c>
      <c r="K4839" s="93">
        <f t="shared" si="152"/>
        <v>9.1158453775477231</v>
      </c>
      <c r="L4839" s="113"/>
      <c r="N4839" s="114"/>
    </row>
    <row r="4840" spans="3:14" ht="10.050000000000001" customHeight="1" x14ac:dyDescent="0.3">
      <c r="C4840" s="80"/>
      <c r="D4840" s="77">
        <v>41023</v>
      </c>
      <c r="E4840" s="76" t="s">
        <v>11131</v>
      </c>
      <c r="F4840" s="76" t="s">
        <v>4820</v>
      </c>
      <c r="G4840" s="110">
        <v>175615.2</v>
      </c>
      <c r="H4840" s="110">
        <v>290695.39</v>
      </c>
      <c r="I4840" s="111">
        <v>598.73</v>
      </c>
      <c r="J4840" s="112">
        <f t="shared" si="151"/>
        <v>115080.19</v>
      </c>
      <c r="K4840" s="93">
        <f t="shared" si="152"/>
        <v>0.65529743439064492</v>
      </c>
      <c r="L4840" s="113"/>
      <c r="N4840" s="114"/>
    </row>
    <row r="4841" spans="3:14" ht="10.050000000000001" customHeight="1" x14ac:dyDescent="0.3">
      <c r="C4841" s="80"/>
      <c r="D4841" s="77">
        <v>10249</v>
      </c>
      <c r="E4841" s="76" t="s">
        <v>11132</v>
      </c>
      <c r="F4841" s="76" t="s">
        <v>4821</v>
      </c>
      <c r="G4841" s="110">
        <v>25872</v>
      </c>
      <c r="H4841" s="110">
        <v>21659.05</v>
      </c>
      <c r="I4841" s="111">
        <v>44.61</v>
      </c>
      <c r="J4841" s="112">
        <f t="shared" si="151"/>
        <v>-4212.9500000000007</v>
      </c>
      <c r="K4841" s="93">
        <f t="shared" si="152"/>
        <v>-0.16283820346320349</v>
      </c>
      <c r="L4841" s="113"/>
      <c r="N4841" s="114"/>
    </row>
    <row r="4842" spans="3:14" ht="10.050000000000001" customHeight="1" x14ac:dyDescent="0.3">
      <c r="C4842" s="80"/>
      <c r="D4842" s="77">
        <v>74154</v>
      </c>
      <c r="E4842" s="76" t="s">
        <v>11133</v>
      </c>
      <c r="F4842" s="76" t="s">
        <v>4822</v>
      </c>
      <c r="G4842" s="110">
        <v>6895.77</v>
      </c>
      <c r="H4842" s="110">
        <v>32359.91</v>
      </c>
      <c r="I4842" s="111">
        <v>66.650000000000006</v>
      </c>
      <c r="J4842" s="112">
        <f t="shared" si="151"/>
        <v>25464.14</v>
      </c>
      <c r="K4842" s="93">
        <f t="shared" si="152"/>
        <v>3.6927188696838784</v>
      </c>
      <c r="L4842" s="113"/>
      <c r="N4842" s="114"/>
    </row>
    <row r="4843" spans="3:14" ht="10.050000000000001" customHeight="1" x14ac:dyDescent="0.3">
      <c r="C4843" s="80"/>
      <c r="D4843" s="77">
        <v>10249</v>
      </c>
      <c r="E4843" s="76" t="s">
        <v>11134</v>
      </c>
      <c r="F4843" s="76" t="s">
        <v>4823</v>
      </c>
      <c r="G4843" s="110">
        <v>11088</v>
      </c>
      <c r="H4843" s="110">
        <v>6768.15</v>
      </c>
      <c r="I4843" s="111">
        <v>13.94</v>
      </c>
      <c r="J4843" s="112">
        <f t="shared" si="151"/>
        <v>-4319.8500000000004</v>
      </c>
      <c r="K4843" s="93">
        <f t="shared" si="152"/>
        <v>-0.38959686147186151</v>
      </c>
      <c r="L4843" s="113"/>
      <c r="N4843" s="114"/>
    </row>
    <row r="4844" spans="3:14" ht="10.050000000000001" customHeight="1" x14ac:dyDescent="0.3">
      <c r="C4844" s="80"/>
      <c r="D4844" s="77">
        <v>41676</v>
      </c>
      <c r="E4844" s="76" t="s">
        <v>11135</v>
      </c>
      <c r="F4844" s="76" t="s">
        <v>4824</v>
      </c>
      <c r="G4844" s="110">
        <v>18047.43</v>
      </c>
      <c r="H4844" s="110">
        <v>87451.86</v>
      </c>
      <c r="I4844" s="111">
        <v>180.12</v>
      </c>
      <c r="J4844" s="112">
        <f t="shared" si="151"/>
        <v>69404.429999999993</v>
      </c>
      <c r="K4844" s="93">
        <f t="shared" si="152"/>
        <v>3.8456683306154944</v>
      </c>
      <c r="L4844" s="113"/>
      <c r="N4844" s="114"/>
    </row>
    <row r="4845" spans="3:14" ht="10.050000000000001" customHeight="1" x14ac:dyDescent="0.3">
      <c r="C4845" s="80"/>
      <c r="D4845" s="77">
        <v>41400</v>
      </c>
      <c r="E4845" s="76" t="s">
        <v>11136</v>
      </c>
      <c r="F4845" s="76" t="s">
        <v>4825</v>
      </c>
      <c r="G4845" s="110">
        <v>0</v>
      </c>
      <c r="H4845" s="110">
        <v>0</v>
      </c>
      <c r="I4845" s="111">
        <v>0</v>
      </c>
      <c r="J4845" s="112">
        <f t="shared" si="151"/>
        <v>0</v>
      </c>
      <c r="K4845" s="93" t="str">
        <f t="shared" si="152"/>
        <v>-</v>
      </c>
      <c r="L4845" s="113"/>
      <c r="N4845" s="114"/>
    </row>
    <row r="4846" spans="3:14" ht="10.050000000000001" customHeight="1" x14ac:dyDescent="0.3">
      <c r="C4846" s="80"/>
      <c r="D4846" s="77">
        <v>10249</v>
      </c>
      <c r="E4846" s="76" t="s">
        <v>11137</v>
      </c>
      <c r="F4846" s="76" t="s">
        <v>4826</v>
      </c>
      <c r="G4846" s="110">
        <v>0</v>
      </c>
      <c r="H4846" s="110">
        <v>12205.97</v>
      </c>
      <c r="I4846" s="111">
        <v>25.14</v>
      </c>
      <c r="J4846" s="112">
        <f t="shared" si="151"/>
        <v>12205.97</v>
      </c>
      <c r="K4846" s="93" t="str">
        <f t="shared" si="152"/>
        <v>--</v>
      </c>
      <c r="L4846" s="113"/>
      <c r="N4846" s="114"/>
    </row>
    <row r="4847" spans="3:14" ht="10.050000000000001" customHeight="1" x14ac:dyDescent="0.3">
      <c r="C4847" s="80"/>
      <c r="D4847" s="77">
        <v>42510</v>
      </c>
      <c r="E4847" s="76" t="s">
        <v>11138</v>
      </c>
      <c r="F4847" s="76" t="s">
        <v>4827</v>
      </c>
      <c r="G4847" s="110">
        <v>238860.36</v>
      </c>
      <c r="H4847" s="110">
        <v>134610.42000000001</v>
      </c>
      <c r="I4847" s="111">
        <v>277.25</v>
      </c>
      <c r="J4847" s="112">
        <f t="shared" si="151"/>
        <v>-104249.93999999997</v>
      </c>
      <c r="K4847" s="93">
        <f t="shared" si="152"/>
        <v>-0.43644721962237676</v>
      </c>
      <c r="L4847" s="113"/>
      <c r="N4847" s="114"/>
    </row>
    <row r="4848" spans="3:14" ht="10.050000000000001" customHeight="1" x14ac:dyDescent="0.3">
      <c r="C4848" s="80"/>
      <c r="D4848" s="77">
        <v>74154</v>
      </c>
      <c r="E4848" s="76" t="s">
        <v>11139</v>
      </c>
      <c r="F4848" s="76" t="s">
        <v>4828</v>
      </c>
      <c r="G4848" s="110">
        <v>99467.32</v>
      </c>
      <c r="H4848" s="110">
        <v>126745</v>
      </c>
      <c r="I4848" s="111">
        <v>261.05</v>
      </c>
      <c r="J4848" s="112">
        <f t="shared" si="151"/>
        <v>27277.679999999993</v>
      </c>
      <c r="K4848" s="93">
        <f t="shared" si="152"/>
        <v>0.2742376088950621</v>
      </c>
      <c r="L4848" s="113"/>
      <c r="N4848" s="114"/>
    </row>
    <row r="4849" spans="3:14" ht="10.050000000000001" customHeight="1" x14ac:dyDescent="0.3">
      <c r="C4849" s="80"/>
      <c r="D4849" s="77">
        <v>41400</v>
      </c>
      <c r="E4849" s="76" t="s">
        <v>11140</v>
      </c>
      <c r="F4849" s="76" t="s">
        <v>4829</v>
      </c>
      <c r="G4849" s="110">
        <v>0</v>
      </c>
      <c r="H4849" s="110">
        <v>0</v>
      </c>
      <c r="I4849" s="111">
        <v>0</v>
      </c>
      <c r="J4849" s="112">
        <f t="shared" si="151"/>
        <v>0</v>
      </c>
      <c r="K4849" s="93" t="str">
        <f t="shared" si="152"/>
        <v>-</v>
      </c>
      <c r="L4849" s="113"/>
      <c r="N4849" s="114"/>
    </row>
    <row r="4850" spans="3:14" ht="10.050000000000001" customHeight="1" x14ac:dyDescent="0.3">
      <c r="C4850" s="80"/>
      <c r="D4850" s="77">
        <v>24597</v>
      </c>
      <c r="E4850" s="76" t="s">
        <v>11141</v>
      </c>
      <c r="F4850" s="76" t="s">
        <v>4830</v>
      </c>
      <c r="G4850" s="110">
        <v>57288</v>
      </c>
      <c r="H4850" s="110">
        <v>245022.52</v>
      </c>
      <c r="I4850" s="111">
        <v>504.66</v>
      </c>
      <c r="J4850" s="112">
        <f t="shared" si="151"/>
        <v>187734.52</v>
      </c>
      <c r="K4850" s="93">
        <f t="shared" si="152"/>
        <v>3.2770304426756036</v>
      </c>
      <c r="L4850" s="113"/>
      <c r="N4850" s="114"/>
    </row>
    <row r="4851" spans="3:14" ht="10.050000000000001" customHeight="1" x14ac:dyDescent="0.3">
      <c r="C4851" s="80"/>
      <c r="D4851" s="77">
        <v>74154</v>
      </c>
      <c r="E4851" s="76" t="s">
        <v>11142</v>
      </c>
      <c r="F4851" s="76" t="s">
        <v>4831</v>
      </c>
      <c r="G4851" s="110">
        <v>89814.98</v>
      </c>
      <c r="H4851" s="110">
        <v>92773.16</v>
      </c>
      <c r="I4851" s="111">
        <v>191.08</v>
      </c>
      <c r="J4851" s="112">
        <f t="shared" si="151"/>
        <v>2958.1800000000076</v>
      </c>
      <c r="K4851" s="93">
        <f t="shared" si="152"/>
        <v>3.2936376537633337E-2</v>
      </c>
      <c r="L4851" s="113"/>
      <c r="N4851" s="114"/>
    </row>
    <row r="4852" spans="3:14" ht="10.050000000000001" customHeight="1" x14ac:dyDescent="0.3">
      <c r="C4852" s="80"/>
      <c r="D4852" s="77">
        <v>82526</v>
      </c>
      <c r="E4852" s="76" t="s">
        <v>11143</v>
      </c>
      <c r="F4852" s="76" t="s">
        <v>4832</v>
      </c>
      <c r="G4852" s="110">
        <v>45780.66</v>
      </c>
      <c r="H4852" s="110">
        <v>39764.089999999997</v>
      </c>
      <c r="I4852" s="111">
        <v>81.900000000000006</v>
      </c>
      <c r="J4852" s="112">
        <f t="shared" si="151"/>
        <v>-6016.570000000007</v>
      </c>
      <c r="K4852" s="93">
        <f t="shared" si="152"/>
        <v>-0.13142165272409806</v>
      </c>
      <c r="L4852" s="113"/>
      <c r="N4852" s="114"/>
    </row>
    <row r="4853" spans="3:14" ht="10.050000000000001" customHeight="1" x14ac:dyDescent="0.3">
      <c r="C4853" s="80"/>
      <c r="D4853" s="77">
        <v>41400</v>
      </c>
      <c r="E4853" s="76" t="s">
        <v>11144</v>
      </c>
      <c r="F4853" s="76" t="s">
        <v>4833</v>
      </c>
      <c r="G4853" s="110">
        <v>0</v>
      </c>
      <c r="H4853" s="110">
        <v>0</v>
      </c>
      <c r="I4853" s="111">
        <v>0</v>
      </c>
      <c r="J4853" s="112">
        <f t="shared" si="151"/>
        <v>0</v>
      </c>
      <c r="K4853" s="93" t="str">
        <f t="shared" si="152"/>
        <v>-</v>
      </c>
      <c r="L4853" s="113"/>
      <c r="N4853" s="114"/>
    </row>
    <row r="4854" spans="3:14" ht="10.050000000000001" customHeight="1" x14ac:dyDescent="0.3">
      <c r="C4854" s="80"/>
      <c r="D4854" s="77">
        <v>24597</v>
      </c>
      <c r="E4854" s="76" t="s">
        <v>11145</v>
      </c>
      <c r="F4854" s="76" t="s">
        <v>4834</v>
      </c>
      <c r="G4854" s="110">
        <v>695287</v>
      </c>
      <c r="H4854" s="110">
        <v>430165.86</v>
      </c>
      <c r="I4854" s="111">
        <v>885.99</v>
      </c>
      <c r="J4854" s="112">
        <f t="shared" si="151"/>
        <v>-265121.14</v>
      </c>
      <c r="K4854" s="93">
        <f t="shared" si="152"/>
        <v>-0.38131180361491013</v>
      </c>
      <c r="L4854" s="113"/>
      <c r="N4854" s="114"/>
    </row>
    <row r="4855" spans="3:14" ht="10.050000000000001" customHeight="1" x14ac:dyDescent="0.3">
      <c r="C4855" s="80"/>
      <c r="D4855" s="77">
        <v>10249</v>
      </c>
      <c r="E4855" s="76" t="s">
        <v>11146</v>
      </c>
      <c r="F4855" s="76" t="s">
        <v>4835</v>
      </c>
      <c r="G4855" s="110">
        <v>7236.33</v>
      </c>
      <c r="H4855" s="110">
        <v>40249.61</v>
      </c>
      <c r="I4855" s="111">
        <v>82.9</v>
      </c>
      <c r="J4855" s="112">
        <f t="shared" si="151"/>
        <v>33013.279999999999</v>
      </c>
      <c r="K4855" s="93">
        <f t="shared" si="152"/>
        <v>4.5621578894273753</v>
      </c>
      <c r="L4855" s="113"/>
      <c r="N4855" s="114"/>
    </row>
    <row r="4856" spans="3:14" ht="10.050000000000001" customHeight="1" x14ac:dyDescent="0.3">
      <c r="C4856" s="80"/>
      <c r="D4856" s="77">
        <v>74154</v>
      </c>
      <c r="E4856" s="76" t="s">
        <v>11147</v>
      </c>
      <c r="F4856" s="76" t="s">
        <v>4836</v>
      </c>
      <c r="G4856" s="110">
        <v>126978.64</v>
      </c>
      <c r="H4856" s="110">
        <v>110683.99</v>
      </c>
      <c r="I4856" s="111">
        <v>227.97</v>
      </c>
      <c r="J4856" s="112">
        <f t="shared" si="151"/>
        <v>-16294.649999999994</v>
      </c>
      <c r="K4856" s="93">
        <f t="shared" si="152"/>
        <v>-0.12832591371273147</v>
      </c>
      <c r="L4856" s="113"/>
      <c r="N4856" s="114"/>
    </row>
    <row r="4857" spans="3:14" ht="10.050000000000001" customHeight="1" x14ac:dyDescent="0.3">
      <c r="C4857" s="80"/>
      <c r="D4857" s="77">
        <v>82526</v>
      </c>
      <c r="E4857" s="76" t="s">
        <v>11148</v>
      </c>
      <c r="F4857" s="76" t="s">
        <v>4837</v>
      </c>
      <c r="G4857" s="110">
        <v>0</v>
      </c>
      <c r="H4857" s="110">
        <v>0</v>
      </c>
      <c r="I4857" s="111">
        <v>0</v>
      </c>
      <c r="J4857" s="112">
        <f t="shared" si="151"/>
        <v>0</v>
      </c>
      <c r="K4857" s="93" t="str">
        <f t="shared" si="152"/>
        <v>-</v>
      </c>
      <c r="L4857" s="113"/>
      <c r="N4857" s="114"/>
    </row>
    <row r="4858" spans="3:14" ht="10.050000000000001" customHeight="1" x14ac:dyDescent="0.3">
      <c r="C4858" s="80"/>
      <c r="D4858" s="77">
        <v>41400</v>
      </c>
      <c r="E4858" s="76" t="s">
        <v>11149</v>
      </c>
      <c r="F4858" s="76" t="s">
        <v>4838</v>
      </c>
      <c r="G4858" s="110">
        <v>35112</v>
      </c>
      <c r="H4858" s="110">
        <v>708.86</v>
      </c>
      <c r="I4858" s="111">
        <v>1.46</v>
      </c>
      <c r="J4858" s="112">
        <f t="shared" si="151"/>
        <v>-34403.14</v>
      </c>
      <c r="K4858" s="93">
        <f t="shared" si="152"/>
        <v>-0.97981146046935519</v>
      </c>
      <c r="L4858" s="113"/>
      <c r="N4858" s="114"/>
    </row>
    <row r="4859" spans="3:14" ht="10.050000000000001" customHeight="1" x14ac:dyDescent="0.3">
      <c r="C4859" s="80"/>
      <c r="D4859" s="77">
        <v>10249</v>
      </c>
      <c r="E4859" s="76" t="s">
        <v>11150</v>
      </c>
      <c r="F4859" s="76" t="s">
        <v>4839</v>
      </c>
      <c r="G4859" s="110">
        <v>22041.279999999999</v>
      </c>
      <c r="H4859" s="110">
        <v>86665.32</v>
      </c>
      <c r="I4859" s="111">
        <v>178.5</v>
      </c>
      <c r="J4859" s="112">
        <f t="shared" si="151"/>
        <v>64624.040000000008</v>
      </c>
      <c r="K4859" s="93">
        <f t="shared" si="152"/>
        <v>2.9319549499847564</v>
      </c>
      <c r="L4859" s="113"/>
      <c r="N4859" s="114"/>
    </row>
    <row r="4860" spans="3:14" ht="10.050000000000001" customHeight="1" x14ac:dyDescent="0.3">
      <c r="C4860" s="80"/>
      <c r="D4860" s="77">
        <v>42510</v>
      </c>
      <c r="E4860" s="76" t="s">
        <v>11151</v>
      </c>
      <c r="F4860" s="76" t="s">
        <v>4840</v>
      </c>
      <c r="G4860" s="110">
        <v>188478.07</v>
      </c>
      <c r="H4860" s="110">
        <v>121064.41</v>
      </c>
      <c r="I4860" s="111">
        <v>249.35</v>
      </c>
      <c r="J4860" s="112">
        <f t="shared" si="151"/>
        <v>-67413.66</v>
      </c>
      <c r="K4860" s="93">
        <f t="shared" si="152"/>
        <v>-0.3576737601355956</v>
      </c>
      <c r="L4860" s="113"/>
      <c r="N4860" s="114"/>
    </row>
    <row r="4861" spans="3:14" ht="10.050000000000001" customHeight="1" x14ac:dyDescent="0.3">
      <c r="C4861" s="80"/>
      <c r="D4861" s="77">
        <v>41676</v>
      </c>
      <c r="E4861" s="76" t="s">
        <v>11152</v>
      </c>
      <c r="F4861" s="76" t="s">
        <v>4841</v>
      </c>
      <c r="G4861" s="110">
        <v>54169.17</v>
      </c>
      <c r="H4861" s="110">
        <v>51994.34</v>
      </c>
      <c r="I4861" s="111">
        <v>107.09</v>
      </c>
      <c r="J4861" s="112">
        <f t="shared" si="151"/>
        <v>-2174.8300000000017</v>
      </c>
      <c r="K4861" s="93">
        <f t="shared" si="152"/>
        <v>-4.0148852197661546E-2</v>
      </c>
      <c r="L4861" s="113"/>
      <c r="N4861" s="114"/>
    </row>
    <row r="4862" spans="3:14" ht="10.050000000000001" customHeight="1" x14ac:dyDescent="0.3">
      <c r="C4862" s="80"/>
      <c r="D4862" s="77">
        <v>41676</v>
      </c>
      <c r="E4862" s="76" t="s">
        <v>11152</v>
      </c>
      <c r="F4862" s="76" t="s">
        <v>4842</v>
      </c>
      <c r="G4862" s="110">
        <v>40278.53</v>
      </c>
      <c r="H4862" s="110">
        <v>86825.54</v>
      </c>
      <c r="I4862" s="111">
        <v>178.83</v>
      </c>
      <c r="J4862" s="112">
        <f t="shared" si="151"/>
        <v>46547.009999999995</v>
      </c>
      <c r="K4862" s="93">
        <f t="shared" si="152"/>
        <v>1.1556283210931479</v>
      </c>
      <c r="L4862" s="113"/>
      <c r="N4862" s="114"/>
    </row>
    <row r="4863" spans="3:14" ht="10.050000000000001" customHeight="1" x14ac:dyDescent="0.3">
      <c r="C4863" s="80"/>
      <c r="D4863" s="77">
        <v>82526</v>
      </c>
      <c r="E4863" s="76" t="s">
        <v>11153</v>
      </c>
      <c r="F4863" s="76" t="s">
        <v>4843</v>
      </c>
      <c r="G4863" s="110">
        <v>0</v>
      </c>
      <c r="H4863" s="110">
        <v>0</v>
      </c>
      <c r="I4863" s="111">
        <v>0</v>
      </c>
      <c r="J4863" s="112">
        <f t="shared" si="151"/>
        <v>0</v>
      </c>
      <c r="K4863" s="93" t="str">
        <f t="shared" si="152"/>
        <v>-</v>
      </c>
      <c r="L4863" s="113"/>
      <c r="N4863" s="114"/>
    </row>
    <row r="4864" spans="3:14" ht="10.050000000000001" customHeight="1" x14ac:dyDescent="0.3">
      <c r="C4864" s="80"/>
      <c r="D4864" s="77">
        <v>24597</v>
      </c>
      <c r="E4864" s="76" t="s">
        <v>11154</v>
      </c>
      <c r="F4864" s="76" t="s">
        <v>4844</v>
      </c>
      <c r="G4864" s="110">
        <v>238783.93</v>
      </c>
      <c r="H4864" s="110">
        <v>214143.45</v>
      </c>
      <c r="I4864" s="111">
        <v>441.06</v>
      </c>
      <c r="J4864" s="112">
        <f t="shared" si="151"/>
        <v>-24640.479999999981</v>
      </c>
      <c r="K4864" s="93">
        <f t="shared" si="152"/>
        <v>-0.10319153386913425</v>
      </c>
      <c r="L4864" s="113"/>
      <c r="N4864" s="114"/>
    </row>
    <row r="4865" spans="3:14" ht="10.050000000000001" customHeight="1" x14ac:dyDescent="0.3">
      <c r="C4865" s="80"/>
      <c r="D4865" s="77">
        <v>10249</v>
      </c>
      <c r="E4865" s="76" t="s">
        <v>11155</v>
      </c>
      <c r="F4865" s="76" t="s">
        <v>4845</v>
      </c>
      <c r="G4865" s="110">
        <v>0</v>
      </c>
      <c r="H4865" s="110">
        <v>10064.83</v>
      </c>
      <c r="I4865" s="111">
        <v>20.73</v>
      </c>
      <c r="J4865" s="112">
        <f t="shared" si="151"/>
        <v>10064.83</v>
      </c>
      <c r="K4865" s="93" t="str">
        <f t="shared" si="152"/>
        <v>--</v>
      </c>
      <c r="L4865" s="113"/>
      <c r="N4865" s="114"/>
    </row>
    <row r="4866" spans="3:14" ht="10.050000000000001" customHeight="1" x14ac:dyDescent="0.3">
      <c r="C4866" s="80"/>
      <c r="D4866" s="77">
        <v>42510</v>
      </c>
      <c r="E4866" s="76" t="s">
        <v>11156</v>
      </c>
      <c r="F4866" s="76" t="s">
        <v>4846</v>
      </c>
      <c r="G4866" s="110">
        <v>0</v>
      </c>
      <c r="H4866" s="110">
        <v>0</v>
      </c>
      <c r="I4866" s="111">
        <v>0</v>
      </c>
      <c r="J4866" s="112">
        <f t="shared" si="151"/>
        <v>0</v>
      </c>
      <c r="K4866" s="93" t="str">
        <f t="shared" si="152"/>
        <v>-</v>
      </c>
      <c r="L4866" s="113"/>
      <c r="N4866" s="114"/>
    </row>
    <row r="4867" spans="3:14" ht="10.050000000000001" customHeight="1" x14ac:dyDescent="0.3">
      <c r="C4867" s="80"/>
      <c r="D4867" s="77">
        <v>41676</v>
      </c>
      <c r="E4867" s="76" t="s">
        <v>11157</v>
      </c>
      <c r="F4867" s="76" t="s">
        <v>4847</v>
      </c>
      <c r="G4867" s="110">
        <v>201724.59</v>
      </c>
      <c r="H4867" s="110">
        <v>218377.19</v>
      </c>
      <c r="I4867" s="111">
        <v>449.78</v>
      </c>
      <c r="J4867" s="112">
        <f t="shared" si="151"/>
        <v>16652.600000000006</v>
      </c>
      <c r="K4867" s="93">
        <f t="shared" si="152"/>
        <v>8.2551165428072032E-2</v>
      </c>
      <c r="L4867" s="113"/>
      <c r="N4867" s="114"/>
    </row>
    <row r="4868" spans="3:14" ht="10.050000000000001" customHeight="1" x14ac:dyDescent="0.3">
      <c r="C4868" s="80"/>
      <c r="D4868" s="77">
        <v>24597</v>
      </c>
      <c r="E4868" s="76" t="s">
        <v>11158</v>
      </c>
      <c r="F4868" s="76" t="s">
        <v>4848</v>
      </c>
      <c r="G4868" s="110">
        <v>142339.03</v>
      </c>
      <c r="H4868" s="110">
        <v>287092.83</v>
      </c>
      <c r="I4868" s="111">
        <v>591.30999999999995</v>
      </c>
      <c r="J4868" s="112">
        <f t="shared" si="151"/>
        <v>144753.80000000002</v>
      </c>
      <c r="K4868" s="93">
        <f t="shared" si="152"/>
        <v>1.016964918195663</v>
      </c>
      <c r="L4868" s="113"/>
      <c r="N4868" s="114"/>
    </row>
    <row r="4869" spans="3:14" ht="10.050000000000001" customHeight="1" x14ac:dyDescent="0.3">
      <c r="C4869" s="80"/>
      <c r="D4869" s="77">
        <v>10249</v>
      </c>
      <c r="E4869" s="76" t="s">
        <v>11159</v>
      </c>
      <c r="F4869" s="76" t="s">
        <v>4849</v>
      </c>
      <c r="G4869" s="110">
        <v>0</v>
      </c>
      <c r="H4869" s="110">
        <v>65025.69</v>
      </c>
      <c r="I4869" s="111">
        <v>133.93</v>
      </c>
      <c r="J4869" s="112">
        <f t="shared" si="151"/>
        <v>65025.69</v>
      </c>
      <c r="K4869" s="93" t="str">
        <f t="shared" si="152"/>
        <v>--</v>
      </c>
      <c r="L4869" s="113"/>
      <c r="N4869" s="114"/>
    </row>
    <row r="4870" spans="3:14" ht="10.050000000000001" customHeight="1" x14ac:dyDescent="0.3">
      <c r="C4870" s="80"/>
      <c r="D4870" s="77">
        <v>41565</v>
      </c>
      <c r="E4870" s="76" t="s">
        <v>11160</v>
      </c>
      <c r="F4870" s="76" t="s">
        <v>4850</v>
      </c>
      <c r="G4870" s="110">
        <v>110038.97</v>
      </c>
      <c r="H4870" s="110">
        <v>78819.320000000007</v>
      </c>
      <c r="I4870" s="111">
        <v>162.34</v>
      </c>
      <c r="J4870" s="112">
        <f t="shared" si="151"/>
        <v>-31219.649999999994</v>
      </c>
      <c r="K4870" s="93">
        <f t="shared" si="152"/>
        <v>-0.28371448769467755</v>
      </c>
      <c r="L4870" s="113"/>
      <c r="N4870" s="114"/>
    </row>
    <row r="4871" spans="3:14" ht="10.050000000000001" customHeight="1" x14ac:dyDescent="0.3">
      <c r="C4871" s="80"/>
      <c r="D4871" s="77">
        <v>41676</v>
      </c>
      <c r="E4871" s="76" t="s">
        <v>11161</v>
      </c>
      <c r="F4871" s="76" t="s">
        <v>4851</v>
      </c>
      <c r="G4871" s="110">
        <v>11088</v>
      </c>
      <c r="H4871" s="110">
        <v>14575.31</v>
      </c>
      <c r="I4871" s="111">
        <v>30.02</v>
      </c>
      <c r="J4871" s="112">
        <f t="shared" si="151"/>
        <v>3487.3099999999995</v>
      </c>
      <c r="K4871" s="93">
        <f t="shared" si="152"/>
        <v>0.31451208513708512</v>
      </c>
      <c r="L4871" s="113"/>
      <c r="N4871" s="114"/>
    </row>
    <row r="4872" spans="3:14" ht="10.050000000000001" customHeight="1" x14ac:dyDescent="0.3">
      <c r="C4872" s="80"/>
      <c r="D4872" s="77">
        <v>74154</v>
      </c>
      <c r="E4872" s="76" t="s">
        <v>11162</v>
      </c>
      <c r="F4872" s="76" t="s">
        <v>4852</v>
      </c>
      <c r="G4872" s="110">
        <v>3600.39</v>
      </c>
      <c r="H4872" s="110">
        <v>50494.080000000002</v>
      </c>
      <c r="I4872" s="111">
        <v>104</v>
      </c>
      <c r="J4872" s="112">
        <f t="shared" si="151"/>
        <v>46893.69</v>
      </c>
      <c r="K4872" s="93">
        <f t="shared" si="152"/>
        <v>13.024614000149985</v>
      </c>
      <c r="L4872" s="113"/>
      <c r="N4872" s="114"/>
    </row>
    <row r="4873" spans="3:14" ht="10.050000000000001" customHeight="1" x14ac:dyDescent="0.3">
      <c r="C4873" s="80"/>
      <c r="D4873" s="77">
        <v>82526</v>
      </c>
      <c r="E4873" s="76" t="s">
        <v>11163</v>
      </c>
      <c r="F4873" s="76" t="s">
        <v>4853</v>
      </c>
      <c r="G4873" s="110">
        <v>0</v>
      </c>
      <c r="H4873" s="110">
        <v>0</v>
      </c>
      <c r="I4873" s="111">
        <v>0</v>
      </c>
      <c r="J4873" s="112">
        <f t="shared" si="151"/>
        <v>0</v>
      </c>
      <c r="K4873" s="93" t="str">
        <f t="shared" si="152"/>
        <v>-</v>
      </c>
      <c r="L4873" s="113"/>
      <c r="N4873" s="114"/>
    </row>
    <row r="4874" spans="3:14" ht="10.050000000000001" customHeight="1" x14ac:dyDescent="0.3">
      <c r="C4874" s="80"/>
      <c r="D4874" s="77">
        <v>41400</v>
      </c>
      <c r="E4874" s="76" t="s">
        <v>11164</v>
      </c>
      <c r="F4874" s="76" t="s">
        <v>4854</v>
      </c>
      <c r="G4874" s="110">
        <v>0</v>
      </c>
      <c r="H4874" s="110">
        <v>0</v>
      </c>
      <c r="I4874" s="111">
        <v>0</v>
      </c>
      <c r="J4874" s="112">
        <f t="shared" si="151"/>
        <v>0</v>
      </c>
      <c r="K4874" s="93" t="str">
        <f t="shared" si="152"/>
        <v>-</v>
      </c>
      <c r="L4874" s="113"/>
      <c r="N4874" s="114"/>
    </row>
    <row r="4875" spans="3:14" ht="10.050000000000001" customHeight="1" x14ac:dyDescent="0.3">
      <c r="C4875" s="80"/>
      <c r="D4875" s="77">
        <v>24597</v>
      </c>
      <c r="E4875" s="76" t="s">
        <v>11165</v>
      </c>
      <c r="F4875" s="76" t="s">
        <v>4855</v>
      </c>
      <c r="G4875" s="110">
        <v>290895.76</v>
      </c>
      <c r="H4875" s="110">
        <v>480897.85</v>
      </c>
      <c r="I4875" s="111">
        <v>990.48</v>
      </c>
      <c r="J4875" s="112">
        <f t="shared" si="151"/>
        <v>190002.08999999997</v>
      </c>
      <c r="K4875" s="93">
        <f t="shared" si="152"/>
        <v>0.65316211552894399</v>
      </c>
      <c r="L4875" s="113"/>
      <c r="N4875" s="114"/>
    </row>
    <row r="4876" spans="3:14" ht="10.050000000000001" customHeight="1" x14ac:dyDescent="0.3">
      <c r="C4876" s="80"/>
      <c r="D4876" s="77">
        <v>41565</v>
      </c>
      <c r="E4876" s="76" t="s">
        <v>11166</v>
      </c>
      <c r="F4876" s="76" t="s">
        <v>4856</v>
      </c>
      <c r="G4876" s="110">
        <v>0</v>
      </c>
      <c r="H4876" s="110">
        <v>0</v>
      </c>
      <c r="I4876" s="111">
        <v>0</v>
      </c>
      <c r="J4876" s="112">
        <f t="shared" si="151"/>
        <v>0</v>
      </c>
      <c r="K4876" s="93" t="str">
        <f t="shared" si="152"/>
        <v>-</v>
      </c>
      <c r="L4876" s="113"/>
      <c r="N4876" s="114"/>
    </row>
    <row r="4877" spans="3:14" ht="10.050000000000001" customHeight="1" x14ac:dyDescent="0.3">
      <c r="C4877" s="80"/>
      <c r="D4877" s="77">
        <v>42510</v>
      </c>
      <c r="E4877" s="76" t="s">
        <v>11167</v>
      </c>
      <c r="F4877" s="76" t="s">
        <v>4857</v>
      </c>
      <c r="G4877" s="110">
        <v>92400</v>
      </c>
      <c r="H4877" s="110">
        <v>91336.02</v>
      </c>
      <c r="I4877" s="111">
        <v>188.12</v>
      </c>
      <c r="J4877" s="112">
        <f t="shared" si="151"/>
        <v>-1063.9799999999959</v>
      </c>
      <c r="K4877" s="93">
        <f t="shared" si="152"/>
        <v>-1.1514935064935021E-2</v>
      </c>
      <c r="L4877" s="113"/>
      <c r="N4877" s="114"/>
    </row>
    <row r="4878" spans="3:14" ht="10.050000000000001" customHeight="1" x14ac:dyDescent="0.3">
      <c r="C4878" s="80"/>
      <c r="D4878" s="77">
        <v>74154</v>
      </c>
      <c r="E4878" s="76" t="s">
        <v>11168</v>
      </c>
      <c r="F4878" s="76" t="s">
        <v>4858</v>
      </c>
      <c r="G4878" s="110">
        <v>386402.9</v>
      </c>
      <c r="H4878" s="110">
        <v>348797.57</v>
      </c>
      <c r="I4878" s="111">
        <v>718.4</v>
      </c>
      <c r="J4878" s="112">
        <f t="shared" si="151"/>
        <v>-37605.330000000016</v>
      </c>
      <c r="K4878" s="93">
        <f t="shared" si="152"/>
        <v>-9.7321552193319491E-2</v>
      </c>
      <c r="L4878" s="113"/>
      <c r="N4878" s="114"/>
    </row>
    <row r="4879" spans="3:14" ht="10.050000000000001" customHeight="1" x14ac:dyDescent="0.3">
      <c r="C4879" s="80"/>
      <c r="D4879" s="77">
        <v>82526</v>
      </c>
      <c r="E4879" s="76" t="s">
        <v>11169</v>
      </c>
      <c r="F4879" s="76" t="s">
        <v>4859</v>
      </c>
      <c r="G4879" s="110">
        <v>0</v>
      </c>
      <c r="H4879" s="110">
        <v>0</v>
      </c>
      <c r="I4879" s="111">
        <v>0</v>
      </c>
      <c r="J4879" s="112">
        <f t="shared" si="151"/>
        <v>0</v>
      </c>
      <c r="K4879" s="93" t="str">
        <f t="shared" si="152"/>
        <v>-</v>
      </c>
      <c r="L4879" s="113"/>
      <c r="N4879" s="114"/>
    </row>
    <row r="4880" spans="3:14" ht="10.050000000000001" customHeight="1" x14ac:dyDescent="0.3">
      <c r="C4880" s="80"/>
      <c r="D4880" s="77">
        <v>41400</v>
      </c>
      <c r="E4880" s="76" t="s">
        <v>11170</v>
      </c>
      <c r="F4880" s="76" t="s">
        <v>4860</v>
      </c>
      <c r="G4880" s="110">
        <v>33264</v>
      </c>
      <c r="H4880" s="110">
        <v>0</v>
      </c>
      <c r="I4880" s="111">
        <v>0</v>
      </c>
      <c r="J4880" s="112">
        <f t="shared" si="151"/>
        <v>-33264</v>
      </c>
      <c r="K4880" s="93">
        <f t="shared" si="152"/>
        <v>-1</v>
      </c>
      <c r="L4880" s="113"/>
      <c r="N4880" s="114"/>
    </row>
    <row r="4881" spans="3:14" ht="10.050000000000001" customHeight="1" x14ac:dyDescent="0.3">
      <c r="C4881" s="80"/>
      <c r="D4881" s="77">
        <v>10249</v>
      </c>
      <c r="E4881" s="76" t="s">
        <v>11171</v>
      </c>
      <c r="F4881" s="76" t="s">
        <v>4861</v>
      </c>
      <c r="G4881" s="110">
        <v>23966</v>
      </c>
      <c r="H4881" s="110">
        <v>9831.7800000000007</v>
      </c>
      <c r="I4881" s="111">
        <v>20.25</v>
      </c>
      <c r="J4881" s="112">
        <f t="shared" si="151"/>
        <v>-14134.22</v>
      </c>
      <c r="K4881" s="93">
        <f t="shared" si="152"/>
        <v>-0.58976132854877739</v>
      </c>
      <c r="L4881" s="113"/>
      <c r="N4881" s="114"/>
    </row>
    <row r="4882" spans="3:14" ht="10.050000000000001" customHeight="1" x14ac:dyDescent="0.3">
      <c r="C4882" s="80"/>
      <c r="D4882" s="77">
        <v>41572</v>
      </c>
      <c r="E4882" s="76" t="s">
        <v>11172</v>
      </c>
      <c r="F4882" s="76" t="s">
        <v>4862</v>
      </c>
      <c r="G4882" s="110">
        <v>101841.59</v>
      </c>
      <c r="H4882" s="110">
        <v>124341.67</v>
      </c>
      <c r="I4882" s="111">
        <v>256.10000000000002</v>
      </c>
      <c r="J4882" s="112">
        <f t="shared" si="151"/>
        <v>22500.080000000002</v>
      </c>
      <c r="K4882" s="93">
        <f t="shared" si="152"/>
        <v>0.22093213587886837</v>
      </c>
      <c r="L4882" s="113"/>
      <c r="N4882" s="114"/>
    </row>
    <row r="4883" spans="3:14" ht="10.050000000000001" customHeight="1" x14ac:dyDescent="0.3">
      <c r="C4883" s="80"/>
      <c r="D4883" s="77">
        <v>41572</v>
      </c>
      <c r="E4883" s="76" t="s">
        <v>11172</v>
      </c>
      <c r="F4883" s="76" t="s">
        <v>4863</v>
      </c>
      <c r="G4883" s="110">
        <v>29568</v>
      </c>
      <c r="H4883" s="110">
        <v>52004.05</v>
      </c>
      <c r="I4883" s="111">
        <v>107.11</v>
      </c>
      <c r="J4883" s="112">
        <f t="shared" si="151"/>
        <v>22436.050000000003</v>
      </c>
      <c r="K4883" s="93">
        <f t="shared" si="152"/>
        <v>0.75879498106060617</v>
      </c>
      <c r="L4883" s="113"/>
      <c r="N4883" s="114"/>
    </row>
    <row r="4884" spans="3:14" ht="10.050000000000001" customHeight="1" x14ac:dyDescent="0.3">
      <c r="C4884" s="80"/>
      <c r="D4884" s="77">
        <v>41565</v>
      </c>
      <c r="E4884" s="76" t="s">
        <v>11173</v>
      </c>
      <c r="F4884" s="76" t="s">
        <v>4864</v>
      </c>
      <c r="G4884" s="110">
        <v>59147.6</v>
      </c>
      <c r="H4884" s="110">
        <v>137601.22</v>
      </c>
      <c r="I4884" s="111">
        <v>283.41000000000003</v>
      </c>
      <c r="J4884" s="112">
        <f t="shared" si="151"/>
        <v>78453.62</v>
      </c>
      <c r="K4884" s="93">
        <f t="shared" si="152"/>
        <v>1.3264041144526573</v>
      </c>
      <c r="L4884" s="113"/>
      <c r="N4884" s="114"/>
    </row>
    <row r="4885" spans="3:14" ht="10.050000000000001" customHeight="1" x14ac:dyDescent="0.3">
      <c r="C4885" s="80"/>
      <c r="D4885" s="77">
        <v>41775</v>
      </c>
      <c r="E4885" s="76" t="s">
        <v>11174</v>
      </c>
      <c r="F4885" s="76" t="s">
        <v>4865</v>
      </c>
      <c r="G4885" s="110">
        <v>173817.87</v>
      </c>
      <c r="H4885" s="110">
        <v>166208.06</v>
      </c>
      <c r="I4885" s="111">
        <v>342.33</v>
      </c>
      <c r="J4885" s="112">
        <f t="shared" si="151"/>
        <v>-7609.8099999999977</v>
      </c>
      <c r="K4885" s="93">
        <f t="shared" si="152"/>
        <v>-4.3780366195949806E-2</v>
      </c>
      <c r="L4885" s="113"/>
      <c r="N4885" s="114"/>
    </row>
    <row r="4886" spans="3:14" ht="10.050000000000001" customHeight="1" x14ac:dyDescent="0.3">
      <c r="C4886" s="80"/>
      <c r="D4886" s="77">
        <v>74154</v>
      </c>
      <c r="E4886" s="76" t="s">
        <v>11175</v>
      </c>
      <c r="F4886" s="76" t="s">
        <v>4866</v>
      </c>
      <c r="G4886" s="110">
        <v>0</v>
      </c>
      <c r="H4886" s="110">
        <v>0</v>
      </c>
      <c r="I4886" s="111">
        <v>0</v>
      </c>
      <c r="J4886" s="112">
        <f t="shared" ref="J4886:J4949" si="153">H4886-G4886</f>
        <v>0</v>
      </c>
      <c r="K4886" s="93" t="str">
        <f t="shared" si="152"/>
        <v>-</v>
      </c>
      <c r="L4886" s="113"/>
      <c r="N4886" s="114"/>
    </row>
    <row r="4887" spans="3:14" ht="10.050000000000001" customHeight="1" x14ac:dyDescent="0.3">
      <c r="C4887" s="80"/>
      <c r="D4887" s="77">
        <v>82526</v>
      </c>
      <c r="E4887" s="76" t="s">
        <v>11176</v>
      </c>
      <c r="F4887" s="76" t="s">
        <v>4867</v>
      </c>
      <c r="G4887" s="110">
        <v>33264</v>
      </c>
      <c r="H4887" s="110">
        <v>0</v>
      </c>
      <c r="I4887" s="111">
        <v>0</v>
      </c>
      <c r="J4887" s="112">
        <f t="shared" si="153"/>
        <v>-33264</v>
      </c>
      <c r="K4887" s="93">
        <f t="shared" si="152"/>
        <v>-1</v>
      </c>
      <c r="L4887" s="113"/>
      <c r="N4887" s="114"/>
    </row>
    <row r="4888" spans="3:14" ht="10.050000000000001" customHeight="1" x14ac:dyDescent="0.3">
      <c r="C4888" s="80"/>
      <c r="D4888" s="77">
        <v>41400</v>
      </c>
      <c r="E4888" s="76" t="s">
        <v>11177</v>
      </c>
      <c r="F4888" s="76" t="s">
        <v>4868</v>
      </c>
      <c r="G4888" s="110">
        <v>150908.28</v>
      </c>
      <c r="H4888" s="110">
        <v>215711.68</v>
      </c>
      <c r="I4888" s="111">
        <v>444.29</v>
      </c>
      <c r="J4888" s="112">
        <f t="shared" si="153"/>
        <v>64803.399999999994</v>
      </c>
      <c r="K4888" s="93">
        <f t="shared" si="152"/>
        <v>0.42942242798075753</v>
      </c>
      <c r="L4888" s="113"/>
      <c r="N4888" s="114"/>
    </row>
    <row r="4889" spans="3:14" ht="10.050000000000001" customHeight="1" x14ac:dyDescent="0.3">
      <c r="C4889" s="80"/>
      <c r="D4889" s="77">
        <v>24597</v>
      </c>
      <c r="E4889" s="76" t="s">
        <v>11178</v>
      </c>
      <c r="F4889" s="76" t="s">
        <v>4869</v>
      </c>
      <c r="G4889" s="110">
        <v>425227.45</v>
      </c>
      <c r="H4889" s="110">
        <v>442658.29</v>
      </c>
      <c r="I4889" s="111">
        <v>911.72</v>
      </c>
      <c r="J4889" s="112">
        <f t="shared" si="153"/>
        <v>17430.839999999967</v>
      </c>
      <c r="K4889" s="93">
        <f t="shared" si="152"/>
        <v>4.0991803327842469E-2</v>
      </c>
      <c r="L4889" s="113"/>
      <c r="N4889" s="114"/>
    </row>
    <row r="4890" spans="3:14" ht="10.050000000000001" customHeight="1" x14ac:dyDescent="0.3">
      <c r="C4890" s="80"/>
      <c r="D4890" s="77">
        <v>41572</v>
      </c>
      <c r="E4890" s="76" t="s">
        <v>11179</v>
      </c>
      <c r="F4890" s="76" t="s">
        <v>4870</v>
      </c>
      <c r="G4890" s="110">
        <v>0</v>
      </c>
      <c r="H4890" s="110">
        <v>0</v>
      </c>
      <c r="I4890" s="111">
        <v>0</v>
      </c>
      <c r="J4890" s="112">
        <f t="shared" si="153"/>
        <v>0</v>
      </c>
      <c r="K4890" s="93" t="str">
        <f t="shared" si="152"/>
        <v>-</v>
      </c>
      <c r="L4890" s="113"/>
      <c r="N4890" s="114"/>
    </row>
    <row r="4891" spans="3:14" ht="10.050000000000001" customHeight="1" x14ac:dyDescent="0.3">
      <c r="C4891" s="80"/>
      <c r="D4891" s="77">
        <v>41565</v>
      </c>
      <c r="E4891" s="76" t="s">
        <v>11180</v>
      </c>
      <c r="F4891" s="76" t="s">
        <v>4871</v>
      </c>
      <c r="G4891" s="110">
        <v>11088</v>
      </c>
      <c r="H4891" s="110">
        <v>0</v>
      </c>
      <c r="I4891" s="111">
        <v>0</v>
      </c>
      <c r="J4891" s="112">
        <f t="shared" si="153"/>
        <v>-11088</v>
      </c>
      <c r="K4891" s="93">
        <f t="shared" ref="K4891:K4954" si="154">IF(J4891=0,"-",(IF(G4891=0,"--",J4891/G4891)))</f>
        <v>-1</v>
      </c>
      <c r="L4891" s="113"/>
      <c r="N4891" s="114"/>
    </row>
    <row r="4892" spans="3:14" ht="10.050000000000001" customHeight="1" x14ac:dyDescent="0.3">
      <c r="C4892" s="80"/>
      <c r="D4892" s="77">
        <v>42510</v>
      </c>
      <c r="E4892" s="76" t="s">
        <v>11181</v>
      </c>
      <c r="F4892" s="76" t="s">
        <v>4872</v>
      </c>
      <c r="G4892" s="110">
        <v>20328</v>
      </c>
      <c r="H4892" s="110">
        <v>9273.43</v>
      </c>
      <c r="I4892" s="111">
        <v>19.100000000000001</v>
      </c>
      <c r="J4892" s="112">
        <f t="shared" si="153"/>
        <v>-11054.57</v>
      </c>
      <c r="K4892" s="93">
        <f t="shared" si="154"/>
        <v>-0.54381001574183396</v>
      </c>
      <c r="L4892" s="113"/>
      <c r="N4892" s="114"/>
    </row>
    <row r="4893" spans="3:14" ht="10.050000000000001" customHeight="1" x14ac:dyDescent="0.3">
      <c r="C4893" s="80"/>
      <c r="D4893" s="77">
        <v>74154</v>
      </c>
      <c r="E4893" s="76" t="s">
        <v>11182</v>
      </c>
      <c r="F4893" s="76" t="s">
        <v>4873</v>
      </c>
      <c r="G4893" s="110">
        <v>0</v>
      </c>
      <c r="H4893" s="110">
        <v>44959.15</v>
      </c>
      <c r="I4893" s="111">
        <v>92.6</v>
      </c>
      <c r="J4893" s="112">
        <f t="shared" si="153"/>
        <v>44959.15</v>
      </c>
      <c r="K4893" s="93" t="str">
        <f t="shared" si="154"/>
        <v>--</v>
      </c>
      <c r="L4893" s="113"/>
      <c r="N4893" s="114"/>
    </row>
    <row r="4894" spans="3:14" ht="10.050000000000001" customHeight="1" x14ac:dyDescent="0.3">
      <c r="C4894" s="80"/>
      <c r="D4894" s="77">
        <v>82526</v>
      </c>
      <c r="E4894" s="76" t="s">
        <v>11183</v>
      </c>
      <c r="F4894" s="76" t="s">
        <v>4874</v>
      </c>
      <c r="G4894" s="110">
        <v>0</v>
      </c>
      <c r="H4894" s="110">
        <v>3272.4</v>
      </c>
      <c r="I4894" s="111">
        <v>6.74</v>
      </c>
      <c r="J4894" s="112">
        <f t="shared" si="153"/>
        <v>3272.4</v>
      </c>
      <c r="K4894" s="93" t="str">
        <f t="shared" si="154"/>
        <v>--</v>
      </c>
      <c r="L4894" s="113"/>
      <c r="N4894" s="114"/>
    </row>
    <row r="4895" spans="3:14" ht="10.050000000000001" customHeight="1" x14ac:dyDescent="0.3">
      <c r="C4895" s="80"/>
      <c r="D4895" s="77">
        <v>24597</v>
      </c>
      <c r="E4895" s="76" t="s">
        <v>11184</v>
      </c>
      <c r="F4895" s="76" t="s">
        <v>4875</v>
      </c>
      <c r="G4895" s="110">
        <v>85813.13</v>
      </c>
      <c r="H4895" s="110">
        <v>142485.54999999999</v>
      </c>
      <c r="I4895" s="111">
        <v>293.47000000000003</v>
      </c>
      <c r="J4895" s="112">
        <f t="shared" si="153"/>
        <v>56672.419999999984</v>
      </c>
      <c r="K4895" s="93">
        <f t="shared" si="154"/>
        <v>0.66041665185735543</v>
      </c>
      <c r="L4895" s="113"/>
      <c r="N4895" s="114"/>
    </row>
    <row r="4896" spans="3:14" ht="10.050000000000001" customHeight="1" x14ac:dyDescent="0.3">
      <c r="C4896" s="80"/>
      <c r="D4896" s="77">
        <v>41572</v>
      </c>
      <c r="E4896" s="76" t="s">
        <v>11185</v>
      </c>
      <c r="F4896" s="76" t="s">
        <v>4876</v>
      </c>
      <c r="G4896" s="110">
        <v>171412.84</v>
      </c>
      <c r="H4896" s="110">
        <v>247469.54</v>
      </c>
      <c r="I4896" s="111">
        <v>509.7</v>
      </c>
      <c r="J4896" s="112">
        <f t="shared" si="153"/>
        <v>76056.700000000012</v>
      </c>
      <c r="K4896" s="93">
        <f t="shared" si="154"/>
        <v>0.44370480064387252</v>
      </c>
      <c r="L4896" s="113"/>
      <c r="N4896" s="114"/>
    </row>
    <row r="4897" spans="3:14" ht="10.050000000000001" customHeight="1" x14ac:dyDescent="0.3">
      <c r="C4897" s="80"/>
      <c r="D4897" s="77">
        <v>41565</v>
      </c>
      <c r="E4897" s="76" t="s">
        <v>11186</v>
      </c>
      <c r="F4897" s="76" t="s">
        <v>4877</v>
      </c>
      <c r="G4897" s="110">
        <v>21731.31</v>
      </c>
      <c r="H4897" s="110">
        <v>108484.59</v>
      </c>
      <c r="I4897" s="111">
        <v>223.44</v>
      </c>
      <c r="J4897" s="112">
        <f t="shared" si="153"/>
        <v>86753.279999999999</v>
      </c>
      <c r="K4897" s="93">
        <f t="shared" si="154"/>
        <v>3.9920869933749965</v>
      </c>
      <c r="L4897" s="113"/>
      <c r="N4897" s="114"/>
    </row>
    <row r="4898" spans="3:14" ht="10.050000000000001" customHeight="1" x14ac:dyDescent="0.3">
      <c r="C4898" s="80"/>
      <c r="D4898" s="77">
        <v>42510</v>
      </c>
      <c r="E4898" s="76" t="s">
        <v>11187</v>
      </c>
      <c r="F4898" s="76" t="s">
        <v>4878</v>
      </c>
      <c r="G4898" s="110">
        <v>51744</v>
      </c>
      <c r="H4898" s="110">
        <v>0</v>
      </c>
      <c r="I4898" s="111">
        <v>0</v>
      </c>
      <c r="J4898" s="112">
        <f t="shared" si="153"/>
        <v>-51744</v>
      </c>
      <c r="K4898" s="93">
        <f t="shared" si="154"/>
        <v>-1</v>
      </c>
      <c r="L4898" s="113"/>
      <c r="N4898" s="114"/>
    </row>
    <row r="4899" spans="3:14" ht="10.050000000000001" customHeight="1" x14ac:dyDescent="0.3">
      <c r="C4899" s="80"/>
      <c r="D4899" s="77">
        <v>41775</v>
      </c>
      <c r="E4899" s="76" t="s">
        <v>11188</v>
      </c>
      <c r="F4899" s="76" t="s">
        <v>4879</v>
      </c>
      <c r="G4899" s="110">
        <v>112290.49</v>
      </c>
      <c r="H4899" s="110">
        <v>40050.54</v>
      </c>
      <c r="I4899" s="111">
        <v>82.49</v>
      </c>
      <c r="J4899" s="112">
        <f t="shared" si="153"/>
        <v>-72239.950000000012</v>
      </c>
      <c r="K4899" s="93">
        <f t="shared" si="154"/>
        <v>-0.64333097130487193</v>
      </c>
      <c r="L4899" s="113"/>
      <c r="N4899" s="114"/>
    </row>
    <row r="4900" spans="3:14" ht="10.050000000000001" customHeight="1" x14ac:dyDescent="0.3">
      <c r="C4900" s="80"/>
      <c r="D4900" s="77">
        <v>74154</v>
      </c>
      <c r="E4900" s="76" t="s">
        <v>11189</v>
      </c>
      <c r="F4900" s="76" t="s">
        <v>4880</v>
      </c>
      <c r="G4900" s="110">
        <v>0</v>
      </c>
      <c r="H4900" s="110">
        <v>0</v>
      </c>
      <c r="I4900" s="111">
        <v>0</v>
      </c>
      <c r="J4900" s="112">
        <f t="shared" si="153"/>
        <v>0</v>
      </c>
      <c r="K4900" s="93" t="str">
        <f t="shared" si="154"/>
        <v>-</v>
      </c>
      <c r="L4900" s="113"/>
      <c r="N4900" s="114"/>
    </row>
    <row r="4901" spans="3:14" ht="10.050000000000001" customHeight="1" x14ac:dyDescent="0.3">
      <c r="C4901" s="80"/>
      <c r="D4901" s="77">
        <v>82526</v>
      </c>
      <c r="E4901" s="76" t="s">
        <v>11190</v>
      </c>
      <c r="F4901" s="76" t="s">
        <v>4881</v>
      </c>
      <c r="G4901" s="110">
        <v>11088</v>
      </c>
      <c r="H4901" s="110">
        <v>0</v>
      </c>
      <c r="I4901" s="111">
        <v>0</v>
      </c>
      <c r="J4901" s="112">
        <f t="shared" si="153"/>
        <v>-11088</v>
      </c>
      <c r="K4901" s="93">
        <f t="shared" si="154"/>
        <v>-1</v>
      </c>
      <c r="L4901" s="113"/>
      <c r="N4901" s="114"/>
    </row>
    <row r="4902" spans="3:14" ht="10.050000000000001" customHeight="1" x14ac:dyDescent="0.3">
      <c r="C4902" s="80"/>
      <c r="D4902" s="77">
        <v>41400</v>
      </c>
      <c r="E4902" s="76" t="s">
        <v>11191</v>
      </c>
      <c r="F4902" s="76" t="s">
        <v>4882</v>
      </c>
      <c r="G4902" s="110">
        <v>0</v>
      </c>
      <c r="H4902" s="110">
        <v>0</v>
      </c>
      <c r="I4902" s="111">
        <v>0</v>
      </c>
      <c r="J4902" s="112">
        <f t="shared" si="153"/>
        <v>0</v>
      </c>
      <c r="K4902" s="93" t="str">
        <f t="shared" si="154"/>
        <v>-</v>
      </c>
      <c r="L4902" s="113"/>
      <c r="N4902" s="114"/>
    </row>
    <row r="4903" spans="3:14" ht="10.050000000000001" customHeight="1" x14ac:dyDescent="0.3">
      <c r="C4903" s="80"/>
      <c r="D4903" s="77">
        <v>41400</v>
      </c>
      <c r="E4903" s="76" t="s">
        <v>11191</v>
      </c>
      <c r="F4903" s="76" t="s">
        <v>4883</v>
      </c>
      <c r="G4903" s="110">
        <v>7392</v>
      </c>
      <c r="H4903" s="110">
        <v>0</v>
      </c>
      <c r="I4903" s="111">
        <v>0</v>
      </c>
      <c r="J4903" s="112">
        <f t="shared" si="153"/>
        <v>-7392</v>
      </c>
      <c r="K4903" s="93">
        <f t="shared" si="154"/>
        <v>-1</v>
      </c>
      <c r="L4903" s="113"/>
      <c r="N4903" s="114"/>
    </row>
    <row r="4904" spans="3:14" ht="10.050000000000001" customHeight="1" x14ac:dyDescent="0.3">
      <c r="C4904" s="80"/>
      <c r="D4904" s="77">
        <v>41572</v>
      </c>
      <c r="E4904" s="76" t="s">
        <v>11192</v>
      </c>
      <c r="F4904" s="76" t="s">
        <v>4884</v>
      </c>
      <c r="G4904" s="110">
        <v>77489.56</v>
      </c>
      <c r="H4904" s="110">
        <v>194319.67</v>
      </c>
      <c r="I4904" s="111">
        <v>400.23</v>
      </c>
      <c r="J4904" s="112">
        <f t="shared" si="153"/>
        <v>116830.11000000002</v>
      </c>
      <c r="K4904" s="93">
        <f t="shared" si="154"/>
        <v>1.5076883905393192</v>
      </c>
      <c r="L4904" s="113"/>
      <c r="N4904" s="114"/>
    </row>
    <row r="4905" spans="3:14" ht="10.050000000000001" customHeight="1" x14ac:dyDescent="0.3">
      <c r="C4905" s="80"/>
      <c r="D4905" s="77">
        <v>74154</v>
      </c>
      <c r="E4905" s="76" t="s">
        <v>11193</v>
      </c>
      <c r="F4905" s="76" t="s">
        <v>4885</v>
      </c>
      <c r="G4905" s="110">
        <v>128022.13</v>
      </c>
      <c r="H4905" s="110">
        <v>195145.05</v>
      </c>
      <c r="I4905" s="111">
        <v>401.93</v>
      </c>
      <c r="J4905" s="112">
        <f t="shared" si="153"/>
        <v>67122.919999999984</v>
      </c>
      <c r="K4905" s="93">
        <f t="shared" si="154"/>
        <v>0.52430716470660177</v>
      </c>
      <c r="L4905" s="113"/>
      <c r="N4905" s="114"/>
    </row>
    <row r="4906" spans="3:14" ht="10.050000000000001" customHeight="1" x14ac:dyDescent="0.3">
      <c r="C4906" s="80"/>
      <c r="D4906" s="77">
        <v>10249</v>
      </c>
      <c r="E4906" s="76" t="s">
        <v>11194</v>
      </c>
      <c r="F4906" s="76" t="s">
        <v>4886</v>
      </c>
      <c r="G4906" s="110">
        <v>47994.96</v>
      </c>
      <c r="H4906" s="110">
        <v>27388.18</v>
      </c>
      <c r="I4906" s="111">
        <v>56.41</v>
      </c>
      <c r="J4906" s="112">
        <f t="shared" si="153"/>
        <v>-20606.78</v>
      </c>
      <c r="K4906" s="93">
        <f t="shared" si="154"/>
        <v>-0.42935299873153349</v>
      </c>
      <c r="L4906" s="113"/>
      <c r="N4906" s="114"/>
    </row>
    <row r="4907" spans="3:14" ht="10.050000000000001" customHeight="1" x14ac:dyDescent="0.3">
      <c r="C4907" s="80"/>
      <c r="D4907" s="77">
        <v>41572</v>
      </c>
      <c r="E4907" s="76" t="s">
        <v>11195</v>
      </c>
      <c r="F4907" s="76" t="s">
        <v>4887</v>
      </c>
      <c r="G4907" s="110">
        <v>666014.41</v>
      </c>
      <c r="H4907" s="110">
        <v>398752.72</v>
      </c>
      <c r="I4907" s="111">
        <v>821.29</v>
      </c>
      <c r="J4907" s="112">
        <f t="shared" si="153"/>
        <v>-267261.69000000006</v>
      </c>
      <c r="K4907" s="93">
        <f t="shared" si="154"/>
        <v>-0.40128514636792928</v>
      </c>
      <c r="L4907" s="113"/>
      <c r="N4907" s="114"/>
    </row>
    <row r="4908" spans="3:14" ht="10.050000000000001" customHeight="1" x14ac:dyDescent="0.3">
      <c r="C4908" s="80"/>
      <c r="D4908" s="77">
        <v>41565</v>
      </c>
      <c r="E4908" s="76" t="s">
        <v>11196</v>
      </c>
      <c r="F4908" s="76" t="s">
        <v>4888</v>
      </c>
      <c r="G4908" s="110">
        <v>27720</v>
      </c>
      <c r="H4908" s="110">
        <v>0</v>
      </c>
      <c r="I4908" s="111">
        <v>0</v>
      </c>
      <c r="J4908" s="112">
        <f t="shared" si="153"/>
        <v>-27720</v>
      </c>
      <c r="K4908" s="93">
        <f t="shared" si="154"/>
        <v>-1</v>
      </c>
      <c r="L4908" s="113"/>
      <c r="N4908" s="114"/>
    </row>
    <row r="4909" spans="3:14" ht="10.050000000000001" customHeight="1" x14ac:dyDescent="0.3">
      <c r="C4909" s="80"/>
      <c r="D4909" s="77">
        <v>41775</v>
      </c>
      <c r="E4909" s="76" t="s">
        <v>11197</v>
      </c>
      <c r="F4909" s="76" t="s">
        <v>4889</v>
      </c>
      <c r="G4909" s="110">
        <v>5544</v>
      </c>
      <c r="H4909" s="110">
        <v>0</v>
      </c>
      <c r="I4909" s="111">
        <v>0</v>
      </c>
      <c r="J4909" s="112">
        <f t="shared" si="153"/>
        <v>-5544</v>
      </c>
      <c r="K4909" s="93">
        <f t="shared" si="154"/>
        <v>-1</v>
      </c>
      <c r="L4909" s="113"/>
      <c r="N4909" s="114"/>
    </row>
    <row r="4910" spans="3:14" ht="10.050000000000001" customHeight="1" x14ac:dyDescent="0.3">
      <c r="C4910" s="80"/>
      <c r="D4910" s="77">
        <v>82526</v>
      </c>
      <c r="E4910" s="76" t="s">
        <v>11198</v>
      </c>
      <c r="F4910" s="76" t="s">
        <v>4890</v>
      </c>
      <c r="G4910" s="110">
        <v>0</v>
      </c>
      <c r="H4910" s="110">
        <v>0</v>
      </c>
      <c r="I4910" s="111">
        <v>0</v>
      </c>
      <c r="J4910" s="112">
        <f t="shared" si="153"/>
        <v>0</v>
      </c>
      <c r="K4910" s="93" t="str">
        <f t="shared" si="154"/>
        <v>-</v>
      </c>
      <c r="L4910" s="113"/>
      <c r="N4910" s="114"/>
    </row>
    <row r="4911" spans="3:14" ht="10.050000000000001" customHeight="1" x14ac:dyDescent="0.3">
      <c r="C4911" s="80"/>
      <c r="D4911" s="77">
        <v>10249</v>
      </c>
      <c r="E4911" s="76" t="s">
        <v>11199</v>
      </c>
      <c r="F4911" s="76" t="s">
        <v>4891</v>
      </c>
      <c r="G4911" s="110">
        <v>0</v>
      </c>
      <c r="H4911" s="110">
        <v>1475.98</v>
      </c>
      <c r="I4911" s="111">
        <v>3.04</v>
      </c>
      <c r="J4911" s="112">
        <f t="shared" si="153"/>
        <v>1475.98</v>
      </c>
      <c r="K4911" s="93" t="str">
        <f t="shared" si="154"/>
        <v>--</v>
      </c>
      <c r="L4911" s="113"/>
      <c r="N4911" s="114"/>
    </row>
    <row r="4912" spans="3:14" ht="10.050000000000001" customHeight="1" x14ac:dyDescent="0.3">
      <c r="C4912" s="80"/>
      <c r="D4912" s="77">
        <v>41572</v>
      </c>
      <c r="E4912" s="76" t="s">
        <v>11200</v>
      </c>
      <c r="F4912" s="76" t="s">
        <v>4892</v>
      </c>
      <c r="G4912" s="110">
        <v>0</v>
      </c>
      <c r="H4912" s="110">
        <v>0</v>
      </c>
      <c r="I4912" s="111">
        <v>0</v>
      </c>
      <c r="J4912" s="112">
        <f t="shared" si="153"/>
        <v>0</v>
      </c>
      <c r="K4912" s="93" t="str">
        <f t="shared" si="154"/>
        <v>-</v>
      </c>
      <c r="L4912" s="113"/>
      <c r="N4912" s="114"/>
    </row>
    <row r="4913" spans="3:14" ht="10.050000000000001" customHeight="1" x14ac:dyDescent="0.3">
      <c r="C4913" s="80"/>
      <c r="D4913" s="77">
        <v>42510</v>
      </c>
      <c r="E4913" s="76" t="s">
        <v>11201</v>
      </c>
      <c r="F4913" s="76" t="s">
        <v>4893</v>
      </c>
      <c r="G4913" s="110">
        <v>55440</v>
      </c>
      <c r="H4913" s="110">
        <v>0</v>
      </c>
      <c r="I4913" s="111">
        <v>0</v>
      </c>
      <c r="J4913" s="112">
        <f t="shared" si="153"/>
        <v>-55440</v>
      </c>
      <c r="K4913" s="93">
        <f t="shared" si="154"/>
        <v>-1</v>
      </c>
      <c r="L4913" s="113"/>
      <c r="N4913" s="114"/>
    </row>
    <row r="4914" spans="3:14" ht="10.050000000000001" customHeight="1" x14ac:dyDescent="0.3">
      <c r="C4914" s="80"/>
      <c r="D4914" s="77">
        <v>42510</v>
      </c>
      <c r="E4914" s="76" t="s">
        <v>11201</v>
      </c>
      <c r="F4914" s="76" t="s">
        <v>4894</v>
      </c>
      <c r="G4914" s="110">
        <v>20328</v>
      </c>
      <c r="H4914" s="110">
        <v>0</v>
      </c>
      <c r="I4914" s="111">
        <v>0</v>
      </c>
      <c r="J4914" s="112">
        <f t="shared" si="153"/>
        <v>-20328</v>
      </c>
      <c r="K4914" s="93">
        <f t="shared" si="154"/>
        <v>-1</v>
      </c>
      <c r="L4914" s="113"/>
      <c r="N4914" s="114"/>
    </row>
    <row r="4915" spans="3:14" ht="10.050000000000001" customHeight="1" x14ac:dyDescent="0.3">
      <c r="C4915" s="80"/>
      <c r="D4915" s="77">
        <v>41775</v>
      </c>
      <c r="E4915" s="76" t="s">
        <v>11202</v>
      </c>
      <c r="F4915" s="76" t="s">
        <v>4895</v>
      </c>
      <c r="G4915" s="110">
        <v>118635.76</v>
      </c>
      <c r="H4915" s="110">
        <v>101318.31</v>
      </c>
      <c r="I4915" s="111">
        <v>208.68</v>
      </c>
      <c r="J4915" s="112">
        <f t="shared" si="153"/>
        <v>-17317.449999999997</v>
      </c>
      <c r="K4915" s="93">
        <f t="shared" si="154"/>
        <v>-0.14597158563320198</v>
      </c>
      <c r="L4915" s="113"/>
      <c r="N4915" s="114"/>
    </row>
    <row r="4916" spans="3:14" ht="10.050000000000001" customHeight="1" x14ac:dyDescent="0.3">
      <c r="C4916" s="80"/>
      <c r="D4916" s="77">
        <v>41775</v>
      </c>
      <c r="E4916" s="76" t="s">
        <v>11202</v>
      </c>
      <c r="F4916" s="76" t="s">
        <v>4896</v>
      </c>
      <c r="G4916" s="110">
        <v>101676.71</v>
      </c>
      <c r="H4916" s="110">
        <v>44405.66</v>
      </c>
      <c r="I4916" s="111">
        <v>91.46</v>
      </c>
      <c r="J4916" s="112">
        <f t="shared" si="153"/>
        <v>-57271.05</v>
      </c>
      <c r="K4916" s="93">
        <f t="shared" si="154"/>
        <v>-0.56326615996918072</v>
      </c>
      <c r="L4916" s="113"/>
      <c r="N4916" s="114"/>
    </row>
    <row r="4917" spans="3:14" ht="10.050000000000001" customHeight="1" x14ac:dyDescent="0.3">
      <c r="C4917" s="80"/>
      <c r="D4917" s="77">
        <v>42540</v>
      </c>
      <c r="E4917" s="76" t="s">
        <v>11203</v>
      </c>
      <c r="F4917" s="76" t="s">
        <v>4897</v>
      </c>
      <c r="G4917" s="110">
        <v>23235.45</v>
      </c>
      <c r="H4917" s="110">
        <v>28873.87</v>
      </c>
      <c r="I4917" s="111">
        <v>59.47</v>
      </c>
      <c r="J4917" s="112">
        <f t="shared" si="153"/>
        <v>5638.4199999999983</v>
      </c>
      <c r="K4917" s="93">
        <f t="shared" si="154"/>
        <v>0.24266454921251787</v>
      </c>
      <c r="L4917" s="113"/>
      <c r="N4917" s="114"/>
    </row>
    <row r="4918" spans="3:14" ht="10.050000000000001" customHeight="1" x14ac:dyDescent="0.3">
      <c r="C4918" s="80"/>
      <c r="D4918" s="77">
        <v>40803</v>
      </c>
      <c r="E4918" s="76" t="s">
        <v>11204</v>
      </c>
      <c r="F4918" s="76" t="s">
        <v>4898</v>
      </c>
      <c r="G4918" s="110">
        <v>0</v>
      </c>
      <c r="H4918" s="110">
        <v>0</v>
      </c>
      <c r="I4918" s="111">
        <v>0</v>
      </c>
      <c r="J4918" s="112">
        <f t="shared" si="153"/>
        <v>0</v>
      </c>
      <c r="K4918" s="93" t="str">
        <f t="shared" si="154"/>
        <v>-</v>
      </c>
      <c r="L4918" s="113"/>
      <c r="N4918" s="114"/>
    </row>
    <row r="4919" spans="3:14" ht="10.050000000000001" customHeight="1" x14ac:dyDescent="0.3">
      <c r="C4919" s="80"/>
      <c r="D4919" s="77">
        <v>40959</v>
      </c>
      <c r="E4919" s="76" t="s">
        <v>11205</v>
      </c>
      <c r="F4919" s="76" t="s">
        <v>4899</v>
      </c>
      <c r="G4919" s="110">
        <v>0</v>
      </c>
      <c r="H4919" s="110">
        <v>0</v>
      </c>
      <c r="I4919" s="111">
        <v>0</v>
      </c>
      <c r="J4919" s="112">
        <f t="shared" si="153"/>
        <v>0</v>
      </c>
      <c r="K4919" s="93" t="str">
        <f t="shared" si="154"/>
        <v>-</v>
      </c>
      <c r="L4919" s="113"/>
      <c r="N4919" s="114"/>
    </row>
    <row r="4920" spans="3:14" ht="10.050000000000001" customHeight="1" x14ac:dyDescent="0.3">
      <c r="C4920" s="80"/>
      <c r="D4920" s="77">
        <v>41797</v>
      </c>
      <c r="E4920" s="76" t="s">
        <v>11206</v>
      </c>
      <c r="F4920" s="76" t="s">
        <v>4900</v>
      </c>
      <c r="G4920" s="110">
        <v>12826.75</v>
      </c>
      <c r="H4920" s="110">
        <v>0</v>
      </c>
      <c r="I4920" s="111">
        <v>0</v>
      </c>
      <c r="J4920" s="112">
        <f t="shared" si="153"/>
        <v>-12826.75</v>
      </c>
      <c r="K4920" s="93">
        <f t="shared" si="154"/>
        <v>-1</v>
      </c>
      <c r="L4920" s="113"/>
      <c r="N4920" s="114"/>
    </row>
    <row r="4921" spans="3:14" ht="10.050000000000001" customHeight="1" x14ac:dyDescent="0.3">
      <c r="C4921" s="80"/>
      <c r="D4921" s="77">
        <v>41472</v>
      </c>
      <c r="E4921" s="76" t="s">
        <v>11207</v>
      </c>
      <c r="F4921" s="76" t="s">
        <v>4901</v>
      </c>
      <c r="G4921" s="110">
        <v>240962.42</v>
      </c>
      <c r="H4921" s="110">
        <v>213303.5</v>
      </c>
      <c r="I4921" s="111">
        <v>439.33</v>
      </c>
      <c r="J4921" s="112">
        <f t="shared" si="153"/>
        <v>-27658.920000000013</v>
      </c>
      <c r="K4921" s="93">
        <f t="shared" si="154"/>
        <v>-0.11478520177544703</v>
      </c>
      <c r="L4921" s="113"/>
      <c r="N4921" s="114"/>
    </row>
    <row r="4922" spans="3:14" ht="10.050000000000001" customHeight="1" x14ac:dyDescent="0.3">
      <c r="C4922" s="80"/>
      <c r="D4922" s="77">
        <v>31237</v>
      </c>
      <c r="E4922" s="76" t="s">
        <v>11208</v>
      </c>
      <c r="F4922" s="76" t="s">
        <v>4902</v>
      </c>
      <c r="G4922" s="110">
        <v>32239.33</v>
      </c>
      <c r="H4922" s="110">
        <v>111465.68</v>
      </c>
      <c r="I4922" s="111">
        <v>229.58</v>
      </c>
      <c r="J4922" s="112">
        <f t="shared" si="153"/>
        <v>79226.349999999991</v>
      </c>
      <c r="K4922" s="93">
        <f t="shared" si="154"/>
        <v>2.4574440597866021</v>
      </c>
      <c r="L4922" s="113"/>
      <c r="N4922" s="114"/>
    </row>
    <row r="4923" spans="3:14" ht="10.050000000000001" customHeight="1" x14ac:dyDescent="0.3">
      <c r="C4923" s="80"/>
      <c r="D4923" s="77">
        <v>23961</v>
      </c>
      <c r="E4923" s="76" t="s">
        <v>11209</v>
      </c>
      <c r="F4923" s="76" t="s">
        <v>4903</v>
      </c>
      <c r="G4923" s="110">
        <v>0</v>
      </c>
      <c r="H4923" s="110">
        <v>0</v>
      </c>
      <c r="I4923" s="111">
        <v>0</v>
      </c>
      <c r="J4923" s="112">
        <f t="shared" si="153"/>
        <v>0</v>
      </c>
      <c r="K4923" s="93" t="str">
        <f t="shared" si="154"/>
        <v>-</v>
      </c>
      <c r="L4923" s="113"/>
      <c r="N4923" s="114"/>
    </row>
    <row r="4924" spans="3:14" ht="10.050000000000001" customHeight="1" x14ac:dyDescent="0.3">
      <c r="C4924" s="80"/>
      <c r="D4924" s="77">
        <v>65287</v>
      </c>
      <c r="E4924" s="76" t="s">
        <v>11210</v>
      </c>
      <c r="F4924" s="76" t="s">
        <v>4904</v>
      </c>
      <c r="G4924" s="110">
        <v>0</v>
      </c>
      <c r="H4924" s="110">
        <v>0</v>
      </c>
      <c r="I4924" s="111">
        <v>0</v>
      </c>
      <c r="J4924" s="112">
        <f t="shared" si="153"/>
        <v>0</v>
      </c>
      <c r="K4924" s="93" t="str">
        <f t="shared" si="154"/>
        <v>-</v>
      </c>
      <c r="L4924" s="113"/>
      <c r="N4924" s="114"/>
    </row>
    <row r="4925" spans="3:14" ht="10.050000000000001" customHeight="1" x14ac:dyDescent="0.3">
      <c r="C4925" s="80"/>
      <c r="D4925" s="77">
        <v>65430</v>
      </c>
      <c r="E4925" s="76" t="s">
        <v>11211</v>
      </c>
      <c r="F4925" s="76" t="s">
        <v>4905</v>
      </c>
      <c r="G4925" s="110">
        <v>50124.88</v>
      </c>
      <c r="H4925" s="110">
        <v>0</v>
      </c>
      <c r="I4925" s="111">
        <v>0</v>
      </c>
      <c r="J4925" s="112">
        <f t="shared" si="153"/>
        <v>-50124.88</v>
      </c>
      <c r="K4925" s="93">
        <f t="shared" si="154"/>
        <v>-1</v>
      </c>
      <c r="L4925" s="113"/>
      <c r="N4925" s="114"/>
    </row>
    <row r="4926" spans="3:14" ht="10.050000000000001" customHeight="1" x14ac:dyDescent="0.3">
      <c r="C4926" s="80"/>
      <c r="D4926" s="77">
        <v>40928</v>
      </c>
      <c r="E4926" s="76" t="s">
        <v>11212</v>
      </c>
      <c r="F4926" s="76" t="s">
        <v>4906</v>
      </c>
      <c r="G4926" s="110">
        <v>0</v>
      </c>
      <c r="H4926" s="110">
        <v>0</v>
      </c>
      <c r="I4926" s="111">
        <v>0</v>
      </c>
      <c r="J4926" s="112">
        <f t="shared" si="153"/>
        <v>0</v>
      </c>
      <c r="K4926" s="93" t="str">
        <f t="shared" si="154"/>
        <v>-</v>
      </c>
      <c r="L4926" s="113"/>
      <c r="N4926" s="114"/>
    </row>
    <row r="4927" spans="3:14" ht="10.050000000000001" customHeight="1" x14ac:dyDescent="0.3">
      <c r="C4927" s="80"/>
      <c r="D4927" s="77">
        <v>40775</v>
      </c>
      <c r="E4927" s="76" t="s">
        <v>11213</v>
      </c>
      <c r="F4927" s="76" t="s">
        <v>4907</v>
      </c>
      <c r="G4927" s="110">
        <v>33264</v>
      </c>
      <c r="H4927" s="110">
        <v>0</v>
      </c>
      <c r="I4927" s="111">
        <v>0</v>
      </c>
      <c r="J4927" s="112">
        <f t="shared" si="153"/>
        <v>-33264</v>
      </c>
      <c r="K4927" s="93">
        <f t="shared" si="154"/>
        <v>-1</v>
      </c>
      <c r="L4927" s="113"/>
      <c r="N4927" s="114"/>
    </row>
    <row r="4928" spans="3:14" ht="10.050000000000001" customHeight="1" x14ac:dyDescent="0.3">
      <c r="C4928" s="80"/>
      <c r="D4928" s="77">
        <v>29810</v>
      </c>
      <c r="E4928" s="76" t="s">
        <v>11214</v>
      </c>
      <c r="F4928" s="76" t="s">
        <v>4908</v>
      </c>
      <c r="G4928" s="110">
        <v>9240</v>
      </c>
      <c r="H4928" s="110">
        <v>0</v>
      </c>
      <c r="I4928" s="111">
        <v>0</v>
      </c>
      <c r="J4928" s="112">
        <f t="shared" si="153"/>
        <v>-9240</v>
      </c>
      <c r="K4928" s="93">
        <f t="shared" si="154"/>
        <v>-1</v>
      </c>
      <c r="L4928" s="113"/>
      <c r="N4928" s="114"/>
    </row>
    <row r="4929" spans="3:14" ht="10.050000000000001" customHeight="1" x14ac:dyDescent="0.3">
      <c r="C4929" s="80"/>
      <c r="D4929" s="77">
        <v>10249</v>
      </c>
      <c r="E4929" s="76" t="s">
        <v>11215</v>
      </c>
      <c r="F4929" s="76" t="s">
        <v>4909</v>
      </c>
      <c r="G4929" s="110">
        <v>33026.629999999997</v>
      </c>
      <c r="H4929" s="110">
        <v>33423.199999999997</v>
      </c>
      <c r="I4929" s="111">
        <v>68.84</v>
      </c>
      <c r="J4929" s="112">
        <f t="shared" si="153"/>
        <v>396.56999999999971</v>
      </c>
      <c r="K4929" s="93">
        <f t="shared" si="154"/>
        <v>1.2007582971680723E-2</v>
      </c>
      <c r="L4929" s="113"/>
      <c r="N4929" s="114"/>
    </row>
    <row r="4930" spans="3:14" ht="10.050000000000001" customHeight="1" x14ac:dyDescent="0.3">
      <c r="C4930" s="80"/>
      <c r="D4930" s="77">
        <v>41797</v>
      </c>
      <c r="E4930" s="76" t="s">
        <v>11216</v>
      </c>
      <c r="F4930" s="76" t="s">
        <v>4910</v>
      </c>
      <c r="G4930" s="110">
        <v>1848</v>
      </c>
      <c r="H4930" s="110">
        <v>0</v>
      </c>
      <c r="I4930" s="111">
        <v>0</v>
      </c>
      <c r="J4930" s="112">
        <f t="shared" si="153"/>
        <v>-1848</v>
      </c>
      <c r="K4930" s="93">
        <f t="shared" si="154"/>
        <v>-1</v>
      </c>
      <c r="L4930" s="113"/>
      <c r="N4930" s="114"/>
    </row>
    <row r="4931" spans="3:14" ht="10.050000000000001" customHeight="1" x14ac:dyDescent="0.3">
      <c r="C4931" s="80"/>
      <c r="D4931" s="77">
        <v>82526</v>
      </c>
      <c r="E4931" s="76" t="s">
        <v>11217</v>
      </c>
      <c r="F4931" s="76" t="s">
        <v>4911</v>
      </c>
      <c r="G4931" s="110">
        <v>87492.5</v>
      </c>
      <c r="H4931" s="110">
        <v>138960.68</v>
      </c>
      <c r="I4931" s="111">
        <v>286.20999999999998</v>
      </c>
      <c r="J4931" s="112">
        <f t="shared" si="153"/>
        <v>51468.179999999993</v>
      </c>
      <c r="K4931" s="93">
        <f t="shared" si="154"/>
        <v>0.58825819355944786</v>
      </c>
      <c r="L4931" s="113"/>
      <c r="N4931" s="114"/>
    </row>
    <row r="4932" spans="3:14" ht="10.050000000000001" customHeight="1" x14ac:dyDescent="0.3">
      <c r="C4932" s="80"/>
      <c r="D4932" s="77">
        <v>41248</v>
      </c>
      <c r="E4932" s="76" t="s">
        <v>11218</v>
      </c>
      <c r="F4932" s="76" t="s">
        <v>4912</v>
      </c>
      <c r="G4932" s="110">
        <v>175291.74</v>
      </c>
      <c r="H4932" s="110">
        <v>168771.61</v>
      </c>
      <c r="I4932" s="111">
        <v>347.61</v>
      </c>
      <c r="J4932" s="112">
        <f t="shared" si="153"/>
        <v>-6520.1300000000047</v>
      </c>
      <c r="K4932" s="93">
        <f t="shared" si="154"/>
        <v>-3.71958769991102E-2</v>
      </c>
      <c r="L4932" s="113"/>
      <c r="N4932" s="114"/>
    </row>
    <row r="4933" spans="3:14" ht="10.050000000000001" customHeight="1" x14ac:dyDescent="0.3">
      <c r="C4933" s="80"/>
      <c r="D4933" s="77">
        <v>41338</v>
      </c>
      <c r="E4933" s="76" t="s">
        <v>11219</v>
      </c>
      <c r="F4933" s="76" t="s">
        <v>4913</v>
      </c>
      <c r="G4933" s="110">
        <v>0</v>
      </c>
      <c r="H4933" s="110">
        <v>0</v>
      </c>
      <c r="I4933" s="111">
        <v>0</v>
      </c>
      <c r="J4933" s="112">
        <f t="shared" si="153"/>
        <v>0</v>
      </c>
      <c r="K4933" s="93" t="str">
        <f t="shared" si="154"/>
        <v>-</v>
      </c>
      <c r="L4933" s="113"/>
      <c r="N4933" s="114"/>
    </row>
    <row r="4934" spans="3:14" ht="10.050000000000001" customHeight="1" x14ac:dyDescent="0.3">
      <c r="C4934" s="80"/>
      <c r="D4934" s="77">
        <v>65287</v>
      </c>
      <c r="E4934" s="76" t="s">
        <v>11220</v>
      </c>
      <c r="F4934" s="76" t="s">
        <v>4914</v>
      </c>
      <c r="G4934" s="110">
        <v>0</v>
      </c>
      <c r="H4934" s="110">
        <v>0</v>
      </c>
      <c r="I4934" s="111">
        <v>0</v>
      </c>
      <c r="J4934" s="112">
        <f t="shared" si="153"/>
        <v>0</v>
      </c>
      <c r="K4934" s="93" t="str">
        <f t="shared" si="154"/>
        <v>-</v>
      </c>
      <c r="L4934" s="113"/>
      <c r="N4934" s="114"/>
    </row>
    <row r="4935" spans="3:14" ht="10.050000000000001" customHeight="1" x14ac:dyDescent="0.3">
      <c r="C4935" s="80"/>
      <c r="D4935" s="77">
        <v>48101</v>
      </c>
      <c r="E4935" s="76" t="s">
        <v>11221</v>
      </c>
      <c r="F4935" s="76" t="s">
        <v>4915</v>
      </c>
      <c r="G4935" s="110">
        <v>327214.77</v>
      </c>
      <c r="H4935" s="110">
        <v>439225.67</v>
      </c>
      <c r="I4935" s="111">
        <v>904.65</v>
      </c>
      <c r="J4935" s="112">
        <f t="shared" si="153"/>
        <v>112010.89999999997</v>
      </c>
      <c r="K4935" s="93">
        <f t="shared" si="154"/>
        <v>0.34231614911515135</v>
      </c>
      <c r="L4935" s="113"/>
      <c r="N4935" s="114"/>
    </row>
    <row r="4936" spans="3:14" ht="10.050000000000001" customHeight="1" x14ac:dyDescent="0.3">
      <c r="C4936" s="80"/>
      <c r="D4936" s="77">
        <v>83280</v>
      </c>
      <c r="E4936" s="76" t="s">
        <v>11222</v>
      </c>
      <c r="F4936" s="76" t="s">
        <v>4916</v>
      </c>
      <c r="G4936" s="110">
        <v>0</v>
      </c>
      <c r="H4936" s="110">
        <v>21392.01</v>
      </c>
      <c r="I4936" s="111">
        <v>44.06</v>
      </c>
      <c r="J4936" s="112">
        <f t="shared" si="153"/>
        <v>21392.01</v>
      </c>
      <c r="K4936" s="93" t="str">
        <f t="shared" si="154"/>
        <v>--</v>
      </c>
      <c r="L4936" s="113"/>
      <c r="N4936" s="114"/>
    </row>
    <row r="4937" spans="3:14" ht="10.050000000000001" customHeight="1" x14ac:dyDescent="0.3">
      <c r="C4937" s="80"/>
      <c r="D4937" s="77">
        <v>40775</v>
      </c>
      <c r="E4937" s="76" t="s">
        <v>11223</v>
      </c>
      <c r="F4937" s="76" t="s">
        <v>4917</v>
      </c>
      <c r="G4937" s="110">
        <v>42428.93</v>
      </c>
      <c r="H4937" s="110">
        <v>12812.87</v>
      </c>
      <c r="I4937" s="111">
        <v>26.39</v>
      </c>
      <c r="J4937" s="112">
        <f t="shared" si="153"/>
        <v>-29616.059999999998</v>
      </c>
      <c r="K4937" s="93">
        <f t="shared" si="154"/>
        <v>-0.69801571710622912</v>
      </c>
      <c r="L4937" s="113"/>
      <c r="N4937" s="114"/>
    </row>
    <row r="4938" spans="3:14" ht="10.050000000000001" customHeight="1" x14ac:dyDescent="0.3">
      <c r="C4938" s="80"/>
      <c r="D4938" s="77">
        <v>41565</v>
      </c>
      <c r="E4938" s="76" t="s">
        <v>11224</v>
      </c>
      <c r="F4938" s="76" t="s">
        <v>4918</v>
      </c>
      <c r="G4938" s="110">
        <v>163756.79</v>
      </c>
      <c r="H4938" s="110">
        <v>190794.79</v>
      </c>
      <c r="I4938" s="111">
        <v>392.97</v>
      </c>
      <c r="J4938" s="112">
        <f t="shared" si="153"/>
        <v>27038</v>
      </c>
      <c r="K4938" s="93">
        <f t="shared" si="154"/>
        <v>0.16511071082915096</v>
      </c>
      <c r="L4938" s="113"/>
      <c r="N4938" s="114"/>
    </row>
    <row r="4939" spans="3:14" ht="10.050000000000001" customHeight="1" x14ac:dyDescent="0.3">
      <c r="C4939" s="80"/>
      <c r="D4939" s="77">
        <v>41775</v>
      </c>
      <c r="E4939" s="76" t="s">
        <v>11225</v>
      </c>
      <c r="F4939" s="76" t="s">
        <v>4919</v>
      </c>
      <c r="G4939" s="110">
        <v>0</v>
      </c>
      <c r="H4939" s="110">
        <v>0</v>
      </c>
      <c r="I4939" s="111">
        <v>0</v>
      </c>
      <c r="J4939" s="112">
        <f t="shared" si="153"/>
        <v>0</v>
      </c>
      <c r="K4939" s="93" t="str">
        <f t="shared" si="154"/>
        <v>-</v>
      </c>
      <c r="L4939" s="113"/>
      <c r="N4939" s="114"/>
    </row>
    <row r="4940" spans="3:14" ht="10.050000000000001" customHeight="1" x14ac:dyDescent="0.3">
      <c r="C4940" s="80"/>
      <c r="D4940" s="77">
        <v>42540</v>
      </c>
      <c r="E4940" s="76" t="s">
        <v>11226</v>
      </c>
      <c r="F4940" s="76" t="s">
        <v>4920</v>
      </c>
      <c r="G4940" s="110">
        <v>0</v>
      </c>
      <c r="H4940" s="110">
        <v>0</v>
      </c>
      <c r="I4940" s="111">
        <v>0</v>
      </c>
      <c r="J4940" s="112">
        <f t="shared" si="153"/>
        <v>0</v>
      </c>
      <c r="K4940" s="93" t="str">
        <f t="shared" si="154"/>
        <v>-</v>
      </c>
      <c r="L4940" s="113"/>
      <c r="N4940" s="114"/>
    </row>
    <row r="4941" spans="3:14" ht="10.050000000000001" customHeight="1" x14ac:dyDescent="0.3">
      <c r="C4941" s="80"/>
      <c r="D4941" s="77">
        <v>82526</v>
      </c>
      <c r="E4941" s="76" t="s">
        <v>11227</v>
      </c>
      <c r="F4941" s="76" t="s">
        <v>4921</v>
      </c>
      <c r="G4941" s="110">
        <v>22204.95</v>
      </c>
      <c r="H4941" s="110">
        <v>109756.65</v>
      </c>
      <c r="I4941" s="111">
        <v>226.06</v>
      </c>
      <c r="J4941" s="112">
        <f t="shared" si="153"/>
        <v>87551.7</v>
      </c>
      <c r="K4941" s="93">
        <f t="shared" si="154"/>
        <v>3.9428911121168926</v>
      </c>
      <c r="L4941" s="113"/>
      <c r="N4941" s="114"/>
    </row>
    <row r="4942" spans="3:14" ht="10.050000000000001" customHeight="1" x14ac:dyDescent="0.3">
      <c r="C4942" s="80"/>
      <c r="D4942" s="77">
        <v>24597</v>
      </c>
      <c r="E4942" s="76" t="s">
        <v>11228</v>
      </c>
      <c r="F4942" s="76" t="s">
        <v>4922</v>
      </c>
      <c r="G4942" s="110">
        <v>0</v>
      </c>
      <c r="H4942" s="110">
        <v>60646.3</v>
      </c>
      <c r="I4942" s="111">
        <v>124.91</v>
      </c>
      <c r="J4942" s="112">
        <f t="shared" si="153"/>
        <v>60646.3</v>
      </c>
      <c r="K4942" s="93" t="str">
        <f t="shared" si="154"/>
        <v>--</v>
      </c>
      <c r="L4942" s="113"/>
      <c r="N4942" s="114"/>
    </row>
    <row r="4943" spans="3:14" ht="10.050000000000001" customHeight="1" x14ac:dyDescent="0.3">
      <c r="C4943" s="80"/>
      <c r="D4943" s="77">
        <v>41248</v>
      </c>
      <c r="E4943" s="76" t="s">
        <v>11229</v>
      </c>
      <c r="F4943" s="76" t="s">
        <v>4923</v>
      </c>
      <c r="G4943" s="110">
        <v>29568</v>
      </c>
      <c r="H4943" s="110">
        <v>36214.94</v>
      </c>
      <c r="I4943" s="111">
        <v>74.59</v>
      </c>
      <c r="J4943" s="112">
        <f t="shared" si="153"/>
        <v>6646.9400000000023</v>
      </c>
      <c r="K4943" s="93">
        <f t="shared" si="154"/>
        <v>0.22480181277056285</v>
      </c>
      <c r="L4943" s="113"/>
      <c r="N4943" s="114"/>
    </row>
    <row r="4944" spans="3:14" ht="10.050000000000001" customHeight="1" x14ac:dyDescent="0.3">
      <c r="C4944" s="80"/>
      <c r="D4944" s="77">
        <v>41338</v>
      </c>
      <c r="E4944" s="76" t="s">
        <v>11230</v>
      </c>
      <c r="F4944" s="76" t="s">
        <v>4924</v>
      </c>
      <c r="G4944" s="110">
        <v>198449.13</v>
      </c>
      <c r="H4944" s="110">
        <v>324273.95</v>
      </c>
      <c r="I4944" s="111">
        <v>667.89</v>
      </c>
      <c r="J4944" s="112">
        <f t="shared" si="153"/>
        <v>125824.82</v>
      </c>
      <c r="K4944" s="93">
        <f t="shared" si="154"/>
        <v>0.63404067329496483</v>
      </c>
      <c r="L4944" s="113"/>
      <c r="N4944" s="114"/>
    </row>
    <row r="4945" spans="3:14" ht="10.050000000000001" customHeight="1" x14ac:dyDescent="0.3">
      <c r="C4945" s="80"/>
      <c r="D4945" s="77">
        <v>65287</v>
      </c>
      <c r="E4945" s="76" t="s">
        <v>11231</v>
      </c>
      <c r="F4945" s="76" t="s">
        <v>4925</v>
      </c>
      <c r="G4945" s="110">
        <v>0</v>
      </c>
      <c r="H4945" s="110">
        <v>18668.240000000002</v>
      </c>
      <c r="I4945" s="111">
        <v>38.450000000000003</v>
      </c>
      <c r="J4945" s="112">
        <f t="shared" si="153"/>
        <v>18668.240000000002</v>
      </c>
      <c r="K4945" s="93" t="str">
        <f t="shared" si="154"/>
        <v>--</v>
      </c>
      <c r="L4945" s="113"/>
      <c r="N4945" s="114"/>
    </row>
    <row r="4946" spans="3:14" ht="10.050000000000001" customHeight="1" x14ac:dyDescent="0.3">
      <c r="C4946" s="80"/>
      <c r="D4946" s="77">
        <v>41572</v>
      </c>
      <c r="E4946" s="76" t="s">
        <v>11232</v>
      </c>
      <c r="F4946" s="76" t="s">
        <v>4926</v>
      </c>
      <c r="G4946" s="110">
        <v>0</v>
      </c>
      <c r="H4946" s="110">
        <v>0</v>
      </c>
      <c r="I4946" s="111">
        <v>0</v>
      </c>
      <c r="J4946" s="112">
        <f t="shared" si="153"/>
        <v>0</v>
      </c>
      <c r="K4946" s="93" t="str">
        <f t="shared" si="154"/>
        <v>-</v>
      </c>
      <c r="L4946" s="113"/>
      <c r="N4946" s="114"/>
    </row>
    <row r="4947" spans="3:14" ht="10.050000000000001" customHeight="1" x14ac:dyDescent="0.3">
      <c r="C4947" s="80"/>
      <c r="D4947" s="77">
        <v>41616</v>
      </c>
      <c r="E4947" s="76" t="s">
        <v>11233</v>
      </c>
      <c r="F4947" s="76" t="s">
        <v>4927</v>
      </c>
      <c r="G4947" s="110">
        <v>200740.14</v>
      </c>
      <c r="H4947" s="110">
        <v>167538.39000000001</v>
      </c>
      <c r="I4947" s="111">
        <v>345.07</v>
      </c>
      <c r="J4947" s="112">
        <f t="shared" si="153"/>
        <v>-33201.75</v>
      </c>
      <c r="K4947" s="93">
        <f t="shared" si="154"/>
        <v>-0.16539666655607591</v>
      </c>
      <c r="L4947" s="113"/>
      <c r="N4947" s="114"/>
    </row>
    <row r="4948" spans="3:14" ht="10.050000000000001" customHeight="1" x14ac:dyDescent="0.3">
      <c r="C4948" s="80"/>
      <c r="D4948" s="77">
        <v>42510</v>
      </c>
      <c r="E4948" s="76" t="s">
        <v>11234</v>
      </c>
      <c r="F4948" s="76" t="s">
        <v>4928</v>
      </c>
      <c r="G4948" s="110">
        <v>20050.009999999998</v>
      </c>
      <c r="H4948" s="110">
        <v>0</v>
      </c>
      <c r="I4948" s="111">
        <v>0</v>
      </c>
      <c r="J4948" s="112">
        <f t="shared" si="153"/>
        <v>-20050.009999999998</v>
      </c>
      <c r="K4948" s="93">
        <f t="shared" si="154"/>
        <v>-1</v>
      </c>
      <c r="L4948" s="113"/>
      <c r="N4948" s="114"/>
    </row>
    <row r="4949" spans="3:14" ht="10.050000000000001" customHeight="1" x14ac:dyDescent="0.3">
      <c r="C4949" s="80"/>
      <c r="D4949" s="77">
        <v>41676</v>
      </c>
      <c r="E4949" s="76" t="s">
        <v>11235</v>
      </c>
      <c r="F4949" s="76" t="s">
        <v>4929</v>
      </c>
      <c r="G4949" s="110">
        <v>74677.05</v>
      </c>
      <c r="H4949" s="110">
        <v>148739.04999999999</v>
      </c>
      <c r="I4949" s="111">
        <v>306.35000000000002</v>
      </c>
      <c r="J4949" s="112">
        <f t="shared" si="153"/>
        <v>74061.999999999985</v>
      </c>
      <c r="K4949" s="93">
        <f t="shared" si="154"/>
        <v>0.99176386855131504</v>
      </c>
      <c r="L4949" s="113"/>
      <c r="N4949" s="114"/>
    </row>
    <row r="4950" spans="3:14" ht="10.050000000000001" customHeight="1" x14ac:dyDescent="0.3">
      <c r="C4950" s="80"/>
      <c r="D4950" s="77">
        <v>42540</v>
      </c>
      <c r="E4950" s="76" t="s">
        <v>11236</v>
      </c>
      <c r="F4950" s="76" t="s">
        <v>4930</v>
      </c>
      <c r="G4950" s="110">
        <v>0</v>
      </c>
      <c r="H4950" s="110">
        <v>0</v>
      </c>
      <c r="I4950" s="111">
        <v>0</v>
      </c>
      <c r="J4950" s="112">
        <f t="shared" ref="J4950:J5013" si="155">H4950-G4950</f>
        <v>0</v>
      </c>
      <c r="K4950" s="93" t="str">
        <f t="shared" si="154"/>
        <v>-</v>
      </c>
      <c r="L4950" s="113"/>
      <c r="N4950" s="114"/>
    </row>
    <row r="4951" spans="3:14" ht="10.050000000000001" customHeight="1" x14ac:dyDescent="0.3">
      <c r="C4951" s="80"/>
      <c r="D4951" s="77">
        <v>57266</v>
      </c>
      <c r="E4951" s="76" t="s">
        <v>11237</v>
      </c>
      <c r="F4951" s="76" t="s">
        <v>4931</v>
      </c>
      <c r="G4951" s="110">
        <v>165896.97</v>
      </c>
      <c r="H4951" s="110">
        <v>176379.71</v>
      </c>
      <c r="I4951" s="111">
        <v>363.28</v>
      </c>
      <c r="J4951" s="112">
        <f t="shared" si="155"/>
        <v>10482.739999999991</v>
      </c>
      <c r="K4951" s="93">
        <f t="shared" si="154"/>
        <v>6.318825473424855E-2</v>
      </c>
      <c r="L4951" s="113"/>
      <c r="N4951" s="114"/>
    </row>
    <row r="4952" spans="3:14" ht="10.050000000000001" customHeight="1" x14ac:dyDescent="0.3">
      <c r="C4952" s="80"/>
      <c r="D4952" s="77">
        <v>57266</v>
      </c>
      <c r="E4952" s="76" t="s">
        <v>11237</v>
      </c>
      <c r="F4952" s="76" t="s">
        <v>4932</v>
      </c>
      <c r="G4952" s="110">
        <v>0</v>
      </c>
      <c r="H4952" s="110">
        <v>0</v>
      </c>
      <c r="I4952" s="111">
        <v>0</v>
      </c>
      <c r="J4952" s="112">
        <f t="shared" si="155"/>
        <v>0</v>
      </c>
      <c r="K4952" s="93" t="str">
        <f t="shared" si="154"/>
        <v>-</v>
      </c>
      <c r="L4952" s="113"/>
      <c r="N4952" s="114"/>
    </row>
    <row r="4953" spans="3:14" ht="10.050000000000001" customHeight="1" x14ac:dyDescent="0.3">
      <c r="C4953" s="80"/>
      <c r="D4953" s="77">
        <v>82526</v>
      </c>
      <c r="E4953" s="76" t="s">
        <v>11238</v>
      </c>
      <c r="F4953" s="76" t="s">
        <v>4933</v>
      </c>
      <c r="G4953" s="110">
        <v>0</v>
      </c>
      <c r="H4953" s="110">
        <v>6505.97</v>
      </c>
      <c r="I4953" s="111">
        <v>13.4</v>
      </c>
      <c r="J4953" s="112">
        <f t="shared" si="155"/>
        <v>6505.97</v>
      </c>
      <c r="K4953" s="93" t="str">
        <f t="shared" si="154"/>
        <v>--</v>
      </c>
      <c r="L4953" s="113"/>
      <c r="N4953" s="114"/>
    </row>
    <row r="4954" spans="3:14" ht="10.050000000000001" customHeight="1" x14ac:dyDescent="0.3">
      <c r="C4954" s="80"/>
      <c r="D4954" s="77">
        <v>41472</v>
      </c>
      <c r="E4954" s="76" t="s">
        <v>11239</v>
      </c>
      <c r="F4954" s="76" t="s">
        <v>4934</v>
      </c>
      <c r="G4954" s="110">
        <v>0</v>
      </c>
      <c r="H4954" s="110">
        <v>41473.120000000003</v>
      </c>
      <c r="I4954" s="111">
        <v>85.42</v>
      </c>
      <c r="J4954" s="112">
        <f t="shared" si="155"/>
        <v>41473.120000000003</v>
      </c>
      <c r="K4954" s="93" t="str">
        <f t="shared" si="154"/>
        <v>--</v>
      </c>
      <c r="L4954" s="113"/>
      <c r="N4954" s="114"/>
    </row>
    <row r="4955" spans="3:14" ht="10.050000000000001" customHeight="1" x14ac:dyDescent="0.3">
      <c r="C4955" s="80"/>
      <c r="D4955" s="77">
        <v>41338</v>
      </c>
      <c r="E4955" s="76" t="s">
        <v>11240</v>
      </c>
      <c r="F4955" s="76" t="s">
        <v>4935</v>
      </c>
      <c r="G4955" s="110">
        <v>20328</v>
      </c>
      <c r="H4955" s="110">
        <v>0</v>
      </c>
      <c r="I4955" s="111">
        <v>0</v>
      </c>
      <c r="J4955" s="112">
        <f t="shared" si="155"/>
        <v>-20328</v>
      </c>
      <c r="K4955" s="93">
        <f t="shared" ref="K4955:K5018" si="156">IF(J4955=0,"-",(IF(G4955=0,"--",J4955/G4955)))</f>
        <v>-1</v>
      </c>
      <c r="L4955" s="113"/>
      <c r="N4955" s="114"/>
    </row>
    <row r="4956" spans="3:14" ht="10.050000000000001" customHeight="1" x14ac:dyDescent="0.3">
      <c r="C4956" s="80"/>
      <c r="D4956" s="77">
        <v>48101</v>
      </c>
      <c r="E4956" s="76" t="s">
        <v>11241</v>
      </c>
      <c r="F4956" s="76" t="s">
        <v>4936</v>
      </c>
      <c r="G4956" s="110">
        <v>203688.55</v>
      </c>
      <c r="H4956" s="110">
        <v>329770.03999999998</v>
      </c>
      <c r="I4956" s="111">
        <v>679.21</v>
      </c>
      <c r="J4956" s="112">
        <f t="shared" si="155"/>
        <v>126081.48999999999</v>
      </c>
      <c r="K4956" s="93">
        <f t="shared" si="156"/>
        <v>0.61899154370729237</v>
      </c>
      <c r="L4956" s="113"/>
      <c r="N4956" s="114"/>
    </row>
    <row r="4957" spans="3:14" ht="10.050000000000001" customHeight="1" x14ac:dyDescent="0.3">
      <c r="C4957" s="80"/>
      <c r="D4957" s="77">
        <v>41572</v>
      </c>
      <c r="E4957" s="76" t="s">
        <v>11242</v>
      </c>
      <c r="F4957" s="76" t="s">
        <v>4937</v>
      </c>
      <c r="G4957" s="110">
        <v>0</v>
      </c>
      <c r="H4957" s="110">
        <v>0</v>
      </c>
      <c r="I4957" s="111">
        <v>0</v>
      </c>
      <c r="J4957" s="112">
        <f t="shared" si="155"/>
        <v>0</v>
      </c>
      <c r="K4957" s="93" t="str">
        <f t="shared" si="156"/>
        <v>-</v>
      </c>
      <c r="L4957" s="113"/>
      <c r="N4957" s="114"/>
    </row>
    <row r="4958" spans="3:14" ht="10.050000000000001" customHeight="1" x14ac:dyDescent="0.3">
      <c r="C4958" s="80"/>
      <c r="D4958" s="77">
        <v>41616</v>
      </c>
      <c r="E4958" s="76" t="s">
        <v>11243</v>
      </c>
      <c r="F4958" s="76" t="s">
        <v>4938</v>
      </c>
      <c r="G4958" s="110">
        <v>1848</v>
      </c>
      <c r="H4958" s="110">
        <v>0</v>
      </c>
      <c r="I4958" s="111">
        <v>0</v>
      </c>
      <c r="J4958" s="112">
        <f t="shared" si="155"/>
        <v>-1848</v>
      </c>
      <c r="K4958" s="93">
        <f t="shared" si="156"/>
        <v>-1</v>
      </c>
      <c r="L4958" s="113"/>
      <c r="N4958" s="114"/>
    </row>
    <row r="4959" spans="3:14" ht="10.050000000000001" customHeight="1" x14ac:dyDescent="0.3">
      <c r="C4959" s="80"/>
      <c r="D4959" s="77">
        <v>41565</v>
      </c>
      <c r="E4959" s="76" t="s">
        <v>11244</v>
      </c>
      <c r="F4959" s="76" t="s">
        <v>4939</v>
      </c>
      <c r="G4959" s="110">
        <v>16632</v>
      </c>
      <c r="H4959" s="110">
        <v>0</v>
      </c>
      <c r="I4959" s="111">
        <v>0</v>
      </c>
      <c r="J4959" s="112">
        <f t="shared" si="155"/>
        <v>-16632</v>
      </c>
      <c r="K4959" s="93">
        <f t="shared" si="156"/>
        <v>-1</v>
      </c>
      <c r="L4959" s="113"/>
      <c r="N4959" s="114"/>
    </row>
    <row r="4960" spans="3:14" ht="10.050000000000001" customHeight="1" x14ac:dyDescent="0.3">
      <c r="C4960" s="80"/>
      <c r="D4960" s="77">
        <v>41775</v>
      </c>
      <c r="E4960" s="76" t="s">
        <v>11245</v>
      </c>
      <c r="F4960" s="76" t="s">
        <v>4940</v>
      </c>
      <c r="G4960" s="110">
        <v>0</v>
      </c>
      <c r="H4960" s="110">
        <v>0</v>
      </c>
      <c r="I4960" s="111">
        <v>0</v>
      </c>
      <c r="J4960" s="112">
        <f t="shared" si="155"/>
        <v>0</v>
      </c>
      <c r="K4960" s="93" t="str">
        <f t="shared" si="156"/>
        <v>-</v>
      </c>
      <c r="L4960" s="113"/>
      <c r="N4960" s="114"/>
    </row>
    <row r="4961" spans="3:14" ht="10.050000000000001" customHeight="1" x14ac:dyDescent="0.3">
      <c r="C4961" s="80"/>
      <c r="D4961" s="77">
        <v>42540</v>
      </c>
      <c r="E4961" s="76" t="s">
        <v>11246</v>
      </c>
      <c r="F4961" s="76" t="s">
        <v>4941</v>
      </c>
      <c r="G4961" s="110">
        <v>0</v>
      </c>
      <c r="H4961" s="110">
        <v>0</v>
      </c>
      <c r="I4961" s="111">
        <v>0</v>
      </c>
      <c r="J4961" s="112">
        <f t="shared" si="155"/>
        <v>0</v>
      </c>
      <c r="K4961" s="93" t="str">
        <f t="shared" si="156"/>
        <v>-</v>
      </c>
      <c r="L4961" s="113"/>
      <c r="N4961" s="114"/>
    </row>
    <row r="4962" spans="3:14" ht="10.050000000000001" customHeight="1" x14ac:dyDescent="0.3">
      <c r="C4962" s="80"/>
      <c r="D4962" s="77">
        <v>57266</v>
      </c>
      <c r="E4962" s="76" t="s">
        <v>11247</v>
      </c>
      <c r="F4962" s="76" t="s">
        <v>4942</v>
      </c>
      <c r="G4962" s="110">
        <v>0</v>
      </c>
      <c r="H4962" s="110">
        <v>85679.71</v>
      </c>
      <c r="I4962" s="111">
        <v>176.47</v>
      </c>
      <c r="J4962" s="112">
        <f t="shared" si="155"/>
        <v>85679.71</v>
      </c>
      <c r="K4962" s="93" t="str">
        <f t="shared" si="156"/>
        <v>--</v>
      </c>
      <c r="L4962" s="113"/>
      <c r="N4962" s="114"/>
    </row>
    <row r="4963" spans="3:14" ht="10.050000000000001" customHeight="1" x14ac:dyDescent="0.3">
      <c r="C4963" s="80"/>
      <c r="D4963" s="77">
        <v>82526</v>
      </c>
      <c r="E4963" s="76" t="s">
        <v>11248</v>
      </c>
      <c r="F4963" s="76" t="s">
        <v>4943</v>
      </c>
      <c r="G4963" s="110">
        <v>0</v>
      </c>
      <c r="H4963" s="110">
        <v>0</v>
      </c>
      <c r="I4963" s="111">
        <v>0</v>
      </c>
      <c r="J4963" s="112">
        <f t="shared" si="155"/>
        <v>0</v>
      </c>
      <c r="K4963" s="93" t="str">
        <f t="shared" si="156"/>
        <v>-</v>
      </c>
      <c r="L4963" s="113"/>
      <c r="N4963" s="114"/>
    </row>
    <row r="4964" spans="3:14" ht="10.050000000000001" customHeight="1" x14ac:dyDescent="0.3">
      <c r="C4964" s="80"/>
      <c r="D4964" s="77">
        <v>41472</v>
      </c>
      <c r="E4964" s="76" t="s">
        <v>11249</v>
      </c>
      <c r="F4964" s="76" t="s">
        <v>4944</v>
      </c>
      <c r="G4964" s="110">
        <v>128676.04</v>
      </c>
      <c r="H4964" s="110">
        <v>168557.98</v>
      </c>
      <c r="I4964" s="111">
        <v>347.17</v>
      </c>
      <c r="J4964" s="112">
        <f t="shared" si="155"/>
        <v>39881.940000000017</v>
      </c>
      <c r="K4964" s="93">
        <f t="shared" si="156"/>
        <v>0.30994068515008716</v>
      </c>
      <c r="L4964" s="113"/>
      <c r="N4964" s="114"/>
    </row>
    <row r="4965" spans="3:14" ht="10.050000000000001" customHeight="1" x14ac:dyDescent="0.3">
      <c r="C4965" s="80"/>
      <c r="D4965" s="77">
        <v>41338</v>
      </c>
      <c r="E4965" s="76" t="s">
        <v>11250</v>
      </c>
      <c r="F4965" s="76" t="s">
        <v>4945</v>
      </c>
      <c r="G4965" s="110">
        <v>46892.19</v>
      </c>
      <c r="H4965" s="110">
        <v>7307.08</v>
      </c>
      <c r="I4965" s="111">
        <v>15.05</v>
      </c>
      <c r="J4965" s="112">
        <f t="shared" si="155"/>
        <v>-39585.11</v>
      </c>
      <c r="K4965" s="93">
        <f t="shared" si="156"/>
        <v>-0.84417277162785531</v>
      </c>
      <c r="L4965" s="113"/>
      <c r="N4965" s="114"/>
    </row>
    <row r="4966" spans="3:14" ht="10.050000000000001" customHeight="1" x14ac:dyDescent="0.3">
      <c r="C4966" s="80"/>
      <c r="D4966" s="77">
        <v>41572</v>
      </c>
      <c r="E4966" s="76" t="s">
        <v>11251</v>
      </c>
      <c r="F4966" s="76" t="s">
        <v>4946</v>
      </c>
      <c r="G4966" s="110">
        <v>412708.08</v>
      </c>
      <c r="H4966" s="110">
        <v>288695.05</v>
      </c>
      <c r="I4966" s="111">
        <v>594.61</v>
      </c>
      <c r="J4966" s="112">
        <f t="shared" si="155"/>
        <v>-124013.03000000003</v>
      </c>
      <c r="K4966" s="93">
        <f t="shared" si="156"/>
        <v>-0.30048607238317221</v>
      </c>
      <c r="L4966" s="113"/>
      <c r="N4966" s="114"/>
    </row>
    <row r="4967" spans="3:14" ht="10.050000000000001" customHeight="1" x14ac:dyDescent="0.3">
      <c r="C4967" s="80"/>
      <c r="D4967" s="77">
        <v>41616</v>
      </c>
      <c r="E4967" s="76" t="s">
        <v>11252</v>
      </c>
      <c r="F4967" s="76" t="s">
        <v>4947</v>
      </c>
      <c r="G4967" s="110">
        <v>0</v>
      </c>
      <c r="H4967" s="110">
        <v>0</v>
      </c>
      <c r="I4967" s="111">
        <v>0</v>
      </c>
      <c r="J4967" s="112">
        <f t="shared" si="155"/>
        <v>0</v>
      </c>
      <c r="K4967" s="93" t="str">
        <f t="shared" si="156"/>
        <v>-</v>
      </c>
      <c r="L4967" s="113"/>
      <c r="N4967" s="114"/>
    </row>
    <row r="4968" spans="3:14" ht="10.050000000000001" customHeight="1" x14ac:dyDescent="0.3">
      <c r="C4968" s="80"/>
      <c r="D4968" s="77">
        <v>41565</v>
      </c>
      <c r="E4968" s="76" t="s">
        <v>11253</v>
      </c>
      <c r="F4968" s="76" t="s">
        <v>4948</v>
      </c>
      <c r="G4968" s="110">
        <v>172223.8</v>
      </c>
      <c r="H4968" s="110">
        <v>266802.95</v>
      </c>
      <c r="I4968" s="111">
        <v>549.52</v>
      </c>
      <c r="J4968" s="112">
        <f t="shared" si="155"/>
        <v>94579.150000000023</v>
      </c>
      <c r="K4968" s="93">
        <f t="shared" si="156"/>
        <v>0.54916422701159784</v>
      </c>
      <c r="L4968" s="113"/>
      <c r="N4968" s="114"/>
    </row>
    <row r="4969" spans="3:14" ht="10.050000000000001" customHeight="1" x14ac:dyDescent="0.3">
      <c r="C4969" s="80"/>
      <c r="D4969" s="77">
        <v>42510</v>
      </c>
      <c r="E4969" s="76" t="s">
        <v>11254</v>
      </c>
      <c r="F4969" s="76" t="s">
        <v>4949</v>
      </c>
      <c r="G4969" s="110">
        <v>0</v>
      </c>
      <c r="H4969" s="110">
        <v>0</v>
      </c>
      <c r="I4969" s="111">
        <v>0</v>
      </c>
      <c r="J4969" s="112">
        <f t="shared" si="155"/>
        <v>0</v>
      </c>
      <c r="K4969" s="93" t="str">
        <f t="shared" si="156"/>
        <v>-</v>
      </c>
      <c r="L4969" s="113"/>
      <c r="N4969" s="114"/>
    </row>
    <row r="4970" spans="3:14" ht="10.050000000000001" customHeight="1" x14ac:dyDescent="0.3">
      <c r="C4970" s="80"/>
      <c r="D4970" s="77">
        <v>41775</v>
      </c>
      <c r="E4970" s="76" t="s">
        <v>11255</v>
      </c>
      <c r="F4970" s="76" t="s">
        <v>4950</v>
      </c>
      <c r="G4970" s="110">
        <v>0</v>
      </c>
      <c r="H4970" s="110">
        <v>0</v>
      </c>
      <c r="I4970" s="111">
        <v>0</v>
      </c>
      <c r="J4970" s="112">
        <f t="shared" si="155"/>
        <v>0</v>
      </c>
      <c r="K4970" s="93" t="str">
        <f t="shared" si="156"/>
        <v>-</v>
      </c>
      <c r="L4970" s="113"/>
      <c r="N4970" s="114"/>
    </row>
    <row r="4971" spans="3:14" ht="10.050000000000001" customHeight="1" x14ac:dyDescent="0.3">
      <c r="C4971" s="80"/>
      <c r="D4971" s="77">
        <v>82526</v>
      </c>
      <c r="E4971" s="76" t="s">
        <v>11256</v>
      </c>
      <c r="F4971" s="76" t="s">
        <v>4951</v>
      </c>
      <c r="G4971" s="110">
        <v>114696.79</v>
      </c>
      <c r="H4971" s="110">
        <v>176913.78</v>
      </c>
      <c r="I4971" s="111">
        <v>364.38</v>
      </c>
      <c r="J4971" s="112">
        <f t="shared" si="155"/>
        <v>62216.990000000005</v>
      </c>
      <c r="K4971" s="93">
        <f t="shared" si="156"/>
        <v>0.54244752621237269</v>
      </c>
      <c r="L4971" s="113"/>
      <c r="N4971" s="114"/>
    </row>
    <row r="4972" spans="3:14" ht="10.050000000000001" customHeight="1" x14ac:dyDescent="0.3">
      <c r="C4972" s="80"/>
      <c r="D4972" s="77">
        <v>41248</v>
      </c>
      <c r="E4972" s="76" t="s">
        <v>11257</v>
      </c>
      <c r="F4972" s="76" t="s">
        <v>4952</v>
      </c>
      <c r="G4972" s="110">
        <v>0</v>
      </c>
      <c r="H4972" s="110">
        <v>0</v>
      </c>
      <c r="I4972" s="111">
        <v>0</v>
      </c>
      <c r="J4972" s="112">
        <f t="shared" si="155"/>
        <v>0</v>
      </c>
      <c r="K4972" s="93" t="str">
        <f t="shared" si="156"/>
        <v>-</v>
      </c>
      <c r="L4972" s="113"/>
      <c r="N4972" s="114"/>
    </row>
    <row r="4973" spans="3:14" ht="10.050000000000001" customHeight="1" x14ac:dyDescent="0.3">
      <c r="C4973" s="80"/>
      <c r="D4973" s="77">
        <v>41572</v>
      </c>
      <c r="E4973" s="76" t="s">
        <v>11258</v>
      </c>
      <c r="F4973" s="76" t="s">
        <v>4953</v>
      </c>
      <c r="G4973" s="110">
        <v>95997.440000000002</v>
      </c>
      <c r="H4973" s="110">
        <v>251615.88</v>
      </c>
      <c r="I4973" s="111">
        <v>518.24</v>
      </c>
      <c r="J4973" s="112">
        <f t="shared" si="155"/>
        <v>155618.44</v>
      </c>
      <c r="K4973" s="93">
        <f t="shared" si="156"/>
        <v>1.6210686451638709</v>
      </c>
      <c r="L4973" s="113"/>
      <c r="N4973" s="114"/>
    </row>
    <row r="4974" spans="3:14" ht="10.050000000000001" customHeight="1" x14ac:dyDescent="0.3">
      <c r="C4974" s="80"/>
      <c r="D4974" s="77">
        <v>41616</v>
      </c>
      <c r="E4974" s="76" t="s">
        <v>11259</v>
      </c>
      <c r="F4974" s="76" t="s">
        <v>4954</v>
      </c>
      <c r="G4974" s="110">
        <v>18123.89</v>
      </c>
      <c r="H4974" s="110">
        <v>61753.29</v>
      </c>
      <c r="I4974" s="111">
        <v>127.19</v>
      </c>
      <c r="J4974" s="112">
        <f t="shared" si="155"/>
        <v>43629.4</v>
      </c>
      <c r="K4974" s="93">
        <f t="shared" si="156"/>
        <v>2.4072867359049299</v>
      </c>
      <c r="L4974" s="113"/>
      <c r="N4974" s="114"/>
    </row>
    <row r="4975" spans="3:14" ht="10.050000000000001" customHeight="1" x14ac:dyDescent="0.3">
      <c r="C4975" s="80"/>
      <c r="D4975" s="77">
        <v>41565</v>
      </c>
      <c r="E4975" s="76" t="s">
        <v>11260</v>
      </c>
      <c r="F4975" s="76" t="s">
        <v>4955</v>
      </c>
      <c r="G4975" s="110">
        <v>22176</v>
      </c>
      <c r="H4975" s="110">
        <v>11764.15</v>
      </c>
      <c r="I4975" s="111">
        <v>24.23</v>
      </c>
      <c r="J4975" s="112">
        <f t="shared" si="155"/>
        <v>-10411.85</v>
      </c>
      <c r="K4975" s="93">
        <f t="shared" si="156"/>
        <v>-0.46950983044733047</v>
      </c>
      <c r="L4975" s="113"/>
      <c r="N4975" s="114"/>
    </row>
    <row r="4976" spans="3:14" ht="10.050000000000001" customHeight="1" x14ac:dyDescent="0.3">
      <c r="C4976" s="80"/>
      <c r="D4976" s="77">
        <v>42510</v>
      </c>
      <c r="E4976" s="76" t="s">
        <v>11261</v>
      </c>
      <c r="F4976" s="76" t="s">
        <v>4956</v>
      </c>
      <c r="G4976" s="110">
        <v>0</v>
      </c>
      <c r="H4976" s="110">
        <v>0</v>
      </c>
      <c r="I4976" s="111">
        <v>0</v>
      </c>
      <c r="J4976" s="112">
        <f t="shared" si="155"/>
        <v>0</v>
      </c>
      <c r="K4976" s="93" t="str">
        <f t="shared" si="156"/>
        <v>-</v>
      </c>
      <c r="L4976" s="113"/>
      <c r="N4976" s="114"/>
    </row>
    <row r="4977" spans="3:14" ht="10.050000000000001" customHeight="1" x14ac:dyDescent="0.3">
      <c r="C4977" s="80"/>
      <c r="D4977" s="77">
        <v>41775</v>
      </c>
      <c r="E4977" s="76" t="s">
        <v>11262</v>
      </c>
      <c r="F4977" s="76" t="s">
        <v>4957</v>
      </c>
      <c r="G4977" s="110">
        <v>0</v>
      </c>
      <c r="H4977" s="110">
        <v>0</v>
      </c>
      <c r="I4977" s="111">
        <v>0</v>
      </c>
      <c r="J4977" s="112">
        <f t="shared" si="155"/>
        <v>0</v>
      </c>
      <c r="K4977" s="93" t="str">
        <f t="shared" si="156"/>
        <v>-</v>
      </c>
      <c r="L4977" s="113"/>
      <c r="N4977" s="114"/>
    </row>
    <row r="4978" spans="3:14" ht="10.050000000000001" customHeight="1" x14ac:dyDescent="0.3">
      <c r="C4978" s="80"/>
      <c r="D4978" s="77">
        <v>57266</v>
      </c>
      <c r="E4978" s="76" t="s">
        <v>11263</v>
      </c>
      <c r="F4978" s="76" t="s">
        <v>4958</v>
      </c>
      <c r="G4978" s="110">
        <v>0</v>
      </c>
      <c r="H4978" s="110">
        <v>18187.580000000002</v>
      </c>
      <c r="I4978" s="111">
        <v>37.46</v>
      </c>
      <c r="J4978" s="112">
        <f t="shared" si="155"/>
        <v>18187.580000000002</v>
      </c>
      <c r="K4978" s="93" t="str">
        <f t="shared" si="156"/>
        <v>--</v>
      </c>
      <c r="L4978" s="113"/>
      <c r="N4978" s="114"/>
    </row>
    <row r="4979" spans="3:14" ht="10.050000000000001" customHeight="1" x14ac:dyDescent="0.3">
      <c r="C4979" s="80"/>
      <c r="D4979" s="77">
        <v>82526</v>
      </c>
      <c r="E4979" s="76" t="s">
        <v>11264</v>
      </c>
      <c r="F4979" s="76" t="s">
        <v>4959</v>
      </c>
      <c r="G4979" s="110">
        <v>23452.43</v>
      </c>
      <c r="H4979" s="110">
        <v>78887.289999999994</v>
      </c>
      <c r="I4979" s="111">
        <v>162.47999999999999</v>
      </c>
      <c r="J4979" s="112">
        <f t="shared" si="155"/>
        <v>55434.859999999993</v>
      </c>
      <c r="K4979" s="93">
        <f t="shared" si="156"/>
        <v>2.3637149753778175</v>
      </c>
      <c r="L4979" s="113"/>
      <c r="N4979" s="114"/>
    </row>
    <row r="4980" spans="3:14" ht="10.050000000000001" customHeight="1" x14ac:dyDescent="0.3">
      <c r="C4980" s="80"/>
      <c r="D4980" s="77">
        <v>41400</v>
      </c>
      <c r="E4980" s="76" t="s">
        <v>11265</v>
      </c>
      <c r="F4980" s="76" t="s">
        <v>4960</v>
      </c>
      <c r="G4980" s="110">
        <v>20328</v>
      </c>
      <c r="H4980" s="110">
        <v>0</v>
      </c>
      <c r="I4980" s="111">
        <v>0</v>
      </c>
      <c r="J4980" s="112">
        <f t="shared" si="155"/>
        <v>-20328</v>
      </c>
      <c r="K4980" s="93">
        <f t="shared" si="156"/>
        <v>-1</v>
      </c>
      <c r="L4980" s="113"/>
      <c r="N4980" s="114"/>
    </row>
    <row r="4981" spans="3:14" ht="10.050000000000001" customHeight="1" x14ac:dyDescent="0.3">
      <c r="C4981" s="80"/>
      <c r="D4981" s="77">
        <v>41248</v>
      </c>
      <c r="E4981" s="76" t="s">
        <v>11266</v>
      </c>
      <c r="F4981" s="76" t="s">
        <v>4961</v>
      </c>
      <c r="G4981" s="110">
        <v>36960</v>
      </c>
      <c r="H4981" s="110">
        <v>0</v>
      </c>
      <c r="I4981" s="111">
        <v>0</v>
      </c>
      <c r="J4981" s="112">
        <f t="shared" si="155"/>
        <v>-36960</v>
      </c>
      <c r="K4981" s="93">
        <f t="shared" si="156"/>
        <v>-1</v>
      </c>
      <c r="L4981" s="113"/>
      <c r="N4981" s="114"/>
    </row>
    <row r="4982" spans="3:14" ht="10.050000000000001" customHeight="1" x14ac:dyDescent="0.3">
      <c r="C4982" s="80"/>
      <c r="D4982" s="77">
        <v>41338</v>
      </c>
      <c r="E4982" s="76" t="s">
        <v>11267</v>
      </c>
      <c r="F4982" s="76" t="s">
        <v>4962</v>
      </c>
      <c r="G4982" s="110">
        <v>131071.93</v>
      </c>
      <c r="H4982" s="110">
        <v>196208.34</v>
      </c>
      <c r="I4982" s="111">
        <v>404.12</v>
      </c>
      <c r="J4982" s="112">
        <f t="shared" si="155"/>
        <v>65136.41</v>
      </c>
      <c r="K4982" s="93">
        <f t="shared" si="156"/>
        <v>0.49695163564006423</v>
      </c>
      <c r="L4982" s="113"/>
      <c r="N4982" s="114"/>
    </row>
    <row r="4983" spans="3:14" ht="10.050000000000001" customHeight="1" x14ac:dyDescent="0.3">
      <c r="C4983" s="80"/>
      <c r="D4983" s="77">
        <v>65287</v>
      </c>
      <c r="E4983" s="76" t="s">
        <v>11268</v>
      </c>
      <c r="F4983" s="76" t="s">
        <v>4963</v>
      </c>
      <c r="G4983" s="110">
        <v>0</v>
      </c>
      <c r="H4983" s="110">
        <v>0</v>
      </c>
      <c r="I4983" s="111">
        <v>0</v>
      </c>
      <c r="J4983" s="112">
        <f t="shared" si="155"/>
        <v>0</v>
      </c>
      <c r="K4983" s="93" t="str">
        <f t="shared" si="156"/>
        <v>-</v>
      </c>
      <c r="L4983" s="113"/>
      <c r="N4983" s="114"/>
    </row>
    <row r="4984" spans="3:14" ht="10.050000000000001" customHeight="1" x14ac:dyDescent="0.3">
      <c r="C4984" s="80"/>
      <c r="D4984" s="77">
        <v>41565</v>
      </c>
      <c r="E4984" s="76" t="s">
        <v>11269</v>
      </c>
      <c r="F4984" s="76" t="s">
        <v>4964</v>
      </c>
      <c r="G4984" s="110">
        <v>56103.49</v>
      </c>
      <c r="H4984" s="110">
        <v>101512.52</v>
      </c>
      <c r="I4984" s="111">
        <v>209.08</v>
      </c>
      <c r="J4984" s="112">
        <f t="shared" si="155"/>
        <v>45409.030000000006</v>
      </c>
      <c r="K4984" s="93">
        <f t="shared" si="156"/>
        <v>0.80937977298738473</v>
      </c>
      <c r="L4984" s="113"/>
      <c r="N4984" s="114"/>
    </row>
    <row r="4985" spans="3:14" ht="10.050000000000001" customHeight="1" x14ac:dyDescent="0.3">
      <c r="C4985" s="80"/>
      <c r="D4985" s="77">
        <v>41775</v>
      </c>
      <c r="E4985" s="76" t="s">
        <v>11270</v>
      </c>
      <c r="F4985" s="76" t="s">
        <v>4965</v>
      </c>
      <c r="G4985" s="110">
        <v>137181.76000000001</v>
      </c>
      <c r="H4985" s="110">
        <v>51091.27</v>
      </c>
      <c r="I4985" s="111">
        <v>105.23</v>
      </c>
      <c r="J4985" s="112">
        <f t="shared" si="155"/>
        <v>-86090.49000000002</v>
      </c>
      <c r="K4985" s="93">
        <f t="shared" si="156"/>
        <v>-0.62756513693948823</v>
      </c>
      <c r="L4985" s="113"/>
      <c r="N4985" s="114"/>
    </row>
    <row r="4986" spans="3:14" ht="10.050000000000001" customHeight="1" x14ac:dyDescent="0.3">
      <c r="C4986" s="80"/>
      <c r="D4986" s="77">
        <v>82526</v>
      </c>
      <c r="E4986" s="76" t="s">
        <v>11271</v>
      </c>
      <c r="F4986" s="76" t="s">
        <v>4966</v>
      </c>
      <c r="G4986" s="110">
        <v>0</v>
      </c>
      <c r="H4986" s="110">
        <v>0</v>
      </c>
      <c r="I4986" s="111">
        <v>0</v>
      </c>
      <c r="J4986" s="112">
        <f t="shared" si="155"/>
        <v>0</v>
      </c>
      <c r="K4986" s="93" t="str">
        <f t="shared" si="156"/>
        <v>-</v>
      </c>
      <c r="L4986" s="113"/>
      <c r="N4986" s="114"/>
    </row>
    <row r="4987" spans="3:14" ht="10.050000000000001" customHeight="1" x14ac:dyDescent="0.3">
      <c r="C4987" s="80"/>
      <c r="D4987" s="77">
        <v>41400</v>
      </c>
      <c r="E4987" s="76" t="s">
        <v>11272</v>
      </c>
      <c r="F4987" s="76" t="s">
        <v>4967</v>
      </c>
      <c r="G4987" s="110">
        <v>0</v>
      </c>
      <c r="H4987" s="110">
        <v>0</v>
      </c>
      <c r="I4987" s="111">
        <v>0</v>
      </c>
      <c r="J4987" s="112">
        <f t="shared" si="155"/>
        <v>0</v>
      </c>
      <c r="K4987" s="93" t="str">
        <f t="shared" si="156"/>
        <v>-</v>
      </c>
      <c r="L4987" s="113"/>
      <c r="N4987" s="114"/>
    </row>
    <row r="4988" spans="3:14" ht="10.050000000000001" customHeight="1" x14ac:dyDescent="0.3">
      <c r="C4988" s="80"/>
      <c r="D4988" s="77">
        <v>40378</v>
      </c>
      <c r="E4988" s="76" t="s">
        <v>11273</v>
      </c>
      <c r="F4988" s="76" t="s">
        <v>4968</v>
      </c>
      <c r="G4988" s="110">
        <v>20328</v>
      </c>
      <c r="H4988" s="110">
        <v>0</v>
      </c>
      <c r="I4988" s="111">
        <v>0</v>
      </c>
      <c r="J4988" s="112">
        <f t="shared" si="155"/>
        <v>-20328</v>
      </c>
      <c r="K4988" s="93">
        <f t="shared" si="156"/>
        <v>-1</v>
      </c>
      <c r="L4988" s="113"/>
      <c r="N4988" s="114"/>
    </row>
    <row r="4989" spans="3:14" ht="10.050000000000001" customHeight="1" x14ac:dyDescent="0.3">
      <c r="C4989" s="80"/>
      <c r="D4989" s="77">
        <v>41338</v>
      </c>
      <c r="E4989" s="76" t="s">
        <v>11274</v>
      </c>
      <c r="F4989" s="76" t="s">
        <v>4969</v>
      </c>
      <c r="G4989" s="110">
        <v>76047.69</v>
      </c>
      <c r="H4989" s="110">
        <v>46177.81</v>
      </c>
      <c r="I4989" s="111">
        <v>95.11</v>
      </c>
      <c r="J4989" s="112">
        <f t="shared" si="155"/>
        <v>-29869.880000000005</v>
      </c>
      <c r="K4989" s="93">
        <f t="shared" si="156"/>
        <v>-0.39277826847863495</v>
      </c>
      <c r="L4989" s="113"/>
      <c r="N4989" s="114"/>
    </row>
    <row r="4990" spans="3:14" ht="10.050000000000001" customHeight="1" x14ac:dyDescent="0.3">
      <c r="C4990" s="80"/>
      <c r="D4990" s="77">
        <v>41616</v>
      </c>
      <c r="E4990" s="76" t="s">
        <v>11275</v>
      </c>
      <c r="F4990" s="76" t="s">
        <v>4970</v>
      </c>
      <c r="G4990" s="110">
        <v>22176</v>
      </c>
      <c r="H4990" s="110">
        <v>5559.2</v>
      </c>
      <c r="I4990" s="111">
        <v>11.45</v>
      </c>
      <c r="J4990" s="112">
        <f t="shared" si="155"/>
        <v>-16616.8</v>
      </c>
      <c r="K4990" s="93">
        <f t="shared" si="156"/>
        <v>-0.74931457431457427</v>
      </c>
      <c r="L4990" s="113"/>
      <c r="N4990" s="114"/>
    </row>
    <row r="4991" spans="3:14" ht="10.050000000000001" customHeight="1" x14ac:dyDescent="0.3">
      <c r="C4991" s="80"/>
      <c r="D4991" s="77">
        <v>41775</v>
      </c>
      <c r="E4991" s="76" t="s">
        <v>11276</v>
      </c>
      <c r="F4991" s="76" t="s">
        <v>4971</v>
      </c>
      <c r="G4991" s="110">
        <v>20054.96</v>
      </c>
      <c r="H4991" s="110">
        <v>11890.38</v>
      </c>
      <c r="I4991" s="111">
        <v>24.49</v>
      </c>
      <c r="J4991" s="112">
        <f t="shared" si="155"/>
        <v>-8164.58</v>
      </c>
      <c r="K4991" s="93">
        <f t="shared" si="156"/>
        <v>-0.40711026100276443</v>
      </c>
      <c r="L4991" s="113"/>
      <c r="N4991" s="114"/>
    </row>
    <row r="4992" spans="3:14" ht="10.050000000000001" customHeight="1" x14ac:dyDescent="0.3">
      <c r="C4992" s="80"/>
      <c r="D4992" s="77">
        <v>57266</v>
      </c>
      <c r="E4992" s="76" t="s">
        <v>11277</v>
      </c>
      <c r="F4992" s="76" t="s">
        <v>4972</v>
      </c>
      <c r="G4992" s="110">
        <v>14178.39</v>
      </c>
      <c r="H4992" s="110">
        <v>35831.379999999997</v>
      </c>
      <c r="I4992" s="111">
        <v>73.8</v>
      </c>
      <c r="J4992" s="112">
        <f t="shared" si="155"/>
        <v>21652.989999999998</v>
      </c>
      <c r="K4992" s="93">
        <f t="shared" si="156"/>
        <v>1.5271825644519581</v>
      </c>
      <c r="L4992" s="113"/>
      <c r="N4992" s="114"/>
    </row>
    <row r="4993" spans="3:14" ht="10.050000000000001" customHeight="1" x14ac:dyDescent="0.3">
      <c r="C4993" s="80"/>
      <c r="D4993" s="77">
        <v>62662</v>
      </c>
      <c r="E4993" s="76" t="s">
        <v>11278</v>
      </c>
      <c r="F4993" s="76" t="s">
        <v>4973</v>
      </c>
      <c r="G4993" s="110">
        <v>212053.21</v>
      </c>
      <c r="H4993" s="110">
        <v>319151.71999999997</v>
      </c>
      <c r="I4993" s="111">
        <v>657.34</v>
      </c>
      <c r="J4993" s="112">
        <f t="shared" si="155"/>
        <v>107098.50999999998</v>
      </c>
      <c r="K4993" s="93">
        <f t="shared" si="156"/>
        <v>0.50505488693144507</v>
      </c>
      <c r="L4993" s="113"/>
      <c r="N4993" s="114"/>
    </row>
    <row r="4994" spans="3:14" ht="10.050000000000001" customHeight="1" x14ac:dyDescent="0.3">
      <c r="C4994" s="80"/>
      <c r="D4994" s="77">
        <v>70176</v>
      </c>
      <c r="E4994" s="76" t="s">
        <v>11279</v>
      </c>
      <c r="F4994" s="76" t="s">
        <v>4974</v>
      </c>
      <c r="G4994" s="110">
        <v>0</v>
      </c>
      <c r="H4994" s="110">
        <v>111674.46</v>
      </c>
      <c r="I4994" s="111">
        <v>230.01</v>
      </c>
      <c r="J4994" s="112">
        <f t="shared" si="155"/>
        <v>111674.46</v>
      </c>
      <c r="K4994" s="93" t="str">
        <f t="shared" si="156"/>
        <v>--</v>
      </c>
      <c r="L4994" s="113"/>
      <c r="N4994" s="114"/>
    </row>
    <row r="4995" spans="3:14" ht="10.050000000000001" customHeight="1" x14ac:dyDescent="0.3">
      <c r="C4995" s="80"/>
      <c r="D4995" s="77">
        <v>82526</v>
      </c>
      <c r="E4995" s="76" t="s">
        <v>11280</v>
      </c>
      <c r="F4995" s="76" t="s">
        <v>4975</v>
      </c>
      <c r="G4995" s="110">
        <v>0</v>
      </c>
      <c r="H4995" s="110">
        <v>0</v>
      </c>
      <c r="I4995" s="111">
        <v>0</v>
      </c>
      <c r="J4995" s="112">
        <f t="shared" si="155"/>
        <v>0</v>
      </c>
      <c r="K4995" s="93" t="str">
        <f t="shared" si="156"/>
        <v>-</v>
      </c>
      <c r="L4995" s="113"/>
      <c r="N4995" s="114"/>
    </row>
    <row r="4996" spans="3:14" ht="10.050000000000001" customHeight="1" x14ac:dyDescent="0.3">
      <c r="C4996" s="80"/>
      <c r="D4996" s="77">
        <v>41248</v>
      </c>
      <c r="E4996" s="76" t="s">
        <v>11281</v>
      </c>
      <c r="F4996" s="76" t="s">
        <v>4976</v>
      </c>
      <c r="G4996" s="110">
        <v>38808</v>
      </c>
      <c r="H4996" s="110">
        <v>0</v>
      </c>
      <c r="I4996" s="111">
        <v>0</v>
      </c>
      <c r="J4996" s="112">
        <f t="shared" si="155"/>
        <v>-38808</v>
      </c>
      <c r="K4996" s="93">
        <f t="shared" si="156"/>
        <v>-1</v>
      </c>
      <c r="L4996" s="113"/>
      <c r="N4996" s="114"/>
    </row>
    <row r="4997" spans="3:14" ht="10.050000000000001" customHeight="1" x14ac:dyDescent="0.3">
      <c r="C4997" s="80"/>
      <c r="D4997" s="77">
        <v>40378</v>
      </c>
      <c r="E4997" s="76" t="s">
        <v>11282</v>
      </c>
      <c r="F4997" s="76" t="s">
        <v>4977</v>
      </c>
      <c r="G4997" s="110">
        <v>134051.96</v>
      </c>
      <c r="H4997" s="110">
        <v>90860.21</v>
      </c>
      <c r="I4997" s="111">
        <v>187.14</v>
      </c>
      <c r="J4997" s="112">
        <f t="shared" si="155"/>
        <v>-43191.749999999985</v>
      </c>
      <c r="K4997" s="93">
        <f t="shared" si="156"/>
        <v>-0.32220155527752065</v>
      </c>
      <c r="L4997" s="113"/>
      <c r="N4997" s="114"/>
    </row>
    <row r="4998" spans="3:14" ht="10.050000000000001" customHeight="1" x14ac:dyDescent="0.3">
      <c r="C4998" s="80"/>
      <c r="D4998" s="77">
        <v>41338</v>
      </c>
      <c r="E4998" s="76" t="s">
        <v>11283</v>
      </c>
      <c r="F4998" s="76" t="s">
        <v>4978</v>
      </c>
      <c r="G4998" s="110">
        <v>296314.96999999997</v>
      </c>
      <c r="H4998" s="110">
        <v>217498.39</v>
      </c>
      <c r="I4998" s="111">
        <v>447.97</v>
      </c>
      <c r="J4998" s="112">
        <f t="shared" si="155"/>
        <v>-78816.579999999958</v>
      </c>
      <c r="K4998" s="93">
        <f t="shared" si="156"/>
        <v>-0.26598919386354314</v>
      </c>
      <c r="L4998" s="113"/>
      <c r="N4998" s="114"/>
    </row>
    <row r="4999" spans="3:14" ht="10.050000000000001" customHeight="1" x14ac:dyDescent="0.3">
      <c r="C4999" s="80"/>
      <c r="D4999" s="77">
        <v>65287</v>
      </c>
      <c r="E4999" s="76" t="s">
        <v>11284</v>
      </c>
      <c r="F4999" s="76" t="s">
        <v>4979</v>
      </c>
      <c r="G4999" s="110">
        <v>88704</v>
      </c>
      <c r="H4999" s="110">
        <v>43920.14</v>
      </c>
      <c r="I4999" s="111">
        <v>90.46</v>
      </c>
      <c r="J4999" s="112">
        <f t="shared" si="155"/>
        <v>-44783.86</v>
      </c>
      <c r="K4999" s="93">
        <f t="shared" si="156"/>
        <v>-0.50486855158730159</v>
      </c>
      <c r="L4999" s="113"/>
      <c r="N4999" s="114"/>
    </row>
    <row r="5000" spans="3:14" ht="10.050000000000001" customHeight="1" x14ac:dyDescent="0.3">
      <c r="C5000" s="80"/>
      <c r="D5000" s="77">
        <v>41572</v>
      </c>
      <c r="E5000" s="76" t="s">
        <v>11285</v>
      </c>
      <c r="F5000" s="76" t="s">
        <v>4980</v>
      </c>
      <c r="G5000" s="110">
        <v>468802.08</v>
      </c>
      <c r="H5000" s="110">
        <v>262938.21000000002</v>
      </c>
      <c r="I5000" s="111">
        <v>541.55999999999995</v>
      </c>
      <c r="J5000" s="112">
        <f t="shared" si="155"/>
        <v>-205863.87</v>
      </c>
      <c r="K5000" s="93">
        <f t="shared" si="156"/>
        <v>-0.43912746718188622</v>
      </c>
      <c r="L5000" s="113"/>
      <c r="N5000" s="114"/>
    </row>
    <row r="5001" spans="3:14" ht="10.050000000000001" customHeight="1" x14ac:dyDescent="0.3">
      <c r="C5001" s="80"/>
      <c r="D5001" s="77">
        <v>41616</v>
      </c>
      <c r="E5001" s="76" t="s">
        <v>11286</v>
      </c>
      <c r="F5001" s="76" t="s">
        <v>4981</v>
      </c>
      <c r="G5001" s="110">
        <v>308930.27</v>
      </c>
      <c r="H5001" s="110">
        <v>201524.79</v>
      </c>
      <c r="I5001" s="111">
        <v>415.07</v>
      </c>
      <c r="J5001" s="112">
        <f t="shared" si="155"/>
        <v>-107405.48000000001</v>
      </c>
      <c r="K5001" s="93">
        <f t="shared" si="156"/>
        <v>-0.34766900634243453</v>
      </c>
      <c r="L5001" s="113"/>
      <c r="N5001" s="114"/>
    </row>
    <row r="5002" spans="3:14" ht="10.050000000000001" customHeight="1" x14ac:dyDescent="0.3">
      <c r="C5002" s="80"/>
      <c r="D5002" s="77">
        <v>41775</v>
      </c>
      <c r="E5002" s="76" t="s">
        <v>11287</v>
      </c>
      <c r="F5002" s="76" t="s">
        <v>4982</v>
      </c>
      <c r="G5002" s="110">
        <v>69271.27</v>
      </c>
      <c r="H5002" s="110">
        <v>127351.9</v>
      </c>
      <c r="I5002" s="111">
        <v>262.3</v>
      </c>
      <c r="J5002" s="112">
        <f t="shared" si="155"/>
        <v>58080.62999999999</v>
      </c>
      <c r="K5002" s="93">
        <f t="shared" si="156"/>
        <v>0.83845192963836213</v>
      </c>
      <c r="L5002" s="113"/>
      <c r="N5002" s="114"/>
    </row>
    <row r="5003" spans="3:14" ht="10.050000000000001" customHeight="1" x14ac:dyDescent="0.3">
      <c r="C5003" s="80"/>
      <c r="D5003" s="77">
        <v>70176</v>
      </c>
      <c r="E5003" s="76" t="s">
        <v>11288</v>
      </c>
      <c r="F5003" s="76" t="s">
        <v>4983</v>
      </c>
      <c r="G5003" s="110">
        <v>66927.83</v>
      </c>
      <c r="H5003" s="110">
        <v>265409.51</v>
      </c>
      <c r="I5003" s="111">
        <v>546.65</v>
      </c>
      <c r="J5003" s="112">
        <f t="shared" si="155"/>
        <v>198481.68</v>
      </c>
      <c r="K5003" s="93">
        <f t="shared" si="156"/>
        <v>2.9656075805834434</v>
      </c>
      <c r="L5003" s="113"/>
      <c r="N5003" s="114"/>
    </row>
    <row r="5004" spans="3:14" ht="10.050000000000001" customHeight="1" x14ac:dyDescent="0.3">
      <c r="C5004" s="80"/>
      <c r="D5004" s="77">
        <v>82526</v>
      </c>
      <c r="E5004" s="76" t="s">
        <v>11289</v>
      </c>
      <c r="F5004" s="76" t="s">
        <v>4984</v>
      </c>
      <c r="G5004" s="110">
        <v>65783.53</v>
      </c>
      <c r="H5004" s="110">
        <v>105814.23</v>
      </c>
      <c r="I5004" s="111">
        <v>217.94</v>
      </c>
      <c r="J5004" s="112">
        <f t="shared" si="155"/>
        <v>40030.699999999997</v>
      </c>
      <c r="K5004" s="93">
        <f t="shared" si="156"/>
        <v>0.60852161627690093</v>
      </c>
      <c r="L5004" s="113"/>
      <c r="N5004" s="114"/>
    </row>
    <row r="5005" spans="3:14" ht="10.050000000000001" customHeight="1" x14ac:dyDescent="0.3">
      <c r="C5005" s="80"/>
      <c r="D5005" s="77">
        <v>40378</v>
      </c>
      <c r="E5005" s="76" t="s">
        <v>11290</v>
      </c>
      <c r="F5005" s="76" t="s">
        <v>4985</v>
      </c>
      <c r="G5005" s="110">
        <v>251358.85</v>
      </c>
      <c r="H5005" s="110">
        <v>249804.9</v>
      </c>
      <c r="I5005" s="111">
        <v>514.51</v>
      </c>
      <c r="J5005" s="112">
        <f t="shared" si="155"/>
        <v>-1553.9500000000116</v>
      </c>
      <c r="K5005" s="93">
        <f t="shared" si="156"/>
        <v>-6.1821972848778214E-3</v>
      </c>
      <c r="L5005" s="113"/>
      <c r="N5005" s="114"/>
    </row>
    <row r="5006" spans="3:14" ht="10.050000000000001" customHeight="1" x14ac:dyDescent="0.3">
      <c r="C5006" s="80"/>
      <c r="D5006" s="77">
        <v>41572</v>
      </c>
      <c r="E5006" s="76" t="s">
        <v>11291</v>
      </c>
      <c r="F5006" s="76" t="s">
        <v>4986</v>
      </c>
      <c r="G5006" s="110">
        <v>0</v>
      </c>
      <c r="H5006" s="110">
        <v>0</v>
      </c>
      <c r="I5006" s="111">
        <v>0</v>
      </c>
      <c r="J5006" s="112">
        <f t="shared" si="155"/>
        <v>0</v>
      </c>
      <c r="K5006" s="93" t="str">
        <f t="shared" si="156"/>
        <v>-</v>
      </c>
      <c r="L5006" s="113"/>
      <c r="N5006" s="114"/>
    </row>
    <row r="5007" spans="3:14" ht="10.050000000000001" customHeight="1" x14ac:dyDescent="0.3">
      <c r="C5007" s="80"/>
      <c r="D5007" s="77">
        <v>41616</v>
      </c>
      <c r="E5007" s="76" t="s">
        <v>11292</v>
      </c>
      <c r="F5007" s="76" t="s">
        <v>4987</v>
      </c>
      <c r="G5007" s="110">
        <v>0</v>
      </c>
      <c r="H5007" s="110">
        <v>2398.4699999999998</v>
      </c>
      <c r="I5007" s="111">
        <v>4.9400000000000004</v>
      </c>
      <c r="J5007" s="112">
        <f t="shared" si="155"/>
        <v>2398.4699999999998</v>
      </c>
      <c r="K5007" s="93" t="str">
        <f t="shared" si="156"/>
        <v>--</v>
      </c>
      <c r="L5007" s="113"/>
      <c r="N5007" s="114"/>
    </row>
    <row r="5008" spans="3:14" ht="10.050000000000001" customHeight="1" x14ac:dyDescent="0.3">
      <c r="C5008" s="80"/>
      <c r="D5008" s="77">
        <v>41565</v>
      </c>
      <c r="E5008" s="76" t="s">
        <v>11293</v>
      </c>
      <c r="F5008" s="76" t="s">
        <v>4988</v>
      </c>
      <c r="G5008" s="110">
        <v>34730.67</v>
      </c>
      <c r="H5008" s="110">
        <v>170262.15</v>
      </c>
      <c r="I5008" s="111">
        <v>350.68</v>
      </c>
      <c r="J5008" s="112">
        <f t="shared" si="155"/>
        <v>135531.47999999998</v>
      </c>
      <c r="K5008" s="93">
        <f t="shared" si="156"/>
        <v>3.9023571961036163</v>
      </c>
      <c r="L5008" s="113"/>
      <c r="N5008" s="114"/>
    </row>
    <row r="5009" spans="3:14" ht="10.050000000000001" customHeight="1" x14ac:dyDescent="0.3">
      <c r="C5009" s="80"/>
      <c r="D5009" s="77">
        <v>62662</v>
      </c>
      <c r="E5009" s="76" t="s">
        <v>11294</v>
      </c>
      <c r="F5009" s="76" t="s">
        <v>4989</v>
      </c>
      <c r="G5009" s="110">
        <v>421582.31</v>
      </c>
      <c r="H5009" s="110">
        <v>334644.65999999997</v>
      </c>
      <c r="I5009" s="111">
        <v>689.25</v>
      </c>
      <c r="J5009" s="112">
        <f t="shared" si="155"/>
        <v>-86937.650000000023</v>
      </c>
      <c r="K5009" s="93">
        <f t="shared" si="156"/>
        <v>-0.20621749997052777</v>
      </c>
      <c r="L5009" s="113"/>
      <c r="N5009" s="114"/>
    </row>
    <row r="5010" spans="3:14" ht="10.050000000000001" customHeight="1" x14ac:dyDescent="0.3">
      <c r="C5010" s="80"/>
      <c r="D5010" s="77">
        <v>70176</v>
      </c>
      <c r="E5010" s="76" t="s">
        <v>11295</v>
      </c>
      <c r="F5010" s="76" t="s">
        <v>4990</v>
      </c>
      <c r="G5010" s="110">
        <v>155463.51999999999</v>
      </c>
      <c r="H5010" s="110">
        <v>140451.23000000001</v>
      </c>
      <c r="I5010" s="111">
        <v>289.27999999999997</v>
      </c>
      <c r="J5010" s="112">
        <f t="shared" si="155"/>
        <v>-15012.289999999979</v>
      </c>
      <c r="K5010" s="93">
        <f t="shared" si="156"/>
        <v>-9.6564711772896814E-2</v>
      </c>
      <c r="L5010" s="113"/>
      <c r="N5010" s="114"/>
    </row>
    <row r="5011" spans="3:14" ht="10.050000000000001" customHeight="1" x14ac:dyDescent="0.3">
      <c r="C5011" s="80"/>
      <c r="D5011" s="77">
        <v>41400</v>
      </c>
      <c r="E5011" s="76" t="s">
        <v>11296</v>
      </c>
      <c r="F5011" s="76" t="s">
        <v>4991</v>
      </c>
      <c r="G5011" s="110">
        <v>470889.68</v>
      </c>
      <c r="H5011" s="110">
        <v>308334.33</v>
      </c>
      <c r="I5011" s="111">
        <v>635.05999999999995</v>
      </c>
      <c r="J5011" s="112">
        <f t="shared" si="155"/>
        <v>-162555.34999999998</v>
      </c>
      <c r="K5011" s="93">
        <f t="shared" si="156"/>
        <v>-0.34520898822841051</v>
      </c>
      <c r="L5011" s="113"/>
      <c r="N5011" s="114"/>
    </row>
    <row r="5012" spans="3:14" ht="10.050000000000001" customHeight="1" x14ac:dyDescent="0.3">
      <c r="C5012" s="80"/>
      <c r="D5012" s="77">
        <v>41472</v>
      </c>
      <c r="E5012" s="76" t="s">
        <v>11297</v>
      </c>
      <c r="F5012" s="76" t="s">
        <v>4992</v>
      </c>
      <c r="G5012" s="110">
        <v>36960</v>
      </c>
      <c r="H5012" s="110">
        <v>81067.27</v>
      </c>
      <c r="I5012" s="111">
        <v>166.97</v>
      </c>
      <c r="J5012" s="112">
        <f t="shared" si="155"/>
        <v>44107.270000000004</v>
      </c>
      <c r="K5012" s="93">
        <f t="shared" si="156"/>
        <v>1.1933785173160174</v>
      </c>
      <c r="L5012" s="113"/>
      <c r="N5012" s="114"/>
    </row>
    <row r="5013" spans="3:14" ht="10.050000000000001" customHeight="1" x14ac:dyDescent="0.3">
      <c r="C5013" s="80"/>
      <c r="D5013" s="77">
        <v>41248</v>
      </c>
      <c r="E5013" s="76" t="s">
        <v>11298</v>
      </c>
      <c r="F5013" s="76" t="s">
        <v>4993</v>
      </c>
      <c r="G5013" s="110">
        <v>27341.72</v>
      </c>
      <c r="H5013" s="110">
        <v>115189.62</v>
      </c>
      <c r="I5013" s="111">
        <v>237.25</v>
      </c>
      <c r="J5013" s="112">
        <f t="shared" si="155"/>
        <v>87847.9</v>
      </c>
      <c r="K5013" s="93">
        <f t="shared" si="156"/>
        <v>3.2129617302788556</v>
      </c>
      <c r="L5013" s="113"/>
      <c r="N5013" s="114"/>
    </row>
    <row r="5014" spans="3:14" ht="10.050000000000001" customHeight="1" x14ac:dyDescent="0.3">
      <c r="C5014" s="80"/>
      <c r="D5014" s="77">
        <v>40378</v>
      </c>
      <c r="E5014" s="76" t="s">
        <v>11299</v>
      </c>
      <c r="F5014" s="76" t="s">
        <v>4994</v>
      </c>
      <c r="G5014" s="110">
        <v>294949.01</v>
      </c>
      <c r="H5014" s="110">
        <v>215386.38</v>
      </c>
      <c r="I5014" s="111">
        <v>443.62</v>
      </c>
      <c r="J5014" s="112">
        <f t="shared" ref="J5014:J5077" si="157">H5014-G5014</f>
        <v>-79562.63</v>
      </c>
      <c r="K5014" s="93">
        <f t="shared" si="156"/>
        <v>-0.2697504561890206</v>
      </c>
      <c r="L5014" s="113"/>
      <c r="N5014" s="114"/>
    </row>
    <row r="5015" spans="3:14" ht="10.050000000000001" customHeight="1" x14ac:dyDescent="0.3">
      <c r="C5015" s="80"/>
      <c r="D5015" s="77">
        <v>41338</v>
      </c>
      <c r="E5015" s="76" t="s">
        <v>11300</v>
      </c>
      <c r="F5015" s="76" t="s">
        <v>4995</v>
      </c>
      <c r="G5015" s="110">
        <v>72072</v>
      </c>
      <c r="H5015" s="110">
        <v>89738.66</v>
      </c>
      <c r="I5015" s="111">
        <v>184.83</v>
      </c>
      <c r="J5015" s="112">
        <f t="shared" si="157"/>
        <v>17666.660000000003</v>
      </c>
      <c r="K5015" s="93">
        <f t="shared" si="156"/>
        <v>0.24512515262515266</v>
      </c>
      <c r="L5015" s="113"/>
      <c r="N5015" s="114"/>
    </row>
    <row r="5016" spans="3:14" ht="10.050000000000001" customHeight="1" x14ac:dyDescent="0.3">
      <c r="C5016" s="80"/>
      <c r="D5016" s="77">
        <v>65287</v>
      </c>
      <c r="E5016" s="76" t="s">
        <v>11301</v>
      </c>
      <c r="F5016" s="76" t="s">
        <v>4996</v>
      </c>
      <c r="G5016" s="110">
        <v>192356.02</v>
      </c>
      <c r="H5016" s="110">
        <v>234981.97</v>
      </c>
      <c r="I5016" s="111">
        <v>483.98</v>
      </c>
      <c r="J5016" s="112">
        <f t="shared" si="157"/>
        <v>42625.950000000012</v>
      </c>
      <c r="K5016" s="93">
        <f t="shared" si="156"/>
        <v>0.22159925122177104</v>
      </c>
      <c r="L5016" s="113"/>
      <c r="N5016" s="114"/>
    </row>
    <row r="5017" spans="3:14" ht="10.050000000000001" customHeight="1" x14ac:dyDescent="0.3">
      <c r="C5017" s="80"/>
      <c r="D5017" s="77">
        <v>42510</v>
      </c>
      <c r="E5017" s="76" t="s">
        <v>11302</v>
      </c>
      <c r="F5017" s="76" t="s">
        <v>4997</v>
      </c>
      <c r="G5017" s="110">
        <v>67292.39</v>
      </c>
      <c r="H5017" s="110">
        <v>175991.29</v>
      </c>
      <c r="I5017" s="111">
        <v>362.48</v>
      </c>
      <c r="J5017" s="112">
        <f t="shared" si="157"/>
        <v>108698.90000000001</v>
      </c>
      <c r="K5017" s="93">
        <f t="shared" si="156"/>
        <v>1.6153223269377117</v>
      </c>
      <c r="L5017" s="113"/>
      <c r="N5017" s="114"/>
    </row>
    <row r="5018" spans="3:14" ht="10.050000000000001" customHeight="1" x14ac:dyDescent="0.3">
      <c r="C5018" s="80"/>
      <c r="D5018" s="77">
        <v>57266</v>
      </c>
      <c r="E5018" s="76" t="s">
        <v>11303</v>
      </c>
      <c r="F5018" s="76" t="s">
        <v>4998</v>
      </c>
      <c r="G5018" s="110">
        <v>112886.75</v>
      </c>
      <c r="H5018" s="110">
        <v>191663.88</v>
      </c>
      <c r="I5018" s="111">
        <v>394.76</v>
      </c>
      <c r="J5018" s="112">
        <f t="shared" si="157"/>
        <v>78777.13</v>
      </c>
      <c r="K5018" s="93">
        <f t="shared" si="156"/>
        <v>0.69784212939073897</v>
      </c>
      <c r="L5018" s="113"/>
      <c r="N5018" s="114"/>
    </row>
    <row r="5019" spans="3:14" ht="10.050000000000001" customHeight="1" x14ac:dyDescent="0.3">
      <c r="C5019" s="80"/>
      <c r="D5019" s="77">
        <v>82526</v>
      </c>
      <c r="E5019" s="76" t="s">
        <v>11304</v>
      </c>
      <c r="F5019" s="76" t="s">
        <v>4999</v>
      </c>
      <c r="G5019" s="110">
        <v>0</v>
      </c>
      <c r="H5019" s="110">
        <v>0</v>
      </c>
      <c r="I5019" s="111">
        <v>0</v>
      </c>
      <c r="J5019" s="112">
        <f t="shared" si="157"/>
        <v>0</v>
      </c>
      <c r="K5019" s="93" t="str">
        <f t="shared" ref="K5019:K5082" si="158">IF(J5019=0,"-",(IF(G5019=0,"--",J5019/G5019)))</f>
        <v>-</v>
      </c>
      <c r="L5019" s="113"/>
      <c r="N5019" s="114"/>
    </row>
    <row r="5020" spans="3:14" ht="10.050000000000001" customHeight="1" x14ac:dyDescent="0.3">
      <c r="C5020" s="80"/>
      <c r="D5020" s="77">
        <v>41472</v>
      </c>
      <c r="E5020" s="76" t="s">
        <v>11305</v>
      </c>
      <c r="F5020" s="76" t="s">
        <v>5000</v>
      </c>
      <c r="G5020" s="110">
        <v>0</v>
      </c>
      <c r="H5020" s="110">
        <v>20406.41</v>
      </c>
      <c r="I5020" s="111">
        <v>42.03</v>
      </c>
      <c r="J5020" s="112">
        <f t="shared" si="157"/>
        <v>20406.41</v>
      </c>
      <c r="K5020" s="93" t="str">
        <f t="shared" si="158"/>
        <v>--</v>
      </c>
      <c r="L5020" s="113"/>
      <c r="N5020" s="114"/>
    </row>
    <row r="5021" spans="3:14" ht="10.050000000000001" customHeight="1" x14ac:dyDescent="0.3">
      <c r="C5021" s="80"/>
      <c r="D5021" s="77">
        <v>65287</v>
      </c>
      <c r="E5021" s="76" t="s">
        <v>11306</v>
      </c>
      <c r="F5021" s="76" t="s">
        <v>5001</v>
      </c>
      <c r="G5021" s="110">
        <v>51744</v>
      </c>
      <c r="H5021" s="110">
        <v>0</v>
      </c>
      <c r="I5021" s="111">
        <v>0</v>
      </c>
      <c r="J5021" s="112">
        <f t="shared" si="157"/>
        <v>-51744</v>
      </c>
      <c r="K5021" s="93">
        <f t="shared" si="158"/>
        <v>-1</v>
      </c>
      <c r="L5021" s="113"/>
      <c r="N5021" s="114"/>
    </row>
    <row r="5022" spans="3:14" ht="10.050000000000001" customHeight="1" x14ac:dyDescent="0.3">
      <c r="C5022" s="80"/>
      <c r="D5022" s="77">
        <v>41616</v>
      </c>
      <c r="E5022" s="76" t="s">
        <v>11307</v>
      </c>
      <c r="F5022" s="76" t="s">
        <v>5002</v>
      </c>
      <c r="G5022" s="110">
        <v>71954.27</v>
      </c>
      <c r="H5022" s="110">
        <v>88845.3</v>
      </c>
      <c r="I5022" s="111">
        <v>182.99</v>
      </c>
      <c r="J5022" s="112">
        <f t="shared" si="157"/>
        <v>16891.03</v>
      </c>
      <c r="K5022" s="93">
        <f t="shared" si="158"/>
        <v>0.23474673566975243</v>
      </c>
      <c r="L5022" s="113"/>
      <c r="N5022" s="114"/>
    </row>
    <row r="5023" spans="3:14" ht="10.050000000000001" customHeight="1" x14ac:dyDescent="0.3">
      <c r="C5023" s="80"/>
      <c r="D5023" s="77">
        <v>41565</v>
      </c>
      <c r="E5023" s="76" t="s">
        <v>11308</v>
      </c>
      <c r="F5023" s="76" t="s">
        <v>5003</v>
      </c>
      <c r="G5023" s="110">
        <v>122214.93</v>
      </c>
      <c r="H5023" s="110">
        <v>112606.65</v>
      </c>
      <c r="I5023" s="111">
        <v>231.93</v>
      </c>
      <c r="J5023" s="112">
        <f t="shared" si="157"/>
        <v>-9608.2799999999988</v>
      </c>
      <c r="K5023" s="93">
        <f t="shared" si="158"/>
        <v>-7.8617890629238171E-2</v>
      </c>
      <c r="L5023" s="113"/>
      <c r="N5023" s="114"/>
    </row>
    <row r="5024" spans="3:14" ht="10.050000000000001" customHeight="1" x14ac:dyDescent="0.3">
      <c r="C5024" s="80"/>
      <c r="D5024" s="77">
        <v>70176</v>
      </c>
      <c r="E5024" s="76" t="s">
        <v>11309</v>
      </c>
      <c r="F5024" s="76" t="s">
        <v>5004</v>
      </c>
      <c r="G5024" s="110">
        <v>0</v>
      </c>
      <c r="H5024" s="110">
        <v>0</v>
      </c>
      <c r="I5024" s="111">
        <v>0</v>
      </c>
      <c r="J5024" s="112">
        <f t="shared" si="157"/>
        <v>0</v>
      </c>
      <c r="K5024" s="93" t="str">
        <f t="shared" si="158"/>
        <v>-</v>
      </c>
      <c r="L5024" s="113"/>
      <c r="N5024" s="114"/>
    </row>
    <row r="5025" spans="3:14" ht="10.050000000000001" customHeight="1" x14ac:dyDescent="0.3">
      <c r="C5025" s="80"/>
      <c r="D5025" s="77">
        <v>82526</v>
      </c>
      <c r="E5025" s="76" t="s">
        <v>11310</v>
      </c>
      <c r="F5025" s="76" t="s">
        <v>5005</v>
      </c>
      <c r="G5025" s="110">
        <v>0</v>
      </c>
      <c r="H5025" s="110">
        <v>0</v>
      </c>
      <c r="I5025" s="111">
        <v>0</v>
      </c>
      <c r="J5025" s="112">
        <f t="shared" si="157"/>
        <v>0</v>
      </c>
      <c r="K5025" s="93" t="str">
        <f t="shared" si="158"/>
        <v>-</v>
      </c>
      <c r="L5025" s="113"/>
      <c r="N5025" s="114"/>
    </row>
    <row r="5026" spans="3:14" ht="10.050000000000001" customHeight="1" x14ac:dyDescent="0.3">
      <c r="C5026" s="80"/>
      <c r="D5026" s="77">
        <v>41400</v>
      </c>
      <c r="E5026" s="76" t="s">
        <v>11311</v>
      </c>
      <c r="F5026" s="76" t="s">
        <v>5006</v>
      </c>
      <c r="G5026" s="110">
        <v>427134.03</v>
      </c>
      <c r="H5026" s="110">
        <v>224902.57</v>
      </c>
      <c r="I5026" s="111">
        <v>463.22</v>
      </c>
      <c r="J5026" s="112">
        <f t="shared" si="157"/>
        <v>-202231.46000000002</v>
      </c>
      <c r="K5026" s="93">
        <f t="shared" si="158"/>
        <v>-0.47346136293565749</v>
      </c>
      <c r="L5026" s="113"/>
      <c r="N5026" s="114"/>
    </row>
    <row r="5027" spans="3:14" ht="10.050000000000001" customHeight="1" x14ac:dyDescent="0.3">
      <c r="C5027" s="80"/>
      <c r="D5027" s="77">
        <v>41400</v>
      </c>
      <c r="E5027" s="76" t="s">
        <v>11311</v>
      </c>
      <c r="F5027" s="76" t="s">
        <v>5007</v>
      </c>
      <c r="G5027" s="110">
        <v>0</v>
      </c>
      <c r="H5027" s="110">
        <v>0</v>
      </c>
      <c r="I5027" s="111">
        <v>0</v>
      </c>
      <c r="J5027" s="112">
        <f t="shared" si="157"/>
        <v>0</v>
      </c>
      <c r="K5027" s="93" t="str">
        <f t="shared" si="158"/>
        <v>-</v>
      </c>
      <c r="L5027" s="113"/>
      <c r="N5027" s="114"/>
    </row>
    <row r="5028" spans="3:14" ht="10.050000000000001" customHeight="1" x14ac:dyDescent="0.3">
      <c r="C5028" s="80"/>
      <c r="D5028" s="77">
        <v>24597</v>
      </c>
      <c r="E5028" s="76" t="s">
        <v>11312</v>
      </c>
      <c r="F5028" s="76" t="s">
        <v>5008</v>
      </c>
      <c r="G5028" s="110">
        <v>165954.38</v>
      </c>
      <c r="H5028" s="110">
        <v>167052.87</v>
      </c>
      <c r="I5028" s="111">
        <v>344.07</v>
      </c>
      <c r="J5028" s="112">
        <f t="shared" si="157"/>
        <v>1098.4899999999907</v>
      </c>
      <c r="K5028" s="93">
        <f t="shared" si="158"/>
        <v>6.6192287302088123E-3</v>
      </c>
      <c r="L5028" s="113"/>
      <c r="N5028" s="114"/>
    </row>
    <row r="5029" spans="3:14" ht="10.050000000000001" customHeight="1" x14ac:dyDescent="0.3">
      <c r="C5029" s="80"/>
      <c r="D5029" s="77">
        <v>41248</v>
      </c>
      <c r="E5029" s="76" t="s">
        <v>11313</v>
      </c>
      <c r="F5029" s="76" t="s">
        <v>5009</v>
      </c>
      <c r="G5029" s="110">
        <v>0</v>
      </c>
      <c r="H5029" s="110">
        <v>0</v>
      </c>
      <c r="I5029" s="111">
        <v>0</v>
      </c>
      <c r="J5029" s="112">
        <f t="shared" si="157"/>
        <v>0</v>
      </c>
      <c r="K5029" s="93" t="str">
        <f t="shared" si="158"/>
        <v>-</v>
      </c>
      <c r="L5029" s="113"/>
      <c r="N5029" s="114"/>
    </row>
    <row r="5030" spans="3:14" ht="10.050000000000001" customHeight="1" x14ac:dyDescent="0.3">
      <c r="C5030" s="80"/>
      <c r="D5030" s="77">
        <v>40378</v>
      </c>
      <c r="E5030" s="76" t="s">
        <v>11314</v>
      </c>
      <c r="F5030" s="76" t="s">
        <v>5010</v>
      </c>
      <c r="G5030" s="110">
        <v>0</v>
      </c>
      <c r="H5030" s="110">
        <v>19547.04</v>
      </c>
      <c r="I5030" s="111">
        <v>40.26</v>
      </c>
      <c r="J5030" s="112">
        <f t="shared" si="157"/>
        <v>19547.04</v>
      </c>
      <c r="K5030" s="93" t="str">
        <f t="shared" si="158"/>
        <v>--</v>
      </c>
      <c r="L5030" s="113"/>
      <c r="N5030" s="114"/>
    </row>
    <row r="5031" spans="3:14" ht="10.050000000000001" customHeight="1" x14ac:dyDescent="0.3">
      <c r="C5031" s="80"/>
      <c r="D5031" s="77">
        <v>42533</v>
      </c>
      <c r="E5031" s="76" t="s">
        <v>11315</v>
      </c>
      <c r="F5031" s="76" t="s">
        <v>5011</v>
      </c>
      <c r="G5031" s="110">
        <v>296051.71000000002</v>
      </c>
      <c r="H5031" s="110">
        <v>305969.84999999998</v>
      </c>
      <c r="I5031" s="111">
        <v>630.19000000000005</v>
      </c>
      <c r="J5031" s="112">
        <f t="shared" si="157"/>
        <v>9918.1399999999558</v>
      </c>
      <c r="K5031" s="93">
        <f t="shared" si="158"/>
        <v>3.3501377174953509E-2</v>
      </c>
      <c r="L5031" s="113"/>
      <c r="N5031" s="114"/>
    </row>
    <row r="5032" spans="3:14" ht="10.050000000000001" customHeight="1" x14ac:dyDescent="0.3">
      <c r="C5032" s="80"/>
      <c r="D5032" s="77">
        <v>41616</v>
      </c>
      <c r="E5032" s="76" t="s">
        <v>11316</v>
      </c>
      <c r="F5032" s="76" t="s">
        <v>5012</v>
      </c>
      <c r="G5032" s="110">
        <v>0</v>
      </c>
      <c r="H5032" s="110">
        <v>3646.26</v>
      </c>
      <c r="I5032" s="111">
        <v>7.51</v>
      </c>
      <c r="J5032" s="112">
        <f t="shared" si="157"/>
        <v>3646.26</v>
      </c>
      <c r="K5032" s="93" t="str">
        <f t="shared" si="158"/>
        <v>--</v>
      </c>
      <c r="L5032" s="113"/>
      <c r="N5032" s="114"/>
    </row>
    <row r="5033" spans="3:14" ht="10.050000000000001" customHeight="1" x14ac:dyDescent="0.3">
      <c r="C5033" s="80"/>
      <c r="D5033" s="77">
        <v>42510</v>
      </c>
      <c r="E5033" s="76" t="s">
        <v>11317</v>
      </c>
      <c r="F5033" s="76" t="s">
        <v>5013</v>
      </c>
      <c r="G5033" s="110">
        <v>14784</v>
      </c>
      <c r="H5033" s="110">
        <v>0</v>
      </c>
      <c r="I5033" s="111">
        <v>0</v>
      </c>
      <c r="J5033" s="112">
        <f t="shared" si="157"/>
        <v>-14784</v>
      </c>
      <c r="K5033" s="93">
        <f t="shared" si="158"/>
        <v>-1</v>
      </c>
      <c r="L5033" s="113"/>
      <c r="N5033" s="114"/>
    </row>
    <row r="5034" spans="3:14" ht="10.050000000000001" customHeight="1" x14ac:dyDescent="0.3">
      <c r="C5034" s="80"/>
      <c r="D5034" s="77">
        <v>70176</v>
      </c>
      <c r="E5034" s="76" t="s">
        <v>11318</v>
      </c>
      <c r="F5034" s="76" t="s">
        <v>5014</v>
      </c>
      <c r="G5034" s="110">
        <v>0</v>
      </c>
      <c r="H5034" s="110">
        <v>0</v>
      </c>
      <c r="I5034" s="111">
        <v>0</v>
      </c>
      <c r="J5034" s="112">
        <f t="shared" si="157"/>
        <v>0</v>
      </c>
      <c r="K5034" s="93" t="str">
        <f t="shared" si="158"/>
        <v>-</v>
      </c>
      <c r="L5034" s="113"/>
      <c r="N5034" s="114"/>
    </row>
    <row r="5035" spans="3:14" ht="10.050000000000001" customHeight="1" x14ac:dyDescent="0.3">
      <c r="C5035" s="80"/>
      <c r="D5035" s="77">
        <v>24597</v>
      </c>
      <c r="E5035" s="76" t="s">
        <v>11319</v>
      </c>
      <c r="F5035" s="76" t="s">
        <v>5015</v>
      </c>
      <c r="G5035" s="110">
        <v>183268.55</v>
      </c>
      <c r="H5035" s="110">
        <v>172330.47</v>
      </c>
      <c r="I5035" s="111">
        <v>354.94</v>
      </c>
      <c r="J5035" s="112">
        <f t="shared" si="157"/>
        <v>-10938.079999999987</v>
      </c>
      <c r="K5035" s="93">
        <f t="shared" si="158"/>
        <v>-5.9683344469086422E-2</v>
      </c>
      <c r="L5035" s="113"/>
      <c r="N5035" s="114"/>
    </row>
    <row r="5036" spans="3:14" ht="10.050000000000001" customHeight="1" x14ac:dyDescent="0.3">
      <c r="C5036" s="80"/>
      <c r="D5036" s="77">
        <v>41248</v>
      </c>
      <c r="E5036" s="76" t="s">
        <v>11320</v>
      </c>
      <c r="F5036" s="76" t="s">
        <v>5016</v>
      </c>
      <c r="G5036" s="110">
        <v>22176</v>
      </c>
      <c r="H5036" s="110">
        <v>0</v>
      </c>
      <c r="I5036" s="111">
        <v>0</v>
      </c>
      <c r="J5036" s="112">
        <f t="shared" si="157"/>
        <v>-22176</v>
      </c>
      <c r="K5036" s="93">
        <f t="shared" si="158"/>
        <v>-1</v>
      </c>
      <c r="L5036" s="113"/>
      <c r="N5036" s="114"/>
    </row>
    <row r="5037" spans="3:14" ht="10.050000000000001" customHeight="1" x14ac:dyDescent="0.3">
      <c r="C5037" s="80"/>
      <c r="D5037" s="77">
        <v>40378</v>
      </c>
      <c r="E5037" s="76" t="s">
        <v>11321</v>
      </c>
      <c r="F5037" s="76" t="s">
        <v>5017</v>
      </c>
      <c r="G5037" s="110">
        <v>233795.67</v>
      </c>
      <c r="H5037" s="110">
        <v>207996.77</v>
      </c>
      <c r="I5037" s="111">
        <v>428.4</v>
      </c>
      <c r="J5037" s="112">
        <f t="shared" si="157"/>
        <v>-25798.900000000023</v>
      </c>
      <c r="K5037" s="93">
        <f t="shared" si="158"/>
        <v>-0.11034806589873979</v>
      </c>
      <c r="L5037" s="113"/>
      <c r="N5037" s="114"/>
    </row>
    <row r="5038" spans="3:14" ht="10.050000000000001" customHeight="1" x14ac:dyDescent="0.3">
      <c r="C5038" s="80"/>
      <c r="D5038" s="77">
        <v>70176</v>
      </c>
      <c r="E5038" s="76" t="s">
        <v>11322</v>
      </c>
      <c r="F5038" s="76" t="s">
        <v>5018</v>
      </c>
      <c r="G5038" s="110">
        <v>0</v>
      </c>
      <c r="H5038" s="110">
        <v>5583.48</v>
      </c>
      <c r="I5038" s="111">
        <v>11.5</v>
      </c>
      <c r="J5038" s="112">
        <f t="shared" si="157"/>
        <v>5583.48</v>
      </c>
      <c r="K5038" s="93" t="str">
        <f t="shared" si="158"/>
        <v>--</v>
      </c>
      <c r="L5038" s="113"/>
      <c r="N5038" s="114"/>
    </row>
    <row r="5039" spans="3:14" ht="10.050000000000001" customHeight="1" x14ac:dyDescent="0.3">
      <c r="C5039" s="80"/>
      <c r="D5039" s="77">
        <v>82526</v>
      </c>
      <c r="E5039" s="76" t="s">
        <v>11323</v>
      </c>
      <c r="F5039" s="76" t="s">
        <v>5019</v>
      </c>
      <c r="G5039" s="110">
        <v>0</v>
      </c>
      <c r="H5039" s="110">
        <v>0</v>
      </c>
      <c r="I5039" s="111">
        <v>0</v>
      </c>
      <c r="J5039" s="112">
        <f t="shared" si="157"/>
        <v>0</v>
      </c>
      <c r="K5039" s="93" t="str">
        <f t="shared" si="158"/>
        <v>-</v>
      </c>
      <c r="L5039" s="113"/>
      <c r="N5039" s="114"/>
    </row>
    <row r="5040" spans="3:14" ht="10.050000000000001" customHeight="1" x14ac:dyDescent="0.3">
      <c r="C5040" s="80"/>
      <c r="D5040" s="77">
        <v>41400</v>
      </c>
      <c r="E5040" s="76" t="s">
        <v>11324</v>
      </c>
      <c r="F5040" s="76" t="s">
        <v>5020</v>
      </c>
      <c r="G5040" s="110">
        <v>54451.99</v>
      </c>
      <c r="H5040" s="110">
        <v>0</v>
      </c>
      <c r="I5040" s="111">
        <v>0</v>
      </c>
      <c r="J5040" s="112">
        <f t="shared" si="157"/>
        <v>-54451.99</v>
      </c>
      <c r="K5040" s="93">
        <f t="shared" si="158"/>
        <v>-1</v>
      </c>
      <c r="L5040" s="113"/>
      <c r="N5040" s="114"/>
    </row>
    <row r="5041" spans="3:14" ht="10.050000000000001" customHeight="1" x14ac:dyDescent="0.3">
      <c r="C5041" s="80"/>
      <c r="D5041" s="77">
        <v>24597</v>
      </c>
      <c r="E5041" s="76" t="s">
        <v>11325</v>
      </c>
      <c r="F5041" s="76" t="s">
        <v>5021</v>
      </c>
      <c r="G5041" s="110">
        <v>14784</v>
      </c>
      <c r="H5041" s="110">
        <v>45862.22</v>
      </c>
      <c r="I5041" s="111">
        <v>94.46</v>
      </c>
      <c r="J5041" s="112">
        <f t="shared" si="157"/>
        <v>31078.22</v>
      </c>
      <c r="K5041" s="93">
        <f t="shared" si="158"/>
        <v>2.102152326839827</v>
      </c>
      <c r="L5041" s="113"/>
      <c r="N5041" s="114"/>
    </row>
    <row r="5042" spans="3:14" ht="10.050000000000001" customHeight="1" x14ac:dyDescent="0.3">
      <c r="C5042" s="80"/>
      <c r="D5042" s="77">
        <v>41616</v>
      </c>
      <c r="E5042" s="76" t="s">
        <v>11326</v>
      </c>
      <c r="F5042" s="76" t="s">
        <v>5022</v>
      </c>
      <c r="G5042" s="110">
        <v>114370.69</v>
      </c>
      <c r="H5042" s="110">
        <v>83271.539999999994</v>
      </c>
      <c r="I5042" s="111">
        <v>171.51</v>
      </c>
      <c r="J5042" s="112">
        <f t="shared" si="157"/>
        <v>-31099.150000000009</v>
      </c>
      <c r="K5042" s="93">
        <f t="shared" si="158"/>
        <v>-0.27191538321575232</v>
      </c>
      <c r="L5042" s="113"/>
      <c r="N5042" s="114"/>
    </row>
    <row r="5043" spans="3:14" ht="10.050000000000001" customHeight="1" x14ac:dyDescent="0.3">
      <c r="C5043" s="80"/>
      <c r="D5043" s="77">
        <v>41565</v>
      </c>
      <c r="E5043" s="76" t="s">
        <v>11327</v>
      </c>
      <c r="F5043" s="76" t="s">
        <v>5023</v>
      </c>
      <c r="G5043" s="110">
        <v>12936</v>
      </c>
      <c r="H5043" s="110">
        <v>0</v>
      </c>
      <c r="I5043" s="111">
        <v>0</v>
      </c>
      <c r="J5043" s="112">
        <f t="shared" si="157"/>
        <v>-12936</v>
      </c>
      <c r="K5043" s="93">
        <f t="shared" si="158"/>
        <v>-1</v>
      </c>
      <c r="L5043" s="113"/>
      <c r="N5043" s="114"/>
    </row>
    <row r="5044" spans="3:14" ht="10.050000000000001" customHeight="1" x14ac:dyDescent="0.3">
      <c r="C5044" s="80"/>
      <c r="D5044" s="77">
        <v>42510</v>
      </c>
      <c r="E5044" s="76" t="s">
        <v>11328</v>
      </c>
      <c r="F5044" s="76" t="s">
        <v>5024</v>
      </c>
      <c r="G5044" s="110">
        <v>11088</v>
      </c>
      <c r="H5044" s="110">
        <v>0</v>
      </c>
      <c r="I5044" s="111">
        <v>0</v>
      </c>
      <c r="J5044" s="112">
        <f t="shared" si="157"/>
        <v>-11088</v>
      </c>
      <c r="K5044" s="93">
        <f t="shared" si="158"/>
        <v>-1</v>
      </c>
      <c r="L5044" s="113"/>
      <c r="N5044" s="114"/>
    </row>
    <row r="5045" spans="3:14" ht="10.050000000000001" customHeight="1" x14ac:dyDescent="0.3">
      <c r="C5045" s="80"/>
      <c r="D5045" s="77">
        <v>62662</v>
      </c>
      <c r="E5045" s="76" t="s">
        <v>11329</v>
      </c>
      <c r="F5045" s="76" t="s">
        <v>5025</v>
      </c>
      <c r="G5045" s="110">
        <v>186251.05</v>
      </c>
      <c r="H5045" s="110">
        <v>143145.85999999999</v>
      </c>
      <c r="I5045" s="111">
        <v>294.83</v>
      </c>
      <c r="J5045" s="112">
        <f t="shared" si="157"/>
        <v>-43105.19</v>
      </c>
      <c r="K5045" s="93">
        <f t="shared" si="158"/>
        <v>-0.23143595700534308</v>
      </c>
      <c r="L5045" s="113"/>
      <c r="N5045" s="114"/>
    </row>
    <row r="5046" spans="3:14" ht="10.050000000000001" customHeight="1" x14ac:dyDescent="0.3">
      <c r="C5046" s="80"/>
      <c r="D5046" s="77">
        <v>70176</v>
      </c>
      <c r="E5046" s="76" t="s">
        <v>11330</v>
      </c>
      <c r="F5046" s="76" t="s">
        <v>5026</v>
      </c>
      <c r="G5046" s="110">
        <v>370421.59</v>
      </c>
      <c r="H5046" s="110">
        <v>354274.23</v>
      </c>
      <c r="I5046" s="111">
        <v>729.68</v>
      </c>
      <c r="J5046" s="112">
        <f t="shared" si="157"/>
        <v>-16147.360000000044</v>
      </c>
      <c r="K5046" s="93">
        <f t="shared" si="158"/>
        <v>-4.3591843553179618E-2</v>
      </c>
      <c r="L5046" s="113"/>
      <c r="N5046" s="114"/>
    </row>
    <row r="5047" spans="3:14" ht="10.050000000000001" customHeight="1" x14ac:dyDescent="0.3">
      <c r="C5047" s="80"/>
      <c r="D5047" s="77">
        <v>24597</v>
      </c>
      <c r="E5047" s="76" t="s">
        <v>11331</v>
      </c>
      <c r="F5047" s="76" t="s">
        <v>5027</v>
      </c>
      <c r="G5047" s="110">
        <v>112728</v>
      </c>
      <c r="H5047" s="110">
        <v>95997.01</v>
      </c>
      <c r="I5047" s="111">
        <v>197.72</v>
      </c>
      <c r="J5047" s="112">
        <f t="shared" si="157"/>
        <v>-16730.990000000005</v>
      </c>
      <c r="K5047" s="93">
        <f t="shared" si="158"/>
        <v>-0.14841911503796754</v>
      </c>
      <c r="L5047" s="113"/>
      <c r="N5047" s="114"/>
    </row>
    <row r="5048" spans="3:14" ht="10.050000000000001" customHeight="1" x14ac:dyDescent="0.3">
      <c r="C5048" s="80"/>
      <c r="D5048" s="77">
        <v>40378</v>
      </c>
      <c r="E5048" s="76" t="s">
        <v>11332</v>
      </c>
      <c r="F5048" s="76" t="s">
        <v>5028</v>
      </c>
      <c r="G5048" s="110">
        <v>184064.27</v>
      </c>
      <c r="H5048" s="110">
        <v>228296.36</v>
      </c>
      <c r="I5048" s="111">
        <v>470.21</v>
      </c>
      <c r="J5048" s="112">
        <f t="shared" si="157"/>
        <v>44232.09</v>
      </c>
      <c r="K5048" s="93">
        <f t="shared" si="158"/>
        <v>0.24030785551155581</v>
      </c>
      <c r="L5048" s="113"/>
      <c r="N5048" s="114"/>
    </row>
    <row r="5049" spans="3:14" ht="10.050000000000001" customHeight="1" x14ac:dyDescent="0.3">
      <c r="C5049" s="80"/>
      <c r="D5049" s="77">
        <v>41338</v>
      </c>
      <c r="E5049" s="76" t="s">
        <v>11333</v>
      </c>
      <c r="F5049" s="76" t="s">
        <v>5029</v>
      </c>
      <c r="G5049" s="110">
        <v>504192.89</v>
      </c>
      <c r="H5049" s="110">
        <v>412910.48</v>
      </c>
      <c r="I5049" s="111">
        <v>850.45</v>
      </c>
      <c r="J5049" s="112">
        <f t="shared" si="157"/>
        <v>-91282.410000000033</v>
      </c>
      <c r="K5049" s="93">
        <f t="shared" si="158"/>
        <v>-0.18104660301734923</v>
      </c>
      <c r="L5049" s="113"/>
      <c r="N5049" s="114"/>
    </row>
    <row r="5050" spans="3:14" ht="10.050000000000001" customHeight="1" x14ac:dyDescent="0.3">
      <c r="C5050" s="80"/>
      <c r="D5050" s="77">
        <v>65287</v>
      </c>
      <c r="E5050" s="76" t="s">
        <v>11334</v>
      </c>
      <c r="F5050" s="76" t="s">
        <v>5030</v>
      </c>
      <c r="G5050" s="110">
        <v>80885.070000000007</v>
      </c>
      <c r="H5050" s="110">
        <v>79499.039999999994</v>
      </c>
      <c r="I5050" s="111">
        <v>163.74</v>
      </c>
      <c r="J5050" s="112">
        <f t="shared" si="157"/>
        <v>-1386.0300000000134</v>
      </c>
      <c r="K5050" s="93">
        <f t="shared" si="158"/>
        <v>-1.7135795270993934E-2</v>
      </c>
      <c r="L5050" s="113"/>
      <c r="N5050" s="114"/>
    </row>
    <row r="5051" spans="3:14" ht="10.050000000000001" customHeight="1" x14ac:dyDescent="0.3">
      <c r="C5051" s="80"/>
      <c r="D5051" s="77">
        <v>62662</v>
      </c>
      <c r="E5051" s="76" t="s">
        <v>11335</v>
      </c>
      <c r="F5051" s="76" t="s">
        <v>5031</v>
      </c>
      <c r="G5051" s="110">
        <v>424755.92</v>
      </c>
      <c r="H5051" s="110">
        <v>293322.05</v>
      </c>
      <c r="I5051" s="111">
        <v>604.14</v>
      </c>
      <c r="J5051" s="112">
        <f t="shared" si="157"/>
        <v>-131433.87</v>
      </c>
      <c r="K5051" s="93">
        <f t="shared" si="158"/>
        <v>-0.30943387440014963</v>
      </c>
      <c r="L5051" s="113"/>
      <c r="N5051" s="114"/>
    </row>
    <row r="5052" spans="3:14" ht="10.050000000000001" customHeight="1" x14ac:dyDescent="0.3">
      <c r="C5052" s="80"/>
      <c r="D5052" s="77">
        <v>70176</v>
      </c>
      <c r="E5052" s="76" t="s">
        <v>11336</v>
      </c>
      <c r="F5052" s="76" t="s">
        <v>5032</v>
      </c>
      <c r="G5052" s="110">
        <v>0</v>
      </c>
      <c r="H5052" s="110">
        <v>0</v>
      </c>
      <c r="I5052" s="111">
        <v>0</v>
      </c>
      <c r="J5052" s="112">
        <f t="shared" si="157"/>
        <v>0</v>
      </c>
      <c r="K5052" s="93" t="str">
        <f t="shared" si="158"/>
        <v>-</v>
      </c>
      <c r="L5052" s="113"/>
      <c r="N5052" s="114"/>
    </row>
    <row r="5053" spans="3:14" ht="10.050000000000001" customHeight="1" x14ac:dyDescent="0.3">
      <c r="C5053" s="80"/>
      <c r="D5053" s="77">
        <v>24597</v>
      </c>
      <c r="E5053" s="76" t="s">
        <v>11337</v>
      </c>
      <c r="F5053" s="76" t="s">
        <v>5033</v>
      </c>
      <c r="G5053" s="110">
        <v>0</v>
      </c>
      <c r="H5053" s="110">
        <v>0</v>
      </c>
      <c r="I5053" s="111">
        <v>0</v>
      </c>
      <c r="J5053" s="112">
        <f t="shared" si="157"/>
        <v>0</v>
      </c>
      <c r="K5053" s="93" t="str">
        <f t="shared" si="158"/>
        <v>-</v>
      </c>
      <c r="L5053" s="113"/>
      <c r="N5053" s="114"/>
    </row>
    <row r="5054" spans="3:14" ht="10.050000000000001" customHeight="1" x14ac:dyDescent="0.3">
      <c r="C5054" s="80"/>
      <c r="D5054" s="77">
        <v>40378</v>
      </c>
      <c r="E5054" s="76" t="s">
        <v>11338</v>
      </c>
      <c r="F5054" s="76" t="s">
        <v>5034</v>
      </c>
      <c r="G5054" s="110">
        <v>217302.26</v>
      </c>
      <c r="H5054" s="110">
        <v>199388.5</v>
      </c>
      <c r="I5054" s="111">
        <v>410.67</v>
      </c>
      <c r="J5054" s="112">
        <f t="shared" si="157"/>
        <v>-17913.760000000009</v>
      </c>
      <c r="K5054" s="93">
        <f t="shared" si="158"/>
        <v>-8.2437062550568999E-2</v>
      </c>
      <c r="L5054" s="113"/>
      <c r="N5054" s="114"/>
    </row>
    <row r="5055" spans="3:14" ht="10.050000000000001" customHeight="1" x14ac:dyDescent="0.3">
      <c r="C5055" s="80"/>
      <c r="D5055" s="77">
        <v>65287</v>
      </c>
      <c r="E5055" s="76" t="s">
        <v>11339</v>
      </c>
      <c r="F5055" s="76" t="s">
        <v>5035</v>
      </c>
      <c r="G5055" s="110">
        <v>0</v>
      </c>
      <c r="H5055" s="110">
        <v>0</v>
      </c>
      <c r="I5055" s="111">
        <v>0</v>
      </c>
      <c r="J5055" s="112">
        <f t="shared" si="157"/>
        <v>0</v>
      </c>
      <c r="K5055" s="93" t="str">
        <f t="shared" si="158"/>
        <v>-</v>
      </c>
      <c r="L5055" s="113"/>
      <c r="N5055" s="114"/>
    </row>
    <row r="5056" spans="3:14" ht="10.050000000000001" customHeight="1" x14ac:dyDescent="0.3">
      <c r="C5056" s="80"/>
      <c r="D5056" s="77">
        <v>41616</v>
      </c>
      <c r="E5056" s="76" t="s">
        <v>11340</v>
      </c>
      <c r="F5056" s="76" t="s">
        <v>5036</v>
      </c>
      <c r="G5056" s="110">
        <v>66785.960000000006</v>
      </c>
      <c r="H5056" s="110">
        <v>118360.07</v>
      </c>
      <c r="I5056" s="111">
        <v>243.78</v>
      </c>
      <c r="J5056" s="112">
        <f t="shared" si="157"/>
        <v>51574.11</v>
      </c>
      <c r="K5056" s="93">
        <f t="shared" si="158"/>
        <v>0.77222982195659085</v>
      </c>
      <c r="L5056" s="113"/>
      <c r="N5056" s="114"/>
    </row>
    <row r="5057" spans="3:14" ht="10.050000000000001" customHeight="1" x14ac:dyDescent="0.3">
      <c r="C5057" s="80"/>
      <c r="D5057" s="77">
        <v>41565</v>
      </c>
      <c r="E5057" s="76" t="s">
        <v>11341</v>
      </c>
      <c r="F5057" s="76" t="s">
        <v>5037</v>
      </c>
      <c r="G5057" s="110">
        <v>0</v>
      </c>
      <c r="H5057" s="110">
        <v>0</v>
      </c>
      <c r="I5057" s="111">
        <v>0</v>
      </c>
      <c r="J5057" s="112">
        <f t="shared" si="157"/>
        <v>0</v>
      </c>
      <c r="K5057" s="93" t="str">
        <f t="shared" si="158"/>
        <v>-</v>
      </c>
      <c r="L5057" s="113"/>
      <c r="N5057" s="114"/>
    </row>
    <row r="5058" spans="3:14" ht="10.050000000000001" customHeight="1" x14ac:dyDescent="0.3">
      <c r="C5058" s="80"/>
      <c r="D5058" s="77">
        <v>70176</v>
      </c>
      <c r="E5058" s="76" t="s">
        <v>11342</v>
      </c>
      <c r="F5058" s="76" t="s">
        <v>5038</v>
      </c>
      <c r="G5058" s="110">
        <v>6930.49</v>
      </c>
      <c r="H5058" s="110">
        <v>169067.77</v>
      </c>
      <c r="I5058" s="111">
        <v>348.22</v>
      </c>
      <c r="J5058" s="112">
        <f t="shared" si="157"/>
        <v>162137.28</v>
      </c>
      <c r="K5058" s="93">
        <f t="shared" si="158"/>
        <v>23.394778724159476</v>
      </c>
      <c r="L5058" s="113"/>
      <c r="N5058" s="114"/>
    </row>
    <row r="5059" spans="3:14" ht="10.050000000000001" customHeight="1" x14ac:dyDescent="0.3">
      <c r="C5059" s="80"/>
      <c r="D5059" s="77">
        <v>24597</v>
      </c>
      <c r="E5059" s="76" t="s">
        <v>11343</v>
      </c>
      <c r="F5059" s="76" t="s">
        <v>5039</v>
      </c>
      <c r="G5059" s="110">
        <v>24024</v>
      </c>
      <c r="H5059" s="110">
        <v>0</v>
      </c>
      <c r="I5059" s="111">
        <v>0</v>
      </c>
      <c r="J5059" s="112">
        <f t="shared" si="157"/>
        <v>-24024</v>
      </c>
      <c r="K5059" s="93">
        <f t="shared" si="158"/>
        <v>-1</v>
      </c>
      <c r="L5059" s="113"/>
      <c r="N5059" s="114"/>
    </row>
    <row r="5060" spans="3:14" ht="10.050000000000001" customHeight="1" x14ac:dyDescent="0.3">
      <c r="C5060" s="80"/>
      <c r="D5060" s="77">
        <v>40378</v>
      </c>
      <c r="E5060" s="76" t="s">
        <v>11344</v>
      </c>
      <c r="F5060" s="76" t="s">
        <v>5040</v>
      </c>
      <c r="G5060" s="110">
        <v>45563.97</v>
      </c>
      <c r="H5060" s="110">
        <v>26460.84</v>
      </c>
      <c r="I5060" s="111">
        <v>54.5</v>
      </c>
      <c r="J5060" s="112">
        <f t="shared" si="157"/>
        <v>-19103.13</v>
      </c>
      <c r="K5060" s="93">
        <f t="shared" si="158"/>
        <v>-0.41925955969157208</v>
      </c>
      <c r="L5060" s="113"/>
      <c r="N5060" s="114"/>
    </row>
    <row r="5061" spans="3:14" ht="10.050000000000001" customHeight="1" x14ac:dyDescent="0.3">
      <c r="C5061" s="80"/>
      <c r="D5061" s="77">
        <v>70176</v>
      </c>
      <c r="E5061" s="76" t="s">
        <v>11345</v>
      </c>
      <c r="F5061" s="76" t="s">
        <v>5041</v>
      </c>
      <c r="G5061" s="110">
        <v>295132.26</v>
      </c>
      <c r="H5061" s="110">
        <v>343859.83</v>
      </c>
      <c r="I5061" s="111">
        <v>708.23</v>
      </c>
      <c r="J5061" s="112">
        <f t="shared" si="157"/>
        <v>48727.570000000007</v>
      </c>
      <c r="K5061" s="93">
        <f t="shared" si="158"/>
        <v>0.16510418074933592</v>
      </c>
      <c r="L5061" s="113"/>
      <c r="N5061" s="114"/>
    </row>
    <row r="5062" spans="3:14" ht="10.050000000000001" customHeight="1" x14ac:dyDescent="0.3">
      <c r="C5062" s="80"/>
      <c r="D5062" s="77">
        <v>24597</v>
      </c>
      <c r="E5062" s="76" t="s">
        <v>11346</v>
      </c>
      <c r="F5062" s="76" t="s">
        <v>5042</v>
      </c>
      <c r="G5062" s="110">
        <v>205695.01</v>
      </c>
      <c r="H5062" s="110">
        <v>249819.46</v>
      </c>
      <c r="I5062" s="111">
        <v>514.54</v>
      </c>
      <c r="J5062" s="112">
        <f t="shared" si="157"/>
        <v>44124.449999999983</v>
      </c>
      <c r="K5062" s="93">
        <f t="shared" si="158"/>
        <v>0.21451395442213197</v>
      </c>
      <c r="L5062" s="113"/>
      <c r="N5062" s="114"/>
    </row>
    <row r="5063" spans="3:14" ht="10.050000000000001" customHeight="1" x14ac:dyDescent="0.3">
      <c r="C5063" s="80"/>
      <c r="D5063" s="77">
        <v>41616</v>
      </c>
      <c r="E5063" s="76" t="s">
        <v>11347</v>
      </c>
      <c r="F5063" s="76" t="s">
        <v>5043</v>
      </c>
      <c r="G5063" s="110">
        <v>13884.12</v>
      </c>
      <c r="H5063" s="110">
        <v>49484.2</v>
      </c>
      <c r="I5063" s="111">
        <v>101.92</v>
      </c>
      <c r="J5063" s="112">
        <f t="shared" si="157"/>
        <v>35600.079999999994</v>
      </c>
      <c r="K5063" s="93">
        <f t="shared" si="158"/>
        <v>2.5640861646254853</v>
      </c>
      <c r="L5063" s="113"/>
      <c r="N5063" s="114"/>
    </row>
    <row r="5064" spans="3:14" ht="10.050000000000001" customHeight="1" x14ac:dyDescent="0.3">
      <c r="C5064" s="80"/>
      <c r="D5064" s="77">
        <v>62662</v>
      </c>
      <c r="E5064" s="76" t="s">
        <v>11348</v>
      </c>
      <c r="F5064" s="76" t="s">
        <v>5044</v>
      </c>
      <c r="G5064" s="110">
        <v>50670.57</v>
      </c>
      <c r="H5064" s="110">
        <v>35408.97</v>
      </c>
      <c r="I5064" s="111">
        <v>72.930000000000007</v>
      </c>
      <c r="J5064" s="112">
        <f t="shared" si="157"/>
        <v>-15261.599999999999</v>
      </c>
      <c r="K5064" s="93">
        <f t="shared" si="158"/>
        <v>-0.30119258575539998</v>
      </c>
      <c r="L5064" s="113"/>
      <c r="N5064" s="114"/>
    </row>
    <row r="5065" spans="3:14" ht="10.050000000000001" customHeight="1" x14ac:dyDescent="0.3">
      <c r="C5065" s="80"/>
      <c r="D5065" s="77">
        <v>70176</v>
      </c>
      <c r="E5065" s="76" t="s">
        <v>11349</v>
      </c>
      <c r="F5065" s="76" t="s">
        <v>5045</v>
      </c>
      <c r="G5065" s="110">
        <v>491866.79</v>
      </c>
      <c r="H5065" s="110">
        <v>598748.12</v>
      </c>
      <c r="I5065" s="111">
        <v>1233.21</v>
      </c>
      <c r="J5065" s="112">
        <f t="shared" si="157"/>
        <v>106881.33000000002</v>
      </c>
      <c r="K5065" s="93">
        <f t="shared" si="158"/>
        <v>0.21729730929790975</v>
      </c>
      <c r="L5065" s="113"/>
      <c r="N5065" s="114"/>
    </row>
    <row r="5066" spans="3:14" ht="10.050000000000001" customHeight="1" x14ac:dyDescent="0.3">
      <c r="C5066" s="80"/>
      <c r="D5066" s="77">
        <v>24597</v>
      </c>
      <c r="E5066" s="76" t="s">
        <v>11350</v>
      </c>
      <c r="F5066" s="76" t="s">
        <v>5046</v>
      </c>
      <c r="G5066" s="110">
        <v>462788.83</v>
      </c>
      <c r="H5066" s="110">
        <v>409594.38</v>
      </c>
      <c r="I5066" s="111">
        <v>843.62</v>
      </c>
      <c r="J5066" s="112">
        <f t="shared" si="157"/>
        <v>-53194.450000000012</v>
      </c>
      <c r="K5066" s="93">
        <f t="shared" si="158"/>
        <v>-0.11494324528100648</v>
      </c>
      <c r="L5066" s="113"/>
      <c r="N5066" s="114"/>
    </row>
    <row r="5067" spans="3:14" ht="10.050000000000001" customHeight="1" x14ac:dyDescent="0.3">
      <c r="C5067" s="80"/>
      <c r="D5067" s="77">
        <v>40378</v>
      </c>
      <c r="E5067" s="76" t="s">
        <v>11351</v>
      </c>
      <c r="F5067" s="76" t="s">
        <v>5047</v>
      </c>
      <c r="G5067" s="110">
        <v>55221.23</v>
      </c>
      <c r="H5067" s="110">
        <v>53446.04</v>
      </c>
      <c r="I5067" s="111">
        <v>110.08</v>
      </c>
      <c r="J5067" s="112">
        <f t="shared" si="157"/>
        <v>-1775.1900000000023</v>
      </c>
      <c r="K5067" s="93">
        <f t="shared" si="158"/>
        <v>-3.2146875395568014E-2</v>
      </c>
      <c r="L5067" s="113"/>
      <c r="N5067" s="114"/>
    </row>
    <row r="5068" spans="3:14" ht="10.050000000000001" customHeight="1" x14ac:dyDescent="0.3">
      <c r="C5068" s="80"/>
      <c r="D5068" s="77">
        <v>41616</v>
      </c>
      <c r="E5068" s="76" t="s">
        <v>11352</v>
      </c>
      <c r="F5068" s="76" t="s">
        <v>5048</v>
      </c>
      <c r="G5068" s="110">
        <v>47654.03</v>
      </c>
      <c r="H5068" s="110">
        <v>42269.37</v>
      </c>
      <c r="I5068" s="111">
        <v>87.06</v>
      </c>
      <c r="J5068" s="112">
        <f t="shared" si="157"/>
        <v>-5384.6599999999962</v>
      </c>
      <c r="K5068" s="93">
        <f t="shared" si="158"/>
        <v>-0.11299485059290885</v>
      </c>
      <c r="L5068" s="113"/>
      <c r="N5068" s="114"/>
    </row>
    <row r="5069" spans="3:14" ht="10.050000000000001" customHeight="1" x14ac:dyDescent="0.3">
      <c r="C5069" s="80"/>
      <c r="D5069" s="77">
        <v>62662</v>
      </c>
      <c r="E5069" s="76" t="s">
        <v>11353</v>
      </c>
      <c r="F5069" s="76" t="s">
        <v>5049</v>
      </c>
      <c r="G5069" s="110">
        <v>0</v>
      </c>
      <c r="H5069" s="110">
        <v>0</v>
      </c>
      <c r="I5069" s="111">
        <v>0</v>
      </c>
      <c r="J5069" s="112">
        <f t="shared" si="157"/>
        <v>0</v>
      </c>
      <c r="K5069" s="93" t="str">
        <f t="shared" si="158"/>
        <v>-</v>
      </c>
      <c r="L5069" s="113"/>
      <c r="N5069" s="114"/>
    </row>
    <row r="5070" spans="3:14" ht="10.050000000000001" customHeight="1" x14ac:dyDescent="0.3">
      <c r="C5070" s="80"/>
      <c r="D5070" s="77">
        <v>70176</v>
      </c>
      <c r="E5070" s="76" t="s">
        <v>11354</v>
      </c>
      <c r="F5070" s="76" t="s">
        <v>5050</v>
      </c>
      <c r="G5070" s="110">
        <v>141054.63</v>
      </c>
      <c r="H5070" s="110">
        <v>296400.25</v>
      </c>
      <c r="I5070" s="111">
        <v>610.48</v>
      </c>
      <c r="J5070" s="112">
        <f t="shared" si="157"/>
        <v>155345.62</v>
      </c>
      <c r="K5070" s="93">
        <f t="shared" si="158"/>
        <v>1.1013152847233727</v>
      </c>
      <c r="L5070" s="113"/>
      <c r="N5070" s="114"/>
    </row>
    <row r="5071" spans="3:14" ht="10.050000000000001" customHeight="1" x14ac:dyDescent="0.3">
      <c r="C5071" s="80"/>
      <c r="D5071" s="77">
        <v>24597</v>
      </c>
      <c r="E5071" s="76" t="s">
        <v>11355</v>
      </c>
      <c r="F5071" s="76" t="s">
        <v>5051</v>
      </c>
      <c r="G5071" s="110">
        <v>575506.04</v>
      </c>
      <c r="H5071" s="110">
        <v>279193.42</v>
      </c>
      <c r="I5071" s="111">
        <v>575.04</v>
      </c>
      <c r="J5071" s="112">
        <f t="shared" si="157"/>
        <v>-296312.62000000005</v>
      </c>
      <c r="K5071" s="93">
        <f t="shared" si="158"/>
        <v>-0.5148731714440391</v>
      </c>
      <c r="L5071" s="113"/>
      <c r="N5071" s="114"/>
    </row>
    <row r="5072" spans="3:14" ht="10.050000000000001" customHeight="1" x14ac:dyDescent="0.3">
      <c r="C5072" s="80"/>
      <c r="D5072" s="77">
        <v>41616</v>
      </c>
      <c r="E5072" s="76" t="s">
        <v>11356</v>
      </c>
      <c r="F5072" s="76" t="s">
        <v>5052</v>
      </c>
      <c r="G5072" s="110">
        <v>0</v>
      </c>
      <c r="H5072" s="110">
        <v>1296.3399999999999</v>
      </c>
      <c r="I5072" s="111">
        <v>2.67</v>
      </c>
      <c r="J5072" s="112">
        <f t="shared" si="157"/>
        <v>1296.3399999999999</v>
      </c>
      <c r="K5072" s="93" t="str">
        <f t="shared" si="158"/>
        <v>--</v>
      </c>
      <c r="L5072" s="113"/>
      <c r="N5072" s="114"/>
    </row>
    <row r="5073" spans="3:14" ht="10.050000000000001" customHeight="1" x14ac:dyDescent="0.3">
      <c r="C5073" s="80"/>
      <c r="D5073" s="77">
        <v>41565</v>
      </c>
      <c r="E5073" s="76" t="s">
        <v>11357</v>
      </c>
      <c r="F5073" s="76" t="s">
        <v>5053</v>
      </c>
      <c r="G5073" s="110">
        <v>0</v>
      </c>
      <c r="H5073" s="110">
        <v>27514.42</v>
      </c>
      <c r="I5073" s="111">
        <v>56.67</v>
      </c>
      <c r="J5073" s="112">
        <f t="shared" si="157"/>
        <v>27514.42</v>
      </c>
      <c r="K5073" s="93" t="str">
        <f t="shared" si="158"/>
        <v>--</v>
      </c>
      <c r="L5073" s="113"/>
      <c r="N5073" s="114"/>
    </row>
    <row r="5074" spans="3:14" ht="10.050000000000001" customHeight="1" x14ac:dyDescent="0.3">
      <c r="C5074" s="80"/>
      <c r="D5074" s="77">
        <v>70176</v>
      </c>
      <c r="E5074" s="76" t="s">
        <v>11358</v>
      </c>
      <c r="F5074" s="76" t="s">
        <v>5054</v>
      </c>
      <c r="G5074" s="110">
        <v>0</v>
      </c>
      <c r="H5074" s="110">
        <v>0</v>
      </c>
      <c r="I5074" s="111">
        <v>0</v>
      </c>
      <c r="J5074" s="112">
        <f t="shared" si="157"/>
        <v>0</v>
      </c>
      <c r="K5074" s="93" t="str">
        <f t="shared" si="158"/>
        <v>-</v>
      </c>
      <c r="L5074" s="113"/>
      <c r="N5074" s="114"/>
    </row>
    <row r="5075" spans="3:14" ht="10.050000000000001" customHeight="1" x14ac:dyDescent="0.3">
      <c r="C5075" s="80"/>
      <c r="D5075" s="77">
        <v>69447</v>
      </c>
      <c r="E5075" s="76" t="s">
        <v>11359</v>
      </c>
      <c r="F5075" s="76" t="s">
        <v>5055</v>
      </c>
      <c r="G5075" s="110">
        <v>0</v>
      </c>
      <c r="H5075" s="110">
        <v>0</v>
      </c>
      <c r="I5075" s="111">
        <v>0</v>
      </c>
      <c r="J5075" s="112">
        <f t="shared" si="157"/>
        <v>0</v>
      </c>
      <c r="K5075" s="93" t="str">
        <f t="shared" si="158"/>
        <v>-</v>
      </c>
      <c r="L5075" s="113"/>
      <c r="N5075" s="114"/>
    </row>
    <row r="5076" spans="3:14" ht="10.050000000000001" customHeight="1" x14ac:dyDescent="0.3">
      <c r="C5076" s="80"/>
      <c r="D5076" s="77">
        <v>41407</v>
      </c>
      <c r="E5076" s="76" t="s">
        <v>11360</v>
      </c>
      <c r="F5076" s="76" t="s">
        <v>5056</v>
      </c>
      <c r="G5076" s="110">
        <v>0</v>
      </c>
      <c r="H5076" s="110">
        <v>0</v>
      </c>
      <c r="I5076" s="111">
        <v>0</v>
      </c>
      <c r="J5076" s="112">
        <f t="shared" si="157"/>
        <v>0</v>
      </c>
      <c r="K5076" s="93" t="str">
        <f t="shared" si="158"/>
        <v>-</v>
      </c>
      <c r="L5076" s="113"/>
      <c r="N5076" s="114"/>
    </row>
    <row r="5077" spans="3:14" ht="10.050000000000001" customHeight="1" x14ac:dyDescent="0.3">
      <c r="C5077" s="80"/>
      <c r="D5077" s="77">
        <v>41797</v>
      </c>
      <c r="E5077" s="76" t="s">
        <v>11361</v>
      </c>
      <c r="F5077" s="76" t="s">
        <v>5057</v>
      </c>
      <c r="G5077" s="110">
        <v>0</v>
      </c>
      <c r="H5077" s="110">
        <v>0</v>
      </c>
      <c r="I5077" s="111">
        <v>0</v>
      </c>
      <c r="J5077" s="112">
        <f t="shared" si="157"/>
        <v>0</v>
      </c>
      <c r="K5077" s="93" t="str">
        <f t="shared" si="158"/>
        <v>-</v>
      </c>
      <c r="L5077" s="113"/>
      <c r="N5077" s="114"/>
    </row>
    <row r="5078" spans="3:14" ht="10.050000000000001" customHeight="1" x14ac:dyDescent="0.3">
      <c r="C5078" s="80"/>
      <c r="D5078" s="77">
        <v>62662</v>
      </c>
      <c r="E5078" s="76" t="s">
        <v>11362</v>
      </c>
      <c r="F5078" s="76" t="s">
        <v>5058</v>
      </c>
      <c r="G5078" s="110">
        <v>389789.46</v>
      </c>
      <c r="H5078" s="110">
        <v>301978.87</v>
      </c>
      <c r="I5078" s="111">
        <v>621.97</v>
      </c>
      <c r="J5078" s="112">
        <f t="shared" ref="J5078:J5141" si="159">H5078-G5078</f>
        <v>-87810.590000000026</v>
      </c>
      <c r="K5078" s="93">
        <f t="shared" si="158"/>
        <v>-0.22527697388225948</v>
      </c>
      <c r="L5078" s="113"/>
      <c r="N5078" s="114"/>
    </row>
    <row r="5079" spans="3:14" ht="10.050000000000001" customHeight="1" x14ac:dyDescent="0.3">
      <c r="C5079" s="80"/>
      <c r="D5079" s="77">
        <v>70176</v>
      </c>
      <c r="E5079" s="76" t="s">
        <v>11363</v>
      </c>
      <c r="F5079" s="76" t="s">
        <v>5059</v>
      </c>
      <c r="G5079" s="110">
        <v>109844.02</v>
      </c>
      <c r="H5079" s="110">
        <v>182730.31</v>
      </c>
      <c r="I5079" s="111">
        <v>376.36</v>
      </c>
      <c r="J5079" s="112">
        <f t="shared" si="159"/>
        <v>72886.289999999994</v>
      </c>
      <c r="K5079" s="93">
        <f t="shared" si="158"/>
        <v>0.66354354110492308</v>
      </c>
      <c r="L5079" s="113"/>
      <c r="N5079" s="114"/>
    </row>
    <row r="5080" spans="3:14" ht="10.050000000000001" customHeight="1" x14ac:dyDescent="0.3">
      <c r="C5080" s="80"/>
      <c r="D5080" s="77">
        <v>42656</v>
      </c>
      <c r="E5080" s="76" t="s">
        <v>11364</v>
      </c>
      <c r="F5080" s="76" t="s">
        <v>5060</v>
      </c>
      <c r="G5080" s="110">
        <v>0</v>
      </c>
      <c r="H5080" s="110">
        <v>7496.43</v>
      </c>
      <c r="I5080" s="111">
        <v>15.44</v>
      </c>
      <c r="J5080" s="112">
        <f t="shared" si="159"/>
        <v>7496.43</v>
      </c>
      <c r="K5080" s="93" t="str">
        <f t="shared" si="158"/>
        <v>--</v>
      </c>
      <c r="L5080" s="113"/>
      <c r="N5080" s="114"/>
    </row>
    <row r="5081" spans="3:14" ht="10.050000000000001" customHeight="1" x14ac:dyDescent="0.3">
      <c r="C5081" s="80"/>
      <c r="D5081" s="77">
        <v>40517</v>
      </c>
      <c r="E5081" s="76" t="s">
        <v>11365</v>
      </c>
      <c r="F5081" s="76" t="s">
        <v>5061</v>
      </c>
      <c r="G5081" s="110">
        <v>36960</v>
      </c>
      <c r="H5081" s="110">
        <v>8773.35</v>
      </c>
      <c r="I5081" s="111">
        <v>18.07</v>
      </c>
      <c r="J5081" s="112">
        <f t="shared" si="159"/>
        <v>-28186.65</v>
      </c>
      <c r="K5081" s="93">
        <f t="shared" si="158"/>
        <v>-0.76262581168831167</v>
      </c>
      <c r="L5081" s="113"/>
      <c r="N5081" s="114"/>
    </row>
    <row r="5082" spans="3:14" ht="10.050000000000001" customHeight="1" x14ac:dyDescent="0.3">
      <c r="C5082" s="80"/>
      <c r="D5082" s="77">
        <v>41516</v>
      </c>
      <c r="E5082" s="76" t="s">
        <v>11366</v>
      </c>
      <c r="F5082" s="76" t="s">
        <v>5062</v>
      </c>
      <c r="G5082" s="110">
        <v>57288</v>
      </c>
      <c r="H5082" s="110">
        <v>45522.36</v>
      </c>
      <c r="I5082" s="111">
        <v>93.76</v>
      </c>
      <c r="J5082" s="112">
        <f t="shared" si="159"/>
        <v>-11765.64</v>
      </c>
      <c r="K5082" s="93">
        <f t="shared" si="158"/>
        <v>-0.20537704231252618</v>
      </c>
      <c r="L5082" s="113"/>
      <c r="N5082" s="114"/>
    </row>
    <row r="5083" spans="3:14" ht="10.050000000000001" customHeight="1" x14ac:dyDescent="0.3">
      <c r="C5083" s="80"/>
      <c r="D5083" s="77">
        <v>75934</v>
      </c>
      <c r="E5083" s="76" t="s">
        <v>11367</v>
      </c>
      <c r="F5083" s="76" t="s">
        <v>5063</v>
      </c>
      <c r="G5083" s="110">
        <v>21587.48</v>
      </c>
      <c r="H5083" s="110">
        <v>0</v>
      </c>
      <c r="I5083" s="111">
        <v>0</v>
      </c>
      <c r="J5083" s="112">
        <f t="shared" si="159"/>
        <v>-21587.48</v>
      </c>
      <c r="K5083" s="93">
        <f t="shared" ref="K5083:K5146" si="160">IF(J5083=0,"-",(IF(G5083=0,"--",J5083/G5083)))</f>
        <v>-1</v>
      </c>
      <c r="L5083" s="113"/>
      <c r="N5083" s="114"/>
    </row>
    <row r="5084" spans="3:14" ht="10.050000000000001" customHeight="1" x14ac:dyDescent="0.3">
      <c r="C5084" s="80"/>
      <c r="D5084" s="77">
        <v>69447</v>
      </c>
      <c r="E5084" s="76" t="s">
        <v>11368</v>
      </c>
      <c r="F5084" s="76" t="s">
        <v>5064</v>
      </c>
      <c r="G5084" s="110">
        <v>0</v>
      </c>
      <c r="H5084" s="110">
        <v>0</v>
      </c>
      <c r="I5084" s="111">
        <v>0</v>
      </c>
      <c r="J5084" s="112">
        <f t="shared" si="159"/>
        <v>0</v>
      </c>
      <c r="K5084" s="93" t="str">
        <f t="shared" si="160"/>
        <v>-</v>
      </c>
      <c r="L5084" s="113"/>
      <c r="N5084" s="114"/>
    </row>
    <row r="5085" spans="3:14" ht="10.050000000000001" customHeight="1" x14ac:dyDescent="0.3">
      <c r="C5085" s="80"/>
      <c r="D5085" s="77">
        <v>41407</v>
      </c>
      <c r="E5085" s="76" t="s">
        <v>11369</v>
      </c>
      <c r="F5085" s="76" t="s">
        <v>5065</v>
      </c>
      <c r="G5085" s="110">
        <v>0</v>
      </c>
      <c r="H5085" s="110">
        <v>0</v>
      </c>
      <c r="I5085" s="111">
        <v>0</v>
      </c>
      <c r="J5085" s="112">
        <f t="shared" si="159"/>
        <v>0</v>
      </c>
      <c r="K5085" s="93" t="str">
        <f t="shared" si="160"/>
        <v>-</v>
      </c>
      <c r="L5085" s="113"/>
      <c r="N5085" s="114"/>
    </row>
    <row r="5086" spans="3:14" ht="10.050000000000001" customHeight="1" x14ac:dyDescent="0.3">
      <c r="C5086" s="80"/>
      <c r="D5086" s="77">
        <v>41797</v>
      </c>
      <c r="E5086" s="76" t="s">
        <v>11370</v>
      </c>
      <c r="F5086" s="76" t="s">
        <v>5066</v>
      </c>
      <c r="G5086" s="110">
        <v>0</v>
      </c>
      <c r="H5086" s="110">
        <v>0</v>
      </c>
      <c r="I5086" s="111">
        <v>0</v>
      </c>
      <c r="J5086" s="112">
        <f t="shared" si="159"/>
        <v>0</v>
      </c>
      <c r="K5086" s="93" t="str">
        <f t="shared" si="160"/>
        <v>-</v>
      </c>
      <c r="L5086" s="113"/>
      <c r="N5086" s="114"/>
    </row>
    <row r="5087" spans="3:14" ht="10.050000000000001" customHeight="1" x14ac:dyDescent="0.3">
      <c r="C5087" s="80"/>
      <c r="D5087" s="77">
        <v>62662</v>
      </c>
      <c r="E5087" s="76" t="s">
        <v>11371</v>
      </c>
      <c r="F5087" s="76" t="s">
        <v>5067</v>
      </c>
      <c r="G5087" s="110">
        <v>66817.88</v>
      </c>
      <c r="H5087" s="110">
        <v>21770.720000000001</v>
      </c>
      <c r="I5087" s="111">
        <v>44.84</v>
      </c>
      <c r="J5087" s="112">
        <f t="shared" si="159"/>
        <v>-45047.16</v>
      </c>
      <c r="K5087" s="93">
        <f t="shared" si="160"/>
        <v>-0.67417822894111579</v>
      </c>
      <c r="L5087" s="113"/>
      <c r="N5087" s="114"/>
    </row>
    <row r="5088" spans="3:14" ht="10.050000000000001" customHeight="1" x14ac:dyDescent="0.3">
      <c r="C5088" s="80"/>
      <c r="D5088" s="77">
        <v>70176</v>
      </c>
      <c r="E5088" s="76" t="s">
        <v>11372</v>
      </c>
      <c r="F5088" s="76" t="s">
        <v>5068</v>
      </c>
      <c r="G5088" s="110">
        <v>367298.01</v>
      </c>
      <c r="H5088" s="110">
        <v>290782.78000000003</v>
      </c>
      <c r="I5088" s="111">
        <v>598.91</v>
      </c>
      <c r="J5088" s="112">
        <f t="shared" si="159"/>
        <v>-76515.229999999981</v>
      </c>
      <c r="K5088" s="93">
        <f t="shared" si="160"/>
        <v>-0.20831920652115699</v>
      </c>
      <c r="L5088" s="113"/>
      <c r="N5088" s="114"/>
    </row>
    <row r="5089" spans="3:14" ht="10.050000000000001" customHeight="1" x14ac:dyDescent="0.3">
      <c r="C5089" s="80"/>
      <c r="D5089" s="77">
        <v>40517</v>
      </c>
      <c r="E5089" s="76" t="s">
        <v>11373</v>
      </c>
      <c r="F5089" s="76" t="s">
        <v>5069</v>
      </c>
      <c r="G5089" s="110">
        <v>433049.83</v>
      </c>
      <c r="H5089" s="110">
        <v>383822.98</v>
      </c>
      <c r="I5089" s="111">
        <v>790.54</v>
      </c>
      <c r="J5089" s="112">
        <f t="shared" si="159"/>
        <v>-49226.850000000035</v>
      </c>
      <c r="K5089" s="93">
        <f t="shared" si="160"/>
        <v>-0.1136747934989376</v>
      </c>
      <c r="L5089" s="113"/>
      <c r="N5089" s="114"/>
    </row>
    <row r="5090" spans="3:14" ht="10.050000000000001" customHeight="1" x14ac:dyDescent="0.3">
      <c r="C5090" s="80"/>
      <c r="D5090" s="77">
        <v>62662</v>
      </c>
      <c r="E5090" s="76" t="s">
        <v>11374</v>
      </c>
      <c r="F5090" s="76" t="s">
        <v>5070</v>
      </c>
      <c r="G5090" s="110">
        <v>48244.93</v>
      </c>
      <c r="H5090" s="110">
        <v>67977.66</v>
      </c>
      <c r="I5090" s="111">
        <v>140.01</v>
      </c>
      <c r="J5090" s="112">
        <f t="shared" si="159"/>
        <v>19732.730000000003</v>
      </c>
      <c r="K5090" s="93">
        <f t="shared" si="160"/>
        <v>0.40901147540270039</v>
      </c>
      <c r="L5090" s="113"/>
      <c r="N5090" s="114"/>
    </row>
    <row r="5091" spans="3:14" ht="10.050000000000001" customHeight="1" x14ac:dyDescent="0.3">
      <c r="C5091" s="80"/>
      <c r="D5091" s="77">
        <v>70176</v>
      </c>
      <c r="E5091" s="76" t="s">
        <v>11375</v>
      </c>
      <c r="F5091" s="76" t="s">
        <v>5071</v>
      </c>
      <c r="G5091" s="110">
        <v>320203.3</v>
      </c>
      <c r="H5091" s="110">
        <v>210725.39</v>
      </c>
      <c r="I5091" s="111">
        <v>434.02</v>
      </c>
      <c r="J5091" s="112">
        <f t="shared" si="159"/>
        <v>-109477.90999999997</v>
      </c>
      <c r="K5091" s="93">
        <f t="shared" si="160"/>
        <v>-0.34190125460918103</v>
      </c>
      <c r="L5091" s="113"/>
      <c r="N5091" s="114"/>
    </row>
    <row r="5092" spans="3:14" ht="10.050000000000001" customHeight="1" x14ac:dyDescent="0.3">
      <c r="C5092" s="80"/>
      <c r="D5092" s="77">
        <v>24597</v>
      </c>
      <c r="E5092" s="76" t="s">
        <v>11376</v>
      </c>
      <c r="F5092" s="76" t="s">
        <v>5072</v>
      </c>
      <c r="G5092" s="110">
        <v>6599.85</v>
      </c>
      <c r="H5092" s="110">
        <v>29796.36</v>
      </c>
      <c r="I5092" s="111">
        <v>61.37</v>
      </c>
      <c r="J5092" s="112">
        <f t="shared" si="159"/>
        <v>23196.510000000002</v>
      </c>
      <c r="K5092" s="93">
        <f t="shared" si="160"/>
        <v>3.514702606877429</v>
      </c>
      <c r="L5092" s="113"/>
      <c r="N5092" s="114"/>
    </row>
    <row r="5093" spans="3:14" ht="10.050000000000001" customHeight="1" x14ac:dyDescent="0.3">
      <c r="C5093" s="80"/>
      <c r="D5093" s="77">
        <v>41616</v>
      </c>
      <c r="E5093" s="76" t="s">
        <v>11377</v>
      </c>
      <c r="F5093" s="76" t="s">
        <v>5073</v>
      </c>
      <c r="G5093" s="110">
        <v>33471.089999999997</v>
      </c>
      <c r="H5093" s="110">
        <v>20819.099999999999</v>
      </c>
      <c r="I5093" s="111">
        <v>42.88</v>
      </c>
      <c r="J5093" s="112">
        <f t="shared" si="159"/>
        <v>-12651.989999999998</v>
      </c>
      <c r="K5093" s="93">
        <f t="shared" si="160"/>
        <v>-0.37799754952706943</v>
      </c>
      <c r="L5093" s="113"/>
      <c r="N5093" s="114"/>
    </row>
    <row r="5094" spans="3:14" ht="10.050000000000001" customHeight="1" x14ac:dyDescent="0.3">
      <c r="C5094" s="80"/>
      <c r="D5094" s="77">
        <v>41616</v>
      </c>
      <c r="E5094" s="76" t="s">
        <v>11377</v>
      </c>
      <c r="F5094" s="76" t="s">
        <v>5074</v>
      </c>
      <c r="G5094" s="110">
        <v>0</v>
      </c>
      <c r="H5094" s="110">
        <v>0</v>
      </c>
      <c r="I5094" s="111">
        <v>0</v>
      </c>
      <c r="J5094" s="112">
        <f t="shared" si="159"/>
        <v>0</v>
      </c>
      <c r="K5094" s="93" t="str">
        <f t="shared" si="160"/>
        <v>-</v>
      </c>
      <c r="L5094" s="113"/>
      <c r="N5094" s="114"/>
    </row>
    <row r="5095" spans="3:14" ht="10.050000000000001" customHeight="1" x14ac:dyDescent="0.3">
      <c r="C5095" s="80"/>
      <c r="D5095" s="77">
        <v>62662</v>
      </c>
      <c r="E5095" s="76" t="s">
        <v>11378</v>
      </c>
      <c r="F5095" s="76" t="s">
        <v>5075</v>
      </c>
      <c r="G5095" s="110">
        <v>7392</v>
      </c>
      <c r="H5095" s="110">
        <v>0</v>
      </c>
      <c r="I5095" s="111">
        <v>0</v>
      </c>
      <c r="J5095" s="112">
        <f t="shared" si="159"/>
        <v>-7392</v>
      </c>
      <c r="K5095" s="93">
        <f t="shared" si="160"/>
        <v>-1</v>
      </c>
      <c r="L5095" s="113"/>
      <c r="N5095" s="114"/>
    </row>
    <row r="5096" spans="3:14" ht="10.050000000000001" customHeight="1" x14ac:dyDescent="0.3">
      <c r="C5096" s="80"/>
      <c r="D5096" s="77">
        <v>70176</v>
      </c>
      <c r="E5096" s="76" t="s">
        <v>11379</v>
      </c>
      <c r="F5096" s="76" t="s">
        <v>5076</v>
      </c>
      <c r="G5096" s="110">
        <v>298955.28999999998</v>
      </c>
      <c r="H5096" s="110">
        <v>255334.97</v>
      </c>
      <c r="I5096" s="111">
        <v>525.9</v>
      </c>
      <c r="J5096" s="112">
        <f t="shared" si="159"/>
        <v>-43620.319999999978</v>
      </c>
      <c r="K5096" s="93">
        <f t="shared" si="160"/>
        <v>-0.14590917591724162</v>
      </c>
      <c r="L5096" s="113"/>
      <c r="N5096" s="114"/>
    </row>
    <row r="5097" spans="3:14" ht="10.050000000000001" customHeight="1" x14ac:dyDescent="0.3">
      <c r="C5097" s="80"/>
      <c r="D5097" s="77">
        <v>24597</v>
      </c>
      <c r="E5097" s="76" t="s">
        <v>11380</v>
      </c>
      <c r="F5097" s="76" t="s">
        <v>5077</v>
      </c>
      <c r="G5097" s="110">
        <v>222623.21</v>
      </c>
      <c r="H5097" s="110">
        <v>417707.42</v>
      </c>
      <c r="I5097" s="111">
        <v>860.33</v>
      </c>
      <c r="J5097" s="112">
        <f t="shared" si="159"/>
        <v>195084.21</v>
      </c>
      <c r="K5097" s="93">
        <f t="shared" si="160"/>
        <v>0.87629771397151268</v>
      </c>
      <c r="L5097" s="113"/>
      <c r="N5097" s="114"/>
    </row>
    <row r="5098" spans="3:14" ht="10.050000000000001" customHeight="1" x14ac:dyDescent="0.3">
      <c r="C5098" s="80"/>
      <c r="D5098" s="77">
        <v>41616</v>
      </c>
      <c r="E5098" s="76" t="s">
        <v>11381</v>
      </c>
      <c r="F5098" s="76" t="s">
        <v>5078</v>
      </c>
      <c r="G5098" s="110">
        <v>0</v>
      </c>
      <c r="H5098" s="110">
        <v>0</v>
      </c>
      <c r="I5098" s="111">
        <v>0</v>
      </c>
      <c r="J5098" s="112">
        <f t="shared" si="159"/>
        <v>0</v>
      </c>
      <c r="K5098" s="93" t="str">
        <f t="shared" si="160"/>
        <v>-</v>
      </c>
      <c r="L5098" s="113"/>
      <c r="N5098" s="114"/>
    </row>
    <row r="5099" spans="3:14" ht="10.050000000000001" customHeight="1" x14ac:dyDescent="0.3">
      <c r="C5099" s="80"/>
      <c r="D5099" s="77">
        <v>62662</v>
      </c>
      <c r="E5099" s="76" t="s">
        <v>11382</v>
      </c>
      <c r="F5099" s="76" t="s">
        <v>5079</v>
      </c>
      <c r="G5099" s="110">
        <v>42466.67</v>
      </c>
      <c r="H5099" s="110">
        <v>0</v>
      </c>
      <c r="I5099" s="111">
        <v>0</v>
      </c>
      <c r="J5099" s="112">
        <f t="shared" si="159"/>
        <v>-42466.67</v>
      </c>
      <c r="K5099" s="93">
        <f t="shared" si="160"/>
        <v>-1</v>
      </c>
      <c r="L5099" s="113"/>
      <c r="N5099" s="114"/>
    </row>
    <row r="5100" spans="3:14" ht="10.050000000000001" customHeight="1" x14ac:dyDescent="0.3">
      <c r="C5100" s="80"/>
      <c r="D5100" s="77">
        <v>70176</v>
      </c>
      <c r="E5100" s="76" t="s">
        <v>11383</v>
      </c>
      <c r="F5100" s="76" t="s">
        <v>5080</v>
      </c>
      <c r="G5100" s="110">
        <v>506400.08</v>
      </c>
      <c r="H5100" s="110">
        <v>365227.56</v>
      </c>
      <c r="I5100" s="111">
        <v>752.24</v>
      </c>
      <c r="J5100" s="112">
        <f t="shared" si="159"/>
        <v>-141172.52000000002</v>
      </c>
      <c r="K5100" s="93">
        <f t="shared" si="160"/>
        <v>-0.27877665422169762</v>
      </c>
      <c r="L5100" s="113"/>
      <c r="N5100" s="114"/>
    </row>
    <row r="5101" spans="3:14" ht="10.050000000000001" customHeight="1" x14ac:dyDescent="0.3">
      <c r="C5101" s="80"/>
      <c r="D5101" s="77">
        <v>24597</v>
      </c>
      <c r="E5101" s="76" t="s">
        <v>11384</v>
      </c>
      <c r="F5101" s="76" t="s">
        <v>5081</v>
      </c>
      <c r="G5101" s="110">
        <v>1551053.96</v>
      </c>
      <c r="H5101" s="110">
        <v>958897.14</v>
      </c>
      <c r="I5101" s="111">
        <v>1974.99</v>
      </c>
      <c r="J5101" s="112">
        <f t="shared" si="159"/>
        <v>-592156.81999999995</v>
      </c>
      <c r="K5101" s="93">
        <f t="shared" si="160"/>
        <v>-0.38177705951635621</v>
      </c>
      <c r="L5101" s="113"/>
      <c r="N5101" s="114"/>
    </row>
    <row r="5102" spans="3:14" ht="10.050000000000001" customHeight="1" x14ac:dyDescent="0.3">
      <c r="C5102" s="80"/>
      <c r="D5102" s="77">
        <v>41616</v>
      </c>
      <c r="E5102" s="76" t="s">
        <v>11385</v>
      </c>
      <c r="F5102" s="76" t="s">
        <v>5082</v>
      </c>
      <c r="G5102" s="110">
        <v>0</v>
      </c>
      <c r="H5102" s="110">
        <v>0</v>
      </c>
      <c r="I5102" s="111">
        <v>0</v>
      </c>
      <c r="J5102" s="112">
        <f t="shared" si="159"/>
        <v>0</v>
      </c>
      <c r="K5102" s="93" t="str">
        <f t="shared" si="160"/>
        <v>-</v>
      </c>
      <c r="L5102" s="113"/>
      <c r="N5102" s="114"/>
    </row>
    <row r="5103" spans="3:14" ht="10.050000000000001" customHeight="1" x14ac:dyDescent="0.3">
      <c r="C5103" s="80"/>
      <c r="D5103" s="77">
        <v>77195</v>
      </c>
      <c r="E5103" s="76" t="s">
        <v>11386</v>
      </c>
      <c r="F5103" s="76" t="s">
        <v>5083</v>
      </c>
      <c r="G5103" s="110">
        <v>60862.86</v>
      </c>
      <c r="H5103" s="110">
        <v>43648.25</v>
      </c>
      <c r="I5103" s="111">
        <v>89.9</v>
      </c>
      <c r="J5103" s="112">
        <f t="shared" si="159"/>
        <v>-17214.61</v>
      </c>
      <c r="K5103" s="93">
        <f t="shared" si="160"/>
        <v>-0.28284260713348008</v>
      </c>
      <c r="L5103" s="113"/>
      <c r="N5103" s="114"/>
    </row>
    <row r="5104" spans="3:14" ht="10.050000000000001" customHeight="1" x14ac:dyDescent="0.3">
      <c r="C5104" s="80"/>
      <c r="D5104" s="77">
        <v>70176</v>
      </c>
      <c r="E5104" s="76" t="s">
        <v>11387</v>
      </c>
      <c r="F5104" s="76" t="s">
        <v>5084</v>
      </c>
      <c r="G5104" s="110">
        <v>168657.3</v>
      </c>
      <c r="H5104" s="110">
        <v>265438.64</v>
      </c>
      <c r="I5104" s="111">
        <v>546.71</v>
      </c>
      <c r="J5104" s="112">
        <f t="shared" si="159"/>
        <v>96781.340000000026</v>
      </c>
      <c r="K5104" s="93">
        <f t="shared" si="160"/>
        <v>0.5738342781486484</v>
      </c>
      <c r="L5104" s="113"/>
      <c r="N5104" s="114"/>
    </row>
    <row r="5105" spans="3:14" ht="10.050000000000001" customHeight="1" x14ac:dyDescent="0.3">
      <c r="C5105" s="80"/>
      <c r="D5105" s="77">
        <v>24597</v>
      </c>
      <c r="E5105" s="76" t="s">
        <v>11388</v>
      </c>
      <c r="F5105" s="76" t="s">
        <v>5085</v>
      </c>
      <c r="G5105" s="110">
        <v>332752.46999999997</v>
      </c>
      <c r="H5105" s="110">
        <v>250135.05</v>
      </c>
      <c r="I5105" s="111">
        <v>515.19000000000005</v>
      </c>
      <c r="J5105" s="112">
        <f t="shared" si="159"/>
        <v>-82617.419999999984</v>
      </c>
      <c r="K5105" s="93">
        <f t="shared" si="160"/>
        <v>-0.24828491881668074</v>
      </c>
      <c r="L5105" s="113"/>
      <c r="N5105" s="114"/>
    </row>
    <row r="5106" spans="3:14" ht="10.050000000000001" customHeight="1" x14ac:dyDescent="0.3">
      <c r="C5106" s="80"/>
      <c r="D5106" s="77">
        <v>40378</v>
      </c>
      <c r="E5106" s="76" t="s">
        <v>11389</v>
      </c>
      <c r="F5106" s="76" t="s">
        <v>5086</v>
      </c>
      <c r="G5106" s="110">
        <v>6526.28</v>
      </c>
      <c r="H5106" s="110">
        <v>15245.33</v>
      </c>
      <c r="I5106" s="111">
        <v>31.4</v>
      </c>
      <c r="J5106" s="112">
        <f t="shared" si="159"/>
        <v>8719.0499999999993</v>
      </c>
      <c r="K5106" s="93">
        <f t="shared" si="160"/>
        <v>1.3359907941430647</v>
      </c>
      <c r="L5106" s="113"/>
      <c r="N5106" s="114"/>
    </row>
    <row r="5107" spans="3:14" ht="10.050000000000001" customHeight="1" x14ac:dyDescent="0.3">
      <c r="C5107" s="80"/>
      <c r="D5107" s="77">
        <v>41616</v>
      </c>
      <c r="E5107" s="76" t="s">
        <v>11390</v>
      </c>
      <c r="F5107" s="76" t="s">
        <v>5087</v>
      </c>
      <c r="G5107" s="110">
        <v>0</v>
      </c>
      <c r="H5107" s="110">
        <v>0</v>
      </c>
      <c r="I5107" s="111">
        <v>0</v>
      </c>
      <c r="J5107" s="112">
        <f t="shared" si="159"/>
        <v>0</v>
      </c>
      <c r="K5107" s="93" t="str">
        <f t="shared" si="160"/>
        <v>-</v>
      </c>
      <c r="L5107" s="113"/>
      <c r="N5107" s="114"/>
    </row>
    <row r="5108" spans="3:14" ht="10.050000000000001" customHeight="1" x14ac:dyDescent="0.3">
      <c r="C5108" s="80"/>
      <c r="D5108" s="77">
        <v>62662</v>
      </c>
      <c r="E5108" s="76" t="s">
        <v>11391</v>
      </c>
      <c r="F5108" s="76" t="s">
        <v>5088</v>
      </c>
      <c r="G5108" s="110">
        <v>933491.4</v>
      </c>
      <c r="H5108" s="110">
        <v>517112.79</v>
      </c>
      <c r="I5108" s="111">
        <v>1065.07</v>
      </c>
      <c r="J5108" s="112">
        <f t="shared" si="159"/>
        <v>-416378.61000000004</v>
      </c>
      <c r="K5108" s="93">
        <f t="shared" si="160"/>
        <v>-0.44604439848080019</v>
      </c>
      <c r="L5108" s="113"/>
      <c r="N5108" s="114"/>
    </row>
    <row r="5109" spans="3:14" ht="10.050000000000001" customHeight="1" x14ac:dyDescent="0.3">
      <c r="C5109" s="80"/>
      <c r="D5109" s="77">
        <v>62662</v>
      </c>
      <c r="E5109" s="76" t="s">
        <v>11391</v>
      </c>
      <c r="F5109" s="76" t="s">
        <v>5089</v>
      </c>
      <c r="G5109" s="110">
        <v>435187.87</v>
      </c>
      <c r="H5109" s="110">
        <v>359445.02</v>
      </c>
      <c r="I5109" s="111">
        <v>740.33</v>
      </c>
      <c r="J5109" s="112">
        <f t="shared" si="159"/>
        <v>-75742.849999999977</v>
      </c>
      <c r="K5109" s="93">
        <f t="shared" si="160"/>
        <v>-0.17404632624526042</v>
      </c>
      <c r="L5109" s="113"/>
      <c r="N5109" s="114"/>
    </row>
    <row r="5110" spans="3:14" ht="10.050000000000001" customHeight="1" x14ac:dyDescent="0.3">
      <c r="C5110" s="80"/>
      <c r="D5110" s="77">
        <v>70176</v>
      </c>
      <c r="E5110" s="76" t="s">
        <v>11392</v>
      </c>
      <c r="F5110" s="76" t="s">
        <v>5090</v>
      </c>
      <c r="G5110" s="110">
        <v>107344.82</v>
      </c>
      <c r="H5110" s="110">
        <v>180161.91</v>
      </c>
      <c r="I5110" s="111">
        <v>371.07</v>
      </c>
      <c r="J5110" s="112">
        <f t="shared" si="159"/>
        <v>72817.09</v>
      </c>
      <c r="K5110" s="93">
        <f t="shared" si="160"/>
        <v>0.6783474973454704</v>
      </c>
      <c r="L5110" s="113"/>
      <c r="N5110" s="114"/>
    </row>
    <row r="5111" spans="3:14" ht="10.050000000000001" customHeight="1" x14ac:dyDescent="0.3">
      <c r="C5111" s="80"/>
      <c r="D5111" s="77">
        <v>24597</v>
      </c>
      <c r="E5111" s="76" t="s">
        <v>11393</v>
      </c>
      <c r="F5111" s="76" t="s">
        <v>5091</v>
      </c>
      <c r="G5111" s="110">
        <v>1827985.7</v>
      </c>
      <c r="H5111" s="110">
        <v>854607.45</v>
      </c>
      <c r="I5111" s="111">
        <v>1760.19</v>
      </c>
      <c r="J5111" s="112">
        <f t="shared" si="159"/>
        <v>-973378.25</v>
      </c>
      <c r="K5111" s="93">
        <f t="shared" si="160"/>
        <v>-0.53248679680590505</v>
      </c>
      <c r="L5111" s="113"/>
      <c r="N5111" s="114"/>
    </row>
    <row r="5112" spans="3:14" ht="10.050000000000001" customHeight="1" x14ac:dyDescent="0.3">
      <c r="C5112" s="80"/>
      <c r="D5112" s="77">
        <v>40378</v>
      </c>
      <c r="E5112" s="76" t="s">
        <v>11394</v>
      </c>
      <c r="F5112" s="76" t="s">
        <v>5092</v>
      </c>
      <c r="G5112" s="110">
        <v>0</v>
      </c>
      <c r="H5112" s="110">
        <v>0</v>
      </c>
      <c r="I5112" s="111">
        <v>0</v>
      </c>
      <c r="J5112" s="112">
        <f t="shared" si="159"/>
        <v>0</v>
      </c>
      <c r="K5112" s="93" t="str">
        <f t="shared" si="160"/>
        <v>-</v>
      </c>
      <c r="L5112" s="113"/>
      <c r="N5112" s="114"/>
    </row>
    <row r="5113" spans="3:14" ht="10.050000000000001" customHeight="1" x14ac:dyDescent="0.3">
      <c r="C5113" s="80"/>
      <c r="D5113" s="77">
        <v>62662</v>
      </c>
      <c r="E5113" s="76" t="s">
        <v>11395</v>
      </c>
      <c r="F5113" s="76" t="s">
        <v>5093</v>
      </c>
      <c r="G5113" s="110">
        <v>61273.33</v>
      </c>
      <c r="H5113" s="110">
        <v>18245.84</v>
      </c>
      <c r="I5113" s="111">
        <v>37.58</v>
      </c>
      <c r="J5113" s="112">
        <f t="shared" si="159"/>
        <v>-43027.490000000005</v>
      </c>
      <c r="K5113" s="93">
        <f t="shared" si="160"/>
        <v>-0.70222215766631269</v>
      </c>
      <c r="L5113" s="113"/>
      <c r="N5113" s="114"/>
    </row>
    <row r="5114" spans="3:14" ht="10.050000000000001" customHeight="1" x14ac:dyDescent="0.3">
      <c r="C5114" s="80"/>
      <c r="D5114" s="77">
        <v>70176</v>
      </c>
      <c r="E5114" s="76" t="s">
        <v>11396</v>
      </c>
      <c r="F5114" s="76" t="s">
        <v>5094</v>
      </c>
      <c r="G5114" s="110">
        <v>76923.87</v>
      </c>
      <c r="H5114" s="110">
        <v>201451.96</v>
      </c>
      <c r="I5114" s="111">
        <v>414.92</v>
      </c>
      <c r="J5114" s="112">
        <f t="shared" si="159"/>
        <v>124528.09</v>
      </c>
      <c r="K5114" s="93">
        <f t="shared" si="160"/>
        <v>1.6188484796721747</v>
      </c>
      <c r="L5114" s="113"/>
      <c r="N5114" s="114"/>
    </row>
    <row r="5115" spans="3:14" ht="10.050000000000001" customHeight="1" x14ac:dyDescent="0.3">
      <c r="C5115" s="80"/>
      <c r="D5115" s="77">
        <v>24597</v>
      </c>
      <c r="E5115" s="76" t="s">
        <v>11397</v>
      </c>
      <c r="F5115" s="76" t="s">
        <v>5095</v>
      </c>
      <c r="G5115" s="110">
        <v>1054462.95</v>
      </c>
      <c r="H5115" s="110">
        <v>856884.54</v>
      </c>
      <c r="I5115" s="111">
        <v>1764.88</v>
      </c>
      <c r="J5115" s="112">
        <f t="shared" si="159"/>
        <v>-197578.40999999992</v>
      </c>
      <c r="K5115" s="93">
        <f t="shared" si="160"/>
        <v>-0.18737349662214298</v>
      </c>
      <c r="L5115" s="113"/>
      <c r="N5115" s="114"/>
    </row>
    <row r="5116" spans="3:14" ht="10.050000000000001" customHeight="1" x14ac:dyDescent="0.3">
      <c r="C5116" s="80"/>
      <c r="D5116" s="77">
        <v>40378</v>
      </c>
      <c r="E5116" s="76" t="s">
        <v>11398</v>
      </c>
      <c r="F5116" s="76" t="s">
        <v>5096</v>
      </c>
      <c r="G5116" s="110">
        <v>170902.46</v>
      </c>
      <c r="H5116" s="110">
        <v>242818.26</v>
      </c>
      <c r="I5116" s="111">
        <v>500.12</v>
      </c>
      <c r="J5116" s="112">
        <f t="shared" si="159"/>
        <v>71915.800000000017</v>
      </c>
      <c r="K5116" s="93">
        <f t="shared" si="160"/>
        <v>0.42080026232507139</v>
      </c>
      <c r="L5116" s="113"/>
      <c r="N5116" s="114"/>
    </row>
    <row r="5117" spans="3:14" ht="10.050000000000001" customHeight="1" x14ac:dyDescent="0.3">
      <c r="C5117" s="80"/>
      <c r="D5117" s="77">
        <v>62662</v>
      </c>
      <c r="E5117" s="76" t="s">
        <v>11399</v>
      </c>
      <c r="F5117" s="76" t="s">
        <v>5097</v>
      </c>
      <c r="G5117" s="110">
        <v>177136.01</v>
      </c>
      <c r="H5117" s="110">
        <v>90612.6</v>
      </c>
      <c r="I5117" s="111">
        <v>186.63</v>
      </c>
      <c r="J5117" s="112">
        <f t="shared" si="159"/>
        <v>-86523.41</v>
      </c>
      <c r="K5117" s="93">
        <f t="shared" si="160"/>
        <v>-0.48845748529618566</v>
      </c>
      <c r="L5117" s="113"/>
      <c r="N5117" s="114"/>
    </row>
    <row r="5118" spans="3:14" ht="10.050000000000001" customHeight="1" x14ac:dyDescent="0.3">
      <c r="C5118" s="80"/>
      <c r="D5118" s="77">
        <v>40378</v>
      </c>
      <c r="E5118" s="76" t="s">
        <v>11400</v>
      </c>
      <c r="F5118" s="76" t="s">
        <v>5098</v>
      </c>
      <c r="G5118" s="110">
        <v>0</v>
      </c>
      <c r="H5118" s="110">
        <v>0</v>
      </c>
      <c r="I5118" s="111">
        <v>0</v>
      </c>
      <c r="J5118" s="112">
        <f t="shared" si="159"/>
        <v>0</v>
      </c>
      <c r="K5118" s="93" t="str">
        <f t="shared" si="160"/>
        <v>-</v>
      </c>
      <c r="L5118" s="113"/>
      <c r="N5118" s="114"/>
    </row>
    <row r="5119" spans="3:14" ht="10.050000000000001" customHeight="1" x14ac:dyDescent="0.3">
      <c r="C5119" s="80"/>
      <c r="D5119" s="77">
        <v>41616</v>
      </c>
      <c r="E5119" s="76" t="s">
        <v>11401</v>
      </c>
      <c r="F5119" s="76" t="s">
        <v>5099</v>
      </c>
      <c r="G5119" s="110">
        <v>0</v>
      </c>
      <c r="H5119" s="110">
        <v>0</v>
      </c>
      <c r="I5119" s="111">
        <v>0</v>
      </c>
      <c r="J5119" s="112">
        <f t="shared" si="159"/>
        <v>0</v>
      </c>
      <c r="K5119" s="93" t="str">
        <f t="shared" si="160"/>
        <v>-</v>
      </c>
      <c r="L5119" s="113"/>
      <c r="N5119" s="114"/>
    </row>
    <row r="5120" spans="3:14" ht="10.050000000000001" customHeight="1" x14ac:dyDescent="0.3">
      <c r="C5120" s="80"/>
      <c r="D5120" s="77">
        <v>24597</v>
      </c>
      <c r="E5120" s="76" t="s">
        <v>11402</v>
      </c>
      <c r="F5120" s="76" t="s">
        <v>5100</v>
      </c>
      <c r="G5120" s="110">
        <v>70150.73</v>
      </c>
      <c r="H5120" s="110">
        <v>73041.63</v>
      </c>
      <c r="I5120" s="111">
        <v>150.44</v>
      </c>
      <c r="J5120" s="112">
        <f t="shared" si="159"/>
        <v>2890.9000000000087</v>
      </c>
      <c r="K5120" s="93">
        <f t="shared" si="160"/>
        <v>4.1209834879836732E-2</v>
      </c>
      <c r="L5120" s="113"/>
      <c r="N5120" s="114"/>
    </row>
    <row r="5121" spans="3:14" ht="10.050000000000001" customHeight="1" x14ac:dyDescent="0.3">
      <c r="C5121" s="80"/>
      <c r="D5121" s="77">
        <v>24597</v>
      </c>
      <c r="E5121" s="76" t="s">
        <v>11403</v>
      </c>
      <c r="F5121" s="76" t="s">
        <v>5101</v>
      </c>
      <c r="G5121" s="110">
        <v>443534.86</v>
      </c>
      <c r="H5121" s="110">
        <v>393222.65</v>
      </c>
      <c r="I5121" s="111">
        <v>809.9</v>
      </c>
      <c r="J5121" s="112">
        <f t="shared" si="159"/>
        <v>-50312.209999999963</v>
      </c>
      <c r="K5121" s="93">
        <f t="shared" si="160"/>
        <v>-0.11343462383092044</v>
      </c>
      <c r="L5121" s="113"/>
      <c r="N5121" s="114"/>
    </row>
    <row r="5122" spans="3:14" ht="10.050000000000001" customHeight="1" x14ac:dyDescent="0.3">
      <c r="C5122" s="80"/>
      <c r="D5122" s="77">
        <v>24597</v>
      </c>
      <c r="E5122" s="76" t="s">
        <v>11404</v>
      </c>
      <c r="F5122" s="76" t="s">
        <v>5102</v>
      </c>
      <c r="G5122" s="110">
        <v>431835.04</v>
      </c>
      <c r="H5122" s="110">
        <v>330964.42</v>
      </c>
      <c r="I5122" s="111">
        <v>681.67</v>
      </c>
      <c r="J5122" s="112">
        <f t="shared" si="159"/>
        <v>-100870.62</v>
      </c>
      <c r="K5122" s="93">
        <f t="shared" si="160"/>
        <v>-0.23358600080252867</v>
      </c>
      <c r="L5122" s="113"/>
      <c r="N5122" s="114"/>
    </row>
    <row r="5123" spans="3:14" ht="10.050000000000001" customHeight="1" x14ac:dyDescent="0.3">
      <c r="C5123" s="80"/>
      <c r="D5123" s="77">
        <v>40378</v>
      </c>
      <c r="E5123" s="76" t="s">
        <v>11405</v>
      </c>
      <c r="F5123" s="76" t="s">
        <v>5103</v>
      </c>
      <c r="G5123" s="110">
        <v>82546.960000000006</v>
      </c>
      <c r="H5123" s="110">
        <v>55184.2</v>
      </c>
      <c r="I5123" s="111">
        <v>113.66</v>
      </c>
      <c r="J5123" s="112">
        <f t="shared" si="159"/>
        <v>-27362.760000000009</v>
      </c>
      <c r="K5123" s="93">
        <f t="shared" si="160"/>
        <v>-0.33148113510176519</v>
      </c>
      <c r="L5123" s="113"/>
      <c r="N5123" s="114"/>
    </row>
    <row r="5124" spans="3:14" ht="10.050000000000001" customHeight="1" x14ac:dyDescent="0.3">
      <c r="C5124" s="80"/>
      <c r="D5124" s="77">
        <v>41572</v>
      </c>
      <c r="E5124" s="76" t="s">
        <v>11406</v>
      </c>
      <c r="F5124" s="76" t="s">
        <v>5104</v>
      </c>
      <c r="G5124" s="110">
        <v>0</v>
      </c>
      <c r="H5124" s="110">
        <v>0</v>
      </c>
      <c r="I5124" s="111">
        <v>0</v>
      </c>
      <c r="J5124" s="112">
        <f t="shared" si="159"/>
        <v>0</v>
      </c>
      <c r="K5124" s="93" t="str">
        <f t="shared" si="160"/>
        <v>-</v>
      </c>
      <c r="L5124" s="113"/>
      <c r="N5124" s="114"/>
    </row>
    <row r="5125" spans="3:14" ht="10.050000000000001" customHeight="1" x14ac:dyDescent="0.3">
      <c r="C5125" s="80"/>
      <c r="D5125" s="77">
        <v>24597</v>
      </c>
      <c r="E5125" s="76" t="s">
        <v>11407</v>
      </c>
      <c r="F5125" s="76" t="s">
        <v>5105</v>
      </c>
      <c r="G5125" s="110">
        <v>109797.95</v>
      </c>
      <c r="H5125" s="110">
        <v>193737.05</v>
      </c>
      <c r="I5125" s="111">
        <v>399.03</v>
      </c>
      <c r="J5125" s="112">
        <f t="shared" si="159"/>
        <v>83939.099999999991</v>
      </c>
      <c r="K5125" s="93">
        <f t="shared" si="160"/>
        <v>0.7644869508037262</v>
      </c>
      <c r="L5125" s="113"/>
      <c r="N5125" s="114"/>
    </row>
    <row r="5126" spans="3:14" ht="10.050000000000001" customHeight="1" x14ac:dyDescent="0.3">
      <c r="C5126" s="80"/>
      <c r="D5126" s="77">
        <v>24597</v>
      </c>
      <c r="E5126" s="76" t="s">
        <v>11408</v>
      </c>
      <c r="F5126" s="76" t="s">
        <v>5106</v>
      </c>
      <c r="G5126" s="110">
        <v>0</v>
      </c>
      <c r="H5126" s="110">
        <v>0</v>
      </c>
      <c r="I5126" s="111">
        <v>0</v>
      </c>
      <c r="J5126" s="112">
        <f t="shared" si="159"/>
        <v>0</v>
      </c>
      <c r="K5126" s="93" t="str">
        <f t="shared" si="160"/>
        <v>-</v>
      </c>
      <c r="L5126" s="113"/>
      <c r="N5126" s="114"/>
    </row>
    <row r="5127" spans="3:14" ht="10.050000000000001" customHeight="1" x14ac:dyDescent="0.3">
      <c r="C5127" s="80"/>
      <c r="D5127" s="77">
        <v>69669</v>
      </c>
      <c r="E5127" s="76" t="s">
        <v>11409</v>
      </c>
      <c r="F5127" s="76" t="s">
        <v>5107</v>
      </c>
      <c r="G5127" s="110">
        <v>7392</v>
      </c>
      <c r="H5127" s="110">
        <v>0</v>
      </c>
      <c r="I5127" s="111">
        <v>0</v>
      </c>
      <c r="J5127" s="112">
        <f t="shared" si="159"/>
        <v>-7392</v>
      </c>
      <c r="K5127" s="93">
        <f t="shared" si="160"/>
        <v>-1</v>
      </c>
      <c r="L5127" s="113"/>
      <c r="N5127" s="114"/>
    </row>
    <row r="5128" spans="3:14" ht="10.050000000000001" customHeight="1" x14ac:dyDescent="0.3">
      <c r="C5128" s="80"/>
      <c r="D5128" s="77">
        <v>24597</v>
      </c>
      <c r="E5128" s="76" t="s">
        <v>11410</v>
      </c>
      <c r="F5128" s="76" t="s">
        <v>5108</v>
      </c>
      <c r="G5128" s="110">
        <v>13338.57</v>
      </c>
      <c r="H5128" s="110">
        <v>241487.94</v>
      </c>
      <c r="I5128" s="111">
        <v>497.38</v>
      </c>
      <c r="J5128" s="112">
        <f t="shared" si="159"/>
        <v>228149.37</v>
      </c>
      <c r="K5128" s="93">
        <f t="shared" si="160"/>
        <v>17.104484963530574</v>
      </c>
      <c r="L5128" s="113"/>
      <c r="N5128" s="114"/>
    </row>
    <row r="5129" spans="3:14" ht="10.050000000000001" customHeight="1" x14ac:dyDescent="0.3">
      <c r="C5129" s="80"/>
      <c r="D5129" s="77">
        <v>24597</v>
      </c>
      <c r="E5129" s="76" t="s">
        <v>11411</v>
      </c>
      <c r="F5129" s="76" t="s">
        <v>5109</v>
      </c>
      <c r="G5129" s="110">
        <v>40656</v>
      </c>
      <c r="H5129" s="110">
        <v>56169.81</v>
      </c>
      <c r="I5129" s="111">
        <v>115.69</v>
      </c>
      <c r="J5129" s="112">
        <f t="shared" si="159"/>
        <v>15513.809999999998</v>
      </c>
      <c r="K5129" s="93">
        <f t="shared" si="160"/>
        <v>0.38158721959858316</v>
      </c>
      <c r="L5129" s="113"/>
      <c r="N5129" s="114"/>
    </row>
    <row r="5130" spans="3:14" ht="10.050000000000001" customHeight="1" x14ac:dyDescent="0.3">
      <c r="C5130" s="80"/>
      <c r="D5130" s="77">
        <v>24597</v>
      </c>
      <c r="E5130" s="76" t="s">
        <v>11412</v>
      </c>
      <c r="F5130" s="76" t="s">
        <v>5110</v>
      </c>
      <c r="G5130" s="110">
        <v>234620.32</v>
      </c>
      <c r="H5130" s="110">
        <v>169572.72</v>
      </c>
      <c r="I5130" s="111">
        <v>349.26</v>
      </c>
      <c r="J5130" s="112">
        <f t="shared" si="159"/>
        <v>-65047.600000000006</v>
      </c>
      <c r="K5130" s="93">
        <f t="shared" si="160"/>
        <v>-0.27724623340382454</v>
      </c>
      <c r="L5130" s="113"/>
      <c r="N5130" s="114"/>
    </row>
    <row r="5131" spans="3:14" ht="10.050000000000001" customHeight="1" x14ac:dyDescent="0.3">
      <c r="C5131" s="80"/>
      <c r="D5131" s="77">
        <v>40378</v>
      </c>
      <c r="E5131" s="76" t="s">
        <v>11413</v>
      </c>
      <c r="F5131" s="76" t="s">
        <v>5111</v>
      </c>
      <c r="G5131" s="110">
        <v>577959.49</v>
      </c>
      <c r="H5131" s="110">
        <v>365271.26</v>
      </c>
      <c r="I5131" s="111">
        <v>752.33</v>
      </c>
      <c r="J5131" s="112">
        <f t="shared" si="159"/>
        <v>-212688.22999999998</v>
      </c>
      <c r="K5131" s="93">
        <f t="shared" si="160"/>
        <v>-0.3679985079923162</v>
      </c>
      <c r="L5131" s="113"/>
      <c r="N5131" s="114"/>
    </row>
    <row r="5132" spans="3:14" ht="10.050000000000001" customHeight="1" x14ac:dyDescent="0.3">
      <c r="C5132" s="80"/>
      <c r="D5132" s="77">
        <v>41775</v>
      </c>
      <c r="E5132" s="76" t="s">
        <v>11414</v>
      </c>
      <c r="F5132" s="76" t="s">
        <v>5112</v>
      </c>
      <c r="G5132" s="110">
        <v>0</v>
      </c>
      <c r="H5132" s="110">
        <v>0</v>
      </c>
      <c r="I5132" s="111">
        <v>0</v>
      </c>
      <c r="J5132" s="112">
        <f t="shared" si="159"/>
        <v>0</v>
      </c>
      <c r="K5132" s="93" t="str">
        <f t="shared" si="160"/>
        <v>-</v>
      </c>
      <c r="L5132" s="113"/>
      <c r="N5132" s="114"/>
    </row>
    <row r="5133" spans="3:14" ht="10.050000000000001" customHeight="1" x14ac:dyDescent="0.3">
      <c r="C5133" s="80"/>
      <c r="D5133" s="77">
        <v>69669</v>
      </c>
      <c r="E5133" s="76" t="s">
        <v>11415</v>
      </c>
      <c r="F5133" s="76" t="s">
        <v>5113</v>
      </c>
      <c r="G5133" s="110">
        <v>185784.58</v>
      </c>
      <c r="H5133" s="110">
        <v>184652.97</v>
      </c>
      <c r="I5133" s="111">
        <v>380.32</v>
      </c>
      <c r="J5133" s="112">
        <f t="shared" si="159"/>
        <v>-1131.609999999986</v>
      </c>
      <c r="K5133" s="93">
        <f t="shared" si="160"/>
        <v>-6.0909791329290409E-3</v>
      </c>
      <c r="L5133" s="113"/>
      <c r="N5133" s="114"/>
    </row>
    <row r="5134" spans="3:14" ht="10.050000000000001" customHeight="1" x14ac:dyDescent="0.3">
      <c r="C5134" s="80"/>
      <c r="D5134" s="77">
        <v>40378</v>
      </c>
      <c r="E5134" s="76" t="s">
        <v>11416</v>
      </c>
      <c r="F5134" s="76" t="s">
        <v>5114</v>
      </c>
      <c r="G5134" s="110">
        <v>18480</v>
      </c>
      <c r="H5134" s="110">
        <v>0</v>
      </c>
      <c r="I5134" s="111">
        <v>0</v>
      </c>
      <c r="J5134" s="112">
        <f t="shared" si="159"/>
        <v>-18480</v>
      </c>
      <c r="K5134" s="93">
        <f t="shared" si="160"/>
        <v>-1</v>
      </c>
      <c r="L5134" s="113"/>
      <c r="N5134" s="114"/>
    </row>
    <row r="5135" spans="3:14" ht="10.050000000000001" customHeight="1" x14ac:dyDescent="0.3">
      <c r="C5135" s="80"/>
      <c r="D5135" s="77">
        <v>41775</v>
      </c>
      <c r="E5135" s="76" t="s">
        <v>11417</v>
      </c>
      <c r="F5135" s="76" t="s">
        <v>5115</v>
      </c>
      <c r="G5135" s="110">
        <v>174125.39</v>
      </c>
      <c r="H5135" s="110">
        <v>129318.25</v>
      </c>
      <c r="I5135" s="111">
        <v>266.35000000000002</v>
      </c>
      <c r="J5135" s="112">
        <f t="shared" si="159"/>
        <v>-44807.140000000014</v>
      </c>
      <c r="K5135" s="93">
        <f t="shared" si="160"/>
        <v>-0.25732686083287459</v>
      </c>
      <c r="L5135" s="113"/>
      <c r="N5135" s="114"/>
    </row>
    <row r="5136" spans="3:14" ht="10.050000000000001" customHeight="1" x14ac:dyDescent="0.3">
      <c r="C5136" s="80"/>
      <c r="D5136" s="77">
        <v>69669</v>
      </c>
      <c r="E5136" s="76" t="s">
        <v>11418</v>
      </c>
      <c r="F5136" s="76" t="s">
        <v>5116</v>
      </c>
      <c r="G5136" s="110">
        <v>154436.6</v>
      </c>
      <c r="H5136" s="110">
        <v>173486.01</v>
      </c>
      <c r="I5136" s="111">
        <v>357.32</v>
      </c>
      <c r="J5136" s="112">
        <f t="shared" si="159"/>
        <v>19049.410000000003</v>
      </c>
      <c r="K5136" s="93">
        <f t="shared" si="160"/>
        <v>0.12334776859889432</v>
      </c>
      <c r="L5136" s="113"/>
      <c r="N5136" s="114"/>
    </row>
    <row r="5137" spans="3:14" ht="10.050000000000001" customHeight="1" x14ac:dyDescent="0.3">
      <c r="C5137" s="80"/>
      <c r="D5137" s="77">
        <v>41488</v>
      </c>
      <c r="E5137" s="76" t="s">
        <v>11419</v>
      </c>
      <c r="F5137" s="76" t="s">
        <v>5117</v>
      </c>
      <c r="G5137" s="110">
        <v>51088.28</v>
      </c>
      <c r="H5137" s="110">
        <v>14269.43</v>
      </c>
      <c r="I5137" s="111">
        <v>29.39</v>
      </c>
      <c r="J5137" s="112">
        <f t="shared" si="159"/>
        <v>-36818.85</v>
      </c>
      <c r="K5137" s="93">
        <f t="shared" si="160"/>
        <v>-0.72069073376516102</v>
      </c>
      <c r="L5137" s="113"/>
      <c r="N5137" s="114"/>
    </row>
    <row r="5138" spans="3:14" ht="10.050000000000001" customHeight="1" x14ac:dyDescent="0.3">
      <c r="C5138" s="80"/>
      <c r="D5138" s="77">
        <v>41691</v>
      </c>
      <c r="E5138" s="76" t="s">
        <v>11420</v>
      </c>
      <c r="F5138" s="76" t="s">
        <v>5118</v>
      </c>
      <c r="G5138" s="110">
        <v>27225.99</v>
      </c>
      <c r="H5138" s="110">
        <v>44056.08</v>
      </c>
      <c r="I5138" s="111">
        <v>90.74</v>
      </c>
      <c r="J5138" s="112">
        <f t="shared" si="159"/>
        <v>16830.09</v>
      </c>
      <c r="K5138" s="93">
        <f t="shared" si="160"/>
        <v>0.61816264532529397</v>
      </c>
      <c r="L5138" s="113"/>
      <c r="N5138" s="114"/>
    </row>
    <row r="5139" spans="3:14" ht="10.050000000000001" customHeight="1" x14ac:dyDescent="0.3">
      <c r="C5139" s="80"/>
      <c r="D5139" s="77">
        <v>41691</v>
      </c>
      <c r="E5139" s="76" t="s">
        <v>11420</v>
      </c>
      <c r="F5139" s="76" t="s">
        <v>5119</v>
      </c>
      <c r="G5139" s="110">
        <v>0</v>
      </c>
      <c r="H5139" s="110">
        <v>0</v>
      </c>
      <c r="I5139" s="111">
        <v>0</v>
      </c>
      <c r="J5139" s="112">
        <f t="shared" si="159"/>
        <v>0</v>
      </c>
      <c r="K5139" s="93" t="str">
        <f t="shared" si="160"/>
        <v>-</v>
      </c>
      <c r="L5139" s="113"/>
      <c r="N5139" s="114"/>
    </row>
    <row r="5140" spans="3:14" ht="10.050000000000001" customHeight="1" x14ac:dyDescent="0.3">
      <c r="C5140" s="80"/>
      <c r="D5140" s="77">
        <v>41691</v>
      </c>
      <c r="E5140" s="76" t="s">
        <v>11420</v>
      </c>
      <c r="F5140" s="76" t="s">
        <v>5120</v>
      </c>
      <c r="G5140" s="110">
        <v>13613</v>
      </c>
      <c r="H5140" s="110">
        <v>1587.65</v>
      </c>
      <c r="I5140" s="111">
        <v>3.27</v>
      </c>
      <c r="J5140" s="112">
        <f t="shared" si="159"/>
        <v>-12025.35</v>
      </c>
      <c r="K5140" s="93">
        <f t="shared" si="160"/>
        <v>-0.88337251156982299</v>
      </c>
      <c r="L5140" s="113"/>
      <c r="N5140" s="114"/>
    </row>
    <row r="5141" spans="3:14" ht="10.050000000000001" customHeight="1" x14ac:dyDescent="0.3">
      <c r="C5141" s="80"/>
      <c r="D5141" s="77">
        <v>41691</v>
      </c>
      <c r="E5141" s="76" t="s">
        <v>11420</v>
      </c>
      <c r="F5141" s="76" t="s">
        <v>5121</v>
      </c>
      <c r="G5141" s="110">
        <v>23822.74</v>
      </c>
      <c r="H5141" s="110">
        <v>20255.89</v>
      </c>
      <c r="I5141" s="111">
        <v>41.72</v>
      </c>
      <c r="J5141" s="112">
        <f t="shared" si="159"/>
        <v>-3566.8500000000022</v>
      </c>
      <c r="K5141" s="93">
        <f t="shared" si="160"/>
        <v>-0.14972459087409767</v>
      </c>
      <c r="L5141" s="113"/>
      <c r="N5141" s="114"/>
    </row>
    <row r="5142" spans="3:14" ht="10.050000000000001" customHeight="1" x14ac:dyDescent="0.3">
      <c r="C5142" s="80"/>
      <c r="D5142" s="77">
        <v>41471</v>
      </c>
      <c r="E5142" s="76" t="s">
        <v>11421</v>
      </c>
      <c r="F5142" s="76" t="s">
        <v>5122</v>
      </c>
      <c r="G5142" s="110">
        <v>13369.98</v>
      </c>
      <c r="H5142" s="110">
        <v>24999.42</v>
      </c>
      <c r="I5142" s="111">
        <v>51.49</v>
      </c>
      <c r="J5142" s="112">
        <f t="shared" ref="J5142:J5205" si="161">H5142-G5142</f>
        <v>11629.439999999999</v>
      </c>
      <c r="K5142" s="93">
        <f t="shared" si="160"/>
        <v>0.86981730713134942</v>
      </c>
      <c r="L5142" s="113"/>
      <c r="N5142" s="114"/>
    </row>
    <row r="5143" spans="3:14" ht="10.050000000000001" customHeight="1" x14ac:dyDescent="0.3">
      <c r="C5143" s="80"/>
      <c r="D5143" s="77">
        <v>41401</v>
      </c>
      <c r="E5143" s="76" t="s">
        <v>11422</v>
      </c>
      <c r="F5143" s="76" t="s">
        <v>5123</v>
      </c>
      <c r="G5143" s="110">
        <v>7092.5</v>
      </c>
      <c r="H5143" s="110">
        <v>30160.5</v>
      </c>
      <c r="I5143" s="111">
        <v>62.12</v>
      </c>
      <c r="J5143" s="112">
        <f t="shared" si="161"/>
        <v>23068</v>
      </c>
      <c r="K5143" s="93">
        <f t="shared" si="160"/>
        <v>3.2524497708847373</v>
      </c>
      <c r="L5143" s="113"/>
      <c r="N5143" s="114"/>
    </row>
    <row r="5144" spans="3:14" ht="10.050000000000001" customHeight="1" x14ac:dyDescent="0.3">
      <c r="C5144" s="80"/>
      <c r="D5144" s="77">
        <v>41516</v>
      </c>
      <c r="E5144" s="76" t="s">
        <v>11423</v>
      </c>
      <c r="F5144" s="76" t="s">
        <v>5124</v>
      </c>
      <c r="G5144" s="110">
        <v>36319.94</v>
      </c>
      <c r="H5144" s="110">
        <v>50693.14</v>
      </c>
      <c r="I5144" s="111">
        <v>104.41</v>
      </c>
      <c r="J5144" s="112">
        <f t="shared" si="161"/>
        <v>14373.199999999997</v>
      </c>
      <c r="K5144" s="93">
        <f t="shared" si="160"/>
        <v>0.39573853921564839</v>
      </c>
      <c r="L5144" s="113"/>
      <c r="N5144" s="114"/>
    </row>
    <row r="5145" spans="3:14" ht="10.050000000000001" customHeight="1" x14ac:dyDescent="0.3">
      <c r="C5145" s="80"/>
      <c r="D5145" s="77">
        <v>41544</v>
      </c>
      <c r="E5145" s="76" t="s">
        <v>11424</v>
      </c>
      <c r="F5145" s="76" t="s">
        <v>5125</v>
      </c>
      <c r="G5145" s="110">
        <v>20188.87</v>
      </c>
      <c r="H5145" s="110">
        <v>0</v>
      </c>
      <c r="I5145" s="111">
        <v>0</v>
      </c>
      <c r="J5145" s="112">
        <f t="shared" si="161"/>
        <v>-20188.87</v>
      </c>
      <c r="K5145" s="93">
        <f t="shared" si="160"/>
        <v>-1</v>
      </c>
      <c r="L5145" s="113"/>
      <c r="N5145" s="114"/>
    </row>
    <row r="5146" spans="3:14" ht="10.050000000000001" customHeight="1" x14ac:dyDescent="0.3">
      <c r="C5146" s="80"/>
      <c r="D5146" s="77">
        <v>41471</v>
      </c>
      <c r="E5146" s="76" t="s">
        <v>11425</v>
      </c>
      <c r="F5146" s="76" t="s">
        <v>5126</v>
      </c>
      <c r="G5146" s="110">
        <v>40699.980000000003</v>
      </c>
      <c r="H5146" s="110">
        <v>8598.56</v>
      </c>
      <c r="I5146" s="111">
        <v>17.71</v>
      </c>
      <c r="J5146" s="112">
        <f t="shared" si="161"/>
        <v>-32101.420000000006</v>
      </c>
      <c r="K5146" s="93">
        <f t="shared" si="160"/>
        <v>-0.78873306571649426</v>
      </c>
      <c r="L5146" s="113"/>
      <c r="N5146" s="114"/>
    </row>
    <row r="5147" spans="3:14" ht="10.050000000000001" customHeight="1" x14ac:dyDescent="0.3">
      <c r="C5147" s="80"/>
      <c r="D5147" s="77">
        <v>41496</v>
      </c>
      <c r="E5147" s="76" t="s">
        <v>11426</v>
      </c>
      <c r="F5147" s="76" t="s">
        <v>5127</v>
      </c>
      <c r="G5147" s="110">
        <v>0</v>
      </c>
      <c r="H5147" s="110">
        <v>0</v>
      </c>
      <c r="I5147" s="111">
        <v>0</v>
      </c>
      <c r="J5147" s="112">
        <f t="shared" si="161"/>
        <v>0</v>
      </c>
      <c r="K5147" s="93" t="str">
        <f t="shared" ref="K5147:K5210" si="162">IF(J5147=0,"-",(IF(G5147=0,"--",J5147/G5147)))</f>
        <v>-</v>
      </c>
      <c r="L5147" s="113"/>
      <c r="N5147" s="114"/>
    </row>
    <row r="5148" spans="3:14" ht="10.050000000000001" customHeight="1" x14ac:dyDescent="0.3">
      <c r="C5148" s="80"/>
      <c r="D5148" s="77">
        <v>28601</v>
      </c>
      <c r="E5148" s="76" t="s">
        <v>11427</v>
      </c>
      <c r="F5148" s="76" t="s">
        <v>5128</v>
      </c>
      <c r="G5148" s="110">
        <v>6698.21</v>
      </c>
      <c r="H5148" s="110">
        <v>0</v>
      </c>
      <c r="I5148" s="111">
        <v>0</v>
      </c>
      <c r="J5148" s="112">
        <f t="shared" si="161"/>
        <v>-6698.21</v>
      </c>
      <c r="K5148" s="93">
        <f t="shared" si="162"/>
        <v>-1</v>
      </c>
      <c r="L5148" s="113"/>
      <c r="N5148" s="114"/>
    </row>
    <row r="5149" spans="3:14" ht="10.050000000000001" customHeight="1" x14ac:dyDescent="0.3">
      <c r="C5149" s="80"/>
      <c r="D5149" s="77">
        <v>28601</v>
      </c>
      <c r="E5149" s="76" t="s">
        <v>11427</v>
      </c>
      <c r="F5149" s="76" t="s">
        <v>5129</v>
      </c>
      <c r="G5149" s="110">
        <v>0</v>
      </c>
      <c r="H5149" s="110">
        <v>0</v>
      </c>
      <c r="I5149" s="111">
        <v>0</v>
      </c>
      <c r="J5149" s="112">
        <f t="shared" si="161"/>
        <v>0</v>
      </c>
      <c r="K5149" s="93" t="str">
        <f t="shared" si="162"/>
        <v>-</v>
      </c>
      <c r="L5149" s="113"/>
      <c r="N5149" s="114"/>
    </row>
    <row r="5150" spans="3:14" ht="10.050000000000001" customHeight="1" x14ac:dyDescent="0.3">
      <c r="C5150" s="80"/>
      <c r="D5150" s="77">
        <v>41376</v>
      </c>
      <c r="E5150" s="76" t="s">
        <v>11428</v>
      </c>
      <c r="F5150" s="76" t="s">
        <v>5130</v>
      </c>
      <c r="G5150" s="110">
        <v>14533.83</v>
      </c>
      <c r="H5150" s="110">
        <v>0</v>
      </c>
      <c r="I5150" s="111">
        <v>0</v>
      </c>
      <c r="J5150" s="112">
        <f t="shared" si="161"/>
        <v>-14533.83</v>
      </c>
      <c r="K5150" s="93">
        <f t="shared" si="162"/>
        <v>-1</v>
      </c>
      <c r="L5150" s="113"/>
      <c r="N5150" s="114"/>
    </row>
    <row r="5151" spans="3:14" ht="10.050000000000001" customHeight="1" x14ac:dyDescent="0.3">
      <c r="C5151" s="80"/>
      <c r="D5151" s="77">
        <v>41775</v>
      </c>
      <c r="E5151" s="76" t="s">
        <v>11429</v>
      </c>
      <c r="F5151" s="76" t="s">
        <v>5131</v>
      </c>
      <c r="G5151" s="110">
        <v>603705.59999999998</v>
      </c>
      <c r="H5151" s="110">
        <v>537883.32999999996</v>
      </c>
      <c r="I5151" s="111">
        <v>1107.8499999999999</v>
      </c>
      <c r="J5151" s="112">
        <f t="shared" si="161"/>
        <v>-65822.270000000019</v>
      </c>
      <c r="K5151" s="93">
        <f t="shared" si="162"/>
        <v>-0.10903041151183626</v>
      </c>
      <c r="L5151" s="113"/>
      <c r="N5151" s="114"/>
    </row>
    <row r="5152" spans="3:14" ht="10.050000000000001" customHeight="1" x14ac:dyDescent="0.3">
      <c r="C5152" s="80"/>
      <c r="D5152" s="77">
        <v>13683</v>
      </c>
      <c r="E5152" s="76" t="s">
        <v>11430</v>
      </c>
      <c r="F5152" s="76" t="s">
        <v>5132</v>
      </c>
      <c r="G5152" s="110">
        <v>3700</v>
      </c>
      <c r="H5152" s="110">
        <v>0</v>
      </c>
      <c r="I5152" s="111">
        <v>0</v>
      </c>
      <c r="J5152" s="112">
        <f t="shared" si="161"/>
        <v>-3700</v>
      </c>
      <c r="K5152" s="93">
        <f t="shared" si="162"/>
        <v>-1</v>
      </c>
      <c r="L5152" s="113"/>
      <c r="N5152" s="114"/>
    </row>
    <row r="5153" spans="3:14" ht="10.050000000000001" customHeight="1" x14ac:dyDescent="0.3">
      <c r="C5153" s="80"/>
      <c r="D5153" s="77">
        <v>28601</v>
      </c>
      <c r="E5153" s="76" t="s">
        <v>11431</v>
      </c>
      <c r="F5153" s="76" t="s">
        <v>5133</v>
      </c>
      <c r="G5153" s="110">
        <v>0</v>
      </c>
      <c r="H5153" s="110">
        <v>0</v>
      </c>
      <c r="I5153" s="111">
        <v>0</v>
      </c>
      <c r="J5153" s="112">
        <f t="shared" si="161"/>
        <v>0</v>
      </c>
      <c r="K5153" s="93" t="str">
        <f t="shared" si="162"/>
        <v>-</v>
      </c>
      <c r="L5153" s="113"/>
      <c r="N5153" s="114"/>
    </row>
    <row r="5154" spans="3:14" ht="10.050000000000001" customHeight="1" x14ac:dyDescent="0.3">
      <c r="C5154" s="80"/>
      <c r="D5154" s="77">
        <v>41604</v>
      </c>
      <c r="E5154" s="76" t="s">
        <v>11432</v>
      </c>
      <c r="F5154" s="76" t="s">
        <v>5134</v>
      </c>
      <c r="G5154" s="110">
        <v>46621.33</v>
      </c>
      <c r="H5154" s="110">
        <v>24023.53</v>
      </c>
      <c r="I5154" s="111">
        <v>49.48</v>
      </c>
      <c r="J5154" s="112">
        <f t="shared" si="161"/>
        <v>-22597.800000000003</v>
      </c>
      <c r="K5154" s="93">
        <f t="shared" si="162"/>
        <v>-0.48470946667544668</v>
      </c>
      <c r="L5154" s="113"/>
      <c r="N5154" s="114"/>
    </row>
    <row r="5155" spans="3:14" ht="10.050000000000001" customHeight="1" x14ac:dyDescent="0.3">
      <c r="C5155" s="80"/>
      <c r="D5155" s="77">
        <v>41438</v>
      </c>
      <c r="E5155" s="76" t="s">
        <v>11433</v>
      </c>
      <c r="F5155" s="76" t="s">
        <v>5135</v>
      </c>
      <c r="G5155" s="110">
        <v>0</v>
      </c>
      <c r="H5155" s="110">
        <v>3335.52</v>
      </c>
      <c r="I5155" s="111">
        <v>6.87</v>
      </c>
      <c r="J5155" s="112">
        <f t="shared" si="161"/>
        <v>3335.52</v>
      </c>
      <c r="K5155" s="93" t="str">
        <f t="shared" si="162"/>
        <v>--</v>
      </c>
      <c r="L5155" s="113"/>
      <c r="N5155" s="114"/>
    </row>
    <row r="5156" spans="3:14" ht="10.050000000000001" customHeight="1" x14ac:dyDescent="0.3">
      <c r="C5156" s="80"/>
      <c r="D5156" s="77">
        <v>11764</v>
      </c>
      <c r="E5156" s="76" t="s">
        <v>11434</v>
      </c>
      <c r="F5156" s="76" t="s">
        <v>5136</v>
      </c>
      <c r="G5156" s="110">
        <v>0</v>
      </c>
      <c r="H5156" s="110">
        <v>0</v>
      </c>
      <c r="I5156" s="111">
        <v>0</v>
      </c>
      <c r="J5156" s="112">
        <f t="shared" si="161"/>
        <v>0</v>
      </c>
      <c r="K5156" s="93" t="str">
        <f t="shared" si="162"/>
        <v>-</v>
      </c>
      <c r="L5156" s="113"/>
      <c r="N5156" s="114"/>
    </row>
    <row r="5157" spans="3:14" ht="10.050000000000001" customHeight="1" x14ac:dyDescent="0.3">
      <c r="C5157" s="80"/>
      <c r="D5157" s="77">
        <v>41816</v>
      </c>
      <c r="E5157" s="76" t="s">
        <v>11435</v>
      </c>
      <c r="F5157" s="76" t="s">
        <v>5137</v>
      </c>
      <c r="G5157" s="110">
        <v>62148.18</v>
      </c>
      <c r="H5157" s="110">
        <v>22343.63</v>
      </c>
      <c r="I5157" s="111">
        <v>46.02</v>
      </c>
      <c r="J5157" s="112">
        <f t="shared" si="161"/>
        <v>-39804.550000000003</v>
      </c>
      <c r="K5157" s="93">
        <f t="shared" si="162"/>
        <v>-0.64047812824124539</v>
      </c>
      <c r="L5157" s="113"/>
      <c r="N5157" s="114"/>
    </row>
    <row r="5158" spans="3:14" ht="10.050000000000001" customHeight="1" x14ac:dyDescent="0.3">
      <c r="C5158" s="80"/>
      <c r="D5158" s="77">
        <v>41434</v>
      </c>
      <c r="E5158" s="76" t="s">
        <v>11436</v>
      </c>
      <c r="F5158" s="76" t="s">
        <v>5138</v>
      </c>
      <c r="G5158" s="110">
        <v>0</v>
      </c>
      <c r="H5158" s="110">
        <v>0</v>
      </c>
      <c r="I5158" s="111">
        <v>0</v>
      </c>
      <c r="J5158" s="112">
        <f t="shared" si="161"/>
        <v>0</v>
      </c>
      <c r="K5158" s="93" t="str">
        <f t="shared" si="162"/>
        <v>-</v>
      </c>
      <c r="L5158" s="113"/>
      <c r="N5158" s="114"/>
    </row>
    <row r="5159" spans="3:14" ht="10.050000000000001" customHeight="1" x14ac:dyDescent="0.3">
      <c r="C5159" s="80"/>
      <c r="D5159" s="77">
        <v>41401</v>
      </c>
      <c r="E5159" s="76" t="s">
        <v>11437</v>
      </c>
      <c r="F5159" s="76" t="s">
        <v>5139</v>
      </c>
      <c r="G5159" s="110">
        <v>53066.97</v>
      </c>
      <c r="H5159" s="110">
        <v>15361.85</v>
      </c>
      <c r="I5159" s="111">
        <v>31.64</v>
      </c>
      <c r="J5159" s="112">
        <f t="shared" si="161"/>
        <v>-37705.120000000003</v>
      </c>
      <c r="K5159" s="93">
        <f t="shared" si="162"/>
        <v>-0.71051955670353895</v>
      </c>
      <c r="L5159" s="113"/>
      <c r="N5159" s="114"/>
    </row>
    <row r="5160" spans="3:14" ht="10.050000000000001" customHeight="1" x14ac:dyDescent="0.3">
      <c r="C5160" s="80"/>
      <c r="D5160" s="77">
        <v>41401</v>
      </c>
      <c r="E5160" s="76" t="s">
        <v>11437</v>
      </c>
      <c r="F5160" s="76" t="s">
        <v>5140</v>
      </c>
      <c r="G5160" s="110">
        <v>3504.92</v>
      </c>
      <c r="H5160" s="110">
        <v>0</v>
      </c>
      <c r="I5160" s="111">
        <v>0</v>
      </c>
      <c r="J5160" s="112">
        <f t="shared" si="161"/>
        <v>-3504.92</v>
      </c>
      <c r="K5160" s="93">
        <f t="shared" si="162"/>
        <v>-1</v>
      </c>
      <c r="L5160" s="113"/>
      <c r="N5160" s="114"/>
    </row>
    <row r="5161" spans="3:14" ht="10.050000000000001" customHeight="1" x14ac:dyDescent="0.3">
      <c r="C5161" s="80"/>
      <c r="D5161" s="77">
        <v>83280</v>
      </c>
      <c r="E5161" s="76" t="s">
        <v>11438</v>
      </c>
      <c r="F5161" s="76" t="s">
        <v>5141</v>
      </c>
      <c r="G5161" s="110">
        <v>143674.68</v>
      </c>
      <c r="H5161" s="110">
        <v>97594.38</v>
      </c>
      <c r="I5161" s="111">
        <v>201.01</v>
      </c>
      <c r="J5161" s="112">
        <f t="shared" si="161"/>
        <v>-46080.299999999988</v>
      </c>
      <c r="K5161" s="93">
        <f t="shared" si="162"/>
        <v>-0.32072665830889613</v>
      </c>
      <c r="L5161" s="113"/>
      <c r="N5161" s="114"/>
    </row>
    <row r="5162" spans="3:14" ht="10.050000000000001" customHeight="1" x14ac:dyDescent="0.3">
      <c r="C5162" s="80"/>
      <c r="D5162" s="77">
        <v>41544</v>
      </c>
      <c r="E5162" s="76" t="s">
        <v>11439</v>
      </c>
      <c r="F5162" s="76" t="s">
        <v>5142</v>
      </c>
      <c r="G5162" s="110">
        <v>0</v>
      </c>
      <c r="H5162" s="110">
        <v>0</v>
      </c>
      <c r="I5162" s="111">
        <v>0</v>
      </c>
      <c r="J5162" s="112">
        <f t="shared" si="161"/>
        <v>0</v>
      </c>
      <c r="K5162" s="93" t="str">
        <f t="shared" si="162"/>
        <v>-</v>
      </c>
      <c r="L5162" s="113"/>
      <c r="N5162" s="114"/>
    </row>
    <row r="5163" spans="3:14" ht="10.050000000000001" customHeight="1" x14ac:dyDescent="0.3">
      <c r="C5163" s="80"/>
      <c r="D5163" s="77">
        <v>31384</v>
      </c>
      <c r="E5163" s="76" t="s">
        <v>11440</v>
      </c>
      <c r="F5163" s="76" t="s">
        <v>5143</v>
      </c>
      <c r="G5163" s="110">
        <v>0</v>
      </c>
      <c r="H5163" s="110">
        <v>0</v>
      </c>
      <c r="I5163" s="111">
        <v>0</v>
      </c>
      <c r="J5163" s="112">
        <f t="shared" si="161"/>
        <v>0</v>
      </c>
      <c r="K5163" s="93" t="str">
        <f t="shared" si="162"/>
        <v>-</v>
      </c>
      <c r="L5163" s="113"/>
      <c r="N5163" s="114"/>
    </row>
    <row r="5164" spans="3:14" ht="10.050000000000001" customHeight="1" x14ac:dyDescent="0.3">
      <c r="C5164" s="80"/>
      <c r="D5164" s="77">
        <v>41443</v>
      </c>
      <c r="E5164" s="76" t="s">
        <v>11441</v>
      </c>
      <c r="F5164" s="76" t="s">
        <v>5144</v>
      </c>
      <c r="G5164" s="110">
        <v>20992.33</v>
      </c>
      <c r="H5164" s="110">
        <v>20309.3</v>
      </c>
      <c r="I5164" s="111">
        <v>41.83</v>
      </c>
      <c r="J5164" s="112">
        <f t="shared" si="161"/>
        <v>-683.03000000000247</v>
      </c>
      <c r="K5164" s="93">
        <f t="shared" si="162"/>
        <v>-3.2537121891662447E-2</v>
      </c>
      <c r="L5164" s="113"/>
      <c r="N5164" s="114"/>
    </row>
    <row r="5165" spans="3:14" ht="10.050000000000001" customHeight="1" x14ac:dyDescent="0.3">
      <c r="C5165" s="80"/>
      <c r="D5165" s="77">
        <v>41557</v>
      </c>
      <c r="E5165" s="76" t="s">
        <v>11442</v>
      </c>
      <c r="F5165" s="76" t="s">
        <v>5145</v>
      </c>
      <c r="G5165" s="110">
        <v>33924.9</v>
      </c>
      <c r="H5165" s="110">
        <v>0</v>
      </c>
      <c r="I5165" s="111">
        <v>0</v>
      </c>
      <c r="J5165" s="112">
        <f t="shared" si="161"/>
        <v>-33924.9</v>
      </c>
      <c r="K5165" s="93">
        <f t="shared" si="162"/>
        <v>-1</v>
      </c>
      <c r="L5165" s="113"/>
      <c r="N5165" s="114"/>
    </row>
    <row r="5166" spans="3:14" ht="10.050000000000001" customHeight="1" x14ac:dyDescent="0.3">
      <c r="C5166" s="80"/>
      <c r="D5166" s="77">
        <v>29810</v>
      </c>
      <c r="E5166" s="76" t="s">
        <v>11443</v>
      </c>
      <c r="F5166" s="76" t="s">
        <v>5146</v>
      </c>
      <c r="G5166" s="110">
        <v>0</v>
      </c>
      <c r="H5166" s="110">
        <v>0</v>
      </c>
      <c r="I5166" s="111">
        <v>0</v>
      </c>
      <c r="J5166" s="112">
        <f t="shared" si="161"/>
        <v>0</v>
      </c>
      <c r="K5166" s="93" t="str">
        <f t="shared" si="162"/>
        <v>-</v>
      </c>
      <c r="L5166" s="113"/>
      <c r="N5166" s="114"/>
    </row>
    <row r="5167" spans="3:14" ht="10.050000000000001" customHeight="1" x14ac:dyDescent="0.3">
      <c r="C5167" s="80"/>
      <c r="D5167" s="77">
        <v>42567</v>
      </c>
      <c r="E5167" s="76" t="s">
        <v>11444</v>
      </c>
      <c r="F5167" s="76" t="s">
        <v>5147</v>
      </c>
      <c r="G5167" s="110">
        <v>17607.27</v>
      </c>
      <c r="H5167" s="110">
        <v>0</v>
      </c>
      <c r="I5167" s="111">
        <v>0</v>
      </c>
      <c r="J5167" s="112">
        <f t="shared" si="161"/>
        <v>-17607.27</v>
      </c>
      <c r="K5167" s="93">
        <f t="shared" si="162"/>
        <v>-1</v>
      </c>
      <c r="L5167" s="113"/>
      <c r="N5167" s="114"/>
    </row>
    <row r="5168" spans="3:14" ht="10.050000000000001" customHeight="1" x14ac:dyDescent="0.3">
      <c r="C5168" s="80"/>
      <c r="D5168" s="77">
        <v>41362</v>
      </c>
      <c r="E5168" s="76" t="s">
        <v>11445</v>
      </c>
      <c r="F5168" s="76" t="s">
        <v>5148</v>
      </c>
      <c r="G5168" s="110">
        <v>0</v>
      </c>
      <c r="H5168" s="110">
        <v>43327.8</v>
      </c>
      <c r="I5168" s="111">
        <v>89.24</v>
      </c>
      <c r="J5168" s="112">
        <f t="shared" si="161"/>
        <v>43327.8</v>
      </c>
      <c r="K5168" s="93" t="str">
        <f t="shared" si="162"/>
        <v>--</v>
      </c>
      <c r="L5168" s="113"/>
      <c r="N5168" s="114"/>
    </row>
    <row r="5169" spans="3:14" ht="10.050000000000001" customHeight="1" x14ac:dyDescent="0.3">
      <c r="C5169" s="80"/>
      <c r="D5169" s="77">
        <v>40803</v>
      </c>
      <c r="E5169" s="76" t="s">
        <v>11446</v>
      </c>
      <c r="F5169" s="76" t="s">
        <v>5149</v>
      </c>
      <c r="G5169" s="110">
        <v>60084.58</v>
      </c>
      <c r="H5169" s="110">
        <v>82892.83</v>
      </c>
      <c r="I5169" s="111">
        <v>170.73</v>
      </c>
      <c r="J5169" s="112">
        <f t="shared" si="161"/>
        <v>22808.25</v>
      </c>
      <c r="K5169" s="93">
        <f t="shared" si="162"/>
        <v>0.37960238716822187</v>
      </c>
      <c r="L5169" s="113"/>
      <c r="N5169" s="114"/>
    </row>
    <row r="5170" spans="3:14" ht="10.050000000000001" customHeight="1" x14ac:dyDescent="0.3">
      <c r="C5170" s="80"/>
      <c r="D5170" s="77">
        <v>41438</v>
      </c>
      <c r="E5170" s="76" t="s">
        <v>11447</v>
      </c>
      <c r="F5170" s="76" t="s">
        <v>5150</v>
      </c>
      <c r="G5170" s="110">
        <v>0</v>
      </c>
      <c r="H5170" s="110">
        <v>0</v>
      </c>
      <c r="I5170" s="111">
        <v>0</v>
      </c>
      <c r="J5170" s="112">
        <f t="shared" si="161"/>
        <v>0</v>
      </c>
      <c r="K5170" s="93" t="str">
        <f t="shared" si="162"/>
        <v>-</v>
      </c>
      <c r="L5170" s="113"/>
      <c r="N5170" s="114"/>
    </row>
    <row r="5171" spans="3:14" ht="10.050000000000001" customHeight="1" x14ac:dyDescent="0.3">
      <c r="C5171" s="80"/>
      <c r="D5171" s="77">
        <v>41633</v>
      </c>
      <c r="E5171" s="76" t="s">
        <v>11448</v>
      </c>
      <c r="F5171" s="76" t="s">
        <v>5151</v>
      </c>
      <c r="G5171" s="110">
        <v>6874.28</v>
      </c>
      <c r="H5171" s="110">
        <v>16337.75</v>
      </c>
      <c r="I5171" s="111">
        <v>33.65</v>
      </c>
      <c r="J5171" s="112">
        <f t="shared" si="161"/>
        <v>9463.4700000000012</v>
      </c>
      <c r="K5171" s="93">
        <f t="shared" si="162"/>
        <v>1.376648899957523</v>
      </c>
      <c r="L5171" s="113"/>
      <c r="N5171" s="114"/>
    </row>
    <row r="5172" spans="3:14" ht="10.050000000000001" customHeight="1" x14ac:dyDescent="0.3">
      <c r="C5172" s="80"/>
      <c r="D5172" s="77">
        <v>41501</v>
      </c>
      <c r="E5172" s="76" t="s">
        <v>11449</v>
      </c>
      <c r="F5172" s="76" t="s">
        <v>5152</v>
      </c>
      <c r="G5172" s="110">
        <v>40656</v>
      </c>
      <c r="H5172" s="110">
        <v>12453.59</v>
      </c>
      <c r="I5172" s="111">
        <v>25.65</v>
      </c>
      <c r="J5172" s="112">
        <f t="shared" si="161"/>
        <v>-28202.41</v>
      </c>
      <c r="K5172" s="93">
        <f t="shared" si="162"/>
        <v>-0.69368383510428966</v>
      </c>
      <c r="L5172" s="113"/>
      <c r="N5172" s="114"/>
    </row>
    <row r="5173" spans="3:14" ht="10.050000000000001" customHeight="1" x14ac:dyDescent="0.3">
      <c r="C5173" s="80"/>
      <c r="D5173" s="77">
        <v>41501</v>
      </c>
      <c r="E5173" s="76" t="s">
        <v>11450</v>
      </c>
      <c r="F5173" s="76" t="s">
        <v>5153</v>
      </c>
      <c r="G5173" s="110">
        <v>0</v>
      </c>
      <c r="H5173" s="110">
        <v>0</v>
      </c>
      <c r="I5173" s="111">
        <v>0</v>
      </c>
      <c r="J5173" s="112">
        <f t="shared" si="161"/>
        <v>0</v>
      </c>
      <c r="K5173" s="93" t="str">
        <f t="shared" si="162"/>
        <v>-</v>
      </c>
      <c r="L5173" s="113"/>
      <c r="N5173" s="114"/>
    </row>
    <row r="5174" spans="3:14" ht="10.050000000000001" customHeight="1" x14ac:dyDescent="0.3">
      <c r="C5174" s="80"/>
      <c r="D5174" s="77">
        <v>41438</v>
      </c>
      <c r="E5174" s="76" t="s">
        <v>11451</v>
      </c>
      <c r="F5174" s="76" t="s">
        <v>5154</v>
      </c>
      <c r="G5174" s="110">
        <v>0</v>
      </c>
      <c r="H5174" s="110">
        <v>0</v>
      </c>
      <c r="I5174" s="111">
        <v>0</v>
      </c>
      <c r="J5174" s="112">
        <f t="shared" si="161"/>
        <v>0</v>
      </c>
      <c r="K5174" s="93" t="str">
        <f t="shared" si="162"/>
        <v>-</v>
      </c>
      <c r="L5174" s="113"/>
      <c r="N5174" s="114"/>
    </row>
    <row r="5175" spans="3:14" ht="10.050000000000001" customHeight="1" x14ac:dyDescent="0.3">
      <c r="C5175" s="80"/>
      <c r="D5175" s="77">
        <v>49960</v>
      </c>
      <c r="E5175" s="76" t="s">
        <v>11452</v>
      </c>
      <c r="F5175" s="76" t="s">
        <v>5155</v>
      </c>
      <c r="G5175" s="110">
        <v>7165.24</v>
      </c>
      <c r="H5175" s="110">
        <v>0</v>
      </c>
      <c r="I5175" s="111">
        <v>0</v>
      </c>
      <c r="J5175" s="112">
        <f t="shared" si="161"/>
        <v>-7165.24</v>
      </c>
      <c r="K5175" s="93">
        <f t="shared" si="162"/>
        <v>-1</v>
      </c>
      <c r="L5175" s="113"/>
      <c r="N5175" s="114"/>
    </row>
    <row r="5176" spans="3:14" ht="10.050000000000001" customHeight="1" x14ac:dyDescent="0.3">
      <c r="C5176" s="80"/>
      <c r="D5176" s="77">
        <v>53860</v>
      </c>
      <c r="E5176" s="76" t="s">
        <v>11453</v>
      </c>
      <c r="F5176" s="76" t="s">
        <v>5156</v>
      </c>
      <c r="G5176" s="110">
        <v>3696</v>
      </c>
      <c r="H5176" s="110">
        <v>0</v>
      </c>
      <c r="I5176" s="111">
        <v>0</v>
      </c>
      <c r="J5176" s="112">
        <f t="shared" si="161"/>
        <v>-3696</v>
      </c>
      <c r="K5176" s="93">
        <f t="shared" si="162"/>
        <v>-1</v>
      </c>
      <c r="L5176" s="113"/>
      <c r="N5176" s="114"/>
    </row>
    <row r="5177" spans="3:14" ht="10.050000000000001" customHeight="1" x14ac:dyDescent="0.3">
      <c r="C5177" s="80"/>
      <c r="D5177" s="77">
        <v>41571</v>
      </c>
      <c r="E5177" s="76" t="s">
        <v>11454</v>
      </c>
      <c r="F5177" s="76" t="s">
        <v>5157</v>
      </c>
      <c r="G5177" s="110">
        <v>0</v>
      </c>
      <c r="H5177" s="110">
        <v>0</v>
      </c>
      <c r="I5177" s="111">
        <v>0</v>
      </c>
      <c r="J5177" s="112">
        <f t="shared" si="161"/>
        <v>0</v>
      </c>
      <c r="K5177" s="93" t="str">
        <f t="shared" si="162"/>
        <v>-</v>
      </c>
      <c r="L5177" s="113"/>
      <c r="N5177" s="114"/>
    </row>
    <row r="5178" spans="3:14" ht="10.050000000000001" customHeight="1" x14ac:dyDescent="0.3">
      <c r="C5178" s="80"/>
      <c r="D5178" s="77">
        <v>13683</v>
      </c>
      <c r="E5178" s="76" t="s">
        <v>11455</v>
      </c>
      <c r="F5178" s="76" t="s">
        <v>5158</v>
      </c>
      <c r="G5178" s="110">
        <v>0</v>
      </c>
      <c r="H5178" s="110">
        <v>0</v>
      </c>
      <c r="I5178" s="111">
        <v>0</v>
      </c>
      <c r="J5178" s="112">
        <f t="shared" si="161"/>
        <v>0</v>
      </c>
      <c r="K5178" s="93" t="str">
        <f t="shared" si="162"/>
        <v>-</v>
      </c>
      <c r="L5178" s="113"/>
      <c r="N5178" s="114"/>
    </row>
    <row r="5179" spans="3:14" ht="10.050000000000001" customHeight="1" x14ac:dyDescent="0.3">
      <c r="C5179" s="80"/>
      <c r="D5179" s="77">
        <v>42610</v>
      </c>
      <c r="E5179" s="76" t="s">
        <v>11456</v>
      </c>
      <c r="F5179" s="76" t="s">
        <v>5159</v>
      </c>
      <c r="G5179" s="110">
        <v>0</v>
      </c>
      <c r="H5179" s="110">
        <v>0</v>
      </c>
      <c r="I5179" s="111">
        <v>0</v>
      </c>
      <c r="J5179" s="112">
        <f t="shared" si="161"/>
        <v>0</v>
      </c>
      <c r="K5179" s="93" t="str">
        <f t="shared" si="162"/>
        <v>-</v>
      </c>
      <c r="L5179" s="113"/>
      <c r="N5179" s="114"/>
    </row>
    <row r="5180" spans="3:14" ht="10.050000000000001" customHeight="1" x14ac:dyDescent="0.3">
      <c r="C5180" s="80"/>
      <c r="D5180" s="77">
        <v>42709</v>
      </c>
      <c r="E5180" s="76" t="s">
        <v>11457</v>
      </c>
      <c r="F5180" s="76" t="s">
        <v>5160</v>
      </c>
      <c r="G5180" s="110">
        <v>3352</v>
      </c>
      <c r="H5180" s="110">
        <v>0</v>
      </c>
      <c r="I5180" s="111">
        <v>0</v>
      </c>
      <c r="J5180" s="112">
        <f t="shared" si="161"/>
        <v>-3352</v>
      </c>
      <c r="K5180" s="93">
        <f t="shared" si="162"/>
        <v>-1</v>
      </c>
      <c r="L5180" s="113"/>
      <c r="N5180" s="114"/>
    </row>
    <row r="5181" spans="3:14" ht="10.050000000000001" customHeight="1" x14ac:dyDescent="0.3">
      <c r="C5181" s="80"/>
      <c r="D5181" s="77">
        <v>41376</v>
      </c>
      <c r="E5181" s="76" t="s">
        <v>11458</v>
      </c>
      <c r="F5181" s="76" t="s">
        <v>5161</v>
      </c>
      <c r="G5181" s="110">
        <v>0</v>
      </c>
      <c r="H5181" s="110">
        <v>0</v>
      </c>
      <c r="I5181" s="111">
        <v>0</v>
      </c>
      <c r="J5181" s="112">
        <f t="shared" si="161"/>
        <v>0</v>
      </c>
      <c r="K5181" s="93" t="str">
        <f t="shared" si="162"/>
        <v>-</v>
      </c>
      <c r="L5181" s="113"/>
      <c r="N5181" s="114"/>
    </row>
    <row r="5182" spans="3:14" ht="10.050000000000001" customHeight="1" x14ac:dyDescent="0.3">
      <c r="C5182" s="80"/>
      <c r="D5182" s="77">
        <v>75388</v>
      </c>
      <c r="E5182" s="76" t="s">
        <v>11459</v>
      </c>
      <c r="F5182" s="76" t="s">
        <v>5162</v>
      </c>
      <c r="G5182" s="110">
        <v>0</v>
      </c>
      <c r="H5182" s="110">
        <v>0</v>
      </c>
      <c r="I5182" s="111">
        <v>0</v>
      </c>
      <c r="J5182" s="112">
        <f t="shared" si="161"/>
        <v>0</v>
      </c>
      <c r="K5182" s="93" t="str">
        <f t="shared" si="162"/>
        <v>-</v>
      </c>
      <c r="L5182" s="113"/>
      <c r="N5182" s="114"/>
    </row>
    <row r="5183" spans="3:14" ht="10.050000000000001" customHeight="1" x14ac:dyDescent="0.3">
      <c r="C5183" s="80"/>
      <c r="D5183" s="77">
        <v>41869</v>
      </c>
      <c r="E5183" s="76" t="s">
        <v>11460</v>
      </c>
      <c r="F5183" s="76" t="s">
        <v>5163</v>
      </c>
      <c r="G5183" s="110">
        <v>0</v>
      </c>
      <c r="H5183" s="110">
        <v>0</v>
      </c>
      <c r="I5183" s="111">
        <v>0</v>
      </c>
      <c r="J5183" s="112">
        <f t="shared" si="161"/>
        <v>0</v>
      </c>
      <c r="K5183" s="93" t="str">
        <f t="shared" si="162"/>
        <v>-</v>
      </c>
      <c r="L5183" s="113"/>
      <c r="N5183" s="114"/>
    </row>
    <row r="5184" spans="3:14" ht="10.050000000000001" customHeight="1" x14ac:dyDescent="0.3">
      <c r="C5184" s="80"/>
      <c r="D5184" s="77">
        <v>78222</v>
      </c>
      <c r="E5184" s="76" t="s">
        <v>11461</v>
      </c>
      <c r="F5184" s="76" t="s">
        <v>5164</v>
      </c>
      <c r="G5184" s="110">
        <v>0</v>
      </c>
      <c r="H5184" s="110">
        <v>0</v>
      </c>
      <c r="I5184" s="111">
        <v>0</v>
      </c>
      <c r="J5184" s="112">
        <f t="shared" si="161"/>
        <v>0</v>
      </c>
      <c r="K5184" s="93" t="str">
        <f t="shared" si="162"/>
        <v>-</v>
      </c>
      <c r="L5184" s="113"/>
      <c r="N5184" s="114"/>
    </row>
    <row r="5185" spans="3:14" ht="10.050000000000001" customHeight="1" x14ac:dyDescent="0.3">
      <c r="C5185" s="80"/>
      <c r="D5185" s="77">
        <v>40803</v>
      </c>
      <c r="E5185" s="76" t="s">
        <v>11462</v>
      </c>
      <c r="F5185" s="76" t="s">
        <v>5165</v>
      </c>
      <c r="G5185" s="110">
        <v>0</v>
      </c>
      <c r="H5185" s="110">
        <v>0</v>
      </c>
      <c r="I5185" s="111">
        <v>0</v>
      </c>
      <c r="J5185" s="112">
        <f t="shared" si="161"/>
        <v>0</v>
      </c>
      <c r="K5185" s="93" t="str">
        <f t="shared" si="162"/>
        <v>-</v>
      </c>
      <c r="L5185" s="113"/>
      <c r="N5185" s="114"/>
    </row>
    <row r="5186" spans="3:14" ht="10.050000000000001" customHeight="1" x14ac:dyDescent="0.3">
      <c r="C5186" s="80"/>
      <c r="D5186" s="77">
        <v>41637</v>
      </c>
      <c r="E5186" s="76" t="s">
        <v>11463</v>
      </c>
      <c r="F5186" s="76" t="s">
        <v>5166</v>
      </c>
      <c r="G5186" s="110">
        <v>21736.27</v>
      </c>
      <c r="H5186" s="110">
        <v>0</v>
      </c>
      <c r="I5186" s="111">
        <v>0</v>
      </c>
      <c r="J5186" s="112">
        <f t="shared" si="161"/>
        <v>-21736.27</v>
      </c>
      <c r="K5186" s="93">
        <f t="shared" si="162"/>
        <v>-1</v>
      </c>
      <c r="L5186" s="113"/>
      <c r="N5186" s="114"/>
    </row>
    <row r="5187" spans="3:14" ht="10.050000000000001" customHeight="1" x14ac:dyDescent="0.3">
      <c r="C5187" s="80"/>
      <c r="D5187" s="77">
        <v>41878</v>
      </c>
      <c r="E5187" s="76" t="s">
        <v>11464</v>
      </c>
      <c r="F5187" s="76" t="s">
        <v>5167</v>
      </c>
      <c r="G5187" s="110">
        <v>31800.95</v>
      </c>
      <c r="H5187" s="110">
        <v>33204.71</v>
      </c>
      <c r="I5187" s="111">
        <v>68.39</v>
      </c>
      <c r="J5187" s="112">
        <f t="shared" si="161"/>
        <v>1403.7599999999984</v>
      </c>
      <c r="K5187" s="93">
        <f t="shared" si="162"/>
        <v>4.4142077516552129E-2</v>
      </c>
      <c r="L5187" s="113"/>
      <c r="N5187" s="114"/>
    </row>
    <row r="5188" spans="3:14" ht="10.050000000000001" customHeight="1" x14ac:dyDescent="0.3">
      <c r="C5188" s="80"/>
      <c r="D5188" s="77">
        <v>41345</v>
      </c>
      <c r="E5188" s="76" t="s">
        <v>11465</v>
      </c>
      <c r="F5188" s="76" t="s">
        <v>5168</v>
      </c>
      <c r="G5188" s="110">
        <v>13894.04</v>
      </c>
      <c r="H5188" s="110">
        <v>26154.959999999999</v>
      </c>
      <c r="I5188" s="111">
        <v>53.87</v>
      </c>
      <c r="J5188" s="112">
        <f t="shared" si="161"/>
        <v>12260.919999999998</v>
      </c>
      <c r="K5188" s="93">
        <f t="shared" si="162"/>
        <v>0.88245895362327997</v>
      </c>
      <c r="L5188" s="113"/>
      <c r="N5188" s="114"/>
    </row>
    <row r="5189" spans="3:14" ht="10.050000000000001" customHeight="1" x14ac:dyDescent="0.3">
      <c r="C5189" s="80"/>
      <c r="D5189" s="77">
        <v>41345</v>
      </c>
      <c r="E5189" s="76" t="s">
        <v>11465</v>
      </c>
      <c r="F5189" s="76" t="s">
        <v>5169</v>
      </c>
      <c r="G5189" s="110">
        <v>23584.04</v>
      </c>
      <c r="H5189" s="110">
        <v>24649.85</v>
      </c>
      <c r="I5189" s="111">
        <v>50.77</v>
      </c>
      <c r="J5189" s="112">
        <f t="shared" si="161"/>
        <v>1065.8099999999977</v>
      </c>
      <c r="K5189" s="93">
        <f t="shared" si="162"/>
        <v>4.5192002727268005E-2</v>
      </c>
      <c r="L5189" s="113"/>
      <c r="N5189" s="114"/>
    </row>
    <row r="5190" spans="3:14" ht="10.050000000000001" customHeight="1" x14ac:dyDescent="0.3">
      <c r="C5190" s="80"/>
      <c r="D5190" s="77">
        <v>41775</v>
      </c>
      <c r="E5190" s="76" t="s">
        <v>11466</v>
      </c>
      <c r="F5190" s="76" t="s">
        <v>5170</v>
      </c>
      <c r="G5190" s="110">
        <v>362668.59</v>
      </c>
      <c r="H5190" s="110">
        <v>495803.31</v>
      </c>
      <c r="I5190" s="111">
        <v>1021.18</v>
      </c>
      <c r="J5190" s="112">
        <f t="shared" si="161"/>
        <v>133134.71999999997</v>
      </c>
      <c r="K5190" s="93">
        <f t="shared" si="162"/>
        <v>0.36709746493348089</v>
      </c>
      <c r="L5190" s="113"/>
      <c r="N5190" s="114"/>
    </row>
    <row r="5191" spans="3:14" ht="10.050000000000001" customHeight="1" x14ac:dyDescent="0.3">
      <c r="C5191" s="80"/>
      <c r="D5191" s="77">
        <v>41604</v>
      </c>
      <c r="E5191" s="76" t="s">
        <v>11467</v>
      </c>
      <c r="F5191" s="76" t="s">
        <v>5171</v>
      </c>
      <c r="G5191" s="110">
        <v>0</v>
      </c>
      <c r="H5191" s="110">
        <v>0</v>
      </c>
      <c r="I5191" s="111">
        <v>0</v>
      </c>
      <c r="J5191" s="112">
        <f t="shared" si="161"/>
        <v>0</v>
      </c>
      <c r="K5191" s="93" t="str">
        <f t="shared" si="162"/>
        <v>-</v>
      </c>
      <c r="L5191" s="113"/>
      <c r="N5191" s="114"/>
    </row>
    <row r="5192" spans="3:14" ht="10.050000000000001" customHeight="1" x14ac:dyDescent="0.3">
      <c r="C5192" s="80"/>
      <c r="D5192" s="77">
        <v>10249</v>
      </c>
      <c r="E5192" s="76" t="s">
        <v>11468</v>
      </c>
      <c r="F5192" s="76" t="s">
        <v>5172</v>
      </c>
      <c r="G5192" s="110">
        <v>0</v>
      </c>
      <c r="H5192" s="110">
        <v>23363.22</v>
      </c>
      <c r="I5192" s="111">
        <v>48.12</v>
      </c>
      <c r="J5192" s="112">
        <f t="shared" si="161"/>
        <v>23363.22</v>
      </c>
      <c r="K5192" s="93" t="str">
        <f t="shared" si="162"/>
        <v>--</v>
      </c>
      <c r="L5192" s="113"/>
      <c r="N5192" s="114"/>
    </row>
    <row r="5193" spans="3:14" ht="10.050000000000001" customHeight="1" x14ac:dyDescent="0.3">
      <c r="C5193" s="80"/>
      <c r="D5193" s="77">
        <v>41662</v>
      </c>
      <c r="E5193" s="76" t="s">
        <v>11469</v>
      </c>
      <c r="F5193" s="76" t="s">
        <v>5173</v>
      </c>
      <c r="G5193" s="110">
        <v>6479.16</v>
      </c>
      <c r="H5193" s="110">
        <v>1844.98</v>
      </c>
      <c r="I5193" s="111">
        <v>3.8</v>
      </c>
      <c r="J5193" s="112">
        <f t="shared" si="161"/>
        <v>-4634.18</v>
      </c>
      <c r="K5193" s="93">
        <f t="shared" si="162"/>
        <v>-0.71524395137641306</v>
      </c>
      <c r="L5193" s="113"/>
      <c r="N5193" s="114"/>
    </row>
    <row r="5194" spans="3:14" ht="10.050000000000001" customHeight="1" x14ac:dyDescent="0.3">
      <c r="C5194" s="80"/>
      <c r="D5194" s="77">
        <v>13683</v>
      </c>
      <c r="E5194" s="76" t="s">
        <v>11470</v>
      </c>
      <c r="F5194" s="76" t="s">
        <v>5174</v>
      </c>
      <c r="G5194" s="110">
        <v>31338.99</v>
      </c>
      <c r="H5194" s="110">
        <v>1136.1199999999999</v>
      </c>
      <c r="I5194" s="111">
        <v>2.34</v>
      </c>
      <c r="J5194" s="112">
        <f t="shared" si="161"/>
        <v>-30202.870000000003</v>
      </c>
      <c r="K5194" s="93">
        <f t="shared" si="162"/>
        <v>-0.96374739581588309</v>
      </c>
      <c r="L5194" s="113"/>
      <c r="N5194" s="114"/>
    </row>
    <row r="5195" spans="3:14" ht="10.050000000000001" customHeight="1" x14ac:dyDescent="0.3">
      <c r="C5195" s="80"/>
      <c r="D5195" s="77">
        <v>21478</v>
      </c>
      <c r="E5195" s="76" t="s">
        <v>11471</v>
      </c>
      <c r="F5195" s="76" t="s">
        <v>5175</v>
      </c>
      <c r="G5195" s="110">
        <v>9240</v>
      </c>
      <c r="H5195" s="110">
        <v>0</v>
      </c>
      <c r="I5195" s="111">
        <v>0</v>
      </c>
      <c r="J5195" s="112">
        <f t="shared" si="161"/>
        <v>-9240</v>
      </c>
      <c r="K5195" s="93">
        <f t="shared" si="162"/>
        <v>-1</v>
      </c>
      <c r="L5195" s="113"/>
      <c r="N5195" s="114"/>
    </row>
    <row r="5196" spans="3:14" ht="10.050000000000001" customHeight="1" x14ac:dyDescent="0.3">
      <c r="C5196" s="80"/>
      <c r="D5196" s="77">
        <v>41886</v>
      </c>
      <c r="E5196" s="76" t="s">
        <v>11472</v>
      </c>
      <c r="F5196" s="76" t="s">
        <v>5176</v>
      </c>
      <c r="G5196" s="110">
        <v>0</v>
      </c>
      <c r="H5196" s="110">
        <v>0</v>
      </c>
      <c r="I5196" s="111">
        <v>0</v>
      </c>
      <c r="J5196" s="112">
        <f t="shared" si="161"/>
        <v>0</v>
      </c>
      <c r="K5196" s="93" t="str">
        <f t="shared" si="162"/>
        <v>-</v>
      </c>
      <c r="L5196" s="113"/>
      <c r="N5196" s="114"/>
    </row>
    <row r="5197" spans="3:14" ht="10.050000000000001" customHeight="1" x14ac:dyDescent="0.3">
      <c r="C5197" s="80"/>
      <c r="D5197" s="77">
        <v>31384</v>
      </c>
      <c r="E5197" s="76" t="s">
        <v>11473</v>
      </c>
      <c r="F5197" s="76" t="s">
        <v>5177</v>
      </c>
      <c r="G5197" s="110">
        <v>0</v>
      </c>
      <c r="H5197" s="110">
        <v>0</v>
      </c>
      <c r="I5197" s="111">
        <v>0</v>
      </c>
      <c r="J5197" s="112">
        <f t="shared" si="161"/>
        <v>0</v>
      </c>
      <c r="K5197" s="93" t="str">
        <f t="shared" si="162"/>
        <v>-</v>
      </c>
      <c r="L5197" s="113"/>
      <c r="N5197" s="114"/>
    </row>
    <row r="5198" spans="3:14" ht="10.050000000000001" customHeight="1" x14ac:dyDescent="0.3">
      <c r="C5198" s="80"/>
      <c r="D5198" s="77">
        <v>69669</v>
      </c>
      <c r="E5198" s="76" t="s">
        <v>11474</v>
      </c>
      <c r="F5198" s="76" t="s">
        <v>5178</v>
      </c>
      <c r="G5198" s="110">
        <v>38808</v>
      </c>
      <c r="H5198" s="110">
        <v>142398.16</v>
      </c>
      <c r="I5198" s="111">
        <v>293.29000000000002</v>
      </c>
      <c r="J5198" s="112">
        <f t="shared" si="161"/>
        <v>103590.16</v>
      </c>
      <c r="K5198" s="93">
        <f t="shared" si="162"/>
        <v>2.6692991135848279</v>
      </c>
      <c r="L5198" s="113"/>
      <c r="N5198" s="114"/>
    </row>
    <row r="5199" spans="3:14" ht="10.050000000000001" customHeight="1" x14ac:dyDescent="0.3">
      <c r="C5199" s="80"/>
      <c r="D5199" s="77">
        <v>29810</v>
      </c>
      <c r="E5199" s="76" t="s">
        <v>11475</v>
      </c>
      <c r="F5199" s="76" t="s">
        <v>5179</v>
      </c>
      <c r="G5199" s="110">
        <v>0</v>
      </c>
      <c r="H5199" s="110">
        <v>0</v>
      </c>
      <c r="I5199" s="111">
        <v>0</v>
      </c>
      <c r="J5199" s="112">
        <f t="shared" si="161"/>
        <v>0</v>
      </c>
      <c r="K5199" s="93" t="str">
        <f t="shared" si="162"/>
        <v>-</v>
      </c>
      <c r="L5199" s="113"/>
      <c r="N5199" s="114"/>
    </row>
    <row r="5200" spans="3:14" ht="10.050000000000001" customHeight="1" x14ac:dyDescent="0.3">
      <c r="C5200" s="80"/>
      <c r="D5200" s="77">
        <v>41691</v>
      </c>
      <c r="E5200" s="76" t="s">
        <v>11476</v>
      </c>
      <c r="F5200" s="76" t="s">
        <v>5180</v>
      </c>
      <c r="G5200" s="110">
        <v>86540.36</v>
      </c>
      <c r="H5200" s="110">
        <v>68608.83</v>
      </c>
      <c r="I5200" s="111">
        <v>141.31</v>
      </c>
      <c r="J5200" s="112">
        <f t="shared" si="161"/>
        <v>-17931.53</v>
      </c>
      <c r="K5200" s="93">
        <f t="shared" si="162"/>
        <v>-0.20720424551041847</v>
      </c>
      <c r="L5200" s="113"/>
      <c r="N5200" s="114"/>
    </row>
    <row r="5201" spans="3:14" ht="10.050000000000001" customHeight="1" x14ac:dyDescent="0.3">
      <c r="C5201" s="80"/>
      <c r="D5201" s="77">
        <v>41691</v>
      </c>
      <c r="E5201" s="76" t="s">
        <v>11476</v>
      </c>
      <c r="F5201" s="76" t="s">
        <v>5181</v>
      </c>
      <c r="G5201" s="110">
        <v>68790.5</v>
      </c>
      <c r="H5201" s="110">
        <v>62423.31</v>
      </c>
      <c r="I5201" s="111">
        <v>128.57</v>
      </c>
      <c r="J5201" s="112">
        <f t="shared" si="161"/>
        <v>-6367.1900000000023</v>
      </c>
      <c r="K5201" s="93">
        <f t="shared" si="162"/>
        <v>-9.2559146975236442E-2</v>
      </c>
      <c r="L5201" s="113"/>
      <c r="N5201" s="114"/>
    </row>
    <row r="5202" spans="3:14" ht="10.050000000000001" customHeight="1" x14ac:dyDescent="0.3">
      <c r="C5202" s="80"/>
      <c r="D5202" s="77">
        <v>40803</v>
      </c>
      <c r="E5202" s="76" t="s">
        <v>11477</v>
      </c>
      <c r="F5202" s="76" t="s">
        <v>5182</v>
      </c>
      <c r="G5202" s="110">
        <v>0</v>
      </c>
      <c r="H5202" s="110">
        <v>0</v>
      </c>
      <c r="I5202" s="111">
        <v>0</v>
      </c>
      <c r="J5202" s="112">
        <f t="shared" si="161"/>
        <v>0</v>
      </c>
      <c r="K5202" s="93" t="str">
        <f t="shared" si="162"/>
        <v>-</v>
      </c>
      <c r="L5202" s="113"/>
      <c r="N5202" s="114"/>
    </row>
    <row r="5203" spans="3:14" ht="10.050000000000001" customHeight="1" x14ac:dyDescent="0.3">
      <c r="C5203" s="80"/>
      <c r="D5203" s="77">
        <v>41613</v>
      </c>
      <c r="E5203" s="76" t="s">
        <v>11478</v>
      </c>
      <c r="F5203" s="76" t="s">
        <v>5183</v>
      </c>
      <c r="G5203" s="110">
        <v>25872</v>
      </c>
      <c r="H5203" s="110">
        <v>26159.82</v>
      </c>
      <c r="I5203" s="111">
        <v>53.88</v>
      </c>
      <c r="J5203" s="112">
        <f t="shared" si="161"/>
        <v>287.81999999999971</v>
      </c>
      <c r="K5203" s="93">
        <f t="shared" si="162"/>
        <v>1.1124768089053792E-2</v>
      </c>
      <c r="L5203" s="113"/>
      <c r="N5203" s="114"/>
    </row>
    <row r="5204" spans="3:14" ht="10.050000000000001" customHeight="1" x14ac:dyDescent="0.3">
      <c r="C5204" s="80"/>
      <c r="D5204" s="77">
        <v>41362</v>
      </c>
      <c r="E5204" s="76" t="s">
        <v>11479</v>
      </c>
      <c r="F5204" s="76" t="s">
        <v>5184</v>
      </c>
      <c r="G5204" s="110">
        <v>36829.71</v>
      </c>
      <c r="H5204" s="110">
        <v>51042.720000000001</v>
      </c>
      <c r="I5204" s="111">
        <v>105.13</v>
      </c>
      <c r="J5204" s="112">
        <f t="shared" si="161"/>
        <v>14213.010000000002</v>
      </c>
      <c r="K5204" s="93">
        <f t="shared" si="162"/>
        <v>0.38591153718017335</v>
      </c>
      <c r="L5204" s="113"/>
      <c r="N5204" s="114"/>
    </row>
    <row r="5205" spans="3:14" ht="10.050000000000001" customHeight="1" x14ac:dyDescent="0.3">
      <c r="C5205" s="80"/>
      <c r="D5205" s="77">
        <v>41878</v>
      </c>
      <c r="E5205" s="76" t="s">
        <v>11480</v>
      </c>
      <c r="F5205" s="76" t="s">
        <v>5185</v>
      </c>
      <c r="G5205" s="110">
        <v>0</v>
      </c>
      <c r="H5205" s="110">
        <v>3267.55</v>
      </c>
      <c r="I5205" s="111">
        <v>6.73</v>
      </c>
      <c r="J5205" s="112">
        <f t="shared" si="161"/>
        <v>3267.55</v>
      </c>
      <c r="K5205" s="93" t="str">
        <f t="shared" si="162"/>
        <v>--</v>
      </c>
      <c r="L5205" s="113"/>
      <c r="N5205" s="114"/>
    </row>
    <row r="5206" spans="3:14" ht="10.050000000000001" customHeight="1" x14ac:dyDescent="0.3">
      <c r="C5206" s="80"/>
      <c r="D5206" s="77">
        <v>41878</v>
      </c>
      <c r="E5206" s="76" t="s">
        <v>11480</v>
      </c>
      <c r="F5206" s="76" t="s">
        <v>5186</v>
      </c>
      <c r="G5206" s="110">
        <v>0</v>
      </c>
      <c r="H5206" s="110">
        <v>1568.23</v>
      </c>
      <c r="I5206" s="111">
        <v>3.23</v>
      </c>
      <c r="J5206" s="112">
        <f t="shared" ref="J5206:J5269" si="163">H5206-G5206</f>
        <v>1568.23</v>
      </c>
      <c r="K5206" s="93" t="str">
        <f t="shared" si="162"/>
        <v>--</v>
      </c>
      <c r="L5206" s="113"/>
      <c r="N5206" s="114"/>
    </row>
    <row r="5207" spans="3:14" ht="10.050000000000001" customHeight="1" x14ac:dyDescent="0.3">
      <c r="C5207" s="80"/>
      <c r="D5207" s="77">
        <v>41538</v>
      </c>
      <c r="E5207" s="76" t="s">
        <v>11481</v>
      </c>
      <c r="F5207" s="76" t="s">
        <v>5187</v>
      </c>
      <c r="G5207" s="110">
        <v>0</v>
      </c>
      <c r="H5207" s="110">
        <v>11210.66</v>
      </c>
      <c r="I5207" s="111">
        <v>23.09</v>
      </c>
      <c r="J5207" s="112">
        <f t="shared" si="163"/>
        <v>11210.66</v>
      </c>
      <c r="K5207" s="93" t="str">
        <f t="shared" si="162"/>
        <v>--</v>
      </c>
      <c r="L5207" s="113"/>
      <c r="N5207" s="114"/>
    </row>
    <row r="5208" spans="3:14" ht="10.050000000000001" customHeight="1" x14ac:dyDescent="0.3">
      <c r="C5208" s="80"/>
      <c r="D5208" s="77">
        <v>49960</v>
      </c>
      <c r="E5208" s="76" t="s">
        <v>11482</v>
      </c>
      <c r="F5208" s="76" t="s">
        <v>5188</v>
      </c>
      <c r="G5208" s="110">
        <v>0</v>
      </c>
      <c r="H5208" s="110">
        <v>0</v>
      </c>
      <c r="I5208" s="111">
        <v>0</v>
      </c>
      <c r="J5208" s="112">
        <f t="shared" si="163"/>
        <v>0</v>
      </c>
      <c r="K5208" s="93" t="str">
        <f t="shared" si="162"/>
        <v>-</v>
      </c>
      <c r="L5208" s="113"/>
      <c r="N5208" s="114"/>
    </row>
    <row r="5209" spans="3:14" ht="10.050000000000001" customHeight="1" x14ac:dyDescent="0.3">
      <c r="C5209" s="80"/>
      <c r="D5209" s="77">
        <v>41376</v>
      </c>
      <c r="E5209" s="76" t="s">
        <v>11483</v>
      </c>
      <c r="F5209" s="76" t="s">
        <v>5189</v>
      </c>
      <c r="G5209" s="110">
        <v>11186.79</v>
      </c>
      <c r="H5209" s="110">
        <v>37098.58</v>
      </c>
      <c r="I5209" s="111">
        <v>76.41</v>
      </c>
      <c r="J5209" s="112">
        <f t="shared" si="163"/>
        <v>25911.79</v>
      </c>
      <c r="K5209" s="93">
        <f t="shared" si="162"/>
        <v>2.316284653595893</v>
      </c>
      <c r="L5209" s="113"/>
      <c r="N5209" s="114"/>
    </row>
    <row r="5210" spans="3:14" ht="10.050000000000001" customHeight="1" x14ac:dyDescent="0.3">
      <c r="C5210" s="80"/>
      <c r="D5210" s="77">
        <v>41502</v>
      </c>
      <c r="E5210" s="76" t="s">
        <v>11484</v>
      </c>
      <c r="F5210" s="76" t="s">
        <v>5190</v>
      </c>
      <c r="G5210" s="110">
        <v>34511.919999999998</v>
      </c>
      <c r="H5210" s="110">
        <v>0</v>
      </c>
      <c r="I5210" s="111">
        <v>0</v>
      </c>
      <c r="J5210" s="112">
        <f t="shared" si="163"/>
        <v>-34511.919999999998</v>
      </c>
      <c r="K5210" s="93">
        <f t="shared" si="162"/>
        <v>-1</v>
      </c>
      <c r="L5210" s="113"/>
      <c r="N5210" s="114"/>
    </row>
    <row r="5211" spans="3:14" ht="10.050000000000001" customHeight="1" x14ac:dyDescent="0.3">
      <c r="C5211" s="80"/>
      <c r="D5211" s="77">
        <v>28601</v>
      </c>
      <c r="E5211" s="76" t="s">
        <v>11485</v>
      </c>
      <c r="F5211" s="76" t="s">
        <v>5191</v>
      </c>
      <c r="G5211" s="110">
        <v>0</v>
      </c>
      <c r="H5211" s="110">
        <v>25455.81</v>
      </c>
      <c r="I5211" s="111">
        <v>52.43</v>
      </c>
      <c r="J5211" s="112">
        <f t="shared" si="163"/>
        <v>25455.81</v>
      </c>
      <c r="K5211" s="93" t="str">
        <f t="shared" ref="K5211:K5274" si="164">IF(J5211=0,"-",(IF(G5211=0,"--",J5211/G5211)))</f>
        <v>--</v>
      </c>
      <c r="L5211" s="113"/>
      <c r="N5211" s="114"/>
    </row>
    <row r="5212" spans="3:14" ht="10.050000000000001" customHeight="1" x14ac:dyDescent="0.3">
      <c r="C5212" s="80"/>
      <c r="D5212" s="77">
        <v>41476</v>
      </c>
      <c r="E5212" s="76" t="s">
        <v>11486</v>
      </c>
      <c r="F5212" s="76" t="s">
        <v>5192</v>
      </c>
      <c r="G5212" s="110">
        <v>10917.73</v>
      </c>
      <c r="H5212" s="110">
        <v>59209.16</v>
      </c>
      <c r="I5212" s="111">
        <v>121.95</v>
      </c>
      <c r="J5212" s="112">
        <f t="shared" si="163"/>
        <v>48291.430000000008</v>
      </c>
      <c r="K5212" s="93">
        <f t="shared" si="164"/>
        <v>4.4232116016791041</v>
      </c>
      <c r="L5212" s="113"/>
      <c r="N5212" s="114"/>
    </row>
    <row r="5213" spans="3:14" ht="10.050000000000001" customHeight="1" x14ac:dyDescent="0.3">
      <c r="C5213" s="80"/>
      <c r="D5213" s="77">
        <v>41895</v>
      </c>
      <c r="E5213" s="76" t="s">
        <v>11487</v>
      </c>
      <c r="F5213" s="76" t="s">
        <v>5193</v>
      </c>
      <c r="G5213" s="110">
        <v>0</v>
      </c>
      <c r="H5213" s="110">
        <v>0</v>
      </c>
      <c r="I5213" s="111">
        <v>0</v>
      </c>
      <c r="J5213" s="112">
        <f t="shared" si="163"/>
        <v>0</v>
      </c>
      <c r="K5213" s="93" t="str">
        <f t="shared" si="164"/>
        <v>-</v>
      </c>
      <c r="L5213" s="113"/>
      <c r="N5213" s="114"/>
    </row>
    <row r="5214" spans="3:14" ht="10.050000000000001" customHeight="1" x14ac:dyDescent="0.3">
      <c r="C5214" s="80"/>
      <c r="D5214" s="77">
        <v>41878</v>
      </c>
      <c r="E5214" s="76" t="s">
        <v>11488</v>
      </c>
      <c r="F5214" s="76" t="s">
        <v>5194</v>
      </c>
      <c r="G5214" s="110">
        <v>0</v>
      </c>
      <c r="H5214" s="110">
        <v>0</v>
      </c>
      <c r="I5214" s="111">
        <v>0</v>
      </c>
      <c r="J5214" s="112">
        <f t="shared" si="163"/>
        <v>0</v>
      </c>
      <c r="K5214" s="93" t="str">
        <f t="shared" si="164"/>
        <v>-</v>
      </c>
      <c r="L5214" s="113"/>
      <c r="N5214" s="114"/>
    </row>
    <row r="5215" spans="3:14" ht="10.050000000000001" customHeight="1" x14ac:dyDescent="0.3">
      <c r="C5215" s="80"/>
      <c r="D5215" s="77">
        <v>41843</v>
      </c>
      <c r="E5215" s="76" t="s">
        <v>11489</v>
      </c>
      <c r="F5215" s="76" t="s">
        <v>5195</v>
      </c>
      <c r="G5215" s="110">
        <v>0</v>
      </c>
      <c r="H5215" s="110">
        <v>0</v>
      </c>
      <c r="I5215" s="111">
        <v>0</v>
      </c>
      <c r="J5215" s="112">
        <f t="shared" si="163"/>
        <v>0</v>
      </c>
      <c r="K5215" s="93" t="str">
        <f t="shared" si="164"/>
        <v>-</v>
      </c>
      <c r="L5215" s="113"/>
      <c r="N5215" s="114"/>
    </row>
    <row r="5216" spans="3:14" ht="10.050000000000001" customHeight="1" x14ac:dyDescent="0.3">
      <c r="C5216" s="80"/>
      <c r="D5216" s="77">
        <v>10867</v>
      </c>
      <c r="E5216" s="76" t="s">
        <v>11490</v>
      </c>
      <c r="F5216" s="76" t="s">
        <v>5196</v>
      </c>
      <c r="G5216" s="110">
        <v>3696</v>
      </c>
      <c r="H5216" s="110">
        <v>0</v>
      </c>
      <c r="I5216" s="111">
        <v>0</v>
      </c>
      <c r="J5216" s="112">
        <f t="shared" si="163"/>
        <v>-3696</v>
      </c>
      <c r="K5216" s="93">
        <f t="shared" si="164"/>
        <v>-1</v>
      </c>
      <c r="L5216" s="113"/>
      <c r="N5216" s="114"/>
    </row>
    <row r="5217" spans="3:14" ht="10.050000000000001" customHeight="1" x14ac:dyDescent="0.3">
      <c r="C5217" s="80"/>
      <c r="D5217" s="77">
        <v>41527</v>
      </c>
      <c r="E5217" s="76" t="s">
        <v>11491</v>
      </c>
      <c r="F5217" s="76" t="s">
        <v>5197</v>
      </c>
      <c r="G5217" s="110">
        <v>0</v>
      </c>
      <c r="H5217" s="110">
        <v>0</v>
      </c>
      <c r="I5217" s="111">
        <v>0</v>
      </c>
      <c r="J5217" s="112">
        <f t="shared" si="163"/>
        <v>0</v>
      </c>
      <c r="K5217" s="93" t="str">
        <f t="shared" si="164"/>
        <v>-</v>
      </c>
      <c r="L5217" s="113"/>
      <c r="N5217" s="114"/>
    </row>
    <row r="5218" spans="3:14" ht="10.050000000000001" customHeight="1" x14ac:dyDescent="0.3">
      <c r="C5218" s="80"/>
      <c r="D5218" s="77">
        <v>41492</v>
      </c>
      <c r="E5218" s="76" t="s">
        <v>11492</v>
      </c>
      <c r="F5218" s="76" t="s">
        <v>5198</v>
      </c>
      <c r="G5218" s="110">
        <v>6622.99</v>
      </c>
      <c r="H5218" s="110">
        <v>41312.9</v>
      </c>
      <c r="I5218" s="111">
        <v>85.09</v>
      </c>
      <c r="J5218" s="112">
        <f t="shared" si="163"/>
        <v>34689.910000000003</v>
      </c>
      <c r="K5218" s="93">
        <f t="shared" si="164"/>
        <v>5.2378019595379133</v>
      </c>
      <c r="L5218" s="113"/>
      <c r="N5218" s="114"/>
    </row>
    <row r="5219" spans="3:14" ht="10.050000000000001" customHeight="1" x14ac:dyDescent="0.3">
      <c r="C5219" s="80"/>
      <c r="D5219" s="77">
        <v>41574</v>
      </c>
      <c r="E5219" s="76" t="s">
        <v>11493</v>
      </c>
      <c r="F5219" s="76" t="s">
        <v>5199</v>
      </c>
      <c r="G5219" s="110">
        <v>0</v>
      </c>
      <c r="H5219" s="110">
        <v>0</v>
      </c>
      <c r="I5219" s="111">
        <v>0</v>
      </c>
      <c r="J5219" s="112">
        <f t="shared" si="163"/>
        <v>0</v>
      </c>
      <c r="K5219" s="93" t="str">
        <f t="shared" si="164"/>
        <v>-</v>
      </c>
      <c r="L5219" s="113"/>
      <c r="N5219" s="114"/>
    </row>
    <row r="5220" spans="3:14" ht="10.050000000000001" customHeight="1" x14ac:dyDescent="0.3">
      <c r="C5220" s="80"/>
      <c r="D5220" s="77">
        <v>41565</v>
      </c>
      <c r="E5220" s="76" t="s">
        <v>11494</v>
      </c>
      <c r="F5220" s="76" t="s">
        <v>5200</v>
      </c>
      <c r="G5220" s="110">
        <v>40656</v>
      </c>
      <c r="H5220" s="110">
        <v>0</v>
      </c>
      <c r="I5220" s="111">
        <v>0</v>
      </c>
      <c r="J5220" s="112">
        <f t="shared" si="163"/>
        <v>-40656</v>
      </c>
      <c r="K5220" s="93">
        <f t="shared" si="164"/>
        <v>-1</v>
      </c>
      <c r="L5220" s="113"/>
      <c r="N5220" s="114"/>
    </row>
    <row r="5221" spans="3:14" ht="10.050000000000001" customHeight="1" x14ac:dyDescent="0.3">
      <c r="C5221" s="80"/>
      <c r="D5221" s="77">
        <v>41434</v>
      </c>
      <c r="E5221" s="76" t="s">
        <v>11495</v>
      </c>
      <c r="F5221" s="76" t="s">
        <v>5201</v>
      </c>
      <c r="G5221" s="110">
        <v>0</v>
      </c>
      <c r="H5221" s="110">
        <v>0</v>
      </c>
      <c r="I5221" s="111">
        <v>0</v>
      </c>
      <c r="J5221" s="112">
        <f t="shared" si="163"/>
        <v>0</v>
      </c>
      <c r="K5221" s="93" t="str">
        <f t="shared" si="164"/>
        <v>-</v>
      </c>
      <c r="L5221" s="113"/>
      <c r="N5221" s="114"/>
    </row>
    <row r="5222" spans="3:14" ht="10.050000000000001" customHeight="1" x14ac:dyDescent="0.3">
      <c r="C5222" s="80"/>
      <c r="D5222" s="77">
        <v>41434</v>
      </c>
      <c r="E5222" s="76" t="s">
        <v>11496</v>
      </c>
      <c r="F5222" s="76" t="s">
        <v>5202</v>
      </c>
      <c r="G5222" s="110">
        <v>0</v>
      </c>
      <c r="H5222" s="110">
        <v>0</v>
      </c>
      <c r="I5222" s="111">
        <v>0</v>
      </c>
      <c r="J5222" s="112">
        <f t="shared" si="163"/>
        <v>0</v>
      </c>
      <c r="K5222" s="93" t="str">
        <f t="shared" si="164"/>
        <v>-</v>
      </c>
      <c r="L5222" s="113"/>
      <c r="N5222" s="114"/>
    </row>
    <row r="5223" spans="3:14" ht="10.050000000000001" customHeight="1" x14ac:dyDescent="0.3">
      <c r="C5223" s="80"/>
      <c r="D5223" s="77">
        <v>41527</v>
      </c>
      <c r="E5223" s="76" t="s">
        <v>11497</v>
      </c>
      <c r="F5223" s="76" t="s">
        <v>5203</v>
      </c>
      <c r="G5223" s="110">
        <v>0</v>
      </c>
      <c r="H5223" s="110">
        <v>0</v>
      </c>
      <c r="I5223" s="111">
        <v>0</v>
      </c>
      <c r="J5223" s="112">
        <f t="shared" si="163"/>
        <v>0</v>
      </c>
      <c r="K5223" s="93" t="str">
        <f t="shared" si="164"/>
        <v>-</v>
      </c>
      <c r="L5223" s="113"/>
      <c r="N5223" s="114"/>
    </row>
    <row r="5224" spans="3:14" ht="10.050000000000001" customHeight="1" x14ac:dyDescent="0.3">
      <c r="C5224" s="80"/>
      <c r="D5224" s="77">
        <v>21478</v>
      </c>
      <c r="E5224" s="76" t="s">
        <v>11498</v>
      </c>
      <c r="F5224" s="76" t="s">
        <v>5204</v>
      </c>
      <c r="G5224" s="110">
        <v>0</v>
      </c>
      <c r="H5224" s="110">
        <v>0</v>
      </c>
      <c r="I5224" s="111">
        <v>0</v>
      </c>
      <c r="J5224" s="112">
        <f t="shared" si="163"/>
        <v>0</v>
      </c>
      <c r="K5224" s="93" t="str">
        <f t="shared" si="164"/>
        <v>-</v>
      </c>
      <c r="L5224" s="113"/>
      <c r="N5224" s="114"/>
    </row>
    <row r="5225" spans="3:14" ht="10.050000000000001" customHeight="1" x14ac:dyDescent="0.3">
      <c r="C5225" s="80"/>
      <c r="D5225" s="77">
        <v>30240</v>
      </c>
      <c r="E5225" s="76" t="s">
        <v>11499</v>
      </c>
      <c r="F5225" s="76" t="s">
        <v>5205</v>
      </c>
      <c r="G5225" s="110">
        <v>0</v>
      </c>
      <c r="H5225" s="110">
        <v>0</v>
      </c>
      <c r="I5225" s="111">
        <v>0</v>
      </c>
      <c r="J5225" s="112">
        <f t="shared" si="163"/>
        <v>0</v>
      </c>
      <c r="K5225" s="93" t="str">
        <f t="shared" si="164"/>
        <v>-</v>
      </c>
      <c r="L5225" s="113"/>
      <c r="N5225" s="114"/>
    </row>
    <row r="5226" spans="3:14" ht="10.050000000000001" customHeight="1" x14ac:dyDescent="0.3">
      <c r="C5226" s="80"/>
      <c r="D5226" s="77">
        <v>41886</v>
      </c>
      <c r="E5226" s="76" t="s">
        <v>11500</v>
      </c>
      <c r="F5226" s="76" t="s">
        <v>5206</v>
      </c>
      <c r="G5226" s="110">
        <v>0</v>
      </c>
      <c r="H5226" s="110">
        <v>0</v>
      </c>
      <c r="I5226" s="111">
        <v>0</v>
      </c>
      <c r="J5226" s="112">
        <f t="shared" si="163"/>
        <v>0</v>
      </c>
      <c r="K5226" s="93" t="str">
        <f t="shared" si="164"/>
        <v>-</v>
      </c>
      <c r="L5226" s="113"/>
      <c r="N5226" s="114"/>
    </row>
    <row r="5227" spans="3:14" ht="10.050000000000001" customHeight="1" x14ac:dyDescent="0.3">
      <c r="C5227" s="80"/>
      <c r="D5227" s="77">
        <v>42623</v>
      </c>
      <c r="E5227" s="76" t="s">
        <v>11501</v>
      </c>
      <c r="F5227" s="76" t="s">
        <v>5207</v>
      </c>
      <c r="G5227" s="110">
        <v>12094.3</v>
      </c>
      <c r="H5227" s="110">
        <v>8006.22</v>
      </c>
      <c r="I5227" s="111">
        <v>16.489999999999998</v>
      </c>
      <c r="J5227" s="112">
        <f t="shared" si="163"/>
        <v>-4088.079999999999</v>
      </c>
      <c r="K5227" s="93">
        <f t="shared" si="164"/>
        <v>-0.33801708242725909</v>
      </c>
      <c r="L5227" s="113"/>
      <c r="N5227" s="114"/>
    </row>
    <row r="5228" spans="3:14" ht="10.050000000000001" customHeight="1" x14ac:dyDescent="0.3">
      <c r="C5228" s="80"/>
      <c r="D5228" s="77">
        <v>41561</v>
      </c>
      <c r="E5228" s="76" t="s">
        <v>11502</v>
      </c>
      <c r="F5228" s="76" t="s">
        <v>5208</v>
      </c>
      <c r="G5228" s="110">
        <v>35954.339999999997</v>
      </c>
      <c r="H5228" s="110">
        <v>22712.63</v>
      </c>
      <c r="I5228" s="111">
        <v>46.78</v>
      </c>
      <c r="J5228" s="112">
        <f t="shared" si="163"/>
        <v>-13241.709999999995</v>
      </c>
      <c r="K5228" s="93">
        <f t="shared" si="164"/>
        <v>-0.36829239529914876</v>
      </c>
      <c r="L5228" s="113"/>
      <c r="N5228" s="114"/>
    </row>
    <row r="5229" spans="3:14" ht="10.050000000000001" customHeight="1" x14ac:dyDescent="0.3">
      <c r="C5229" s="80"/>
      <c r="D5229" s="77">
        <v>41538</v>
      </c>
      <c r="E5229" s="76" t="s">
        <v>11503</v>
      </c>
      <c r="F5229" s="76" t="s">
        <v>5209</v>
      </c>
      <c r="G5229" s="110">
        <v>0</v>
      </c>
      <c r="H5229" s="110">
        <v>0</v>
      </c>
      <c r="I5229" s="111">
        <v>0</v>
      </c>
      <c r="J5229" s="112">
        <f t="shared" si="163"/>
        <v>0</v>
      </c>
      <c r="K5229" s="93" t="str">
        <f t="shared" si="164"/>
        <v>-</v>
      </c>
      <c r="L5229" s="113"/>
      <c r="N5229" s="114"/>
    </row>
    <row r="5230" spans="3:14" ht="10.050000000000001" customHeight="1" x14ac:dyDescent="0.3">
      <c r="C5230" s="80"/>
      <c r="D5230" s="77">
        <v>41496</v>
      </c>
      <c r="E5230" s="76" t="s">
        <v>11504</v>
      </c>
      <c r="F5230" s="76" t="s">
        <v>5210</v>
      </c>
      <c r="G5230" s="110">
        <v>0</v>
      </c>
      <c r="H5230" s="110">
        <v>0</v>
      </c>
      <c r="I5230" s="111">
        <v>0</v>
      </c>
      <c r="J5230" s="112">
        <f t="shared" si="163"/>
        <v>0</v>
      </c>
      <c r="K5230" s="93" t="str">
        <f t="shared" si="164"/>
        <v>-</v>
      </c>
      <c r="L5230" s="113"/>
      <c r="N5230" s="114"/>
    </row>
    <row r="5231" spans="3:14" ht="10.050000000000001" customHeight="1" x14ac:dyDescent="0.3">
      <c r="C5231" s="80"/>
      <c r="D5231" s="77">
        <v>40378</v>
      </c>
      <c r="E5231" s="76" t="s">
        <v>11505</v>
      </c>
      <c r="F5231" s="76" t="s">
        <v>5211</v>
      </c>
      <c r="G5231" s="110">
        <v>62832</v>
      </c>
      <c r="H5231" s="110">
        <v>0</v>
      </c>
      <c r="I5231" s="111">
        <v>0</v>
      </c>
      <c r="J5231" s="112">
        <f t="shared" si="163"/>
        <v>-62832</v>
      </c>
      <c r="K5231" s="93">
        <f t="shared" si="164"/>
        <v>-1</v>
      </c>
      <c r="L5231" s="113"/>
      <c r="N5231" s="114"/>
    </row>
    <row r="5232" spans="3:14" ht="10.050000000000001" customHeight="1" x14ac:dyDescent="0.3">
      <c r="C5232" s="80"/>
      <c r="D5232" s="77">
        <v>49960</v>
      </c>
      <c r="E5232" s="76" t="s">
        <v>11506</v>
      </c>
      <c r="F5232" s="76" t="s">
        <v>5212</v>
      </c>
      <c r="G5232" s="110">
        <v>0</v>
      </c>
      <c r="H5232" s="110">
        <v>0</v>
      </c>
      <c r="I5232" s="111">
        <v>0</v>
      </c>
      <c r="J5232" s="112">
        <f t="shared" si="163"/>
        <v>0</v>
      </c>
      <c r="K5232" s="93" t="str">
        <f t="shared" si="164"/>
        <v>-</v>
      </c>
      <c r="L5232" s="113"/>
      <c r="N5232" s="114"/>
    </row>
    <row r="5233" spans="3:14" ht="10.050000000000001" customHeight="1" x14ac:dyDescent="0.3">
      <c r="C5233" s="80"/>
      <c r="D5233" s="77">
        <v>41376</v>
      </c>
      <c r="E5233" s="76" t="s">
        <v>11507</v>
      </c>
      <c r="F5233" s="76" t="s">
        <v>5213</v>
      </c>
      <c r="G5233" s="110">
        <v>0</v>
      </c>
      <c r="H5233" s="110">
        <v>0</v>
      </c>
      <c r="I5233" s="111">
        <v>0</v>
      </c>
      <c r="J5233" s="112">
        <f t="shared" si="163"/>
        <v>0</v>
      </c>
      <c r="K5233" s="93" t="str">
        <f t="shared" si="164"/>
        <v>-</v>
      </c>
      <c r="L5233" s="113"/>
      <c r="N5233" s="114"/>
    </row>
    <row r="5234" spans="3:14" ht="10.050000000000001" customHeight="1" x14ac:dyDescent="0.3">
      <c r="C5234" s="80"/>
      <c r="D5234" s="77">
        <v>41502</v>
      </c>
      <c r="E5234" s="76" t="s">
        <v>11508</v>
      </c>
      <c r="F5234" s="76" t="s">
        <v>5214</v>
      </c>
      <c r="G5234" s="110">
        <v>0</v>
      </c>
      <c r="H5234" s="110">
        <v>0</v>
      </c>
      <c r="I5234" s="111">
        <v>0</v>
      </c>
      <c r="J5234" s="112">
        <f t="shared" si="163"/>
        <v>0</v>
      </c>
      <c r="K5234" s="93" t="str">
        <f t="shared" si="164"/>
        <v>-</v>
      </c>
      <c r="L5234" s="113"/>
      <c r="N5234" s="114"/>
    </row>
    <row r="5235" spans="3:14" ht="10.050000000000001" customHeight="1" x14ac:dyDescent="0.3">
      <c r="C5235" s="80"/>
      <c r="D5235" s="77">
        <v>41895</v>
      </c>
      <c r="E5235" s="76" t="s">
        <v>11509</v>
      </c>
      <c r="F5235" s="76" t="s">
        <v>5215</v>
      </c>
      <c r="G5235" s="110">
        <v>0</v>
      </c>
      <c r="H5235" s="110">
        <v>0</v>
      </c>
      <c r="I5235" s="111">
        <v>0</v>
      </c>
      <c r="J5235" s="112">
        <f t="shared" si="163"/>
        <v>0</v>
      </c>
      <c r="K5235" s="93" t="str">
        <f t="shared" si="164"/>
        <v>-</v>
      </c>
      <c r="L5235" s="113"/>
      <c r="N5235" s="114"/>
    </row>
    <row r="5236" spans="3:14" ht="10.050000000000001" customHeight="1" x14ac:dyDescent="0.3">
      <c r="C5236" s="80"/>
      <c r="D5236" s="77">
        <v>41438</v>
      </c>
      <c r="E5236" s="76" t="s">
        <v>11510</v>
      </c>
      <c r="F5236" s="76" t="s">
        <v>5216</v>
      </c>
      <c r="G5236" s="110">
        <v>0</v>
      </c>
      <c r="H5236" s="110">
        <v>0</v>
      </c>
      <c r="I5236" s="111">
        <v>0</v>
      </c>
      <c r="J5236" s="112">
        <f t="shared" si="163"/>
        <v>0</v>
      </c>
      <c r="K5236" s="93" t="str">
        <f t="shared" si="164"/>
        <v>-</v>
      </c>
      <c r="L5236" s="113"/>
      <c r="N5236" s="114"/>
    </row>
    <row r="5237" spans="3:14" ht="10.050000000000001" customHeight="1" x14ac:dyDescent="0.3">
      <c r="C5237" s="80"/>
      <c r="D5237" s="77">
        <v>41376</v>
      </c>
      <c r="E5237" s="76" t="s">
        <v>11511</v>
      </c>
      <c r="F5237" s="76" t="s">
        <v>5217</v>
      </c>
      <c r="G5237" s="110">
        <v>0</v>
      </c>
      <c r="H5237" s="110">
        <v>0</v>
      </c>
      <c r="I5237" s="111">
        <v>0</v>
      </c>
      <c r="J5237" s="112">
        <f t="shared" si="163"/>
        <v>0</v>
      </c>
      <c r="K5237" s="93" t="str">
        <f t="shared" si="164"/>
        <v>-</v>
      </c>
      <c r="L5237" s="113"/>
      <c r="N5237" s="114"/>
    </row>
    <row r="5238" spans="3:14" ht="10.050000000000001" customHeight="1" x14ac:dyDescent="0.3">
      <c r="C5238" s="80"/>
      <c r="D5238" s="77">
        <v>41434</v>
      </c>
      <c r="E5238" s="76" t="s">
        <v>11512</v>
      </c>
      <c r="F5238" s="76" t="s">
        <v>5218</v>
      </c>
      <c r="G5238" s="110">
        <v>0</v>
      </c>
      <c r="H5238" s="110">
        <v>4330.84</v>
      </c>
      <c r="I5238" s="111">
        <v>8.92</v>
      </c>
      <c r="J5238" s="112">
        <f t="shared" si="163"/>
        <v>4330.84</v>
      </c>
      <c r="K5238" s="93" t="str">
        <f t="shared" si="164"/>
        <v>--</v>
      </c>
      <c r="L5238" s="113"/>
      <c r="N5238" s="114"/>
    </row>
    <row r="5239" spans="3:14" ht="10.050000000000001" customHeight="1" x14ac:dyDescent="0.3">
      <c r="C5239" s="80"/>
      <c r="D5239" s="77">
        <v>41500</v>
      </c>
      <c r="E5239" s="76" t="s">
        <v>11513</v>
      </c>
      <c r="F5239" s="76" t="s">
        <v>5219</v>
      </c>
      <c r="G5239" s="110">
        <v>0</v>
      </c>
      <c r="H5239" s="110">
        <v>0</v>
      </c>
      <c r="I5239" s="111">
        <v>0</v>
      </c>
      <c r="J5239" s="112">
        <f t="shared" si="163"/>
        <v>0</v>
      </c>
      <c r="K5239" s="93" t="str">
        <f t="shared" si="164"/>
        <v>-</v>
      </c>
      <c r="L5239" s="113"/>
      <c r="N5239" s="114"/>
    </row>
    <row r="5240" spans="3:14" ht="10.050000000000001" customHeight="1" x14ac:dyDescent="0.3">
      <c r="C5240" s="80"/>
      <c r="D5240" s="77">
        <v>10867</v>
      </c>
      <c r="E5240" s="76" t="s">
        <v>11514</v>
      </c>
      <c r="F5240" s="76" t="s">
        <v>5220</v>
      </c>
      <c r="G5240" s="110">
        <v>0</v>
      </c>
      <c r="H5240" s="110">
        <v>0</v>
      </c>
      <c r="I5240" s="111">
        <v>0</v>
      </c>
      <c r="J5240" s="112">
        <f t="shared" si="163"/>
        <v>0</v>
      </c>
      <c r="K5240" s="93" t="str">
        <f t="shared" si="164"/>
        <v>-</v>
      </c>
      <c r="L5240" s="113"/>
      <c r="N5240" s="114"/>
    </row>
    <row r="5241" spans="3:14" ht="10.050000000000001" customHeight="1" x14ac:dyDescent="0.3">
      <c r="C5241" s="80"/>
      <c r="D5241" s="77">
        <v>41638</v>
      </c>
      <c r="E5241" s="76" t="s">
        <v>11515</v>
      </c>
      <c r="F5241" s="76" t="s">
        <v>5221</v>
      </c>
      <c r="G5241" s="110">
        <v>0</v>
      </c>
      <c r="H5241" s="110">
        <v>0</v>
      </c>
      <c r="I5241" s="111">
        <v>0</v>
      </c>
      <c r="J5241" s="112">
        <f t="shared" si="163"/>
        <v>0</v>
      </c>
      <c r="K5241" s="93" t="str">
        <f t="shared" si="164"/>
        <v>-</v>
      </c>
      <c r="L5241" s="113"/>
      <c r="N5241" s="114"/>
    </row>
    <row r="5242" spans="3:14" ht="10.050000000000001" customHeight="1" x14ac:dyDescent="0.3">
      <c r="C5242" s="80"/>
      <c r="D5242" s="77">
        <v>41895</v>
      </c>
      <c r="E5242" s="76" t="s">
        <v>11516</v>
      </c>
      <c r="F5242" s="76" t="s">
        <v>5222</v>
      </c>
      <c r="G5242" s="110">
        <v>0</v>
      </c>
      <c r="H5242" s="110">
        <v>0</v>
      </c>
      <c r="I5242" s="111">
        <v>0</v>
      </c>
      <c r="J5242" s="112">
        <f t="shared" si="163"/>
        <v>0</v>
      </c>
      <c r="K5242" s="93" t="str">
        <f t="shared" si="164"/>
        <v>-</v>
      </c>
      <c r="L5242" s="113"/>
      <c r="N5242" s="114"/>
    </row>
    <row r="5243" spans="3:14" ht="10.050000000000001" customHeight="1" x14ac:dyDescent="0.3">
      <c r="C5243" s="80"/>
      <c r="D5243" s="77">
        <v>41435</v>
      </c>
      <c r="E5243" s="76" t="s">
        <v>11517</v>
      </c>
      <c r="F5243" s="76" t="s">
        <v>5223</v>
      </c>
      <c r="G5243" s="110">
        <v>0</v>
      </c>
      <c r="H5243" s="110">
        <v>0</v>
      </c>
      <c r="I5243" s="111">
        <v>0</v>
      </c>
      <c r="J5243" s="112">
        <f t="shared" si="163"/>
        <v>0</v>
      </c>
      <c r="K5243" s="93" t="str">
        <f t="shared" si="164"/>
        <v>-</v>
      </c>
      <c r="L5243" s="113"/>
      <c r="N5243" s="114"/>
    </row>
    <row r="5244" spans="3:14" ht="10.050000000000001" customHeight="1" x14ac:dyDescent="0.3">
      <c r="C5244" s="80"/>
      <c r="D5244" s="77">
        <v>41435</v>
      </c>
      <c r="E5244" s="76" t="s">
        <v>11517</v>
      </c>
      <c r="F5244" s="76" t="s">
        <v>5224</v>
      </c>
      <c r="G5244" s="110">
        <v>0</v>
      </c>
      <c r="H5244" s="110">
        <v>2660.65</v>
      </c>
      <c r="I5244" s="111">
        <v>5.48</v>
      </c>
      <c r="J5244" s="112">
        <f t="shared" si="163"/>
        <v>2660.65</v>
      </c>
      <c r="K5244" s="93" t="str">
        <f t="shared" si="164"/>
        <v>--</v>
      </c>
      <c r="L5244" s="113"/>
      <c r="N5244" s="114"/>
    </row>
    <row r="5245" spans="3:14" ht="10.050000000000001" customHeight="1" x14ac:dyDescent="0.3">
      <c r="C5245" s="80"/>
      <c r="D5245" s="77">
        <v>41434</v>
      </c>
      <c r="E5245" s="76" t="s">
        <v>11518</v>
      </c>
      <c r="F5245" s="76" t="s">
        <v>5225</v>
      </c>
      <c r="G5245" s="110">
        <v>0</v>
      </c>
      <c r="H5245" s="110">
        <v>0</v>
      </c>
      <c r="I5245" s="111">
        <v>0</v>
      </c>
      <c r="J5245" s="112">
        <f t="shared" si="163"/>
        <v>0</v>
      </c>
      <c r="K5245" s="93" t="str">
        <f t="shared" si="164"/>
        <v>-</v>
      </c>
      <c r="L5245" s="113"/>
      <c r="N5245" s="114"/>
    </row>
    <row r="5246" spans="3:14" ht="10.050000000000001" customHeight="1" x14ac:dyDescent="0.3">
      <c r="C5246" s="80"/>
      <c r="D5246" s="77">
        <v>69669</v>
      </c>
      <c r="E5246" s="76" t="s">
        <v>11519</v>
      </c>
      <c r="F5246" s="76" t="s">
        <v>5226</v>
      </c>
      <c r="G5246" s="110">
        <v>51180.82</v>
      </c>
      <c r="H5246" s="110">
        <v>113024.2</v>
      </c>
      <c r="I5246" s="111">
        <v>232.79</v>
      </c>
      <c r="J5246" s="112">
        <f t="shared" si="163"/>
        <v>61843.38</v>
      </c>
      <c r="K5246" s="93">
        <f t="shared" si="164"/>
        <v>1.2083311678085658</v>
      </c>
      <c r="L5246" s="113"/>
      <c r="N5246" s="114"/>
    </row>
    <row r="5247" spans="3:14" ht="10.050000000000001" customHeight="1" x14ac:dyDescent="0.3">
      <c r="C5247" s="80"/>
      <c r="D5247" s="77">
        <v>41561</v>
      </c>
      <c r="E5247" s="76" t="s">
        <v>11520</v>
      </c>
      <c r="F5247" s="76" t="s">
        <v>5227</v>
      </c>
      <c r="G5247" s="110">
        <v>0</v>
      </c>
      <c r="H5247" s="110">
        <v>51110.69</v>
      </c>
      <c r="I5247" s="111">
        <v>105.27</v>
      </c>
      <c r="J5247" s="112">
        <f t="shared" si="163"/>
        <v>51110.69</v>
      </c>
      <c r="K5247" s="93" t="str">
        <f t="shared" si="164"/>
        <v>--</v>
      </c>
      <c r="L5247" s="113"/>
      <c r="N5247" s="114"/>
    </row>
    <row r="5248" spans="3:14" ht="10.050000000000001" customHeight="1" x14ac:dyDescent="0.3">
      <c r="C5248" s="80"/>
      <c r="D5248" s="77">
        <v>41476</v>
      </c>
      <c r="E5248" s="76" t="s">
        <v>11521</v>
      </c>
      <c r="F5248" s="76" t="s">
        <v>5228</v>
      </c>
      <c r="G5248" s="110">
        <v>27900.5</v>
      </c>
      <c r="H5248" s="110">
        <v>20484.09</v>
      </c>
      <c r="I5248" s="111">
        <v>42.19</v>
      </c>
      <c r="J5248" s="112">
        <f t="shared" si="163"/>
        <v>-7416.41</v>
      </c>
      <c r="K5248" s="93">
        <f t="shared" si="164"/>
        <v>-0.26581638321893875</v>
      </c>
      <c r="L5248" s="113"/>
      <c r="N5248" s="114"/>
    </row>
    <row r="5249" spans="3:14" ht="10.050000000000001" customHeight="1" x14ac:dyDescent="0.3">
      <c r="C5249" s="80"/>
      <c r="D5249" s="77">
        <v>41574</v>
      </c>
      <c r="E5249" s="76" t="s">
        <v>11522</v>
      </c>
      <c r="F5249" s="76" t="s">
        <v>5229</v>
      </c>
      <c r="G5249" s="110">
        <v>3573.12</v>
      </c>
      <c r="H5249" s="110">
        <v>0</v>
      </c>
      <c r="I5249" s="111">
        <v>0</v>
      </c>
      <c r="J5249" s="112">
        <f t="shared" si="163"/>
        <v>-3573.12</v>
      </c>
      <c r="K5249" s="93">
        <f t="shared" si="164"/>
        <v>-1</v>
      </c>
      <c r="L5249" s="113"/>
      <c r="N5249" s="114"/>
    </row>
    <row r="5250" spans="3:14" ht="10.050000000000001" customHeight="1" x14ac:dyDescent="0.3">
      <c r="C5250" s="80"/>
      <c r="D5250" s="77">
        <v>41538</v>
      </c>
      <c r="E5250" s="76" t="s">
        <v>11523</v>
      </c>
      <c r="F5250" s="76" t="s">
        <v>5230</v>
      </c>
      <c r="G5250" s="110">
        <v>0</v>
      </c>
      <c r="H5250" s="110">
        <v>0</v>
      </c>
      <c r="I5250" s="111">
        <v>0</v>
      </c>
      <c r="J5250" s="112">
        <f t="shared" si="163"/>
        <v>0</v>
      </c>
      <c r="K5250" s="93" t="str">
        <f t="shared" si="164"/>
        <v>-</v>
      </c>
      <c r="L5250" s="113"/>
      <c r="N5250" s="114"/>
    </row>
    <row r="5251" spans="3:14" ht="10.050000000000001" customHeight="1" x14ac:dyDescent="0.3">
      <c r="C5251" s="80"/>
      <c r="D5251" s="77">
        <v>41371</v>
      </c>
      <c r="E5251" s="76" t="s">
        <v>11524</v>
      </c>
      <c r="F5251" s="76" t="s">
        <v>5231</v>
      </c>
      <c r="G5251" s="110">
        <v>215357.54</v>
      </c>
      <c r="H5251" s="110">
        <v>164299.97</v>
      </c>
      <c r="I5251" s="111">
        <v>338.4</v>
      </c>
      <c r="J5251" s="112">
        <f t="shared" si="163"/>
        <v>-51057.570000000007</v>
      </c>
      <c r="K5251" s="93">
        <f t="shared" si="164"/>
        <v>-0.23708280657366351</v>
      </c>
      <c r="L5251" s="113"/>
      <c r="N5251" s="114"/>
    </row>
    <row r="5252" spans="3:14" ht="10.050000000000001" customHeight="1" x14ac:dyDescent="0.3">
      <c r="C5252" s="80"/>
      <c r="D5252" s="77">
        <v>41496</v>
      </c>
      <c r="E5252" s="76" t="s">
        <v>11525</v>
      </c>
      <c r="F5252" s="76" t="s">
        <v>5232</v>
      </c>
      <c r="G5252" s="110">
        <v>0</v>
      </c>
      <c r="H5252" s="110">
        <v>0</v>
      </c>
      <c r="I5252" s="111">
        <v>0</v>
      </c>
      <c r="J5252" s="112">
        <f t="shared" si="163"/>
        <v>0</v>
      </c>
      <c r="K5252" s="93" t="str">
        <f t="shared" si="164"/>
        <v>-</v>
      </c>
      <c r="L5252" s="113"/>
      <c r="N5252" s="114"/>
    </row>
    <row r="5253" spans="3:14" ht="10.050000000000001" customHeight="1" x14ac:dyDescent="0.3">
      <c r="C5253" s="80"/>
      <c r="D5253" s="77">
        <v>53860</v>
      </c>
      <c r="E5253" s="76" t="s">
        <v>11526</v>
      </c>
      <c r="F5253" s="76" t="s">
        <v>5233</v>
      </c>
      <c r="G5253" s="110">
        <v>123866.73</v>
      </c>
      <c r="H5253" s="110">
        <v>221717.56</v>
      </c>
      <c r="I5253" s="111">
        <v>456.66</v>
      </c>
      <c r="J5253" s="112">
        <f t="shared" si="163"/>
        <v>97850.83</v>
      </c>
      <c r="K5253" s="93">
        <f t="shared" si="164"/>
        <v>0.78996862192131823</v>
      </c>
      <c r="L5253" s="113"/>
      <c r="N5253" s="114"/>
    </row>
    <row r="5254" spans="3:14" ht="10.050000000000001" customHeight="1" x14ac:dyDescent="0.3">
      <c r="C5254" s="80"/>
      <c r="D5254" s="77">
        <v>41816</v>
      </c>
      <c r="E5254" s="76" t="s">
        <v>11527</v>
      </c>
      <c r="F5254" s="76" t="s">
        <v>5234</v>
      </c>
      <c r="G5254" s="110">
        <v>10992.12</v>
      </c>
      <c r="H5254" s="110">
        <v>14759.81</v>
      </c>
      <c r="I5254" s="111">
        <v>30.4</v>
      </c>
      <c r="J5254" s="112">
        <f t="shared" si="163"/>
        <v>3767.6899999999987</v>
      </c>
      <c r="K5254" s="93">
        <f t="shared" si="164"/>
        <v>0.34276281554422611</v>
      </c>
      <c r="L5254" s="113"/>
      <c r="N5254" s="114"/>
    </row>
    <row r="5255" spans="3:14" ht="10.050000000000001" customHeight="1" x14ac:dyDescent="0.3">
      <c r="C5255" s="80"/>
      <c r="D5255" s="77">
        <v>41816</v>
      </c>
      <c r="E5255" s="76" t="s">
        <v>11527</v>
      </c>
      <c r="F5255" s="76" t="s">
        <v>5235</v>
      </c>
      <c r="G5255" s="110">
        <v>0</v>
      </c>
      <c r="H5255" s="110">
        <v>0</v>
      </c>
      <c r="I5255" s="111">
        <v>0</v>
      </c>
      <c r="J5255" s="112">
        <f t="shared" si="163"/>
        <v>0</v>
      </c>
      <c r="K5255" s="93" t="str">
        <f t="shared" si="164"/>
        <v>-</v>
      </c>
      <c r="L5255" s="113"/>
      <c r="N5255" s="114"/>
    </row>
    <row r="5256" spans="3:14" ht="10.050000000000001" customHeight="1" x14ac:dyDescent="0.3">
      <c r="C5256" s="80"/>
      <c r="D5256" s="77">
        <v>41502</v>
      </c>
      <c r="E5256" s="76" t="s">
        <v>11528</v>
      </c>
      <c r="F5256" s="76" t="s">
        <v>5236</v>
      </c>
      <c r="G5256" s="110">
        <v>17417.150000000001</v>
      </c>
      <c r="H5256" s="110">
        <v>0</v>
      </c>
      <c r="I5256" s="111">
        <v>0</v>
      </c>
      <c r="J5256" s="112">
        <f t="shared" si="163"/>
        <v>-17417.150000000001</v>
      </c>
      <c r="K5256" s="93">
        <f t="shared" si="164"/>
        <v>-1</v>
      </c>
      <c r="L5256" s="113"/>
      <c r="N5256" s="114"/>
    </row>
    <row r="5257" spans="3:14" ht="10.050000000000001" customHeight="1" x14ac:dyDescent="0.3">
      <c r="C5257" s="80"/>
      <c r="D5257" s="77">
        <v>42709</v>
      </c>
      <c r="E5257" s="76" t="s">
        <v>11529</v>
      </c>
      <c r="F5257" s="76" t="s">
        <v>5237</v>
      </c>
      <c r="G5257" s="110">
        <v>44173.77</v>
      </c>
      <c r="H5257" s="110">
        <v>44478.49</v>
      </c>
      <c r="I5257" s="111">
        <v>91.61</v>
      </c>
      <c r="J5257" s="112">
        <f t="shared" si="163"/>
        <v>304.72000000000116</v>
      </c>
      <c r="K5257" s="93">
        <f t="shared" si="164"/>
        <v>6.8982113140898136E-3</v>
      </c>
      <c r="L5257" s="113"/>
      <c r="N5257" s="114"/>
    </row>
    <row r="5258" spans="3:14" ht="10.050000000000001" customHeight="1" x14ac:dyDescent="0.3">
      <c r="C5258" s="80"/>
      <c r="D5258" s="77">
        <v>41438</v>
      </c>
      <c r="E5258" s="76" t="s">
        <v>11530</v>
      </c>
      <c r="F5258" s="76" t="s">
        <v>5238</v>
      </c>
      <c r="G5258" s="110">
        <v>18477.259999999998</v>
      </c>
      <c r="H5258" s="110">
        <v>51042.720000000001</v>
      </c>
      <c r="I5258" s="111">
        <v>105.13</v>
      </c>
      <c r="J5258" s="112">
        <f t="shared" si="163"/>
        <v>32565.460000000003</v>
      </c>
      <c r="K5258" s="93">
        <f t="shared" si="164"/>
        <v>1.7624615337988427</v>
      </c>
      <c r="L5258" s="113"/>
      <c r="N5258" s="114"/>
    </row>
    <row r="5259" spans="3:14" ht="10.050000000000001" customHeight="1" x14ac:dyDescent="0.3">
      <c r="C5259" s="80"/>
      <c r="D5259" s="77">
        <v>41455</v>
      </c>
      <c r="E5259" s="76" t="s">
        <v>11531</v>
      </c>
      <c r="F5259" s="76" t="s">
        <v>5239</v>
      </c>
      <c r="G5259" s="110">
        <v>0</v>
      </c>
      <c r="H5259" s="110">
        <v>24479.919999999998</v>
      </c>
      <c r="I5259" s="111">
        <v>50.42</v>
      </c>
      <c r="J5259" s="112">
        <f t="shared" si="163"/>
        <v>24479.919999999998</v>
      </c>
      <c r="K5259" s="93" t="str">
        <f t="shared" si="164"/>
        <v>--</v>
      </c>
      <c r="L5259" s="113"/>
      <c r="N5259" s="114"/>
    </row>
    <row r="5260" spans="3:14" ht="10.050000000000001" customHeight="1" x14ac:dyDescent="0.3">
      <c r="C5260" s="80"/>
      <c r="D5260" s="77">
        <v>41376</v>
      </c>
      <c r="E5260" s="76" t="s">
        <v>11532</v>
      </c>
      <c r="F5260" s="76" t="s">
        <v>5240</v>
      </c>
      <c r="G5260" s="110">
        <v>22187.59</v>
      </c>
      <c r="H5260" s="110">
        <v>7836.29</v>
      </c>
      <c r="I5260" s="111">
        <v>16.14</v>
      </c>
      <c r="J5260" s="112">
        <f t="shared" si="163"/>
        <v>-14351.3</v>
      </c>
      <c r="K5260" s="93">
        <f t="shared" si="164"/>
        <v>-0.64681653122308458</v>
      </c>
      <c r="L5260" s="113"/>
      <c r="N5260" s="114"/>
    </row>
    <row r="5261" spans="3:14" ht="10.050000000000001" customHeight="1" x14ac:dyDescent="0.3">
      <c r="C5261" s="80"/>
      <c r="D5261" s="77">
        <v>41434</v>
      </c>
      <c r="E5261" s="76" t="s">
        <v>11533</v>
      </c>
      <c r="F5261" s="76" t="s">
        <v>5241</v>
      </c>
      <c r="G5261" s="110">
        <v>0</v>
      </c>
      <c r="H5261" s="110">
        <v>0</v>
      </c>
      <c r="I5261" s="111">
        <v>0</v>
      </c>
      <c r="J5261" s="112">
        <f t="shared" si="163"/>
        <v>0</v>
      </c>
      <c r="K5261" s="93" t="str">
        <f t="shared" si="164"/>
        <v>-</v>
      </c>
      <c r="L5261" s="113"/>
      <c r="N5261" s="114"/>
    </row>
    <row r="5262" spans="3:14" ht="10.050000000000001" customHeight="1" x14ac:dyDescent="0.3">
      <c r="C5262" s="80"/>
      <c r="D5262" s="77">
        <v>41775</v>
      </c>
      <c r="E5262" s="76" t="s">
        <v>11534</v>
      </c>
      <c r="F5262" s="76" t="s">
        <v>5242</v>
      </c>
      <c r="G5262" s="110">
        <v>234550.35</v>
      </c>
      <c r="H5262" s="110">
        <v>228718.76</v>
      </c>
      <c r="I5262" s="111">
        <v>471.08</v>
      </c>
      <c r="J5262" s="112">
        <f t="shared" si="163"/>
        <v>-5831.5899999999965</v>
      </c>
      <c r="K5262" s="93">
        <f t="shared" si="164"/>
        <v>-2.4862849277351308E-2</v>
      </c>
      <c r="L5262" s="113"/>
      <c r="N5262" s="114"/>
    </row>
    <row r="5263" spans="3:14" ht="10.050000000000001" customHeight="1" x14ac:dyDescent="0.3">
      <c r="C5263" s="80"/>
      <c r="D5263" s="77">
        <v>41775</v>
      </c>
      <c r="E5263" s="76" t="s">
        <v>11534</v>
      </c>
      <c r="F5263" s="76" t="s">
        <v>5243</v>
      </c>
      <c r="G5263" s="110">
        <v>126921.58</v>
      </c>
      <c r="H5263" s="110">
        <v>278465.14</v>
      </c>
      <c r="I5263" s="111">
        <v>573.54</v>
      </c>
      <c r="J5263" s="112">
        <f t="shared" si="163"/>
        <v>151543.56</v>
      </c>
      <c r="K5263" s="93">
        <f t="shared" si="164"/>
        <v>1.1939936455250557</v>
      </c>
      <c r="L5263" s="113"/>
      <c r="N5263" s="114"/>
    </row>
    <row r="5264" spans="3:14" ht="10.050000000000001" customHeight="1" x14ac:dyDescent="0.3">
      <c r="C5264" s="80"/>
      <c r="D5264" s="77">
        <v>10867</v>
      </c>
      <c r="E5264" s="76" t="s">
        <v>11535</v>
      </c>
      <c r="F5264" s="76" t="s">
        <v>5244</v>
      </c>
      <c r="G5264" s="110">
        <v>0</v>
      </c>
      <c r="H5264" s="110">
        <v>0</v>
      </c>
      <c r="I5264" s="111">
        <v>0</v>
      </c>
      <c r="J5264" s="112">
        <f t="shared" si="163"/>
        <v>0</v>
      </c>
      <c r="K5264" s="93" t="str">
        <f t="shared" si="164"/>
        <v>-</v>
      </c>
      <c r="L5264" s="113"/>
      <c r="N5264" s="114"/>
    </row>
    <row r="5265" spans="3:14" ht="10.050000000000001" customHeight="1" x14ac:dyDescent="0.3">
      <c r="C5265" s="80"/>
      <c r="D5265" s="77">
        <v>41638</v>
      </c>
      <c r="E5265" s="76" t="s">
        <v>11536</v>
      </c>
      <c r="F5265" s="76" t="s">
        <v>5245</v>
      </c>
      <c r="G5265" s="110">
        <v>140229.57999999999</v>
      </c>
      <c r="H5265" s="110">
        <v>93681.08</v>
      </c>
      <c r="I5265" s="111">
        <v>192.95</v>
      </c>
      <c r="J5265" s="112">
        <f t="shared" si="163"/>
        <v>-46548.499999999985</v>
      </c>
      <c r="K5265" s="93">
        <f t="shared" si="164"/>
        <v>-0.33194494342777031</v>
      </c>
      <c r="L5265" s="113"/>
      <c r="N5265" s="114"/>
    </row>
    <row r="5266" spans="3:14" ht="10.050000000000001" customHeight="1" x14ac:dyDescent="0.3">
      <c r="C5266" s="80"/>
      <c r="D5266" s="77">
        <v>41638</v>
      </c>
      <c r="E5266" s="76" t="s">
        <v>11536</v>
      </c>
      <c r="F5266" s="76" t="s">
        <v>5246</v>
      </c>
      <c r="G5266" s="110">
        <v>0</v>
      </c>
      <c r="H5266" s="110">
        <v>0</v>
      </c>
      <c r="I5266" s="111">
        <v>0</v>
      </c>
      <c r="J5266" s="112">
        <f t="shared" si="163"/>
        <v>0</v>
      </c>
      <c r="K5266" s="93" t="str">
        <f t="shared" si="164"/>
        <v>-</v>
      </c>
      <c r="L5266" s="113"/>
      <c r="N5266" s="114"/>
    </row>
    <row r="5267" spans="3:14" ht="10.050000000000001" customHeight="1" x14ac:dyDescent="0.3">
      <c r="C5267" s="80"/>
      <c r="D5267" s="77">
        <v>41376</v>
      </c>
      <c r="E5267" s="76" t="s">
        <v>11537</v>
      </c>
      <c r="F5267" s="76" t="s">
        <v>5247</v>
      </c>
      <c r="G5267" s="110">
        <v>0</v>
      </c>
      <c r="H5267" s="110">
        <v>0</v>
      </c>
      <c r="I5267" s="111">
        <v>0</v>
      </c>
      <c r="J5267" s="112">
        <f t="shared" si="163"/>
        <v>0</v>
      </c>
      <c r="K5267" s="93" t="str">
        <f t="shared" si="164"/>
        <v>-</v>
      </c>
      <c r="L5267" s="113"/>
      <c r="N5267" s="114"/>
    </row>
    <row r="5268" spans="3:14" ht="10.050000000000001" customHeight="1" x14ac:dyDescent="0.3">
      <c r="C5268" s="80"/>
      <c r="D5268" s="77">
        <v>41488</v>
      </c>
      <c r="E5268" s="76" t="s">
        <v>11538</v>
      </c>
      <c r="F5268" s="76" t="s">
        <v>5248</v>
      </c>
      <c r="G5268" s="110">
        <v>20590.599999999999</v>
      </c>
      <c r="H5268" s="110">
        <v>44313.41</v>
      </c>
      <c r="I5268" s="111">
        <v>91.27</v>
      </c>
      <c r="J5268" s="112">
        <f t="shared" si="163"/>
        <v>23722.810000000005</v>
      </c>
      <c r="K5268" s="93">
        <f t="shared" si="164"/>
        <v>1.1521184423960451</v>
      </c>
      <c r="L5268" s="113"/>
      <c r="N5268" s="114"/>
    </row>
    <row r="5269" spans="3:14" ht="10.050000000000001" customHeight="1" x14ac:dyDescent="0.3">
      <c r="C5269" s="80"/>
      <c r="D5269" s="77">
        <v>41435</v>
      </c>
      <c r="E5269" s="76" t="s">
        <v>11539</v>
      </c>
      <c r="F5269" s="76" t="s">
        <v>5249</v>
      </c>
      <c r="G5269" s="110">
        <v>0</v>
      </c>
      <c r="H5269" s="110">
        <v>0</v>
      </c>
      <c r="I5269" s="111">
        <v>0</v>
      </c>
      <c r="J5269" s="112">
        <f t="shared" si="163"/>
        <v>0</v>
      </c>
      <c r="K5269" s="93" t="str">
        <f t="shared" si="164"/>
        <v>-</v>
      </c>
      <c r="L5269" s="113"/>
      <c r="N5269" s="114"/>
    </row>
    <row r="5270" spans="3:14" ht="10.050000000000001" customHeight="1" x14ac:dyDescent="0.3">
      <c r="C5270" s="80"/>
      <c r="D5270" s="77">
        <v>41852</v>
      </c>
      <c r="E5270" s="76" t="s">
        <v>11540</v>
      </c>
      <c r="F5270" s="76" t="s">
        <v>5250</v>
      </c>
      <c r="G5270" s="110">
        <v>0</v>
      </c>
      <c r="H5270" s="110">
        <v>0</v>
      </c>
      <c r="I5270" s="111">
        <v>0</v>
      </c>
      <c r="J5270" s="112">
        <f t="shared" ref="J5270:J5333" si="165">H5270-G5270</f>
        <v>0</v>
      </c>
      <c r="K5270" s="93" t="str">
        <f t="shared" si="164"/>
        <v>-</v>
      </c>
      <c r="L5270" s="113"/>
      <c r="N5270" s="114"/>
    </row>
    <row r="5271" spans="3:14" ht="10.050000000000001" customHeight="1" x14ac:dyDescent="0.3">
      <c r="C5271" s="80"/>
      <c r="D5271" s="77">
        <v>41434</v>
      </c>
      <c r="E5271" s="76" t="s">
        <v>11541</v>
      </c>
      <c r="F5271" s="76" t="s">
        <v>5251</v>
      </c>
      <c r="G5271" s="110">
        <v>0</v>
      </c>
      <c r="H5271" s="110">
        <v>0</v>
      </c>
      <c r="I5271" s="111">
        <v>0</v>
      </c>
      <c r="J5271" s="112">
        <f t="shared" si="165"/>
        <v>0</v>
      </c>
      <c r="K5271" s="93" t="str">
        <f t="shared" si="164"/>
        <v>-</v>
      </c>
      <c r="L5271" s="113"/>
      <c r="N5271" s="114"/>
    </row>
    <row r="5272" spans="3:14" ht="10.050000000000001" customHeight="1" x14ac:dyDescent="0.3">
      <c r="C5272" s="80"/>
      <c r="D5272" s="77">
        <v>41491</v>
      </c>
      <c r="E5272" s="76" t="s">
        <v>11542</v>
      </c>
      <c r="F5272" s="76" t="s">
        <v>5252</v>
      </c>
      <c r="G5272" s="110">
        <v>37277.21</v>
      </c>
      <c r="H5272" s="110">
        <v>3835.61</v>
      </c>
      <c r="I5272" s="111">
        <v>7.9</v>
      </c>
      <c r="J5272" s="112">
        <f t="shared" si="165"/>
        <v>-33441.599999999999</v>
      </c>
      <c r="K5272" s="93">
        <f t="shared" si="164"/>
        <v>-0.89710576515785379</v>
      </c>
      <c r="L5272" s="113"/>
      <c r="N5272" s="114"/>
    </row>
    <row r="5273" spans="3:14" ht="10.050000000000001" customHeight="1" x14ac:dyDescent="0.3">
      <c r="C5273" s="80"/>
      <c r="D5273" s="77">
        <v>30240</v>
      </c>
      <c r="E5273" s="76" t="s">
        <v>11543</v>
      </c>
      <c r="F5273" s="76" t="s">
        <v>5253</v>
      </c>
      <c r="G5273" s="110">
        <v>0</v>
      </c>
      <c r="H5273" s="110">
        <v>0</v>
      </c>
      <c r="I5273" s="111">
        <v>0</v>
      </c>
      <c r="J5273" s="112">
        <f t="shared" si="165"/>
        <v>0</v>
      </c>
      <c r="K5273" s="93" t="str">
        <f t="shared" si="164"/>
        <v>-</v>
      </c>
      <c r="L5273" s="113"/>
      <c r="N5273" s="114"/>
    </row>
    <row r="5274" spans="3:14" ht="10.050000000000001" customHeight="1" x14ac:dyDescent="0.3">
      <c r="C5274" s="80"/>
      <c r="D5274" s="77">
        <v>41868</v>
      </c>
      <c r="E5274" s="76" t="s">
        <v>11544</v>
      </c>
      <c r="F5274" s="76" t="s">
        <v>5254</v>
      </c>
      <c r="G5274" s="110">
        <v>0</v>
      </c>
      <c r="H5274" s="110">
        <v>0</v>
      </c>
      <c r="I5274" s="111">
        <v>0</v>
      </c>
      <c r="J5274" s="112">
        <f t="shared" si="165"/>
        <v>0</v>
      </c>
      <c r="K5274" s="93" t="str">
        <f t="shared" si="164"/>
        <v>-</v>
      </c>
      <c r="L5274" s="113"/>
      <c r="N5274" s="114"/>
    </row>
    <row r="5275" spans="3:14" ht="10.050000000000001" customHeight="1" x14ac:dyDescent="0.3">
      <c r="C5275" s="80"/>
      <c r="D5275" s="77">
        <v>41434</v>
      </c>
      <c r="E5275" s="76" t="s">
        <v>11545</v>
      </c>
      <c r="F5275" s="76" t="s">
        <v>5255</v>
      </c>
      <c r="G5275" s="110">
        <v>108346.57</v>
      </c>
      <c r="H5275" s="110">
        <v>63243.839999999997</v>
      </c>
      <c r="I5275" s="111">
        <v>130.26</v>
      </c>
      <c r="J5275" s="112">
        <f t="shared" si="165"/>
        <v>-45102.73000000001</v>
      </c>
      <c r="K5275" s="93">
        <f t="shared" ref="K5275:K5338" si="166">IF(J5275=0,"-",(IF(G5275=0,"--",J5275/G5275)))</f>
        <v>-0.41628202904808159</v>
      </c>
      <c r="L5275" s="113"/>
      <c r="N5275" s="114"/>
    </row>
    <row r="5276" spans="3:14" ht="10.050000000000001" customHeight="1" x14ac:dyDescent="0.3">
      <c r="C5276" s="80"/>
      <c r="D5276" s="77">
        <v>41518</v>
      </c>
      <c r="E5276" s="76" t="s">
        <v>11546</v>
      </c>
      <c r="F5276" s="76" t="s">
        <v>5256</v>
      </c>
      <c r="G5276" s="110">
        <v>134633.76</v>
      </c>
      <c r="H5276" s="110">
        <v>93948.12</v>
      </c>
      <c r="I5276" s="111">
        <v>193.5</v>
      </c>
      <c r="J5276" s="112">
        <f t="shared" si="165"/>
        <v>-40685.640000000014</v>
      </c>
      <c r="K5276" s="93">
        <f t="shared" si="166"/>
        <v>-0.30219493238545825</v>
      </c>
      <c r="L5276" s="113"/>
      <c r="N5276" s="114"/>
    </row>
    <row r="5277" spans="3:14" ht="10.050000000000001" customHeight="1" x14ac:dyDescent="0.3">
      <c r="C5277" s="80"/>
      <c r="D5277" s="77">
        <v>41561</v>
      </c>
      <c r="E5277" s="76" t="s">
        <v>11547</v>
      </c>
      <c r="F5277" s="76" t="s">
        <v>5257</v>
      </c>
      <c r="G5277" s="110">
        <v>0</v>
      </c>
      <c r="H5277" s="110">
        <v>0</v>
      </c>
      <c r="I5277" s="111">
        <v>0</v>
      </c>
      <c r="J5277" s="112">
        <f t="shared" si="165"/>
        <v>0</v>
      </c>
      <c r="K5277" s="93" t="str">
        <f t="shared" si="166"/>
        <v>-</v>
      </c>
      <c r="L5277" s="113"/>
      <c r="N5277" s="114"/>
    </row>
    <row r="5278" spans="3:14" ht="10.050000000000001" customHeight="1" x14ac:dyDescent="0.3">
      <c r="C5278" s="80"/>
      <c r="D5278" s="77">
        <v>41516</v>
      </c>
      <c r="E5278" s="76" t="s">
        <v>11548</v>
      </c>
      <c r="F5278" s="76" t="s">
        <v>5258</v>
      </c>
      <c r="G5278" s="110">
        <v>31416</v>
      </c>
      <c r="H5278" s="110">
        <v>47328.49</v>
      </c>
      <c r="I5278" s="111">
        <v>97.48</v>
      </c>
      <c r="J5278" s="112">
        <f t="shared" si="165"/>
        <v>15912.489999999998</v>
      </c>
      <c r="K5278" s="93">
        <f t="shared" si="166"/>
        <v>0.50650910364145652</v>
      </c>
      <c r="L5278" s="113"/>
      <c r="N5278" s="114"/>
    </row>
    <row r="5279" spans="3:14" ht="10.050000000000001" customHeight="1" x14ac:dyDescent="0.3">
      <c r="C5279" s="80"/>
      <c r="D5279" s="77">
        <v>41476</v>
      </c>
      <c r="E5279" s="76" t="s">
        <v>11549</v>
      </c>
      <c r="F5279" s="76" t="s">
        <v>5259</v>
      </c>
      <c r="G5279" s="110">
        <v>3452.85</v>
      </c>
      <c r="H5279" s="110">
        <v>30990.74</v>
      </c>
      <c r="I5279" s="111">
        <v>63.83</v>
      </c>
      <c r="J5279" s="112">
        <f t="shared" si="165"/>
        <v>27537.890000000003</v>
      </c>
      <c r="K5279" s="93">
        <f t="shared" si="166"/>
        <v>7.9754087203324797</v>
      </c>
      <c r="L5279" s="113"/>
      <c r="N5279" s="114"/>
    </row>
    <row r="5280" spans="3:14" ht="10.050000000000001" customHeight="1" x14ac:dyDescent="0.3">
      <c r="C5280" s="80"/>
      <c r="D5280" s="77">
        <v>41491</v>
      </c>
      <c r="E5280" s="76" t="s">
        <v>11550</v>
      </c>
      <c r="F5280" s="76" t="s">
        <v>5260</v>
      </c>
      <c r="G5280" s="110">
        <v>0</v>
      </c>
      <c r="H5280" s="110">
        <v>0</v>
      </c>
      <c r="I5280" s="111">
        <v>0</v>
      </c>
      <c r="J5280" s="112">
        <f t="shared" si="165"/>
        <v>0</v>
      </c>
      <c r="K5280" s="93" t="str">
        <f t="shared" si="166"/>
        <v>-</v>
      </c>
      <c r="L5280" s="113"/>
      <c r="N5280" s="114"/>
    </row>
    <row r="5281" spans="3:14" ht="10.050000000000001" customHeight="1" x14ac:dyDescent="0.3">
      <c r="C5281" s="80"/>
      <c r="D5281" s="77">
        <v>41574</v>
      </c>
      <c r="E5281" s="76" t="s">
        <v>11551</v>
      </c>
      <c r="F5281" s="76" t="s">
        <v>5261</v>
      </c>
      <c r="G5281" s="110">
        <v>0</v>
      </c>
      <c r="H5281" s="110">
        <v>0</v>
      </c>
      <c r="I5281" s="111">
        <v>0</v>
      </c>
      <c r="J5281" s="112">
        <f t="shared" si="165"/>
        <v>0</v>
      </c>
      <c r="K5281" s="93" t="str">
        <f t="shared" si="166"/>
        <v>-</v>
      </c>
      <c r="L5281" s="113"/>
      <c r="N5281" s="114"/>
    </row>
    <row r="5282" spans="3:14" ht="10.050000000000001" customHeight="1" x14ac:dyDescent="0.3">
      <c r="C5282" s="80"/>
      <c r="D5282" s="77">
        <v>41538</v>
      </c>
      <c r="E5282" s="76" t="s">
        <v>11552</v>
      </c>
      <c r="F5282" s="76" t="s">
        <v>5262</v>
      </c>
      <c r="G5282" s="110">
        <v>0</v>
      </c>
      <c r="H5282" s="110">
        <v>0</v>
      </c>
      <c r="I5282" s="111">
        <v>0</v>
      </c>
      <c r="J5282" s="112">
        <f t="shared" si="165"/>
        <v>0</v>
      </c>
      <c r="K5282" s="93" t="str">
        <f t="shared" si="166"/>
        <v>-</v>
      </c>
      <c r="L5282" s="113"/>
      <c r="N5282" s="114"/>
    </row>
    <row r="5283" spans="3:14" ht="10.050000000000001" customHeight="1" x14ac:dyDescent="0.3">
      <c r="C5283" s="80"/>
      <c r="D5283" s="77">
        <v>41371</v>
      </c>
      <c r="E5283" s="76" t="s">
        <v>11553</v>
      </c>
      <c r="F5283" s="76" t="s">
        <v>5263</v>
      </c>
      <c r="G5283" s="110">
        <v>0</v>
      </c>
      <c r="H5283" s="110">
        <v>0</v>
      </c>
      <c r="I5283" s="111">
        <v>0</v>
      </c>
      <c r="J5283" s="112">
        <f t="shared" si="165"/>
        <v>0</v>
      </c>
      <c r="K5283" s="93" t="str">
        <f t="shared" si="166"/>
        <v>-</v>
      </c>
      <c r="L5283" s="113"/>
      <c r="N5283" s="114"/>
    </row>
    <row r="5284" spans="3:14" ht="10.050000000000001" customHeight="1" x14ac:dyDescent="0.3">
      <c r="C5284" s="80"/>
      <c r="D5284" s="77">
        <v>41672</v>
      </c>
      <c r="E5284" s="76" t="s">
        <v>11554</v>
      </c>
      <c r="F5284" s="76" t="s">
        <v>5264</v>
      </c>
      <c r="G5284" s="110">
        <v>175985.5</v>
      </c>
      <c r="H5284" s="110">
        <v>98113.88</v>
      </c>
      <c r="I5284" s="111">
        <v>202.08</v>
      </c>
      <c r="J5284" s="112">
        <f t="shared" si="165"/>
        <v>-77871.62</v>
      </c>
      <c r="K5284" s="93">
        <f t="shared" si="166"/>
        <v>-0.44248884141022982</v>
      </c>
      <c r="L5284" s="113"/>
      <c r="N5284" s="114"/>
    </row>
    <row r="5285" spans="3:14" ht="10.050000000000001" customHeight="1" x14ac:dyDescent="0.3">
      <c r="C5285" s="80"/>
      <c r="D5285" s="77">
        <v>42557</v>
      </c>
      <c r="E5285" s="76" t="s">
        <v>11555</v>
      </c>
      <c r="F5285" s="76" t="s">
        <v>5265</v>
      </c>
      <c r="G5285" s="110">
        <v>0</v>
      </c>
      <c r="H5285" s="110">
        <v>7943.11</v>
      </c>
      <c r="I5285" s="111">
        <v>16.36</v>
      </c>
      <c r="J5285" s="112">
        <f t="shared" si="165"/>
        <v>7943.11</v>
      </c>
      <c r="K5285" s="93" t="str">
        <f t="shared" si="166"/>
        <v>--</v>
      </c>
      <c r="L5285" s="113"/>
      <c r="N5285" s="114"/>
    </row>
    <row r="5286" spans="3:14" ht="10.050000000000001" customHeight="1" x14ac:dyDescent="0.3">
      <c r="C5286" s="80"/>
      <c r="D5286" s="77">
        <v>41630</v>
      </c>
      <c r="E5286" s="76" t="s">
        <v>11556</v>
      </c>
      <c r="F5286" s="76" t="s">
        <v>5266</v>
      </c>
      <c r="G5286" s="110">
        <v>0</v>
      </c>
      <c r="H5286" s="110">
        <v>0</v>
      </c>
      <c r="I5286" s="111">
        <v>0</v>
      </c>
      <c r="J5286" s="112">
        <f t="shared" si="165"/>
        <v>0</v>
      </c>
      <c r="K5286" s="93" t="str">
        <f t="shared" si="166"/>
        <v>-</v>
      </c>
      <c r="L5286" s="113"/>
      <c r="N5286" s="114"/>
    </row>
    <row r="5287" spans="3:14" ht="10.050000000000001" customHeight="1" x14ac:dyDescent="0.3">
      <c r="C5287" s="80"/>
      <c r="D5287" s="77">
        <v>41693</v>
      </c>
      <c r="E5287" s="76" t="s">
        <v>11557</v>
      </c>
      <c r="F5287" s="76" t="s">
        <v>5267</v>
      </c>
      <c r="G5287" s="110">
        <v>0</v>
      </c>
      <c r="H5287" s="110">
        <v>0</v>
      </c>
      <c r="I5287" s="111">
        <v>0</v>
      </c>
      <c r="J5287" s="112">
        <f t="shared" si="165"/>
        <v>0</v>
      </c>
      <c r="K5287" s="93" t="str">
        <f t="shared" si="166"/>
        <v>-</v>
      </c>
      <c r="L5287" s="113"/>
      <c r="N5287" s="114"/>
    </row>
    <row r="5288" spans="3:14" ht="10.050000000000001" customHeight="1" x14ac:dyDescent="0.3">
      <c r="C5288" s="80"/>
      <c r="D5288" s="77">
        <v>41438</v>
      </c>
      <c r="E5288" s="76" t="s">
        <v>11558</v>
      </c>
      <c r="F5288" s="76" t="s">
        <v>5268</v>
      </c>
      <c r="G5288" s="110">
        <v>22970.7</v>
      </c>
      <c r="H5288" s="110">
        <v>25033.41</v>
      </c>
      <c r="I5288" s="111">
        <v>51.56</v>
      </c>
      <c r="J5288" s="112">
        <f t="shared" si="165"/>
        <v>2062.7099999999991</v>
      </c>
      <c r="K5288" s="93">
        <f t="shared" si="166"/>
        <v>8.979743760529714E-2</v>
      </c>
      <c r="L5288" s="113"/>
      <c r="N5288" s="114"/>
    </row>
    <row r="5289" spans="3:14" ht="10.050000000000001" customHeight="1" x14ac:dyDescent="0.3">
      <c r="C5289" s="80"/>
      <c r="D5289" s="77">
        <v>41434</v>
      </c>
      <c r="E5289" s="76" t="s">
        <v>11559</v>
      </c>
      <c r="F5289" s="76" t="s">
        <v>5269</v>
      </c>
      <c r="G5289" s="110">
        <v>0</v>
      </c>
      <c r="H5289" s="110">
        <v>0</v>
      </c>
      <c r="I5289" s="111">
        <v>0</v>
      </c>
      <c r="J5289" s="112">
        <f t="shared" si="165"/>
        <v>0</v>
      </c>
      <c r="K5289" s="93" t="str">
        <f t="shared" si="166"/>
        <v>-</v>
      </c>
      <c r="L5289" s="113"/>
      <c r="N5289" s="114"/>
    </row>
    <row r="5290" spans="3:14" ht="10.050000000000001" customHeight="1" x14ac:dyDescent="0.3">
      <c r="C5290" s="80"/>
      <c r="D5290" s="77">
        <v>41500</v>
      </c>
      <c r="E5290" s="76" t="s">
        <v>11560</v>
      </c>
      <c r="F5290" s="76" t="s">
        <v>5270</v>
      </c>
      <c r="G5290" s="110">
        <v>0</v>
      </c>
      <c r="H5290" s="110">
        <v>0</v>
      </c>
      <c r="I5290" s="111">
        <v>0</v>
      </c>
      <c r="J5290" s="112">
        <f t="shared" si="165"/>
        <v>0</v>
      </c>
      <c r="K5290" s="93" t="str">
        <f t="shared" si="166"/>
        <v>-</v>
      </c>
      <c r="L5290" s="113"/>
      <c r="N5290" s="114"/>
    </row>
    <row r="5291" spans="3:14" ht="10.050000000000001" customHeight="1" x14ac:dyDescent="0.3">
      <c r="C5291" s="80"/>
      <c r="D5291" s="77">
        <v>41851</v>
      </c>
      <c r="E5291" s="76" t="s">
        <v>11561</v>
      </c>
      <c r="F5291" s="76" t="s">
        <v>5271</v>
      </c>
      <c r="G5291" s="110">
        <v>0</v>
      </c>
      <c r="H5291" s="110">
        <v>0</v>
      </c>
      <c r="I5291" s="111">
        <v>0</v>
      </c>
      <c r="J5291" s="112">
        <f t="shared" si="165"/>
        <v>0</v>
      </c>
      <c r="K5291" s="93" t="str">
        <f t="shared" si="166"/>
        <v>-</v>
      </c>
      <c r="L5291" s="113"/>
      <c r="N5291" s="114"/>
    </row>
    <row r="5292" spans="3:14" ht="10.050000000000001" customHeight="1" x14ac:dyDescent="0.3">
      <c r="C5292" s="80"/>
      <c r="D5292" s="77">
        <v>41895</v>
      </c>
      <c r="E5292" s="76" t="s">
        <v>11562</v>
      </c>
      <c r="F5292" s="76" t="s">
        <v>5272</v>
      </c>
      <c r="G5292" s="110">
        <v>0</v>
      </c>
      <c r="H5292" s="110">
        <v>0</v>
      </c>
      <c r="I5292" s="111">
        <v>0</v>
      </c>
      <c r="J5292" s="112">
        <f t="shared" si="165"/>
        <v>0</v>
      </c>
      <c r="K5292" s="93" t="str">
        <f t="shared" si="166"/>
        <v>-</v>
      </c>
      <c r="L5292" s="113"/>
      <c r="N5292" s="114"/>
    </row>
    <row r="5293" spans="3:14" ht="10.050000000000001" customHeight="1" x14ac:dyDescent="0.3">
      <c r="C5293" s="80"/>
      <c r="D5293" s="77">
        <v>41491</v>
      </c>
      <c r="E5293" s="76" t="s">
        <v>11563</v>
      </c>
      <c r="F5293" s="76" t="s">
        <v>5273</v>
      </c>
      <c r="G5293" s="110">
        <v>0</v>
      </c>
      <c r="H5293" s="110">
        <v>0</v>
      </c>
      <c r="I5293" s="111">
        <v>0</v>
      </c>
      <c r="J5293" s="112">
        <f t="shared" si="165"/>
        <v>0</v>
      </c>
      <c r="K5293" s="93" t="str">
        <f t="shared" si="166"/>
        <v>-</v>
      </c>
      <c r="L5293" s="113"/>
      <c r="N5293" s="114"/>
    </row>
    <row r="5294" spans="3:14" ht="10.050000000000001" customHeight="1" x14ac:dyDescent="0.3">
      <c r="C5294" s="80"/>
      <c r="D5294" s="77">
        <v>30240</v>
      </c>
      <c r="E5294" s="76" t="s">
        <v>11564</v>
      </c>
      <c r="F5294" s="76" t="s">
        <v>5274</v>
      </c>
      <c r="G5294" s="110">
        <v>3690.91</v>
      </c>
      <c r="H5294" s="110">
        <v>57252.52</v>
      </c>
      <c r="I5294" s="111">
        <v>117.92</v>
      </c>
      <c r="J5294" s="112">
        <f t="shared" si="165"/>
        <v>53561.61</v>
      </c>
      <c r="K5294" s="93">
        <f t="shared" si="166"/>
        <v>14.511762681831852</v>
      </c>
      <c r="L5294" s="113"/>
      <c r="N5294" s="114"/>
    </row>
    <row r="5295" spans="3:14" ht="10.050000000000001" customHeight="1" x14ac:dyDescent="0.3">
      <c r="C5295" s="80"/>
      <c r="D5295" s="77">
        <v>69669</v>
      </c>
      <c r="E5295" s="76" t="s">
        <v>11565</v>
      </c>
      <c r="F5295" s="76" t="s">
        <v>5275</v>
      </c>
      <c r="G5295" s="110">
        <v>37153.33</v>
      </c>
      <c r="H5295" s="110">
        <v>43803.61</v>
      </c>
      <c r="I5295" s="111">
        <v>90.22</v>
      </c>
      <c r="J5295" s="112">
        <f t="shared" si="165"/>
        <v>6650.2799999999988</v>
      </c>
      <c r="K5295" s="93">
        <f t="shared" si="166"/>
        <v>0.17899553014494254</v>
      </c>
      <c r="L5295" s="113"/>
      <c r="N5295" s="114"/>
    </row>
    <row r="5296" spans="3:14" ht="10.050000000000001" customHeight="1" x14ac:dyDescent="0.3">
      <c r="C5296" s="80"/>
      <c r="D5296" s="77">
        <v>41434</v>
      </c>
      <c r="E5296" s="76" t="s">
        <v>11566</v>
      </c>
      <c r="F5296" s="76" t="s">
        <v>5276</v>
      </c>
      <c r="G5296" s="110">
        <v>0</v>
      </c>
      <c r="H5296" s="110">
        <v>0</v>
      </c>
      <c r="I5296" s="111">
        <v>0</v>
      </c>
      <c r="J5296" s="112">
        <f t="shared" si="165"/>
        <v>0</v>
      </c>
      <c r="K5296" s="93" t="str">
        <f t="shared" si="166"/>
        <v>-</v>
      </c>
      <c r="L5296" s="113"/>
      <c r="N5296" s="114"/>
    </row>
    <row r="5297" spans="3:14" ht="10.050000000000001" customHeight="1" x14ac:dyDescent="0.3">
      <c r="C5297" s="80"/>
      <c r="D5297" s="77">
        <v>41518</v>
      </c>
      <c r="E5297" s="76" t="s">
        <v>11567</v>
      </c>
      <c r="F5297" s="76" t="s">
        <v>5277</v>
      </c>
      <c r="G5297" s="110">
        <v>338584.96</v>
      </c>
      <c r="H5297" s="110">
        <v>317097.96999999997</v>
      </c>
      <c r="I5297" s="111">
        <v>653.11</v>
      </c>
      <c r="J5297" s="112">
        <f t="shared" si="165"/>
        <v>-21486.990000000049</v>
      </c>
      <c r="K5297" s="93">
        <f t="shared" si="166"/>
        <v>-6.3461147240562746E-2</v>
      </c>
      <c r="L5297" s="113"/>
      <c r="N5297" s="114"/>
    </row>
    <row r="5298" spans="3:14" ht="10.050000000000001" customHeight="1" x14ac:dyDescent="0.3">
      <c r="C5298" s="80"/>
      <c r="D5298" s="77">
        <v>41868</v>
      </c>
      <c r="E5298" s="76" t="s">
        <v>11568</v>
      </c>
      <c r="F5298" s="76" t="s">
        <v>5278</v>
      </c>
      <c r="G5298" s="110">
        <v>0</v>
      </c>
      <c r="H5298" s="110">
        <v>0</v>
      </c>
      <c r="I5298" s="111">
        <v>0</v>
      </c>
      <c r="J5298" s="112">
        <f t="shared" si="165"/>
        <v>0</v>
      </c>
      <c r="K5298" s="93" t="str">
        <f t="shared" si="166"/>
        <v>-</v>
      </c>
      <c r="L5298" s="113"/>
      <c r="N5298" s="114"/>
    </row>
    <row r="5299" spans="3:14" ht="10.050000000000001" customHeight="1" x14ac:dyDescent="0.3">
      <c r="C5299" s="80"/>
      <c r="D5299" s="77">
        <v>41561</v>
      </c>
      <c r="E5299" s="76" t="s">
        <v>11569</v>
      </c>
      <c r="F5299" s="76" t="s">
        <v>5279</v>
      </c>
      <c r="G5299" s="110">
        <v>0</v>
      </c>
      <c r="H5299" s="110">
        <v>0</v>
      </c>
      <c r="I5299" s="111">
        <v>0</v>
      </c>
      <c r="J5299" s="112">
        <f t="shared" si="165"/>
        <v>0</v>
      </c>
      <c r="K5299" s="93" t="str">
        <f t="shared" si="166"/>
        <v>-</v>
      </c>
      <c r="L5299" s="113"/>
      <c r="N5299" s="114"/>
    </row>
    <row r="5300" spans="3:14" ht="10.050000000000001" customHeight="1" x14ac:dyDescent="0.3">
      <c r="C5300" s="80"/>
      <c r="D5300" s="77">
        <v>41527</v>
      </c>
      <c r="E5300" s="76" t="s">
        <v>11570</v>
      </c>
      <c r="F5300" s="76" t="s">
        <v>5280</v>
      </c>
      <c r="G5300" s="110">
        <v>0</v>
      </c>
      <c r="H5300" s="110">
        <v>15745.41</v>
      </c>
      <c r="I5300" s="111">
        <v>32.43</v>
      </c>
      <c r="J5300" s="112">
        <f t="shared" si="165"/>
        <v>15745.41</v>
      </c>
      <c r="K5300" s="93" t="str">
        <f t="shared" si="166"/>
        <v>--</v>
      </c>
      <c r="L5300" s="113"/>
      <c r="N5300" s="114"/>
    </row>
    <row r="5301" spans="3:14" ht="10.050000000000001" customHeight="1" x14ac:dyDescent="0.3">
      <c r="C5301" s="80"/>
      <c r="D5301" s="77">
        <v>41672</v>
      </c>
      <c r="E5301" s="76" t="s">
        <v>11571</v>
      </c>
      <c r="F5301" s="76" t="s">
        <v>5281</v>
      </c>
      <c r="G5301" s="110">
        <v>324876.19</v>
      </c>
      <c r="H5301" s="110">
        <v>183167.28</v>
      </c>
      <c r="I5301" s="111">
        <v>377.26</v>
      </c>
      <c r="J5301" s="112">
        <f t="shared" si="165"/>
        <v>-141708.91</v>
      </c>
      <c r="K5301" s="93">
        <f t="shared" si="166"/>
        <v>-0.43619358500849204</v>
      </c>
      <c r="L5301" s="113"/>
      <c r="N5301" s="114"/>
    </row>
    <row r="5302" spans="3:14" ht="10.050000000000001" customHeight="1" x14ac:dyDescent="0.3">
      <c r="C5302" s="80"/>
      <c r="D5302" s="77">
        <v>41630</v>
      </c>
      <c r="E5302" s="76" t="s">
        <v>11572</v>
      </c>
      <c r="F5302" s="76" t="s">
        <v>5282</v>
      </c>
      <c r="G5302" s="110">
        <v>59639.55</v>
      </c>
      <c r="H5302" s="110">
        <v>55893.06</v>
      </c>
      <c r="I5302" s="111">
        <v>115.12</v>
      </c>
      <c r="J5302" s="112">
        <f t="shared" si="165"/>
        <v>-3746.4900000000052</v>
      </c>
      <c r="K5302" s="93">
        <f t="shared" si="166"/>
        <v>-6.2818884448323384E-2</v>
      </c>
      <c r="L5302" s="113"/>
      <c r="N5302" s="114"/>
    </row>
    <row r="5303" spans="3:14" ht="10.050000000000001" customHeight="1" x14ac:dyDescent="0.3">
      <c r="C5303" s="80"/>
      <c r="D5303" s="77">
        <v>40378</v>
      </c>
      <c r="E5303" s="76" t="s">
        <v>11573</v>
      </c>
      <c r="F5303" s="76" t="s">
        <v>5283</v>
      </c>
      <c r="G5303" s="110">
        <v>437985.16</v>
      </c>
      <c r="H5303" s="110">
        <v>0</v>
      </c>
      <c r="I5303" s="111">
        <v>0</v>
      </c>
      <c r="J5303" s="112">
        <f t="shared" si="165"/>
        <v>-437985.16</v>
      </c>
      <c r="K5303" s="93">
        <f t="shared" si="166"/>
        <v>-1</v>
      </c>
      <c r="L5303" s="113"/>
      <c r="N5303" s="114"/>
    </row>
    <row r="5304" spans="3:14" ht="10.050000000000001" customHeight="1" x14ac:dyDescent="0.3">
      <c r="C5304" s="80"/>
      <c r="D5304" s="77">
        <v>41630</v>
      </c>
      <c r="E5304" s="76" t="s">
        <v>11574</v>
      </c>
      <c r="F5304" s="76" t="s">
        <v>5284</v>
      </c>
      <c r="G5304" s="110">
        <v>0</v>
      </c>
      <c r="H5304" s="110">
        <v>0</v>
      </c>
      <c r="I5304" s="111">
        <v>0</v>
      </c>
      <c r="J5304" s="112">
        <f t="shared" si="165"/>
        <v>0</v>
      </c>
      <c r="K5304" s="93" t="str">
        <f t="shared" si="166"/>
        <v>-</v>
      </c>
      <c r="L5304" s="113"/>
      <c r="N5304" s="114"/>
    </row>
    <row r="5305" spans="3:14" ht="10.050000000000001" customHeight="1" x14ac:dyDescent="0.3">
      <c r="C5305" s="80"/>
      <c r="D5305" s="77">
        <v>41574</v>
      </c>
      <c r="E5305" s="76" t="s">
        <v>11575</v>
      </c>
      <c r="F5305" s="76" t="s">
        <v>5285</v>
      </c>
      <c r="G5305" s="110">
        <v>0</v>
      </c>
      <c r="H5305" s="110">
        <v>3155.88</v>
      </c>
      <c r="I5305" s="111">
        <v>6.5</v>
      </c>
      <c r="J5305" s="112">
        <f t="shared" si="165"/>
        <v>3155.88</v>
      </c>
      <c r="K5305" s="93" t="str">
        <f t="shared" si="166"/>
        <v>--</v>
      </c>
      <c r="L5305" s="113"/>
      <c r="N5305" s="114"/>
    </row>
    <row r="5306" spans="3:14" ht="10.050000000000001" customHeight="1" x14ac:dyDescent="0.3">
      <c r="C5306" s="80"/>
      <c r="D5306" s="77">
        <v>41693</v>
      </c>
      <c r="E5306" s="76" t="s">
        <v>11576</v>
      </c>
      <c r="F5306" s="76" t="s">
        <v>5286</v>
      </c>
      <c r="G5306" s="110">
        <v>0</v>
      </c>
      <c r="H5306" s="110">
        <v>0</v>
      </c>
      <c r="I5306" s="111">
        <v>0</v>
      </c>
      <c r="J5306" s="112">
        <f t="shared" si="165"/>
        <v>0</v>
      </c>
      <c r="K5306" s="93" t="str">
        <f t="shared" si="166"/>
        <v>-</v>
      </c>
      <c r="L5306" s="113"/>
      <c r="N5306" s="114"/>
    </row>
    <row r="5307" spans="3:14" ht="10.050000000000001" customHeight="1" x14ac:dyDescent="0.3">
      <c r="C5307" s="80"/>
      <c r="D5307" s="77">
        <v>41500</v>
      </c>
      <c r="E5307" s="76" t="s">
        <v>11577</v>
      </c>
      <c r="F5307" s="76" t="s">
        <v>5287</v>
      </c>
      <c r="G5307" s="110">
        <v>0</v>
      </c>
      <c r="H5307" s="110">
        <v>0</v>
      </c>
      <c r="I5307" s="111">
        <v>0</v>
      </c>
      <c r="J5307" s="112">
        <f t="shared" si="165"/>
        <v>0</v>
      </c>
      <c r="K5307" s="93" t="str">
        <f t="shared" si="166"/>
        <v>-</v>
      </c>
      <c r="L5307" s="113"/>
      <c r="N5307" s="114"/>
    </row>
    <row r="5308" spans="3:14" ht="10.050000000000001" customHeight="1" x14ac:dyDescent="0.3">
      <c r="C5308" s="80"/>
      <c r="D5308" s="77">
        <v>41630</v>
      </c>
      <c r="E5308" s="76" t="s">
        <v>11578</v>
      </c>
      <c r="F5308" s="76" t="s">
        <v>5288</v>
      </c>
      <c r="G5308" s="110">
        <v>197458.15</v>
      </c>
      <c r="H5308" s="110">
        <v>105775.39</v>
      </c>
      <c r="I5308" s="111">
        <v>217.86</v>
      </c>
      <c r="J5308" s="112">
        <f t="shared" si="165"/>
        <v>-91682.76</v>
      </c>
      <c r="K5308" s="93">
        <f t="shared" si="166"/>
        <v>-0.46431489406742643</v>
      </c>
      <c r="L5308" s="113"/>
      <c r="N5308" s="114"/>
    </row>
    <row r="5309" spans="3:14" ht="10.050000000000001" customHeight="1" x14ac:dyDescent="0.3">
      <c r="C5309" s="80"/>
      <c r="D5309" s="77">
        <v>41775</v>
      </c>
      <c r="E5309" s="76" t="s">
        <v>11579</v>
      </c>
      <c r="F5309" s="76" t="s">
        <v>5289</v>
      </c>
      <c r="G5309" s="110">
        <v>539435.98</v>
      </c>
      <c r="H5309" s="110">
        <v>407346.42</v>
      </c>
      <c r="I5309" s="111">
        <v>838.99</v>
      </c>
      <c r="J5309" s="112">
        <f t="shared" si="165"/>
        <v>-132089.56</v>
      </c>
      <c r="K5309" s="93">
        <f t="shared" si="166"/>
        <v>-0.24486605435551406</v>
      </c>
      <c r="L5309" s="113"/>
      <c r="N5309" s="114"/>
    </row>
    <row r="5310" spans="3:14" ht="10.050000000000001" customHeight="1" x14ac:dyDescent="0.3">
      <c r="C5310" s="80"/>
      <c r="D5310" s="77">
        <v>41851</v>
      </c>
      <c r="E5310" s="76" t="s">
        <v>11580</v>
      </c>
      <c r="F5310" s="76" t="s">
        <v>5290</v>
      </c>
      <c r="G5310" s="110">
        <v>0</v>
      </c>
      <c r="H5310" s="110">
        <v>0</v>
      </c>
      <c r="I5310" s="111">
        <v>0</v>
      </c>
      <c r="J5310" s="112">
        <f t="shared" si="165"/>
        <v>0</v>
      </c>
      <c r="K5310" s="93" t="str">
        <f t="shared" si="166"/>
        <v>-</v>
      </c>
      <c r="L5310" s="113"/>
      <c r="N5310" s="114"/>
    </row>
    <row r="5311" spans="3:14" ht="10.050000000000001" customHeight="1" x14ac:dyDescent="0.3">
      <c r="C5311" s="80"/>
      <c r="D5311" s="77">
        <v>41438</v>
      </c>
      <c r="E5311" s="76" t="s">
        <v>11581</v>
      </c>
      <c r="F5311" s="76" t="s">
        <v>5291</v>
      </c>
      <c r="G5311" s="110">
        <v>0</v>
      </c>
      <c r="H5311" s="110">
        <v>0</v>
      </c>
      <c r="I5311" s="111">
        <v>0</v>
      </c>
      <c r="J5311" s="112">
        <f t="shared" si="165"/>
        <v>0</v>
      </c>
      <c r="K5311" s="93" t="str">
        <f t="shared" si="166"/>
        <v>-</v>
      </c>
      <c r="L5311" s="113"/>
      <c r="N5311" s="114"/>
    </row>
    <row r="5312" spans="3:14" ht="10.050000000000001" customHeight="1" x14ac:dyDescent="0.3">
      <c r="C5312" s="80"/>
      <c r="D5312" s="77">
        <v>41434</v>
      </c>
      <c r="E5312" s="76" t="s">
        <v>11582</v>
      </c>
      <c r="F5312" s="76" t="s">
        <v>5292</v>
      </c>
      <c r="G5312" s="110">
        <v>0</v>
      </c>
      <c r="H5312" s="110">
        <v>0</v>
      </c>
      <c r="I5312" s="111">
        <v>0</v>
      </c>
      <c r="J5312" s="112">
        <f t="shared" si="165"/>
        <v>0</v>
      </c>
      <c r="K5312" s="93" t="str">
        <f t="shared" si="166"/>
        <v>-</v>
      </c>
      <c r="L5312" s="113"/>
      <c r="N5312" s="114"/>
    </row>
    <row r="5313" spans="3:14" ht="10.050000000000001" customHeight="1" x14ac:dyDescent="0.3">
      <c r="C5313" s="80"/>
      <c r="D5313" s="77">
        <v>41842</v>
      </c>
      <c r="E5313" s="76" t="s">
        <v>11583</v>
      </c>
      <c r="F5313" s="76" t="s">
        <v>5293</v>
      </c>
      <c r="G5313" s="110">
        <v>24334.82</v>
      </c>
      <c r="H5313" s="110">
        <v>34204.879999999997</v>
      </c>
      <c r="I5313" s="111">
        <v>70.45</v>
      </c>
      <c r="J5313" s="112">
        <f t="shared" si="165"/>
        <v>9870.0599999999977</v>
      </c>
      <c r="K5313" s="93">
        <f t="shared" si="166"/>
        <v>0.4055941239754392</v>
      </c>
      <c r="L5313" s="113"/>
      <c r="N5313" s="114"/>
    </row>
    <row r="5314" spans="3:14" ht="10.050000000000001" customHeight="1" x14ac:dyDescent="0.3">
      <c r="C5314" s="80"/>
      <c r="D5314" s="77">
        <v>69669</v>
      </c>
      <c r="E5314" s="76" t="s">
        <v>11584</v>
      </c>
      <c r="F5314" s="76" t="s">
        <v>5294</v>
      </c>
      <c r="G5314" s="110">
        <v>78784.84</v>
      </c>
      <c r="H5314" s="110">
        <v>161891.79</v>
      </c>
      <c r="I5314" s="111">
        <v>333.44</v>
      </c>
      <c r="J5314" s="112">
        <f t="shared" si="165"/>
        <v>83106.950000000012</v>
      </c>
      <c r="K5314" s="93">
        <f t="shared" si="166"/>
        <v>1.0548596658951139</v>
      </c>
      <c r="L5314" s="113"/>
      <c r="N5314" s="114"/>
    </row>
    <row r="5315" spans="3:14" ht="10.050000000000001" customHeight="1" x14ac:dyDescent="0.3">
      <c r="C5315" s="80"/>
      <c r="D5315" s="77">
        <v>41868</v>
      </c>
      <c r="E5315" s="76" t="s">
        <v>11585</v>
      </c>
      <c r="F5315" s="76" t="s">
        <v>5295</v>
      </c>
      <c r="G5315" s="110">
        <v>0</v>
      </c>
      <c r="H5315" s="110">
        <v>0</v>
      </c>
      <c r="I5315" s="111">
        <v>0</v>
      </c>
      <c r="J5315" s="112">
        <f t="shared" si="165"/>
        <v>0</v>
      </c>
      <c r="K5315" s="93" t="str">
        <f t="shared" si="166"/>
        <v>-</v>
      </c>
      <c r="L5315" s="113"/>
      <c r="N5315" s="114"/>
    </row>
    <row r="5316" spans="3:14" ht="10.050000000000001" customHeight="1" x14ac:dyDescent="0.3">
      <c r="C5316" s="80"/>
      <c r="D5316" s="77">
        <v>41491</v>
      </c>
      <c r="E5316" s="76" t="s">
        <v>11586</v>
      </c>
      <c r="F5316" s="76" t="s">
        <v>5296</v>
      </c>
      <c r="G5316" s="110">
        <v>98838.63</v>
      </c>
      <c r="H5316" s="110">
        <v>77076.3</v>
      </c>
      <c r="I5316" s="111">
        <v>158.75</v>
      </c>
      <c r="J5316" s="112">
        <f t="shared" si="165"/>
        <v>-21762.33</v>
      </c>
      <c r="K5316" s="93">
        <f t="shared" si="166"/>
        <v>-0.22018040921854137</v>
      </c>
      <c r="L5316" s="113"/>
      <c r="N5316" s="114"/>
    </row>
    <row r="5317" spans="3:14" ht="10.050000000000001" customHeight="1" x14ac:dyDescent="0.3">
      <c r="C5317" s="80"/>
      <c r="D5317" s="77">
        <v>41538</v>
      </c>
      <c r="E5317" s="76" t="s">
        <v>11587</v>
      </c>
      <c r="F5317" s="76" t="s">
        <v>5297</v>
      </c>
      <c r="G5317" s="110">
        <v>0</v>
      </c>
      <c r="H5317" s="110">
        <v>0</v>
      </c>
      <c r="I5317" s="111">
        <v>0</v>
      </c>
      <c r="J5317" s="112">
        <f t="shared" si="165"/>
        <v>0</v>
      </c>
      <c r="K5317" s="93" t="str">
        <f t="shared" si="166"/>
        <v>-</v>
      </c>
      <c r="L5317" s="113"/>
      <c r="N5317" s="114"/>
    </row>
    <row r="5318" spans="3:14" ht="10.050000000000001" customHeight="1" x14ac:dyDescent="0.3">
      <c r="C5318" s="80"/>
      <c r="D5318" s="77">
        <v>41672</v>
      </c>
      <c r="E5318" s="76" t="s">
        <v>11588</v>
      </c>
      <c r="F5318" s="76" t="s">
        <v>5298</v>
      </c>
      <c r="G5318" s="110">
        <v>310734.74</v>
      </c>
      <c r="H5318" s="110">
        <v>194785.77</v>
      </c>
      <c r="I5318" s="111">
        <v>401.19</v>
      </c>
      <c r="J5318" s="112">
        <f t="shared" si="165"/>
        <v>-115948.97</v>
      </c>
      <c r="K5318" s="93">
        <f t="shared" si="166"/>
        <v>-0.37314453478873977</v>
      </c>
      <c r="L5318" s="113"/>
      <c r="N5318" s="114"/>
    </row>
    <row r="5319" spans="3:14" ht="10.050000000000001" customHeight="1" x14ac:dyDescent="0.3">
      <c r="C5319" s="80"/>
      <c r="D5319" s="77">
        <v>41630</v>
      </c>
      <c r="E5319" s="76" t="s">
        <v>11589</v>
      </c>
      <c r="F5319" s="76" t="s">
        <v>5299</v>
      </c>
      <c r="G5319" s="110">
        <v>0</v>
      </c>
      <c r="H5319" s="110">
        <v>0</v>
      </c>
      <c r="I5319" s="111">
        <v>0</v>
      </c>
      <c r="J5319" s="112">
        <f t="shared" si="165"/>
        <v>0</v>
      </c>
      <c r="K5319" s="93" t="str">
        <f t="shared" si="166"/>
        <v>-</v>
      </c>
      <c r="L5319" s="113"/>
      <c r="N5319" s="114"/>
    </row>
    <row r="5320" spans="3:14" ht="10.050000000000001" customHeight="1" x14ac:dyDescent="0.3">
      <c r="C5320" s="80"/>
      <c r="D5320" s="77">
        <v>41572</v>
      </c>
      <c r="E5320" s="76" t="s">
        <v>11590</v>
      </c>
      <c r="F5320" s="76" t="s">
        <v>5300</v>
      </c>
      <c r="G5320" s="110">
        <v>515556.16</v>
      </c>
      <c r="H5320" s="110">
        <v>761751.75</v>
      </c>
      <c r="I5320" s="111">
        <v>1568.94</v>
      </c>
      <c r="J5320" s="112">
        <f t="shared" si="165"/>
        <v>246195.59000000003</v>
      </c>
      <c r="K5320" s="93">
        <f t="shared" si="166"/>
        <v>0.47753398970152938</v>
      </c>
      <c r="L5320" s="113"/>
      <c r="N5320" s="114"/>
    </row>
    <row r="5321" spans="3:14" ht="10.050000000000001" customHeight="1" x14ac:dyDescent="0.3">
      <c r="C5321" s="80"/>
      <c r="D5321" s="77">
        <v>41693</v>
      </c>
      <c r="E5321" s="76" t="s">
        <v>11591</v>
      </c>
      <c r="F5321" s="76" t="s">
        <v>5301</v>
      </c>
      <c r="G5321" s="110">
        <v>90805.440000000002</v>
      </c>
      <c r="H5321" s="110">
        <v>108775.9</v>
      </c>
      <c r="I5321" s="111">
        <v>224.04</v>
      </c>
      <c r="J5321" s="112">
        <f t="shared" si="165"/>
        <v>17970.459999999992</v>
      </c>
      <c r="K5321" s="93">
        <f t="shared" si="166"/>
        <v>0.19790069846035646</v>
      </c>
      <c r="L5321" s="113"/>
      <c r="N5321" s="114"/>
    </row>
    <row r="5322" spans="3:14" ht="10.050000000000001" customHeight="1" x14ac:dyDescent="0.3">
      <c r="C5322" s="80"/>
      <c r="D5322" s="77">
        <v>41693</v>
      </c>
      <c r="E5322" s="76" t="s">
        <v>11592</v>
      </c>
      <c r="F5322" s="76" t="s">
        <v>5302</v>
      </c>
      <c r="G5322" s="110">
        <v>0</v>
      </c>
      <c r="H5322" s="110">
        <v>0</v>
      </c>
      <c r="I5322" s="111">
        <v>0</v>
      </c>
      <c r="J5322" s="112">
        <f t="shared" si="165"/>
        <v>0</v>
      </c>
      <c r="K5322" s="93" t="str">
        <f t="shared" si="166"/>
        <v>-</v>
      </c>
      <c r="L5322" s="113"/>
      <c r="N5322" s="114"/>
    </row>
    <row r="5323" spans="3:14" ht="10.050000000000001" customHeight="1" x14ac:dyDescent="0.3">
      <c r="C5323" s="80"/>
      <c r="D5323" s="77">
        <v>41630</v>
      </c>
      <c r="E5323" s="76" t="s">
        <v>11593</v>
      </c>
      <c r="F5323" s="76" t="s">
        <v>5303</v>
      </c>
      <c r="G5323" s="110">
        <v>7070.18</v>
      </c>
      <c r="H5323" s="110">
        <v>47479</v>
      </c>
      <c r="I5323" s="111">
        <v>97.79</v>
      </c>
      <c r="J5323" s="112">
        <f t="shared" si="165"/>
        <v>40408.82</v>
      </c>
      <c r="K5323" s="93">
        <f t="shared" si="166"/>
        <v>5.7153877270451385</v>
      </c>
      <c r="L5323" s="113"/>
      <c r="N5323" s="114"/>
    </row>
    <row r="5324" spans="3:14" ht="10.050000000000001" customHeight="1" x14ac:dyDescent="0.3">
      <c r="C5324" s="80"/>
      <c r="D5324" s="77">
        <v>41375</v>
      </c>
      <c r="E5324" s="76" t="s">
        <v>11594</v>
      </c>
      <c r="F5324" s="76" t="s">
        <v>5304</v>
      </c>
      <c r="G5324" s="110">
        <v>0</v>
      </c>
      <c r="H5324" s="110">
        <v>0</v>
      </c>
      <c r="I5324" s="111">
        <v>0</v>
      </c>
      <c r="J5324" s="112">
        <f t="shared" si="165"/>
        <v>0</v>
      </c>
      <c r="K5324" s="93" t="str">
        <f t="shared" si="166"/>
        <v>-</v>
      </c>
      <c r="L5324" s="113"/>
      <c r="N5324" s="114"/>
    </row>
    <row r="5325" spans="3:14" ht="10.050000000000001" customHeight="1" x14ac:dyDescent="0.3">
      <c r="C5325" s="80"/>
      <c r="D5325" s="77">
        <v>41775</v>
      </c>
      <c r="E5325" s="76" t="s">
        <v>11595</v>
      </c>
      <c r="F5325" s="76" t="s">
        <v>5305</v>
      </c>
      <c r="G5325" s="110">
        <v>167042.5</v>
      </c>
      <c r="H5325" s="110">
        <v>269211.13</v>
      </c>
      <c r="I5325" s="111">
        <v>554.48</v>
      </c>
      <c r="J5325" s="112">
        <f t="shared" si="165"/>
        <v>102168.63</v>
      </c>
      <c r="K5325" s="93">
        <f t="shared" si="166"/>
        <v>0.61163254860290051</v>
      </c>
      <c r="L5325" s="113"/>
      <c r="N5325" s="114"/>
    </row>
    <row r="5326" spans="3:14" ht="10.050000000000001" customHeight="1" x14ac:dyDescent="0.3">
      <c r="C5326" s="80"/>
      <c r="D5326" s="77">
        <v>41461</v>
      </c>
      <c r="E5326" s="76" t="s">
        <v>11596</v>
      </c>
      <c r="F5326" s="76" t="s">
        <v>5306</v>
      </c>
      <c r="G5326" s="110">
        <v>5544</v>
      </c>
      <c r="H5326" s="110">
        <v>0</v>
      </c>
      <c r="I5326" s="111">
        <v>0</v>
      </c>
      <c r="J5326" s="112">
        <f t="shared" si="165"/>
        <v>-5544</v>
      </c>
      <c r="K5326" s="93">
        <f t="shared" si="166"/>
        <v>-1</v>
      </c>
      <c r="L5326" s="113"/>
      <c r="N5326" s="114"/>
    </row>
    <row r="5327" spans="3:14" ht="10.050000000000001" customHeight="1" x14ac:dyDescent="0.3">
      <c r="C5327" s="80"/>
      <c r="D5327" s="77">
        <v>41851</v>
      </c>
      <c r="E5327" s="76" t="s">
        <v>11597</v>
      </c>
      <c r="F5327" s="76" t="s">
        <v>5307</v>
      </c>
      <c r="G5327" s="110">
        <v>0</v>
      </c>
      <c r="H5327" s="110">
        <v>0</v>
      </c>
      <c r="I5327" s="111">
        <v>0</v>
      </c>
      <c r="J5327" s="112">
        <f t="shared" si="165"/>
        <v>0</v>
      </c>
      <c r="K5327" s="93" t="str">
        <f t="shared" si="166"/>
        <v>-</v>
      </c>
      <c r="L5327" s="113"/>
      <c r="N5327" s="114"/>
    </row>
    <row r="5328" spans="3:14" ht="10.050000000000001" customHeight="1" x14ac:dyDescent="0.3">
      <c r="C5328" s="80"/>
      <c r="D5328" s="77">
        <v>41852</v>
      </c>
      <c r="E5328" s="76" t="s">
        <v>11598</v>
      </c>
      <c r="F5328" s="76" t="s">
        <v>5308</v>
      </c>
      <c r="G5328" s="110">
        <v>0</v>
      </c>
      <c r="H5328" s="110">
        <v>19454.79</v>
      </c>
      <c r="I5328" s="111">
        <v>40.07</v>
      </c>
      <c r="J5328" s="112">
        <f t="shared" si="165"/>
        <v>19454.79</v>
      </c>
      <c r="K5328" s="93" t="str">
        <f t="shared" si="166"/>
        <v>--</v>
      </c>
      <c r="L5328" s="113"/>
      <c r="N5328" s="114"/>
    </row>
    <row r="5329" spans="3:14" ht="10.050000000000001" customHeight="1" x14ac:dyDescent="0.3">
      <c r="C5329" s="80"/>
      <c r="D5329" s="77">
        <v>41438</v>
      </c>
      <c r="E5329" s="76" t="s">
        <v>11599</v>
      </c>
      <c r="F5329" s="76" t="s">
        <v>5309</v>
      </c>
      <c r="G5329" s="110">
        <v>0</v>
      </c>
      <c r="H5329" s="110">
        <v>0</v>
      </c>
      <c r="I5329" s="111">
        <v>0</v>
      </c>
      <c r="J5329" s="112">
        <f t="shared" si="165"/>
        <v>0</v>
      </c>
      <c r="K5329" s="93" t="str">
        <f t="shared" si="166"/>
        <v>-</v>
      </c>
      <c r="L5329" s="113"/>
      <c r="N5329" s="114"/>
    </row>
    <row r="5330" spans="3:14" ht="10.050000000000001" customHeight="1" x14ac:dyDescent="0.3">
      <c r="C5330" s="80"/>
      <c r="D5330" s="77">
        <v>41434</v>
      </c>
      <c r="E5330" s="76" t="s">
        <v>11600</v>
      </c>
      <c r="F5330" s="76" t="s">
        <v>5310</v>
      </c>
      <c r="G5330" s="110">
        <v>61525.62</v>
      </c>
      <c r="H5330" s="110">
        <v>0</v>
      </c>
      <c r="I5330" s="111">
        <v>0</v>
      </c>
      <c r="J5330" s="112">
        <f t="shared" si="165"/>
        <v>-61525.62</v>
      </c>
      <c r="K5330" s="93">
        <f t="shared" si="166"/>
        <v>-1</v>
      </c>
      <c r="L5330" s="113"/>
      <c r="N5330" s="114"/>
    </row>
    <row r="5331" spans="3:14" ht="10.050000000000001" customHeight="1" x14ac:dyDescent="0.3">
      <c r="C5331" s="80"/>
      <c r="D5331" s="77">
        <v>41842</v>
      </c>
      <c r="E5331" s="76" t="s">
        <v>11601</v>
      </c>
      <c r="F5331" s="76" t="s">
        <v>5311</v>
      </c>
      <c r="G5331" s="110">
        <v>9836.5400000000009</v>
      </c>
      <c r="H5331" s="110">
        <v>8083.91</v>
      </c>
      <c r="I5331" s="111">
        <v>16.649999999999999</v>
      </c>
      <c r="J5331" s="112">
        <f t="shared" si="165"/>
        <v>-1752.630000000001</v>
      </c>
      <c r="K5331" s="93">
        <f t="shared" si="166"/>
        <v>-0.17817545600383883</v>
      </c>
      <c r="L5331" s="113"/>
      <c r="N5331" s="114"/>
    </row>
    <row r="5332" spans="3:14" ht="10.050000000000001" customHeight="1" x14ac:dyDescent="0.3">
      <c r="C5332" s="80"/>
      <c r="D5332" s="77">
        <v>69669</v>
      </c>
      <c r="E5332" s="76" t="s">
        <v>11602</v>
      </c>
      <c r="F5332" s="76" t="s">
        <v>5312</v>
      </c>
      <c r="G5332" s="110">
        <v>20328</v>
      </c>
      <c r="H5332" s="110">
        <v>0</v>
      </c>
      <c r="I5332" s="111">
        <v>0</v>
      </c>
      <c r="J5332" s="112">
        <f t="shared" si="165"/>
        <v>-20328</v>
      </c>
      <c r="K5332" s="93">
        <f t="shared" si="166"/>
        <v>-1</v>
      </c>
      <c r="L5332" s="113"/>
      <c r="N5332" s="114"/>
    </row>
    <row r="5333" spans="3:14" ht="10.050000000000001" customHeight="1" x14ac:dyDescent="0.3">
      <c r="C5333" s="80"/>
      <c r="D5333" s="77">
        <v>41670</v>
      </c>
      <c r="E5333" s="76" t="s">
        <v>11603</v>
      </c>
      <c r="F5333" s="76" t="s">
        <v>5313</v>
      </c>
      <c r="G5333" s="110">
        <v>6825.51</v>
      </c>
      <c r="H5333" s="110">
        <v>0</v>
      </c>
      <c r="I5333" s="111">
        <v>0</v>
      </c>
      <c r="J5333" s="112">
        <f t="shared" si="165"/>
        <v>-6825.51</v>
      </c>
      <c r="K5333" s="93">
        <f t="shared" si="166"/>
        <v>-1</v>
      </c>
      <c r="L5333" s="113"/>
      <c r="N5333" s="114"/>
    </row>
    <row r="5334" spans="3:14" ht="10.050000000000001" customHeight="1" x14ac:dyDescent="0.3">
      <c r="C5334" s="80"/>
      <c r="D5334" s="77">
        <v>41561</v>
      </c>
      <c r="E5334" s="76" t="s">
        <v>11604</v>
      </c>
      <c r="F5334" s="76" t="s">
        <v>5314</v>
      </c>
      <c r="G5334" s="110">
        <v>0</v>
      </c>
      <c r="H5334" s="110">
        <v>0</v>
      </c>
      <c r="I5334" s="111">
        <v>0</v>
      </c>
      <c r="J5334" s="112">
        <f t="shared" ref="J5334:J5397" si="167">H5334-G5334</f>
        <v>0</v>
      </c>
      <c r="K5334" s="93" t="str">
        <f t="shared" si="166"/>
        <v>-</v>
      </c>
      <c r="L5334" s="113"/>
      <c r="N5334" s="114"/>
    </row>
    <row r="5335" spans="3:14" ht="10.050000000000001" customHeight="1" x14ac:dyDescent="0.3">
      <c r="C5335" s="80"/>
      <c r="D5335" s="77">
        <v>41516</v>
      </c>
      <c r="E5335" s="76" t="s">
        <v>11605</v>
      </c>
      <c r="F5335" s="76" t="s">
        <v>5315</v>
      </c>
      <c r="G5335" s="110">
        <v>263724.07</v>
      </c>
      <c r="H5335" s="110">
        <v>272454.40000000002</v>
      </c>
      <c r="I5335" s="111">
        <v>561.16</v>
      </c>
      <c r="J5335" s="112">
        <f t="shared" si="167"/>
        <v>8730.3300000000163</v>
      </c>
      <c r="K5335" s="93">
        <f t="shared" si="166"/>
        <v>3.310403180111704E-2</v>
      </c>
      <c r="L5335" s="113"/>
      <c r="N5335" s="114"/>
    </row>
    <row r="5336" spans="3:14" ht="10.050000000000001" customHeight="1" x14ac:dyDescent="0.3">
      <c r="C5336" s="80"/>
      <c r="D5336" s="77">
        <v>41812</v>
      </c>
      <c r="E5336" s="76" t="s">
        <v>11606</v>
      </c>
      <c r="F5336" s="76" t="s">
        <v>5316</v>
      </c>
      <c r="G5336" s="110">
        <v>26278.99</v>
      </c>
      <c r="H5336" s="110">
        <v>9919.17</v>
      </c>
      <c r="I5336" s="111">
        <v>20.43</v>
      </c>
      <c r="J5336" s="112">
        <f t="shared" si="167"/>
        <v>-16359.820000000002</v>
      </c>
      <c r="K5336" s="93">
        <f t="shared" si="166"/>
        <v>-0.6225437126769332</v>
      </c>
      <c r="L5336" s="113"/>
      <c r="N5336" s="114"/>
    </row>
    <row r="5337" spans="3:14" ht="10.050000000000001" customHeight="1" x14ac:dyDescent="0.3">
      <c r="C5337" s="80"/>
      <c r="D5337" s="77">
        <v>41693</v>
      </c>
      <c r="E5337" s="76" t="s">
        <v>11607</v>
      </c>
      <c r="F5337" s="76" t="s">
        <v>5317</v>
      </c>
      <c r="G5337" s="110">
        <v>0</v>
      </c>
      <c r="H5337" s="110">
        <v>6641.91</v>
      </c>
      <c r="I5337" s="111">
        <v>13.68</v>
      </c>
      <c r="J5337" s="112">
        <f t="shared" si="167"/>
        <v>6641.91</v>
      </c>
      <c r="K5337" s="93" t="str">
        <f t="shared" si="166"/>
        <v>--</v>
      </c>
      <c r="L5337" s="113"/>
      <c r="N5337" s="114"/>
    </row>
    <row r="5338" spans="3:14" ht="10.050000000000001" customHeight="1" x14ac:dyDescent="0.3">
      <c r="C5338" s="80"/>
      <c r="D5338" s="77">
        <v>41630</v>
      </c>
      <c r="E5338" s="76" t="s">
        <v>11608</v>
      </c>
      <c r="F5338" s="76" t="s">
        <v>5318</v>
      </c>
      <c r="G5338" s="110">
        <v>25872</v>
      </c>
      <c r="H5338" s="110">
        <v>64355.68</v>
      </c>
      <c r="I5338" s="111">
        <v>132.55000000000001</v>
      </c>
      <c r="J5338" s="112">
        <f t="shared" si="167"/>
        <v>38483.68</v>
      </c>
      <c r="K5338" s="93">
        <f t="shared" si="166"/>
        <v>1.4874644403215831</v>
      </c>
      <c r="L5338" s="113"/>
      <c r="N5338" s="114"/>
    </row>
    <row r="5339" spans="3:14" ht="10.050000000000001" customHeight="1" x14ac:dyDescent="0.3">
      <c r="C5339" s="80"/>
      <c r="D5339" s="77">
        <v>41375</v>
      </c>
      <c r="E5339" s="76" t="s">
        <v>11609</v>
      </c>
      <c r="F5339" s="76" t="s">
        <v>5319</v>
      </c>
      <c r="G5339" s="110">
        <v>76494.06</v>
      </c>
      <c r="H5339" s="110">
        <v>132216.81</v>
      </c>
      <c r="I5339" s="111">
        <v>272.32</v>
      </c>
      <c r="J5339" s="112">
        <f t="shared" si="167"/>
        <v>55722.75</v>
      </c>
      <c r="K5339" s="93">
        <f t="shared" ref="K5339:K5402" si="168">IF(J5339=0,"-",(IF(G5339=0,"--",J5339/G5339)))</f>
        <v>0.72845852344613427</v>
      </c>
      <c r="L5339" s="113"/>
      <c r="N5339" s="114"/>
    </row>
    <row r="5340" spans="3:14" ht="10.050000000000001" customHeight="1" x14ac:dyDescent="0.3">
      <c r="C5340" s="80"/>
      <c r="D5340" s="77">
        <v>41775</v>
      </c>
      <c r="E5340" s="76" t="s">
        <v>11610</v>
      </c>
      <c r="F5340" s="76" t="s">
        <v>5320</v>
      </c>
      <c r="G5340" s="110">
        <v>211579.84</v>
      </c>
      <c r="H5340" s="110">
        <v>247804.55</v>
      </c>
      <c r="I5340" s="111">
        <v>510.39</v>
      </c>
      <c r="J5340" s="112">
        <f t="shared" si="167"/>
        <v>36224.709999999992</v>
      </c>
      <c r="K5340" s="93">
        <f t="shared" si="168"/>
        <v>0.17121059359908766</v>
      </c>
      <c r="L5340" s="113"/>
      <c r="N5340" s="114"/>
    </row>
    <row r="5341" spans="3:14" ht="10.050000000000001" customHeight="1" x14ac:dyDescent="0.3">
      <c r="C5341" s="80"/>
      <c r="D5341" s="77">
        <v>41775</v>
      </c>
      <c r="E5341" s="76" t="s">
        <v>11610</v>
      </c>
      <c r="F5341" s="76" t="s">
        <v>5321</v>
      </c>
      <c r="G5341" s="110">
        <v>276676.37</v>
      </c>
      <c r="H5341" s="110">
        <v>229097.47</v>
      </c>
      <c r="I5341" s="111">
        <v>471.86</v>
      </c>
      <c r="J5341" s="112">
        <f t="shared" si="167"/>
        <v>-47578.899999999994</v>
      </c>
      <c r="K5341" s="93">
        <f t="shared" si="168"/>
        <v>-0.17196589647319716</v>
      </c>
      <c r="L5341" s="113"/>
      <c r="N5341" s="114"/>
    </row>
    <row r="5342" spans="3:14" ht="10.050000000000001" customHeight="1" x14ac:dyDescent="0.3">
      <c r="C5342" s="80"/>
      <c r="D5342" s="77">
        <v>41461</v>
      </c>
      <c r="E5342" s="76" t="s">
        <v>11611</v>
      </c>
      <c r="F5342" s="76" t="s">
        <v>5322</v>
      </c>
      <c r="G5342" s="110">
        <v>85765.79</v>
      </c>
      <c r="H5342" s="110">
        <v>74464.2</v>
      </c>
      <c r="I5342" s="111">
        <v>153.37</v>
      </c>
      <c r="J5342" s="112">
        <f t="shared" si="167"/>
        <v>-11301.589999999997</v>
      </c>
      <c r="K5342" s="93">
        <f t="shared" si="168"/>
        <v>-0.13177270331212476</v>
      </c>
      <c r="L5342" s="113"/>
      <c r="N5342" s="114"/>
    </row>
    <row r="5343" spans="3:14" ht="10.050000000000001" customHeight="1" x14ac:dyDescent="0.3">
      <c r="C5343" s="80"/>
      <c r="D5343" s="77">
        <v>41852</v>
      </c>
      <c r="E5343" s="76" t="s">
        <v>11612</v>
      </c>
      <c r="F5343" s="76" t="s">
        <v>5323</v>
      </c>
      <c r="G5343" s="110">
        <v>0</v>
      </c>
      <c r="H5343" s="110">
        <v>0</v>
      </c>
      <c r="I5343" s="111">
        <v>0</v>
      </c>
      <c r="J5343" s="112">
        <f t="shared" si="167"/>
        <v>0</v>
      </c>
      <c r="K5343" s="93" t="str">
        <f t="shared" si="168"/>
        <v>-</v>
      </c>
      <c r="L5343" s="113"/>
      <c r="N5343" s="114"/>
    </row>
    <row r="5344" spans="3:14" ht="10.050000000000001" customHeight="1" x14ac:dyDescent="0.3">
      <c r="C5344" s="80"/>
      <c r="D5344" s="77">
        <v>41842</v>
      </c>
      <c r="E5344" s="76" t="s">
        <v>11613</v>
      </c>
      <c r="F5344" s="76" t="s">
        <v>5324</v>
      </c>
      <c r="G5344" s="110">
        <v>0</v>
      </c>
      <c r="H5344" s="110">
        <v>10938.77</v>
      </c>
      <c r="I5344" s="111">
        <v>22.53</v>
      </c>
      <c r="J5344" s="112">
        <f t="shared" si="167"/>
        <v>10938.77</v>
      </c>
      <c r="K5344" s="93" t="str">
        <f t="shared" si="168"/>
        <v>--</v>
      </c>
      <c r="L5344" s="113"/>
      <c r="N5344" s="114"/>
    </row>
    <row r="5345" spans="3:14" ht="10.050000000000001" customHeight="1" x14ac:dyDescent="0.3">
      <c r="C5345" s="80"/>
      <c r="D5345" s="77">
        <v>41571</v>
      </c>
      <c r="E5345" s="76" t="s">
        <v>11614</v>
      </c>
      <c r="F5345" s="76" t="s">
        <v>5325</v>
      </c>
      <c r="G5345" s="110">
        <v>0</v>
      </c>
      <c r="H5345" s="110">
        <v>0</v>
      </c>
      <c r="I5345" s="111">
        <v>0</v>
      </c>
      <c r="J5345" s="112">
        <f t="shared" si="167"/>
        <v>0</v>
      </c>
      <c r="K5345" s="93" t="str">
        <f t="shared" si="168"/>
        <v>-</v>
      </c>
      <c r="L5345" s="113"/>
      <c r="N5345" s="114"/>
    </row>
    <row r="5346" spans="3:14" ht="10.050000000000001" customHeight="1" x14ac:dyDescent="0.3">
      <c r="C5346" s="80"/>
      <c r="D5346" s="77">
        <v>41518</v>
      </c>
      <c r="E5346" s="76" t="s">
        <v>11615</v>
      </c>
      <c r="F5346" s="76" t="s">
        <v>5326</v>
      </c>
      <c r="G5346" s="110">
        <v>614098.54</v>
      </c>
      <c r="H5346" s="110">
        <v>690394.87</v>
      </c>
      <c r="I5346" s="111">
        <v>1421.97</v>
      </c>
      <c r="J5346" s="112">
        <f t="shared" si="167"/>
        <v>76296.329999999958</v>
      </c>
      <c r="K5346" s="93">
        <f t="shared" si="168"/>
        <v>0.12424118448482219</v>
      </c>
      <c r="L5346" s="113"/>
      <c r="N5346" s="114"/>
    </row>
    <row r="5347" spans="3:14" ht="10.050000000000001" customHeight="1" x14ac:dyDescent="0.3">
      <c r="C5347" s="80"/>
      <c r="D5347" s="77">
        <v>41561</v>
      </c>
      <c r="E5347" s="76" t="s">
        <v>11616</v>
      </c>
      <c r="F5347" s="76" t="s">
        <v>5327</v>
      </c>
      <c r="G5347" s="110">
        <v>0</v>
      </c>
      <c r="H5347" s="110">
        <v>0</v>
      </c>
      <c r="I5347" s="111">
        <v>0</v>
      </c>
      <c r="J5347" s="112">
        <f t="shared" si="167"/>
        <v>0</v>
      </c>
      <c r="K5347" s="93" t="str">
        <f t="shared" si="168"/>
        <v>-</v>
      </c>
      <c r="L5347" s="113"/>
      <c r="N5347" s="114"/>
    </row>
    <row r="5348" spans="3:14" ht="10.050000000000001" customHeight="1" x14ac:dyDescent="0.3">
      <c r="C5348" s="80"/>
      <c r="D5348" s="77">
        <v>41781</v>
      </c>
      <c r="E5348" s="76" t="s">
        <v>11617</v>
      </c>
      <c r="F5348" s="76" t="s">
        <v>5328</v>
      </c>
      <c r="G5348" s="110">
        <v>25872</v>
      </c>
      <c r="H5348" s="110">
        <v>0</v>
      </c>
      <c r="I5348" s="111">
        <v>0</v>
      </c>
      <c r="J5348" s="112">
        <f t="shared" si="167"/>
        <v>-25872</v>
      </c>
      <c r="K5348" s="93">
        <f t="shared" si="168"/>
        <v>-1</v>
      </c>
      <c r="L5348" s="113"/>
      <c r="N5348" s="114"/>
    </row>
    <row r="5349" spans="3:14" ht="10.050000000000001" customHeight="1" x14ac:dyDescent="0.3">
      <c r="C5349" s="80"/>
      <c r="D5349" s="77">
        <v>41672</v>
      </c>
      <c r="E5349" s="76" t="s">
        <v>11618</v>
      </c>
      <c r="F5349" s="76" t="s">
        <v>5329</v>
      </c>
      <c r="G5349" s="110">
        <v>0</v>
      </c>
      <c r="H5349" s="110">
        <v>0</v>
      </c>
      <c r="I5349" s="111">
        <v>0</v>
      </c>
      <c r="J5349" s="112">
        <f t="shared" si="167"/>
        <v>0</v>
      </c>
      <c r="K5349" s="93" t="str">
        <f t="shared" si="168"/>
        <v>-</v>
      </c>
      <c r="L5349" s="113"/>
      <c r="N5349" s="114"/>
    </row>
    <row r="5350" spans="3:14" ht="10.050000000000001" customHeight="1" x14ac:dyDescent="0.3">
      <c r="C5350" s="80"/>
      <c r="D5350" s="77">
        <v>41630</v>
      </c>
      <c r="E5350" s="76" t="s">
        <v>11619</v>
      </c>
      <c r="F5350" s="76" t="s">
        <v>5330</v>
      </c>
      <c r="G5350" s="110">
        <v>0</v>
      </c>
      <c r="H5350" s="110">
        <v>0</v>
      </c>
      <c r="I5350" s="111">
        <v>0</v>
      </c>
      <c r="J5350" s="112">
        <f t="shared" si="167"/>
        <v>0</v>
      </c>
      <c r="K5350" s="93" t="str">
        <f t="shared" si="168"/>
        <v>-</v>
      </c>
      <c r="L5350" s="113"/>
      <c r="N5350" s="114"/>
    </row>
    <row r="5351" spans="3:14" ht="10.050000000000001" customHeight="1" x14ac:dyDescent="0.3">
      <c r="C5351" s="80"/>
      <c r="D5351" s="77">
        <v>41841</v>
      </c>
      <c r="E5351" s="76" t="s">
        <v>11620</v>
      </c>
      <c r="F5351" s="76" t="s">
        <v>5331</v>
      </c>
      <c r="G5351" s="110">
        <v>40137.919999999998</v>
      </c>
      <c r="H5351" s="110">
        <v>28713.65</v>
      </c>
      <c r="I5351" s="111">
        <v>59.14</v>
      </c>
      <c r="J5351" s="112">
        <f t="shared" si="167"/>
        <v>-11424.269999999997</v>
      </c>
      <c r="K5351" s="93">
        <f t="shared" si="168"/>
        <v>-0.28462536175267672</v>
      </c>
      <c r="L5351" s="113"/>
      <c r="N5351" s="114"/>
    </row>
    <row r="5352" spans="3:14" ht="10.050000000000001" customHeight="1" x14ac:dyDescent="0.3">
      <c r="C5352" s="80"/>
      <c r="D5352" s="77">
        <v>41693</v>
      </c>
      <c r="E5352" s="76" t="s">
        <v>11621</v>
      </c>
      <c r="F5352" s="76" t="s">
        <v>5332</v>
      </c>
      <c r="G5352" s="110">
        <v>9240</v>
      </c>
      <c r="H5352" s="110">
        <v>9686.1200000000008</v>
      </c>
      <c r="I5352" s="111">
        <v>19.95</v>
      </c>
      <c r="J5352" s="112">
        <f t="shared" si="167"/>
        <v>446.1200000000008</v>
      </c>
      <c r="K5352" s="93">
        <f t="shared" si="168"/>
        <v>4.8281385281385369E-2</v>
      </c>
      <c r="L5352" s="113"/>
      <c r="N5352" s="114"/>
    </row>
    <row r="5353" spans="3:14" ht="10.050000000000001" customHeight="1" x14ac:dyDescent="0.3">
      <c r="C5353" s="80"/>
      <c r="D5353" s="77">
        <v>41693</v>
      </c>
      <c r="E5353" s="76" t="s">
        <v>11622</v>
      </c>
      <c r="F5353" s="76" t="s">
        <v>5333</v>
      </c>
      <c r="G5353" s="110">
        <v>0</v>
      </c>
      <c r="H5353" s="110">
        <v>0</v>
      </c>
      <c r="I5353" s="111">
        <v>0</v>
      </c>
      <c r="J5353" s="112">
        <f t="shared" si="167"/>
        <v>0</v>
      </c>
      <c r="K5353" s="93" t="str">
        <f t="shared" si="168"/>
        <v>-</v>
      </c>
      <c r="L5353" s="113"/>
      <c r="N5353" s="114"/>
    </row>
    <row r="5354" spans="3:14" ht="10.050000000000001" customHeight="1" x14ac:dyDescent="0.3">
      <c r="C5354" s="80"/>
      <c r="D5354" s="77">
        <v>41852</v>
      </c>
      <c r="E5354" s="76" t="s">
        <v>11623</v>
      </c>
      <c r="F5354" s="76" t="s">
        <v>5334</v>
      </c>
      <c r="G5354" s="110">
        <v>18223.080000000002</v>
      </c>
      <c r="H5354" s="110">
        <v>64661.55</v>
      </c>
      <c r="I5354" s="111">
        <v>133.18</v>
      </c>
      <c r="J5354" s="112">
        <f t="shared" si="167"/>
        <v>46438.47</v>
      </c>
      <c r="K5354" s="93">
        <f t="shared" si="168"/>
        <v>2.5483326638526527</v>
      </c>
      <c r="L5354" s="113"/>
      <c r="N5354" s="114"/>
    </row>
    <row r="5355" spans="3:14" ht="10.050000000000001" customHeight="1" x14ac:dyDescent="0.3">
      <c r="C5355" s="80"/>
      <c r="D5355" s="77">
        <v>41438</v>
      </c>
      <c r="E5355" s="76" t="s">
        <v>11624</v>
      </c>
      <c r="F5355" s="76" t="s">
        <v>5335</v>
      </c>
      <c r="G5355" s="110">
        <v>0</v>
      </c>
      <c r="H5355" s="110">
        <v>0</v>
      </c>
      <c r="I5355" s="111">
        <v>0</v>
      </c>
      <c r="J5355" s="112">
        <f t="shared" si="167"/>
        <v>0</v>
      </c>
      <c r="K5355" s="93" t="str">
        <f t="shared" si="168"/>
        <v>-</v>
      </c>
      <c r="L5355" s="113"/>
      <c r="N5355" s="114"/>
    </row>
    <row r="5356" spans="3:14" ht="10.050000000000001" customHeight="1" x14ac:dyDescent="0.3">
      <c r="C5356" s="80"/>
      <c r="D5356" s="77">
        <v>41434</v>
      </c>
      <c r="E5356" s="76" t="s">
        <v>11625</v>
      </c>
      <c r="F5356" s="76" t="s">
        <v>5336</v>
      </c>
      <c r="G5356" s="110">
        <v>0</v>
      </c>
      <c r="H5356" s="110">
        <v>0</v>
      </c>
      <c r="I5356" s="111">
        <v>0</v>
      </c>
      <c r="J5356" s="112">
        <f t="shared" si="167"/>
        <v>0</v>
      </c>
      <c r="K5356" s="93" t="str">
        <f t="shared" si="168"/>
        <v>-</v>
      </c>
      <c r="L5356" s="113"/>
      <c r="N5356" s="114"/>
    </row>
    <row r="5357" spans="3:14" ht="10.050000000000001" customHeight="1" x14ac:dyDescent="0.3">
      <c r="C5357" s="80"/>
      <c r="D5357" s="77">
        <v>41842</v>
      </c>
      <c r="E5357" s="76" t="s">
        <v>11626</v>
      </c>
      <c r="F5357" s="76" t="s">
        <v>5337</v>
      </c>
      <c r="G5357" s="110">
        <v>33047.050000000003</v>
      </c>
      <c r="H5357" s="110">
        <v>58213.85</v>
      </c>
      <c r="I5357" s="111">
        <v>119.9</v>
      </c>
      <c r="J5357" s="112">
        <f t="shared" si="167"/>
        <v>25166.799999999996</v>
      </c>
      <c r="K5357" s="93">
        <f t="shared" si="168"/>
        <v>0.76154452515428739</v>
      </c>
      <c r="L5357" s="113"/>
      <c r="N5357" s="114"/>
    </row>
    <row r="5358" spans="3:14" ht="10.050000000000001" customHeight="1" x14ac:dyDescent="0.3">
      <c r="C5358" s="80"/>
      <c r="D5358" s="77">
        <v>41670</v>
      </c>
      <c r="E5358" s="76" t="s">
        <v>11627</v>
      </c>
      <c r="F5358" s="76" t="s">
        <v>5338</v>
      </c>
      <c r="G5358" s="110">
        <v>0</v>
      </c>
      <c r="H5358" s="110">
        <v>0</v>
      </c>
      <c r="I5358" s="111">
        <v>0</v>
      </c>
      <c r="J5358" s="112">
        <f t="shared" si="167"/>
        <v>0</v>
      </c>
      <c r="K5358" s="93" t="str">
        <f t="shared" si="168"/>
        <v>-</v>
      </c>
      <c r="L5358" s="113"/>
      <c r="N5358" s="114"/>
    </row>
    <row r="5359" spans="3:14" ht="10.050000000000001" customHeight="1" x14ac:dyDescent="0.3">
      <c r="C5359" s="80"/>
      <c r="D5359" s="77">
        <v>41561</v>
      </c>
      <c r="E5359" s="76" t="s">
        <v>11628</v>
      </c>
      <c r="F5359" s="76" t="s">
        <v>5339</v>
      </c>
      <c r="G5359" s="110">
        <v>6384.11</v>
      </c>
      <c r="H5359" s="110">
        <v>17100.009999999998</v>
      </c>
      <c r="I5359" s="111">
        <v>35.22</v>
      </c>
      <c r="J5359" s="112">
        <f t="shared" si="167"/>
        <v>10715.899999999998</v>
      </c>
      <c r="K5359" s="93">
        <f t="shared" si="168"/>
        <v>1.6785268424259605</v>
      </c>
      <c r="L5359" s="113"/>
      <c r="N5359" s="114"/>
    </row>
    <row r="5360" spans="3:14" ht="10.050000000000001" customHeight="1" x14ac:dyDescent="0.3">
      <c r="C5360" s="80"/>
      <c r="D5360" s="77">
        <v>41413</v>
      </c>
      <c r="E5360" s="76" t="s">
        <v>11629</v>
      </c>
      <c r="F5360" s="76" t="s">
        <v>5340</v>
      </c>
      <c r="G5360" s="110">
        <v>0</v>
      </c>
      <c r="H5360" s="110">
        <v>0</v>
      </c>
      <c r="I5360" s="111">
        <v>0</v>
      </c>
      <c r="J5360" s="112">
        <f t="shared" si="167"/>
        <v>0</v>
      </c>
      <c r="K5360" s="93" t="str">
        <f t="shared" si="168"/>
        <v>-</v>
      </c>
      <c r="L5360" s="113"/>
      <c r="N5360" s="114"/>
    </row>
    <row r="5361" spans="3:14" ht="10.050000000000001" customHeight="1" x14ac:dyDescent="0.3">
      <c r="C5361" s="80"/>
      <c r="D5361" s="77">
        <v>41841</v>
      </c>
      <c r="E5361" s="76" t="s">
        <v>11630</v>
      </c>
      <c r="F5361" s="76" t="s">
        <v>5341</v>
      </c>
      <c r="G5361" s="110">
        <v>3375.97</v>
      </c>
      <c r="H5361" s="110">
        <v>0</v>
      </c>
      <c r="I5361" s="111">
        <v>0</v>
      </c>
      <c r="J5361" s="112">
        <f t="shared" si="167"/>
        <v>-3375.97</v>
      </c>
      <c r="K5361" s="93">
        <f t="shared" si="168"/>
        <v>-1</v>
      </c>
      <c r="L5361" s="113"/>
      <c r="N5361" s="114"/>
    </row>
    <row r="5362" spans="3:14" ht="10.050000000000001" customHeight="1" x14ac:dyDescent="0.3">
      <c r="C5362" s="80"/>
      <c r="D5362" s="77">
        <v>41812</v>
      </c>
      <c r="E5362" s="76" t="s">
        <v>11631</v>
      </c>
      <c r="F5362" s="76" t="s">
        <v>5342</v>
      </c>
      <c r="G5362" s="110">
        <v>0</v>
      </c>
      <c r="H5362" s="110">
        <v>0</v>
      </c>
      <c r="I5362" s="111">
        <v>0</v>
      </c>
      <c r="J5362" s="112">
        <f t="shared" si="167"/>
        <v>0</v>
      </c>
      <c r="K5362" s="93" t="str">
        <f t="shared" si="168"/>
        <v>-</v>
      </c>
      <c r="L5362" s="113"/>
      <c r="N5362" s="114"/>
    </row>
    <row r="5363" spans="3:14" ht="10.050000000000001" customHeight="1" x14ac:dyDescent="0.3">
      <c r="C5363" s="80"/>
      <c r="D5363" s="77">
        <v>41693</v>
      </c>
      <c r="E5363" s="76" t="s">
        <v>11632</v>
      </c>
      <c r="F5363" s="76" t="s">
        <v>5343</v>
      </c>
      <c r="G5363" s="110">
        <v>0</v>
      </c>
      <c r="H5363" s="110">
        <v>0</v>
      </c>
      <c r="I5363" s="111">
        <v>0</v>
      </c>
      <c r="J5363" s="112">
        <f t="shared" si="167"/>
        <v>0</v>
      </c>
      <c r="K5363" s="93" t="str">
        <f t="shared" si="168"/>
        <v>-</v>
      </c>
      <c r="L5363" s="113"/>
      <c r="N5363" s="114"/>
    </row>
    <row r="5364" spans="3:14" ht="10.050000000000001" customHeight="1" x14ac:dyDescent="0.3">
      <c r="C5364" s="80"/>
      <c r="D5364" s="77">
        <v>41375</v>
      </c>
      <c r="E5364" s="76" t="s">
        <v>11633</v>
      </c>
      <c r="F5364" s="76" t="s">
        <v>5344</v>
      </c>
      <c r="G5364" s="110">
        <v>150059.07999999999</v>
      </c>
      <c r="H5364" s="110">
        <v>52101.15</v>
      </c>
      <c r="I5364" s="111">
        <v>107.31</v>
      </c>
      <c r="J5364" s="112">
        <f t="shared" si="167"/>
        <v>-97957.93</v>
      </c>
      <c r="K5364" s="93">
        <f t="shared" si="168"/>
        <v>-0.65279575217974151</v>
      </c>
      <c r="L5364" s="113"/>
      <c r="N5364" s="114"/>
    </row>
    <row r="5365" spans="3:14" ht="10.050000000000001" customHeight="1" x14ac:dyDescent="0.3">
      <c r="C5365" s="80"/>
      <c r="D5365" s="77">
        <v>41775</v>
      </c>
      <c r="E5365" s="76" t="s">
        <v>11634</v>
      </c>
      <c r="F5365" s="76" t="s">
        <v>5345</v>
      </c>
      <c r="G5365" s="110">
        <v>83160</v>
      </c>
      <c r="H5365" s="110">
        <v>379035.75</v>
      </c>
      <c r="I5365" s="111">
        <v>780.68</v>
      </c>
      <c r="J5365" s="112">
        <f t="shared" si="167"/>
        <v>295875.75</v>
      </c>
      <c r="K5365" s="93">
        <f t="shared" si="168"/>
        <v>3.5579094516594516</v>
      </c>
      <c r="L5365" s="113"/>
      <c r="N5365" s="114"/>
    </row>
    <row r="5366" spans="3:14" ht="10.050000000000001" customHeight="1" x14ac:dyDescent="0.3">
      <c r="C5366" s="80"/>
      <c r="D5366" s="77">
        <v>41438</v>
      </c>
      <c r="E5366" s="76" t="s">
        <v>11635</v>
      </c>
      <c r="F5366" s="76" t="s">
        <v>5346</v>
      </c>
      <c r="G5366" s="110">
        <v>0</v>
      </c>
      <c r="H5366" s="110">
        <v>0</v>
      </c>
      <c r="I5366" s="111">
        <v>0</v>
      </c>
      <c r="J5366" s="112">
        <f t="shared" si="167"/>
        <v>0</v>
      </c>
      <c r="K5366" s="93" t="str">
        <f t="shared" si="168"/>
        <v>-</v>
      </c>
      <c r="L5366" s="113"/>
      <c r="N5366" s="114"/>
    </row>
    <row r="5367" spans="3:14" ht="10.050000000000001" customHeight="1" x14ac:dyDescent="0.3">
      <c r="C5367" s="80"/>
      <c r="D5367" s="77">
        <v>41434</v>
      </c>
      <c r="E5367" s="76" t="s">
        <v>11636</v>
      </c>
      <c r="F5367" s="76" t="s">
        <v>5347</v>
      </c>
      <c r="G5367" s="110">
        <v>0</v>
      </c>
      <c r="H5367" s="110">
        <v>0</v>
      </c>
      <c r="I5367" s="111">
        <v>0</v>
      </c>
      <c r="J5367" s="112">
        <f t="shared" si="167"/>
        <v>0</v>
      </c>
      <c r="K5367" s="93" t="str">
        <f t="shared" si="168"/>
        <v>-</v>
      </c>
      <c r="L5367" s="113"/>
      <c r="N5367" s="114"/>
    </row>
    <row r="5368" spans="3:14" ht="10.050000000000001" customHeight="1" x14ac:dyDescent="0.3">
      <c r="C5368" s="80"/>
      <c r="D5368" s="77">
        <v>41842</v>
      </c>
      <c r="E5368" s="76" t="s">
        <v>11637</v>
      </c>
      <c r="F5368" s="76" t="s">
        <v>5348</v>
      </c>
      <c r="G5368" s="110">
        <v>3557.82</v>
      </c>
      <c r="H5368" s="110">
        <v>0</v>
      </c>
      <c r="I5368" s="111">
        <v>0</v>
      </c>
      <c r="J5368" s="112">
        <f t="shared" si="167"/>
        <v>-3557.82</v>
      </c>
      <c r="K5368" s="93">
        <f t="shared" si="168"/>
        <v>-1</v>
      </c>
      <c r="L5368" s="113"/>
      <c r="N5368" s="114"/>
    </row>
    <row r="5369" spans="3:14" ht="10.050000000000001" customHeight="1" x14ac:dyDescent="0.3">
      <c r="C5369" s="80"/>
      <c r="D5369" s="77">
        <v>41561</v>
      </c>
      <c r="E5369" s="76" t="s">
        <v>11638</v>
      </c>
      <c r="F5369" s="76" t="s">
        <v>5349</v>
      </c>
      <c r="G5369" s="110">
        <v>0</v>
      </c>
      <c r="H5369" s="110">
        <v>0</v>
      </c>
      <c r="I5369" s="111">
        <v>0</v>
      </c>
      <c r="J5369" s="112">
        <f t="shared" si="167"/>
        <v>0</v>
      </c>
      <c r="K5369" s="93" t="str">
        <f t="shared" si="168"/>
        <v>-</v>
      </c>
      <c r="L5369" s="113"/>
      <c r="N5369" s="114"/>
    </row>
    <row r="5370" spans="3:14" ht="10.050000000000001" customHeight="1" x14ac:dyDescent="0.3">
      <c r="C5370" s="80"/>
      <c r="D5370" s="77">
        <v>41413</v>
      </c>
      <c r="E5370" s="76" t="s">
        <v>11639</v>
      </c>
      <c r="F5370" s="76" t="s">
        <v>5350</v>
      </c>
      <c r="G5370" s="110">
        <v>0</v>
      </c>
      <c r="H5370" s="110">
        <v>0</v>
      </c>
      <c r="I5370" s="111">
        <v>0</v>
      </c>
      <c r="J5370" s="112">
        <f t="shared" si="167"/>
        <v>0</v>
      </c>
      <c r="K5370" s="93" t="str">
        <f t="shared" si="168"/>
        <v>-</v>
      </c>
      <c r="L5370" s="113"/>
      <c r="N5370" s="114"/>
    </row>
    <row r="5371" spans="3:14" ht="10.050000000000001" customHeight="1" x14ac:dyDescent="0.3">
      <c r="C5371" s="80"/>
      <c r="D5371" s="77">
        <v>41812</v>
      </c>
      <c r="E5371" s="76" t="s">
        <v>11640</v>
      </c>
      <c r="F5371" s="76" t="s">
        <v>5351</v>
      </c>
      <c r="G5371" s="110">
        <v>0</v>
      </c>
      <c r="H5371" s="110">
        <v>0</v>
      </c>
      <c r="I5371" s="111">
        <v>0</v>
      </c>
      <c r="J5371" s="112">
        <f t="shared" si="167"/>
        <v>0</v>
      </c>
      <c r="K5371" s="93" t="str">
        <f t="shared" si="168"/>
        <v>-</v>
      </c>
      <c r="L5371" s="113"/>
      <c r="N5371" s="114"/>
    </row>
    <row r="5372" spans="3:14" ht="10.050000000000001" customHeight="1" x14ac:dyDescent="0.3">
      <c r="C5372" s="80"/>
      <c r="D5372" s="77">
        <v>41693</v>
      </c>
      <c r="E5372" s="76" t="s">
        <v>11641</v>
      </c>
      <c r="F5372" s="76" t="s">
        <v>5352</v>
      </c>
      <c r="G5372" s="110">
        <v>0</v>
      </c>
      <c r="H5372" s="110">
        <v>9176.33</v>
      </c>
      <c r="I5372" s="111">
        <v>18.899999999999999</v>
      </c>
      <c r="J5372" s="112">
        <f t="shared" si="167"/>
        <v>9176.33</v>
      </c>
      <c r="K5372" s="93" t="str">
        <f t="shared" si="168"/>
        <v>--</v>
      </c>
      <c r="L5372" s="113"/>
      <c r="N5372" s="114"/>
    </row>
    <row r="5373" spans="3:14" ht="10.050000000000001" customHeight="1" x14ac:dyDescent="0.3">
      <c r="C5373" s="80"/>
      <c r="D5373" s="77">
        <v>41375</v>
      </c>
      <c r="E5373" s="76" t="s">
        <v>11642</v>
      </c>
      <c r="F5373" s="76" t="s">
        <v>5353</v>
      </c>
      <c r="G5373" s="110">
        <v>0</v>
      </c>
      <c r="H5373" s="110">
        <v>33675.67</v>
      </c>
      <c r="I5373" s="111">
        <v>69.36</v>
      </c>
      <c r="J5373" s="112">
        <f t="shared" si="167"/>
        <v>33675.67</v>
      </c>
      <c r="K5373" s="93" t="str">
        <f t="shared" si="168"/>
        <v>--</v>
      </c>
      <c r="L5373" s="113"/>
      <c r="N5373" s="114"/>
    </row>
    <row r="5374" spans="3:14" ht="10.050000000000001" customHeight="1" x14ac:dyDescent="0.3">
      <c r="C5374" s="80"/>
      <c r="D5374" s="77">
        <v>41775</v>
      </c>
      <c r="E5374" s="76" t="s">
        <v>11643</v>
      </c>
      <c r="F5374" s="76" t="s">
        <v>5354</v>
      </c>
      <c r="G5374" s="110">
        <v>248862.53</v>
      </c>
      <c r="H5374" s="110">
        <v>177700.32</v>
      </c>
      <c r="I5374" s="111">
        <v>366</v>
      </c>
      <c r="J5374" s="112">
        <f t="shared" si="167"/>
        <v>-71162.209999999992</v>
      </c>
      <c r="K5374" s="93">
        <f t="shared" si="168"/>
        <v>-0.28594987762922763</v>
      </c>
      <c r="L5374" s="113"/>
      <c r="N5374" s="114"/>
    </row>
    <row r="5375" spans="3:14" ht="10.050000000000001" customHeight="1" x14ac:dyDescent="0.3">
      <c r="C5375" s="80"/>
      <c r="D5375" s="77">
        <v>41461</v>
      </c>
      <c r="E5375" s="76" t="s">
        <v>11644</v>
      </c>
      <c r="F5375" s="76" t="s">
        <v>5355</v>
      </c>
      <c r="G5375" s="110">
        <v>139865.60000000001</v>
      </c>
      <c r="H5375" s="110">
        <v>40332.15</v>
      </c>
      <c r="I5375" s="111">
        <v>83.07</v>
      </c>
      <c r="J5375" s="112">
        <f t="shared" si="167"/>
        <v>-99533.450000000012</v>
      </c>
      <c r="K5375" s="93">
        <f t="shared" si="168"/>
        <v>-0.71163638521552119</v>
      </c>
      <c r="L5375" s="113"/>
      <c r="N5375" s="114"/>
    </row>
    <row r="5376" spans="3:14" ht="10.050000000000001" customHeight="1" x14ac:dyDescent="0.3">
      <c r="C5376" s="80"/>
      <c r="D5376" s="77">
        <v>42554</v>
      </c>
      <c r="E5376" s="76" t="s">
        <v>11645</v>
      </c>
      <c r="F5376" s="76" t="s">
        <v>5356</v>
      </c>
      <c r="G5376" s="110">
        <v>32942.18</v>
      </c>
      <c r="H5376" s="110">
        <v>0</v>
      </c>
      <c r="I5376" s="111">
        <v>0</v>
      </c>
      <c r="J5376" s="112">
        <f t="shared" si="167"/>
        <v>-32942.18</v>
      </c>
      <c r="K5376" s="93">
        <f t="shared" si="168"/>
        <v>-1</v>
      </c>
      <c r="L5376" s="113"/>
      <c r="N5376" s="114"/>
    </row>
    <row r="5377" spans="3:14" ht="10.050000000000001" customHeight="1" x14ac:dyDescent="0.3">
      <c r="C5377" s="80"/>
      <c r="D5377" s="77">
        <v>41852</v>
      </c>
      <c r="E5377" s="76" t="s">
        <v>11646</v>
      </c>
      <c r="F5377" s="76" t="s">
        <v>5357</v>
      </c>
      <c r="G5377" s="110">
        <v>0</v>
      </c>
      <c r="H5377" s="110">
        <v>0</v>
      </c>
      <c r="I5377" s="111">
        <v>0</v>
      </c>
      <c r="J5377" s="112">
        <f t="shared" si="167"/>
        <v>0</v>
      </c>
      <c r="K5377" s="93" t="str">
        <f t="shared" si="168"/>
        <v>-</v>
      </c>
      <c r="L5377" s="113"/>
      <c r="N5377" s="114"/>
    </row>
    <row r="5378" spans="3:14" ht="10.050000000000001" customHeight="1" x14ac:dyDescent="0.3">
      <c r="C5378" s="80"/>
      <c r="D5378" s="77">
        <v>41842</v>
      </c>
      <c r="E5378" s="76" t="s">
        <v>11647</v>
      </c>
      <c r="F5378" s="76" t="s">
        <v>5358</v>
      </c>
      <c r="G5378" s="110">
        <v>0</v>
      </c>
      <c r="H5378" s="110">
        <v>0</v>
      </c>
      <c r="I5378" s="111">
        <v>0</v>
      </c>
      <c r="J5378" s="112">
        <f t="shared" si="167"/>
        <v>0</v>
      </c>
      <c r="K5378" s="93" t="str">
        <f t="shared" si="168"/>
        <v>-</v>
      </c>
      <c r="L5378" s="113"/>
      <c r="N5378" s="114"/>
    </row>
    <row r="5379" spans="3:14" ht="10.050000000000001" customHeight="1" x14ac:dyDescent="0.3">
      <c r="C5379" s="80"/>
      <c r="D5379" s="77">
        <v>41716</v>
      </c>
      <c r="E5379" s="76" t="s">
        <v>11648</v>
      </c>
      <c r="F5379" s="76" t="s">
        <v>5359</v>
      </c>
      <c r="G5379" s="110">
        <v>361039.38</v>
      </c>
      <c r="H5379" s="110">
        <v>254883.43</v>
      </c>
      <c r="I5379" s="111">
        <v>524.97</v>
      </c>
      <c r="J5379" s="112">
        <f t="shared" si="167"/>
        <v>-106155.95000000001</v>
      </c>
      <c r="K5379" s="93">
        <f t="shared" si="168"/>
        <v>-0.29402872894364046</v>
      </c>
      <c r="L5379" s="113"/>
      <c r="N5379" s="114"/>
    </row>
    <row r="5380" spans="3:14" ht="10.050000000000001" customHeight="1" x14ac:dyDescent="0.3">
      <c r="C5380" s="80"/>
      <c r="D5380" s="77">
        <v>41413</v>
      </c>
      <c r="E5380" s="76" t="s">
        <v>11649</v>
      </c>
      <c r="F5380" s="76" t="s">
        <v>5360</v>
      </c>
      <c r="G5380" s="110">
        <v>0</v>
      </c>
      <c r="H5380" s="110">
        <v>0</v>
      </c>
      <c r="I5380" s="111">
        <v>0</v>
      </c>
      <c r="J5380" s="112">
        <f t="shared" si="167"/>
        <v>0</v>
      </c>
      <c r="K5380" s="93" t="str">
        <f t="shared" si="168"/>
        <v>-</v>
      </c>
      <c r="L5380" s="113"/>
      <c r="N5380" s="114"/>
    </row>
    <row r="5381" spans="3:14" ht="10.050000000000001" customHeight="1" x14ac:dyDescent="0.3">
      <c r="C5381" s="80"/>
      <c r="D5381" s="77">
        <v>41852</v>
      </c>
      <c r="E5381" s="76" t="s">
        <v>11650</v>
      </c>
      <c r="F5381" s="76" t="s">
        <v>5361</v>
      </c>
      <c r="G5381" s="110">
        <v>0</v>
      </c>
      <c r="H5381" s="110">
        <v>147564.09</v>
      </c>
      <c r="I5381" s="111">
        <v>303.93</v>
      </c>
      <c r="J5381" s="112">
        <f t="shared" si="167"/>
        <v>147564.09</v>
      </c>
      <c r="K5381" s="93" t="str">
        <f t="shared" si="168"/>
        <v>--</v>
      </c>
      <c r="L5381" s="113"/>
      <c r="N5381" s="114"/>
    </row>
    <row r="5382" spans="3:14" ht="10.050000000000001" customHeight="1" x14ac:dyDescent="0.3">
      <c r="C5382" s="80"/>
      <c r="D5382" s="77">
        <v>41434</v>
      </c>
      <c r="E5382" s="76" t="s">
        <v>11651</v>
      </c>
      <c r="F5382" s="76" t="s">
        <v>5362</v>
      </c>
      <c r="G5382" s="110">
        <v>5544</v>
      </c>
      <c r="H5382" s="110">
        <v>13113.9</v>
      </c>
      <c r="I5382" s="111">
        <v>27.01</v>
      </c>
      <c r="J5382" s="112">
        <f t="shared" si="167"/>
        <v>7569.9</v>
      </c>
      <c r="K5382" s="93">
        <f t="shared" si="168"/>
        <v>1.3654220779220778</v>
      </c>
      <c r="L5382" s="113"/>
      <c r="N5382" s="114"/>
    </row>
    <row r="5383" spans="3:14" ht="10.050000000000001" customHeight="1" x14ac:dyDescent="0.3">
      <c r="C5383" s="80"/>
      <c r="D5383" s="77">
        <v>41842</v>
      </c>
      <c r="E5383" s="76" t="s">
        <v>11652</v>
      </c>
      <c r="F5383" s="76" t="s">
        <v>5363</v>
      </c>
      <c r="G5383" s="110">
        <v>3665.69</v>
      </c>
      <c r="H5383" s="110">
        <v>4738.68</v>
      </c>
      <c r="I5383" s="111">
        <v>9.76</v>
      </c>
      <c r="J5383" s="112">
        <f t="shared" si="167"/>
        <v>1072.9900000000002</v>
      </c>
      <c r="K5383" s="93">
        <f t="shared" si="168"/>
        <v>0.29271160409090791</v>
      </c>
      <c r="L5383" s="113"/>
      <c r="N5383" s="114"/>
    </row>
    <row r="5384" spans="3:14" ht="10.050000000000001" customHeight="1" x14ac:dyDescent="0.3">
      <c r="C5384" s="80"/>
      <c r="D5384" s="77">
        <v>41571</v>
      </c>
      <c r="E5384" s="76" t="s">
        <v>11653</v>
      </c>
      <c r="F5384" s="76" t="s">
        <v>5364</v>
      </c>
      <c r="G5384" s="110">
        <v>0</v>
      </c>
      <c r="H5384" s="110">
        <v>0</v>
      </c>
      <c r="I5384" s="111">
        <v>0</v>
      </c>
      <c r="J5384" s="112">
        <f t="shared" si="167"/>
        <v>0</v>
      </c>
      <c r="K5384" s="93" t="str">
        <f t="shared" si="168"/>
        <v>-</v>
      </c>
      <c r="L5384" s="113"/>
      <c r="N5384" s="114"/>
    </row>
    <row r="5385" spans="3:14" ht="10.050000000000001" customHeight="1" x14ac:dyDescent="0.3">
      <c r="C5385" s="80"/>
      <c r="D5385" s="77">
        <v>41518</v>
      </c>
      <c r="E5385" s="76" t="s">
        <v>11654</v>
      </c>
      <c r="F5385" s="76" t="s">
        <v>5365</v>
      </c>
      <c r="G5385" s="110">
        <v>0</v>
      </c>
      <c r="H5385" s="110">
        <v>0</v>
      </c>
      <c r="I5385" s="111">
        <v>0</v>
      </c>
      <c r="J5385" s="112">
        <f t="shared" si="167"/>
        <v>0</v>
      </c>
      <c r="K5385" s="93" t="str">
        <f t="shared" si="168"/>
        <v>-</v>
      </c>
      <c r="L5385" s="113"/>
      <c r="N5385" s="114"/>
    </row>
    <row r="5386" spans="3:14" ht="10.050000000000001" customHeight="1" x14ac:dyDescent="0.3">
      <c r="C5386" s="80"/>
      <c r="D5386" s="77">
        <v>41781</v>
      </c>
      <c r="E5386" s="76" t="s">
        <v>11655</v>
      </c>
      <c r="F5386" s="76" t="s">
        <v>5366</v>
      </c>
      <c r="G5386" s="110">
        <v>11088</v>
      </c>
      <c r="H5386" s="110">
        <v>0</v>
      </c>
      <c r="I5386" s="111">
        <v>0</v>
      </c>
      <c r="J5386" s="112">
        <f t="shared" si="167"/>
        <v>-11088</v>
      </c>
      <c r="K5386" s="93">
        <f t="shared" si="168"/>
        <v>-1</v>
      </c>
      <c r="L5386" s="113"/>
      <c r="N5386" s="114"/>
    </row>
    <row r="5387" spans="3:14" ht="10.050000000000001" customHeight="1" x14ac:dyDescent="0.3">
      <c r="C5387" s="80"/>
      <c r="D5387" s="77">
        <v>41781</v>
      </c>
      <c r="E5387" s="76" t="s">
        <v>11655</v>
      </c>
      <c r="F5387" s="76" t="s">
        <v>5367</v>
      </c>
      <c r="G5387" s="110">
        <v>12936</v>
      </c>
      <c r="H5387" s="110">
        <v>0</v>
      </c>
      <c r="I5387" s="111">
        <v>0</v>
      </c>
      <c r="J5387" s="112">
        <f t="shared" si="167"/>
        <v>-12936</v>
      </c>
      <c r="K5387" s="93">
        <f t="shared" si="168"/>
        <v>-1</v>
      </c>
      <c r="L5387" s="113"/>
      <c r="N5387" s="114"/>
    </row>
    <row r="5388" spans="3:14" ht="10.050000000000001" customHeight="1" x14ac:dyDescent="0.3">
      <c r="C5388" s="80"/>
      <c r="D5388" s="77">
        <v>41812</v>
      </c>
      <c r="E5388" s="76" t="s">
        <v>11656</v>
      </c>
      <c r="F5388" s="76" t="s">
        <v>5368</v>
      </c>
      <c r="G5388" s="110">
        <v>0</v>
      </c>
      <c r="H5388" s="110">
        <v>0</v>
      </c>
      <c r="I5388" s="111">
        <v>0</v>
      </c>
      <c r="J5388" s="112">
        <f t="shared" si="167"/>
        <v>0</v>
      </c>
      <c r="K5388" s="93" t="str">
        <f t="shared" si="168"/>
        <v>-</v>
      </c>
      <c r="L5388" s="113"/>
      <c r="N5388" s="114"/>
    </row>
    <row r="5389" spans="3:14" ht="10.050000000000001" customHeight="1" x14ac:dyDescent="0.3">
      <c r="C5389" s="80"/>
      <c r="D5389" s="77">
        <v>41693</v>
      </c>
      <c r="E5389" s="76" t="s">
        <v>11657</v>
      </c>
      <c r="F5389" s="76" t="s">
        <v>5369</v>
      </c>
      <c r="G5389" s="110">
        <v>0</v>
      </c>
      <c r="H5389" s="110">
        <v>7996.51</v>
      </c>
      <c r="I5389" s="111">
        <v>16.47</v>
      </c>
      <c r="J5389" s="112">
        <f t="shared" si="167"/>
        <v>7996.51</v>
      </c>
      <c r="K5389" s="93" t="str">
        <f t="shared" si="168"/>
        <v>--</v>
      </c>
      <c r="L5389" s="113"/>
      <c r="N5389" s="114"/>
    </row>
    <row r="5390" spans="3:14" ht="10.050000000000001" customHeight="1" x14ac:dyDescent="0.3">
      <c r="C5390" s="80"/>
      <c r="D5390" s="77">
        <v>41775</v>
      </c>
      <c r="E5390" s="76" t="s">
        <v>11658</v>
      </c>
      <c r="F5390" s="76" t="s">
        <v>5370</v>
      </c>
      <c r="G5390" s="110">
        <v>195027.06</v>
      </c>
      <c r="H5390" s="110">
        <v>288292.07</v>
      </c>
      <c r="I5390" s="111">
        <v>593.78</v>
      </c>
      <c r="J5390" s="112">
        <f t="shared" si="167"/>
        <v>93265.010000000009</v>
      </c>
      <c r="K5390" s="93">
        <f t="shared" si="168"/>
        <v>0.47821574093359154</v>
      </c>
      <c r="L5390" s="113"/>
      <c r="N5390" s="114"/>
    </row>
    <row r="5391" spans="3:14" ht="10.050000000000001" customHeight="1" x14ac:dyDescent="0.3">
      <c r="C5391" s="80"/>
      <c r="D5391" s="77">
        <v>41518</v>
      </c>
      <c r="E5391" s="76" t="s">
        <v>11659</v>
      </c>
      <c r="F5391" s="76" t="s">
        <v>5371</v>
      </c>
      <c r="G5391" s="110">
        <v>0</v>
      </c>
      <c r="H5391" s="110">
        <v>0</v>
      </c>
      <c r="I5391" s="111">
        <v>0</v>
      </c>
      <c r="J5391" s="112">
        <f t="shared" si="167"/>
        <v>0</v>
      </c>
      <c r="K5391" s="93" t="str">
        <f t="shared" si="168"/>
        <v>-</v>
      </c>
      <c r="L5391" s="113"/>
      <c r="N5391" s="114"/>
    </row>
    <row r="5392" spans="3:14" ht="10.050000000000001" customHeight="1" x14ac:dyDescent="0.3">
      <c r="C5392" s="80"/>
      <c r="D5392" s="77">
        <v>41774</v>
      </c>
      <c r="E5392" s="76" t="s">
        <v>11660</v>
      </c>
      <c r="F5392" s="76" t="s">
        <v>5372</v>
      </c>
      <c r="G5392" s="110">
        <v>170558.74</v>
      </c>
      <c r="H5392" s="110">
        <v>172247.93</v>
      </c>
      <c r="I5392" s="111">
        <v>354.77</v>
      </c>
      <c r="J5392" s="112">
        <f t="shared" si="167"/>
        <v>1689.1900000000023</v>
      </c>
      <c r="K5392" s="93">
        <f t="shared" si="168"/>
        <v>9.9038606875261996E-3</v>
      </c>
      <c r="L5392" s="113"/>
      <c r="N5392" s="114"/>
    </row>
    <row r="5393" spans="3:14" ht="10.050000000000001" customHeight="1" x14ac:dyDescent="0.3">
      <c r="C5393" s="80"/>
      <c r="D5393" s="77">
        <v>41841</v>
      </c>
      <c r="E5393" s="76" t="s">
        <v>11661</v>
      </c>
      <c r="F5393" s="76" t="s">
        <v>5373</v>
      </c>
      <c r="G5393" s="110">
        <v>0</v>
      </c>
      <c r="H5393" s="110">
        <v>0</v>
      </c>
      <c r="I5393" s="111">
        <v>0</v>
      </c>
      <c r="J5393" s="112">
        <f t="shared" si="167"/>
        <v>0</v>
      </c>
      <c r="K5393" s="93" t="str">
        <f t="shared" si="168"/>
        <v>-</v>
      </c>
      <c r="L5393" s="113"/>
      <c r="N5393" s="114"/>
    </row>
    <row r="5394" spans="3:14" ht="10.050000000000001" customHeight="1" x14ac:dyDescent="0.3">
      <c r="C5394" s="80"/>
      <c r="D5394" s="77">
        <v>41812</v>
      </c>
      <c r="E5394" s="76" t="s">
        <v>11662</v>
      </c>
      <c r="F5394" s="76" t="s">
        <v>5374</v>
      </c>
      <c r="G5394" s="110">
        <v>0</v>
      </c>
      <c r="H5394" s="110">
        <v>0</v>
      </c>
      <c r="I5394" s="111">
        <v>0</v>
      </c>
      <c r="J5394" s="112">
        <f t="shared" si="167"/>
        <v>0</v>
      </c>
      <c r="K5394" s="93" t="str">
        <f t="shared" si="168"/>
        <v>-</v>
      </c>
      <c r="L5394" s="113"/>
      <c r="N5394" s="114"/>
    </row>
    <row r="5395" spans="3:14" ht="10.050000000000001" customHeight="1" x14ac:dyDescent="0.3">
      <c r="C5395" s="80"/>
      <c r="D5395" s="77">
        <v>42554</v>
      </c>
      <c r="E5395" s="76" t="s">
        <v>11663</v>
      </c>
      <c r="F5395" s="76" t="s">
        <v>5375</v>
      </c>
      <c r="G5395" s="110">
        <v>47313.21</v>
      </c>
      <c r="H5395" s="110">
        <v>31956.93</v>
      </c>
      <c r="I5395" s="111">
        <v>65.819999999999993</v>
      </c>
      <c r="J5395" s="112">
        <f t="shared" si="167"/>
        <v>-15356.279999999999</v>
      </c>
      <c r="K5395" s="93">
        <f t="shared" si="168"/>
        <v>-0.32456643715359829</v>
      </c>
      <c r="L5395" s="113"/>
      <c r="N5395" s="114"/>
    </row>
    <row r="5396" spans="3:14" ht="10.050000000000001" customHeight="1" x14ac:dyDescent="0.3">
      <c r="C5396" s="80"/>
      <c r="D5396" s="77">
        <v>41518</v>
      </c>
      <c r="E5396" s="76" t="s">
        <v>11664</v>
      </c>
      <c r="F5396" s="76" t="s">
        <v>5376</v>
      </c>
      <c r="G5396" s="110">
        <v>0</v>
      </c>
      <c r="H5396" s="110">
        <v>0</v>
      </c>
      <c r="I5396" s="111">
        <v>0</v>
      </c>
      <c r="J5396" s="112">
        <f t="shared" si="167"/>
        <v>0</v>
      </c>
      <c r="K5396" s="93" t="str">
        <f t="shared" si="168"/>
        <v>-</v>
      </c>
      <c r="L5396" s="113"/>
      <c r="N5396" s="114"/>
    </row>
    <row r="5397" spans="3:14" ht="10.050000000000001" customHeight="1" x14ac:dyDescent="0.3">
      <c r="C5397" s="80"/>
      <c r="D5397" s="77">
        <v>41663</v>
      </c>
      <c r="E5397" s="76" t="s">
        <v>11665</v>
      </c>
      <c r="F5397" s="76" t="s">
        <v>5377</v>
      </c>
      <c r="G5397" s="110">
        <v>451540.46</v>
      </c>
      <c r="H5397" s="110">
        <v>455718.78</v>
      </c>
      <c r="I5397" s="111">
        <v>938.62</v>
      </c>
      <c r="J5397" s="112">
        <f t="shared" si="167"/>
        <v>4178.320000000007</v>
      </c>
      <c r="K5397" s="93">
        <f t="shared" si="168"/>
        <v>9.2534786362223377E-3</v>
      </c>
      <c r="L5397" s="113"/>
      <c r="N5397" s="114"/>
    </row>
    <row r="5398" spans="3:14" ht="10.050000000000001" customHeight="1" x14ac:dyDescent="0.3">
      <c r="C5398" s="80"/>
      <c r="D5398" s="77">
        <v>41841</v>
      </c>
      <c r="E5398" s="76" t="s">
        <v>11666</v>
      </c>
      <c r="F5398" s="76" t="s">
        <v>5378</v>
      </c>
      <c r="G5398" s="110">
        <v>3696</v>
      </c>
      <c r="H5398" s="110">
        <v>0</v>
      </c>
      <c r="I5398" s="111">
        <v>0</v>
      </c>
      <c r="J5398" s="112">
        <f t="shared" ref="J5398:J5461" si="169">H5398-G5398</f>
        <v>-3696</v>
      </c>
      <c r="K5398" s="93">
        <f t="shared" si="168"/>
        <v>-1</v>
      </c>
      <c r="L5398" s="113"/>
      <c r="N5398" s="114"/>
    </row>
    <row r="5399" spans="3:14" ht="10.050000000000001" customHeight="1" x14ac:dyDescent="0.3">
      <c r="C5399" s="80"/>
      <c r="D5399" s="77">
        <v>41775</v>
      </c>
      <c r="E5399" s="76" t="s">
        <v>11667</v>
      </c>
      <c r="F5399" s="76" t="s">
        <v>5379</v>
      </c>
      <c r="G5399" s="110">
        <v>599409.79</v>
      </c>
      <c r="H5399" s="110">
        <v>541534.43999999994</v>
      </c>
      <c r="I5399" s="111">
        <v>1115.3699999999999</v>
      </c>
      <c r="J5399" s="112">
        <f t="shared" si="169"/>
        <v>-57875.350000000093</v>
      </c>
      <c r="K5399" s="93">
        <f t="shared" si="168"/>
        <v>-9.6553895124068784E-2</v>
      </c>
      <c r="L5399" s="113"/>
      <c r="N5399" s="114"/>
    </row>
    <row r="5400" spans="3:14" ht="10.050000000000001" customHeight="1" x14ac:dyDescent="0.3">
      <c r="C5400" s="80"/>
      <c r="D5400" s="77">
        <v>41518</v>
      </c>
      <c r="E5400" s="76" t="s">
        <v>11668</v>
      </c>
      <c r="F5400" s="76" t="s">
        <v>5380</v>
      </c>
      <c r="G5400" s="110">
        <v>93316.23</v>
      </c>
      <c r="H5400" s="110">
        <v>74760.37</v>
      </c>
      <c r="I5400" s="111">
        <v>153.97999999999999</v>
      </c>
      <c r="J5400" s="112">
        <f t="shared" si="169"/>
        <v>-18555.86</v>
      </c>
      <c r="K5400" s="93">
        <f t="shared" si="168"/>
        <v>-0.19884922483473669</v>
      </c>
      <c r="L5400" s="113"/>
      <c r="N5400" s="114"/>
    </row>
    <row r="5401" spans="3:14" ht="10.050000000000001" customHeight="1" x14ac:dyDescent="0.3">
      <c r="C5401" s="80"/>
      <c r="D5401" s="77">
        <v>41663</v>
      </c>
      <c r="E5401" s="76" t="s">
        <v>11669</v>
      </c>
      <c r="F5401" s="76" t="s">
        <v>5381</v>
      </c>
      <c r="G5401" s="110">
        <v>175256.15</v>
      </c>
      <c r="H5401" s="110">
        <v>79659.27</v>
      </c>
      <c r="I5401" s="111">
        <v>164.07</v>
      </c>
      <c r="J5401" s="112">
        <f t="shared" si="169"/>
        <v>-95596.87999999999</v>
      </c>
      <c r="K5401" s="93">
        <f t="shared" si="168"/>
        <v>-0.54546947425240133</v>
      </c>
      <c r="L5401" s="113"/>
      <c r="N5401" s="114"/>
    </row>
    <row r="5402" spans="3:14" ht="10.050000000000001" customHeight="1" x14ac:dyDescent="0.3">
      <c r="C5402" s="80"/>
      <c r="D5402" s="77">
        <v>41852</v>
      </c>
      <c r="E5402" s="76" t="s">
        <v>11670</v>
      </c>
      <c r="F5402" s="76" t="s">
        <v>5382</v>
      </c>
      <c r="G5402" s="110">
        <v>0</v>
      </c>
      <c r="H5402" s="110">
        <v>0</v>
      </c>
      <c r="I5402" s="111">
        <v>0</v>
      </c>
      <c r="J5402" s="112">
        <f t="shared" si="169"/>
        <v>0</v>
      </c>
      <c r="K5402" s="93" t="str">
        <f t="shared" si="168"/>
        <v>-</v>
      </c>
      <c r="L5402" s="113"/>
      <c r="N5402" s="114"/>
    </row>
    <row r="5403" spans="3:14" ht="10.050000000000001" customHeight="1" x14ac:dyDescent="0.3">
      <c r="C5403" s="80"/>
      <c r="D5403" s="77">
        <v>41518</v>
      </c>
      <c r="E5403" s="76" t="s">
        <v>11671</v>
      </c>
      <c r="F5403" s="76" t="s">
        <v>5383</v>
      </c>
      <c r="G5403" s="110">
        <v>29568</v>
      </c>
      <c r="H5403" s="110">
        <v>116330.59</v>
      </c>
      <c r="I5403" s="111">
        <v>239.6</v>
      </c>
      <c r="J5403" s="112">
        <f t="shared" si="169"/>
        <v>86762.59</v>
      </c>
      <c r="K5403" s="93">
        <f t="shared" ref="K5403:K5466" si="170">IF(J5403=0,"-",(IF(G5403=0,"--",J5403/G5403)))</f>
        <v>2.9343408414502163</v>
      </c>
      <c r="L5403" s="113"/>
      <c r="N5403" s="114"/>
    </row>
    <row r="5404" spans="3:14" ht="10.050000000000001" customHeight="1" x14ac:dyDescent="0.3">
      <c r="C5404" s="80"/>
      <c r="D5404" s="77">
        <v>41494</v>
      </c>
      <c r="E5404" s="76" t="s">
        <v>11672</v>
      </c>
      <c r="F5404" s="76" t="s">
        <v>5384</v>
      </c>
      <c r="G5404" s="110">
        <v>3704.13</v>
      </c>
      <c r="H5404" s="110">
        <v>0</v>
      </c>
      <c r="I5404" s="111">
        <v>0</v>
      </c>
      <c r="J5404" s="112">
        <f t="shared" si="169"/>
        <v>-3704.13</v>
      </c>
      <c r="K5404" s="93">
        <f t="shared" si="170"/>
        <v>-1</v>
      </c>
      <c r="L5404" s="113"/>
      <c r="N5404" s="114"/>
    </row>
    <row r="5405" spans="3:14" ht="10.050000000000001" customHeight="1" x14ac:dyDescent="0.3">
      <c r="C5405" s="80"/>
      <c r="D5405" s="77">
        <v>41775</v>
      </c>
      <c r="E5405" s="76" t="s">
        <v>11673</v>
      </c>
      <c r="F5405" s="76" t="s">
        <v>5385</v>
      </c>
      <c r="G5405" s="110">
        <v>179568.68</v>
      </c>
      <c r="H5405" s="110">
        <v>267973.05</v>
      </c>
      <c r="I5405" s="111">
        <v>551.92999999999995</v>
      </c>
      <c r="J5405" s="112">
        <f t="shared" si="169"/>
        <v>88404.37</v>
      </c>
      <c r="K5405" s="93">
        <f t="shared" si="170"/>
        <v>0.49231508523646772</v>
      </c>
      <c r="L5405" s="113"/>
      <c r="N5405" s="114"/>
    </row>
    <row r="5406" spans="3:14" ht="10.050000000000001" customHeight="1" x14ac:dyDescent="0.3">
      <c r="C5406" s="80"/>
      <c r="D5406" s="77">
        <v>41716</v>
      </c>
      <c r="E5406" s="76" t="s">
        <v>11674</v>
      </c>
      <c r="F5406" s="76" t="s">
        <v>5386</v>
      </c>
      <c r="G5406" s="110">
        <v>181486.11</v>
      </c>
      <c r="H5406" s="110">
        <v>342616.9</v>
      </c>
      <c r="I5406" s="111">
        <v>705.67</v>
      </c>
      <c r="J5406" s="112">
        <f t="shared" si="169"/>
        <v>161130.79000000004</v>
      </c>
      <c r="K5406" s="93">
        <f t="shared" si="170"/>
        <v>0.88784089316807802</v>
      </c>
      <c r="L5406" s="113"/>
      <c r="N5406" s="114"/>
    </row>
    <row r="5407" spans="3:14" ht="10.050000000000001" customHeight="1" x14ac:dyDescent="0.3">
      <c r="C5407" s="80"/>
      <c r="D5407" s="77">
        <v>41674</v>
      </c>
      <c r="E5407" s="76" t="s">
        <v>11675</v>
      </c>
      <c r="F5407" s="76" t="s">
        <v>5387</v>
      </c>
      <c r="G5407" s="110">
        <v>0</v>
      </c>
      <c r="H5407" s="110">
        <v>0</v>
      </c>
      <c r="I5407" s="111">
        <v>0</v>
      </c>
      <c r="J5407" s="112">
        <f t="shared" si="169"/>
        <v>0</v>
      </c>
      <c r="K5407" s="93" t="str">
        <f t="shared" si="170"/>
        <v>-</v>
      </c>
      <c r="L5407" s="113"/>
      <c r="N5407" s="114"/>
    </row>
    <row r="5408" spans="3:14" ht="10.050000000000001" customHeight="1" x14ac:dyDescent="0.3">
      <c r="C5408" s="80"/>
      <c r="D5408" s="77">
        <v>42554</v>
      </c>
      <c r="E5408" s="76" t="s">
        <v>11676</v>
      </c>
      <c r="F5408" s="76" t="s">
        <v>5388</v>
      </c>
      <c r="G5408" s="110">
        <v>0</v>
      </c>
      <c r="H5408" s="110">
        <v>0</v>
      </c>
      <c r="I5408" s="111">
        <v>0</v>
      </c>
      <c r="J5408" s="112">
        <f t="shared" si="169"/>
        <v>0</v>
      </c>
      <c r="K5408" s="93" t="str">
        <f t="shared" si="170"/>
        <v>-</v>
      </c>
      <c r="L5408" s="113"/>
      <c r="N5408" s="114"/>
    </row>
    <row r="5409" spans="3:14" ht="10.050000000000001" customHeight="1" x14ac:dyDescent="0.3">
      <c r="C5409" s="80"/>
      <c r="D5409" s="77">
        <v>41579</v>
      </c>
      <c r="E5409" s="76" t="s">
        <v>11677</v>
      </c>
      <c r="F5409" s="76" t="s">
        <v>5389</v>
      </c>
      <c r="G5409" s="110">
        <v>637276.30000000005</v>
      </c>
      <c r="H5409" s="110">
        <v>482334.99</v>
      </c>
      <c r="I5409" s="111">
        <v>993.44</v>
      </c>
      <c r="J5409" s="112">
        <f t="shared" si="169"/>
        <v>-154941.31000000006</v>
      </c>
      <c r="K5409" s="93">
        <f t="shared" si="170"/>
        <v>-0.2431305071285407</v>
      </c>
      <c r="L5409" s="113"/>
      <c r="N5409" s="114"/>
    </row>
    <row r="5410" spans="3:14" ht="10.050000000000001" customHeight="1" x14ac:dyDescent="0.3">
      <c r="C5410" s="80"/>
      <c r="D5410" s="77">
        <v>41494</v>
      </c>
      <c r="E5410" s="76" t="s">
        <v>11678</v>
      </c>
      <c r="F5410" s="76" t="s">
        <v>5390</v>
      </c>
      <c r="G5410" s="110">
        <v>27890.58</v>
      </c>
      <c r="H5410" s="110">
        <v>91127.25</v>
      </c>
      <c r="I5410" s="111">
        <v>187.69</v>
      </c>
      <c r="J5410" s="112">
        <f t="shared" si="169"/>
        <v>63236.67</v>
      </c>
      <c r="K5410" s="93">
        <f t="shared" si="170"/>
        <v>2.2673128346560021</v>
      </c>
      <c r="L5410" s="113"/>
      <c r="N5410" s="114"/>
    </row>
    <row r="5411" spans="3:14" ht="10.050000000000001" customHeight="1" x14ac:dyDescent="0.3">
      <c r="C5411" s="80"/>
      <c r="D5411" s="77">
        <v>41775</v>
      </c>
      <c r="E5411" s="76" t="s">
        <v>11679</v>
      </c>
      <c r="F5411" s="76" t="s">
        <v>5391</v>
      </c>
      <c r="G5411" s="110">
        <v>450185.81</v>
      </c>
      <c r="H5411" s="110">
        <v>338174.39</v>
      </c>
      <c r="I5411" s="111">
        <v>696.52</v>
      </c>
      <c r="J5411" s="112">
        <f t="shared" si="169"/>
        <v>-112011.41999999998</v>
      </c>
      <c r="K5411" s="93">
        <f t="shared" si="170"/>
        <v>-0.24881152962151334</v>
      </c>
      <c r="L5411" s="113"/>
      <c r="N5411" s="114"/>
    </row>
    <row r="5412" spans="3:14" ht="10.050000000000001" customHeight="1" x14ac:dyDescent="0.3">
      <c r="C5412" s="80"/>
      <c r="D5412" s="77">
        <v>42554</v>
      </c>
      <c r="E5412" s="76" t="s">
        <v>11680</v>
      </c>
      <c r="F5412" s="76" t="s">
        <v>5392</v>
      </c>
      <c r="G5412" s="110">
        <v>0</v>
      </c>
      <c r="H5412" s="110">
        <v>0</v>
      </c>
      <c r="I5412" s="111">
        <v>0</v>
      </c>
      <c r="J5412" s="112">
        <f t="shared" si="169"/>
        <v>0</v>
      </c>
      <c r="K5412" s="93" t="str">
        <f t="shared" si="170"/>
        <v>-</v>
      </c>
      <c r="L5412" s="113"/>
      <c r="N5412" s="114"/>
    </row>
    <row r="5413" spans="3:14" ht="10.050000000000001" customHeight="1" x14ac:dyDescent="0.3">
      <c r="C5413" s="80"/>
      <c r="D5413" s="77">
        <v>41579</v>
      </c>
      <c r="E5413" s="76" t="s">
        <v>11681</v>
      </c>
      <c r="F5413" s="76" t="s">
        <v>5393</v>
      </c>
      <c r="G5413" s="110">
        <v>693669.79</v>
      </c>
      <c r="H5413" s="110">
        <v>620649.93000000005</v>
      </c>
      <c r="I5413" s="111">
        <v>1278.32</v>
      </c>
      <c r="J5413" s="112">
        <f t="shared" si="169"/>
        <v>-73019.859999999986</v>
      </c>
      <c r="K5413" s="93">
        <f t="shared" si="170"/>
        <v>-0.1052660229011847</v>
      </c>
      <c r="L5413" s="113"/>
      <c r="N5413" s="114"/>
    </row>
    <row r="5414" spans="3:14" ht="10.050000000000001" customHeight="1" x14ac:dyDescent="0.3">
      <c r="C5414" s="80"/>
      <c r="D5414" s="77">
        <v>41674</v>
      </c>
      <c r="E5414" s="76" t="s">
        <v>11682</v>
      </c>
      <c r="F5414" s="76" t="s">
        <v>5394</v>
      </c>
      <c r="G5414" s="110">
        <v>195020.46</v>
      </c>
      <c r="H5414" s="110">
        <v>130983.59</v>
      </c>
      <c r="I5414" s="111">
        <v>269.77999999999997</v>
      </c>
      <c r="J5414" s="112">
        <f t="shared" si="169"/>
        <v>-64036.869999999995</v>
      </c>
      <c r="K5414" s="93">
        <f t="shared" si="170"/>
        <v>-0.32835975261262329</v>
      </c>
      <c r="L5414" s="113"/>
      <c r="N5414" s="114"/>
    </row>
    <row r="5415" spans="3:14" ht="10.050000000000001" customHeight="1" x14ac:dyDescent="0.3">
      <c r="C5415" s="80"/>
      <c r="D5415" s="77">
        <v>41494</v>
      </c>
      <c r="E5415" s="76" t="s">
        <v>11683</v>
      </c>
      <c r="F5415" s="76" t="s">
        <v>5395</v>
      </c>
      <c r="G5415" s="110">
        <v>263521.12</v>
      </c>
      <c r="H5415" s="110">
        <v>69191.460000000006</v>
      </c>
      <c r="I5415" s="111">
        <v>142.51</v>
      </c>
      <c r="J5415" s="112">
        <f t="shared" si="169"/>
        <v>-194329.65999999997</v>
      </c>
      <c r="K5415" s="93">
        <f t="shared" si="170"/>
        <v>-0.73743485911110263</v>
      </c>
      <c r="L5415" s="113"/>
      <c r="N5415" s="114"/>
    </row>
    <row r="5416" spans="3:14" ht="10.050000000000001" customHeight="1" x14ac:dyDescent="0.3">
      <c r="C5416" s="80"/>
      <c r="D5416" s="77">
        <v>42554</v>
      </c>
      <c r="E5416" s="76" t="s">
        <v>11684</v>
      </c>
      <c r="F5416" s="76" t="s">
        <v>5396</v>
      </c>
      <c r="G5416" s="110">
        <v>0</v>
      </c>
      <c r="H5416" s="110">
        <v>0</v>
      </c>
      <c r="I5416" s="111">
        <v>0</v>
      </c>
      <c r="J5416" s="112">
        <f t="shared" si="169"/>
        <v>0</v>
      </c>
      <c r="K5416" s="93" t="str">
        <f t="shared" si="170"/>
        <v>-</v>
      </c>
      <c r="L5416" s="113"/>
      <c r="N5416" s="114"/>
    </row>
    <row r="5417" spans="3:14" ht="10.050000000000001" customHeight="1" x14ac:dyDescent="0.3">
      <c r="C5417" s="80"/>
      <c r="D5417" s="77">
        <v>41852</v>
      </c>
      <c r="E5417" s="76" t="s">
        <v>11685</v>
      </c>
      <c r="F5417" s="76" t="s">
        <v>5397</v>
      </c>
      <c r="G5417" s="110">
        <v>14469.34</v>
      </c>
      <c r="H5417" s="110">
        <v>10817.39</v>
      </c>
      <c r="I5417" s="111">
        <v>22.28</v>
      </c>
      <c r="J5417" s="112">
        <f t="shared" si="169"/>
        <v>-3651.9500000000007</v>
      </c>
      <c r="K5417" s="93">
        <f t="shared" si="170"/>
        <v>-0.25239229985610961</v>
      </c>
      <c r="L5417" s="113"/>
      <c r="N5417" s="114"/>
    </row>
    <row r="5418" spans="3:14" ht="10.050000000000001" customHeight="1" x14ac:dyDescent="0.3">
      <c r="C5418" s="80"/>
      <c r="D5418" s="77">
        <v>41781</v>
      </c>
      <c r="E5418" s="76" t="s">
        <v>11686</v>
      </c>
      <c r="F5418" s="76" t="s">
        <v>5398</v>
      </c>
      <c r="G5418" s="110">
        <v>18480</v>
      </c>
      <c r="H5418" s="110">
        <v>0</v>
      </c>
      <c r="I5418" s="111">
        <v>0</v>
      </c>
      <c r="J5418" s="112">
        <f t="shared" si="169"/>
        <v>-18480</v>
      </c>
      <c r="K5418" s="93">
        <f t="shared" si="170"/>
        <v>-1</v>
      </c>
      <c r="L5418" s="113"/>
      <c r="N5418" s="114"/>
    </row>
    <row r="5419" spans="3:14" ht="10.050000000000001" customHeight="1" x14ac:dyDescent="0.3">
      <c r="C5419" s="80"/>
      <c r="D5419" s="77">
        <v>41674</v>
      </c>
      <c r="E5419" s="76" t="s">
        <v>11687</v>
      </c>
      <c r="F5419" s="76" t="s">
        <v>5399</v>
      </c>
      <c r="G5419" s="110">
        <v>10755.3</v>
      </c>
      <c r="H5419" s="110">
        <v>54310.27</v>
      </c>
      <c r="I5419" s="111">
        <v>111.86</v>
      </c>
      <c r="J5419" s="112">
        <f t="shared" si="169"/>
        <v>43554.97</v>
      </c>
      <c r="K5419" s="93">
        <f t="shared" si="170"/>
        <v>4.0496285552239364</v>
      </c>
      <c r="L5419" s="113"/>
      <c r="N5419" s="114"/>
    </row>
    <row r="5420" spans="3:14" ht="10.050000000000001" customHeight="1" x14ac:dyDescent="0.3">
      <c r="C5420" s="80"/>
      <c r="D5420" s="77">
        <v>41494</v>
      </c>
      <c r="E5420" s="76" t="s">
        <v>11688</v>
      </c>
      <c r="F5420" s="76" t="s">
        <v>5400</v>
      </c>
      <c r="G5420" s="110">
        <v>0</v>
      </c>
      <c r="H5420" s="110">
        <v>0</v>
      </c>
      <c r="I5420" s="111">
        <v>0</v>
      </c>
      <c r="J5420" s="112">
        <f t="shared" si="169"/>
        <v>0</v>
      </c>
      <c r="K5420" s="93" t="str">
        <f t="shared" si="170"/>
        <v>-</v>
      </c>
      <c r="L5420" s="113"/>
      <c r="N5420" s="114"/>
    </row>
    <row r="5421" spans="3:14" ht="10.050000000000001" customHeight="1" x14ac:dyDescent="0.3">
      <c r="C5421" s="80"/>
      <c r="D5421" s="77">
        <v>41775</v>
      </c>
      <c r="E5421" s="76" t="s">
        <v>11689</v>
      </c>
      <c r="F5421" s="76" t="s">
        <v>5401</v>
      </c>
      <c r="G5421" s="110">
        <v>613408.22</v>
      </c>
      <c r="H5421" s="110">
        <v>657093.06000000006</v>
      </c>
      <c r="I5421" s="111">
        <v>1353.38</v>
      </c>
      <c r="J5421" s="112">
        <f t="shared" si="169"/>
        <v>43684.840000000084</v>
      </c>
      <c r="K5421" s="93">
        <f t="shared" si="170"/>
        <v>7.1216587218215111E-2</v>
      </c>
      <c r="L5421" s="113"/>
      <c r="N5421" s="114"/>
    </row>
    <row r="5422" spans="3:14" ht="10.050000000000001" customHeight="1" x14ac:dyDescent="0.3">
      <c r="C5422" s="80"/>
      <c r="D5422" s="77">
        <v>41852</v>
      </c>
      <c r="E5422" s="76" t="s">
        <v>11690</v>
      </c>
      <c r="F5422" s="76" t="s">
        <v>5402</v>
      </c>
      <c r="G5422" s="110">
        <v>162998.23000000001</v>
      </c>
      <c r="H5422" s="110">
        <v>199898.29</v>
      </c>
      <c r="I5422" s="111">
        <v>411.72</v>
      </c>
      <c r="J5422" s="112">
        <f t="shared" si="169"/>
        <v>36900.06</v>
      </c>
      <c r="K5422" s="93">
        <f t="shared" si="170"/>
        <v>0.22638319446781721</v>
      </c>
      <c r="L5422" s="113"/>
      <c r="N5422" s="114"/>
    </row>
    <row r="5423" spans="3:14" ht="10.050000000000001" customHeight="1" x14ac:dyDescent="0.3">
      <c r="C5423" s="80"/>
      <c r="D5423" s="77">
        <v>41518</v>
      </c>
      <c r="E5423" s="76" t="s">
        <v>11691</v>
      </c>
      <c r="F5423" s="76" t="s">
        <v>5403</v>
      </c>
      <c r="G5423" s="110">
        <v>102582.23</v>
      </c>
      <c r="H5423" s="110">
        <v>110052.82</v>
      </c>
      <c r="I5423" s="111">
        <v>226.67</v>
      </c>
      <c r="J5423" s="112">
        <f t="shared" si="169"/>
        <v>7470.5900000000111</v>
      </c>
      <c r="K5423" s="93">
        <f t="shared" si="170"/>
        <v>7.2825381160070424E-2</v>
      </c>
      <c r="L5423" s="113"/>
      <c r="N5423" s="114"/>
    </row>
    <row r="5424" spans="3:14" ht="10.050000000000001" customHeight="1" x14ac:dyDescent="0.3">
      <c r="C5424" s="80"/>
      <c r="D5424" s="77">
        <v>41716</v>
      </c>
      <c r="E5424" s="76" t="s">
        <v>11692</v>
      </c>
      <c r="F5424" s="76" t="s">
        <v>5404</v>
      </c>
      <c r="G5424" s="110">
        <v>96229.39</v>
      </c>
      <c r="H5424" s="110">
        <v>69754.66</v>
      </c>
      <c r="I5424" s="111">
        <v>143.66999999999999</v>
      </c>
      <c r="J5424" s="112">
        <f t="shared" si="169"/>
        <v>-26474.729999999996</v>
      </c>
      <c r="K5424" s="93">
        <f t="shared" si="170"/>
        <v>-0.27512104150301686</v>
      </c>
      <c r="L5424" s="113"/>
      <c r="N5424" s="114"/>
    </row>
    <row r="5425" spans="3:14" ht="10.050000000000001" customHeight="1" x14ac:dyDescent="0.3">
      <c r="C5425" s="80"/>
      <c r="D5425" s="77">
        <v>41518</v>
      </c>
      <c r="E5425" s="76" t="s">
        <v>11693</v>
      </c>
      <c r="F5425" s="76" t="s">
        <v>5405</v>
      </c>
      <c r="G5425" s="110">
        <v>532287.54</v>
      </c>
      <c r="H5425" s="110">
        <v>303139.27</v>
      </c>
      <c r="I5425" s="111">
        <v>624.36</v>
      </c>
      <c r="J5425" s="112">
        <f t="shared" si="169"/>
        <v>-229148.27000000002</v>
      </c>
      <c r="K5425" s="93">
        <f t="shared" si="170"/>
        <v>-0.43049715197165805</v>
      </c>
      <c r="L5425" s="113"/>
      <c r="N5425" s="114"/>
    </row>
    <row r="5426" spans="3:14" ht="10.050000000000001" customHeight="1" x14ac:dyDescent="0.3">
      <c r="C5426" s="80"/>
      <c r="D5426" s="77">
        <v>41716</v>
      </c>
      <c r="E5426" s="76" t="s">
        <v>11694</v>
      </c>
      <c r="F5426" s="76" t="s">
        <v>5406</v>
      </c>
      <c r="G5426" s="110">
        <v>301284.64</v>
      </c>
      <c r="H5426" s="110">
        <v>134484.18</v>
      </c>
      <c r="I5426" s="111">
        <v>276.99</v>
      </c>
      <c r="J5426" s="112">
        <f t="shared" si="169"/>
        <v>-166800.46000000002</v>
      </c>
      <c r="K5426" s="93">
        <f t="shared" si="170"/>
        <v>-0.55363081237729217</v>
      </c>
      <c r="L5426" s="113"/>
      <c r="N5426" s="114"/>
    </row>
    <row r="5427" spans="3:14" ht="10.050000000000001" customHeight="1" x14ac:dyDescent="0.3">
      <c r="C5427" s="80"/>
      <c r="D5427" s="77">
        <v>41674</v>
      </c>
      <c r="E5427" s="76" t="s">
        <v>11695</v>
      </c>
      <c r="F5427" s="76" t="s">
        <v>5407</v>
      </c>
      <c r="G5427" s="110">
        <v>0</v>
      </c>
      <c r="H5427" s="110">
        <v>0</v>
      </c>
      <c r="I5427" s="111">
        <v>0</v>
      </c>
      <c r="J5427" s="112">
        <f t="shared" si="169"/>
        <v>0</v>
      </c>
      <c r="K5427" s="93" t="str">
        <f t="shared" si="170"/>
        <v>-</v>
      </c>
      <c r="L5427" s="113"/>
      <c r="N5427" s="114"/>
    </row>
    <row r="5428" spans="3:14" ht="10.050000000000001" customHeight="1" x14ac:dyDescent="0.3">
      <c r="C5428" s="80"/>
      <c r="D5428" s="77">
        <v>41978</v>
      </c>
      <c r="E5428" s="76" t="s">
        <v>11696</v>
      </c>
      <c r="F5428" s="76" t="s">
        <v>5408</v>
      </c>
      <c r="G5428" s="110">
        <v>0</v>
      </c>
      <c r="H5428" s="110">
        <v>0</v>
      </c>
      <c r="I5428" s="111">
        <v>0</v>
      </c>
      <c r="J5428" s="112">
        <f t="shared" si="169"/>
        <v>0</v>
      </c>
      <c r="K5428" s="93" t="str">
        <f t="shared" si="170"/>
        <v>-</v>
      </c>
      <c r="L5428" s="113"/>
      <c r="N5428" s="114"/>
    </row>
    <row r="5429" spans="3:14" ht="10.050000000000001" customHeight="1" x14ac:dyDescent="0.3">
      <c r="C5429" s="80"/>
      <c r="D5429" s="77">
        <v>40843</v>
      </c>
      <c r="E5429" s="76" t="s">
        <v>11697</v>
      </c>
      <c r="F5429" s="76" t="s">
        <v>5409</v>
      </c>
      <c r="G5429" s="110">
        <v>0</v>
      </c>
      <c r="H5429" s="110">
        <v>0</v>
      </c>
      <c r="I5429" s="111">
        <v>0</v>
      </c>
      <c r="J5429" s="112">
        <f t="shared" si="169"/>
        <v>0</v>
      </c>
      <c r="K5429" s="93" t="str">
        <f t="shared" si="170"/>
        <v>-</v>
      </c>
      <c r="L5429" s="113"/>
      <c r="N5429" s="114"/>
    </row>
    <row r="5430" spans="3:14" ht="10.050000000000001" customHeight="1" x14ac:dyDescent="0.3">
      <c r="C5430" s="80"/>
      <c r="D5430" s="77">
        <v>20671</v>
      </c>
      <c r="E5430" s="76" t="s">
        <v>11698</v>
      </c>
      <c r="F5430" s="76" t="s">
        <v>5410</v>
      </c>
      <c r="G5430" s="110">
        <v>0</v>
      </c>
      <c r="H5430" s="110">
        <v>0</v>
      </c>
      <c r="I5430" s="111">
        <v>0</v>
      </c>
      <c r="J5430" s="112">
        <f t="shared" si="169"/>
        <v>0</v>
      </c>
      <c r="K5430" s="93" t="str">
        <f t="shared" si="170"/>
        <v>-</v>
      </c>
      <c r="L5430" s="113"/>
      <c r="N5430" s="114"/>
    </row>
    <row r="5431" spans="3:14" ht="10.050000000000001" customHeight="1" x14ac:dyDescent="0.3">
      <c r="C5431" s="80"/>
      <c r="D5431" s="77">
        <v>41494</v>
      </c>
      <c r="E5431" s="76" t="s">
        <v>11699</v>
      </c>
      <c r="F5431" s="76" t="s">
        <v>5411</v>
      </c>
      <c r="G5431" s="110">
        <v>0</v>
      </c>
      <c r="H5431" s="110">
        <v>0</v>
      </c>
      <c r="I5431" s="111">
        <v>0</v>
      </c>
      <c r="J5431" s="112">
        <f t="shared" si="169"/>
        <v>0</v>
      </c>
      <c r="K5431" s="93" t="str">
        <f t="shared" si="170"/>
        <v>-</v>
      </c>
      <c r="L5431" s="113"/>
      <c r="N5431" s="114"/>
    </row>
    <row r="5432" spans="3:14" ht="10.050000000000001" customHeight="1" x14ac:dyDescent="0.3">
      <c r="C5432" s="80"/>
      <c r="D5432" s="77">
        <v>41775</v>
      </c>
      <c r="E5432" s="76" t="s">
        <v>11700</v>
      </c>
      <c r="F5432" s="76" t="s">
        <v>5412</v>
      </c>
      <c r="G5432" s="110">
        <v>78229.34</v>
      </c>
      <c r="H5432" s="110">
        <v>34447.64</v>
      </c>
      <c r="I5432" s="111">
        <v>70.95</v>
      </c>
      <c r="J5432" s="112">
        <f t="shared" si="169"/>
        <v>-43781.7</v>
      </c>
      <c r="K5432" s="93">
        <f t="shared" si="170"/>
        <v>-0.55965830722846444</v>
      </c>
      <c r="L5432" s="113"/>
      <c r="N5432" s="114"/>
    </row>
    <row r="5433" spans="3:14" ht="10.050000000000001" customHeight="1" x14ac:dyDescent="0.3">
      <c r="C5433" s="80"/>
      <c r="D5433" s="77">
        <v>41852</v>
      </c>
      <c r="E5433" s="76" t="s">
        <v>11701</v>
      </c>
      <c r="F5433" s="76" t="s">
        <v>5413</v>
      </c>
      <c r="G5433" s="110">
        <v>0</v>
      </c>
      <c r="H5433" s="110">
        <v>35273.03</v>
      </c>
      <c r="I5433" s="111">
        <v>72.650000000000006</v>
      </c>
      <c r="J5433" s="112">
        <f t="shared" si="169"/>
        <v>35273.03</v>
      </c>
      <c r="K5433" s="93" t="str">
        <f t="shared" si="170"/>
        <v>--</v>
      </c>
      <c r="L5433" s="113"/>
      <c r="N5433" s="114"/>
    </row>
    <row r="5434" spans="3:14" ht="10.050000000000001" customHeight="1" x14ac:dyDescent="0.3">
      <c r="C5434" s="80"/>
      <c r="D5434" s="77">
        <v>41716</v>
      </c>
      <c r="E5434" s="76" t="s">
        <v>11702</v>
      </c>
      <c r="F5434" s="76" t="s">
        <v>5414</v>
      </c>
      <c r="G5434" s="110">
        <v>98233.06</v>
      </c>
      <c r="H5434" s="110">
        <v>134998.84</v>
      </c>
      <c r="I5434" s="111">
        <v>278.05</v>
      </c>
      <c r="J5434" s="112">
        <f t="shared" si="169"/>
        <v>36765.78</v>
      </c>
      <c r="K5434" s="93">
        <f t="shared" si="170"/>
        <v>0.3742709430002486</v>
      </c>
      <c r="L5434" s="113"/>
      <c r="N5434" s="114"/>
    </row>
    <row r="5435" spans="3:14" ht="10.050000000000001" customHeight="1" x14ac:dyDescent="0.3">
      <c r="C5435" s="80"/>
      <c r="D5435" s="77">
        <v>41674</v>
      </c>
      <c r="E5435" s="76" t="s">
        <v>11703</v>
      </c>
      <c r="F5435" s="76" t="s">
        <v>5415</v>
      </c>
      <c r="G5435" s="110">
        <v>0</v>
      </c>
      <c r="H5435" s="110">
        <v>0</v>
      </c>
      <c r="I5435" s="111">
        <v>0</v>
      </c>
      <c r="J5435" s="112">
        <f t="shared" si="169"/>
        <v>0</v>
      </c>
      <c r="K5435" s="93" t="str">
        <f t="shared" si="170"/>
        <v>-</v>
      </c>
      <c r="L5435" s="113"/>
      <c r="N5435" s="114"/>
    </row>
    <row r="5436" spans="3:14" ht="10.050000000000001" customHeight="1" x14ac:dyDescent="0.3">
      <c r="C5436" s="80"/>
      <c r="D5436" s="77">
        <v>41978</v>
      </c>
      <c r="E5436" s="76" t="s">
        <v>11704</v>
      </c>
      <c r="F5436" s="76" t="s">
        <v>5416</v>
      </c>
      <c r="G5436" s="110">
        <v>18507.57</v>
      </c>
      <c r="H5436" s="110">
        <v>0</v>
      </c>
      <c r="I5436" s="111">
        <v>0</v>
      </c>
      <c r="J5436" s="112">
        <f t="shared" si="169"/>
        <v>-18507.57</v>
      </c>
      <c r="K5436" s="93">
        <f t="shared" si="170"/>
        <v>-1</v>
      </c>
      <c r="L5436" s="113"/>
      <c r="N5436" s="114"/>
    </row>
    <row r="5437" spans="3:14" ht="10.050000000000001" customHeight="1" x14ac:dyDescent="0.3">
      <c r="C5437" s="80"/>
      <c r="D5437" s="77">
        <v>20671</v>
      </c>
      <c r="E5437" s="76" t="s">
        <v>11705</v>
      </c>
      <c r="F5437" s="76" t="s">
        <v>5417</v>
      </c>
      <c r="G5437" s="110">
        <v>0</v>
      </c>
      <c r="H5437" s="110">
        <v>0</v>
      </c>
      <c r="I5437" s="111">
        <v>0</v>
      </c>
      <c r="J5437" s="112">
        <f t="shared" si="169"/>
        <v>0</v>
      </c>
      <c r="K5437" s="93" t="str">
        <f t="shared" si="170"/>
        <v>-</v>
      </c>
      <c r="L5437" s="113"/>
      <c r="N5437" s="114"/>
    </row>
    <row r="5438" spans="3:14" ht="10.050000000000001" customHeight="1" x14ac:dyDescent="0.3">
      <c r="C5438" s="80"/>
      <c r="D5438" s="77">
        <v>41775</v>
      </c>
      <c r="E5438" s="76" t="s">
        <v>11706</v>
      </c>
      <c r="F5438" s="76" t="s">
        <v>5418</v>
      </c>
      <c r="G5438" s="110">
        <v>277894.92</v>
      </c>
      <c r="H5438" s="110">
        <v>188838.15</v>
      </c>
      <c r="I5438" s="111">
        <v>388.94</v>
      </c>
      <c r="J5438" s="112">
        <f t="shared" si="169"/>
        <v>-89056.76999999999</v>
      </c>
      <c r="K5438" s="93">
        <f t="shared" si="170"/>
        <v>-0.32046922628164631</v>
      </c>
      <c r="L5438" s="113"/>
      <c r="N5438" s="114"/>
    </row>
    <row r="5439" spans="3:14" ht="10.050000000000001" customHeight="1" x14ac:dyDescent="0.3">
      <c r="C5439" s="80"/>
      <c r="D5439" s="77">
        <v>41852</v>
      </c>
      <c r="E5439" s="76" t="s">
        <v>11707</v>
      </c>
      <c r="F5439" s="76" t="s">
        <v>5419</v>
      </c>
      <c r="G5439" s="110">
        <v>153876.10999999999</v>
      </c>
      <c r="H5439" s="110">
        <v>172913.09</v>
      </c>
      <c r="I5439" s="111">
        <v>356.14</v>
      </c>
      <c r="J5439" s="112">
        <f t="shared" si="169"/>
        <v>19036.98000000001</v>
      </c>
      <c r="K5439" s="93">
        <f t="shared" si="170"/>
        <v>0.12371628058442609</v>
      </c>
      <c r="L5439" s="113"/>
      <c r="N5439" s="114"/>
    </row>
    <row r="5440" spans="3:14" ht="10.050000000000001" customHeight="1" x14ac:dyDescent="0.3">
      <c r="C5440" s="80"/>
      <c r="D5440" s="77">
        <v>41518</v>
      </c>
      <c r="E5440" s="76" t="s">
        <v>11708</v>
      </c>
      <c r="F5440" s="76" t="s">
        <v>5420</v>
      </c>
      <c r="G5440" s="110">
        <v>13853.41</v>
      </c>
      <c r="H5440" s="110">
        <v>2840.29</v>
      </c>
      <c r="I5440" s="111">
        <v>5.85</v>
      </c>
      <c r="J5440" s="112">
        <f t="shared" si="169"/>
        <v>-11013.119999999999</v>
      </c>
      <c r="K5440" s="93">
        <f t="shared" si="170"/>
        <v>-0.79497538873100548</v>
      </c>
      <c r="L5440" s="113"/>
      <c r="N5440" s="114"/>
    </row>
    <row r="5441" spans="3:14" ht="10.050000000000001" customHeight="1" x14ac:dyDescent="0.3">
      <c r="C5441" s="80"/>
      <c r="D5441" s="77">
        <v>41663</v>
      </c>
      <c r="E5441" s="76" t="s">
        <v>11709</v>
      </c>
      <c r="F5441" s="76" t="s">
        <v>5421</v>
      </c>
      <c r="G5441" s="110">
        <v>447671.71</v>
      </c>
      <c r="H5441" s="110">
        <v>370607.13</v>
      </c>
      <c r="I5441" s="111">
        <v>763.32</v>
      </c>
      <c r="J5441" s="112">
        <f t="shared" si="169"/>
        <v>-77064.580000000016</v>
      </c>
      <c r="K5441" s="93">
        <f t="shared" si="170"/>
        <v>-0.17214529816950017</v>
      </c>
      <c r="L5441" s="113"/>
      <c r="N5441" s="114"/>
    </row>
    <row r="5442" spans="3:14" ht="10.050000000000001" customHeight="1" x14ac:dyDescent="0.3">
      <c r="C5442" s="80"/>
      <c r="D5442" s="77">
        <v>40843</v>
      </c>
      <c r="E5442" s="76" t="s">
        <v>11710</v>
      </c>
      <c r="F5442" s="76" t="s">
        <v>5422</v>
      </c>
      <c r="G5442" s="110">
        <v>0</v>
      </c>
      <c r="H5442" s="110">
        <v>0</v>
      </c>
      <c r="I5442" s="111">
        <v>0</v>
      </c>
      <c r="J5442" s="112">
        <f t="shared" si="169"/>
        <v>0</v>
      </c>
      <c r="K5442" s="93" t="str">
        <f t="shared" si="170"/>
        <v>-</v>
      </c>
      <c r="L5442" s="113"/>
      <c r="N5442" s="114"/>
    </row>
    <row r="5443" spans="3:14" ht="10.050000000000001" customHeight="1" x14ac:dyDescent="0.3">
      <c r="C5443" s="80"/>
      <c r="D5443" s="77">
        <v>20671</v>
      </c>
      <c r="E5443" s="76" t="s">
        <v>11711</v>
      </c>
      <c r="F5443" s="76" t="s">
        <v>5423</v>
      </c>
      <c r="G5443" s="110">
        <v>0</v>
      </c>
      <c r="H5443" s="110">
        <v>0</v>
      </c>
      <c r="I5443" s="111">
        <v>0</v>
      </c>
      <c r="J5443" s="112">
        <f t="shared" si="169"/>
        <v>0</v>
      </c>
      <c r="K5443" s="93" t="str">
        <f t="shared" si="170"/>
        <v>-</v>
      </c>
      <c r="L5443" s="113"/>
      <c r="N5443" s="114"/>
    </row>
    <row r="5444" spans="3:14" ht="10.050000000000001" customHeight="1" x14ac:dyDescent="0.3">
      <c r="C5444" s="80"/>
      <c r="D5444" s="77">
        <v>41775</v>
      </c>
      <c r="E5444" s="76" t="s">
        <v>11712</v>
      </c>
      <c r="F5444" s="76" t="s">
        <v>5424</v>
      </c>
      <c r="G5444" s="110">
        <v>440248.59</v>
      </c>
      <c r="H5444" s="110">
        <v>504955.37</v>
      </c>
      <c r="I5444" s="111">
        <v>1040.03</v>
      </c>
      <c r="J5444" s="112">
        <f t="shared" si="169"/>
        <v>64706.77999999997</v>
      </c>
      <c r="K5444" s="93">
        <f t="shared" si="170"/>
        <v>0.14697782450592281</v>
      </c>
      <c r="L5444" s="113"/>
      <c r="N5444" s="114"/>
    </row>
    <row r="5445" spans="3:14" ht="10.050000000000001" customHeight="1" x14ac:dyDescent="0.3">
      <c r="C5445" s="80"/>
      <c r="D5445" s="77">
        <v>41852</v>
      </c>
      <c r="E5445" s="76" t="s">
        <v>11713</v>
      </c>
      <c r="F5445" s="76" t="s">
        <v>5425</v>
      </c>
      <c r="G5445" s="110">
        <v>175722.65</v>
      </c>
      <c r="H5445" s="110">
        <v>29063.23</v>
      </c>
      <c r="I5445" s="111">
        <v>59.86</v>
      </c>
      <c r="J5445" s="112">
        <f t="shared" si="169"/>
        <v>-146659.41999999998</v>
      </c>
      <c r="K5445" s="93">
        <f t="shared" si="170"/>
        <v>-0.83460737702282539</v>
      </c>
      <c r="L5445" s="113"/>
      <c r="N5445" s="114"/>
    </row>
    <row r="5446" spans="3:14" ht="10.050000000000001" customHeight="1" x14ac:dyDescent="0.3">
      <c r="C5446" s="80"/>
      <c r="D5446" s="77">
        <v>41852</v>
      </c>
      <c r="E5446" s="76" t="s">
        <v>11713</v>
      </c>
      <c r="F5446" s="76" t="s">
        <v>5426</v>
      </c>
      <c r="G5446" s="110">
        <v>408113.83</v>
      </c>
      <c r="H5446" s="110">
        <v>247416.14</v>
      </c>
      <c r="I5446" s="111">
        <v>509.59</v>
      </c>
      <c r="J5446" s="112">
        <f t="shared" si="169"/>
        <v>-160697.69</v>
      </c>
      <c r="K5446" s="93">
        <f t="shared" si="170"/>
        <v>-0.39375703097344189</v>
      </c>
      <c r="L5446" s="113"/>
      <c r="N5446" s="114"/>
    </row>
    <row r="5447" spans="3:14" ht="10.050000000000001" customHeight="1" x14ac:dyDescent="0.3">
      <c r="C5447" s="80"/>
      <c r="D5447" s="77">
        <v>41774</v>
      </c>
      <c r="E5447" s="76" t="s">
        <v>11714</v>
      </c>
      <c r="F5447" s="76" t="s">
        <v>5427</v>
      </c>
      <c r="G5447" s="110">
        <v>300622.28000000003</v>
      </c>
      <c r="H5447" s="110">
        <v>283927.24</v>
      </c>
      <c r="I5447" s="111">
        <v>584.79</v>
      </c>
      <c r="J5447" s="112">
        <f t="shared" si="169"/>
        <v>-16695.040000000037</v>
      </c>
      <c r="K5447" s="93">
        <f t="shared" si="170"/>
        <v>-5.5534939060405089E-2</v>
      </c>
      <c r="L5447" s="113"/>
      <c r="N5447" s="114"/>
    </row>
    <row r="5448" spans="3:14" ht="10.050000000000001" customHeight="1" x14ac:dyDescent="0.3">
      <c r="C5448" s="80"/>
      <c r="D5448" s="77">
        <v>41494</v>
      </c>
      <c r="E5448" s="76" t="s">
        <v>11715</v>
      </c>
      <c r="F5448" s="76" t="s">
        <v>5428</v>
      </c>
      <c r="G5448" s="110">
        <v>0</v>
      </c>
      <c r="H5448" s="110">
        <v>0</v>
      </c>
      <c r="I5448" s="111">
        <v>0</v>
      </c>
      <c r="J5448" s="112">
        <f t="shared" si="169"/>
        <v>0</v>
      </c>
      <c r="K5448" s="93" t="str">
        <f t="shared" si="170"/>
        <v>-</v>
      </c>
      <c r="L5448" s="113"/>
      <c r="N5448" s="114"/>
    </row>
    <row r="5449" spans="3:14" ht="10.050000000000001" customHeight="1" x14ac:dyDescent="0.3">
      <c r="C5449" s="80"/>
      <c r="D5449" s="77">
        <v>41852</v>
      </c>
      <c r="E5449" s="76" t="s">
        <v>11716</v>
      </c>
      <c r="F5449" s="76" t="s">
        <v>5429</v>
      </c>
      <c r="G5449" s="110">
        <v>274734.27</v>
      </c>
      <c r="H5449" s="110">
        <v>326871.48</v>
      </c>
      <c r="I5449" s="111">
        <v>673.24</v>
      </c>
      <c r="J5449" s="112">
        <f t="shared" si="169"/>
        <v>52137.209999999963</v>
      </c>
      <c r="K5449" s="93">
        <f t="shared" si="170"/>
        <v>0.18977323069306193</v>
      </c>
      <c r="L5449" s="113"/>
      <c r="N5449" s="114"/>
    </row>
    <row r="5450" spans="3:14" ht="10.050000000000001" customHeight="1" x14ac:dyDescent="0.3">
      <c r="C5450" s="80"/>
      <c r="D5450" s="77">
        <v>41774</v>
      </c>
      <c r="E5450" s="76" t="s">
        <v>11717</v>
      </c>
      <c r="F5450" s="76" t="s">
        <v>5430</v>
      </c>
      <c r="G5450" s="110">
        <v>233958.12</v>
      </c>
      <c r="H5450" s="110">
        <v>254694.08</v>
      </c>
      <c r="I5450" s="111">
        <v>524.58000000000004</v>
      </c>
      <c r="J5450" s="112">
        <f t="shared" si="169"/>
        <v>20735.959999999992</v>
      </c>
      <c r="K5450" s="93">
        <f t="shared" si="170"/>
        <v>8.8631076365291328E-2</v>
      </c>
      <c r="L5450" s="113"/>
      <c r="N5450" s="114"/>
    </row>
    <row r="5451" spans="3:14" ht="10.050000000000001" customHeight="1" x14ac:dyDescent="0.3">
      <c r="C5451" s="80"/>
      <c r="D5451" s="77">
        <v>40378</v>
      </c>
      <c r="E5451" s="76" t="s">
        <v>11718</v>
      </c>
      <c r="F5451" s="76" t="s">
        <v>5431</v>
      </c>
      <c r="G5451" s="110">
        <v>141296.15</v>
      </c>
      <c r="H5451" s="110">
        <v>96307.75</v>
      </c>
      <c r="I5451" s="111">
        <v>198.36</v>
      </c>
      <c r="J5451" s="112">
        <f t="shared" si="169"/>
        <v>-44988.399999999994</v>
      </c>
      <c r="K5451" s="93">
        <f t="shared" si="170"/>
        <v>-0.31839791813152729</v>
      </c>
      <c r="L5451" s="113"/>
      <c r="N5451" s="114"/>
    </row>
    <row r="5452" spans="3:14" ht="10.050000000000001" customHeight="1" x14ac:dyDescent="0.3">
      <c r="C5452" s="80"/>
      <c r="D5452" s="77">
        <v>20671</v>
      </c>
      <c r="E5452" s="76" t="s">
        <v>11719</v>
      </c>
      <c r="F5452" s="76" t="s">
        <v>5432</v>
      </c>
      <c r="G5452" s="110">
        <v>41503.58</v>
      </c>
      <c r="H5452" s="110">
        <v>22426.17</v>
      </c>
      <c r="I5452" s="111">
        <v>46.19</v>
      </c>
      <c r="J5452" s="112">
        <f t="shared" si="169"/>
        <v>-19077.410000000003</v>
      </c>
      <c r="K5452" s="93">
        <f t="shared" si="170"/>
        <v>-0.45965697416945728</v>
      </c>
      <c r="L5452" s="113"/>
      <c r="N5452" s="114"/>
    </row>
    <row r="5453" spans="3:14" ht="10.050000000000001" customHeight="1" x14ac:dyDescent="0.3">
      <c r="C5453" s="80"/>
      <c r="D5453" s="77">
        <v>41494</v>
      </c>
      <c r="E5453" s="76" t="s">
        <v>11720</v>
      </c>
      <c r="F5453" s="76" t="s">
        <v>5433</v>
      </c>
      <c r="G5453" s="110">
        <v>0</v>
      </c>
      <c r="H5453" s="110">
        <v>0</v>
      </c>
      <c r="I5453" s="111">
        <v>0</v>
      </c>
      <c r="J5453" s="112">
        <f t="shared" si="169"/>
        <v>0</v>
      </c>
      <c r="K5453" s="93" t="str">
        <f t="shared" si="170"/>
        <v>-</v>
      </c>
      <c r="L5453" s="113"/>
      <c r="N5453" s="114"/>
    </row>
    <row r="5454" spans="3:14" ht="10.050000000000001" customHeight="1" x14ac:dyDescent="0.3">
      <c r="C5454" s="80"/>
      <c r="D5454" s="77">
        <v>41852</v>
      </c>
      <c r="E5454" s="76" t="s">
        <v>11721</v>
      </c>
      <c r="F5454" s="76" t="s">
        <v>5434</v>
      </c>
      <c r="G5454" s="110">
        <v>97439.54</v>
      </c>
      <c r="H5454" s="110">
        <v>104216.87</v>
      </c>
      <c r="I5454" s="111">
        <v>214.65</v>
      </c>
      <c r="J5454" s="112">
        <f t="shared" si="169"/>
        <v>6777.3300000000017</v>
      </c>
      <c r="K5454" s="93">
        <f t="shared" si="170"/>
        <v>6.9554207665594503E-2</v>
      </c>
      <c r="L5454" s="113"/>
      <c r="N5454" s="114"/>
    </row>
    <row r="5455" spans="3:14" ht="10.050000000000001" customHeight="1" x14ac:dyDescent="0.3">
      <c r="C5455" s="80"/>
      <c r="D5455" s="77">
        <v>41663</v>
      </c>
      <c r="E5455" s="76" t="s">
        <v>11722</v>
      </c>
      <c r="F5455" s="76" t="s">
        <v>5435</v>
      </c>
      <c r="G5455" s="110">
        <v>124111.84</v>
      </c>
      <c r="H5455" s="110">
        <v>89656.12</v>
      </c>
      <c r="I5455" s="111">
        <v>184.66</v>
      </c>
      <c r="J5455" s="112">
        <f t="shared" si="169"/>
        <v>-34455.72</v>
      </c>
      <c r="K5455" s="93">
        <f t="shared" si="170"/>
        <v>-0.27761831586736607</v>
      </c>
      <c r="L5455" s="113"/>
      <c r="N5455" s="114"/>
    </row>
    <row r="5456" spans="3:14" ht="10.050000000000001" customHeight="1" x14ac:dyDescent="0.3">
      <c r="C5456" s="80"/>
      <c r="D5456" s="77">
        <v>41674</v>
      </c>
      <c r="E5456" s="76" t="s">
        <v>11723</v>
      </c>
      <c r="F5456" s="76" t="s">
        <v>5436</v>
      </c>
      <c r="G5456" s="110">
        <v>271756.34000000003</v>
      </c>
      <c r="H5456" s="110">
        <v>128628.81</v>
      </c>
      <c r="I5456" s="111">
        <v>264.93</v>
      </c>
      <c r="J5456" s="112">
        <f t="shared" si="169"/>
        <v>-143127.53000000003</v>
      </c>
      <c r="K5456" s="93">
        <f t="shared" si="170"/>
        <v>-0.52667595537973466</v>
      </c>
      <c r="L5456" s="113"/>
      <c r="N5456" s="114"/>
    </row>
    <row r="5457" spans="3:14" ht="10.050000000000001" customHeight="1" x14ac:dyDescent="0.3">
      <c r="C5457" s="80"/>
      <c r="D5457" s="77">
        <v>40378</v>
      </c>
      <c r="E5457" s="76" t="s">
        <v>11724</v>
      </c>
      <c r="F5457" s="76" t="s">
        <v>5437</v>
      </c>
      <c r="G5457" s="110">
        <v>71277.289999999994</v>
      </c>
      <c r="H5457" s="110">
        <v>159138.89000000001</v>
      </c>
      <c r="I5457" s="111">
        <v>327.77</v>
      </c>
      <c r="J5457" s="112">
        <f t="shared" si="169"/>
        <v>87861.60000000002</v>
      </c>
      <c r="K5457" s="93">
        <f t="shared" si="170"/>
        <v>1.2326731277241325</v>
      </c>
      <c r="L5457" s="113"/>
      <c r="N5457" s="114"/>
    </row>
    <row r="5458" spans="3:14" ht="10.050000000000001" customHeight="1" x14ac:dyDescent="0.3">
      <c r="C5458" s="80"/>
      <c r="D5458" s="77">
        <v>41494</v>
      </c>
      <c r="E5458" s="76" t="s">
        <v>11725</v>
      </c>
      <c r="F5458" s="76" t="s">
        <v>5438</v>
      </c>
      <c r="G5458" s="110">
        <v>0</v>
      </c>
      <c r="H5458" s="110">
        <v>0</v>
      </c>
      <c r="I5458" s="111">
        <v>0</v>
      </c>
      <c r="J5458" s="112">
        <f t="shared" si="169"/>
        <v>0</v>
      </c>
      <c r="K5458" s="93" t="str">
        <f t="shared" si="170"/>
        <v>-</v>
      </c>
      <c r="L5458" s="113"/>
      <c r="N5458" s="114"/>
    </row>
    <row r="5459" spans="3:14" ht="10.050000000000001" customHeight="1" x14ac:dyDescent="0.3">
      <c r="C5459" s="80"/>
      <c r="D5459" s="77">
        <v>41775</v>
      </c>
      <c r="E5459" s="76" t="s">
        <v>11726</v>
      </c>
      <c r="F5459" s="76" t="s">
        <v>5439</v>
      </c>
      <c r="G5459" s="110">
        <v>72866.37</v>
      </c>
      <c r="H5459" s="110">
        <v>231248.32</v>
      </c>
      <c r="I5459" s="111">
        <v>476.29</v>
      </c>
      <c r="J5459" s="112">
        <f t="shared" si="169"/>
        <v>158381.95000000001</v>
      </c>
      <c r="K5459" s="93">
        <f t="shared" si="170"/>
        <v>2.1735946225947584</v>
      </c>
      <c r="L5459" s="113"/>
      <c r="N5459" s="114"/>
    </row>
    <row r="5460" spans="3:14" ht="10.050000000000001" customHeight="1" x14ac:dyDescent="0.3">
      <c r="C5460" s="80"/>
      <c r="D5460" s="77">
        <v>41852</v>
      </c>
      <c r="E5460" s="76" t="s">
        <v>11727</v>
      </c>
      <c r="F5460" s="76" t="s">
        <v>5440</v>
      </c>
      <c r="G5460" s="110">
        <v>0</v>
      </c>
      <c r="H5460" s="110">
        <v>24183.75</v>
      </c>
      <c r="I5460" s="111">
        <v>49.81</v>
      </c>
      <c r="J5460" s="112">
        <f t="shared" si="169"/>
        <v>24183.75</v>
      </c>
      <c r="K5460" s="93" t="str">
        <f t="shared" si="170"/>
        <v>--</v>
      </c>
      <c r="L5460" s="113"/>
      <c r="N5460" s="114"/>
    </row>
    <row r="5461" spans="3:14" ht="10.050000000000001" customHeight="1" x14ac:dyDescent="0.3">
      <c r="C5461" s="80"/>
      <c r="D5461" s="77">
        <v>41716</v>
      </c>
      <c r="E5461" s="76" t="s">
        <v>11728</v>
      </c>
      <c r="F5461" s="76" t="s">
        <v>5441</v>
      </c>
      <c r="G5461" s="110">
        <v>0</v>
      </c>
      <c r="H5461" s="110">
        <v>0</v>
      </c>
      <c r="I5461" s="111">
        <v>0</v>
      </c>
      <c r="J5461" s="112">
        <f t="shared" si="169"/>
        <v>0</v>
      </c>
      <c r="K5461" s="93" t="str">
        <f t="shared" si="170"/>
        <v>-</v>
      </c>
      <c r="L5461" s="113"/>
      <c r="N5461" s="114"/>
    </row>
    <row r="5462" spans="3:14" ht="10.050000000000001" customHeight="1" x14ac:dyDescent="0.3">
      <c r="C5462" s="80"/>
      <c r="D5462" s="77">
        <v>40378</v>
      </c>
      <c r="E5462" s="76" t="s">
        <v>11729</v>
      </c>
      <c r="F5462" s="76" t="s">
        <v>5442</v>
      </c>
      <c r="G5462" s="110">
        <v>107418.11</v>
      </c>
      <c r="H5462" s="110">
        <v>140164.76999999999</v>
      </c>
      <c r="I5462" s="111">
        <v>288.69</v>
      </c>
      <c r="J5462" s="112">
        <f t="shared" ref="J5462:J5525" si="171">H5462-G5462</f>
        <v>32746.659999999989</v>
      </c>
      <c r="K5462" s="93">
        <f t="shared" si="170"/>
        <v>0.30485231959489872</v>
      </c>
      <c r="L5462" s="113"/>
      <c r="N5462" s="114"/>
    </row>
    <row r="5463" spans="3:14" ht="10.050000000000001" customHeight="1" x14ac:dyDescent="0.3">
      <c r="C5463" s="80"/>
      <c r="D5463" s="77">
        <v>41781</v>
      </c>
      <c r="E5463" s="76" t="s">
        <v>11730</v>
      </c>
      <c r="F5463" s="76" t="s">
        <v>5443</v>
      </c>
      <c r="G5463" s="110">
        <v>0</v>
      </c>
      <c r="H5463" s="110">
        <v>0</v>
      </c>
      <c r="I5463" s="111">
        <v>0</v>
      </c>
      <c r="J5463" s="112">
        <f t="shared" si="171"/>
        <v>0</v>
      </c>
      <c r="K5463" s="93" t="str">
        <f t="shared" si="170"/>
        <v>-</v>
      </c>
      <c r="L5463" s="113"/>
      <c r="N5463" s="114"/>
    </row>
    <row r="5464" spans="3:14" ht="10.050000000000001" customHeight="1" x14ac:dyDescent="0.3">
      <c r="C5464" s="80"/>
      <c r="D5464" s="77">
        <v>41674</v>
      </c>
      <c r="E5464" s="76" t="s">
        <v>11731</v>
      </c>
      <c r="F5464" s="76" t="s">
        <v>5444</v>
      </c>
      <c r="G5464" s="110">
        <v>85839.6</v>
      </c>
      <c r="H5464" s="110">
        <v>82834.570000000007</v>
      </c>
      <c r="I5464" s="111">
        <v>170.61</v>
      </c>
      <c r="J5464" s="112">
        <f t="shared" si="171"/>
        <v>-3005.0299999999988</v>
      </c>
      <c r="K5464" s="93">
        <f t="shared" si="170"/>
        <v>-3.5007502364875868E-2</v>
      </c>
      <c r="L5464" s="113"/>
      <c r="N5464" s="114"/>
    </row>
    <row r="5465" spans="3:14" ht="10.050000000000001" customHeight="1" x14ac:dyDescent="0.3">
      <c r="C5465" s="80"/>
      <c r="D5465" s="77">
        <v>40378</v>
      </c>
      <c r="E5465" s="76" t="s">
        <v>11732</v>
      </c>
      <c r="F5465" s="76" t="s">
        <v>5445</v>
      </c>
      <c r="G5465" s="110">
        <v>0</v>
      </c>
      <c r="H5465" s="110">
        <v>0</v>
      </c>
      <c r="I5465" s="111">
        <v>0</v>
      </c>
      <c r="J5465" s="112">
        <f t="shared" si="171"/>
        <v>0</v>
      </c>
      <c r="K5465" s="93" t="str">
        <f t="shared" si="170"/>
        <v>-</v>
      </c>
      <c r="L5465" s="113"/>
      <c r="N5465" s="114"/>
    </row>
    <row r="5466" spans="3:14" ht="10.050000000000001" customHeight="1" x14ac:dyDescent="0.3">
      <c r="C5466" s="80"/>
      <c r="D5466" s="77">
        <v>41781</v>
      </c>
      <c r="E5466" s="76" t="s">
        <v>11733</v>
      </c>
      <c r="F5466" s="76" t="s">
        <v>5446</v>
      </c>
      <c r="G5466" s="110">
        <v>33264</v>
      </c>
      <c r="H5466" s="110">
        <v>0</v>
      </c>
      <c r="I5466" s="111">
        <v>0</v>
      </c>
      <c r="J5466" s="112">
        <f t="shared" si="171"/>
        <v>-33264</v>
      </c>
      <c r="K5466" s="93">
        <f t="shared" si="170"/>
        <v>-1</v>
      </c>
      <c r="L5466" s="113"/>
      <c r="N5466" s="114"/>
    </row>
    <row r="5467" spans="3:14" ht="10.050000000000001" customHeight="1" x14ac:dyDescent="0.3">
      <c r="C5467" s="80"/>
      <c r="D5467" s="77">
        <v>41674</v>
      </c>
      <c r="E5467" s="76" t="s">
        <v>11734</v>
      </c>
      <c r="F5467" s="76" t="s">
        <v>5447</v>
      </c>
      <c r="G5467" s="110">
        <v>22891.17</v>
      </c>
      <c r="H5467" s="110">
        <v>8977.26</v>
      </c>
      <c r="I5467" s="111">
        <v>18.489999999999998</v>
      </c>
      <c r="J5467" s="112">
        <f t="shared" si="171"/>
        <v>-13913.909999999998</v>
      </c>
      <c r="K5467" s="93">
        <f t="shared" ref="K5467:K5530" si="172">IF(J5467=0,"-",(IF(G5467=0,"--",J5467/G5467)))</f>
        <v>-0.60782869551883978</v>
      </c>
      <c r="L5467" s="113"/>
      <c r="N5467" s="114"/>
    </row>
    <row r="5468" spans="3:14" ht="10.050000000000001" customHeight="1" x14ac:dyDescent="0.3">
      <c r="C5468" s="80"/>
      <c r="D5468" s="77">
        <v>41775</v>
      </c>
      <c r="E5468" s="76" t="s">
        <v>11735</v>
      </c>
      <c r="F5468" s="76" t="s">
        <v>5448</v>
      </c>
      <c r="G5468" s="110">
        <v>123175.44</v>
      </c>
      <c r="H5468" s="110">
        <v>247663.75</v>
      </c>
      <c r="I5468" s="111">
        <v>510.1</v>
      </c>
      <c r="J5468" s="112">
        <f t="shared" si="171"/>
        <v>124488.31</v>
      </c>
      <c r="K5468" s="93">
        <f t="shared" si="172"/>
        <v>1.0106585371239591</v>
      </c>
      <c r="L5468" s="113"/>
      <c r="N5468" s="114"/>
    </row>
    <row r="5469" spans="3:14" ht="10.050000000000001" customHeight="1" x14ac:dyDescent="0.3">
      <c r="C5469" s="80"/>
      <c r="D5469" s="77">
        <v>41775</v>
      </c>
      <c r="E5469" s="76" t="s">
        <v>11735</v>
      </c>
      <c r="F5469" s="76" t="s">
        <v>5449</v>
      </c>
      <c r="G5469" s="110">
        <v>14784</v>
      </c>
      <c r="H5469" s="110">
        <v>92583.81</v>
      </c>
      <c r="I5469" s="111">
        <v>190.69</v>
      </c>
      <c r="J5469" s="112">
        <f t="shared" si="171"/>
        <v>77799.81</v>
      </c>
      <c r="K5469" s="93">
        <f t="shared" si="172"/>
        <v>5.2624330357142854</v>
      </c>
      <c r="L5469" s="113"/>
      <c r="N5469" s="114"/>
    </row>
    <row r="5470" spans="3:14" ht="10.050000000000001" customHeight="1" x14ac:dyDescent="0.3">
      <c r="C5470" s="80"/>
      <c r="D5470" s="77">
        <v>41852</v>
      </c>
      <c r="E5470" s="76" t="s">
        <v>11736</v>
      </c>
      <c r="F5470" s="76" t="s">
        <v>5450</v>
      </c>
      <c r="G5470" s="110">
        <v>0</v>
      </c>
      <c r="H5470" s="110">
        <v>85067.96</v>
      </c>
      <c r="I5470" s="111">
        <v>175.21</v>
      </c>
      <c r="J5470" s="112">
        <f t="shared" si="171"/>
        <v>85067.96</v>
      </c>
      <c r="K5470" s="93" t="str">
        <f t="shared" si="172"/>
        <v>--</v>
      </c>
      <c r="L5470" s="113"/>
      <c r="N5470" s="114"/>
    </row>
    <row r="5471" spans="3:14" ht="10.050000000000001" customHeight="1" x14ac:dyDescent="0.3">
      <c r="C5471" s="80"/>
      <c r="D5471" s="77">
        <v>41781</v>
      </c>
      <c r="E5471" s="76" t="s">
        <v>11737</v>
      </c>
      <c r="F5471" s="76" t="s">
        <v>5451</v>
      </c>
      <c r="G5471" s="110">
        <v>25872</v>
      </c>
      <c r="H5471" s="110">
        <v>0</v>
      </c>
      <c r="I5471" s="111">
        <v>0</v>
      </c>
      <c r="J5471" s="112">
        <f t="shared" si="171"/>
        <v>-25872</v>
      </c>
      <c r="K5471" s="93">
        <f t="shared" si="172"/>
        <v>-1</v>
      </c>
      <c r="L5471" s="113"/>
      <c r="N5471" s="114"/>
    </row>
    <row r="5472" spans="3:14" ht="10.050000000000001" customHeight="1" x14ac:dyDescent="0.3">
      <c r="C5472" s="80"/>
      <c r="D5472" s="77">
        <v>41674</v>
      </c>
      <c r="E5472" s="76" t="s">
        <v>11738</v>
      </c>
      <c r="F5472" s="76" t="s">
        <v>5452</v>
      </c>
      <c r="G5472" s="110">
        <v>0</v>
      </c>
      <c r="H5472" s="110">
        <v>34938.019999999997</v>
      </c>
      <c r="I5472" s="111">
        <v>71.959999999999994</v>
      </c>
      <c r="J5472" s="112">
        <f t="shared" si="171"/>
        <v>34938.019999999997</v>
      </c>
      <c r="K5472" s="93" t="str">
        <f t="shared" si="172"/>
        <v>--</v>
      </c>
      <c r="L5472" s="113"/>
      <c r="N5472" s="114"/>
    </row>
    <row r="5473" spans="3:14" ht="10.050000000000001" customHeight="1" x14ac:dyDescent="0.3">
      <c r="C5473" s="80"/>
      <c r="D5473" s="77">
        <v>41852</v>
      </c>
      <c r="E5473" s="76" t="s">
        <v>11739</v>
      </c>
      <c r="F5473" s="76" t="s">
        <v>5453</v>
      </c>
      <c r="G5473" s="110">
        <v>28194.77</v>
      </c>
      <c r="H5473" s="110">
        <v>229670.38</v>
      </c>
      <c r="I5473" s="111">
        <v>473.04</v>
      </c>
      <c r="J5473" s="112">
        <f t="shared" si="171"/>
        <v>201475.61000000002</v>
      </c>
      <c r="K5473" s="93">
        <f t="shared" si="172"/>
        <v>7.145850453825302</v>
      </c>
      <c r="L5473" s="113"/>
      <c r="N5473" s="114"/>
    </row>
    <row r="5474" spans="3:14" ht="10.050000000000001" customHeight="1" x14ac:dyDescent="0.3">
      <c r="C5474" s="80"/>
      <c r="D5474" s="77">
        <v>41781</v>
      </c>
      <c r="E5474" s="76" t="s">
        <v>11740</v>
      </c>
      <c r="F5474" s="76" t="s">
        <v>5454</v>
      </c>
      <c r="G5474" s="110">
        <v>71327.02</v>
      </c>
      <c r="H5474" s="110">
        <v>73454.320000000007</v>
      </c>
      <c r="I5474" s="111">
        <v>151.29</v>
      </c>
      <c r="J5474" s="112">
        <f t="shared" si="171"/>
        <v>2127.3000000000029</v>
      </c>
      <c r="K5474" s="93">
        <f t="shared" si="172"/>
        <v>2.9824602233487433E-2</v>
      </c>
      <c r="L5474" s="113"/>
      <c r="N5474" s="114"/>
    </row>
    <row r="5475" spans="3:14" ht="10.050000000000001" customHeight="1" x14ac:dyDescent="0.3">
      <c r="C5475" s="80"/>
      <c r="D5475" s="77">
        <v>41775</v>
      </c>
      <c r="E5475" s="76" t="s">
        <v>11741</v>
      </c>
      <c r="F5475" s="76" t="s">
        <v>5455</v>
      </c>
      <c r="G5475" s="110">
        <v>205321.14</v>
      </c>
      <c r="H5475" s="110">
        <v>171534.22</v>
      </c>
      <c r="I5475" s="111">
        <v>353.3</v>
      </c>
      <c r="J5475" s="112">
        <f t="shared" si="171"/>
        <v>-33786.920000000013</v>
      </c>
      <c r="K5475" s="93">
        <f t="shared" si="172"/>
        <v>-0.16455646018719752</v>
      </c>
      <c r="L5475" s="113"/>
      <c r="N5475" s="114"/>
    </row>
    <row r="5476" spans="3:14" ht="10.050000000000001" customHeight="1" x14ac:dyDescent="0.3">
      <c r="C5476" s="80"/>
      <c r="D5476" s="77">
        <v>41852</v>
      </c>
      <c r="E5476" s="76" t="s">
        <v>11742</v>
      </c>
      <c r="F5476" s="76" t="s">
        <v>5456</v>
      </c>
      <c r="G5476" s="110">
        <v>0</v>
      </c>
      <c r="H5476" s="110">
        <v>0</v>
      </c>
      <c r="I5476" s="111">
        <v>0</v>
      </c>
      <c r="J5476" s="112">
        <f t="shared" si="171"/>
        <v>0</v>
      </c>
      <c r="K5476" s="93" t="str">
        <f t="shared" si="172"/>
        <v>-</v>
      </c>
      <c r="L5476" s="113"/>
      <c r="N5476" s="114"/>
    </row>
    <row r="5477" spans="3:14" ht="10.050000000000001" customHeight="1" x14ac:dyDescent="0.3">
      <c r="C5477" s="80"/>
      <c r="D5477" s="77">
        <v>41579</v>
      </c>
      <c r="E5477" s="76" t="s">
        <v>11743</v>
      </c>
      <c r="F5477" s="76" t="s">
        <v>5457</v>
      </c>
      <c r="G5477" s="110">
        <v>117571.84</v>
      </c>
      <c r="H5477" s="110">
        <v>198257.24</v>
      </c>
      <c r="I5477" s="111">
        <v>408.34</v>
      </c>
      <c r="J5477" s="112">
        <f t="shared" si="171"/>
        <v>80685.399999999994</v>
      </c>
      <c r="K5477" s="93">
        <f t="shared" si="172"/>
        <v>0.68626467017952597</v>
      </c>
      <c r="L5477" s="113"/>
      <c r="N5477" s="114"/>
    </row>
    <row r="5478" spans="3:14" ht="10.050000000000001" customHeight="1" x14ac:dyDescent="0.3">
      <c r="C5478" s="80"/>
      <c r="D5478" s="77">
        <v>41775</v>
      </c>
      <c r="E5478" s="76" t="s">
        <v>11744</v>
      </c>
      <c r="F5478" s="76" t="s">
        <v>5458</v>
      </c>
      <c r="G5478" s="110">
        <v>21426.29</v>
      </c>
      <c r="H5478" s="110">
        <v>86272.05</v>
      </c>
      <c r="I5478" s="111">
        <v>177.69</v>
      </c>
      <c r="J5478" s="112">
        <f t="shared" si="171"/>
        <v>64845.760000000002</v>
      </c>
      <c r="K5478" s="93">
        <f t="shared" si="172"/>
        <v>3.0264576835280397</v>
      </c>
      <c r="L5478" s="113"/>
      <c r="N5478" s="114"/>
    </row>
    <row r="5479" spans="3:14" ht="10.050000000000001" customHeight="1" x14ac:dyDescent="0.3">
      <c r="C5479" s="80"/>
      <c r="D5479" s="77">
        <v>41774</v>
      </c>
      <c r="E5479" s="76" t="s">
        <v>11745</v>
      </c>
      <c r="F5479" s="76" t="s">
        <v>5459</v>
      </c>
      <c r="G5479" s="110">
        <v>511822.74</v>
      </c>
      <c r="H5479" s="110">
        <v>390197.86</v>
      </c>
      <c r="I5479" s="111">
        <v>803.67</v>
      </c>
      <c r="J5479" s="112">
        <f t="shared" si="171"/>
        <v>-121624.88</v>
      </c>
      <c r="K5479" s="93">
        <f t="shared" si="172"/>
        <v>-0.2376308641542578</v>
      </c>
      <c r="L5479" s="113"/>
      <c r="N5479" s="114"/>
    </row>
    <row r="5480" spans="3:14" ht="10.050000000000001" customHeight="1" x14ac:dyDescent="0.3">
      <c r="C5480" s="80"/>
      <c r="D5480" s="77">
        <v>41775</v>
      </c>
      <c r="E5480" s="76" t="s">
        <v>11746</v>
      </c>
      <c r="F5480" s="76" t="s">
        <v>5460</v>
      </c>
      <c r="G5480" s="110">
        <v>22176</v>
      </c>
      <c r="H5480" s="110">
        <v>61170.66</v>
      </c>
      <c r="I5480" s="111">
        <v>125.99</v>
      </c>
      <c r="J5480" s="112">
        <f t="shared" si="171"/>
        <v>38994.660000000003</v>
      </c>
      <c r="K5480" s="93">
        <f t="shared" si="172"/>
        <v>1.758417207792208</v>
      </c>
      <c r="L5480" s="113"/>
      <c r="N5480" s="114"/>
    </row>
    <row r="5481" spans="3:14" ht="10.050000000000001" customHeight="1" x14ac:dyDescent="0.3">
      <c r="C5481" s="80"/>
      <c r="D5481" s="77">
        <v>41493</v>
      </c>
      <c r="E5481" s="76" t="s">
        <v>11747</v>
      </c>
      <c r="F5481" s="76" t="s">
        <v>5461</v>
      </c>
      <c r="G5481" s="110">
        <v>0</v>
      </c>
      <c r="H5481" s="110">
        <v>0</v>
      </c>
      <c r="I5481" s="111">
        <v>0</v>
      </c>
      <c r="J5481" s="112">
        <f t="shared" si="171"/>
        <v>0</v>
      </c>
      <c r="K5481" s="93" t="str">
        <f t="shared" si="172"/>
        <v>-</v>
      </c>
      <c r="L5481" s="113"/>
      <c r="N5481" s="114"/>
    </row>
    <row r="5482" spans="3:14" ht="10.050000000000001" customHeight="1" x14ac:dyDescent="0.3">
      <c r="C5482" s="80"/>
      <c r="D5482" s="77">
        <v>41493</v>
      </c>
      <c r="E5482" s="76" t="s">
        <v>11748</v>
      </c>
      <c r="F5482" s="76" t="s">
        <v>5462</v>
      </c>
      <c r="G5482" s="110">
        <v>0</v>
      </c>
      <c r="H5482" s="110">
        <v>32287.08</v>
      </c>
      <c r="I5482" s="111">
        <v>66.5</v>
      </c>
      <c r="J5482" s="112">
        <f t="shared" si="171"/>
        <v>32287.08</v>
      </c>
      <c r="K5482" s="93" t="str">
        <f t="shared" si="172"/>
        <v>--</v>
      </c>
      <c r="L5482" s="113"/>
      <c r="N5482" s="114"/>
    </row>
    <row r="5483" spans="3:14" ht="10.050000000000001" customHeight="1" x14ac:dyDescent="0.3">
      <c r="C5483" s="80"/>
      <c r="D5483" s="77">
        <v>41493</v>
      </c>
      <c r="E5483" s="76" t="s">
        <v>11749</v>
      </c>
      <c r="F5483" s="76" t="s">
        <v>5463</v>
      </c>
      <c r="G5483" s="110">
        <v>0</v>
      </c>
      <c r="H5483" s="110">
        <v>0</v>
      </c>
      <c r="I5483" s="111">
        <v>0</v>
      </c>
      <c r="J5483" s="112">
        <f t="shared" si="171"/>
        <v>0</v>
      </c>
      <c r="K5483" s="93" t="str">
        <f t="shared" si="172"/>
        <v>-</v>
      </c>
      <c r="L5483" s="113"/>
      <c r="N5483" s="114"/>
    </row>
    <row r="5484" spans="3:14" ht="10.050000000000001" customHeight="1" x14ac:dyDescent="0.3">
      <c r="C5484" s="80"/>
      <c r="D5484" s="77">
        <v>41852</v>
      </c>
      <c r="E5484" s="76" t="s">
        <v>11750</v>
      </c>
      <c r="F5484" s="76" t="s">
        <v>5464</v>
      </c>
      <c r="G5484" s="110">
        <v>0</v>
      </c>
      <c r="H5484" s="110">
        <v>61952.35</v>
      </c>
      <c r="I5484" s="111">
        <v>127.6</v>
      </c>
      <c r="J5484" s="112">
        <f t="shared" si="171"/>
        <v>61952.35</v>
      </c>
      <c r="K5484" s="93" t="str">
        <f t="shared" si="172"/>
        <v>--</v>
      </c>
      <c r="L5484" s="113"/>
      <c r="N5484" s="114"/>
    </row>
    <row r="5485" spans="3:14" ht="10.050000000000001" customHeight="1" x14ac:dyDescent="0.3">
      <c r="C5485" s="80"/>
      <c r="D5485" s="77">
        <v>41493</v>
      </c>
      <c r="E5485" s="76" t="s">
        <v>11751</v>
      </c>
      <c r="F5485" s="76" t="s">
        <v>5465</v>
      </c>
      <c r="G5485" s="110">
        <v>86447.72</v>
      </c>
      <c r="H5485" s="110">
        <v>75940.179999999993</v>
      </c>
      <c r="I5485" s="111">
        <v>156.41</v>
      </c>
      <c r="J5485" s="112">
        <f t="shared" si="171"/>
        <v>-10507.540000000008</v>
      </c>
      <c r="K5485" s="93">
        <f t="shared" si="172"/>
        <v>-0.12154791358291471</v>
      </c>
      <c r="L5485" s="113"/>
      <c r="N5485" s="114"/>
    </row>
    <row r="5486" spans="3:14" ht="10.050000000000001" customHeight="1" x14ac:dyDescent="0.3">
      <c r="C5486" s="80"/>
      <c r="D5486" s="77">
        <v>41775</v>
      </c>
      <c r="E5486" s="76" t="s">
        <v>11752</v>
      </c>
      <c r="F5486" s="76" t="s">
        <v>5466</v>
      </c>
      <c r="G5486" s="110">
        <v>55440</v>
      </c>
      <c r="H5486" s="110">
        <v>107848.56</v>
      </c>
      <c r="I5486" s="111">
        <v>222.13</v>
      </c>
      <c r="J5486" s="112">
        <f t="shared" si="171"/>
        <v>52408.56</v>
      </c>
      <c r="K5486" s="93">
        <f t="shared" si="172"/>
        <v>0.94532034632034623</v>
      </c>
      <c r="L5486" s="113"/>
      <c r="N5486" s="114"/>
    </row>
    <row r="5487" spans="3:14" ht="10.050000000000001" customHeight="1" x14ac:dyDescent="0.3">
      <c r="C5487" s="80"/>
      <c r="D5487" s="77">
        <v>41775</v>
      </c>
      <c r="E5487" s="76" t="s">
        <v>11752</v>
      </c>
      <c r="F5487" s="76" t="s">
        <v>5467</v>
      </c>
      <c r="G5487" s="110">
        <v>178078.16</v>
      </c>
      <c r="H5487" s="110">
        <v>154424.49</v>
      </c>
      <c r="I5487" s="111">
        <v>318.06</v>
      </c>
      <c r="J5487" s="112">
        <f t="shared" si="171"/>
        <v>-23653.670000000013</v>
      </c>
      <c r="K5487" s="93">
        <f t="shared" si="172"/>
        <v>-0.1328274618291205</v>
      </c>
      <c r="L5487" s="113"/>
      <c r="N5487" s="114"/>
    </row>
    <row r="5488" spans="3:14" ht="10.050000000000001" customHeight="1" x14ac:dyDescent="0.3">
      <c r="C5488" s="80"/>
      <c r="D5488" s="77">
        <v>41493</v>
      </c>
      <c r="E5488" s="76" t="s">
        <v>11753</v>
      </c>
      <c r="F5488" s="76" t="s">
        <v>5468</v>
      </c>
      <c r="G5488" s="110">
        <v>60532.160000000003</v>
      </c>
      <c r="H5488" s="110">
        <v>111708.44</v>
      </c>
      <c r="I5488" s="111">
        <v>230.08</v>
      </c>
      <c r="J5488" s="112">
        <f t="shared" si="171"/>
        <v>51176.28</v>
      </c>
      <c r="K5488" s="93">
        <f t="shared" si="172"/>
        <v>0.84543951512716542</v>
      </c>
      <c r="L5488" s="113"/>
      <c r="N5488" s="114"/>
    </row>
    <row r="5489" spans="3:14" ht="10.050000000000001" customHeight="1" x14ac:dyDescent="0.3">
      <c r="C5489" s="80"/>
      <c r="D5489" s="77">
        <v>41775</v>
      </c>
      <c r="E5489" s="76" t="s">
        <v>11754</v>
      </c>
      <c r="F5489" s="76" t="s">
        <v>5469</v>
      </c>
      <c r="G5489" s="110">
        <v>133236.53</v>
      </c>
      <c r="H5489" s="110">
        <v>291195.48</v>
      </c>
      <c r="I5489" s="111">
        <v>599.76</v>
      </c>
      <c r="J5489" s="112">
        <f t="shared" si="171"/>
        <v>157958.94999999998</v>
      </c>
      <c r="K5489" s="93">
        <f t="shared" si="172"/>
        <v>1.1855528660195518</v>
      </c>
      <c r="L5489" s="113"/>
      <c r="N5489" s="114"/>
    </row>
    <row r="5490" spans="3:14" ht="10.050000000000001" customHeight="1" x14ac:dyDescent="0.3">
      <c r="C5490" s="80"/>
      <c r="D5490" s="77">
        <v>41775</v>
      </c>
      <c r="E5490" s="76" t="s">
        <v>11755</v>
      </c>
      <c r="F5490" s="76" t="s">
        <v>5470</v>
      </c>
      <c r="G5490" s="110">
        <v>201628.98</v>
      </c>
      <c r="H5490" s="110">
        <v>118874.72</v>
      </c>
      <c r="I5490" s="111">
        <v>244.84</v>
      </c>
      <c r="J5490" s="112">
        <f t="shared" si="171"/>
        <v>-82754.260000000009</v>
      </c>
      <c r="K5490" s="93">
        <f t="shared" si="172"/>
        <v>-0.41042840171090489</v>
      </c>
      <c r="L5490" s="113"/>
      <c r="N5490" s="114"/>
    </row>
    <row r="5491" spans="3:14" ht="10.050000000000001" customHeight="1" x14ac:dyDescent="0.3">
      <c r="C5491" s="80"/>
      <c r="D5491" s="77">
        <v>41868</v>
      </c>
      <c r="E5491" s="76" t="s">
        <v>11756</v>
      </c>
      <c r="F5491" s="76" t="s">
        <v>5471</v>
      </c>
      <c r="G5491" s="110">
        <v>0</v>
      </c>
      <c r="H5491" s="110">
        <v>0</v>
      </c>
      <c r="I5491" s="111">
        <v>0</v>
      </c>
      <c r="J5491" s="112">
        <f t="shared" si="171"/>
        <v>0</v>
      </c>
      <c r="K5491" s="93" t="str">
        <f t="shared" si="172"/>
        <v>-</v>
      </c>
      <c r="L5491" s="113"/>
      <c r="N5491" s="114"/>
    </row>
    <row r="5492" spans="3:14" ht="10.050000000000001" customHeight="1" x14ac:dyDescent="0.3">
      <c r="C5492" s="80"/>
      <c r="D5492" s="77">
        <v>40706</v>
      </c>
      <c r="E5492" s="76" t="s">
        <v>11757</v>
      </c>
      <c r="F5492" s="76" t="s">
        <v>5472</v>
      </c>
      <c r="G5492" s="110">
        <v>0</v>
      </c>
      <c r="H5492" s="110">
        <v>0</v>
      </c>
      <c r="I5492" s="111">
        <v>0</v>
      </c>
      <c r="J5492" s="112">
        <f t="shared" si="171"/>
        <v>0</v>
      </c>
      <c r="K5492" s="93" t="str">
        <f t="shared" si="172"/>
        <v>-</v>
      </c>
      <c r="L5492" s="113"/>
      <c r="N5492" s="114"/>
    </row>
    <row r="5493" spans="3:14" ht="10.050000000000001" customHeight="1" x14ac:dyDescent="0.3">
      <c r="C5493" s="80"/>
      <c r="D5493" s="77">
        <v>41376</v>
      </c>
      <c r="E5493" s="76" t="s">
        <v>11758</v>
      </c>
      <c r="F5493" s="76" t="s">
        <v>5473</v>
      </c>
      <c r="G5493" s="110">
        <v>21604.84</v>
      </c>
      <c r="H5493" s="110">
        <v>11317.47</v>
      </c>
      <c r="I5493" s="111">
        <v>23.31</v>
      </c>
      <c r="J5493" s="112">
        <f t="shared" si="171"/>
        <v>-10287.370000000001</v>
      </c>
      <c r="K5493" s="93">
        <f t="shared" si="172"/>
        <v>-0.476160434421176</v>
      </c>
      <c r="L5493" s="113"/>
      <c r="N5493" s="114"/>
    </row>
    <row r="5494" spans="3:14" ht="10.050000000000001" customHeight="1" x14ac:dyDescent="0.3">
      <c r="C5494" s="80"/>
      <c r="D5494" s="77">
        <v>41574</v>
      </c>
      <c r="E5494" s="76" t="s">
        <v>11759</v>
      </c>
      <c r="F5494" s="76" t="s">
        <v>5474</v>
      </c>
      <c r="G5494" s="110">
        <v>0</v>
      </c>
      <c r="H5494" s="110">
        <v>0</v>
      </c>
      <c r="I5494" s="111">
        <v>0</v>
      </c>
      <c r="J5494" s="112">
        <f t="shared" si="171"/>
        <v>0</v>
      </c>
      <c r="K5494" s="93" t="str">
        <f t="shared" si="172"/>
        <v>-</v>
      </c>
      <c r="L5494" s="113"/>
      <c r="N5494" s="114"/>
    </row>
    <row r="5495" spans="3:14" ht="10.050000000000001" customHeight="1" x14ac:dyDescent="0.3">
      <c r="C5495" s="80"/>
      <c r="D5495" s="77">
        <v>41481</v>
      </c>
      <c r="E5495" s="76" t="s">
        <v>11760</v>
      </c>
      <c r="F5495" s="76" t="s">
        <v>5475</v>
      </c>
      <c r="G5495" s="110">
        <v>229853.78</v>
      </c>
      <c r="H5495" s="110">
        <v>154812.91</v>
      </c>
      <c r="I5495" s="111">
        <v>318.86</v>
      </c>
      <c r="J5495" s="112">
        <f t="shared" si="171"/>
        <v>-75040.87</v>
      </c>
      <c r="K5495" s="93">
        <f t="shared" si="172"/>
        <v>-0.32647220332856824</v>
      </c>
      <c r="L5495" s="113"/>
      <c r="N5495" s="114"/>
    </row>
    <row r="5496" spans="3:14" ht="10.050000000000001" customHeight="1" x14ac:dyDescent="0.3">
      <c r="C5496" s="80"/>
      <c r="D5496" s="77">
        <v>13683</v>
      </c>
      <c r="E5496" s="76" t="s">
        <v>11761</v>
      </c>
      <c r="F5496" s="76" t="s">
        <v>5476</v>
      </c>
      <c r="G5496" s="110">
        <v>10713.15</v>
      </c>
      <c r="H5496" s="110">
        <v>0</v>
      </c>
      <c r="I5496" s="111">
        <v>0</v>
      </c>
      <c r="J5496" s="112">
        <f t="shared" si="171"/>
        <v>-10713.15</v>
      </c>
      <c r="K5496" s="93">
        <f t="shared" si="172"/>
        <v>-1</v>
      </c>
      <c r="L5496" s="113"/>
      <c r="N5496" s="114"/>
    </row>
    <row r="5497" spans="3:14" ht="10.050000000000001" customHeight="1" x14ac:dyDescent="0.3">
      <c r="C5497" s="80"/>
      <c r="D5497" s="77">
        <v>41571</v>
      </c>
      <c r="E5497" s="76" t="s">
        <v>11762</v>
      </c>
      <c r="F5497" s="76" t="s">
        <v>5477</v>
      </c>
      <c r="G5497" s="110">
        <v>0</v>
      </c>
      <c r="H5497" s="110">
        <v>0</v>
      </c>
      <c r="I5497" s="111">
        <v>0</v>
      </c>
      <c r="J5497" s="112">
        <f t="shared" si="171"/>
        <v>0</v>
      </c>
      <c r="K5497" s="93" t="str">
        <f t="shared" si="172"/>
        <v>-</v>
      </c>
      <c r="L5497" s="113"/>
      <c r="N5497" s="114"/>
    </row>
    <row r="5498" spans="3:14" ht="10.050000000000001" customHeight="1" x14ac:dyDescent="0.3">
      <c r="C5498" s="80"/>
      <c r="D5498" s="77">
        <v>42562</v>
      </c>
      <c r="E5498" s="76" t="s">
        <v>11763</v>
      </c>
      <c r="F5498" s="76" t="s">
        <v>5478</v>
      </c>
      <c r="G5498" s="110">
        <v>0</v>
      </c>
      <c r="H5498" s="110">
        <v>0</v>
      </c>
      <c r="I5498" s="111">
        <v>0</v>
      </c>
      <c r="J5498" s="112">
        <f t="shared" si="171"/>
        <v>0</v>
      </c>
      <c r="K5498" s="93" t="str">
        <f t="shared" si="172"/>
        <v>-</v>
      </c>
      <c r="L5498" s="113"/>
      <c r="N5498" s="114"/>
    </row>
    <row r="5499" spans="3:14" ht="10.050000000000001" customHeight="1" x14ac:dyDescent="0.3">
      <c r="C5499" s="80"/>
      <c r="D5499" s="77">
        <v>41868</v>
      </c>
      <c r="E5499" s="76" t="s">
        <v>11764</v>
      </c>
      <c r="F5499" s="76" t="s">
        <v>5479</v>
      </c>
      <c r="G5499" s="110">
        <v>0</v>
      </c>
      <c r="H5499" s="110">
        <v>0</v>
      </c>
      <c r="I5499" s="111">
        <v>0</v>
      </c>
      <c r="J5499" s="112">
        <f t="shared" si="171"/>
        <v>0</v>
      </c>
      <c r="K5499" s="93" t="str">
        <f t="shared" si="172"/>
        <v>-</v>
      </c>
      <c r="L5499" s="113"/>
      <c r="N5499" s="114"/>
    </row>
    <row r="5500" spans="3:14" ht="10.050000000000001" customHeight="1" x14ac:dyDescent="0.3">
      <c r="C5500" s="80"/>
      <c r="D5500" s="77">
        <v>40706</v>
      </c>
      <c r="E5500" s="76" t="s">
        <v>11765</v>
      </c>
      <c r="F5500" s="76" t="s">
        <v>5480</v>
      </c>
      <c r="G5500" s="110">
        <v>0</v>
      </c>
      <c r="H5500" s="110">
        <v>8399.5</v>
      </c>
      <c r="I5500" s="111">
        <v>17.3</v>
      </c>
      <c r="J5500" s="112">
        <f t="shared" si="171"/>
        <v>8399.5</v>
      </c>
      <c r="K5500" s="93" t="str">
        <f t="shared" si="172"/>
        <v>--</v>
      </c>
      <c r="L5500" s="113"/>
      <c r="N5500" s="114"/>
    </row>
    <row r="5501" spans="3:14" ht="10.050000000000001" customHeight="1" x14ac:dyDescent="0.3">
      <c r="C5501" s="80"/>
      <c r="D5501" s="77">
        <v>41574</v>
      </c>
      <c r="E5501" s="76" t="s">
        <v>11766</v>
      </c>
      <c r="F5501" s="76" t="s">
        <v>5481</v>
      </c>
      <c r="G5501" s="110">
        <v>0</v>
      </c>
      <c r="H5501" s="110">
        <v>0</v>
      </c>
      <c r="I5501" s="111">
        <v>0</v>
      </c>
      <c r="J5501" s="112">
        <f t="shared" si="171"/>
        <v>0</v>
      </c>
      <c r="K5501" s="93" t="str">
        <f t="shared" si="172"/>
        <v>-</v>
      </c>
      <c r="L5501" s="113"/>
      <c r="N5501" s="114"/>
    </row>
    <row r="5502" spans="3:14" ht="10.050000000000001" customHeight="1" x14ac:dyDescent="0.3">
      <c r="C5502" s="80"/>
      <c r="D5502" s="77">
        <v>58761</v>
      </c>
      <c r="E5502" s="76" t="s">
        <v>11767</v>
      </c>
      <c r="F5502" s="76" t="s">
        <v>5482</v>
      </c>
      <c r="G5502" s="110">
        <v>5544</v>
      </c>
      <c r="H5502" s="110">
        <v>30238.19</v>
      </c>
      <c r="I5502" s="111">
        <v>62.28</v>
      </c>
      <c r="J5502" s="112">
        <f t="shared" si="171"/>
        <v>24694.19</v>
      </c>
      <c r="K5502" s="93">
        <f t="shared" si="172"/>
        <v>4.4542189754689749</v>
      </c>
      <c r="L5502" s="113"/>
      <c r="N5502" s="114"/>
    </row>
    <row r="5503" spans="3:14" ht="10.050000000000001" customHeight="1" x14ac:dyDescent="0.3">
      <c r="C5503" s="80"/>
      <c r="D5503" s="77">
        <v>73191</v>
      </c>
      <c r="E5503" s="76" t="s">
        <v>11768</v>
      </c>
      <c r="F5503" s="76" t="s">
        <v>5483</v>
      </c>
      <c r="G5503" s="110">
        <v>0</v>
      </c>
      <c r="H5503" s="110">
        <v>71638.48</v>
      </c>
      <c r="I5503" s="111">
        <v>147.55000000000001</v>
      </c>
      <c r="J5503" s="112">
        <f t="shared" si="171"/>
        <v>71638.48</v>
      </c>
      <c r="K5503" s="93" t="str">
        <f t="shared" si="172"/>
        <v>--</v>
      </c>
      <c r="L5503" s="113"/>
      <c r="N5503" s="114"/>
    </row>
    <row r="5504" spans="3:14" ht="10.050000000000001" customHeight="1" x14ac:dyDescent="0.3">
      <c r="C5504" s="80"/>
      <c r="D5504" s="77">
        <v>41736</v>
      </c>
      <c r="E5504" s="76" t="s">
        <v>11769</v>
      </c>
      <c r="F5504" s="76" t="s">
        <v>5484</v>
      </c>
      <c r="G5504" s="110">
        <v>40645.43</v>
      </c>
      <c r="H5504" s="110">
        <v>50736.84</v>
      </c>
      <c r="I5504" s="111">
        <v>104.5</v>
      </c>
      <c r="J5504" s="112">
        <f t="shared" si="171"/>
        <v>10091.409999999996</v>
      </c>
      <c r="K5504" s="93">
        <f t="shared" si="172"/>
        <v>0.24827908082163225</v>
      </c>
      <c r="L5504" s="113"/>
      <c r="N5504" s="114"/>
    </row>
    <row r="5505" spans="3:14" ht="10.050000000000001" customHeight="1" x14ac:dyDescent="0.3">
      <c r="C5505" s="80"/>
      <c r="D5505" s="77">
        <v>13683</v>
      </c>
      <c r="E5505" s="76" t="s">
        <v>11770</v>
      </c>
      <c r="F5505" s="76" t="s">
        <v>5485</v>
      </c>
      <c r="G5505" s="110">
        <v>0</v>
      </c>
      <c r="H5505" s="110">
        <v>0</v>
      </c>
      <c r="I5505" s="111">
        <v>0</v>
      </c>
      <c r="J5505" s="112">
        <f t="shared" si="171"/>
        <v>0</v>
      </c>
      <c r="K5505" s="93" t="str">
        <f t="shared" si="172"/>
        <v>-</v>
      </c>
      <c r="L5505" s="113"/>
      <c r="N5505" s="114"/>
    </row>
    <row r="5506" spans="3:14" ht="10.050000000000001" customHeight="1" x14ac:dyDescent="0.3">
      <c r="C5506" s="80"/>
      <c r="D5506" s="77">
        <v>41572</v>
      </c>
      <c r="E5506" s="76" t="s">
        <v>11771</v>
      </c>
      <c r="F5506" s="76" t="s">
        <v>5486</v>
      </c>
      <c r="G5506" s="110">
        <v>0</v>
      </c>
      <c r="H5506" s="110">
        <v>0</v>
      </c>
      <c r="I5506" s="111">
        <v>0</v>
      </c>
      <c r="J5506" s="112">
        <f t="shared" si="171"/>
        <v>0</v>
      </c>
      <c r="K5506" s="93" t="str">
        <f t="shared" si="172"/>
        <v>-</v>
      </c>
      <c r="L5506" s="113"/>
      <c r="N5506" s="114"/>
    </row>
    <row r="5507" spans="3:14" ht="10.050000000000001" customHeight="1" x14ac:dyDescent="0.3">
      <c r="C5507" s="80"/>
      <c r="D5507" s="77">
        <v>41493</v>
      </c>
      <c r="E5507" s="76" t="s">
        <v>11772</v>
      </c>
      <c r="F5507" s="76" t="s">
        <v>5487</v>
      </c>
      <c r="G5507" s="110">
        <v>317198.49</v>
      </c>
      <c r="H5507" s="110">
        <v>77110.289999999994</v>
      </c>
      <c r="I5507" s="111">
        <v>158.82</v>
      </c>
      <c r="J5507" s="112">
        <f t="shared" si="171"/>
        <v>-240088.2</v>
      </c>
      <c r="K5507" s="93">
        <f t="shared" si="172"/>
        <v>-0.75690208991852392</v>
      </c>
      <c r="L5507" s="113"/>
      <c r="N5507" s="114"/>
    </row>
    <row r="5508" spans="3:14" ht="10.050000000000001" customHeight="1" x14ac:dyDescent="0.3">
      <c r="C5508" s="80"/>
      <c r="D5508" s="77">
        <v>40706</v>
      </c>
      <c r="E5508" s="76" t="s">
        <v>11773</v>
      </c>
      <c r="F5508" s="76" t="s">
        <v>5488</v>
      </c>
      <c r="G5508" s="110">
        <v>0</v>
      </c>
      <c r="H5508" s="110">
        <v>23251.55</v>
      </c>
      <c r="I5508" s="111">
        <v>47.89</v>
      </c>
      <c r="J5508" s="112">
        <f t="shared" si="171"/>
        <v>23251.55</v>
      </c>
      <c r="K5508" s="93" t="str">
        <f t="shared" si="172"/>
        <v>--</v>
      </c>
      <c r="L5508" s="113"/>
      <c r="N5508" s="114"/>
    </row>
    <row r="5509" spans="3:14" ht="10.050000000000001" customHeight="1" x14ac:dyDescent="0.3">
      <c r="C5509" s="80"/>
      <c r="D5509" s="77">
        <v>58761</v>
      </c>
      <c r="E5509" s="76" t="s">
        <v>11774</v>
      </c>
      <c r="F5509" s="76" t="s">
        <v>5489</v>
      </c>
      <c r="G5509" s="110">
        <v>39912.9</v>
      </c>
      <c r="H5509" s="110">
        <v>72823.14</v>
      </c>
      <c r="I5509" s="111">
        <v>149.99</v>
      </c>
      <c r="J5509" s="112">
        <f t="shared" si="171"/>
        <v>32910.239999999998</v>
      </c>
      <c r="K5509" s="93">
        <f t="shared" si="172"/>
        <v>0.8245514608059048</v>
      </c>
      <c r="L5509" s="113"/>
      <c r="N5509" s="114"/>
    </row>
    <row r="5510" spans="3:14" ht="10.050000000000001" customHeight="1" x14ac:dyDescent="0.3">
      <c r="C5510" s="80"/>
      <c r="D5510" s="77">
        <v>73191</v>
      </c>
      <c r="E5510" s="76" t="s">
        <v>11775</v>
      </c>
      <c r="F5510" s="76" t="s">
        <v>5490</v>
      </c>
      <c r="G5510" s="110">
        <v>46331.37</v>
      </c>
      <c r="H5510" s="110">
        <v>62850.559999999998</v>
      </c>
      <c r="I5510" s="111">
        <v>129.44999999999999</v>
      </c>
      <c r="J5510" s="112">
        <f t="shared" si="171"/>
        <v>16519.189999999995</v>
      </c>
      <c r="K5510" s="93">
        <f t="shared" si="172"/>
        <v>0.35654438882338241</v>
      </c>
      <c r="L5510" s="113"/>
      <c r="N5510" s="114"/>
    </row>
    <row r="5511" spans="3:14" ht="10.050000000000001" customHeight="1" x14ac:dyDescent="0.3">
      <c r="C5511" s="80"/>
      <c r="D5511" s="77">
        <v>41736</v>
      </c>
      <c r="E5511" s="76" t="s">
        <v>11776</v>
      </c>
      <c r="F5511" s="76" t="s">
        <v>5491</v>
      </c>
      <c r="G5511" s="110">
        <v>0</v>
      </c>
      <c r="H5511" s="110">
        <v>0</v>
      </c>
      <c r="I5511" s="111">
        <v>0</v>
      </c>
      <c r="J5511" s="112">
        <f t="shared" si="171"/>
        <v>0</v>
      </c>
      <c r="K5511" s="93" t="str">
        <f t="shared" si="172"/>
        <v>-</v>
      </c>
      <c r="L5511" s="113"/>
      <c r="N5511" s="114"/>
    </row>
    <row r="5512" spans="3:14" ht="10.050000000000001" customHeight="1" x14ac:dyDescent="0.3">
      <c r="C5512" s="80"/>
      <c r="D5512" s="77">
        <v>41572</v>
      </c>
      <c r="E5512" s="76" t="s">
        <v>11777</v>
      </c>
      <c r="F5512" s="76" t="s">
        <v>5492</v>
      </c>
      <c r="G5512" s="110">
        <v>0</v>
      </c>
      <c r="H5512" s="110">
        <v>0</v>
      </c>
      <c r="I5512" s="111">
        <v>0</v>
      </c>
      <c r="J5512" s="112">
        <f t="shared" si="171"/>
        <v>0</v>
      </c>
      <c r="K5512" s="93" t="str">
        <f t="shared" si="172"/>
        <v>-</v>
      </c>
      <c r="L5512" s="113"/>
      <c r="N5512" s="114"/>
    </row>
    <row r="5513" spans="3:14" ht="10.050000000000001" customHeight="1" x14ac:dyDescent="0.3">
      <c r="C5513" s="80"/>
      <c r="D5513" s="77">
        <v>41572</v>
      </c>
      <c r="E5513" s="76" t="s">
        <v>11777</v>
      </c>
      <c r="F5513" s="76" t="s">
        <v>5493</v>
      </c>
      <c r="G5513" s="110">
        <v>0</v>
      </c>
      <c r="H5513" s="110">
        <v>0</v>
      </c>
      <c r="I5513" s="111">
        <v>0</v>
      </c>
      <c r="J5513" s="112">
        <f t="shared" si="171"/>
        <v>0</v>
      </c>
      <c r="K5513" s="93" t="str">
        <f t="shared" si="172"/>
        <v>-</v>
      </c>
      <c r="L5513" s="113"/>
      <c r="N5513" s="114"/>
    </row>
    <row r="5514" spans="3:14" ht="10.050000000000001" customHeight="1" x14ac:dyDescent="0.3">
      <c r="C5514" s="80"/>
      <c r="D5514" s="77">
        <v>42562</v>
      </c>
      <c r="E5514" s="76" t="s">
        <v>11778</v>
      </c>
      <c r="F5514" s="76" t="s">
        <v>5494</v>
      </c>
      <c r="G5514" s="110">
        <v>122322.73</v>
      </c>
      <c r="H5514" s="110">
        <v>24848.91</v>
      </c>
      <c r="I5514" s="111">
        <v>51.18</v>
      </c>
      <c r="J5514" s="112">
        <f t="shared" si="171"/>
        <v>-97473.819999999992</v>
      </c>
      <c r="K5514" s="93">
        <f t="shared" si="172"/>
        <v>-0.79685778759188908</v>
      </c>
      <c r="L5514" s="113"/>
      <c r="N5514" s="114"/>
    </row>
    <row r="5515" spans="3:14" ht="10.050000000000001" customHeight="1" x14ac:dyDescent="0.3">
      <c r="C5515" s="80"/>
      <c r="D5515" s="77">
        <v>40706</v>
      </c>
      <c r="E5515" s="76" t="s">
        <v>11779</v>
      </c>
      <c r="F5515" s="76" t="s">
        <v>5495</v>
      </c>
      <c r="G5515" s="110">
        <v>31588.93</v>
      </c>
      <c r="H5515" s="110">
        <v>0</v>
      </c>
      <c r="I5515" s="111">
        <v>0</v>
      </c>
      <c r="J5515" s="112">
        <f t="shared" si="171"/>
        <v>-31588.93</v>
      </c>
      <c r="K5515" s="93">
        <f t="shared" si="172"/>
        <v>-1</v>
      </c>
      <c r="L5515" s="113"/>
      <c r="N5515" s="114"/>
    </row>
    <row r="5516" spans="3:14" ht="10.050000000000001" customHeight="1" x14ac:dyDescent="0.3">
      <c r="C5516" s="80"/>
      <c r="D5516" s="77">
        <v>58761</v>
      </c>
      <c r="E5516" s="76" t="s">
        <v>11780</v>
      </c>
      <c r="F5516" s="76" t="s">
        <v>5496</v>
      </c>
      <c r="G5516" s="110">
        <v>0</v>
      </c>
      <c r="H5516" s="110">
        <v>1092.42</v>
      </c>
      <c r="I5516" s="111">
        <v>2.25</v>
      </c>
      <c r="J5516" s="112">
        <f t="shared" si="171"/>
        <v>1092.42</v>
      </c>
      <c r="K5516" s="93" t="str">
        <f t="shared" si="172"/>
        <v>--</v>
      </c>
      <c r="L5516" s="113"/>
      <c r="N5516" s="114"/>
    </row>
    <row r="5517" spans="3:14" ht="10.050000000000001" customHeight="1" x14ac:dyDescent="0.3">
      <c r="C5517" s="80"/>
      <c r="D5517" s="77">
        <v>73191</v>
      </c>
      <c r="E5517" s="76" t="s">
        <v>11781</v>
      </c>
      <c r="F5517" s="76" t="s">
        <v>5497</v>
      </c>
      <c r="G5517" s="110">
        <v>0</v>
      </c>
      <c r="H5517" s="110">
        <v>0</v>
      </c>
      <c r="I5517" s="111">
        <v>0</v>
      </c>
      <c r="J5517" s="112">
        <f t="shared" si="171"/>
        <v>0</v>
      </c>
      <c r="K5517" s="93" t="str">
        <f t="shared" si="172"/>
        <v>-</v>
      </c>
      <c r="L5517" s="113"/>
      <c r="N5517" s="114"/>
    </row>
    <row r="5518" spans="3:14" ht="10.050000000000001" customHeight="1" x14ac:dyDescent="0.3">
      <c r="C5518" s="80"/>
      <c r="D5518" s="77">
        <v>41572</v>
      </c>
      <c r="E5518" s="76" t="s">
        <v>11782</v>
      </c>
      <c r="F5518" s="76" t="s">
        <v>5498</v>
      </c>
      <c r="G5518" s="110">
        <v>225204.01</v>
      </c>
      <c r="H5518" s="110">
        <v>171844.95</v>
      </c>
      <c r="I5518" s="111">
        <v>353.94</v>
      </c>
      <c r="J5518" s="112">
        <f t="shared" si="171"/>
        <v>-53359.06</v>
      </c>
      <c r="K5518" s="93">
        <f t="shared" si="172"/>
        <v>-0.23693654477999745</v>
      </c>
      <c r="L5518" s="113"/>
      <c r="N5518" s="114"/>
    </row>
    <row r="5519" spans="3:14" ht="10.050000000000001" customHeight="1" x14ac:dyDescent="0.3">
      <c r="C5519" s="80"/>
      <c r="D5519" s="77">
        <v>41345</v>
      </c>
      <c r="E5519" s="76" t="s">
        <v>11783</v>
      </c>
      <c r="F5519" s="76" t="s">
        <v>5499</v>
      </c>
      <c r="G5519" s="110">
        <v>98262.56</v>
      </c>
      <c r="H5519" s="110">
        <v>133076.18</v>
      </c>
      <c r="I5519" s="111">
        <v>274.08999999999997</v>
      </c>
      <c r="J5519" s="112">
        <f t="shared" si="171"/>
        <v>34813.619999999995</v>
      </c>
      <c r="K5519" s="93">
        <f t="shared" si="172"/>
        <v>0.35429180758164652</v>
      </c>
      <c r="L5519" s="113"/>
      <c r="N5519" s="114"/>
    </row>
    <row r="5520" spans="3:14" ht="10.050000000000001" customHeight="1" x14ac:dyDescent="0.3">
      <c r="C5520" s="80"/>
      <c r="D5520" s="77">
        <v>58761</v>
      </c>
      <c r="E5520" s="76" t="s">
        <v>11784</v>
      </c>
      <c r="F5520" s="76" t="s">
        <v>5500</v>
      </c>
      <c r="G5520" s="110">
        <v>139715.42000000001</v>
      </c>
      <c r="H5520" s="110">
        <v>189799.48</v>
      </c>
      <c r="I5520" s="111">
        <v>390.92</v>
      </c>
      <c r="J5520" s="112">
        <f t="shared" si="171"/>
        <v>50084.06</v>
      </c>
      <c r="K5520" s="93">
        <f t="shared" si="172"/>
        <v>0.35847195678186411</v>
      </c>
      <c r="L5520" s="113"/>
      <c r="N5520" s="114"/>
    </row>
    <row r="5521" spans="3:14" ht="10.050000000000001" customHeight="1" x14ac:dyDescent="0.3">
      <c r="C5521" s="80"/>
      <c r="D5521" s="77">
        <v>41572</v>
      </c>
      <c r="E5521" s="76" t="s">
        <v>11785</v>
      </c>
      <c r="F5521" s="76" t="s">
        <v>5501</v>
      </c>
      <c r="G5521" s="110">
        <v>232222.25</v>
      </c>
      <c r="H5521" s="110">
        <v>271672.71999999997</v>
      </c>
      <c r="I5521" s="111">
        <v>559.54999999999995</v>
      </c>
      <c r="J5521" s="112">
        <f t="shared" si="171"/>
        <v>39450.469999999972</v>
      </c>
      <c r="K5521" s="93">
        <f t="shared" si="172"/>
        <v>0.16988238637770486</v>
      </c>
      <c r="L5521" s="113"/>
      <c r="N5521" s="114"/>
    </row>
    <row r="5522" spans="3:14" ht="10.050000000000001" customHeight="1" x14ac:dyDescent="0.3">
      <c r="C5522" s="80"/>
      <c r="D5522" s="77">
        <v>41493</v>
      </c>
      <c r="E5522" s="76" t="s">
        <v>11786</v>
      </c>
      <c r="F5522" s="76" t="s">
        <v>5502</v>
      </c>
      <c r="G5522" s="110">
        <v>0</v>
      </c>
      <c r="H5522" s="110">
        <v>71449.119999999995</v>
      </c>
      <c r="I5522" s="111">
        <v>147.16</v>
      </c>
      <c r="J5522" s="112">
        <f t="shared" si="171"/>
        <v>71449.119999999995</v>
      </c>
      <c r="K5522" s="93" t="str">
        <f t="shared" si="172"/>
        <v>--</v>
      </c>
      <c r="L5522" s="113"/>
      <c r="N5522" s="114"/>
    </row>
    <row r="5523" spans="3:14" ht="10.050000000000001" customHeight="1" x14ac:dyDescent="0.3">
      <c r="C5523" s="80"/>
      <c r="D5523" s="77">
        <v>41572</v>
      </c>
      <c r="E5523" s="76" t="s">
        <v>11787</v>
      </c>
      <c r="F5523" s="76" t="s">
        <v>5503</v>
      </c>
      <c r="G5523" s="110">
        <v>156366.04</v>
      </c>
      <c r="H5523" s="110">
        <v>145316.14000000001</v>
      </c>
      <c r="I5523" s="111">
        <v>299.3</v>
      </c>
      <c r="J5523" s="112">
        <f t="shared" si="171"/>
        <v>-11049.899999999994</v>
      </c>
      <c r="K5523" s="93">
        <f t="shared" si="172"/>
        <v>-7.0666878818444162E-2</v>
      </c>
      <c r="L5523" s="113"/>
      <c r="N5523" s="114"/>
    </row>
    <row r="5524" spans="3:14" ht="10.050000000000001" customHeight="1" x14ac:dyDescent="0.3">
      <c r="C5524" s="80"/>
      <c r="D5524" s="77">
        <v>41493</v>
      </c>
      <c r="E5524" s="76" t="s">
        <v>11788</v>
      </c>
      <c r="F5524" s="76" t="s">
        <v>5504</v>
      </c>
      <c r="G5524" s="110">
        <v>0</v>
      </c>
      <c r="H5524" s="110">
        <v>6248.64</v>
      </c>
      <c r="I5524" s="111">
        <v>12.87</v>
      </c>
      <c r="J5524" s="112">
        <f t="shared" si="171"/>
        <v>6248.64</v>
      </c>
      <c r="K5524" s="93" t="str">
        <f t="shared" si="172"/>
        <v>--</v>
      </c>
      <c r="L5524" s="113"/>
      <c r="N5524" s="114"/>
    </row>
    <row r="5525" spans="3:14" ht="10.050000000000001" customHeight="1" x14ac:dyDescent="0.3">
      <c r="C5525" s="80"/>
      <c r="D5525" s="77">
        <v>58761</v>
      </c>
      <c r="E5525" s="76" t="s">
        <v>11789</v>
      </c>
      <c r="F5525" s="76" t="s">
        <v>5505</v>
      </c>
      <c r="G5525" s="110">
        <v>99667.22</v>
      </c>
      <c r="H5525" s="110">
        <v>90670.86</v>
      </c>
      <c r="I5525" s="111">
        <v>186.75</v>
      </c>
      <c r="J5525" s="112">
        <f t="shared" si="171"/>
        <v>-8996.36</v>
      </c>
      <c r="K5525" s="93">
        <f t="shared" si="172"/>
        <v>-9.0263980474222127E-2</v>
      </c>
      <c r="L5525" s="113"/>
      <c r="N5525" s="114"/>
    </row>
    <row r="5526" spans="3:14" ht="10.050000000000001" customHeight="1" x14ac:dyDescent="0.3">
      <c r="C5526" s="80"/>
      <c r="D5526" s="77">
        <v>41572</v>
      </c>
      <c r="E5526" s="76" t="s">
        <v>11790</v>
      </c>
      <c r="F5526" s="76" t="s">
        <v>5506</v>
      </c>
      <c r="G5526" s="110">
        <v>93829.41</v>
      </c>
      <c r="H5526" s="110">
        <v>310451.20000000001</v>
      </c>
      <c r="I5526" s="111">
        <v>639.41999999999996</v>
      </c>
      <c r="J5526" s="112">
        <f t="shared" ref="J5526:J5589" si="173">H5526-G5526</f>
        <v>216621.79</v>
      </c>
      <c r="K5526" s="93">
        <f t="shared" si="172"/>
        <v>2.3086768849979982</v>
      </c>
      <c r="L5526" s="113"/>
      <c r="N5526" s="114"/>
    </row>
    <row r="5527" spans="3:14" ht="10.050000000000001" customHeight="1" x14ac:dyDescent="0.3">
      <c r="C5527" s="80"/>
      <c r="D5527" s="77">
        <v>41493</v>
      </c>
      <c r="E5527" s="76" t="s">
        <v>11791</v>
      </c>
      <c r="F5527" s="76" t="s">
        <v>5507</v>
      </c>
      <c r="G5527" s="110">
        <v>0</v>
      </c>
      <c r="H5527" s="110">
        <v>0</v>
      </c>
      <c r="I5527" s="111">
        <v>0</v>
      </c>
      <c r="J5527" s="112">
        <f t="shared" si="173"/>
        <v>0</v>
      </c>
      <c r="K5527" s="93" t="str">
        <f t="shared" si="172"/>
        <v>-</v>
      </c>
      <c r="L5527" s="113"/>
      <c r="N5527" s="114"/>
    </row>
    <row r="5528" spans="3:14" ht="10.050000000000001" customHeight="1" x14ac:dyDescent="0.3">
      <c r="C5528" s="80"/>
      <c r="D5528" s="77">
        <v>58761</v>
      </c>
      <c r="E5528" s="76" t="s">
        <v>11792</v>
      </c>
      <c r="F5528" s="76" t="s">
        <v>5508</v>
      </c>
      <c r="G5528" s="110">
        <v>0</v>
      </c>
      <c r="H5528" s="110">
        <v>0</v>
      </c>
      <c r="I5528" s="111">
        <v>0</v>
      </c>
      <c r="J5528" s="112">
        <f t="shared" si="173"/>
        <v>0</v>
      </c>
      <c r="K5528" s="93" t="str">
        <f t="shared" si="172"/>
        <v>-</v>
      </c>
      <c r="L5528" s="113"/>
      <c r="N5528" s="114"/>
    </row>
    <row r="5529" spans="3:14" ht="10.050000000000001" customHeight="1" x14ac:dyDescent="0.3">
      <c r="C5529" s="80"/>
      <c r="D5529" s="77">
        <v>58761</v>
      </c>
      <c r="E5529" s="76" t="s">
        <v>11793</v>
      </c>
      <c r="F5529" s="76" t="s">
        <v>5509</v>
      </c>
      <c r="G5529" s="110">
        <v>602332.34</v>
      </c>
      <c r="H5529" s="110">
        <v>342976.18</v>
      </c>
      <c r="I5529" s="111">
        <v>706.41</v>
      </c>
      <c r="J5529" s="112">
        <f t="shared" si="173"/>
        <v>-259356.15999999997</v>
      </c>
      <c r="K5529" s="93">
        <f t="shared" si="172"/>
        <v>-0.43058647656209192</v>
      </c>
      <c r="L5529" s="113"/>
      <c r="N5529" s="114"/>
    </row>
    <row r="5530" spans="3:14" ht="10.050000000000001" customHeight="1" x14ac:dyDescent="0.3">
      <c r="C5530" s="80"/>
      <c r="D5530" s="77">
        <v>58761</v>
      </c>
      <c r="E5530" s="76" t="s">
        <v>11794</v>
      </c>
      <c r="F5530" s="76" t="s">
        <v>5510</v>
      </c>
      <c r="G5530" s="110">
        <v>68037.39</v>
      </c>
      <c r="H5530" s="110">
        <v>48610.26</v>
      </c>
      <c r="I5530" s="111">
        <v>100.12</v>
      </c>
      <c r="J5530" s="112">
        <f t="shared" si="173"/>
        <v>-19427.129999999997</v>
      </c>
      <c r="K5530" s="93">
        <f t="shared" si="172"/>
        <v>-0.28553608537893643</v>
      </c>
      <c r="L5530" s="113"/>
      <c r="N5530" s="114"/>
    </row>
    <row r="5531" spans="3:14" ht="10.050000000000001" customHeight="1" x14ac:dyDescent="0.3">
      <c r="C5531" s="80"/>
      <c r="D5531" s="77">
        <v>58761</v>
      </c>
      <c r="E5531" s="76" t="s">
        <v>11795</v>
      </c>
      <c r="F5531" s="76" t="s">
        <v>5511</v>
      </c>
      <c r="G5531" s="110">
        <v>20328</v>
      </c>
      <c r="H5531" s="110">
        <v>9278.2900000000009</v>
      </c>
      <c r="I5531" s="111">
        <v>19.11</v>
      </c>
      <c r="J5531" s="112">
        <f t="shared" si="173"/>
        <v>-11049.71</v>
      </c>
      <c r="K5531" s="93">
        <f t="shared" ref="K5531:K5594" si="174">IF(J5531=0,"-",(IF(G5531=0,"--",J5531/G5531)))</f>
        <v>-0.54357093663911837</v>
      </c>
      <c r="L5531" s="113"/>
      <c r="N5531" s="114"/>
    </row>
    <row r="5532" spans="3:14" ht="10.050000000000001" customHeight="1" x14ac:dyDescent="0.3">
      <c r="C5532" s="80"/>
      <c r="D5532" s="77">
        <v>58761</v>
      </c>
      <c r="E5532" s="76" t="s">
        <v>11795</v>
      </c>
      <c r="F5532" s="76" t="s">
        <v>5512</v>
      </c>
      <c r="G5532" s="110">
        <v>0</v>
      </c>
      <c r="H5532" s="110">
        <v>0</v>
      </c>
      <c r="I5532" s="111">
        <v>0</v>
      </c>
      <c r="J5532" s="112">
        <f t="shared" si="173"/>
        <v>0</v>
      </c>
      <c r="K5532" s="93" t="str">
        <f t="shared" si="174"/>
        <v>-</v>
      </c>
      <c r="L5532" s="113"/>
      <c r="N5532" s="114"/>
    </row>
    <row r="5533" spans="3:14" ht="10.050000000000001" customHeight="1" x14ac:dyDescent="0.3">
      <c r="C5533" s="80"/>
      <c r="D5533" s="77">
        <v>41572</v>
      </c>
      <c r="E5533" s="76" t="s">
        <v>11796</v>
      </c>
      <c r="F5533" s="76" t="s">
        <v>5513</v>
      </c>
      <c r="G5533" s="110">
        <v>0</v>
      </c>
      <c r="H5533" s="110">
        <v>0</v>
      </c>
      <c r="I5533" s="111">
        <v>0</v>
      </c>
      <c r="J5533" s="112">
        <f t="shared" si="173"/>
        <v>0</v>
      </c>
      <c r="K5533" s="93" t="str">
        <f t="shared" si="174"/>
        <v>-</v>
      </c>
      <c r="L5533" s="113"/>
      <c r="N5533" s="114"/>
    </row>
    <row r="5534" spans="3:14" ht="10.050000000000001" customHeight="1" x14ac:dyDescent="0.3">
      <c r="C5534" s="80"/>
      <c r="D5534" s="77">
        <v>41645</v>
      </c>
      <c r="E5534" s="76" t="s">
        <v>11797</v>
      </c>
      <c r="F5534" s="76" t="s">
        <v>5514</v>
      </c>
      <c r="G5534" s="110">
        <v>0</v>
      </c>
      <c r="H5534" s="110">
        <v>0</v>
      </c>
      <c r="I5534" s="111">
        <v>0</v>
      </c>
      <c r="J5534" s="112">
        <f t="shared" si="173"/>
        <v>0</v>
      </c>
      <c r="K5534" s="93" t="str">
        <f t="shared" si="174"/>
        <v>-</v>
      </c>
      <c r="L5534" s="113"/>
      <c r="N5534" s="114"/>
    </row>
    <row r="5535" spans="3:14" ht="10.050000000000001" customHeight="1" x14ac:dyDescent="0.3">
      <c r="C5535" s="80"/>
      <c r="D5535" s="77">
        <v>58761</v>
      </c>
      <c r="E5535" s="76" t="s">
        <v>11798</v>
      </c>
      <c r="F5535" s="76" t="s">
        <v>5515</v>
      </c>
      <c r="G5535" s="110">
        <v>90124.4</v>
      </c>
      <c r="H5535" s="110">
        <v>91122.39</v>
      </c>
      <c r="I5535" s="111">
        <v>187.68</v>
      </c>
      <c r="J5535" s="112">
        <f t="shared" si="173"/>
        <v>997.99000000000524</v>
      </c>
      <c r="K5535" s="93">
        <f t="shared" si="174"/>
        <v>1.1073471779007742E-2</v>
      </c>
      <c r="L5535" s="113"/>
      <c r="N5535" s="114"/>
    </row>
    <row r="5536" spans="3:14" ht="10.050000000000001" customHeight="1" x14ac:dyDescent="0.3">
      <c r="C5536" s="80"/>
      <c r="D5536" s="77">
        <v>41572</v>
      </c>
      <c r="E5536" s="76" t="s">
        <v>11799</v>
      </c>
      <c r="F5536" s="76" t="s">
        <v>5516</v>
      </c>
      <c r="G5536" s="110">
        <v>150186.79</v>
      </c>
      <c r="H5536" s="110">
        <v>188105.01</v>
      </c>
      <c r="I5536" s="111">
        <v>387.43</v>
      </c>
      <c r="J5536" s="112">
        <f t="shared" si="173"/>
        <v>37918.22</v>
      </c>
      <c r="K5536" s="93">
        <f t="shared" si="174"/>
        <v>0.2524737362054279</v>
      </c>
      <c r="L5536" s="113"/>
      <c r="N5536" s="114"/>
    </row>
    <row r="5537" spans="3:14" ht="10.050000000000001" customHeight="1" x14ac:dyDescent="0.3">
      <c r="C5537" s="80"/>
      <c r="D5537" s="77">
        <v>41645</v>
      </c>
      <c r="E5537" s="76" t="s">
        <v>11800</v>
      </c>
      <c r="F5537" s="76" t="s">
        <v>5517</v>
      </c>
      <c r="G5537" s="110">
        <v>0</v>
      </c>
      <c r="H5537" s="110">
        <v>0</v>
      </c>
      <c r="I5537" s="111">
        <v>0</v>
      </c>
      <c r="J5537" s="112">
        <f t="shared" si="173"/>
        <v>0</v>
      </c>
      <c r="K5537" s="93" t="str">
        <f t="shared" si="174"/>
        <v>-</v>
      </c>
      <c r="L5537" s="113"/>
      <c r="N5537" s="114"/>
    </row>
    <row r="5538" spans="3:14" ht="10.050000000000001" customHeight="1" x14ac:dyDescent="0.3">
      <c r="C5538" s="80"/>
      <c r="D5538" s="77">
        <v>58761</v>
      </c>
      <c r="E5538" s="76" t="s">
        <v>11801</v>
      </c>
      <c r="F5538" s="76" t="s">
        <v>5518</v>
      </c>
      <c r="G5538" s="110">
        <v>91139.92</v>
      </c>
      <c r="H5538" s="110">
        <v>73187.28</v>
      </c>
      <c r="I5538" s="111">
        <v>150.74</v>
      </c>
      <c r="J5538" s="112">
        <f t="shared" si="173"/>
        <v>-17952.64</v>
      </c>
      <c r="K5538" s="93">
        <f t="shared" si="174"/>
        <v>-0.19697888696852048</v>
      </c>
      <c r="L5538" s="113"/>
      <c r="N5538" s="114"/>
    </row>
    <row r="5539" spans="3:14" ht="10.050000000000001" customHeight="1" x14ac:dyDescent="0.3">
      <c r="C5539" s="80"/>
      <c r="D5539" s="77">
        <v>41572</v>
      </c>
      <c r="E5539" s="76" t="s">
        <v>11802</v>
      </c>
      <c r="F5539" s="76" t="s">
        <v>5519</v>
      </c>
      <c r="G5539" s="110">
        <v>93573.54</v>
      </c>
      <c r="H5539" s="110">
        <v>147636.92000000001</v>
      </c>
      <c r="I5539" s="111">
        <v>304.08</v>
      </c>
      <c r="J5539" s="112">
        <f t="shared" si="173"/>
        <v>54063.380000000019</v>
      </c>
      <c r="K5539" s="93">
        <f t="shared" si="174"/>
        <v>0.57776354298448074</v>
      </c>
      <c r="L5539" s="113"/>
      <c r="N5539" s="114"/>
    </row>
    <row r="5540" spans="3:14" ht="10.050000000000001" customHeight="1" x14ac:dyDescent="0.3">
      <c r="C5540" s="80"/>
      <c r="D5540" s="77">
        <v>58761</v>
      </c>
      <c r="E5540" s="76" t="s">
        <v>11803</v>
      </c>
      <c r="F5540" s="76" t="s">
        <v>5520</v>
      </c>
      <c r="G5540" s="110">
        <v>53592</v>
      </c>
      <c r="H5540" s="110">
        <v>77372.47</v>
      </c>
      <c r="I5540" s="111">
        <v>159.36000000000001</v>
      </c>
      <c r="J5540" s="112">
        <f t="shared" si="173"/>
        <v>23780.47</v>
      </c>
      <c r="K5540" s="93">
        <f t="shared" si="174"/>
        <v>0.44373171368861025</v>
      </c>
      <c r="L5540" s="113"/>
      <c r="N5540" s="114"/>
    </row>
    <row r="5541" spans="3:14" ht="10.050000000000001" customHeight="1" x14ac:dyDescent="0.3">
      <c r="C5541" s="80"/>
      <c r="D5541" s="77">
        <v>41572</v>
      </c>
      <c r="E5541" s="76" t="s">
        <v>11804</v>
      </c>
      <c r="F5541" s="76" t="s">
        <v>5521</v>
      </c>
      <c r="G5541" s="110">
        <v>724102.59</v>
      </c>
      <c r="H5541" s="110">
        <v>766985.65</v>
      </c>
      <c r="I5541" s="111">
        <v>1579.72</v>
      </c>
      <c r="J5541" s="112">
        <f t="shared" si="173"/>
        <v>42883.060000000056</v>
      </c>
      <c r="K5541" s="93">
        <f t="shared" si="174"/>
        <v>5.9222354114214754E-2</v>
      </c>
      <c r="L5541" s="113"/>
      <c r="N5541" s="114"/>
    </row>
    <row r="5542" spans="3:14" ht="10.050000000000001" customHeight="1" x14ac:dyDescent="0.3">
      <c r="C5542" s="80"/>
      <c r="D5542" s="77">
        <v>41645</v>
      </c>
      <c r="E5542" s="76" t="s">
        <v>11805</v>
      </c>
      <c r="F5542" s="76" t="s">
        <v>5522</v>
      </c>
      <c r="G5542" s="110">
        <v>38808</v>
      </c>
      <c r="H5542" s="110">
        <v>0</v>
      </c>
      <c r="I5542" s="111">
        <v>0</v>
      </c>
      <c r="J5542" s="112">
        <f t="shared" si="173"/>
        <v>-38808</v>
      </c>
      <c r="K5542" s="93">
        <f t="shared" si="174"/>
        <v>-1</v>
      </c>
      <c r="L5542" s="113"/>
      <c r="N5542" s="114"/>
    </row>
    <row r="5543" spans="3:14" ht="10.050000000000001" customHeight="1" x14ac:dyDescent="0.3">
      <c r="C5543" s="80"/>
      <c r="D5543" s="77">
        <v>41572</v>
      </c>
      <c r="E5543" s="76" t="s">
        <v>11806</v>
      </c>
      <c r="F5543" s="76" t="s">
        <v>5523</v>
      </c>
      <c r="G5543" s="110">
        <v>438136.62</v>
      </c>
      <c r="H5543" s="110">
        <v>452150.21</v>
      </c>
      <c r="I5543" s="111">
        <v>931.27</v>
      </c>
      <c r="J5543" s="112">
        <f t="shared" si="173"/>
        <v>14013.590000000026</v>
      </c>
      <c r="K5543" s="93">
        <f t="shared" si="174"/>
        <v>3.1984521175153144E-2</v>
      </c>
      <c r="L5543" s="113"/>
      <c r="N5543" s="114"/>
    </row>
    <row r="5544" spans="3:14" ht="10.050000000000001" customHeight="1" x14ac:dyDescent="0.3">
      <c r="C5544" s="80"/>
      <c r="D5544" s="77">
        <v>58761</v>
      </c>
      <c r="E5544" s="76" t="s">
        <v>11807</v>
      </c>
      <c r="F5544" s="76" t="s">
        <v>5524</v>
      </c>
      <c r="G5544" s="110">
        <v>20328</v>
      </c>
      <c r="H5544" s="110">
        <v>79377.66</v>
      </c>
      <c r="I5544" s="111">
        <v>163.49</v>
      </c>
      <c r="J5544" s="112">
        <f t="shared" si="173"/>
        <v>59049.66</v>
      </c>
      <c r="K5544" s="93">
        <f t="shared" si="174"/>
        <v>2.9048435655253839</v>
      </c>
      <c r="L5544" s="113"/>
      <c r="N5544" s="114"/>
    </row>
    <row r="5545" spans="3:14" ht="10.050000000000001" customHeight="1" x14ac:dyDescent="0.3">
      <c r="C5545" s="80"/>
      <c r="D5545" s="77">
        <v>41572</v>
      </c>
      <c r="E5545" s="76" t="s">
        <v>11808</v>
      </c>
      <c r="F5545" s="76" t="s">
        <v>5525</v>
      </c>
      <c r="G5545" s="110">
        <v>403034.36</v>
      </c>
      <c r="H5545" s="110">
        <v>500323.5</v>
      </c>
      <c r="I5545" s="111">
        <v>1030.49</v>
      </c>
      <c r="J5545" s="112">
        <f t="shared" si="173"/>
        <v>97289.140000000014</v>
      </c>
      <c r="K5545" s="93">
        <f t="shared" si="174"/>
        <v>0.24139167687836843</v>
      </c>
      <c r="L5545" s="113"/>
      <c r="N5545" s="114"/>
    </row>
    <row r="5546" spans="3:14" ht="10.050000000000001" customHeight="1" x14ac:dyDescent="0.3">
      <c r="C5546" s="80"/>
      <c r="D5546" s="77">
        <v>41645</v>
      </c>
      <c r="E5546" s="76" t="s">
        <v>11809</v>
      </c>
      <c r="F5546" s="76" t="s">
        <v>5526</v>
      </c>
      <c r="G5546" s="110">
        <v>0</v>
      </c>
      <c r="H5546" s="110">
        <v>0</v>
      </c>
      <c r="I5546" s="111">
        <v>0</v>
      </c>
      <c r="J5546" s="112">
        <f t="shared" si="173"/>
        <v>0</v>
      </c>
      <c r="K5546" s="93" t="str">
        <f t="shared" si="174"/>
        <v>-</v>
      </c>
      <c r="L5546" s="113"/>
      <c r="N5546" s="114"/>
    </row>
    <row r="5547" spans="3:14" ht="10.050000000000001" customHeight="1" x14ac:dyDescent="0.3">
      <c r="C5547" s="80"/>
      <c r="D5547" s="77">
        <v>58761</v>
      </c>
      <c r="E5547" s="76" t="s">
        <v>11810</v>
      </c>
      <c r="F5547" s="76" t="s">
        <v>5527</v>
      </c>
      <c r="G5547" s="110">
        <v>6618.03</v>
      </c>
      <c r="H5547" s="110">
        <v>46935.22</v>
      </c>
      <c r="I5547" s="111">
        <v>96.67</v>
      </c>
      <c r="J5547" s="112">
        <f t="shared" si="173"/>
        <v>40317.19</v>
      </c>
      <c r="K5547" s="93">
        <f t="shared" si="174"/>
        <v>6.0920228527220344</v>
      </c>
      <c r="L5547" s="113"/>
      <c r="N5547" s="114"/>
    </row>
    <row r="5548" spans="3:14" ht="10.050000000000001" customHeight="1" x14ac:dyDescent="0.3">
      <c r="C5548" s="80"/>
      <c r="D5548" s="77">
        <v>41645</v>
      </c>
      <c r="E5548" s="76" t="s">
        <v>11811</v>
      </c>
      <c r="F5548" s="76" t="s">
        <v>5528</v>
      </c>
      <c r="G5548" s="110">
        <v>89661.43</v>
      </c>
      <c r="H5548" s="110">
        <v>217784.85</v>
      </c>
      <c r="I5548" s="111">
        <v>448.56</v>
      </c>
      <c r="J5548" s="112">
        <f t="shared" si="173"/>
        <v>128123.42000000001</v>
      </c>
      <c r="K5548" s="93">
        <f t="shared" si="174"/>
        <v>1.4289691788319685</v>
      </c>
      <c r="L5548" s="113"/>
      <c r="N5548" s="114"/>
    </row>
    <row r="5549" spans="3:14" ht="10.050000000000001" customHeight="1" x14ac:dyDescent="0.3">
      <c r="C5549" s="80"/>
      <c r="D5549" s="77">
        <v>41572</v>
      </c>
      <c r="E5549" s="76" t="s">
        <v>11812</v>
      </c>
      <c r="F5549" s="76" t="s">
        <v>5529</v>
      </c>
      <c r="G5549" s="110">
        <v>823953.9</v>
      </c>
      <c r="H5549" s="110">
        <v>788547.6</v>
      </c>
      <c r="I5549" s="111">
        <v>1624.13</v>
      </c>
      <c r="J5549" s="112">
        <f t="shared" si="173"/>
        <v>-35406.300000000047</v>
      </c>
      <c r="K5549" s="93">
        <f t="shared" si="174"/>
        <v>-4.2971214773059568E-2</v>
      </c>
      <c r="L5549" s="113"/>
      <c r="N5549" s="114"/>
    </row>
    <row r="5550" spans="3:14" ht="10.050000000000001" customHeight="1" x14ac:dyDescent="0.3">
      <c r="C5550" s="80"/>
      <c r="D5550" s="77">
        <v>41645</v>
      </c>
      <c r="E5550" s="76" t="s">
        <v>11813</v>
      </c>
      <c r="F5550" s="76" t="s">
        <v>5530</v>
      </c>
      <c r="G5550" s="110">
        <v>443790.94</v>
      </c>
      <c r="H5550" s="110">
        <v>543617.31999999995</v>
      </c>
      <c r="I5550" s="111">
        <v>1119.6600000000001</v>
      </c>
      <c r="J5550" s="112">
        <f t="shared" si="173"/>
        <v>99826.379999999946</v>
      </c>
      <c r="K5550" s="93">
        <f t="shared" si="174"/>
        <v>0.22494010355416436</v>
      </c>
      <c r="L5550" s="113"/>
      <c r="N5550" s="114"/>
    </row>
    <row r="5551" spans="3:14" ht="10.050000000000001" customHeight="1" x14ac:dyDescent="0.3">
      <c r="C5551" s="80"/>
      <c r="D5551" s="77">
        <v>41645</v>
      </c>
      <c r="E5551" s="76" t="s">
        <v>11814</v>
      </c>
      <c r="F5551" s="76" t="s">
        <v>5531</v>
      </c>
      <c r="G5551" s="110">
        <v>123610.43</v>
      </c>
      <c r="H5551" s="110">
        <v>227922.51</v>
      </c>
      <c r="I5551" s="111">
        <v>469.44</v>
      </c>
      <c r="J5551" s="112">
        <f t="shared" si="173"/>
        <v>104312.08000000002</v>
      </c>
      <c r="K5551" s="93">
        <f t="shared" si="174"/>
        <v>0.84387765660227876</v>
      </c>
      <c r="L5551" s="113"/>
      <c r="N5551" s="114"/>
    </row>
    <row r="5552" spans="3:14" ht="10.050000000000001" customHeight="1" x14ac:dyDescent="0.3">
      <c r="C5552" s="80"/>
      <c r="D5552" s="77">
        <v>41572</v>
      </c>
      <c r="E5552" s="76" t="s">
        <v>11815</v>
      </c>
      <c r="F5552" s="76" t="s">
        <v>5532</v>
      </c>
      <c r="G5552" s="110">
        <v>503436.46</v>
      </c>
      <c r="H5552" s="110">
        <v>485131.58</v>
      </c>
      <c r="I5552" s="111">
        <v>999.2</v>
      </c>
      <c r="J5552" s="112">
        <f t="shared" si="173"/>
        <v>-18304.880000000005</v>
      </c>
      <c r="K5552" s="93">
        <f t="shared" si="174"/>
        <v>-3.6359861580148575E-2</v>
      </c>
      <c r="L5552" s="113"/>
      <c r="N5552" s="114"/>
    </row>
    <row r="5553" spans="3:14" ht="10.050000000000001" customHeight="1" x14ac:dyDescent="0.3">
      <c r="C5553" s="80"/>
      <c r="D5553" s="77">
        <v>41645</v>
      </c>
      <c r="E5553" s="76" t="s">
        <v>11816</v>
      </c>
      <c r="F5553" s="76" t="s">
        <v>5533</v>
      </c>
      <c r="G5553" s="110">
        <v>350625.19</v>
      </c>
      <c r="H5553" s="110">
        <v>134163.74</v>
      </c>
      <c r="I5553" s="111">
        <v>276.33</v>
      </c>
      <c r="J5553" s="112">
        <f t="shared" si="173"/>
        <v>-216461.45</v>
      </c>
      <c r="K5553" s="93">
        <f t="shared" si="174"/>
        <v>-0.6173585246399439</v>
      </c>
      <c r="L5553" s="113"/>
      <c r="N5553" s="114"/>
    </row>
    <row r="5554" spans="3:14" ht="10.050000000000001" customHeight="1" x14ac:dyDescent="0.3">
      <c r="C5554" s="80"/>
      <c r="D5554" s="77">
        <v>37949</v>
      </c>
      <c r="E5554" s="76" t="s">
        <v>11817</v>
      </c>
      <c r="F5554" s="76" t="s">
        <v>5534</v>
      </c>
      <c r="G5554" s="110">
        <v>3245.78</v>
      </c>
      <c r="H5554" s="110">
        <v>0</v>
      </c>
      <c r="I5554" s="111">
        <v>0</v>
      </c>
      <c r="J5554" s="112">
        <f t="shared" si="173"/>
        <v>-3245.78</v>
      </c>
      <c r="K5554" s="93">
        <f t="shared" si="174"/>
        <v>-1</v>
      </c>
      <c r="L5554" s="113"/>
      <c r="N5554" s="114"/>
    </row>
    <row r="5555" spans="3:14" ht="10.050000000000001" customHeight="1" x14ac:dyDescent="0.3">
      <c r="C5555" s="80"/>
      <c r="D5555" s="77">
        <v>42122</v>
      </c>
      <c r="E5555" s="76" t="s">
        <v>11818</v>
      </c>
      <c r="F5555" s="76" t="s">
        <v>5535</v>
      </c>
      <c r="G5555" s="110">
        <v>0</v>
      </c>
      <c r="H5555" s="110">
        <v>0</v>
      </c>
      <c r="I5555" s="111">
        <v>0</v>
      </c>
      <c r="J5555" s="112">
        <f t="shared" si="173"/>
        <v>0</v>
      </c>
      <c r="K5555" s="93" t="str">
        <f t="shared" si="174"/>
        <v>-</v>
      </c>
      <c r="L5555" s="113"/>
      <c r="N5555" s="114"/>
    </row>
    <row r="5556" spans="3:14" ht="10.050000000000001" customHeight="1" x14ac:dyDescent="0.3">
      <c r="C5556" s="80"/>
      <c r="D5556" s="77">
        <v>47322</v>
      </c>
      <c r="E5556" s="76" t="s">
        <v>11819</v>
      </c>
      <c r="F5556" s="76" t="s">
        <v>5536</v>
      </c>
      <c r="G5556" s="110">
        <v>31416</v>
      </c>
      <c r="H5556" s="110">
        <v>68370.929999999993</v>
      </c>
      <c r="I5556" s="111">
        <v>140.82</v>
      </c>
      <c r="J5556" s="112">
        <f t="shared" si="173"/>
        <v>36954.929999999993</v>
      </c>
      <c r="K5556" s="93">
        <f t="shared" si="174"/>
        <v>1.1763092055003816</v>
      </c>
      <c r="L5556" s="113"/>
      <c r="N5556" s="114"/>
    </row>
    <row r="5557" spans="3:14" ht="10.050000000000001" customHeight="1" x14ac:dyDescent="0.3">
      <c r="C5557" s="80"/>
      <c r="D5557" s="77">
        <v>47322</v>
      </c>
      <c r="E5557" s="76" t="s">
        <v>11819</v>
      </c>
      <c r="F5557" s="76" t="s">
        <v>5537</v>
      </c>
      <c r="G5557" s="110">
        <v>24589.42</v>
      </c>
      <c r="H5557" s="110">
        <v>7719.77</v>
      </c>
      <c r="I5557" s="111">
        <v>15.9</v>
      </c>
      <c r="J5557" s="112">
        <f t="shared" si="173"/>
        <v>-16869.649999999998</v>
      </c>
      <c r="K5557" s="93">
        <f t="shared" si="174"/>
        <v>-0.68605318872913634</v>
      </c>
      <c r="L5557" s="113"/>
      <c r="N5557" s="114"/>
    </row>
    <row r="5558" spans="3:14" ht="10.050000000000001" customHeight="1" x14ac:dyDescent="0.3">
      <c r="C5558" s="80"/>
      <c r="D5558" s="77">
        <v>41242</v>
      </c>
      <c r="E5558" s="76" t="s">
        <v>11820</v>
      </c>
      <c r="F5558" s="76" t="s">
        <v>5538</v>
      </c>
      <c r="G5558" s="110">
        <v>0</v>
      </c>
      <c r="H5558" s="110">
        <v>0</v>
      </c>
      <c r="I5558" s="111">
        <v>0</v>
      </c>
      <c r="J5558" s="112">
        <f t="shared" si="173"/>
        <v>0</v>
      </c>
      <c r="K5558" s="93" t="str">
        <f t="shared" si="174"/>
        <v>-</v>
      </c>
      <c r="L5558" s="113"/>
      <c r="N5558" s="114"/>
    </row>
    <row r="5559" spans="3:14" ht="10.050000000000001" customHeight="1" x14ac:dyDescent="0.3">
      <c r="C5559" s="80"/>
      <c r="D5559" s="77">
        <v>78066</v>
      </c>
      <c r="E5559" s="76" t="s">
        <v>11821</v>
      </c>
      <c r="F5559" s="76" t="s">
        <v>5539</v>
      </c>
      <c r="G5559" s="110">
        <v>0</v>
      </c>
      <c r="H5559" s="110">
        <v>0</v>
      </c>
      <c r="I5559" s="111">
        <v>0</v>
      </c>
      <c r="J5559" s="112">
        <f t="shared" si="173"/>
        <v>0</v>
      </c>
      <c r="K5559" s="93" t="str">
        <f t="shared" si="174"/>
        <v>-</v>
      </c>
      <c r="L5559" s="113"/>
      <c r="N5559" s="114"/>
    </row>
    <row r="5560" spans="3:14" ht="10.050000000000001" customHeight="1" x14ac:dyDescent="0.3">
      <c r="C5560" s="80"/>
      <c r="D5560" s="77">
        <v>20281</v>
      </c>
      <c r="E5560" s="76" t="s">
        <v>11822</v>
      </c>
      <c r="F5560" s="76" t="s">
        <v>5540</v>
      </c>
      <c r="G5560" s="110">
        <v>188499.27</v>
      </c>
      <c r="H5560" s="110">
        <v>238487.42</v>
      </c>
      <c r="I5560" s="111">
        <v>491.2</v>
      </c>
      <c r="J5560" s="112">
        <f t="shared" si="173"/>
        <v>49988.150000000023</v>
      </c>
      <c r="K5560" s="93">
        <f t="shared" si="174"/>
        <v>0.2651901516647785</v>
      </c>
      <c r="L5560" s="113"/>
      <c r="N5560" s="114"/>
    </row>
    <row r="5561" spans="3:14" ht="10.050000000000001" customHeight="1" x14ac:dyDescent="0.3">
      <c r="C5561" s="80"/>
      <c r="D5561" s="77">
        <v>41572</v>
      </c>
      <c r="E5561" s="76" t="s">
        <v>11823</v>
      </c>
      <c r="F5561" s="76" t="s">
        <v>5541</v>
      </c>
      <c r="G5561" s="110">
        <v>74475.22</v>
      </c>
      <c r="H5561" s="110">
        <v>100793.95</v>
      </c>
      <c r="I5561" s="111">
        <v>207.6</v>
      </c>
      <c r="J5561" s="112">
        <f t="shared" si="173"/>
        <v>26318.729999999996</v>
      </c>
      <c r="K5561" s="93">
        <f t="shared" si="174"/>
        <v>0.35338908700101851</v>
      </c>
      <c r="L5561" s="113"/>
      <c r="N5561" s="114"/>
    </row>
    <row r="5562" spans="3:14" ht="10.050000000000001" customHeight="1" x14ac:dyDescent="0.3">
      <c r="C5562" s="80"/>
      <c r="D5562" s="77">
        <v>37949</v>
      </c>
      <c r="E5562" s="76" t="s">
        <v>11824</v>
      </c>
      <c r="F5562" s="76" t="s">
        <v>5542</v>
      </c>
      <c r="G5562" s="110">
        <v>0</v>
      </c>
      <c r="H5562" s="110">
        <v>0</v>
      </c>
      <c r="I5562" s="111">
        <v>0</v>
      </c>
      <c r="J5562" s="112">
        <f t="shared" si="173"/>
        <v>0</v>
      </c>
      <c r="K5562" s="93" t="str">
        <f t="shared" si="174"/>
        <v>-</v>
      </c>
      <c r="L5562" s="113"/>
      <c r="N5562" s="114"/>
    </row>
    <row r="5563" spans="3:14" ht="10.050000000000001" customHeight="1" x14ac:dyDescent="0.3">
      <c r="C5563" s="80"/>
      <c r="D5563" s="77">
        <v>70176</v>
      </c>
      <c r="E5563" s="76" t="s">
        <v>11825</v>
      </c>
      <c r="F5563" s="76" t="s">
        <v>5543</v>
      </c>
      <c r="G5563" s="110">
        <v>0</v>
      </c>
      <c r="H5563" s="110">
        <v>78926.13</v>
      </c>
      <c r="I5563" s="111">
        <v>162.56</v>
      </c>
      <c r="J5563" s="112">
        <f t="shared" si="173"/>
        <v>78926.13</v>
      </c>
      <c r="K5563" s="93" t="str">
        <f t="shared" si="174"/>
        <v>--</v>
      </c>
      <c r="L5563" s="113"/>
      <c r="N5563" s="114"/>
    </row>
    <row r="5564" spans="3:14" ht="10.050000000000001" customHeight="1" x14ac:dyDescent="0.3">
      <c r="C5564" s="80"/>
      <c r="D5564" s="77">
        <v>42122</v>
      </c>
      <c r="E5564" s="76" t="s">
        <v>11826</v>
      </c>
      <c r="F5564" s="76" t="s">
        <v>5544</v>
      </c>
      <c r="G5564" s="110">
        <v>0</v>
      </c>
      <c r="H5564" s="110">
        <v>0</v>
      </c>
      <c r="I5564" s="111">
        <v>0</v>
      </c>
      <c r="J5564" s="112">
        <f t="shared" si="173"/>
        <v>0</v>
      </c>
      <c r="K5564" s="93" t="str">
        <f t="shared" si="174"/>
        <v>-</v>
      </c>
      <c r="L5564" s="113"/>
      <c r="N5564" s="114"/>
    </row>
    <row r="5565" spans="3:14" ht="10.050000000000001" customHeight="1" x14ac:dyDescent="0.3">
      <c r="C5565" s="80"/>
      <c r="D5565" s="77">
        <v>41242</v>
      </c>
      <c r="E5565" s="76" t="s">
        <v>11827</v>
      </c>
      <c r="F5565" s="76" t="s">
        <v>5545</v>
      </c>
      <c r="G5565" s="110">
        <v>0</v>
      </c>
      <c r="H5565" s="110">
        <v>0</v>
      </c>
      <c r="I5565" s="111">
        <v>0</v>
      </c>
      <c r="J5565" s="112">
        <f t="shared" si="173"/>
        <v>0</v>
      </c>
      <c r="K5565" s="93" t="str">
        <f t="shared" si="174"/>
        <v>-</v>
      </c>
      <c r="L5565" s="113"/>
      <c r="N5565" s="114"/>
    </row>
    <row r="5566" spans="3:14" ht="10.050000000000001" customHeight="1" x14ac:dyDescent="0.3">
      <c r="C5566" s="80"/>
      <c r="D5566" s="77">
        <v>78066</v>
      </c>
      <c r="E5566" s="76" t="s">
        <v>11828</v>
      </c>
      <c r="F5566" s="76" t="s">
        <v>5546</v>
      </c>
      <c r="G5566" s="110">
        <v>29166.85</v>
      </c>
      <c r="H5566" s="110">
        <v>53004.22</v>
      </c>
      <c r="I5566" s="111">
        <v>109.17</v>
      </c>
      <c r="J5566" s="112">
        <f t="shared" si="173"/>
        <v>23837.370000000003</v>
      </c>
      <c r="K5566" s="93">
        <f t="shared" si="174"/>
        <v>0.81727611997867455</v>
      </c>
      <c r="L5566" s="113"/>
      <c r="N5566" s="114"/>
    </row>
    <row r="5567" spans="3:14" ht="10.050000000000001" customHeight="1" x14ac:dyDescent="0.3">
      <c r="C5567" s="80"/>
      <c r="D5567" s="77">
        <v>20281</v>
      </c>
      <c r="E5567" s="76" t="s">
        <v>11829</v>
      </c>
      <c r="F5567" s="76" t="s">
        <v>5547</v>
      </c>
      <c r="G5567" s="110">
        <v>0</v>
      </c>
      <c r="H5567" s="110">
        <v>0</v>
      </c>
      <c r="I5567" s="111">
        <v>0</v>
      </c>
      <c r="J5567" s="112">
        <f t="shared" si="173"/>
        <v>0</v>
      </c>
      <c r="K5567" s="93" t="str">
        <f t="shared" si="174"/>
        <v>-</v>
      </c>
      <c r="L5567" s="113"/>
      <c r="N5567" s="114"/>
    </row>
    <row r="5568" spans="3:14" ht="10.050000000000001" customHeight="1" x14ac:dyDescent="0.3">
      <c r="C5568" s="80"/>
      <c r="D5568" s="77">
        <v>41572</v>
      </c>
      <c r="E5568" s="76" t="s">
        <v>11830</v>
      </c>
      <c r="F5568" s="76" t="s">
        <v>5548</v>
      </c>
      <c r="G5568" s="110">
        <v>0</v>
      </c>
      <c r="H5568" s="110">
        <v>0</v>
      </c>
      <c r="I5568" s="111">
        <v>0</v>
      </c>
      <c r="J5568" s="112">
        <f t="shared" si="173"/>
        <v>0</v>
      </c>
      <c r="K5568" s="93" t="str">
        <f t="shared" si="174"/>
        <v>-</v>
      </c>
      <c r="L5568" s="113"/>
      <c r="N5568" s="114"/>
    </row>
    <row r="5569" spans="3:14" ht="10.050000000000001" customHeight="1" x14ac:dyDescent="0.3">
      <c r="C5569" s="80"/>
      <c r="D5569" s="77">
        <v>41645</v>
      </c>
      <c r="E5569" s="76" t="s">
        <v>11831</v>
      </c>
      <c r="F5569" s="76" t="s">
        <v>5549</v>
      </c>
      <c r="G5569" s="110">
        <v>107809.51</v>
      </c>
      <c r="H5569" s="110">
        <v>179292.83</v>
      </c>
      <c r="I5569" s="111">
        <v>369.28</v>
      </c>
      <c r="J5569" s="112">
        <f t="shared" si="173"/>
        <v>71483.319999999992</v>
      </c>
      <c r="K5569" s="93">
        <f t="shared" si="174"/>
        <v>0.66305208139801397</v>
      </c>
      <c r="L5569" s="113"/>
      <c r="N5569" s="114"/>
    </row>
    <row r="5570" spans="3:14" ht="10.050000000000001" customHeight="1" x14ac:dyDescent="0.3">
      <c r="C5570" s="80"/>
      <c r="D5570" s="77">
        <v>37949</v>
      </c>
      <c r="E5570" s="76" t="s">
        <v>11832</v>
      </c>
      <c r="F5570" s="76" t="s">
        <v>5550</v>
      </c>
      <c r="G5570" s="110">
        <v>0</v>
      </c>
      <c r="H5570" s="110">
        <v>0</v>
      </c>
      <c r="I5570" s="111">
        <v>0</v>
      </c>
      <c r="J5570" s="112">
        <f t="shared" si="173"/>
        <v>0</v>
      </c>
      <c r="K5570" s="93" t="str">
        <f t="shared" si="174"/>
        <v>-</v>
      </c>
      <c r="L5570" s="113"/>
      <c r="N5570" s="114"/>
    </row>
    <row r="5571" spans="3:14" ht="10.050000000000001" customHeight="1" x14ac:dyDescent="0.3">
      <c r="C5571" s="80"/>
      <c r="D5571" s="77">
        <v>42122</v>
      </c>
      <c r="E5571" s="76" t="s">
        <v>11833</v>
      </c>
      <c r="F5571" s="76" t="s">
        <v>5551</v>
      </c>
      <c r="G5571" s="110">
        <v>0</v>
      </c>
      <c r="H5571" s="110">
        <v>0</v>
      </c>
      <c r="I5571" s="111">
        <v>0</v>
      </c>
      <c r="J5571" s="112">
        <f t="shared" si="173"/>
        <v>0</v>
      </c>
      <c r="K5571" s="93" t="str">
        <f t="shared" si="174"/>
        <v>-</v>
      </c>
      <c r="L5571" s="113"/>
      <c r="N5571" s="114"/>
    </row>
    <row r="5572" spans="3:14" ht="10.050000000000001" customHeight="1" x14ac:dyDescent="0.3">
      <c r="C5572" s="80"/>
      <c r="D5572" s="77">
        <v>47322</v>
      </c>
      <c r="E5572" s="76" t="s">
        <v>11834</v>
      </c>
      <c r="F5572" s="76" t="s">
        <v>5552</v>
      </c>
      <c r="G5572" s="110">
        <v>0</v>
      </c>
      <c r="H5572" s="110">
        <v>0</v>
      </c>
      <c r="I5572" s="111">
        <v>0</v>
      </c>
      <c r="J5572" s="112">
        <f t="shared" si="173"/>
        <v>0</v>
      </c>
      <c r="K5572" s="93" t="str">
        <f t="shared" si="174"/>
        <v>-</v>
      </c>
      <c r="L5572" s="113"/>
      <c r="N5572" s="114"/>
    </row>
    <row r="5573" spans="3:14" ht="10.050000000000001" customHeight="1" x14ac:dyDescent="0.3">
      <c r="C5573" s="80"/>
      <c r="D5573" s="77">
        <v>41242</v>
      </c>
      <c r="E5573" s="76" t="s">
        <v>11835</v>
      </c>
      <c r="F5573" s="76" t="s">
        <v>5553</v>
      </c>
      <c r="G5573" s="110">
        <v>0</v>
      </c>
      <c r="H5573" s="110">
        <v>0</v>
      </c>
      <c r="I5573" s="111">
        <v>0</v>
      </c>
      <c r="J5573" s="112">
        <f t="shared" si="173"/>
        <v>0</v>
      </c>
      <c r="K5573" s="93" t="str">
        <f t="shared" si="174"/>
        <v>-</v>
      </c>
      <c r="L5573" s="113"/>
      <c r="N5573" s="114"/>
    </row>
    <row r="5574" spans="3:14" ht="10.050000000000001" customHeight="1" x14ac:dyDescent="0.3">
      <c r="C5574" s="80"/>
      <c r="D5574" s="77">
        <v>78066</v>
      </c>
      <c r="E5574" s="76" t="s">
        <v>11836</v>
      </c>
      <c r="F5574" s="76" t="s">
        <v>5554</v>
      </c>
      <c r="G5574" s="110">
        <v>20020.25</v>
      </c>
      <c r="H5574" s="110">
        <v>0</v>
      </c>
      <c r="I5574" s="111">
        <v>0</v>
      </c>
      <c r="J5574" s="112">
        <f t="shared" si="173"/>
        <v>-20020.25</v>
      </c>
      <c r="K5574" s="93">
        <f t="shared" si="174"/>
        <v>-1</v>
      </c>
      <c r="L5574" s="113"/>
      <c r="N5574" s="114"/>
    </row>
    <row r="5575" spans="3:14" ht="10.050000000000001" customHeight="1" x14ac:dyDescent="0.3">
      <c r="C5575" s="80"/>
      <c r="D5575" s="77">
        <v>20281</v>
      </c>
      <c r="E5575" s="76" t="s">
        <v>11837</v>
      </c>
      <c r="F5575" s="76" t="s">
        <v>5555</v>
      </c>
      <c r="G5575" s="110">
        <v>0</v>
      </c>
      <c r="H5575" s="110">
        <v>0</v>
      </c>
      <c r="I5575" s="111">
        <v>0</v>
      </c>
      <c r="J5575" s="112">
        <f t="shared" si="173"/>
        <v>0</v>
      </c>
      <c r="K5575" s="93" t="str">
        <f t="shared" si="174"/>
        <v>-</v>
      </c>
      <c r="L5575" s="113"/>
      <c r="N5575" s="114"/>
    </row>
    <row r="5576" spans="3:14" ht="10.050000000000001" customHeight="1" x14ac:dyDescent="0.3">
      <c r="C5576" s="80"/>
      <c r="D5576" s="77">
        <v>41572</v>
      </c>
      <c r="E5576" s="76" t="s">
        <v>11838</v>
      </c>
      <c r="F5576" s="76" t="s">
        <v>5556</v>
      </c>
      <c r="G5576" s="110">
        <v>427821.35</v>
      </c>
      <c r="H5576" s="110">
        <v>380472.89</v>
      </c>
      <c r="I5576" s="111">
        <v>783.64</v>
      </c>
      <c r="J5576" s="112">
        <f t="shared" si="173"/>
        <v>-47348.459999999963</v>
      </c>
      <c r="K5576" s="93">
        <f t="shared" si="174"/>
        <v>-0.11067343880804445</v>
      </c>
      <c r="L5576" s="113"/>
      <c r="N5576" s="114"/>
    </row>
    <row r="5577" spans="3:14" ht="10.050000000000001" customHeight="1" x14ac:dyDescent="0.3">
      <c r="C5577" s="80"/>
      <c r="D5577" s="77">
        <v>41645</v>
      </c>
      <c r="E5577" s="76" t="s">
        <v>11839</v>
      </c>
      <c r="F5577" s="76" t="s">
        <v>5557</v>
      </c>
      <c r="G5577" s="110">
        <v>1069790.3799999999</v>
      </c>
      <c r="H5577" s="110">
        <v>774040.26</v>
      </c>
      <c r="I5577" s="111">
        <v>1594.25</v>
      </c>
      <c r="J5577" s="112">
        <f t="shared" si="173"/>
        <v>-295750.11999999988</v>
      </c>
      <c r="K5577" s="93">
        <f t="shared" si="174"/>
        <v>-0.27645614087500014</v>
      </c>
      <c r="L5577" s="113"/>
      <c r="N5577" s="114"/>
    </row>
    <row r="5578" spans="3:14" ht="10.050000000000001" customHeight="1" x14ac:dyDescent="0.3">
      <c r="C5578" s="80"/>
      <c r="D5578" s="77">
        <v>37949</v>
      </c>
      <c r="E5578" s="76" t="s">
        <v>11840</v>
      </c>
      <c r="F5578" s="76" t="s">
        <v>5558</v>
      </c>
      <c r="G5578" s="110">
        <v>0</v>
      </c>
      <c r="H5578" s="110">
        <v>0</v>
      </c>
      <c r="I5578" s="111">
        <v>0</v>
      </c>
      <c r="J5578" s="112">
        <f t="shared" si="173"/>
        <v>0</v>
      </c>
      <c r="K5578" s="93" t="str">
        <f t="shared" si="174"/>
        <v>-</v>
      </c>
      <c r="L5578" s="113"/>
      <c r="N5578" s="114"/>
    </row>
    <row r="5579" spans="3:14" ht="10.050000000000001" customHeight="1" x14ac:dyDescent="0.3">
      <c r="C5579" s="80"/>
      <c r="D5579" s="77">
        <v>78066</v>
      </c>
      <c r="E5579" s="76" t="s">
        <v>11841</v>
      </c>
      <c r="F5579" s="76" t="s">
        <v>5559</v>
      </c>
      <c r="G5579" s="110">
        <v>0</v>
      </c>
      <c r="H5579" s="110">
        <v>0</v>
      </c>
      <c r="I5579" s="111">
        <v>0</v>
      </c>
      <c r="J5579" s="112">
        <f t="shared" si="173"/>
        <v>0</v>
      </c>
      <c r="K5579" s="93" t="str">
        <f t="shared" si="174"/>
        <v>-</v>
      </c>
      <c r="L5579" s="113"/>
      <c r="N5579" s="114"/>
    </row>
    <row r="5580" spans="3:14" ht="10.050000000000001" customHeight="1" x14ac:dyDescent="0.3">
      <c r="C5580" s="80"/>
      <c r="D5580" s="77">
        <v>20281</v>
      </c>
      <c r="E5580" s="76" t="s">
        <v>11842</v>
      </c>
      <c r="F5580" s="76" t="s">
        <v>5560</v>
      </c>
      <c r="G5580" s="110">
        <v>0</v>
      </c>
      <c r="H5580" s="110">
        <v>0</v>
      </c>
      <c r="I5580" s="111">
        <v>0</v>
      </c>
      <c r="J5580" s="112">
        <f t="shared" si="173"/>
        <v>0</v>
      </c>
      <c r="K5580" s="93" t="str">
        <f t="shared" si="174"/>
        <v>-</v>
      </c>
      <c r="L5580" s="113"/>
      <c r="N5580" s="114"/>
    </row>
    <row r="5581" spans="3:14" ht="10.050000000000001" customHeight="1" x14ac:dyDescent="0.3">
      <c r="C5581" s="80"/>
      <c r="D5581" s="77">
        <v>41572</v>
      </c>
      <c r="E5581" s="76" t="s">
        <v>11843</v>
      </c>
      <c r="F5581" s="76" t="s">
        <v>5561</v>
      </c>
      <c r="G5581" s="110">
        <v>689187.88</v>
      </c>
      <c r="H5581" s="110">
        <v>543097.81999999995</v>
      </c>
      <c r="I5581" s="111">
        <v>1118.5899999999999</v>
      </c>
      <c r="J5581" s="112">
        <f t="shared" si="173"/>
        <v>-146090.06000000006</v>
      </c>
      <c r="K5581" s="93">
        <f t="shared" si="174"/>
        <v>-0.21197421521690146</v>
      </c>
      <c r="L5581" s="113"/>
      <c r="N5581" s="114"/>
    </row>
    <row r="5582" spans="3:14" ht="10.050000000000001" customHeight="1" x14ac:dyDescent="0.3">
      <c r="C5582" s="80"/>
      <c r="D5582" s="77">
        <v>70176</v>
      </c>
      <c r="E5582" s="76" t="s">
        <v>11844</v>
      </c>
      <c r="F5582" s="76" t="s">
        <v>5562</v>
      </c>
      <c r="G5582" s="110">
        <v>116082.9</v>
      </c>
      <c r="H5582" s="110">
        <v>180856.2</v>
      </c>
      <c r="I5582" s="111">
        <v>372.5</v>
      </c>
      <c r="J5582" s="112">
        <f t="shared" si="173"/>
        <v>64773.300000000017</v>
      </c>
      <c r="K5582" s="93">
        <f t="shared" si="174"/>
        <v>0.5579917455542549</v>
      </c>
      <c r="L5582" s="113"/>
      <c r="N5582" s="114"/>
    </row>
    <row r="5583" spans="3:14" ht="10.050000000000001" customHeight="1" x14ac:dyDescent="0.3">
      <c r="C5583" s="80"/>
      <c r="D5583" s="77">
        <v>42122</v>
      </c>
      <c r="E5583" s="76" t="s">
        <v>11845</v>
      </c>
      <c r="F5583" s="76" t="s">
        <v>5563</v>
      </c>
      <c r="G5583" s="110">
        <v>0</v>
      </c>
      <c r="H5583" s="110">
        <v>0</v>
      </c>
      <c r="I5583" s="111">
        <v>0</v>
      </c>
      <c r="J5583" s="112">
        <f t="shared" si="173"/>
        <v>0</v>
      </c>
      <c r="K5583" s="93" t="str">
        <f t="shared" si="174"/>
        <v>-</v>
      </c>
      <c r="L5583" s="113"/>
      <c r="N5583" s="114"/>
    </row>
    <row r="5584" spans="3:14" ht="10.050000000000001" customHeight="1" x14ac:dyDescent="0.3">
      <c r="C5584" s="80"/>
      <c r="D5584" s="77">
        <v>41373</v>
      </c>
      <c r="E5584" s="76" t="s">
        <v>11846</v>
      </c>
      <c r="F5584" s="76" t="s">
        <v>5564</v>
      </c>
      <c r="G5584" s="110">
        <v>261465.26</v>
      </c>
      <c r="H5584" s="110">
        <v>178273.23</v>
      </c>
      <c r="I5584" s="111">
        <v>367.18</v>
      </c>
      <c r="J5584" s="112">
        <f t="shared" si="173"/>
        <v>-83192.03</v>
      </c>
      <c r="K5584" s="93">
        <f t="shared" si="174"/>
        <v>-0.3181762273121867</v>
      </c>
      <c r="L5584" s="113"/>
      <c r="N5584" s="114"/>
    </row>
    <row r="5585" spans="3:14" ht="10.050000000000001" customHeight="1" x14ac:dyDescent="0.3">
      <c r="C5585" s="80"/>
      <c r="D5585" s="77">
        <v>20281</v>
      </c>
      <c r="E5585" s="76" t="s">
        <v>11847</v>
      </c>
      <c r="F5585" s="76" t="s">
        <v>5565</v>
      </c>
      <c r="G5585" s="110">
        <v>0</v>
      </c>
      <c r="H5585" s="110">
        <v>0</v>
      </c>
      <c r="I5585" s="111">
        <v>0</v>
      </c>
      <c r="J5585" s="112">
        <f t="shared" si="173"/>
        <v>0</v>
      </c>
      <c r="K5585" s="93" t="str">
        <f t="shared" si="174"/>
        <v>-</v>
      </c>
      <c r="L5585" s="113"/>
      <c r="N5585" s="114"/>
    </row>
    <row r="5586" spans="3:14" ht="10.050000000000001" customHeight="1" x14ac:dyDescent="0.3">
      <c r="C5586" s="80"/>
      <c r="D5586" s="77">
        <v>41645</v>
      </c>
      <c r="E5586" s="76" t="s">
        <v>11848</v>
      </c>
      <c r="F5586" s="76" t="s">
        <v>5566</v>
      </c>
      <c r="G5586" s="110">
        <v>6904.04</v>
      </c>
      <c r="H5586" s="110">
        <v>62059.17</v>
      </c>
      <c r="I5586" s="111">
        <v>127.82</v>
      </c>
      <c r="J5586" s="112">
        <f t="shared" si="173"/>
        <v>55155.13</v>
      </c>
      <c r="K5586" s="93">
        <f t="shared" si="174"/>
        <v>7.9888195896895144</v>
      </c>
      <c r="L5586" s="113"/>
      <c r="N5586" s="114"/>
    </row>
    <row r="5587" spans="3:14" ht="10.050000000000001" customHeight="1" x14ac:dyDescent="0.3">
      <c r="C5587" s="80"/>
      <c r="D5587" s="77">
        <v>42122</v>
      </c>
      <c r="E5587" s="76" t="s">
        <v>11849</v>
      </c>
      <c r="F5587" s="76" t="s">
        <v>5567</v>
      </c>
      <c r="G5587" s="110">
        <v>0</v>
      </c>
      <c r="H5587" s="110">
        <v>0</v>
      </c>
      <c r="I5587" s="111">
        <v>0</v>
      </c>
      <c r="J5587" s="112">
        <f t="shared" si="173"/>
        <v>0</v>
      </c>
      <c r="K5587" s="93" t="str">
        <f t="shared" si="174"/>
        <v>-</v>
      </c>
      <c r="L5587" s="113"/>
      <c r="N5587" s="114"/>
    </row>
    <row r="5588" spans="3:14" ht="10.050000000000001" customHeight="1" x14ac:dyDescent="0.3">
      <c r="C5588" s="80"/>
      <c r="D5588" s="77">
        <v>20281</v>
      </c>
      <c r="E5588" s="76" t="s">
        <v>11850</v>
      </c>
      <c r="F5588" s="76" t="s">
        <v>5568</v>
      </c>
      <c r="G5588" s="110">
        <v>155567.67000000001</v>
      </c>
      <c r="H5588" s="110">
        <v>246479.08</v>
      </c>
      <c r="I5588" s="111">
        <v>507.66</v>
      </c>
      <c r="J5588" s="112">
        <f t="shared" si="173"/>
        <v>90911.409999999974</v>
      </c>
      <c r="K5588" s="93">
        <f t="shared" si="174"/>
        <v>0.58438498178959652</v>
      </c>
      <c r="L5588" s="113"/>
      <c r="N5588" s="114"/>
    </row>
    <row r="5589" spans="3:14" ht="10.050000000000001" customHeight="1" x14ac:dyDescent="0.3">
      <c r="C5589" s="80"/>
      <c r="D5589" s="77">
        <v>41645</v>
      </c>
      <c r="E5589" s="76" t="s">
        <v>11851</v>
      </c>
      <c r="F5589" s="76" t="s">
        <v>5569</v>
      </c>
      <c r="G5589" s="110">
        <v>16912.919999999998</v>
      </c>
      <c r="H5589" s="110">
        <v>35899.35</v>
      </c>
      <c r="I5589" s="111">
        <v>73.94</v>
      </c>
      <c r="J5589" s="112">
        <f t="shared" si="173"/>
        <v>18986.43</v>
      </c>
      <c r="K5589" s="93">
        <f t="shared" si="174"/>
        <v>1.1225991727034719</v>
      </c>
      <c r="L5589" s="113"/>
      <c r="N5589" s="114"/>
    </row>
    <row r="5590" spans="3:14" ht="10.050000000000001" customHeight="1" x14ac:dyDescent="0.3">
      <c r="C5590" s="80"/>
      <c r="D5590" s="77">
        <v>41242</v>
      </c>
      <c r="E5590" s="76" t="s">
        <v>11852</v>
      </c>
      <c r="F5590" s="76" t="s">
        <v>5570</v>
      </c>
      <c r="G5590" s="110">
        <v>0</v>
      </c>
      <c r="H5590" s="110">
        <v>0</v>
      </c>
      <c r="I5590" s="111">
        <v>0</v>
      </c>
      <c r="J5590" s="112">
        <f t="shared" ref="J5590:J5653" si="175">H5590-G5590</f>
        <v>0</v>
      </c>
      <c r="K5590" s="93" t="str">
        <f t="shared" si="174"/>
        <v>-</v>
      </c>
      <c r="L5590" s="113"/>
      <c r="N5590" s="114"/>
    </row>
    <row r="5591" spans="3:14" ht="10.050000000000001" customHeight="1" x14ac:dyDescent="0.3">
      <c r="C5591" s="80"/>
      <c r="D5591" s="77">
        <v>41242</v>
      </c>
      <c r="E5591" s="76" t="s">
        <v>11852</v>
      </c>
      <c r="F5591" s="76" t="s">
        <v>5571</v>
      </c>
      <c r="G5591" s="110">
        <v>126968.88</v>
      </c>
      <c r="H5591" s="110">
        <v>125201.04</v>
      </c>
      <c r="I5591" s="111">
        <v>257.87</v>
      </c>
      <c r="J5591" s="112">
        <f t="shared" si="175"/>
        <v>-1767.8400000000111</v>
      </c>
      <c r="K5591" s="93">
        <f t="shared" si="174"/>
        <v>-1.3923411784052998E-2</v>
      </c>
      <c r="L5591" s="113"/>
      <c r="N5591" s="114"/>
    </row>
    <row r="5592" spans="3:14" ht="10.050000000000001" customHeight="1" x14ac:dyDescent="0.3">
      <c r="C5592" s="80"/>
      <c r="D5592" s="77">
        <v>41645</v>
      </c>
      <c r="E5592" s="76" t="s">
        <v>11853</v>
      </c>
      <c r="F5592" s="76" t="s">
        <v>5572</v>
      </c>
      <c r="G5592" s="110">
        <v>42504</v>
      </c>
      <c r="H5592" s="110">
        <v>81737.289999999994</v>
      </c>
      <c r="I5592" s="111">
        <v>168.35</v>
      </c>
      <c r="J5592" s="112">
        <f t="shared" si="175"/>
        <v>39233.289999999994</v>
      </c>
      <c r="K5592" s="93">
        <f t="shared" si="174"/>
        <v>0.92304936006022953</v>
      </c>
      <c r="L5592" s="113"/>
      <c r="N5592" s="114"/>
    </row>
    <row r="5593" spans="3:14" ht="10.050000000000001" customHeight="1" x14ac:dyDescent="0.3">
      <c r="C5593" s="80"/>
      <c r="D5593" s="77">
        <v>41645</v>
      </c>
      <c r="E5593" s="76" t="s">
        <v>11854</v>
      </c>
      <c r="F5593" s="76" t="s">
        <v>5573</v>
      </c>
      <c r="G5593" s="110">
        <v>31416</v>
      </c>
      <c r="H5593" s="110">
        <v>101468.82</v>
      </c>
      <c r="I5593" s="111">
        <v>208.99</v>
      </c>
      <c r="J5593" s="112">
        <f t="shared" si="175"/>
        <v>70052.820000000007</v>
      </c>
      <c r="K5593" s="93">
        <f t="shared" si="174"/>
        <v>2.2298453017570665</v>
      </c>
      <c r="L5593" s="113"/>
      <c r="N5593" s="114"/>
    </row>
    <row r="5594" spans="3:14" ht="10.050000000000001" customHeight="1" x14ac:dyDescent="0.3">
      <c r="C5594" s="80"/>
      <c r="D5594" s="77">
        <v>41572</v>
      </c>
      <c r="E5594" s="76" t="s">
        <v>11855</v>
      </c>
      <c r="F5594" s="76" t="s">
        <v>5574</v>
      </c>
      <c r="G5594" s="110">
        <v>511834.15</v>
      </c>
      <c r="H5594" s="110">
        <v>642177.88</v>
      </c>
      <c r="I5594" s="111">
        <v>1322.66</v>
      </c>
      <c r="J5594" s="112">
        <f t="shared" si="175"/>
        <v>130343.72999999998</v>
      </c>
      <c r="K5594" s="93">
        <f t="shared" si="174"/>
        <v>0.25466008862441081</v>
      </c>
      <c r="L5594" s="113"/>
      <c r="N5594" s="114"/>
    </row>
    <row r="5595" spans="3:14" ht="10.050000000000001" customHeight="1" x14ac:dyDescent="0.3">
      <c r="C5595" s="80"/>
      <c r="D5595" s="77">
        <v>41572</v>
      </c>
      <c r="E5595" s="76" t="s">
        <v>11856</v>
      </c>
      <c r="F5595" s="76" t="s">
        <v>5575</v>
      </c>
      <c r="G5595" s="110">
        <v>167850.65</v>
      </c>
      <c r="H5595" s="110">
        <v>157497.82999999999</v>
      </c>
      <c r="I5595" s="111">
        <v>324.39</v>
      </c>
      <c r="J5595" s="112">
        <f t="shared" si="175"/>
        <v>-10352.820000000007</v>
      </c>
      <c r="K5595" s="93">
        <f t="shared" ref="K5595:K5658" si="176">IF(J5595=0,"-",(IF(G5595=0,"--",J5595/G5595)))</f>
        <v>-6.1678760255024376E-2</v>
      </c>
      <c r="L5595" s="113"/>
      <c r="N5595" s="114"/>
    </row>
    <row r="5596" spans="3:14" ht="10.050000000000001" customHeight="1" x14ac:dyDescent="0.3">
      <c r="C5596" s="80"/>
      <c r="D5596" s="77">
        <v>78222</v>
      </c>
      <c r="E5596" s="76" t="s">
        <v>11857</v>
      </c>
      <c r="F5596" s="76" t="s">
        <v>5576</v>
      </c>
      <c r="G5596" s="110">
        <v>0</v>
      </c>
      <c r="H5596" s="110">
        <v>0</v>
      </c>
      <c r="I5596" s="111">
        <v>0</v>
      </c>
      <c r="J5596" s="112">
        <f t="shared" si="175"/>
        <v>0</v>
      </c>
      <c r="K5596" s="93" t="str">
        <f t="shared" si="176"/>
        <v>-</v>
      </c>
      <c r="L5596" s="113"/>
      <c r="N5596" s="114"/>
    </row>
    <row r="5597" spans="3:14" ht="10.050000000000001" customHeight="1" x14ac:dyDescent="0.3">
      <c r="C5597" s="80"/>
      <c r="D5597" s="77">
        <v>41572</v>
      </c>
      <c r="E5597" s="76" t="s">
        <v>11858</v>
      </c>
      <c r="F5597" s="76" t="s">
        <v>5577</v>
      </c>
      <c r="G5597" s="110">
        <v>975819.12</v>
      </c>
      <c r="H5597" s="110">
        <v>703489.35</v>
      </c>
      <c r="I5597" s="111">
        <v>1448.94</v>
      </c>
      <c r="J5597" s="112">
        <f t="shared" si="175"/>
        <v>-272329.77</v>
      </c>
      <c r="K5597" s="93">
        <f t="shared" si="176"/>
        <v>-0.27907812464260795</v>
      </c>
      <c r="L5597" s="113"/>
      <c r="N5597" s="114"/>
    </row>
    <row r="5598" spans="3:14" ht="10.050000000000001" customHeight="1" x14ac:dyDescent="0.3">
      <c r="C5598" s="80"/>
      <c r="D5598" s="77">
        <v>41424</v>
      </c>
      <c r="E5598" s="76" t="s">
        <v>11859</v>
      </c>
      <c r="F5598" s="76" t="s">
        <v>5578</v>
      </c>
      <c r="G5598" s="110">
        <v>339398.17</v>
      </c>
      <c r="H5598" s="110">
        <v>301838.07</v>
      </c>
      <c r="I5598" s="111">
        <v>621.67999999999995</v>
      </c>
      <c r="J5598" s="112">
        <f t="shared" si="175"/>
        <v>-37560.099999999977</v>
      </c>
      <c r="K5598" s="93">
        <f t="shared" si="176"/>
        <v>-0.11066677230463552</v>
      </c>
      <c r="L5598" s="113"/>
      <c r="N5598" s="114"/>
    </row>
    <row r="5599" spans="3:14" ht="10.050000000000001" customHeight="1" x14ac:dyDescent="0.3">
      <c r="C5599" s="80"/>
      <c r="D5599" s="77">
        <v>41572</v>
      </c>
      <c r="E5599" s="76" t="s">
        <v>11860</v>
      </c>
      <c r="F5599" s="76" t="s">
        <v>5579</v>
      </c>
      <c r="G5599" s="110">
        <v>0</v>
      </c>
      <c r="H5599" s="110">
        <v>86140.96</v>
      </c>
      <c r="I5599" s="111">
        <v>177.42</v>
      </c>
      <c r="J5599" s="112">
        <f t="shared" si="175"/>
        <v>86140.96</v>
      </c>
      <c r="K5599" s="93" t="str">
        <f t="shared" si="176"/>
        <v>--</v>
      </c>
      <c r="L5599" s="113"/>
      <c r="N5599" s="114"/>
    </row>
    <row r="5600" spans="3:14" ht="10.050000000000001" customHeight="1" x14ac:dyDescent="0.3">
      <c r="C5600" s="80"/>
      <c r="D5600" s="77">
        <v>41572</v>
      </c>
      <c r="E5600" s="76" t="s">
        <v>11861</v>
      </c>
      <c r="F5600" s="76" t="s">
        <v>5580</v>
      </c>
      <c r="G5600" s="110">
        <v>62457.29</v>
      </c>
      <c r="H5600" s="110">
        <v>189275.12</v>
      </c>
      <c r="I5600" s="111">
        <v>389.84</v>
      </c>
      <c r="J5600" s="112">
        <f t="shared" si="175"/>
        <v>126817.82999999999</v>
      </c>
      <c r="K5600" s="93">
        <f t="shared" si="176"/>
        <v>2.030472823908946</v>
      </c>
      <c r="L5600" s="113"/>
      <c r="N5600" s="114"/>
    </row>
    <row r="5601" spans="3:14" ht="10.050000000000001" customHeight="1" x14ac:dyDescent="0.3">
      <c r="C5601" s="80"/>
      <c r="D5601" s="77">
        <v>41424</v>
      </c>
      <c r="E5601" s="76" t="s">
        <v>11862</v>
      </c>
      <c r="F5601" s="76" t="s">
        <v>5581</v>
      </c>
      <c r="G5601" s="110">
        <v>58525.06</v>
      </c>
      <c r="H5601" s="110">
        <v>124254.28</v>
      </c>
      <c r="I5601" s="111">
        <v>255.92</v>
      </c>
      <c r="J5601" s="112">
        <f t="shared" si="175"/>
        <v>65729.22</v>
      </c>
      <c r="K5601" s="93">
        <f t="shared" si="176"/>
        <v>1.1230953031060542</v>
      </c>
      <c r="L5601" s="113"/>
      <c r="N5601" s="114"/>
    </row>
    <row r="5602" spans="3:14" ht="10.050000000000001" customHeight="1" x14ac:dyDescent="0.3">
      <c r="C5602" s="80"/>
      <c r="D5602" s="77">
        <v>41424</v>
      </c>
      <c r="E5602" s="76" t="s">
        <v>11863</v>
      </c>
      <c r="F5602" s="76" t="s">
        <v>5582</v>
      </c>
      <c r="G5602" s="110">
        <v>13834.53</v>
      </c>
      <c r="H5602" s="110">
        <v>7719.77</v>
      </c>
      <c r="I5602" s="111">
        <v>15.9</v>
      </c>
      <c r="J5602" s="112">
        <f t="shared" si="175"/>
        <v>-6114.76</v>
      </c>
      <c r="K5602" s="93">
        <f t="shared" si="176"/>
        <v>-0.4419926083502656</v>
      </c>
      <c r="L5602" s="113"/>
      <c r="N5602" s="114"/>
    </row>
    <row r="5603" spans="3:14" ht="10.050000000000001" customHeight="1" x14ac:dyDescent="0.3">
      <c r="C5603" s="80"/>
      <c r="D5603" s="77">
        <v>41572</v>
      </c>
      <c r="E5603" s="76" t="s">
        <v>11864</v>
      </c>
      <c r="F5603" s="76" t="s">
        <v>5583</v>
      </c>
      <c r="G5603" s="110">
        <v>857938.3</v>
      </c>
      <c r="H5603" s="110">
        <v>608395.4</v>
      </c>
      <c r="I5603" s="111">
        <v>1253.08</v>
      </c>
      <c r="J5603" s="112">
        <f t="shared" si="175"/>
        <v>-249542.90000000002</v>
      </c>
      <c r="K5603" s="93">
        <f t="shared" si="176"/>
        <v>-0.29086345719732992</v>
      </c>
      <c r="L5603" s="113"/>
      <c r="N5603" s="114"/>
    </row>
    <row r="5604" spans="3:14" ht="10.050000000000001" customHeight="1" x14ac:dyDescent="0.3">
      <c r="C5604" s="80"/>
      <c r="D5604" s="77">
        <v>41579</v>
      </c>
      <c r="E5604" s="76" t="s">
        <v>11865</v>
      </c>
      <c r="F5604" s="76" t="s">
        <v>5584</v>
      </c>
      <c r="G5604" s="110">
        <v>504972.16</v>
      </c>
      <c r="H5604" s="110">
        <v>313024.45</v>
      </c>
      <c r="I5604" s="111">
        <v>644.72</v>
      </c>
      <c r="J5604" s="112">
        <f t="shared" si="175"/>
        <v>-191947.70999999996</v>
      </c>
      <c r="K5604" s="93">
        <f t="shared" si="176"/>
        <v>-0.3801154305219519</v>
      </c>
      <c r="L5604" s="113"/>
      <c r="N5604" s="114"/>
    </row>
    <row r="5605" spans="3:14" ht="10.050000000000001" customHeight="1" x14ac:dyDescent="0.3">
      <c r="C5605" s="80"/>
      <c r="D5605" s="77">
        <v>41424</v>
      </c>
      <c r="E5605" s="76" t="s">
        <v>11866</v>
      </c>
      <c r="F5605" s="76" t="s">
        <v>5585</v>
      </c>
      <c r="G5605" s="110">
        <v>0</v>
      </c>
      <c r="H5605" s="110">
        <v>1738.16</v>
      </c>
      <c r="I5605" s="111">
        <v>3.58</v>
      </c>
      <c r="J5605" s="112">
        <f t="shared" si="175"/>
        <v>1738.16</v>
      </c>
      <c r="K5605" s="93" t="str">
        <f t="shared" si="176"/>
        <v>--</v>
      </c>
      <c r="L5605" s="113"/>
      <c r="N5605" s="114"/>
    </row>
    <row r="5606" spans="3:14" ht="10.050000000000001" customHeight="1" x14ac:dyDescent="0.3">
      <c r="C5606" s="80"/>
      <c r="D5606" s="77">
        <v>41572</v>
      </c>
      <c r="E5606" s="76" t="s">
        <v>11867</v>
      </c>
      <c r="F5606" s="76" t="s">
        <v>5586</v>
      </c>
      <c r="G5606" s="110">
        <v>241123.77</v>
      </c>
      <c r="H5606" s="110">
        <v>383526.81</v>
      </c>
      <c r="I5606" s="111">
        <v>789.93</v>
      </c>
      <c r="J5606" s="112">
        <f t="shared" si="175"/>
        <v>142403.04</v>
      </c>
      <c r="K5606" s="93">
        <f t="shared" si="176"/>
        <v>0.59058067978947082</v>
      </c>
      <c r="L5606" s="113"/>
      <c r="N5606" s="114"/>
    </row>
    <row r="5607" spans="3:14" ht="10.050000000000001" customHeight="1" x14ac:dyDescent="0.3">
      <c r="C5607" s="80"/>
      <c r="D5607" s="77">
        <v>41362</v>
      </c>
      <c r="E5607" s="76" t="s">
        <v>11868</v>
      </c>
      <c r="F5607" s="76" t="s">
        <v>5587</v>
      </c>
      <c r="G5607" s="110">
        <v>96394.67</v>
      </c>
      <c r="H5607" s="110">
        <v>94156.89</v>
      </c>
      <c r="I5607" s="111">
        <v>193.93</v>
      </c>
      <c r="J5607" s="112">
        <f t="shared" si="175"/>
        <v>-2237.7799999999988</v>
      </c>
      <c r="K5607" s="93">
        <f t="shared" si="176"/>
        <v>-2.3214769032354164E-2</v>
      </c>
      <c r="L5607" s="113"/>
      <c r="N5607" s="114"/>
    </row>
    <row r="5608" spans="3:14" ht="10.050000000000001" customHeight="1" x14ac:dyDescent="0.3">
      <c r="C5608" s="80"/>
      <c r="D5608" s="77">
        <v>20671</v>
      </c>
      <c r="E5608" s="76" t="s">
        <v>11869</v>
      </c>
      <c r="F5608" s="76" t="s">
        <v>5588</v>
      </c>
      <c r="G5608" s="110">
        <v>23382.99</v>
      </c>
      <c r="H5608" s="110">
        <v>30621.75</v>
      </c>
      <c r="I5608" s="111">
        <v>63.07</v>
      </c>
      <c r="J5608" s="112">
        <f t="shared" si="175"/>
        <v>7238.7599999999984</v>
      </c>
      <c r="K5608" s="93">
        <f t="shared" si="176"/>
        <v>0.3095737542546953</v>
      </c>
      <c r="L5608" s="113"/>
      <c r="N5608" s="114"/>
    </row>
    <row r="5609" spans="3:14" ht="10.050000000000001" customHeight="1" x14ac:dyDescent="0.3">
      <c r="C5609" s="80"/>
      <c r="D5609" s="77">
        <v>20671</v>
      </c>
      <c r="E5609" s="76" t="s">
        <v>11870</v>
      </c>
      <c r="F5609" s="76" t="s">
        <v>5589</v>
      </c>
      <c r="G5609" s="110">
        <v>0</v>
      </c>
      <c r="H5609" s="110">
        <v>0</v>
      </c>
      <c r="I5609" s="111">
        <v>0</v>
      </c>
      <c r="J5609" s="112">
        <f t="shared" si="175"/>
        <v>0</v>
      </c>
      <c r="K5609" s="93" t="str">
        <f t="shared" si="176"/>
        <v>-</v>
      </c>
      <c r="L5609" s="113"/>
      <c r="N5609" s="114"/>
    </row>
    <row r="5610" spans="3:14" ht="10.050000000000001" customHeight="1" x14ac:dyDescent="0.3">
      <c r="C5610" s="80"/>
      <c r="D5610" s="77">
        <v>41424</v>
      </c>
      <c r="E5610" s="76" t="s">
        <v>11871</v>
      </c>
      <c r="F5610" s="76" t="s">
        <v>5590</v>
      </c>
      <c r="G5610" s="110">
        <v>0</v>
      </c>
      <c r="H5610" s="110">
        <v>2558.69</v>
      </c>
      <c r="I5610" s="111">
        <v>5.27</v>
      </c>
      <c r="J5610" s="112">
        <f t="shared" si="175"/>
        <v>2558.69</v>
      </c>
      <c r="K5610" s="93" t="str">
        <f t="shared" si="176"/>
        <v>--</v>
      </c>
      <c r="L5610" s="113"/>
      <c r="N5610" s="114"/>
    </row>
    <row r="5611" spans="3:14" ht="10.050000000000001" customHeight="1" x14ac:dyDescent="0.3">
      <c r="C5611" s="80"/>
      <c r="D5611" s="77">
        <v>20671</v>
      </c>
      <c r="E5611" s="76" t="s">
        <v>11872</v>
      </c>
      <c r="F5611" s="76" t="s">
        <v>5591</v>
      </c>
      <c r="G5611" s="110">
        <v>0</v>
      </c>
      <c r="H5611" s="110">
        <v>0</v>
      </c>
      <c r="I5611" s="111">
        <v>0</v>
      </c>
      <c r="J5611" s="112">
        <f t="shared" si="175"/>
        <v>0</v>
      </c>
      <c r="K5611" s="93" t="str">
        <f t="shared" si="176"/>
        <v>-</v>
      </c>
      <c r="L5611" s="113"/>
      <c r="N5611" s="114"/>
    </row>
    <row r="5612" spans="3:14" ht="10.050000000000001" customHeight="1" x14ac:dyDescent="0.3">
      <c r="C5612" s="80"/>
      <c r="D5612" s="77">
        <v>41424</v>
      </c>
      <c r="E5612" s="76" t="s">
        <v>11873</v>
      </c>
      <c r="F5612" s="76" t="s">
        <v>5592</v>
      </c>
      <c r="G5612" s="110">
        <v>0</v>
      </c>
      <c r="H5612" s="110">
        <v>61690.17</v>
      </c>
      <c r="I5612" s="111">
        <v>127.06</v>
      </c>
      <c r="J5612" s="112">
        <f t="shared" si="175"/>
        <v>61690.17</v>
      </c>
      <c r="K5612" s="93" t="str">
        <f t="shared" si="176"/>
        <v>--</v>
      </c>
      <c r="L5612" s="113"/>
      <c r="N5612" s="114"/>
    </row>
    <row r="5613" spans="3:14" ht="10.050000000000001" customHeight="1" x14ac:dyDescent="0.3">
      <c r="C5613" s="80"/>
      <c r="D5613" s="77">
        <v>20671</v>
      </c>
      <c r="E5613" s="76" t="s">
        <v>11874</v>
      </c>
      <c r="F5613" s="76" t="s">
        <v>5593</v>
      </c>
      <c r="G5613" s="110">
        <v>0</v>
      </c>
      <c r="H5613" s="110">
        <v>0</v>
      </c>
      <c r="I5613" s="111">
        <v>0</v>
      </c>
      <c r="J5613" s="112">
        <f t="shared" si="175"/>
        <v>0</v>
      </c>
      <c r="K5613" s="93" t="str">
        <f t="shared" si="176"/>
        <v>-</v>
      </c>
      <c r="L5613" s="113"/>
      <c r="N5613" s="114"/>
    </row>
    <row r="5614" spans="3:14" ht="10.050000000000001" customHeight="1" x14ac:dyDescent="0.3">
      <c r="C5614" s="80"/>
      <c r="D5614" s="77">
        <v>41566</v>
      </c>
      <c r="E5614" s="76" t="s">
        <v>11875</v>
      </c>
      <c r="F5614" s="76" t="s">
        <v>5594</v>
      </c>
      <c r="G5614" s="110">
        <v>29568</v>
      </c>
      <c r="H5614" s="110">
        <v>0</v>
      </c>
      <c r="I5614" s="111">
        <v>0</v>
      </c>
      <c r="J5614" s="112">
        <f t="shared" si="175"/>
        <v>-29568</v>
      </c>
      <c r="K5614" s="93">
        <f t="shared" si="176"/>
        <v>-1</v>
      </c>
      <c r="L5614" s="113"/>
      <c r="N5614" s="114"/>
    </row>
    <row r="5615" spans="3:14" ht="10.050000000000001" customHeight="1" x14ac:dyDescent="0.3">
      <c r="C5615" s="80"/>
      <c r="D5615" s="77">
        <v>41566</v>
      </c>
      <c r="E5615" s="76" t="s">
        <v>11876</v>
      </c>
      <c r="F5615" s="76" t="s">
        <v>5595</v>
      </c>
      <c r="G5615" s="110">
        <v>569119.16</v>
      </c>
      <c r="H5615" s="110">
        <v>234345.94</v>
      </c>
      <c r="I5615" s="111">
        <v>482.67</v>
      </c>
      <c r="J5615" s="112">
        <f t="shared" si="175"/>
        <v>-334773.22000000003</v>
      </c>
      <c r="K5615" s="93">
        <f t="shared" si="176"/>
        <v>-0.58823045071967006</v>
      </c>
      <c r="L5615" s="113"/>
      <c r="N5615" s="114"/>
    </row>
    <row r="5616" spans="3:14" ht="10.050000000000001" customHeight="1" x14ac:dyDescent="0.3">
      <c r="C5616" s="80"/>
      <c r="D5616" s="77">
        <v>41566</v>
      </c>
      <c r="E5616" s="76" t="s">
        <v>11877</v>
      </c>
      <c r="F5616" s="76" t="s">
        <v>5596</v>
      </c>
      <c r="G5616" s="110">
        <v>16632</v>
      </c>
      <c r="H5616" s="110">
        <v>20906.490000000002</v>
      </c>
      <c r="I5616" s="111">
        <v>43.06</v>
      </c>
      <c r="J5616" s="112">
        <f t="shared" si="175"/>
        <v>4274.4900000000016</v>
      </c>
      <c r="K5616" s="93">
        <f t="shared" si="176"/>
        <v>0.25700396825396837</v>
      </c>
      <c r="L5616" s="113"/>
      <c r="N5616" s="114"/>
    </row>
    <row r="5617" spans="3:14" ht="10.050000000000001" customHeight="1" x14ac:dyDescent="0.3">
      <c r="C5617" s="80"/>
      <c r="D5617" s="77">
        <v>41566</v>
      </c>
      <c r="E5617" s="76" t="s">
        <v>11878</v>
      </c>
      <c r="F5617" s="76" t="s">
        <v>5597</v>
      </c>
      <c r="G5617" s="110">
        <v>0</v>
      </c>
      <c r="H5617" s="110">
        <v>0</v>
      </c>
      <c r="I5617" s="111">
        <v>0</v>
      </c>
      <c r="J5617" s="112">
        <f t="shared" si="175"/>
        <v>0</v>
      </c>
      <c r="K5617" s="93" t="str">
        <f t="shared" si="176"/>
        <v>-</v>
      </c>
      <c r="L5617" s="113"/>
      <c r="N5617" s="114"/>
    </row>
    <row r="5618" spans="3:14" ht="10.050000000000001" customHeight="1" x14ac:dyDescent="0.3">
      <c r="C5618" s="80"/>
      <c r="D5618" s="77">
        <v>41566</v>
      </c>
      <c r="E5618" s="76" t="s">
        <v>11879</v>
      </c>
      <c r="F5618" s="76" t="s">
        <v>5598</v>
      </c>
      <c r="G5618" s="110">
        <v>41166.019999999997</v>
      </c>
      <c r="H5618" s="110">
        <v>53863.59</v>
      </c>
      <c r="I5618" s="111">
        <v>110.94</v>
      </c>
      <c r="J5618" s="112">
        <f t="shared" si="175"/>
        <v>12697.57</v>
      </c>
      <c r="K5618" s="93">
        <f t="shared" si="176"/>
        <v>0.308447841204955</v>
      </c>
      <c r="L5618" s="113"/>
      <c r="N5618" s="114"/>
    </row>
    <row r="5619" spans="3:14" ht="10.050000000000001" customHeight="1" x14ac:dyDescent="0.3">
      <c r="C5619" s="80"/>
      <c r="D5619" s="77">
        <v>41775</v>
      </c>
      <c r="E5619" s="76" t="s">
        <v>11880</v>
      </c>
      <c r="F5619" s="76" t="s">
        <v>5599</v>
      </c>
      <c r="G5619" s="110">
        <v>285458.15999999997</v>
      </c>
      <c r="H5619" s="110">
        <v>261336</v>
      </c>
      <c r="I5619" s="111">
        <v>538.26</v>
      </c>
      <c r="J5619" s="112">
        <f t="shared" si="175"/>
        <v>-24122.159999999974</v>
      </c>
      <c r="K5619" s="93">
        <f t="shared" si="176"/>
        <v>-8.450331214914289E-2</v>
      </c>
      <c r="L5619" s="113"/>
      <c r="N5619" s="114"/>
    </row>
    <row r="5620" spans="3:14" ht="10.050000000000001" customHeight="1" x14ac:dyDescent="0.3">
      <c r="C5620" s="80"/>
      <c r="D5620" s="77">
        <v>40378</v>
      </c>
      <c r="E5620" s="76" t="s">
        <v>11881</v>
      </c>
      <c r="F5620" s="76" t="s">
        <v>5600</v>
      </c>
      <c r="G5620" s="110">
        <v>0</v>
      </c>
      <c r="H5620" s="110">
        <v>4981.4399999999996</v>
      </c>
      <c r="I5620" s="111">
        <v>10.26</v>
      </c>
      <c r="J5620" s="112">
        <f t="shared" si="175"/>
        <v>4981.4399999999996</v>
      </c>
      <c r="K5620" s="93" t="str">
        <f t="shared" si="176"/>
        <v>--</v>
      </c>
      <c r="L5620" s="113"/>
      <c r="N5620" s="114"/>
    </row>
    <row r="5621" spans="3:14" ht="10.050000000000001" customHeight="1" x14ac:dyDescent="0.3">
      <c r="C5621" s="80"/>
      <c r="D5621" s="77">
        <v>40378</v>
      </c>
      <c r="E5621" s="76" t="s">
        <v>11882</v>
      </c>
      <c r="F5621" s="76" t="s">
        <v>5601</v>
      </c>
      <c r="G5621" s="110">
        <v>0</v>
      </c>
      <c r="H5621" s="110">
        <v>0</v>
      </c>
      <c r="I5621" s="111">
        <v>0</v>
      </c>
      <c r="J5621" s="112">
        <f t="shared" si="175"/>
        <v>0</v>
      </c>
      <c r="K5621" s="93" t="str">
        <f t="shared" si="176"/>
        <v>-</v>
      </c>
      <c r="L5621" s="113"/>
      <c r="N5621" s="114"/>
    </row>
    <row r="5622" spans="3:14" ht="10.050000000000001" customHeight="1" x14ac:dyDescent="0.3">
      <c r="C5622" s="80"/>
      <c r="D5622" s="77">
        <v>85476</v>
      </c>
      <c r="E5622" s="76" t="s">
        <v>11883</v>
      </c>
      <c r="F5622" s="76" t="s">
        <v>5602</v>
      </c>
      <c r="G5622" s="110">
        <v>6624.65</v>
      </c>
      <c r="H5622" s="110">
        <v>70254.740000000005</v>
      </c>
      <c r="I5622" s="111">
        <v>144.69999999999999</v>
      </c>
      <c r="J5622" s="112">
        <f t="shared" si="175"/>
        <v>63630.090000000004</v>
      </c>
      <c r="K5622" s="93">
        <f t="shared" si="176"/>
        <v>9.6050493233604808</v>
      </c>
      <c r="L5622" s="113"/>
      <c r="N5622" s="114"/>
    </row>
    <row r="5623" spans="3:14" ht="10.050000000000001" customHeight="1" x14ac:dyDescent="0.3">
      <c r="C5623" s="80"/>
      <c r="D5623" s="77">
        <v>41775</v>
      </c>
      <c r="E5623" s="76" t="s">
        <v>11884</v>
      </c>
      <c r="F5623" s="76" t="s">
        <v>5603</v>
      </c>
      <c r="G5623" s="110">
        <v>215373.15</v>
      </c>
      <c r="H5623" s="110">
        <v>204360.22</v>
      </c>
      <c r="I5623" s="111">
        <v>420.91</v>
      </c>
      <c r="J5623" s="112">
        <f t="shared" si="175"/>
        <v>-11012.929999999993</v>
      </c>
      <c r="K5623" s="93">
        <f t="shared" si="176"/>
        <v>-5.1134182696403858E-2</v>
      </c>
      <c r="L5623" s="113"/>
      <c r="N5623" s="114"/>
    </row>
    <row r="5624" spans="3:14" ht="10.050000000000001" customHeight="1" x14ac:dyDescent="0.3">
      <c r="C5624" s="80"/>
      <c r="D5624" s="77">
        <v>85476</v>
      </c>
      <c r="E5624" s="76" t="s">
        <v>11885</v>
      </c>
      <c r="F5624" s="76" t="s">
        <v>5604</v>
      </c>
      <c r="G5624" s="110">
        <v>0</v>
      </c>
      <c r="H5624" s="110">
        <v>52149.7</v>
      </c>
      <c r="I5624" s="111">
        <v>107.41</v>
      </c>
      <c r="J5624" s="112">
        <f t="shared" si="175"/>
        <v>52149.7</v>
      </c>
      <c r="K5624" s="93" t="str">
        <f t="shared" si="176"/>
        <v>--</v>
      </c>
      <c r="L5624" s="113"/>
      <c r="N5624" s="114"/>
    </row>
    <row r="5625" spans="3:14" ht="10.050000000000001" customHeight="1" x14ac:dyDescent="0.3">
      <c r="C5625" s="80"/>
      <c r="D5625" s="77">
        <v>85476</v>
      </c>
      <c r="E5625" s="76" t="s">
        <v>11886</v>
      </c>
      <c r="F5625" s="76" t="s">
        <v>5605</v>
      </c>
      <c r="G5625" s="110">
        <v>0</v>
      </c>
      <c r="H5625" s="110">
        <v>0</v>
      </c>
      <c r="I5625" s="111">
        <v>0</v>
      </c>
      <c r="J5625" s="112">
        <f t="shared" si="175"/>
        <v>0</v>
      </c>
      <c r="K5625" s="93" t="str">
        <f t="shared" si="176"/>
        <v>-</v>
      </c>
      <c r="L5625" s="113"/>
      <c r="N5625" s="114"/>
    </row>
    <row r="5626" spans="3:14" ht="10.050000000000001" customHeight="1" x14ac:dyDescent="0.3">
      <c r="C5626" s="80"/>
      <c r="D5626" s="77">
        <v>85476</v>
      </c>
      <c r="E5626" s="76" t="s">
        <v>11887</v>
      </c>
      <c r="F5626" s="76" t="s">
        <v>5606</v>
      </c>
      <c r="G5626" s="110">
        <v>217455.19</v>
      </c>
      <c r="H5626" s="110">
        <v>176515.65</v>
      </c>
      <c r="I5626" s="111">
        <v>363.56</v>
      </c>
      <c r="J5626" s="112">
        <f t="shared" si="175"/>
        <v>-40939.540000000008</v>
      </c>
      <c r="K5626" s="93">
        <f t="shared" si="176"/>
        <v>-0.18826655735372427</v>
      </c>
      <c r="L5626" s="113"/>
      <c r="N5626" s="114"/>
    </row>
    <row r="5627" spans="3:14" ht="10.050000000000001" customHeight="1" x14ac:dyDescent="0.3">
      <c r="C5627" s="80"/>
      <c r="D5627" s="77">
        <v>85476</v>
      </c>
      <c r="E5627" s="76" t="s">
        <v>11888</v>
      </c>
      <c r="F5627" s="76" t="s">
        <v>5607</v>
      </c>
      <c r="G5627" s="110">
        <v>0</v>
      </c>
      <c r="H5627" s="110">
        <v>15546.35</v>
      </c>
      <c r="I5627" s="111">
        <v>32.020000000000003</v>
      </c>
      <c r="J5627" s="112">
        <f t="shared" si="175"/>
        <v>15546.35</v>
      </c>
      <c r="K5627" s="93" t="str">
        <f t="shared" si="176"/>
        <v>--</v>
      </c>
      <c r="L5627" s="113"/>
      <c r="N5627" s="114"/>
    </row>
    <row r="5628" spans="3:14" ht="10.050000000000001" customHeight="1" x14ac:dyDescent="0.3">
      <c r="C5628" s="80"/>
      <c r="D5628" s="77">
        <v>85476</v>
      </c>
      <c r="E5628" s="76" t="s">
        <v>11889</v>
      </c>
      <c r="F5628" s="76" t="s">
        <v>5608</v>
      </c>
      <c r="G5628" s="110">
        <v>0</v>
      </c>
      <c r="H5628" s="110">
        <v>0</v>
      </c>
      <c r="I5628" s="111">
        <v>0</v>
      </c>
      <c r="J5628" s="112">
        <f t="shared" si="175"/>
        <v>0</v>
      </c>
      <c r="K5628" s="93" t="str">
        <f t="shared" si="176"/>
        <v>-</v>
      </c>
      <c r="L5628" s="113"/>
      <c r="N5628" s="114"/>
    </row>
    <row r="5629" spans="3:14" ht="10.050000000000001" customHeight="1" x14ac:dyDescent="0.3">
      <c r="C5629" s="80"/>
      <c r="D5629" s="77">
        <v>85476</v>
      </c>
      <c r="E5629" s="76" t="s">
        <v>11890</v>
      </c>
      <c r="F5629" s="76" t="s">
        <v>5609</v>
      </c>
      <c r="G5629" s="110">
        <v>146306.46</v>
      </c>
      <c r="H5629" s="110">
        <v>75750.83</v>
      </c>
      <c r="I5629" s="111">
        <v>156.02000000000001</v>
      </c>
      <c r="J5629" s="112">
        <f t="shared" si="175"/>
        <v>-70555.62999999999</v>
      </c>
      <c r="K5629" s="93">
        <f t="shared" si="176"/>
        <v>-0.48224548663128064</v>
      </c>
      <c r="L5629" s="113"/>
      <c r="N5629" s="114"/>
    </row>
    <row r="5630" spans="3:14" ht="10.050000000000001" customHeight="1" x14ac:dyDescent="0.3">
      <c r="C5630" s="80"/>
      <c r="D5630" s="77">
        <v>41775</v>
      </c>
      <c r="E5630" s="76" t="s">
        <v>11891</v>
      </c>
      <c r="F5630" s="76" t="s">
        <v>5610</v>
      </c>
      <c r="G5630" s="110">
        <v>41581.67</v>
      </c>
      <c r="H5630" s="110">
        <v>124089.2</v>
      </c>
      <c r="I5630" s="111">
        <v>255.58</v>
      </c>
      <c r="J5630" s="112">
        <f t="shared" si="175"/>
        <v>82507.53</v>
      </c>
      <c r="K5630" s="93">
        <f t="shared" si="176"/>
        <v>1.9842283871715591</v>
      </c>
      <c r="L5630" s="113"/>
      <c r="N5630" s="114"/>
    </row>
    <row r="5631" spans="3:14" ht="10.050000000000001" customHeight="1" x14ac:dyDescent="0.3">
      <c r="C5631" s="80"/>
      <c r="D5631" s="77">
        <v>65430</v>
      </c>
      <c r="E5631" s="76" t="s">
        <v>11892</v>
      </c>
      <c r="F5631" s="76" t="s">
        <v>5611</v>
      </c>
      <c r="G5631" s="110">
        <v>0</v>
      </c>
      <c r="H5631" s="110">
        <v>0</v>
      </c>
      <c r="I5631" s="111">
        <v>0</v>
      </c>
      <c r="J5631" s="112">
        <f t="shared" si="175"/>
        <v>0</v>
      </c>
      <c r="K5631" s="93" t="str">
        <f t="shared" si="176"/>
        <v>-</v>
      </c>
      <c r="L5631" s="113"/>
      <c r="N5631" s="114"/>
    </row>
    <row r="5632" spans="3:14" ht="10.050000000000001" customHeight="1" x14ac:dyDescent="0.3">
      <c r="C5632" s="80"/>
      <c r="D5632" s="77">
        <v>69447</v>
      </c>
      <c r="E5632" s="76" t="s">
        <v>11893</v>
      </c>
      <c r="F5632" s="76" t="s">
        <v>5612</v>
      </c>
      <c r="G5632" s="110">
        <v>46606.32</v>
      </c>
      <c r="H5632" s="110">
        <v>9540.4699999999993</v>
      </c>
      <c r="I5632" s="111">
        <v>19.649999999999999</v>
      </c>
      <c r="J5632" s="112">
        <f t="shared" si="175"/>
        <v>-37065.85</v>
      </c>
      <c r="K5632" s="93">
        <f t="shared" si="176"/>
        <v>-0.79529664646339804</v>
      </c>
      <c r="L5632" s="113"/>
      <c r="N5632" s="114"/>
    </row>
    <row r="5633" spans="3:14" ht="10.050000000000001" customHeight="1" x14ac:dyDescent="0.3">
      <c r="C5633" s="80"/>
      <c r="D5633" s="77">
        <v>65430</v>
      </c>
      <c r="E5633" s="76" t="s">
        <v>11894</v>
      </c>
      <c r="F5633" s="76" t="s">
        <v>5613</v>
      </c>
      <c r="G5633" s="110">
        <v>0</v>
      </c>
      <c r="H5633" s="110">
        <v>0</v>
      </c>
      <c r="I5633" s="111">
        <v>0</v>
      </c>
      <c r="J5633" s="112">
        <f t="shared" si="175"/>
        <v>0</v>
      </c>
      <c r="K5633" s="93" t="str">
        <f t="shared" si="176"/>
        <v>-</v>
      </c>
      <c r="L5633" s="113"/>
      <c r="N5633" s="114"/>
    </row>
    <row r="5634" spans="3:14" ht="10.050000000000001" customHeight="1" x14ac:dyDescent="0.3">
      <c r="C5634" s="80"/>
      <c r="D5634" s="77">
        <v>69447</v>
      </c>
      <c r="E5634" s="76" t="s">
        <v>11895</v>
      </c>
      <c r="F5634" s="76" t="s">
        <v>5614</v>
      </c>
      <c r="G5634" s="110">
        <v>50721.27</v>
      </c>
      <c r="H5634" s="110">
        <v>98827.6</v>
      </c>
      <c r="I5634" s="111">
        <v>203.55</v>
      </c>
      <c r="J5634" s="112">
        <f t="shared" si="175"/>
        <v>48106.330000000009</v>
      </c>
      <c r="K5634" s="93">
        <f t="shared" si="176"/>
        <v>0.94844490289773919</v>
      </c>
      <c r="L5634" s="113"/>
      <c r="N5634" s="114"/>
    </row>
    <row r="5635" spans="3:14" ht="10.050000000000001" customHeight="1" x14ac:dyDescent="0.3">
      <c r="C5635" s="80"/>
      <c r="D5635" s="77">
        <v>65430</v>
      </c>
      <c r="E5635" s="76" t="s">
        <v>11896</v>
      </c>
      <c r="F5635" s="76" t="s">
        <v>5615</v>
      </c>
      <c r="G5635" s="110">
        <v>0</v>
      </c>
      <c r="H5635" s="110">
        <v>2762.61</v>
      </c>
      <c r="I5635" s="111">
        <v>5.69</v>
      </c>
      <c r="J5635" s="112">
        <f t="shared" si="175"/>
        <v>2762.61</v>
      </c>
      <c r="K5635" s="93" t="str">
        <f t="shared" si="176"/>
        <v>--</v>
      </c>
      <c r="L5635" s="113"/>
      <c r="N5635" s="114"/>
    </row>
    <row r="5636" spans="3:14" ht="10.050000000000001" customHeight="1" x14ac:dyDescent="0.3">
      <c r="C5636" s="80"/>
      <c r="D5636" s="77">
        <v>65430</v>
      </c>
      <c r="E5636" s="76" t="s">
        <v>11897</v>
      </c>
      <c r="F5636" s="76" t="s">
        <v>5616</v>
      </c>
      <c r="G5636" s="110">
        <v>65434.7</v>
      </c>
      <c r="H5636" s="110">
        <v>0</v>
      </c>
      <c r="I5636" s="111">
        <v>0</v>
      </c>
      <c r="J5636" s="112">
        <f t="shared" si="175"/>
        <v>-65434.7</v>
      </c>
      <c r="K5636" s="93">
        <f t="shared" si="176"/>
        <v>-1</v>
      </c>
      <c r="L5636" s="113"/>
      <c r="N5636" s="114"/>
    </row>
    <row r="5637" spans="3:14" ht="10.050000000000001" customHeight="1" x14ac:dyDescent="0.3">
      <c r="C5637" s="80"/>
      <c r="D5637" s="77">
        <v>69447</v>
      </c>
      <c r="E5637" s="76" t="s">
        <v>11898</v>
      </c>
      <c r="F5637" s="76" t="s">
        <v>5617</v>
      </c>
      <c r="G5637" s="110">
        <v>0</v>
      </c>
      <c r="H5637" s="110">
        <v>0</v>
      </c>
      <c r="I5637" s="111">
        <v>0</v>
      </c>
      <c r="J5637" s="112">
        <f t="shared" si="175"/>
        <v>0</v>
      </c>
      <c r="K5637" s="93" t="str">
        <f t="shared" si="176"/>
        <v>-</v>
      </c>
      <c r="L5637" s="113"/>
      <c r="N5637" s="114"/>
    </row>
    <row r="5638" spans="3:14" ht="10.050000000000001" customHeight="1" x14ac:dyDescent="0.3">
      <c r="C5638" s="80"/>
      <c r="D5638" s="77">
        <v>65430</v>
      </c>
      <c r="E5638" s="76" t="s">
        <v>11899</v>
      </c>
      <c r="F5638" s="76" t="s">
        <v>5618</v>
      </c>
      <c r="G5638" s="110">
        <v>10214.709999999999</v>
      </c>
      <c r="H5638" s="110">
        <v>20542.349999999999</v>
      </c>
      <c r="I5638" s="111">
        <v>42.31</v>
      </c>
      <c r="J5638" s="112">
        <f t="shared" si="175"/>
        <v>10327.64</v>
      </c>
      <c r="K5638" s="93">
        <f t="shared" si="176"/>
        <v>1.0110556246824434</v>
      </c>
      <c r="L5638" s="113"/>
      <c r="N5638" s="114"/>
    </row>
    <row r="5639" spans="3:14" ht="10.050000000000001" customHeight="1" x14ac:dyDescent="0.3">
      <c r="C5639" s="80"/>
      <c r="D5639" s="77">
        <v>75388</v>
      </c>
      <c r="E5639" s="76" t="s">
        <v>11900</v>
      </c>
      <c r="F5639" s="76" t="s">
        <v>5619</v>
      </c>
      <c r="G5639" s="110">
        <v>85542.82</v>
      </c>
      <c r="H5639" s="110">
        <v>32063.74</v>
      </c>
      <c r="I5639" s="111">
        <v>66.040000000000006</v>
      </c>
      <c r="J5639" s="112">
        <f t="shared" si="175"/>
        <v>-53479.08</v>
      </c>
      <c r="K5639" s="93">
        <f t="shared" si="176"/>
        <v>-0.62517321734308029</v>
      </c>
      <c r="L5639" s="113"/>
      <c r="N5639" s="114"/>
    </row>
    <row r="5640" spans="3:14" ht="10.050000000000001" customHeight="1" x14ac:dyDescent="0.3">
      <c r="C5640" s="80"/>
      <c r="D5640" s="77">
        <v>75388</v>
      </c>
      <c r="E5640" s="76" t="s">
        <v>11901</v>
      </c>
      <c r="F5640" s="76" t="s">
        <v>5620</v>
      </c>
      <c r="G5640" s="110">
        <v>173665.78</v>
      </c>
      <c r="H5640" s="110">
        <v>216041.83</v>
      </c>
      <c r="I5640" s="111">
        <v>444.97</v>
      </c>
      <c r="J5640" s="112">
        <f t="shared" si="175"/>
        <v>42376.049999999988</v>
      </c>
      <c r="K5640" s="93">
        <f t="shared" si="176"/>
        <v>0.24400921125624167</v>
      </c>
      <c r="L5640" s="113"/>
      <c r="N5640" s="114"/>
    </row>
    <row r="5641" spans="3:14" ht="10.050000000000001" customHeight="1" x14ac:dyDescent="0.3">
      <c r="C5641" s="80"/>
      <c r="D5641" s="77">
        <v>75388</v>
      </c>
      <c r="E5641" s="76" t="s">
        <v>11902</v>
      </c>
      <c r="F5641" s="76" t="s">
        <v>5621</v>
      </c>
      <c r="G5641" s="110">
        <v>177802.92</v>
      </c>
      <c r="H5641" s="110">
        <v>158716.49</v>
      </c>
      <c r="I5641" s="111">
        <v>326.89999999999998</v>
      </c>
      <c r="J5641" s="112">
        <f t="shared" si="175"/>
        <v>-19086.430000000022</v>
      </c>
      <c r="K5641" s="93">
        <f t="shared" si="176"/>
        <v>-0.10734598734374003</v>
      </c>
      <c r="L5641" s="113"/>
      <c r="N5641" s="114"/>
    </row>
    <row r="5642" spans="3:14" ht="10.050000000000001" customHeight="1" x14ac:dyDescent="0.3">
      <c r="C5642" s="80"/>
      <c r="D5642" s="77">
        <v>41775</v>
      </c>
      <c r="E5642" s="76" t="s">
        <v>11903</v>
      </c>
      <c r="F5642" s="76" t="s">
        <v>5622</v>
      </c>
      <c r="G5642" s="110">
        <v>0</v>
      </c>
      <c r="H5642" s="110">
        <v>47930.53</v>
      </c>
      <c r="I5642" s="111">
        <v>98.72</v>
      </c>
      <c r="J5642" s="112">
        <f t="shared" si="175"/>
        <v>47930.53</v>
      </c>
      <c r="K5642" s="93" t="str">
        <f t="shared" si="176"/>
        <v>--</v>
      </c>
      <c r="L5642" s="113"/>
      <c r="N5642" s="114"/>
    </row>
    <row r="5643" spans="3:14" ht="10.050000000000001" customHeight="1" x14ac:dyDescent="0.3">
      <c r="C5643" s="80"/>
      <c r="D5643" s="77">
        <v>41545</v>
      </c>
      <c r="E5643" s="76" t="s">
        <v>11904</v>
      </c>
      <c r="F5643" s="76" t="s">
        <v>5623</v>
      </c>
      <c r="G5643" s="110">
        <v>104616.68</v>
      </c>
      <c r="H5643" s="110">
        <v>129468.76</v>
      </c>
      <c r="I5643" s="111">
        <v>266.66000000000003</v>
      </c>
      <c r="J5643" s="112">
        <f t="shared" si="175"/>
        <v>24852.080000000002</v>
      </c>
      <c r="K5643" s="93">
        <f t="shared" si="176"/>
        <v>0.23755370558499853</v>
      </c>
      <c r="L5643" s="113"/>
      <c r="N5643" s="114"/>
    </row>
    <row r="5644" spans="3:14" ht="10.050000000000001" customHeight="1" x14ac:dyDescent="0.3">
      <c r="C5644" s="80"/>
      <c r="D5644" s="77">
        <v>41860</v>
      </c>
      <c r="E5644" s="76" t="s">
        <v>11905</v>
      </c>
      <c r="F5644" s="76" t="s">
        <v>5624</v>
      </c>
      <c r="G5644" s="110">
        <v>0</v>
      </c>
      <c r="H5644" s="110">
        <v>0</v>
      </c>
      <c r="I5644" s="111">
        <v>0</v>
      </c>
      <c r="J5644" s="112">
        <f t="shared" si="175"/>
        <v>0</v>
      </c>
      <c r="K5644" s="93" t="str">
        <f t="shared" si="176"/>
        <v>-</v>
      </c>
      <c r="L5644" s="113"/>
      <c r="N5644" s="114"/>
    </row>
    <row r="5645" spans="3:14" ht="10.050000000000001" customHeight="1" x14ac:dyDescent="0.3">
      <c r="C5645" s="80"/>
      <c r="D5645" s="77">
        <v>41545</v>
      </c>
      <c r="E5645" s="76" t="s">
        <v>11906</v>
      </c>
      <c r="F5645" s="76" t="s">
        <v>5625</v>
      </c>
      <c r="G5645" s="110">
        <v>0</v>
      </c>
      <c r="H5645" s="110">
        <v>0</v>
      </c>
      <c r="I5645" s="111">
        <v>0</v>
      </c>
      <c r="J5645" s="112">
        <f t="shared" si="175"/>
        <v>0</v>
      </c>
      <c r="K5645" s="93" t="str">
        <f t="shared" si="176"/>
        <v>-</v>
      </c>
      <c r="L5645" s="113"/>
      <c r="N5645" s="114"/>
    </row>
    <row r="5646" spans="3:14" ht="10.050000000000001" customHeight="1" x14ac:dyDescent="0.3">
      <c r="C5646" s="80"/>
      <c r="D5646" s="77">
        <v>41716</v>
      </c>
      <c r="E5646" s="76" t="s">
        <v>11907</v>
      </c>
      <c r="F5646" s="76" t="s">
        <v>5626</v>
      </c>
      <c r="G5646" s="110">
        <v>393509.18</v>
      </c>
      <c r="H5646" s="110">
        <v>215245.58</v>
      </c>
      <c r="I5646" s="111">
        <v>443.33</v>
      </c>
      <c r="J5646" s="112">
        <f t="shared" si="175"/>
        <v>-178263.6</v>
      </c>
      <c r="K5646" s="93">
        <f t="shared" si="176"/>
        <v>-0.45301001618310405</v>
      </c>
      <c r="L5646" s="113"/>
      <c r="N5646" s="114"/>
    </row>
    <row r="5647" spans="3:14" ht="10.050000000000001" customHeight="1" x14ac:dyDescent="0.3">
      <c r="C5647" s="80"/>
      <c r="D5647" s="77">
        <v>41579</v>
      </c>
      <c r="E5647" s="76" t="s">
        <v>11908</v>
      </c>
      <c r="F5647" s="76" t="s">
        <v>5627</v>
      </c>
      <c r="G5647" s="110">
        <v>465555.20000000001</v>
      </c>
      <c r="H5647" s="110">
        <v>486583.29</v>
      </c>
      <c r="I5647" s="111">
        <v>1002.19</v>
      </c>
      <c r="J5647" s="112">
        <f t="shared" si="175"/>
        <v>21028.089999999967</v>
      </c>
      <c r="K5647" s="93">
        <f t="shared" si="176"/>
        <v>4.5167769579203425E-2</v>
      </c>
      <c r="L5647" s="113"/>
      <c r="N5647" s="114"/>
    </row>
    <row r="5648" spans="3:14" ht="10.050000000000001" customHeight="1" x14ac:dyDescent="0.3">
      <c r="C5648" s="80"/>
      <c r="D5648" s="77">
        <v>41663</v>
      </c>
      <c r="E5648" s="76" t="s">
        <v>11909</v>
      </c>
      <c r="F5648" s="76" t="s">
        <v>5628</v>
      </c>
      <c r="G5648" s="110">
        <v>58561.8</v>
      </c>
      <c r="H5648" s="110">
        <v>46425.42</v>
      </c>
      <c r="I5648" s="111">
        <v>95.62</v>
      </c>
      <c r="J5648" s="112">
        <f t="shared" si="175"/>
        <v>-12136.380000000005</v>
      </c>
      <c r="K5648" s="93">
        <f t="shared" si="176"/>
        <v>-0.20724055613044687</v>
      </c>
      <c r="L5648" s="113"/>
      <c r="N5648" s="114"/>
    </row>
    <row r="5649" spans="3:14" ht="10.050000000000001" customHeight="1" x14ac:dyDescent="0.3">
      <c r="C5649" s="80"/>
      <c r="D5649" s="77">
        <v>42553</v>
      </c>
      <c r="E5649" s="76" t="s">
        <v>11910</v>
      </c>
      <c r="F5649" s="76" t="s">
        <v>5629</v>
      </c>
      <c r="G5649" s="110">
        <v>236018.54</v>
      </c>
      <c r="H5649" s="110">
        <v>204787.48</v>
      </c>
      <c r="I5649" s="111">
        <v>421.79</v>
      </c>
      <c r="J5649" s="112">
        <f t="shared" si="175"/>
        <v>-31231.059999999998</v>
      </c>
      <c r="K5649" s="93">
        <f t="shared" si="176"/>
        <v>-0.1323246046687688</v>
      </c>
      <c r="L5649" s="113"/>
      <c r="N5649" s="114"/>
    </row>
    <row r="5650" spans="3:14" ht="10.050000000000001" customHeight="1" x14ac:dyDescent="0.3">
      <c r="C5650" s="80"/>
      <c r="D5650" s="77">
        <v>41774</v>
      </c>
      <c r="E5650" s="76" t="s">
        <v>11911</v>
      </c>
      <c r="F5650" s="76" t="s">
        <v>5630</v>
      </c>
      <c r="G5650" s="110">
        <v>51427.71</v>
      </c>
      <c r="H5650" s="110">
        <v>138261.53</v>
      </c>
      <c r="I5650" s="111">
        <v>284.77</v>
      </c>
      <c r="J5650" s="112">
        <f t="shared" si="175"/>
        <v>86833.82</v>
      </c>
      <c r="K5650" s="93">
        <f t="shared" si="176"/>
        <v>1.6884636706553726</v>
      </c>
      <c r="L5650" s="113"/>
      <c r="N5650" s="114"/>
    </row>
    <row r="5651" spans="3:14" ht="10.050000000000001" customHeight="1" x14ac:dyDescent="0.3">
      <c r="C5651" s="80"/>
      <c r="D5651" s="77">
        <v>41579</v>
      </c>
      <c r="E5651" s="76" t="s">
        <v>11912</v>
      </c>
      <c r="F5651" s="76" t="s">
        <v>5631</v>
      </c>
      <c r="G5651" s="110">
        <v>331495.89</v>
      </c>
      <c r="H5651" s="110">
        <v>250916.74</v>
      </c>
      <c r="I5651" s="111">
        <v>516.79999999999995</v>
      </c>
      <c r="J5651" s="112">
        <f t="shared" si="175"/>
        <v>-80579.150000000023</v>
      </c>
      <c r="K5651" s="93">
        <f t="shared" si="176"/>
        <v>-0.2430773726938214</v>
      </c>
      <c r="L5651" s="113"/>
      <c r="N5651" s="114"/>
    </row>
    <row r="5652" spans="3:14" ht="10.050000000000001" customHeight="1" x14ac:dyDescent="0.3">
      <c r="C5652" s="80"/>
      <c r="D5652" s="77">
        <v>41579</v>
      </c>
      <c r="E5652" s="76" t="s">
        <v>11913</v>
      </c>
      <c r="F5652" s="76" t="s">
        <v>5632</v>
      </c>
      <c r="G5652" s="110">
        <v>291115.95</v>
      </c>
      <c r="H5652" s="110">
        <v>323793.28999999998</v>
      </c>
      <c r="I5652" s="111">
        <v>666.9</v>
      </c>
      <c r="J5652" s="112">
        <f t="shared" si="175"/>
        <v>32677.339999999967</v>
      </c>
      <c r="K5652" s="93">
        <f t="shared" si="176"/>
        <v>0.11224853876951767</v>
      </c>
      <c r="L5652" s="113"/>
      <c r="N5652" s="114"/>
    </row>
    <row r="5653" spans="3:14" ht="10.050000000000001" customHeight="1" x14ac:dyDescent="0.3">
      <c r="C5653" s="80"/>
      <c r="D5653" s="77">
        <v>41516</v>
      </c>
      <c r="E5653" s="76" t="s">
        <v>11914</v>
      </c>
      <c r="F5653" s="76" t="s">
        <v>5633</v>
      </c>
      <c r="G5653" s="110">
        <v>55440</v>
      </c>
      <c r="H5653" s="110">
        <v>7870.28</v>
      </c>
      <c r="I5653" s="111">
        <v>16.21</v>
      </c>
      <c r="J5653" s="112">
        <f t="shared" si="175"/>
        <v>-47569.72</v>
      </c>
      <c r="K5653" s="93">
        <f t="shared" si="176"/>
        <v>-0.85803968253968255</v>
      </c>
      <c r="L5653" s="113"/>
      <c r="N5653" s="114"/>
    </row>
    <row r="5654" spans="3:14" ht="10.050000000000001" customHeight="1" x14ac:dyDescent="0.3">
      <c r="C5654" s="80"/>
      <c r="D5654" s="77">
        <v>41516</v>
      </c>
      <c r="E5654" s="76" t="s">
        <v>11915</v>
      </c>
      <c r="F5654" s="76" t="s">
        <v>5634</v>
      </c>
      <c r="G5654" s="110">
        <v>111534.15</v>
      </c>
      <c r="H5654" s="110">
        <v>61413.42</v>
      </c>
      <c r="I5654" s="111">
        <v>126.49</v>
      </c>
      <c r="J5654" s="112">
        <f t="shared" ref="J5654:J5717" si="177">H5654-G5654</f>
        <v>-50120.729999999996</v>
      </c>
      <c r="K5654" s="93">
        <f t="shared" si="176"/>
        <v>-0.44937563965834676</v>
      </c>
      <c r="L5654" s="113"/>
      <c r="N5654" s="114"/>
    </row>
    <row r="5655" spans="3:14" ht="10.050000000000001" customHeight="1" x14ac:dyDescent="0.3">
      <c r="C5655" s="80"/>
      <c r="D5655" s="77">
        <v>41516</v>
      </c>
      <c r="E5655" s="76" t="s">
        <v>11916</v>
      </c>
      <c r="F5655" s="76" t="s">
        <v>5635</v>
      </c>
      <c r="G5655" s="110">
        <v>25872</v>
      </c>
      <c r="H5655" s="110">
        <v>0</v>
      </c>
      <c r="I5655" s="111">
        <v>0</v>
      </c>
      <c r="J5655" s="112">
        <f t="shared" si="177"/>
        <v>-25872</v>
      </c>
      <c r="K5655" s="93">
        <f t="shared" si="176"/>
        <v>-1</v>
      </c>
      <c r="L5655" s="113"/>
      <c r="N5655" s="114"/>
    </row>
    <row r="5656" spans="3:14" ht="10.050000000000001" customHeight="1" x14ac:dyDescent="0.3">
      <c r="C5656" s="80"/>
      <c r="D5656" s="77">
        <v>41716</v>
      </c>
      <c r="E5656" s="76" t="s">
        <v>11917</v>
      </c>
      <c r="F5656" s="76" t="s">
        <v>5636</v>
      </c>
      <c r="G5656" s="110">
        <v>180201.72</v>
      </c>
      <c r="H5656" s="110">
        <v>121001.29</v>
      </c>
      <c r="I5656" s="111">
        <v>249.22</v>
      </c>
      <c r="J5656" s="112">
        <f t="shared" si="177"/>
        <v>-59200.430000000008</v>
      </c>
      <c r="K5656" s="93">
        <f t="shared" si="176"/>
        <v>-0.32852311287594815</v>
      </c>
      <c r="L5656" s="113"/>
      <c r="N5656" s="114"/>
    </row>
    <row r="5657" spans="3:14" ht="10.050000000000001" customHeight="1" x14ac:dyDescent="0.3">
      <c r="C5657" s="80"/>
      <c r="D5657" s="77">
        <v>41663</v>
      </c>
      <c r="E5657" s="76" t="s">
        <v>11918</v>
      </c>
      <c r="F5657" s="76" t="s">
        <v>5637</v>
      </c>
      <c r="G5657" s="110">
        <v>182700.67</v>
      </c>
      <c r="H5657" s="110">
        <v>107693.19</v>
      </c>
      <c r="I5657" s="111">
        <v>221.81</v>
      </c>
      <c r="J5657" s="112">
        <f t="shared" si="177"/>
        <v>-75007.48000000001</v>
      </c>
      <c r="K5657" s="93">
        <f t="shared" si="176"/>
        <v>-0.41054846706364023</v>
      </c>
      <c r="L5657" s="113"/>
      <c r="N5657" s="114"/>
    </row>
    <row r="5658" spans="3:14" ht="10.050000000000001" customHeight="1" x14ac:dyDescent="0.3">
      <c r="C5658" s="80"/>
      <c r="D5658" s="77">
        <v>41781</v>
      </c>
      <c r="E5658" s="76" t="s">
        <v>11919</v>
      </c>
      <c r="F5658" s="76" t="s">
        <v>5638</v>
      </c>
      <c r="G5658" s="110">
        <v>0</v>
      </c>
      <c r="H5658" s="110">
        <v>61981.48</v>
      </c>
      <c r="I5658" s="111">
        <v>127.66</v>
      </c>
      <c r="J5658" s="112">
        <f t="shared" si="177"/>
        <v>61981.48</v>
      </c>
      <c r="K5658" s="93" t="str">
        <f t="shared" si="176"/>
        <v>--</v>
      </c>
      <c r="L5658" s="113"/>
      <c r="N5658" s="114"/>
    </row>
    <row r="5659" spans="3:14" ht="10.050000000000001" customHeight="1" x14ac:dyDescent="0.3">
      <c r="C5659" s="80"/>
      <c r="D5659" s="77">
        <v>41781</v>
      </c>
      <c r="E5659" s="76" t="s">
        <v>11920</v>
      </c>
      <c r="F5659" s="76" t="s">
        <v>5639</v>
      </c>
      <c r="G5659" s="110">
        <v>0</v>
      </c>
      <c r="H5659" s="110">
        <v>0</v>
      </c>
      <c r="I5659" s="111">
        <v>0</v>
      </c>
      <c r="J5659" s="112">
        <f t="shared" si="177"/>
        <v>0</v>
      </c>
      <c r="K5659" s="93" t="str">
        <f t="shared" ref="K5659:K5722" si="178">IF(J5659=0,"-",(IF(G5659=0,"--",J5659/G5659)))</f>
        <v>-</v>
      </c>
      <c r="L5659" s="113"/>
      <c r="N5659" s="114"/>
    </row>
    <row r="5660" spans="3:14" ht="10.050000000000001" customHeight="1" x14ac:dyDescent="0.3">
      <c r="C5660" s="80"/>
      <c r="D5660" s="77">
        <v>41663</v>
      </c>
      <c r="E5660" s="76" t="s">
        <v>11921</v>
      </c>
      <c r="F5660" s="76" t="s">
        <v>5640</v>
      </c>
      <c r="G5660" s="110">
        <v>18480</v>
      </c>
      <c r="H5660" s="110">
        <v>0</v>
      </c>
      <c r="I5660" s="111">
        <v>0</v>
      </c>
      <c r="J5660" s="112">
        <f t="shared" si="177"/>
        <v>-18480</v>
      </c>
      <c r="K5660" s="93">
        <f t="shared" si="178"/>
        <v>-1</v>
      </c>
      <c r="L5660" s="113"/>
      <c r="N5660" s="114"/>
    </row>
    <row r="5661" spans="3:14" ht="10.050000000000001" customHeight="1" x14ac:dyDescent="0.3">
      <c r="C5661" s="80"/>
      <c r="D5661" s="77">
        <v>41774</v>
      </c>
      <c r="E5661" s="76" t="s">
        <v>11922</v>
      </c>
      <c r="F5661" s="76" t="s">
        <v>5641</v>
      </c>
      <c r="G5661" s="110">
        <v>9240</v>
      </c>
      <c r="H5661" s="110">
        <v>0</v>
      </c>
      <c r="I5661" s="111">
        <v>0</v>
      </c>
      <c r="J5661" s="112">
        <f t="shared" si="177"/>
        <v>-9240</v>
      </c>
      <c r="K5661" s="93">
        <f t="shared" si="178"/>
        <v>-1</v>
      </c>
      <c r="L5661" s="113"/>
      <c r="N5661" s="114"/>
    </row>
    <row r="5662" spans="3:14" ht="10.050000000000001" customHeight="1" x14ac:dyDescent="0.3">
      <c r="C5662" s="80"/>
      <c r="D5662" s="77">
        <v>41774</v>
      </c>
      <c r="E5662" s="76" t="s">
        <v>11923</v>
      </c>
      <c r="F5662" s="76" t="s">
        <v>5642</v>
      </c>
      <c r="G5662" s="110">
        <v>0</v>
      </c>
      <c r="H5662" s="110">
        <v>0</v>
      </c>
      <c r="I5662" s="111">
        <v>0</v>
      </c>
      <c r="J5662" s="112">
        <f t="shared" si="177"/>
        <v>0</v>
      </c>
      <c r="K5662" s="93" t="str">
        <f t="shared" si="178"/>
        <v>-</v>
      </c>
      <c r="L5662" s="113"/>
      <c r="N5662" s="114"/>
    </row>
    <row r="5663" spans="3:14" ht="10.050000000000001" customHeight="1" x14ac:dyDescent="0.3">
      <c r="C5663" s="80"/>
      <c r="D5663" s="77">
        <v>41781</v>
      </c>
      <c r="E5663" s="76" t="s">
        <v>11924</v>
      </c>
      <c r="F5663" s="76" t="s">
        <v>5643</v>
      </c>
      <c r="G5663" s="110">
        <v>0</v>
      </c>
      <c r="H5663" s="110">
        <v>0</v>
      </c>
      <c r="I5663" s="111">
        <v>0</v>
      </c>
      <c r="J5663" s="112">
        <f t="shared" si="177"/>
        <v>0</v>
      </c>
      <c r="K5663" s="93" t="str">
        <f t="shared" si="178"/>
        <v>-</v>
      </c>
      <c r="L5663" s="113"/>
      <c r="N5663" s="114"/>
    </row>
    <row r="5664" spans="3:14" ht="10.050000000000001" customHeight="1" x14ac:dyDescent="0.3">
      <c r="C5664" s="80"/>
      <c r="D5664" s="77">
        <v>41781</v>
      </c>
      <c r="E5664" s="76" t="s">
        <v>11924</v>
      </c>
      <c r="F5664" s="76" t="s">
        <v>5644</v>
      </c>
      <c r="G5664" s="110">
        <v>5544</v>
      </c>
      <c r="H5664" s="110">
        <v>0</v>
      </c>
      <c r="I5664" s="111">
        <v>0</v>
      </c>
      <c r="J5664" s="112">
        <f t="shared" si="177"/>
        <v>-5544</v>
      </c>
      <c r="K5664" s="93">
        <f t="shared" si="178"/>
        <v>-1</v>
      </c>
      <c r="L5664" s="113"/>
      <c r="N5664" s="114"/>
    </row>
    <row r="5665" spans="3:14" ht="10.050000000000001" customHeight="1" x14ac:dyDescent="0.3">
      <c r="C5665" s="80"/>
      <c r="D5665" s="77">
        <v>57266</v>
      </c>
      <c r="E5665" s="76" t="s">
        <v>11925</v>
      </c>
      <c r="F5665" s="76" t="s">
        <v>5645</v>
      </c>
      <c r="G5665" s="110">
        <v>0</v>
      </c>
      <c r="H5665" s="110">
        <v>11628.2</v>
      </c>
      <c r="I5665" s="111">
        <v>23.95</v>
      </c>
      <c r="J5665" s="112">
        <f t="shared" si="177"/>
        <v>11628.2</v>
      </c>
      <c r="K5665" s="93" t="str">
        <f t="shared" si="178"/>
        <v>--</v>
      </c>
      <c r="L5665" s="113"/>
      <c r="N5665" s="114"/>
    </row>
    <row r="5666" spans="3:14" ht="10.050000000000001" customHeight="1" x14ac:dyDescent="0.3">
      <c r="C5666" s="80"/>
      <c r="D5666" s="77">
        <v>41447</v>
      </c>
      <c r="E5666" s="76" t="s">
        <v>11926</v>
      </c>
      <c r="F5666" s="76" t="s">
        <v>5646</v>
      </c>
      <c r="G5666" s="110">
        <v>180549.04</v>
      </c>
      <c r="H5666" s="110">
        <v>199213.71</v>
      </c>
      <c r="I5666" s="111">
        <v>410.31</v>
      </c>
      <c r="J5666" s="112">
        <f t="shared" si="177"/>
        <v>18664.669999999984</v>
      </c>
      <c r="K5666" s="93">
        <f t="shared" si="178"/>
        <v>0.10337728741177457</v>
      </c>
      <c r="L5666" s="113"/>
      <c r="N5666" s="114"/>
    </row>
    <row r="5667" spans="3:14" ht="10.050000000000001" customHeight="1" x14ac:dyDescent="0.3">
      <c r="C5667" s="80"/>
      <c r="D5667" s="77">
        <v>41579</v>
      </c>
      <c r="E5667" s="76" t="s">
        <v>11927</v>
      </c>
      <c r="F5667" s="76" t="s">
        <v>5647</v>
      </c>
      <c r="G5667" s="110">
        <v>73030.039999999994</v>
      </c>
      <c r="H5667" s="110">
        <v>46624.49</v>
      </c>
      <c r="I5667" s="111">
        <v>96.03</v>
      </c>
      <c r="J5667" s="112">
        <f t="shared" si="177"/>
        <v>-26405.549999999996</v>
      </c>
      <c r="K5667" s="93">
        <f t="shared" si="178"/>
        <v>-0.36157107404021682</v>
      </c>
      <c r="L5667" s="113"/>
      <c r="N5667" s="114"/>
    </row>
    <row r="5668" spans="3:14" ht="10.050000000000001" customHeight="1" x14ac:dyDescent="0.3">
      <c r="C5668" s="80"/>
      <c r="D5668" s="77">
        <v>41447</v>
      </c>
      <c r="E5668" s="76" t="s">
        <v>11928</v>
      </c>
      <c r="F5668" s="76" t="s">
        <v>5648</v>
      </c>
      <c r="G5668" s="110">
        <v>0</v>
      </c>
      <c r="H5668" s="110">
        <v>0</v>
      </c>
      <c r="I5668" s="111">
        <v>0</v>
      </c>
      <c r="J5668" s="112">
        <f t="shared" si="177"/>
        <v>0</v>
      </c>
      <c r="K5668" s="93" t="str">
        <f t="shared" si="178"/>
        <v>-</v>
      </c>
      <c r="L5668" s="113"/>
      <c r="N5668" s="114"/>
    </row>
    <row r="5669" spans="3:14" ht="10.050000000000001" customHeight="1" x14ac:dyDescent="0.3">
      <c r="C5669" s="80"/>
      <c r="D5669" s="77">
        <v>41663</v>
      </c>
      <c r="E5669" s="76" t="s">
        <v>11929</v>
      </c>
      <c r="F5669" s="76" t="s">
        <v>5649</v>
      </c>
      <c r="G5669" s="110">
        <v>100810.27</v>
      </c>
      <c r="H5669" s="110">
        <v>0</v>
      </c>
      <c r="I5669" s="111">
        <v>0</v>
      </c>
      <c r="J5669" s="112">
        <f t="shared" si="177"/>
        <v>-100810.27</v>
      </c>
      <c r="K5669" s="93">
        <f t="shared" si="178"/>
        <v>-1</v>
      </c>
      <c r="L5669" s="113"/>
      <c r="N5669" s="114"/>
    </row>
    <row r="5670" spans="3:14" ht="10.050000000000001" customHeight="1" x14ac:dyDescent="0.3">
      <c r="C5670" s="80"/>
      <c r="D5670" s="77">
        <v>57266</v>
      </c>
      <c r="E5670" s="76" t="s">
        <v>11930</v>
      </c>
      <c r="F5670" s="76" t="s">
        <v>5650</v>
      </c>
      <c r="G5670" s="110">
        <v>0</v>
      </c>
      <c r="H5670" s="110">
        <v>0</v>
      </c>
      <c r="I5670" s="111">
        <v>0</v>
      </c>
      <c r="J5670" s="112">
        <f t="shared" si="177"/>
        <v>0</v>
      </c>
      <c r="K5670" s="93" t="str">
        <f t="shared" si="178"/>
        <v>-</v>
      </c>
      <c r="L5670" s="113"/>
      <c r="N5670" s="114"/>
    </row>
    <row r="5671" spans="3:14" ht="10.050000000000001" customHeight="1" x14ac:dyDescent="0.3">
      <c r="C5671" s="80"/>
      <c r="D5671" s="77">
        <v>41781</v>
      </c>
      <c r="E5671" s="76" t="s">
        <v>11931</v>
      </c>
      <c r="F5671" s="76" t="s">
        <v>5651</v>
      </c>
      <c r="G5671" s="110">
        <v>3696</v>
      </c>
      <c r="H5671" s="110">
        <v>0</v>
      </c>
      <c r="I5671" s="111">
        <v>0</v>
      </c>
      <c r="J5671" s="112">
        <f t="shared" si="177"/>
        <v>-3696</v>
      </c>
      <c r="K5671" s="93">
        <f t="shared" si="178"/>
        <v>-1</v>
      </c>
      <c r="L5671" s="113"/>
      <c r="N5671" s="114"/>
    </row>
    <row r="5672" spans="3:14" ht="10.050000000000001" customHeight="1" x14ac:dyDescent="0.3">
      <c r="C5672" s="80"/>
      <c r="D5672" s="77">
        <v>57266</v>
      </c>
      <c r="E5672" s="76" t="s">
        <v>11932</v>
      </c>
      <c r="F5672" s="76" t="s">
        <v>5652</v>
      </c>
      <c r="G5672" s="110">
        <v>0</v>
      </c>
      <c r="H5672" s="110">
        <v>0</v>
      </c>
      <c r="I5672" s="111">
        <v>0</v>
      </c>
      <c r="J5672" s="112">
        <f t="shared" si="177"/>
        <v>0</v>
      </c>
      <c r="K5672" s="93" t="str">
        <f t="shared" si="178"/>
        <v>-</v>
      </c>
      <c r="L5672" s="113"/>
      <c r="N5672" s="114"/>
    </row>
    <row r="5673" spans="3:14" ht="10.050000000000001" customHeight="1" x14ac:dyDescent="0.3">
      <c r="C5673" s="80"/>
      <c r="D5673" s="77">
        <v>57266</v>
      </c>
      <c r="E5673" s="76" t="s">
        <v>11933</v>
      </c>
      <c r="F5673" s="76" t="s">
        <v>5653</v>
      </c>
      <c r="G5673" s="110">
        <v>69695.460000000006</v>
      </c>
      <c r="H5673" s="110">
        <v>149297.4</v>
      </c>
      <c r="I5673" s="111">
        <v>307.5</v>
      </c>
      <c r="J5673" s="112">
        <f t="shared" si="177"/>
        <v>79601.939999999988</v>
      </c>
      <c r="K5673" s="93">
        <f t="shared" si="178"/>
        <v>1.1421395310397546</v>
      </c>
      <c r="L5673" s="113"/>
      <c r="N5673" s="114"/>
    </row>
    <row r="5674" spans="3:14" ht="10.050000000000001" customHeight="1" x14ac:dyDescent="0.3">
      <c r="C5674" s="80"/>
      <c r="D5674" s="77">
        <v>41716</v>
      </c>
      <c r="E5674" s="76" t="s">
        <v>11934</v>
      </c>
      <c r="F5674" s="76" t="s">
        <v>5654</v>
      </c>
      <c r="G5674" s="110">
        <v>16632</v>
      </c>
      <c r="H5674" s="110">
        <v>89952.29</v>
      </c>
      <c r="I5674" s="111">
        <v>185.27</v>
      </c>
      <c r="J5674" s="112">
        <f t="shared" si="177"/>
        <v>73320.289999999994</v>
      </c>
      <c r="K5674" s="93">
        <f t="shared" si="178"/>
        <v>4.4083868446368442</v>
      </c>
      <c r="L5674" s="113"/>
      <c r="N5674" s="114"/>
    </row>
    <row r="5675" spans="3:14" ht="10.050000000000001" customHeight="1" x14ac:dyDescent="0.3">
      <c r="C5675" s="80"/>
      <c r="D5675" s="77">
        <v>57266</v>
      </c>
      <c r="E5675" s="76" t="s">
        <v>11935</v>
      </c>
      <c r="F5675" s="76" t="s">
        <v>5655</v>
      </c>
      <c r="G5675" s="110">
        <v>344161.06</v>
      </c>
      <c r="H5675" s="110">
        <v>201350</v>
      </c>
      <c r="I5675" s="111">
        <v>414.71</v>
      </c>
      <c r="J5675" s="112">
        <f t="shared" si="177"/>
        <v>-142811.06</v>
      </c>
      <c r="K5675" s="93">
        <f t="shared" si="178"/>
        <v>-0.41495414966469479</v>
      </c>
      <c r="L5675" s="113"/>
      <c r="N5675" s="114"/>
    </row>
    <row r="5676" spans="3:14" ht="10.050000000000001" customHeight="1" x14ac:dyDescent="0.3">
      <c r="C5676" s="80"/>
      <c r="D5676" s="77">
        <v>41663</v>
      </c>
      <c r="E5676" s="76" t="s">
        <v>11936</v>
      </c>
      <c r="F5676" s="76" t="s">
        <v>5656</v>
      </c>
      <c r="G5676" s="110">
        <v>358998.94</v>
      </c>
      <c r="H5676" s="110">
        <v>271648.44</v>
      </c>
      <c r="I5676" s="111">
        <v>559.5</v>
      </c>
      <c r="J5676" s="112">
        <f t="shared" si="177"/>
        <v>-87350.5</v>
      </c>
      <c r="K5676" s="93">
        <f t="shared" si="178"/>
        <v>-0.24331687441751221</v>
      </c>
      <c r="L5676" s="113"/>
      <c r="N5676" s="114"/>
    </row>
    <row r="5677" spans="3:14" ht="10.050000000000001" customHeight="1" x14ac:dyDescent="0.3">
      <c r="C5677" s="80"/>
      <c r="D5677" s="77">
        <v>41716</v>
      </c>
      <c r="E5677" s="76" t="s">
        <v>11937</v>
      </c>
      <c r="F5677" s="76" t="s">
        <v>5657</v>
      </c>
      <c r="G5677" s="110">
        <v>76150.38</v>
      </c>
      <c r="H5677" s="110">
        <v>199558.43</v>
      </c>
      <c r="I5677" s="111">
        <v>411.02</v>
      </c>
      <c r="J5677" s="112">
        <f t="shared" si="177"/>
        <v>123408.04999999999</v>
      </c>
      <c r="K5677" s="93">
        <f t="shared" si="178"/>
        <v>1.6205835085786831</v>
      </c>
      <c r="L5677" s="113"/>
      <c r="N5677" s="114"/>
    </row>
    <row r="5678" spans="3:14" ht="10.050000000000001" customHeight="1" x14ac:dyDescent="0.3">
      <c r="C5678" s="80"/>
      <c r="D5678" s="77">
        <v>41781</v>
      </c>
      <c r="E5678" s="76" t="s">
        <v>11938</v>
      </c>
      <c r="F5678" s="76" t="s">
        <v>5658</v>
      </c>
      <c r="G5678" s="110">
        <v>0</v>
      </c>
      <c r="H5678" s="110">
        <v>0</v>
      </c>
      <c r="I5678" s="111">
        <v>0</v>
      </c>
      <c r="J5678" s="112">
        <f t="shared" si="177"/>
        <v>0</v>
      </c>
      <c r="K5678" s="93" t="str">
        <f t="shared" si="178"/>
        <v>-</v>
      </c>
      <c r="L5678" s="113"/>
      <c r="N5678" s="114"/>
    </row>
    <row r="5679" spans="3:14" ht="10.050000000000001" customHeight="1" x14ac:dyDescent="0.3">
      <c r="C5679" s="80"/>
      <c r="D5679" s="77">
        <v>41781</v>
      </c>
      <c r="E5679" s="76" t="s">
        <v>11939</v>
      </c>
      <c r="F5679" s="76" t="s">
        <v>5659</v>
      </c>
      <c r="G5679" s="110">
        <v>16632</v>
      </c>
      <c r="H5679" s="110">
        <v>0</v>
      </c>
      <c r="I5679" s="111">
        <v>0</v>
      </c>
      <c r="J5679" s="112">
        <f t="shared" si="177"/>
        <v>-16632</v>
      </c>
      <c r="K5679" s="93">
        <f t="shared" si="178"/>
        <v>-1</v>
      </c>
      <c r="L5679" s="113"/>
      <c r="N5679" s="114"/>
    </row>
    <row r="5680" spans="3:14" ht="10.050000000000001" customHeight="1" x14ac:dyDescent="0.3">
      <c r="C5680" s="80"/>
      <c r="D5680" s="77">
        <v>41579</v>
      </c>
      <c r="E5680" s="76" t="s">
        <v>11940</v>
      </c>
      <c r="F5680" s="76" t="s">
        <v>5660</v>
      </c>
      <c r="G5680" s="110">
        <v>753005.88</v>
      </c>
      <c r="H5680" s="110">
        <v>652378.66</v>
      </c>
      <c r="I5680" s="111">
        <v>1343.67</v>
      </c>
      <c r="J5680" s="112">
        <f t="shared" si="177"/>
        <v>-100627.21999999997</v>
      </c>
      <c r="K5680" s="93">
        <f t="shared" si="178"/>
        <v>-0.13363404280455282</v>
      </c>
      <c r="L5680" s="113"/>
      <c r="N5680" s="114"/>
    </row>
    <row r="5681" spans="3:14" ht="10.050000000000001" customHeight="1" x14ac:dyDescent="0.3">
      <c r="C5681" s="80"/>
      <c r="D5681" s="77">
        <v>41663</v>
      </c>
      <c r="E5681" s="76" t="s">
        <v>11941</v>
      </c>
      <c r="F5681" s="76" t="s">
        <v>5661</v>
      </c>
      <c r="G5681" s="110">
        <v>14784</v>
      </c>
      <c r="H5681" s="110">
        <v>0</v>
      </c>
      <c r="I5681" s="111">
        <v>0</v>
      </c>
      <c r="J5681" s="112">
        <f t="shared" si="177"/>
        <v>-14784</v>
      </c>
      <c r="K5681" s="93">
        <f t="shared" si="178"/>
        <v>-1</v>
      </c>
      <c r="L5681" s="113"/>
      <c r="N5681" s="114"/>
    </row>
    <row r="5682" spans="3:14" ht="10.050000000000001" customHeight="1" x14ac:dyDescent="0.3">
      <c r="C5682" s="80"/>
      <c r="D5682" s="77">
        <v>41663</v>
      </c>
      <c r="E5682" s="76" t="s">
        <v>11941</v>
      </c>
      <c r="F5682" s="76" t="s">
        <v>5662</v>
      </c>
      <c r="G5682" s="110">
        <v>18480</v>
      </c>
      <c r="H5682" s="110">
        <v>0</v>
      </c>
      <c r="I5682" s="111">
        <v>0</v>
      </c>
      <c r="J5682" s="112">
        <f t="shared" si="177"/>
        <v>-18480</v>
      </c>
      <c r="K5682" s="93">
        <f t="shared" si="178"/>
        <v>-1</v>
      </c>
      <c r="L5682" s="113"/>
      <c r="N5682" s="114"/>
    </row>
    <row r="5683" spans="3:14" ht="10.050000000000001" customHeight="1" x14ac:dyDescent="0.3">
      <c r="C5683" s="80"/>
      <c r="D5683" s="77">
        <v>41663</v>
      </c>
      <c r="E5683" s="76" t="s">
        <v>11942</v>
      </c>
      <c r="F5683" s="76" t="s">
        <v>5663</v>
      </c>
      <c r="G5683" s="110">
        <v>25872</v>
      </c>
      <c r="H5683" s="110">
        <v>0</v>
      </c>
      <c r="I5683" s="111">
        <v>0</v>
      </c>
      <c r="J5683" s="112">
        <f t="shared" si="177"/>
        <v>-25872</v>
      </c>
      <c r="K5683" s="93">
        <f t="shared" si="178"/>
        <v>-1</v>
      </c>
      <c r="L5683" s="113"/>
      <c r="N5683" s="114"/>
    </row>
    <row r="5684" spans="3:14" ht="10.050000000000001" customHeight="1" x14ac:dyDescent="0.3">
      <c r="C5684" s="80"/>
      <c r="D5684" s="77">
        <v>41663</v>
      </c>
      <c r="E5684" s="76" t="s">
        <v>11943</v>
      </c>
      <c r="F5684" s="76" t="s">
        <v>5664</v>
      </c>
      <c r="G5684" s="110">
        <v>193059.88</v>
      </c>
      <c r="H5684" s="110">
        <v>250071.93</v>
      </c>
      <c r="I5684" s="111">
        <v>515.05999999999995</v>
      </c>
      <c r="J5684" s="112">
        <f t="shared" si="177"/>
        <v>57012.049999999988</v>
      </c>
      <c r="K5684" s="93">
        <f t="shared" si="178"/>
        <v>0.29530760093707709</v>
      </c>
      <c r="L5684" s="113"/>
      <c r="N5684" s="114"/>
    </row>
    <row r="5685" spans="3:14" ht="10.050000000000001" customHeight="1" x14ac:dyDescent="0.3">
      <c r="C5685" s="80"/>
      <c r="D5685" s="77">
        <v>41781</v>
      </c>
      <c r="E5685" s="76" t="s">
        <v>11944</v>
      </c>
      <c r="F5685" s="76" t="s">
        <v>5665</v>
      </c>
      <c r="G5685" s="110">
        <v>27720</v>
      </c>
      <c r="H5685" s="110">
        <v>0</v>
      </c>
      <c r="I5685" s="111">
        <v>0</v>
      </c>
      <c r="J5685" s="112">
        <f t="shared" si="177"/>
        <v>-27720</v>
      </c>
      <c r="K5685" s="93">
        <f t="shared" si="178"/>
        <v>-1</v>
      </c>
      <c r="L5685" s="113"/>
      <c r="N5685" s="114"/>
    </row>
    <row r="5686" spans="3:14" ht="10.050000000000001" customHeight="1" x14ac:dyDescent="0.3">
      <c r="C5686" s="80"/>
      <c r="D5686" s="77">
        <v>41663</v>
      </c>
      <c r="E5686" s="76" t="s">
        <v>11945</v>
      </c>
      <c r="F5686" s="76" t="s">
        <v>5666</v>
      </c>
      <c r="G5686" s="110">
        <v>79695.75</v>
      </c>
      <c r="H5686" s="110">
        <v>2189.6999999999998</v>
      </c>
      <c r="I5686" s="111">
        <v>4.51</v>
      </c>
      <c r="J5686" s="112">
        <f t="shared" si="177"/>
        <v>-77506.05</v>
      </c>
      <c r="K5686" s="93">
        <f t="shared" si="178"/>
        <v>-0.97252425631228767</v>
      </c>
      <c r="L5686" s="113"/>
      <c r="N5686" s="114"/>
    </row>
    <row r="5687" spans="3:14" ht="10.050000000000001" customHeight="1" x14ac:dyDescent="0.3">
      <c r="C5687" s="80"/>
      <c r="D5687" s="77">
        <v>41663</v>
      </c>
      <c r="E5687" s="76" t="s">
        <v>11946</v>
      </c>
      <c r="F5687" s="76" t="s">
        <v>5667</v>
      </c>
      <c r="G5687" s="110">
        <v>135189.51999999999</v>
      </c>
      <c r="H5687" s="110">
        <v>127686.9</v>
      </c>
      <c r="I5687" s="111">
        <v>262.99</v>
      </c>
      <c r="J5687" s="112">
        <f t="shared" si="177"/>
        <v>-7502.6199999999953</v>
      </c>
      <c r="K5687" s="93">
        <f t="shared" si="178"/>
        <v>-5.5497053321884683E-2</v>
      </c>
      <c r="L5687" s="113"/>
      <c r="N5687" s="114"/>
    </row>
    <row r="5688" spans="3:14" ht="10.050000000000001" customHeight="1" x14ac:dyDescent="0.3">
      <c r="C5688" s="80"/>
      <c r="D5688" s="77">
        <v>41716</v>
      </c>
      <c r="E5688" s="76" t="s">
        <v>11947</v>
      </c>
      <c r="F5688" s="76" t="s">
        <v>5668</v>
      </c>
      <c r="G5688" s="110">
        <v>270591.48</v>
      </c>
      <c r="H5688" s="110">
        <v>391460.21</v>
      </c>
      <c r="I5688" s="111">
        <v>806.27</v>
      </c>
      <c r="J5688" s="112">
        <f t="shared" si="177"/>
        <v>120868.73000000004</v>
      </c>
      <c r="K5688" s="93">
        <f t="shared" si="178"/>
        <v>0.446683428465671</v>
      </c>
      <c r="L5688" s="113"/>
      <c r="N5688" s="114"/>
    </row>
    <row r="5689" spans="3:14" ht="10.050000000000001" customHeight="1" x14ac:dyDescent="0.3">
      <c r="C5689" s="80"/>
      <c r="D5689" s="77">
        <v>41716</v>
      </c>
      <c r="E5689" s="76" t="s">
        <v>11948</v>
      </c>
      <c r="F5689" s="76" t="s">
        <v>5669</v>
      </c>
      <c r="G5689" s="110">
        <v>263607.38</v>
      </c>
      <c r="H5689" s="110">
        <v>422543.2</v>
      </c>
      <c r="I5689" s="111">
        <v>870.29</v>
      </c>
      <c r="J5689" s="112">
        <f t="shared" si="177"/>
        <v>158935.82</v>
      </c>
      <c r="K5689" s="93">
        <f t="shared" si="178"/>
        <v>0.60292629136559073</v>
      </c>
      <c r="L5689" s="113"/>
      <c r="N5689" s="114"/>
    </row>
    <row r="5690" spans="3:14" ht="10.050000000000001" customHeight="1" x14ac:dyDescent="0.3">
      <c r="C5690" s="80"/>
      <c r="D5690" s="77">
        <v>41663</v>
      </c>
      <c r="E5690" s="76" t="s">
        <v>11949</v>
      </c>
      <c r="F5690" s="76" t="s">
        <v>5670</v>
      </c>
      <c r="G5690" s="110">
        <v>85902.29</v>
      </c>
      <c r="H5690" s="110">
        <v>96045.57</v>
      </c>
      <c r="I5690" s="111">
        <v>197.82</v>
      </c>
      <c r="J5690" s="112">
        <f t="shared" si="177"/>
        <v>10143.280000000013</v>
      </c>
      <c r="K5690" s="93">
        <f t="shared" si="178"/>
        <v>0.11807927355603691</v>
      </c>
      <c r="L5690" s="113"/>
      <c r="N5690" s="114"/>
    </row>
    <row r="5691" spans="3:14" ht="10.050000000000001" customHeight="1" x14ac:dyDescent="0.3">
      <c r="C5691" s="80"/>
      <c r="D5691" s="77">
        <v>41781</v>
      </c>
      <c r="E5691" s="76" t="s">
        <v>11950</v>
      </c>
      <c r="F5691" s="76" t="s">
        <v>5671</v>
      </c>
      <c r="G5691" s="110">
        <v>16632</v>
      </c>
      <c r="H5691" s="110">
        <v>15245.33</v>
      </c>
      <c r="I5691" s="111">
        <v>31.4</v>
      </c>
      <c r="J5691" s="112">
        <f t="shared" si="177"/>
        <v>-1386.67</v>
      </c>
      <c r="K5691" s="93">
        <f t="shared" si="178"/>
        <v>-8.3373617123617128E-2</v>
      </c>
      <c r="L5691" s="113"/>
      <c r="N5691" s="114"/>
    </row>
    <row r="5692" spans="3:14" ht="10.050000000000001" customHeight="1" x14ac:dyDescent="0.3">
      <c r="C5692" s="80"/>
      <c r="D5692" s="77">
        <v>42553</v>
      </c>
      <c r="E5692" s="76" t="s">
        <v>11951</v>
      </c>
      <c r="F5692" s="76" t="s">
        <v>5672</v>
      </c>
      <c r="G5692" s="110">
        <v>0</v>
      </c>
      <c r="H5692" s="110">
        <v>0</v>
      </c>
      <c r="I5692" s="111">
        <v>0</v>
      </c>
      <c r="J5692" s="112">
        <f t="shared" si="177"/>
        <v>0</v>
      </c>
      <c r="K5692" s="93" t="str">
        <f t="shared" si="178"/>
        <v>-</v>
      </c>
      <c r="L5692" s="113"/>
      <c r="N5692" s="114"/>
    </row>
    <row r="5693" spans="3:14" ht="10.050000000000001" customHeight="1" x14ac:dyDescent="0.3">
      <c r="C5693" s="80"/>
      <c r="D5693" s="77">
        <v>41716</v>
      </c>
      <c r="E5693" s="76" t="s">
        <v>11952</v>
      </c>
      <c r="F5693" s="76" t="s">
        <v>5673</v>
      </c>
      <c r="G5693" s="110">
        <v>238674.79</v>
      </c>
      <c r="H5693" s="110">
        <v>360042.21</v>
      </c>
      <c r="I5693" s="111">
        <v>741.56</v>
      </c>
      <c r="J5693" s="112">
        <f t="shared" si="177"/>
        <v>121367.42000000001</v>
      </c>
      <c r="K5693" s="93">
        <f t="shared" si="178"/>
        <v>0.50850540184826398</v>
      </c>
      <c r="L5693" s="113"/>
      <c r="N5693" s="114"/>
    </row>
    <row r="5694" spans="3:14" ht="10.050000000000001" customHeight="1" x14ac:dyDescent="0.3">
      <c r="C5694" s="80"/>
      <c r="D5694" s="77">
        <v>41781</v>
      </c>
      <c r="E5694" s="76" t="s">
        <v>11953</v>
      </c>
      <c r="F5694" s="76" t="s">
        <v>5674</v>
      </c>
      <c r="G5694" s="110">
        <v>57288</v>
      </c>
      <c r="H5694" s="110">
        <v>0</v>
      </c>
      <c r="I5694" s="111">
        <v>0</v>
      </c>
      <c r="J5694" s="112">
        <f t="shared" si="177"/>
        <v>-57288</v>
      </c>
      <c r="K5694" s="93">
        <f t="shared" si="178"/>
        <v>-1</v>
      </c>
      <c r="L5694" s="113"/>
      <c r="N5694" s="114"/>
    </row>
    <row r="5695" spans="3:14" ht="10.050000000000001" customHeight="1" x14ac:dyDescent="0.3">
      <c r="C5695" s="80"/>
      <c r="D5695" s="77">
        <v>41663</v>
      </c>
      <c r="E5695" s="76" t="s">
        <v>11954</v>
      </c>
      <c r="F5695" s="76" t="s">
        <v>5675</v>
      </c>
      <c r="G5695" s="110">
        <v>868187.32</v>
      </c>
      <c r="H5695" s="110">
        <v>558736.42000000004</v>
      </c>
      <c r="I5695" s="111">
        <v>1150.8</v>
      </c>
      <c r="J5695" s="112">
        <f t="shared" si="177"/>
        <v>-309450.89999999991</v>
      </c>
      <c r="K5695" s="93">
        <f t="shared" si="178"/>
        <v>-0.3564333328434236</v>
      </c>
      <c r="L5695" s="113"/>
      <c r="N5695" s="114"/>
    </row>
    <row r="5696" spans="3:14" ht="10.050000000000001" customHeight="1" x14ac:dyDescent="0.3">
      <c r="C5696" s="80"/>
      <c r="D5696" s="77">
        <v>41774</v>
      </c>
      <c r="E5696" s="76" t="s">
        <v>11955</v>
      </c>
      <c r="F5696" s="76" t="s">
        <v>5676</v>
      </c>
      <c r="G5696" s="110">
        <v>20328</v>
      </c>
      <c r="H5696" s="110">
        <v>0</v>
      </c>
      <c r="I5696" s="111">
        <v>0</v>
      </c>
      <c r="J5696" s="112">
        <f t="shared" si="177"/>
        <v>-20328</v>
      </c>
      <c r="K5696" s="93">
        <f t="shared" si="178"/>
        <v>-1</v>
      </c>
      <c r="L5696" s="113"/>
      <c r="N5696" s="114"/>
    </row>
    <row r="5697" spans="3:14" ht="10.050000000000001" customHeight="1" x14ac:dyDescent="0.3">
      <c r="C5697" s="80"/>
      <c r="D5697" s="77">
        <v>42553</v>
      </c>
      <c r="E5697" s="76" t="s">
        <v>11956</v>
      </c>
      <c r="F5697" s="76" t="s">
        <v>5677</v>
      </c>
      <c r="G5697" s="110">
        <v>211561.79</v>
      </c>
      <c r="H5697" s="110">
        <v>322409.56</v>
      </c>
      <c r="I5697" s="111">
        <v>664.05</v>
      </c>
      <c r="J5697" s="112">
        <f t="shared" si="177"/>
        <v>110847.76999999999</v>
      </c>
      <c r="K5697" s="93">
        <f t="shared" si="178"/>
        <v>0.52394985880957046</v>
      </c>
      <c r="L5697" s="113"/>
      <c r="N5697" s="114"/>
    </row>
    <row r="5698" spans="3:14" ht="10.050000000000001" customHeight="1" x14ac:dyDescent="0.3">
      <c r="C5698" s="80"/>
      <c r="D5698" s="77">
        <v>42553</v>
      </c>
      <c r="E5698" s="76" t="s">
        <v>11957</v>
      </c>
      <c r="F5698" s="76" t="s">
        <v>5678</v>
      </c>
      <c r="G5698" s="110">
        <v>56061.34</v>
      </c>
      <c r="H5698" s="110">
        <v>80455.520000000004</v>
      </c>
      <c r="I5698" s="111">
        <v>165.71</v>
      </c>
      <c r="J5698" s="112">
        <f t="shared" si="177"/>
        <v>24394.180000000008</v>
      </c>
      <c r="K5698" s="93">
        <f t="shared" si="178"/>
        <v>0.43513373030327152</v>
      </c>
      <c r="L5698" s="113"/>
      <c r="N5698" s="114"/>
    </row>
    <row r="5699" spans="3:14" ht="10.050000000000001" customHeight="1" x14ac:dyDescent="0.3">
      <c r="C5699" s="80"/>
      <c r="D5699" s="77">
        <v>42553</v>
      </c>
      <c r="E5699" s="76" t="s">
        <v>11958</v>
      </c>
      <c r="F5699" s="76" t="s">
        <v>5679</v>
      </c>
      <c r="G5699" s="110">
        <v>645882.25</v>
      </c>
      <c r="H5699" s="110">
        <v>471172.88</v>
      </c>
      <c r="I5699" s="111">
        <v>970.45</v>
      </c>
      <c r="J5699" s="112">
        <f t="shared" si="177"/>
        <v>-174709.37</v>
      </c>
      <c r="K5699" s="93">
        <f t="shared" si="178"/>
        <v>-0.27049724620857746</v>
      </c>
      <c r="L5699" s="113"/>
      <c r="N5699" s="114"/>
    </row>
    <row r="5700" spans="3:14" ht="10.050000000000001" customHeight="1" x14ac:dyDescent="0.3">
      <c r="C5700" s="80"/>
      <c r="D5700" s="77">
        <v>41774</v>
      </c>
      <c r="E5700" s="76" t="s">
        <v>11959</v>
      </c>
      <c r="F5700" s="76" t="s">
        <v>5680</v>
      </c>
      <c r="G5700" s="110">
        <v>405915.36</v>
      </c>
      <c r="H5700" s="110">
        <v>245289.56</v>
      </c>
      <c r="I5700" s="111">
        <v>505.21</v>
      </c>
      <c r="J5700" s="112">
        <f t="shared" si="177"/>
        <v>-160625.79999999999</v>
      </c>
      <c r="K5700" s="93">
        <f t="shared" si="178"/>
        <v>-0.3957125446053581</v>
      </c>
      <c r="L5700" s="113"/>
      <c r="N5700" s="114"/>
    </row>
    <row r="5701" spans="3:14" ht="10.050000000000001" customHeight="1" x14ac:dyDescent="0.3">
      <c r="C5701" s="80"/>
      <c r="D5701" s="77">
        <v>41774</v>
      </c>
      <c r="E5701" s="76" t="s">
        <v>11960</v>
      </c>
      <c r="F5701" s="76" t="s">
        <v>5681</v>
      </c>
      <c r="G5701" s="110">
        <v>435774.3</v>
      </c>
      <c r="H5701" s="110">
        <v>264598.69</v>
      </c>
      <c r="I5701" s="111">
        <v>544.98</v>
      </c>
      <c r="J5701" s="112">
        <f t="shared" si="177"/>
        <v>-171175.61</v>
      </c>
      <c r="K5701" s="93">
        <f t="shared" si="178"/>
        <v>-0.39280795127202311</v>
      </c>
      <c r="L5701" s="113"/>
      <c r="N5701" s="114"/>
    </row>
    <row r="5702" spans="3:14" ht="10.050000000000001" customHeight="1" x14ac:dyDescent="0.3">
      <c r="C5702" s="80"/>
      <c r="D5702" s="77">
        <v>42553</v>
      </c>
      <c r="E5702" s="76" t="s">
        <v>11961</v>
      </c>
      <c r="F5702" s="76" t="s">
        <v>5682</v>
      </c>
      <c r="G5702" s="110">
        <v>51744</v>
      </c>
      <c r="H5702" s="110">
        <v>10356.14</v>
      </c>
      <c r="I5702" s="111">
        <v>21.33</v>
      </c>
      <c r="J5702" s="112">
        <f t="shared" si="177"/>
        <v>-41387.86</v>
      </c>
      <c r="K5702" s="93">
        <f t="shared" si="178"/>
        <v>-0.79985814780457642</v>
      </c>
      <c r="L5702" s="113"/>
      <c r="N5702" s="114"/>
    </row>
    <row r="5703" spans="3:14" ht="10.050000000000001" customHeight="1" x14ac:dyDescent="0.3">
      <c r="C5703" s="80"/>
      <c r="D5703" s="77">
        <v>42553</v>
      </c>
      <c r="E5703" s="76" t="s">
        <v>11962</v>
      </c>
      <c r="F5703" s="76" t="s">
        <v>5683</v>
      </c>
      <c r="G5703" s="110">
        <v>234239.18</v>
      </c>
      <c r="H5703" s="110">
        <v>121685.88</v>
      </c>
      <c r="I5703" s="111">
        <v>250.63</v>
      </c>
      <c r="J5703" s="112">
        <f t="shared" si="177"/>
        <v>-112553.29999999999</v>
      </c>
      <c r="K5703" s="93">
        <f t="shared" si="178"/>
        <v>-0.48050586584191418</v>
      </c>
      <c r="L5703" s="113"/>
      <c r="N5703" s="114"/>
    </row>
    <row r="5704" spans="3:14" ht="10.050000000000001" customHeight="1" x14ac:dyDescent="0.3">
      <c r="C5704" s="80"/>
      <c r="D5704" s="77">
        <v>42553</v>
      </c>
      <c r="E5704" s="76" t="s">
        <v>11963</v>
      </c>
      <c r="F5704" s="76" t="s">
        <v>5684</v>
      </c>
      <c r="G5704" s="110">
        <v>328894.45</v>
      </c>
      <c r="H5704" s="110">
        <v>369922.54</v>
      </c>
      <c r="I5704" s="111">
        <v>761.91</v>
      </c>
      <c r="J5704" s="112">
        <f t="shared" si="177"/>
        <v>41028.089999999967</v>
      </c>
      <c r="K5704" s="93">
        <f t="shared" si="178"/>
        <v>0.12474546165190677</v>
      </c>
      <c r="L5704" s="113"/>
      <c r="N5704" s="114"/>
    </row>
    <row r="5705" spans="3:14" ht="10.050000000000001" customHeight="1" x14ac:dyDescent="0.3">
      <c r="C5705" s="80"/>
      <c r="D5705" s="77">
        <v>42553</v>
      </c>
      <c r="E5705" s="76" t="s">
        <v>11964</v>
      </c>
      <c r="F5705" s="76" t="s">
        <v>5685</v>
      </c>
      <c r="G5705" s="110">
        <v>0</v>
      </c>
      <c r="H5705" s="110">
        <v>2650.94</v>
      </c>
      <c r="I5705" s="111">
        <v>5.46</v>
      </c>
      <c r="J5705" s="112">
        <f t="shared" si="177"/>
        <v>2650.94</v>
      </c>
      <c r="K5705" s="93" t="str">
        <f t="shared" si="178"/>
        <v>--</v>
      </c>
      <c r="L5705" s="113"/>
      <c r="N5705" s="114"/>
    </row>
    <row r="5706" spans="3:14" ht="10.050000000000001" customHeight="1" x14ac:dyDescent="0.3">
      <c r="C5706" s="80"/>
      <c r="D5706" s="77">
        <v>42553</v>
      </c>
      <c r="E5706" s="76" t="s">
        <v>11965</v>
      </c>
      <c r="F5706" s="76" t="s">
        <v>5686</v>
      </c>
      <c r="G5706" s="110">
        <v>269667.23</v>
      </c>
      <c r="H5706" s="110">
        <v>223251.81</v>
      </c>
      <c r="I5706" s="111">
        <v>459.82</v>
      </c>
      <c r="J5706" s="112">
        <f t="shared" si="177"/>
        <v>-46415.419999999984</v>
      </c>
      <c r="K5706" s="93">
        <f t="shared" si="178"/>
        <v>-0.17212109903008974</v>
      </c>
      <c r="L5706" s="113"/>
      <c r="N5706" s="114"/>
    </row>
    <row r="5707" spans="3:14" ht="10.050000000000001" customHeight="1" x14ac:dyDescent="0.3">
      <c r="C5707" s="80"/>
      <c r="D5707" s="77">
        <v>42553</v>
      </c>
      <c r="E5707" s="76" t="s">
        <v>11966</v>
      </c>
      <c r="F5707" s="76" t="s">
        <v>5687</v>
      </c>
      <c r="G5707" s="110">
        <v>187211.72</v>
      </c>
      <c r="H5707" s="110">
        <v>151181.22</v>
      </c>
      <c r="I5707" s="111">
        <v>311.38</v>
      </c>
      <c r="J5707" s="112">
        <f t="shared" si="177"/>
        <v>-36030.5</v>
      </c>
      <c r="K5707" s="93">
        <f t="shared" si="178"/>
        <v>-0.19245857043565434</v>
      </c>
      <c r="L5707" s="113"/>
      <c r="N5707" s="114"/>
    </row>
    <row r="5708" spans="3:14" ht="10.050000000000001" customHeight="1" x14ac:dyDescent="0.3">
      <c r="C5708" s="80"/>
      <c r="D5708" s="77">
        <v>41579</v>
      </c>
      <c r="E5708" s="76" t="s">
        <v>11967</v>
      </c>
      <c r="F5708" s="76" t="s">
        <v>5688</v>
      </c>
      <c r="G5708" s="110">
        <v>293425.19</v>
      </c>
      <c r="H5708" s="110">
        <v>404802.3</v>
      </c>
      <c r="I5708" s="111">
        <v>833.75</v>
      </c>
      <c r="J5708" s="112">
        <f t="shared" si="177"/>
        <v>111377.10999999999</v>
      </c>
      <c r="K5708" s="93">
        <f t="shared" si="178"/>
        <v>0.37957582987336563</v>
      </c>
      <c r="L5708" s="113"/>
      <c r="N5708" s="114"/>
    </row>
    <row r="5709" spans="3:14" ht="10.050000000000001" customHeight="1" x14ac:dyDescent="0.3">
      <c r="C5709" s="80"/>
      <c r="D5709" s="77">
        <v>41579</v>
      </c>
      <c r="E5709" s="76" t="s">
        <v>11968</v>
      </c>
      <c r="F5709" s="76" t="s">
        <v>5689</v>
      </c>
      <c r="G5709" s="110">
        <v>99899.49</v>
      </c>
      <c r="H5709" s="110">
        <v>238778.74</v>
      </c>
      <c r="I5709" s="111">
        <v>491.8</v>
      </c>
      <c r="J5709" s="112">
        <f t="shared" si="177"/>
        <v>138879.25</v>
      </c>
      <c r="K5709" s="93">
        <f t="shared" si="178"/>
        <v>1.3901897797476244</v>
      </c>
      <c r="L5709" s="113"/>
      <c r="N5709" s="114"/>
    </row>
    <row r="5710" spans="3:14" ht="10.050000000000001" customHeight="1" x14ac:dyDescent="0.3">
      <c r="C5710" s="80"/>
      <c r="D5710" s="77">
        <v>41579</v>
      </c>
      <c r="E5710" s="76" t="s">
        <v>11969</v>
      </c>
      <c r="F5710" s="76" t="s">
        <v>5690</v>
      </c>
      <c r="G5710" s="110">
        <v>572245.77</v>
      </c>
      <c r="H5710" s="110">
        <v>386609.87</v>
      </c>
      <c r="I5710" s="111">
        <v>796.28</v>
      </c>
      <c r="J5710" s="112">
        <f t="shared" si="177"/>
        <v>-185635.90000000002</v>
      </c>
      <c r="K5710" s="93">
        <f t="shared" si="178"/>
        <v>-0.32439890293990292</v>
      </c>
      <c r="L5710" s="113"/>
      <c r="N5710" s="114"/>
    </row>
    <row r="5711" spans="3:14" ht="10.050000000000001" customHeight="1" x14ac:dyDescent="0.3">
      <c r="C5711" s="80"/>
      <c r="D5711" s="77">
        <v>42553</v>
      </c>
      <c r="E5711" s="76" t="s">
        <v>11970</v>
      </c>
      <c r="F5711" s="76" t="s">
        <v>5691</v>
      </c>
      <c r="G5711" s="110">
        <v>312384.75</v>
      </c>
      <c r="H5711" s="110">
        <v>485486.01</v>
      </c>
      <c r="I5711" s="111">
        <v>999.93</v>
      </c>
      <c r="J5711" s="112">
        <f t="shared" si="177"/>
        <v>173101.26</v>
      </c>
      <c r="K5711" s="93">
        <f t="shared" si="178"/>
        <v>0.55412839455191076</v>
      </c>
      <c r="L5711" s="113"/>
      <c r="N5711" s="114"/>
    </row>
    <row r="5712" spans="3:14" ht="10.050000000000001" customHeight="1" x14ac:dyDescent="0.3">
      <c r="C5712" s="80"/>
      <c r="D5712" s="77">
        <v>42553</v>
      </c>
      <c r="E5712" s="76" t="s">
        <v>11971</v>
      </c>
      <c r="F5712" s="76" t="s">
        <v>5692</v>
      </c>
      <c r="G5712" s="110">
        <v>82766.75</v>
      </c>
      <c r="H5712" s="110">
        <v>225349.25</v>
      </c>
      <c r="I5712" s="111">
        <v>464.14</v>
      </c>
      <c r="J5712" s="112">
        <f t="shared" si="177"/>
        <v>142582.5</v>
      </c>
      <c r="K5712" s="93">
        <f t="shared" si="178"/>
        <v>1.7227026553537501</v>
      </c>
      <c r="L5712" s="113"/>
      <c r="N5712" s="114"/>
    </row>
    <row r="5713" spans="3:14" ht="10.050000000000001" customHeight="1" x14ac:dyDescent="0.3">
      <c r="C5713" s="80"/>
      <c r="D5713" s="77">
        <v>23128</v>
      </c>
      <c r="E5713" s="76" t="s">
        <v>11972</v>
      </c>
      <c r="F5713" s="76" t="s">
        <v>5693</v>
      </c>
      <c r="G5713" s="110">
        <v>0</v>
      </c>
      <c r="H5713" s="110">
        <v>0</v>
      </c>
      <c r="I5713" s="111">
        <v>0</v>
      </c>
      <c r="J5713" s="112">
        <f t="shared" si="177"/>
        <v>0</v>
      </c>
      <c r="K5713" s="93" t="str">
        <f t="shared" si="178"/>
        <v>-</v>
      </c>
      <c r="L5713" s="113"/>
      <c r="N5713" s="114"/>
    </row>
    <row r="5714" spans="3:14" ht="10.050000000000001" customHeight="1" x14ac:dyDescent="0.3">
      <c r="C5714" s="80"/>
      <c r="D5714" s="77">
        <v>23128</v>
      </c>
      <c r="E5714" s="76" t="s">
        <v>11973</v>
      </c>
      <c r="F5714" s="76" t="s">
        <v>5694</v>
      </c>
      <c r="G5714" s="110">
        <v>305929.28000000003</v>
      </c>
      <c r="H5714" s="110">
        <v>274372.21000000002</v>
      </c>
      <c r="I5714" s="111">
        <v>565.11</v>
      </c>
      <c r="J5714" s="112">
        <f t="shared" si="177"/>
        <v>-31557.070000000007</v>
      </c>
      <c r="K5714" s="93">
        <f t="shared" si="178"/>
        <v>-0.10315151920077739</v>
      </c>
      <c r="L5714" s="113"/>
      <c r="N5714" s="114"/>
    </row>
    <row r="5715" spans="3:14" ht="10.050000000000001" customHeight="1" x14ac:dyDescent="0.3">
      <c r="C5715" s="80"/>
      <c r="D5715" s="77">
        <v>23128</v>
      </c>
      <c r="E5715" s="76" t="s">
        <v>11974</v>
      </c>
      <c r="F5715" s="76" t="s">
        <v>5695</v>
      </c>
      <c r="G5715" s="110">
        <v>33264</v>
      </c>
      <c r="H5715" s="110">
        <v>19750.95</v>
      </c>
      <c r="I5715" s="111">
        <v>40.68</v>
      </c>
      <c r="J5715" s="112">
        <f t="shared" si="177"/>
        <v>-13513.05</v>
      </c>
      <c r="K5715" s="93">
        <f t="shared" si="178"/>
        <v>-0.40623647186147183</v>
      </c>
      <c r="L5715" s="113"/>
      <c r="N5715" s="114"/>
    </row>
    <row r="5716" spans="3:14" ht="10.050000000000001" customHeight="1" x14ac:dyDescent="0.3">
      <c r="C5716" s="80"/>
      <c r="D5716" s="77">
        <v>41633</v>
      </c>
      <c r="E5716" s="76" t="s">
        <v>11975</v>
      </c>
      <c r="F5716" s="76" t="s">
        <v>5696</v>
      </c>
      <c r="G5716" s="110">
        <v>0</v>
      </c>
      <c r="H5716" s="110">
        <v>0</v>
      </c>
      <c r="I5716" s="111">
        <v>0</v>
      </c>
      <c r="J5716" s="112">
        <f t="shared" si="177"/>
        <v>0</v>
      </c>
      <c r="K5716" s="93" t="str">
        <f t="shared" si="178"/>
        <v>-</v>
      </c>
      <c r="L5716" s="113"/>
      <c r="N5716" s="114"/>
    </row>
    <row r="5717" spans="3:14" ht="10.050000000000001" customHeight="1" x14ac:dyDescent="0.3">
      <c r="C5717" s="80"/>
      <c r="D5717" s="77">
        <v>41860</v>
      </c>
      <c r="E5717" s="76" t="s">
        <v>11976</v>
      </c>
      <c r="F5717" s="76" t="s">
        <v>5697</v>
      </c>
      <c r="G5717" s="110">
        <v>0</v>
      </c>
      <c r="H5717" s="110">
        <v>0</v>
      </c>
      <c r="I5717" s="111">
        <v>0</v>
      </c>
      <c r="J5717" s="112">
        <f t="shared" si="177"/>
        <v>0</v>
      </c>
      <c r="K5717" s="93" t="str">
        <f t="shared" si="178"/>
        <v>-</v>
      </c>
      <c r="L5717" s="113"/>
      <c r="N5717" s="114"/>
    </row>
    <row r="5718" spans="3:14" ht="10.050000000000001" customHeight="1" x14ac:dyDescent="0.3">
      <c r="C5718" s="80"/>
      <c r="D5718" s="77">
        <v>41611</v>
      </c>
      <c r="E5718" s="76" t="s">
        <v>11977</v>
      </c>
      <c r="F5718" s="76" t="s">
        <v>5698</v>
      </c>
      <c r="G5718" s="110">
        <v>7408.26</v>
      </c>
      <c r="H5718" s="110">
        <v>29301.13</v>
      </c>
      <c r="I5718" s="111">
        <v>60.35</v>
      </c>
      <c r="J5718" s="112">
        <f t="shared" ref="J5718:J5781" si="179">H5718-G5718</f>
        <v>21892.870000000003</v>
      </c>
      <c r="K5718" s="93">
        <f t="shared" si="178"/>
        <v>2.9551973067899886</v>
      </c>
      <c r="L5718" s="113"/>
      <c r="N5718" s="114"/>
    </row>
    <row r="5719" spans="3:14" ht="10.050000000000001" customHeight="1" x14ac:dyDescent="0.3">
      <c r="C5719" s="80"/>
      <c r="D5719" s="77">
        <v>23128</v>
      </c>
      <c r="E5719" s="76" t="s">
        <v>11978</v>
      </c>
      <c r="F5719" s="76" t="s">
        <v>5699</v>
      </c>
      <c r="G5719" s="110">
        <v>38172.239999999998</v>
      </c>
      <c r="H5719" s="110">
        <v>90355.27</v>
      </c>
      <c r="I5719" s="111">
        <v>186.1</v>
      </c>
      <c r="J5719" s="112">
        <f t="shared" si="179"/>
        <v>52183.030000000006</v>
      </c>
      <c r="K5719" s="93">
        <f t="shared" si="178"/>
        <v>1.3670413368458338</v>
      </c>
      <c r="L5719" s="113"/>
      <c r="N5719" s="114"/>
    </row>
    <row r="5720" spans="3:14" ht="10.050000000000001" customHeight="1" x14ac:dyDescent="0.3">
      <c r="C5720" s="80"/>
      <c r="D5720" s="77">
        <v>23128</v>
      </c>
      <c r="E5720" s="76" t="s">
        <v>11979</v>
      </c>
      <c r="F5720" s="76" t="s">
        <v>5700</v>
      </c>
      <c r="G5720" s="110">
        <v>91284.73</v>
      </c>
      <c r="H5720" s="110">
        <v>139397.65</v>
      </c>
      <c r="I5720" s="111">
        <v>287.11</v>
      </c>
      <c r="J5720" s="112">
        <f t="shared" si="179"/>
        <v>48112.92</v>
      </c>
      <c r="K5720" s="93">
        <f t="shared" si="178"/>
        <v>0.52706427460540228</v>
      </c>
      <c r="L5720" s="113"/>
      <c r="N5720" s="114"/>
    </row>
    <row r="5721" spans="3:14" ht="10.050000000000001" customHeight="1" x14ac:dyDescent="0.3">
      <c r="C5721" s="80"/>
      <c r="D5721" s="77">
        <v>41455</v>
      </c>
      <c r="E5721" s="76" t="s">
        <v>11980</v>
      </c>
      <c r="F5721" s="76" t="s">
        <v>5701</v>
      </c>
      <c r="G5721" s="110">
        <v>6899.08</v>
      </c>
      <c r="H5721" s="110">
        <v>92656.639999999999</v>
      </c>
      <c r="I5721" s="111">
        <v>190.84</v>
      </c>
      <c r="J5721" s="112">
        <f t="shared" si="179"/>
        <v>85757.56</v>
      </c>
      <c r="K5721" s="93">
        <f t="shared" si="178"/>
        <v>12.430289255958765</v>
      </c>
      <c r="L5721" s="113"/>
      <c r="N5721" s="114"/>
    </row>
    <row r="5722" spans="3:14" ht="10.050000000000001" customHeight="1" x14ac:dyDescent="0.3">
      <c r="C5722" s="80"/>
      <c r="D5722" s="77">
        <v>41676</v>
      </c>
      <c r="E5722" s="76" t="s">
        <v>11981</v>
      </c>
      <c r="F5722" s="76" t="s">
        <v>5702</v>
      </c>
      <c r="G5722" s="110">
        <v>0</v>
      </c>
      <c r="H5722" s="110">
        <v>115145.92</v>
      </c>
      <c r="I5722" s="111">
        <v>237.16</v>
      </c>
      <c r="J5722" s="112">
        <f t="shared" si="179"/>
        <v>115145.92</v>
      </c>
      <c r="K5722" s="93" t="str">
        <f t="shared" si="178"/>
        <v>--</v>
      </c>
      <c r="L5722" s="113"/>
      <c r="N5722" s="114"/>
    </row>
    <row r="5723" spans="3:14" ht="10.050000000000001" customHeight="1" x14ac:dyDescent="0.3">
      <c r="C5723" s="80"/>
      <c r="D5723" s="77">
        <v>41528</v>
      </c>
      <c r="E5723" s="76" t="s">
        <v>11982</v>
      </c>
      <c r="F5723" s="76" t="s">
        <v>5703</v>
      </c>
      <c r="G5723" s="110">
        <v>0</v>
      </c>
      <c r="H5723" s="110">
        <v>0</v>
      </c>
      <c r="I5723" s="111">
        <v>0</v>
      </c>
      <c r="J5723" s="112">
        <f t="shared" si="179"/>
        <v>0</v>
      </c>
      <c r="K5723" s="93" t="str">
        <f t="shared" ref="K5723:K5786" si="180">IF(J5723=0,"-",(IF(G5723=0,"--",J5723/G5723)))</f>
        <v>-</v>
      </c>
      <c r="L5723" s="113"/>
      <c r="N5723" s="114"/>
    </row>
    <row r="5724" spans="3:14" ht="10.050000000000001" customHeight="1" x14ac:dyDescent="0.3">
      <c r="C5724" s="80"/>
      <c r="D5724" s="77">
        <v>41866</v>
      </c>
      <c r="E5724" s="76" t="s">
        <v>11983</v>
      </c>
      <c r="F5724" s="76" t="s">
        <v>5704</v>
      </c>
      <c r="G5724" s="110">
        <v>0</v>
      </c>
      <c r="H5724" s="110">
        <v>0</v>
      </c>
      <c r="I5724" s="111">
        <v>0</v>
      </c>
      <c r="J5724" s="112">
        <f t="shared" si="179"/>
        <v>0</v>
      </c>
      <c r="K5724" s="93" t="str">
        <f t="shared" si="180"/>
        <v>-</v>
      </c>
      <c r="L5724" s="113"/>
      <c r="N5724" s="114"/>
    </row>
    <row r="5725" spans="3:14" ht="10.050000000000001" customHeight="1" x14ac:dyDescent="0.3">
      <c r="C5725" s="80"/>
      <c r="D5725" s="77">
        <v>32073</v>
      </c>
      <c r="E5725" s="76" t="s">
        <v>11984</v>
      </c>
      <c r="F5725" s="76" t="s">
        <v>5705</v>
      </c>
      <c r="G5725" s="110">
        <v>0</v>
      </c>
      <c r="H5725" s="110">
        <v>0</v>
      </c>
      <c r="I5725" s="111">
        <v>0</v>
      </c>
      <c r="J5725" s="112">
        <f t="shared" si="179"/>
        <v>0</v>
      </c>
      <c r="K5725" s="93" t="str">
        <f t="shared" si="180"/>
        <v>-</v>
      </c>
      <c r="L5725" s="113"/>
      <c r="N5725" s="114"/>
    </row>
    <row r="5726" spans="3:14" ht="10.050000000000001" customHeight="1" x14ac:dyDescent="0.3">
      <c r="C5726" s="80"/>
      <c r="D5726" s="77">
        <v>42719</v>
      </c>
      <c r="E5726" s="76" t="s">
        <v>11985</v>
      </c>
      <c r="F5726" s="76" t="s">
        <v>5706</v>
      </c>
      <c r="G5726" s="110">
        <v>0</v>
      </c>
      <c r="H5726" s="110">
        <v>0</v>
      </c>
      <c r="I5726" s="111">
        <v>0</v>
      </c>
      <c r="J5726" s="112">
        <f t="shared" si="179"/>
        <v>0</v>
      </c>
      <c r="K5726" s="93" t="str">
        <f t="shared" si="180"/>
        <v>-</v>
      </c>
      <c r="L5726" s="113"/>
      <c r="N5726" s="114"/>
    </row>
    <row r="5727" spans="3:14" ht="10.050000000000001" customHeight="1" x14ac:dyDescent="0.3">
      <c r="C5727" s="80"/>
      <c r="D5727" s="77">
        <v>41398</v>
      </c>
      <c r="E5727" s="76" t="s">
        <v>11986</v>
      </c>
      <c r="F5727" s="76" t="s">
        <v>5707</v>
      </c>
      <c r="G5727" s="110">
        <v>3392.09</v>
      </c>
      <c r="H5727" s="110">
        <v>25776.26</v>
      </c>
      <c r="I5727" s="111">
        <v>53.09</v>
      </c>
      <c r="J5727" s="112">
        <f t="shared" si="179"/>
        <v>22384.17</v>
      </c>
      <c r="K5727" s="93">
        <f t="shared" si="180"/>
        <v>6.5989316321206095</v>
      </c>
      <c r="L5727" s="113"/>
      <c r="N5727" s="114"/>
    </row>
    <row r="5728" spans="3:14" ht="10.050000000000001" customHeight="1" x14ac:dyDescent="0.3">
      <c r="C5728" s="80"/>
      <c r="D5728" s="77">
        <v>42610</v>
      </c>
      <c r="E5728" s="76" t="s">
        <v>11987</v>
      </c>
      <c r="F5728" s="76" t="s">
        <v>5708</v>
      </c>
      <c r="G5728" s="110">
        <v>0</v>
      </c>
      <c r="H5728" s="110">
        <v>0</v>
      </c>
      <c r="I5728" s="111">
        <v>0</v>
      </c>
      <c r="J5728" s="112">
        <f t="shared" si="179"/>
        <v>0</v>
      </c>
      <c r="K5728" s="93" t="str">
        <f t="shared" si="180"/>
        <v>-</v>
      </c>
      <c r="L5728" s="113"/>
      <c r="N5728" s="114"/>
    </row>
    <row r="5729" spans="3:14" ht="10.050000000000001" customHeight="1" x14ac:dyDescent="0.3">
      <c r="C5729" s="80"/>
      <c r="D5729" s="77">
        <v>42709</v>
      </c>
      <c r="E5729" s="76" t="s">
        <v>11988</v>
      </c>
      <c r="F5729" s="76" t="s">
        <v>5709</v>
      </c>
      <c r="G5729" s="110">
        <v>52821.8</v>
      </c>
      <c r="H5729" s="110">
        <v>28315.53</v>
      </c>
      <c r="I5729" s="111">
        <v>58.32</v>
      </c>
      <c r="J5729" s="112">
        <f t="shared" si="179"/>
        <v>-24506.270000000004</v>
      </c>
      <c r="K5729" s="93">
        <f t="shared" si="180"/>
        <v>-0.46394234956021951</v>
      </c>
      <c r="L5729" s="113"/>
      <c r="N5729" s="114"/>
    </row>
    <row r="5730" spans="3:14" ht="10.050000000000001" customHeight="1" x14ac:dyDescent="0.3">
      <c r="C5730" s="80"/>
      <c r="D5730" s="77">
        <v>41860</v>
      </c>
      <c r="E5730" s="76" t="s">
        <v>11989</v>
      </c>
      <c r="F5730" s="76" t="s">
        <v>5710</v>
      </c>
      <c r="G5730" s="110">
        <v>0</v>
      </c>
      <c r="H5730" s="110">
        <v>0</v>
      </c>
      <c r="I5730" s="111">
        <v>0</v>
      </c>
      <c r="J5730" s="112">
        <f t="shared" si="179"/>
        <v>0</v>
      </c>
      <c r="K5730" s="93" t="str">
        <f t="shared" si="180"/>
        <v>-</v>
      </c>
      <c r="L5730" s="113"/>
      <c r="N5730" s="114"/>
    </row>
    <row r="5731" spans="3:14" ht="10.050000000000001" customHeight="1" x14ac:dyDescent="0.3">
      <c r="C5731" s="80"/>
      <c r="D5731" s="77">
        <v>31267</v>
      </c>
      <c r="E5731" s="76" t="s">
        <v>11990</v>
      </c>
      <c r="F5731" s="76" t="s">
        <v>5711</v>
      </c>
      <c r="G5731" s="110">
        <v>0</v>
      </c>
      <c r="H5731" s="110">
        <v>0</v>
      </c>
      <c r="I5731" s="111">
        <v>0</v>
      </c>
      <c r="J5731" s="112">
        <f t="shared" si="179"/>
        <v>0</v>
      </c>
      <c r="K5731" s="93" t="str">
        <f t="shared" si="180"/>
        <v>-</v>
      </c>
      <c r="L5731" s="113"/>
      <c r="N5731" s="114"/>
    </row>
    <row r="5732" spans="3:14" ht="10.050000000000001" customHeight="1" x14ac:dyDescent="0.3">
      <c r="C5732" s="80"/>
      <c r="D5732" s="77">
        <v>42614</v>
      </c>
      <c r="E5732" s="76" t="s">
        <v>11991</v>
      </c>
      <c r="F5732" s="76" t="s">
        <v>5712</v>
      </c>
      <c r="G5732" s="110">
        <v>0</v>
      </c>
      <c r="H5732" s="110">
        <v>0</v>
      </c>
      <c r="I5732" s="111">
        <v>0</v>
      </c>
      <c r="J5732" s="112">
        <f t="shared" si="179"/>
        <v>0</v>
      </c>
      <c r="K5732" s="93" t="str">
        <f t="shared" si="180"/>
        <v>-</v>
      </c>
      <c r="L5732" s="113"/>
      <c r="N5732" s="114"/>
    </row>
    <row r="5733" spans="3:14" ht="10.050000000000001" customHeight="1" x14ac:dyDescent="0.3">
      <c r="C5733" s="80"/>
      <c r="D5733" s="77">
        <v>41248</v>
      </c>
      <c r="E5733" s="76" t="s">
        <v>11992</v>
      </c>
      <c r="F5733" s="76" t="s">
        <v>5713</v>
      </c>
      <c r="G5733" s="110">
        <v>54759.45</v>
      </c>
      <c r="H5733" s="110">
        <v>6321.47</v>
      </c>
      <c r="I5733" s="111">
        <v>13.02</v>
      </c>
      <c r="J5733" s="112">
        <f t="shared" si="179"/>
        <v>-48437.979999999996</v>
      </c>
      <c r="K5733" s="93">
        <f t="shared" si="180"/>
        <v>-0.88455928611408619</v>
      </c>
      <c r="L5733" s="113"/>
      <c r="N5733" s="114"/>
    </row>
    <row r="5734" spans="3:14" ht="10.050000000000001" customHeight="1" x14ac:dyDescent="0.3">
      <c r="C5734" s="80"/>
      <c r="D5734" s="77">
        <v>41246</v>
      </c>
      <c r="E5734" s="76" t="s">
        <v>11993</v>
      </c>
      <c r="F5734" s="76" t="s">
        <v>5714</v>
      </c>
      <c r="G5734" s="110">
        <v>0</v>
      </c>
      <c r="H5734" s="110">
        <v>0</v>
      </c>
      <c r="I5734" s="111">
        <v>0</v>
      </c>
      <c r="J5734" s="112">
        <f t="shared" si="179"/>
        <v>0</v>
      </c>
      <c r="K5734" s="93" t="str">
        <f t="shared" si="180"/>
        <v>-</v>
      </c>
      <c r="L5734" s="113"/>
      <c r="N5734" s="114"/>
    </row>
    <row r="5735" spans="3:14" ht="10.050000000000001" customHeight="1" x14ac:dyDescent="0.3">
      <c r="C5735" s="80"/>
      <c r="D5735" s="77">
        <v>41676</v>
      </c>
      <c r="E5735" s="76" t="s">
        <v>11994</v>
      </c>
      <c r="F5735" s="76" t="s">
        <v>5715</v>
      </c>
      <c r="G5735" s="110">
        <v>6932.14</v>
      </c>
      <c r="H5735" s="110">
        <v>92569.24</v>
      </c>
      <c r="I5735" s="111">
        <v>190.66</v>
      </c>
      <c r="J5735" s="112">
        <f t="shared" si="179"/>
        <v>85637.1</v>
      </c>
      <c r="K5735" s="93">
        <f t="shared" si="180"/>
        <v>12.353631057653192</v>
      </c>
      <c r="L5735" s="113"/>
      <c r="N5735" s="114"/>
    </row>
    <row r="5736" spans="3:14" ht="10.050000000000001" customHeight="1" x14ac:dyDescent="0.3">
      <c r="C5736" s="80"/>
      <c r="D5736" s="77">
        <v>95148</v>
      </c>
      <c r="E5736" s="76" t="s">
        <v>11995</v>
      </c>
      <c r="F5736" s="76" t="s">
        <v>5716</v>
      </c>
      <c r="G5736" s="110">
        <v>0</v>
      </c>
      <c r="H5736" s="110">
        <v>0</v>
      </c>
      <c r="I5736" s="111">
        <v>0</v>
      </c>
      <c r="J5736" s="112">
        <f t="shared" si="179"/>
        <v>0</v>
      </c>
      <c r="K5736" s="93" t="str">
        <f t="shared" si="180"/>
        <v>-</v>
      </c>
      <c r="L5736" s="113"/>
      <c r="N5736" s="114"/>
    </row>
    <row r="5737" spans="3:14" ht="10.050000000000001" customHeight="1" x14ac:dyDescent="0.3">
      <c r="C5737" s="80"/>
      <c r="D5737" s="77">
        <v>41813</v>
      </c>
      <c r="E5737" s="76" t="s">
        <v>11996</v>
      </c>
      <c r="F5737" s="76" t="s">
        <v>5717</v>
      </c>
      <c r="G5737" s="110">
        <v>30863.03</v>
      </c>
      <c r="H5737" s="110">
        <v>77163.69</v>
      </c>
      <c r="I5737" s="111">
        <v>158.93</v>
      </c>
      <c r="J5737" s="112">
        <f t="shared" si="179"/>
        <v>46300.66</v>
      </c>
      <c r="K5737" s="93">
        <f t="shared" si="180"/>
        <v>1.5001981334949941</v>
      </c>
      <c r="L5737" s="113"/>
      <c r="N5737" s="114"/>
    </row>
    <row r="5738" spans="3:14" ht="10.050000000000001" customHeight="1" x14ac:dyDescent="0.3">
      <c r="C5738" s="80"/>
      <c r="D5738" s="77">
        <v>42558</v>
      </c>
      <c r="E5738" s="76" t="s">
        <v>11997</v>
      </c>
      <c r="F5738" s="76" t="s">
        <v>5718</v>
      </c>
      <c r="G5738" s="110">
        <v>0</v>
      </c>
      <c r="H5738" s="110">
        <v>28101.9</v>
      </c>
      <c r="I5738" s="111">
        <v>57.88</v>
      </c>
      <c r="J5738" s="112">
        <f t="shared" si="179"/>
        <v>28101.9</v>
      </c>
      <c r="K5738" s="93" t="str">
        <f t="shared" si="180"/>
        <v>--</v>
      </c>
      <c r="L5738" s="113"/>
      <c r="N5738" s="114"/>
    </row>
    <row r="5739" spans="3:14" ht="10.050000000000001" customHeight="1" x14ac:dyDescent="0.3">
      <c r="C5739" s="80"/>
      <c r="D5739" s="77">
        <v>42607</v>
      </c>
      <c r="E5739" s="76" t="s">
        <v>11998</v>
      </c>
      <c r="F5739" s="76" t="s">
        <v>5719</v>
      </c>
      <c r="G5739" s="110">
        <v>0</v>
      </c>
      <c r="H5739" s="110">
        <v>0</v>
      </c>
      <c r="I5739" s="111">
        <v>0</v>
      </c>
      <c r="J5739" s="112">
        <f t="shared" si="179"/>
        <v>0</v>
      </c>
      <c r="K5739" s="93" t="str">
        <f t="shared" si="180"/>
        <v>-</v>
      </c>
      <c r="L5739" s="113"/>
      <c r="N5739" s="114"/>
    </row>
    <row r="5740" spans="3:14" ht="10.050000000000001" customHeight="1" x14ac:dyDescent="0.3">
      <c r="C5740" s="80"/>
      <c r="D5740" s="77">
        <v>42596</v>
      </c>
      <c r="E5740" s="76" t="s">
        <v>11999</v>
      </c>
      <c r="F5740" s="76" t="s">
        <v>5720</v>
      </c>
      <c r="G5740" s="110">
        <v>0</v>
      </c>
      <c r="H5740" s="110">
        <v>0</v>
      </c>
      <c r="I5740" s="111">
        <v>0</v>
      </c>
      <c r="J5740" s="112">
        <f t="shared" si="179"/>
        <v>0</v>
      </c>
      <c r="K5740" s="93" t="str">
        <f t="shared" si="180"/>
        <v>-</v>
      </c>
      <c r="L5740" s="113"/>
      <c r="N5740" s="114"/>
    </row>
    <row r="5741" spans="3:14" ht="10.050000000000001" customHeight="1" x14ac:dyDescent="0.3">
      <c r="C5741" s="80"/>
      <c r="D5741" s="77">
        <v>30263</v>
      </c>
      <c r="E5741" s="76" t="s">
        <v>12000</v>
      </c>
      <c r="F5741" s="76" t="s">
        <v>5721</v>
      </c>
      <c r="G5741" s="110">
        <v>0</v>
      </c>
      <c r="H5741" s="110">
        <v>0</v>
      </c>
      <c r="I5741" s="111">
        <v>0</v>
      </c>
      <c r="J5741" s="112">
        <f t="shared" si="179"/>
        <v>0</v>
      </c>
      <c r="K5741" s="93" t="str">
        <f t="shared" si="180"/>
        <v>-</v>
      </c>
      <c r="L5741" s="113"/>
      <c r="N5741" s="114"/>
    </row>
    <row r="5742" spans="3:14" ht="10.050000000000001" customHeight="1" x14ac:dyDescent="0.3">
      <c r="C5742" s="80"/>
      <c r="D5742" s="77">
        <v>41672</v>
      </c>
      <c r="E5742" s="76" t="s">
        <v>12001</v>
      </c>
      <c r="F5742" s="76" t="s">
        <v>5722</v>
      </c>
      <c r="G5742" s="110">
        <v>0</v>
      </c>
      <c r="H5742" s="110">
        <v>0</v>
      </c>
      <c r="I5742" s="111">
        <v>0</v>
      </c>
      <c r="J5742" s="112">
        <f t="shared" si="179"/>
        <v>0</v>
      </c>
      <c r="K5742" s="93" t="str">
        <f t="shared" si="180"/>
        <v>-</v>
      </c>
      <c r="L5742" s="113"/>
      <c r="N5742" s="114"/>
    </row>
    <row r="5743" spans="3:14" ht="10.050000000000001" customHeight="1" x14ac:dyDescent="0.3">
      <c r="C5743" s="80"/>
      <c r="D5743" s="77">
        <v>39600</v>
      </c>
      <c r="E5743" s="76" t="s">
        <v>12002</v>
      </c>
      <c r="F5743" s="76" t="s">
        <v>5723</v>
      </c>
      <c r="G5743" s="110">
        <v>0</v>
      </c>
      <c r="H5743" s="110">
        <v>0</v>
      </c>
      <c r="I5743" s="111">
        <v>0</v>
      </c>
      <c r="J5743" s="112">
        <f t="shared" si="179"/>
        <v>0</v>
      </c>
      <c r="K5743" s="93" t="str">
        <f t="shared" si="180"/>
        <v>-</v>
      </c>
      <c r="L5743" s="113"/>
      <c r="N5743" s="114"/>
    </row>
    <row r="5744" spans="3:14" ht="10.050000000000001" customHeight="1" x14ac:dyDescent="0.3">
      <c r="C5744" s="80"/>
      <c r="D5744" s="77">
        <v>39600</v>
      </c>
      <c r="E5744" s="76" t="s">
        <v>12002</v>
      </c>
      <c r="F5744" s="76" t="s">
        <v>5724</v>
      </c>
      <c r="G5744" s="110">
        <v>6837.08</v>
      </c>
      <c r="H5744" s="110">
        <v>31947.22</v>
      </c>
      <c r="I5744" s="111">
        <v>65.8</v>
      </c>
      <c r="J5744" s="112">
        <f t="shared" si="179"/>
        <v>25110.14</v>
      </c>
      <c r="K5744" s="93">
        <f t="shared" si="180"/>
        <v>3.6726409519853505</v>
      </c>
      <c r="L5744" s="113"/>
      <c r="N5744" s="114"/>
    </row>
    <row r="5745" spans="3:14" ht="10.050000000000001" customHeight="1" x14ac:dyDescent="0.3">
      <c r="C5745" s="80"/>
      <c r="D5745" s="77">
        <v>43487</v>
      </c>
      <c r="E5745" s="76" t="s">
        <v>12003</v>
      </c>
      <c r="F5745" s="76" t="s">
        <v>5725</v>
      </c>
      <c r="G5745" s="110">
        <v>0</v>
      </c>
      <c r="H5745" s="110">
        <v>0</v>
      </c>
      <c r="I5745" s="111">
        <v>0</v>
      </c>
      <c r="J5745" s="112">
        <f t="shared" si="179"/>
        <v>0</v>
      </c>
      <c r="K5745" s="93" t="str">
        <f t="shared" si="180"/>
        <v>-</v>
      </c>
      <c r="L5745" s="113"/>
      <c r="N5745" s="114"/>
    </row>
    <row r="5746" spans="3:14" ht="10.050000000000001" customHeight="1" x14ac:dyDescent="0.3">
      <c r="C5746" s="80"/>
      <c r="D5746" s="77">
        <v>41611</v>
      </c>
      <c r="E5746" s="76" t="s">
        <v>12004</v>
      </c>
      <c r="F5746" s="76" t="s">
        <v>5726</v>
      </c>
      <c r="G5746" s="110">
        <v>0</v>
      </c>
      <c r="H5746" s="110">
        <v>0</v>
      </c>
      <c r="I5746" s="111">
        <v>0</v>
      </c>
      <c r="J5746" s="112">
        <f t="shared" si="179"/>
        <v>0</v>
      </c>
      <c r="K5746" s="93" t="str">
        <f t="shared" si="180"/>
        <v>-</v>
      </c>
      <c r="L5746" s="113"/>
      <c r="N5746" s="114"/>
    </row>
    <row r="5747" spans="3:14" ht="10.050000000000001" customHeight="1" x14ac:dyDescent="0.3">
      <c r="C5747" s="80"/>
      <c r="D5747" s="77">
        <v>43318</v>
      </c>
      <c r="E5747" s="76" t="s">
        <v>12005</v>
      </c>
      <c r="F5747" s="76" t="s">
        <v>5727</v>
      </c>
      <c r="G5747" s="110">
        <v>0</v>
      </c>
      <c r="H5747" s="110">
        <v>0</v>
      </c>
      <c r="I5747" s="111">
        <v>0</v>
      </c>
      <c r="J5747" s="112">
        <f t="shared" si="179"/>
        <v>0</v>
      </c>
      <c r="K5747" s="93" t="str">
        <f t="shared" si="180"/>
        <v>-</v>
      </c>
      <c r="L5747" s="113"/>
      <c r="N5747" s="114"/>
    </row>
    <row r="5748" spans="3:14" ht="10.050000000000001" customHeight="1" x14ac:dyDescent="0.3">
      <c r="C5748" s="80"/>
      <c r="D5748" s="77">
        <v>42669</v>
      </c>
      <c r="E5748" s="76" t="s">
        <v>12006</v>
      </c>
      <c r="F5748" s="76" t="s">
        <v>5728</v>
      </c>
      <c r="G5748" s="110">
        <v>0</v>
      </c>
      <c r="H5748" s="110">
        <v>0</v>
      </c>
      <c r="I5748" s="111">
        <v>0</v>
      </c>
      <c r="J5748" s="112">
        <f t="shared" si="179"/>
        <v>0</v>
      </c>
      <c r="K5748" s="93" t="str">
        <f t="shared" si="180"/>
        <v>-</v>
      </c>
      <c r="L5748" s="113"/>
      <c r="N5748" s="114"/>
    </row>
    <row r="5749" spans="3:14" ht="10.050000000000001" customHeight="1" x14ac:dyDescent="0.3">
      <c r="C5749" s="80"/>
      <c r="D5749" s="77">
        <v>98489</v>
      </c>
      <c r="E5749" s="76" t="s">
        <v>12007</v>
      </c>
      <c r="F5749" s="76" t="s">
        <v>5729</v>
      </c>
      <c r="G5749" s="110">
        <v>0</v>
      </c>
      <c r="H5749" s="110">
        <v>0</v>
      </c>
      <c r="I5749" s="111">
        <v>0</v>
      </c>
      <c r="J5749" s="112">
        <f t="shared" si="179"/>
        <v>0</v>
      </c>
      <c r="K5749" s="93" t="str">
        <f t="shared" si="180"/>
        <v>-</v>
      </c>
      <c r="L5749" s="113"/>
      <c r="N5749" s="114"/>
    </row>
    <row r="5750" spans="3:14" ht="10.050000000000001" customHeight="1" x14ac:dyDescent="0.3">
      <c r="C5750" s="80"/>
      <c r="D5750" s="77">
        <v>73712</v>
      </c>
      <c r="E5750" s="76" t="s">
        <v>12008</v>
      </c>
      <c r="F5750" s="76" t="s">
        <v>5730</v>
      </c>
      <c r="G5750" s="110">
        <v>0</v>
      </c>
      <c r="H5750" s="110">
        <v>0</v>
      </c>
      <c r="I5750" s="111">
        <v>0</v>
      </c>
      <c r="J5750" s="112">
        <f t="shared" si="179"/>
        <v>0</v>
      </c>
      <c r="K5750" s="93" t="str">
        <f t="shared" si="180"/>
        <v>-</v>
      </c>
      <c r="L5750" s="113"/>
      <c r="N5750" s="114"/>
    </row>
    <row r="5751" spans="3:14" ht="10.050000000000001" customHeight="1" x14ac:dyDescent="0.3">
      <c r="C5751" s="80"/>
      <c r="D5751" s="77">
        <v>41566</v>
      </c>
      <c r="E5751" s="76" t="s">
        <v>12009</v>
      </c>
      <c r="F5751" s="76" t="s">
        <v>5731</v>
      </c>
      <c r="G5751" s="110">
        <v>0</v>
      </c>
      <c r="H5751" s="110">
        <v>0</v>
      </c>
      <c r="I5751" s="111">
        <v>0</v>
      </c>
      <c r="J5751" s="112">
        <f t="shared" si="179"/>
        <v>0</v>
      </c>
      <c r="K5751" s="93" t="str">
        <f t="shared" si="180"/>
        <v>-</v>
      </c>
      <c r="L5751" s="113"/>
      <c r="N5751" s="114"/>
    </row>
    <row r="5752" spans="3:14" ht="10.050000000000001" customHeight="1" x14ac:dyDescent="0.3">
      <c r="C5752" s="80"/>
      <c r="D5752" s="77">
        <v>41611</v>
      </c>
      <c r="E5752" s="76" t="s">
        <v>12010</v>
      </c>
      <c r="F5752" s="76" t="s">
        <v>5732</v>
      </c>
      <c r="G5752" s="110">
        <v>3401.6</v>
      </c>
      <c r="H5752" s="110">
        <v>44459.07</v>
      </c>
      <c r="I5752" s="111">
        <v>91.57</v>
      </c>
      <c r="J5752" s="112">
        <f t="shared" si="179"/>
        <v>41057.47</v>
      </c>
      <c r="K5752" s="93">
        <f t="shared" si="180"/>
        <v>12.070046448730009</v>
      </c>
      <c r="L5752" s="113"/>
      <c r="N5752" s="114"/>
    </row>
    <row r="5753" spans="3:14" ht="10.050000000000001" customHeight="1" x14ac:dyDescent="0.3">
      <c r="C5753" s="80"/>
      <c r="D5753" s="77">
        <v>76961</v>
      </c>
      <c r="E5753" s="76" t="s">
        <v>12011</v>
      </c>
      <c r="F5753" s="76" t="s">
        <v>5733</v>
      </c>
      <c r="G5753" s="110">
        <v>0</v>
      </c>
      <c r="H5753" s="110">
        <v>0</v>
      </c>
      <c r="I5753" s="111">
        <v>0</v>
      </c>
      <c r="J5753" s="112">
        <f t="shared" si="179"/>
        <v>0</v>
      </c>
      <c r="K5753" s="93" t="str">
        <f t="shared" si="180"/>
        <v>-</v>
      </c>
      <c r="L5753" s="113"/>
      <c r="N5753" s="114"/>
    </row>
    <row r="5754" spans="3:14" ht="10.050000000000001" customHeight="1" x14ac:dyDescent="0.3">
      <c r="C5754" s="80"/>
      <c r="D5754" s="77">
        <v>41544</v>
      </c>
      <c r="E5754" s="76" t="s">
        <v>12012</v>
      </c>
      <c r="F5754" s="76" t="s">
        <v>5734</v>
      </c>
      <c r="G5754" s="110">
        <v>0</v>
      </c>
      <c r="H5754" s="110">
        <v>0</v>
      </c>
      <c r="I5754" s="111">
        <v>0</v>
      </c>
      <c r="J5754" s="112">
        <f t="shared" si="179"/>
        <v>0</v>
      </c>
      <c r="K5754" s="93" t="str">
        <f t="shared" si="180"/>
        <v>-</v>
      </c>
      <c r="L5754" s="113"/>
      <c r="N5754" s="114"/>
    </row>
    <row r="5755" spans="3:14" ht="10.050000000000001" customHeight="1" x14ac:dyDescent="0.3">
      <c r="C5755" s="80"/>
      <c r="D5755" s="77">
        <v>41471</v>
      </c>
      <c r="E5755" s="76" t="s">
        <v>12013</v>
      </c>
      <c r="F5755" s="76" t="s">
        <v>5735</v>
      </c>
      <c r="G5755" s="110">
        <v>6624.65</v>
      </c>
      <c r="H5755" s="110">
        <v>17153.419999999998</v>
      </c>
      <c r="I5755" s="111">
        <v>35.33</v>
      </c>
      <c r="J5755" s="112">
        <f t="shared" si="179"/>
        <v>10528.769999999999</v>
      </c>
      <c r="K5755" s="93">
        <f t="shared" si="180"/>
        <v>1.5893322666103114</v>
      </c>
      <c r="L5755" s="113"/>
      <c r="N5755" s="114"/>
    </row>
    <row r="5756" spans="3:14" ht="10.050000000000001" customHeight="1" x14ac:dyDescent="0.3">
      <c r="C5756" s="80"/>
      <c r="D5756" s="77">
        <v>74154</v>
      </c>
      <c r="E5756" s="76" t="s">
        <v>12014</v>
      </c>
      <c r="F5756" s="76" t="s">
        <v>5736</v>
      </c>
      <c r="G5756" s="110">
        <v>0</v>
      </c>
      <c r="H5756" s="110">
        <v>30811.1</v>
      </c>
      <c r="I5756" s="111">
        <v>63.46</v>
      </c>
      <c r="J5756" s="112">
        <f t="shared" si="179"/>
        <v>30811.1</v>
      </c>
      <c r="K5756" s="93" t="str">
        <f t="shared" si="180"/>
        <v>--</v>
      </c>
      <c r="L5756" s="113"/>
      <c r="N5756" s="114"/>
    </row>
    <row r="5757" spans="3:14" ht="10.050000000000001" customHeight="1" x14ac:dyDescent="0.3">
      <c r="C5757" s="80"/>
      <c r="D5757" s="77">
        <v>40278</v>
      </c>
      <c r="E5757" s="76" t="s">
        <v>12015</v>
      </c>
      <c r="F5757" s="76" t="s">
        <v>5737</v>
      </c>
      <c r="G5757" s="110">
        <v>31057.01</v>
      </c>
      <c r="H5757" s="110">
        <v>32277.37</v>
      </c>
      <c r="I5757" s="111">
        <v>66.48</v>
      </c>
      <c r="J5757" s="112">
        <f t="shared" si="179"/>
        <v>1220.3600000000006</v>
      </c>
      <c r="K5757" s="93">
        <f t="shared" si="180"/>
        <v>3.9294188333004389E-2</v>
      </c>
      <c r="L5757" s="113"/>
      <c r="N5757" s="114"/>
    </row>
    <row r="5758" spans="3:14" ht="10.050000000000001" customHeight="1" x14ac:dyDescent="0.3">
      <c r="C5758" s="80"/>
      <c r="D5758" s="77">
        <v>44397</v>
      </c>
      <c r="E5758" s="76" t="s">
        <v>12016</v>
      </c>
      <c r="F5758" s="76" t="s">
        <v>5738</v>
      </c>
      <c r="G5758" s="110">
        <v>0</v>
      </c>
      <c r="H5758" s="110">
        <v>2010.05</v>
      </c>
      <c r="I5758" s="111">
        <v>4.1399999999999997</v>
      </c>
      <c r="J5758" s="112">
        <f t="shared" si="179"/>
        <v>2010.05</v>
      </c>
      <c r="K5758" s="93" t="str">
        <f t="shared" si="180"/>
        <v>--</v>
      </c>
      <c r="L5758" s="113"/>
      <c r="N5758" s="114"/>
    </row>
    <row r="5759" spans="3:14" ht="10.050000000000001" customHeight="1" x14ac:dyDescent="0.3">
      <c r="C5759" s="80"/>
      <c r="D5759" s="77">
        <v>77338</v>
      </c>
      <c r="E5759" s="76" t="s">
        <v>12017</v>
      </c>
      <c r="F5759" s="76" t="s">
        <v>5739</v>
      </c>
      <c r="G5759" s="110">
        <v>0</v>
      </c>
      <c r="H5759" s="110">
        <v>0</v>
      </c>
      <c r="I5759" s="111">
        <v>0</v>
      </c>
      <c r="J5759" s="112">
        <f t="shared" si="179"/>
        <v>0</v>
      </c>
      <c r="K5759" s="93" t="str">
        <f t="shared" si="180"/>
        <v>-</v>
      </c>
      <c r="L5759" s="113"/>
      <c r="N5759" s="114"/>
    </row>
    <row r="5760" spans="3:14" ht="10.050000000000001" customHeight="1" x14ac:dyDescent="0.3">
      <c r="C5760" s="80"/>
      <c r="D5760" s="77">
        <v>30013</v>
      </c>
      <c r="E5760" s="76" t="s">
        <v>12018</v>
      </c>
      <c r="F5760" s="76" t="s">
        <v>5740</v>
      </c>
      <c r="G5760" s="110">
        <v>0</v>
      </c>
      <c r="H5760" s="110">
        <v>0</v>
      </c>
      <c r="I5760" s="111">
        <v>0</v>
      </c>
      <c r="J5760" s="112">
        <f t="shared" si="179"/>
        <v>0</v>
      </c>
      <c r="K5760" s="93" t="str">
        <f t="shared" si="180"/>
        <v>-</v>
      </c>
      <c r="L5760" s="113"/>
      <c r="N5760" s="114"/>
    </row>
    <row r="5761" spans="3:14" ht="10.050000000000001" customHeight="1" x14ac:dyDescent="0.3">
      <c r="C5761" s="80"/>
      <c r="D5761" s="77">
        <v>41869</v>
      </c>
      <c r="E5761" s="76" t="s">
        <v>12019</v>
      </c>
      <c r="F5761" s="76" t="s">
        <v>5741</v>
      </c>
      <c r="G5761" s="110">
        <v>0</v>
      </c>
      <c r="H5761" s="110">
        <v>14958.87</v>
      </c>
      <c r="I5761" s="111">
        <v>30.81</v>
      </c>
      <c r="J5761" s="112">
        <f t="shared" si="179"/>
        <v>14958.87</v>
      </c>
      <c r="K5761" s="93" t="str">
        <f t="shared" si="180"/>
        <v>--</v>
      </c>
      <c r="L5761" s="113"/>
      <c r="N5761" s="114"/>
    </row>
    <row r="5762" spans="3:14" ht="10.050000000000001" customHeight="1" x14ac:dyDescent="0.3">
      <c r="C5762" s="80"/>
      <c r="D5762" s="77">
        <v>41407</v>
      </c>
      <c r="E5762" s="76" t="s">
        <v>12020</v>
      </c>
      <c r="F5762" s="76" t="s">
        <v>5742</v>
      </c>
      <c r="G5762" s="110">
        <v>0</v>
      </c>
      <c r="H5762" s="110">
        <v>31976.35</v>
      </c>
      <c r="I5762" s="111">
        <v>65.86</v>
      </c>
      <c r="J5762" s="112">
        <f t="shared" si="179"/>
        <v>31976.35</v>
      </c>
      <c r="K5762" s="93" t="str">
        <f t="shared" si="180"/>
        <v>--</v>
      </c>
      <c r="L5762" s="113"/>
      <c r="N5762" s="114"/>
    </row>
    <row r="5763" spans="3:14" ht="10.050000000000001" customHeight="1" x14ac:dyDescent="0.3">
      <c r="C5763" s="80"/>
      <c r="D5763" s="77">
        <v>40637</v>
      </c>
      <c r="E5763" s="76" t="s">
        <v>12021</v>
      </c>
      <c r="F5763" s="76" t="s">
        <v>5743</v>
      </c>
      <c r="G5763" s="110">
        <v>7392</v>
      </c>
      <c r="H5763" s="110">
        <v>0</v>
      </c>
      <c r="I5763" s="111">
        <v>0</v>
      </c>
      <c r="J5763" s="112">
        <f t="shared" si="179"/>
        <v>-7392</v>
      </c>
      <c r="K5763" s="93">
        <f t="shared" si="180"/>
        <v>-1</v>
      </c>
      <c r="L5763" s="113"/>
      <c r="N5763" s="114"/>
    </row>
    <row r="5764" spans="3:14" ht="10.050000000000001" customHeight="1" x14ac:dyDescent="0.3">
      <c r="C5764" s="80"/>
      <c r="D5764" s="77">
        <v>10249</v>
      </c>
      <c r="E5764" s="76" t="s">
        <v>12022</v>
      </c>
      <c r="F5764" s="76" t="s">
        <v>5744</v>
      </c>
      <c r="G5764" s="110">
        <v>0</v>
      </c>
      <c r="H5764" s="110">
        <v>0</v>
      </c>
      <c r="I5764" s="111">
        <v>0</v>
      </c>
      <c r="J5764" s="112">
        <f t="shared" si="179"/>
        <v>0</v>
      </c>
      <c r="K5764" s="93" t="str">
        <f t="shared" si="180"/>
        <v>-</v>
      </c>
      <c r="L5764" s="113"/>
      <c r="N5764" s="114"/>
    </row>
    <row r="5765" spans="3:14" ht="10.050000000000001" customHeight="1" x14ac:dyDescent="0.3">
      <c r="C5765" s="80"/>
      <c r="D5765" s="77">
        <v>41551</v>
      </c>
      <c r="E5765" s="76" t="s">
        <v>12023</v>
      </c>
      <c r="F5765" s="76" t="s">
        <v>5745</v>
      </c>
      <c r="G5765" s="110">
        <v>0</v>
      </c>
      <c r="H5765" s="110">
        <v>0</v>
      </c>
      <c r="I5765" s="111">
        <v>0</v>
      </c>
      <c r="J5765" s="112">
        <f t="shared" si="179"/>
        <v>0</v>
      </c>
      <c r="K5765" s="93" t="str">
        <f t="shared" si="180"/>
        <v>-</v>
      </c>
      <c r="L5765" s="113"/>
      <c r="N5765" s="114"/>
    </row>
    <row r="5766" spans="3:14" ht="10.050000000000001" customHeight="1" x14ac:dyDescent="0.3">
      <c r="C5766" s="80"/>
      <c r="D5766" s="77">
        <v>45000</v>
      </c>
      <c r="E5766" s="76" t="s">
        <v>12024</v>
      </c>
      <c r="F5766" s="76" t="s">
        <v>5746</v>
      </c>
      <c r="G5766" s="110">
        <v>0</v>
      </c>
      <c r="H5766" s="110">
        <v>0</v>
      </c>
      <c r="I5766" s="111">
        <v>0</v>
      </c>
      <c r="J5766" s="112">
        <f t="shared" si="179"/>
        <v>0</v>
      </c>
      <c r="K5766" s="93" t="str">
        <f t="shared" si="180"/>
        <v>-</v>
      </c>
      <c r="L5766" s="113"/>
      <c r="N5766" s="114"/>
    </row>
    <row r="5767" spans="3:14" ht="10.050000000000001" customHeight="1" x14ac:dyDescent="0.3">
      <c r="C5767" s="80"/>
      <c r="D5767" s="77">
        <v>42504</v>
      </c>
      <c r="E5767" s="76" t="s">
        <v>12025</v>
      </c>
      <c r="F5767" s="76" t="s">
        <v>5747</v>
      </c>
      <c r="G5767" s="110">
        <v>0</v>
      </c>
      <c r="H5767" s="110">
        <v>0</v>
      </c>
      <c r="I5767" s="111">
        <v>0</v>
      </c>
      <c r="J5767" s="112">
        <f t="shared" si="179"/>
        <v>0</v>
      </c>
      <c r="K5767" s="93" t="str">
        <f t="shared" si="180"/>
        <v>-</v>
      </c>
      <c r="L5767" s="113"/>
      <c r="N5767" s="114"/>
    </row>
    <row r="5768" spans="3:14" ht="10.050000000000001" customHeight="1" x14ac:dyDescent="0.3">
      <c r="C5768" s="80"/>
      <c r="D5768" s="77">
        <v>41624</v>
      </c>
      <c r="E5768" s="76" t="s">
        <v>12026</v>
      </c>
      <c r="F5768" s="76" t="s">
        <v>5748</v>
      </c>
      <c r="G5768" s="110">
        <v>5544</v>
      </c>
      <c r="H5768" s="110">
        <v>0</v>
      </c>
      <c r="I5768" s="111">
        <v>0</v>
      </c>
      <c r="J5768" s="112">
        <f t="shared" si="179"/>
        <v>-5544</v>
      </c>
      <c r="K5768" s="93">
        <f t="shared" si="180"/>
        <v>-1</v>
      </c>
      <c r="L5768" s="113"/>
      <c r="N5768" s="114"/>
    </row>
    <row r="5769" spans="3:14" ht="10.050000000000001" customHeight="1" x14ac:dyDescent="0.3">
      <c r="C5769" s="80"/>
      <c r="D5769" s="77">
        <v>41472</v>
      </c>
      <c r="E5769" s="76" t="s">
        <v>12027</v>
      </c>
      <c r="F5769" s="76" t="s">
        <v>5749</v>
      </c>
      <c r="G5769" s="110">
        <v>0</v>
      </c>
      <c r="H5769" s="110">
        <v>0</v>
      </c>
      <c r="I5769" s="111">
        <v>0</v>
      </c>
      <c r="J5769" s="112">
        <f t="shared" si="179"/>
        <v>0</v>
      </c>
      <c r="K5769" s="93" t="str">
        <f t="shared" si="180"/>
        <v>-</v>
      </c>
      <c r="L5769" s="113"/>
      <c r="N5769" s="114"/>
    </row>
    <row r="5770" spans="3:14" ht="10.050000000000001" customHeight="1" x14ac:dyDescent="0.3">
      <c r="C5770" s="80"/>
      <c r="D5770" s="77">
        <v>41522</v>
      </c>
      <c r="E5770" s="76" t="s">
        <v>12028</v>
      </c>
      <c r="F5770" s="76" t="s">
        <v>5750</v>
      </c>
      <c r="G5770" s="110">
        <v>84643.82</v>
      </c>
      <c r="H5770" s="110">
        <v>143359.49</v>
      </c>
      <c r="I5770" s="111">
        <v>295.27</v>
      </c>
      <c r="J5770" s="112">
        <f t="shared" si="179"/>
        <v>58715.669999999984</v>
      </c>
      <c r="K5770" s="93">
        <f t="shared" si="180"/>
        <v>0.69367934953786325</v>
      </c>
      <c r="L5770" s="113"/>
      <c r="N5770" s="114"/>
    </row>
    <row r="5771" spans="3:14" ht="10.050000000000001" customHeight="1" x14ac:dyDescent="0.3">
      <c r="C5771" s="80"/>
      <c r="D5771" s="77">
        <v>41527</v>
      </c>
      <c r="E5771" s="76" t="s">
        <v>12029</v>
      </c>
      <c r="F5771" s="76" t="s">
        <v>5751</v>
      </c>
      <c r="G5771" s="110">
        <v>0</v>
      </c>
      <c r="H5771" s="110">
        <v>29106.92</v>
      </c>
      <c r="I5771" s="111">
        <v>59.95</v>
      </c>
      <c r="J5771" s="112">
        <f t="shared" si="179"/>
        <v>29106.92</v>
      </c>
      <c r="K5771" s="93" t="str">
        <f t="shared" si="180"/>
        <v>--</v>
      </c>
      <c r="L5771" s="113"/>
      <c r="N5771" s="114"/>
    </row>
    <row r="5772" spans="3:14" ht="10.050000000000001" customHeight="1" x14ac:dyDescent="0.3">
      <c r="C5772" s="80"/>
      <c r="D5772" s="77">
        <v>41534</v>
      </c>
      <c r="E5772" s="76" t="s">
        <v>12030</v>
      </c>
      <c r="F5772" s="76" t="s">
        <v>5752</v>
      </c>
      <c r="G5772" s="110">
        <v>0</v>
      </c>
      <c r="H5772" s="110">
        <v>0</v>
      </c>
      <c r="I5772" s="111">
        <v>0</v>
      </c>
      <c r="J5772" s="112">
        <f t="shared" si="179"/>
        <v>0</v>
      </c>
      <c r="K5772" s="93" t="str">
        <f t="shared" si="180"/>
        <v>-</v>
      </c>
      <c r="L5772" s="113"/>
      <c r="N5772" s="114"/>
    </row>
    <row r="5773" spans="3:14" ht="10.050000000000001" customHeight="1" x14ac:dyDescent="0.3">
      <c r="C5773" s="80"/>
      <c r="D5773" s="77">
        <v>42538</v>
      </c>
      <c r="E5773" s="76" t="s">
        <v>12031</v>
      </c>
      <c r="F5773" s="76" t="s">
        <v>5753</v>
      </c>
      <c r="G5773" s="110">
        <v>0</v>
      </c>
      <c r="H5773" s="110">
        <v>0</v>
      </c>
      <c r="I5773" s="111">
        <v>0</v>
      </c>
      <c r="J5773" s="112">
        <f t="shared" si="179"/>
        <v>0</v>
      </c>
      <c r="K5773" s="93" t="str">
        <f t="shared" si="180"/>
        <v>-</v>
      </c>
      <c r="L5773" s="113"/>
      <c r="N5773" s="114"/>
    </row>
    <row r="5774" spans="3:14" ht="10.050000000000001" customHeight="1" x14ac:dyDescent="0.3">
      <c r="C5774" s="80"/>
      <c r="D5774" s="77">
        <v>32073</v>
      </c>
      <c r="E5774" s="76" t="s">
        <v>12032</v>
      </c>
      <c r="F5774" s="76" t="s">
        <v>5754</v>
      </c>
      <c r="G5774" s="110">
        <v>0</v>
      </c>
      <c r="H5774" s="110">
        <v>0</v>
      </c>
      <c r="I5774" s="111">
        <v>0</v>
      </c>
      <c r="J5774" s="112">
        <f t="shared" si="179"/>
        <v>0</v>
      </c>
      <c r="K5774" s="93" t="str">
        <f t="shared" si="180"/>
        <v>-</v>
      </c>
      <c r="L5774" s="113"/>
      <c r="N5774" s="114"/>
    </row>
    <row r="5775" spans="3:14" ht="10.050000000000001" customHeight="1" x14ac:dyDescent="0.3">
      <c r="C5775" s="80"/>
      <c r="D5775" s="77">
        <v>40967</v>
      </c>
      <c r="E5775" s="76" t="s">
        <v>12033</v>
      </c>
      <c r="F5775" s="76" t="s">
        <v>5755</v>
      </c>
      <c r="G5775" s="110">
        <v>0</v>
      </c>
      <c r="H5775" s="110">
        <v>0</v>
      </c>
      <c r="I5775" s="111">
        <v>0</v>
      </c>
      <c r="J5775" s="112">
        <f t="shared" si="179"/>
        <v>0</v>
      </c>
      <c r="K5775" s="93" t="str">
        <f t="shared" si="180"/>
        <v>-</v>
      </c>
      <c r="L5775" s="113"/>
      <c r="N5775" s="114"/>
    </row>
    <row r="5776" spans="3:14" ht="10.050000000000001" customHeight="1" x14ac:dyDescent="0.3">
      <c r="C5776" s="80"/>
      <c r="D5776" s="77">
        <v>53015</v>
      </c>
      <c r="E5776" s="76" t="s">
        <v>12034</v>
      </c>
      <c r="F5776" s="76" t="s">
        <v>5756</v>
      </c>
      <c r="G5776" s="110">
        <v>0</v>
      </c>
      <c r="H5776" s="110">
        <v>30082.82</v>
      </c>
      <c r="I5776" s="111">
        <v>61.96</v>
      </c>
      <c r="J5776" s="112">
        <f t="shared" si="179"/>
        <v>30082.82</v>
      </c>
      <c r="K5776" s="93" t="str">
        <f t="shared" si="180"/>
        <v>--</v>
      </c>
      <c r="L5776" s="113"/>
      <c r="N5776" s="114"/>
    </row>
    <row r="5777" spans="3:14" ht="10.050000000000001" customHeight="1" x14ac:dyDescent="0.3">
      <c r="C5777" s="80"/>
      <c r="D5777" s="77">
        <v>40945</v>
      </c>
      <c r="E5777" s="76" t="s">
        <v>12035</v>
      </c>
      <c r="F5777" s="76" t="s">
        <v>5757</v>
      </c>
      <c r="G5777" s="110">
        <v>0</v>
      </c>
      <c r="H5777" s="110">
        <v>0</v>
      </c>
      <c r="I5777" s="111">
        <v>0</v>
      </c>
      <c r="J5777" s="112">
        <f t="shared" si="179"/>
        <v>0</v>
      </c>
      <c r="K5777" s="93" t="str">
        <f t="shared" si="180"/>
        <v>-</v>
      </c>
      <c r="L5777" s="113"/>
      <c r="N5777" s="114"/>
    </row>
    <row r="5778" spans="3:14" ht="10.050000000000001" customHeight="1" x14ac:dyDescent="0.3">
      <c r="C5778" s="80"/>
      <c r="D5778" s="77">
        <v>41672</v>
      </c>
      <c r="E5778" s="76" t="s">
        <v>12036</v>
      </c>
      <c r="F5778" s="76" t="s">
        <v>5758</v>
      </c>
      <c r="G5778" s="110">
        <v>0</v>
      </c>
      <c r="H5778" s="110">
        <v>0</v>
      </c>
      <c r="I5778" s="111">
        <v>0</v>
      </c>
      <c r="J5778" s="112">
        <f t="shared" si="179"/>
        <v>0</v>
      </c>
      <c r="K5778" s="93" t="str">
        <f t="shared" si="180"/>
        <v>-</v>
      </c>
      <c r="L5778" s="113"/>
      <c r="N5778" s="114"/>
    </row>
    <row r="5779" spans="3:14" ht="10.050000000000001" customHeight="1" x14ac:dyDescent="0.3">
      <c r="C5779" s="80"/>
      <c r="D5779" s="77">
        <v>74049</v>
      </c>
      <c r="E5779" s="76" t="s">
        <v>12037</v>
      </c>
      <c r="F5779" s="76" t="s">
        <v>5759</v>
      </c>
      <c r="G5779" s="110">
        <v>0</v>
      </c>
      <c r="H5779" s="110">
        <v>0</v>
      </c>
      <c r="I5779" s="111">
        <v>0</v>
      </c>
      <c r="J5779" s="112">
        <f t="shared" si="179"/>
        <v>0</v>
      </c>
      <c r="K5779" s="93" t="str">
        <f t="shared" si="180"/>
        <v>-</v>
      </c>
      <c r="L5779" s="113"/>
      <c r="N5779" s="114"/>
    </row>
    <row r="5780" spans="3:14" ht="10.050000000000001" customHeight="1" x14ac:dyDescent="0.3">
      <c r="C5780" s="80"/>
      <c r="D5780" s="77">
        <v>13622</v>
      </c>
      <c r="E5780" s="76" t="s">
        <v>12038</v>
      </c>
      <c r="F5780" s="76" t="s">
        <v>5760</v>
      </c>
      <c r="G5780" s="110">
        <v>17179.5</v>
      </c>
      <c r="H5780" s="110">
        <v>0</v>
      </c>
      <c r="I5780" s="111">
        <v>0</v>
      </c>
      <c r="J5780" s="112">
        <f t="shared" si="179"/>
        <v>-17179.5</v>
      </c>
      <c r="K5780" s="93">
        <f t="shared" si="180"/>
        <v>-1</v>
      </c>
      <c r="L5780" s="113"/>
      <c r="N5780" s="114"/>
    </row>
    <row r="5781" spans="3:14" ht="10.050000000000001" customHeight="1" x14ac:dyDescent="0.3">
      <c r="C5781" s="80"/>
      <c r="D5781" s="77">
        <v>41514</v>
      </c>
      <c r="E5781" s="76" t="s">
        <v>12039</v>
      </c>
      <c r="F5781" s="76" t="s">
        <v>5761</v>
      </c>
      <c r="G5781" s="110">
        <v>0</v>
      </c>
      <c r="H5781" s="110">
        <v>0</v>
      </c>
      <c r="I5781" s="111">
        <v>0</v>
      </c>
      <c r="J5781" s="112">
        <f t="shared" si="179"/>
        <v>0</v>
      </c>
      <c r="K5781" s="93" t="str">
        <f t="shared" si="180"/>
        <v>-</v>
      </c>
      <c r="L5781" s="113"/>
      <c r="N5781" s="114"/>
    </row>
    <row r="5782" spans="3:14" ht="10.050000000000001" customHeight="1" x14ac:dyDescent="0.3">
      <c r="C5782" s="80"/>
      <c r="D5782" s="77">
        <v>42683</v>
      </c>
      <c r="E5782" s="76" t="s">
        <v>12040</v>
      </c>
      <c r="F5782" s="76" t="s">
        <v>5762</v>
      </c>
      <c r="G5782" s="110">
        <v>0</v>
      </c>
      <c r="H5782" s="110">
        <v>0</v>
      </c>
      <c r="I5782" s="111">
        <v>0</v>
      </c>
      <c r="J5782" s="112">
        <f t="shared" ref="J5782:J5845" si="181">H5782-G5782</f>
        <v>0</v>
      </c>
      <c r="K5782" s="93" t="str">
        <f t="shared" si="180"/>
        <v>-</v>
      </c>
      <c r="L5782" s="113"/>
      <c r="N5782" s="114"/>
    </row>
    <row r="5783" spans="3:14" ht="10.050000000000001" customHeight="1" x14ac:dyDescent="0.3">
      <c r="C5783" s="80"/>
      <c r="D5783" s="77">
        <v>30010</v>
      </c>
      <c r="E5783" s="76" t="s">
        <v>12041</v>
      </c>
      <c r="F5783" s="76" t="s">
        <v>5763</v>
      </c>
      <c r="G5783" s="110">
        <v>0</v>
      </c>
      <c r="H5783" s="110">
        <v>17857.43</v>
      </c>
      <c r="I5783" s="111">
        <v>36.78</v>
      </c>
      <c r="J5783" s="112">
        <f t="shared" si="181"/>
        <v>17857.43</v>
      </c>
      <c r="K5783" s="93" t="str">
        <f t="shared" si="180"/>
        <v>--</v>
      </c>
      <c r="L5783" s="113"/>
      <c r="N5783" s="114"/>
    </row>
    <row r="5784" spans="3:14" ht="10.050000000000001" customHeight="1" x14ac:dyDescent="0.3">
      <c r="C5784" s="80"/>
      <c r="D5784" s="77">
        <v>71488</v>
      </c>
      <c r="E5784" s="76" t="s">
        <v>12042</v>
      </c>
      <c r="F5784" s="76" t="s">
        <v>5764</v>
      </c>
      <c r="G5784" s="110">
        <v>0</v>
      </c>
      <c r="H5784" s="110">
        <v>0</v>
      </c>
      <c r="I5784" s="111">
        <v>0</v>
      </c>
      <c r="J5784" s="112">
        <f t="shared" si="181"/>
        <v>0</v>
      </c>
      <c r="K5784" s="93" t="str">
        <f t="shared" si="180"/>
        <v>-</v>
      </c>
      <c r="L5784" s="113"/>
      <c r="N5784" s="114"/>
    </row>
    <row r="5785" spans="3:14" ht="10.050000000000001" customHeight="1" x14ac:dyDescent="0.3">
      <c r="C5785" s="80"/>
      <c r="D5785" s="77">
        <v>41167</v>
      </c>
      <c r="E5785" s="76" t="s">
        <v>12043</v>
      </c>
      <c r="F5785" s="76" t="s">
        <v>5765</v>
      </c>
      <c r="G5785" s="110">
        <v>0</v>
      </c>
      <c r="H5785" s="110">
        <v>0</v>
      </c>
      <c r="I5785" s="111">
        <v>0</v>
      </c>
      <c r="J5785" s="112">
        <f t="shared" si="181"/>
        <v>0</v>
      </c>
      <c r="K5785" s="93" t="str">
        <f t="shared" si="180"/>
        <v>-</v>
      </c>
      <c r="L5785" s="113"/>
      <c r="N5785" s="114"/>
    </row>
    <row r="5786" spans="3:14" ht="10.050000000000001" customHeight="1" x14ac:dyDescent="0.3">
      <c r="C5786" s="80"/>
      <c r="D5786" s="77">
        <v>41012</v>
      </c>
      <c r="E5786" s="76" t="s">
        <v>12044</v>
      </c>
      <c r="F5786" s="76" t="s">
        <v>5766</v>
      </c>
      <c r="G5786" s="110">
        <v>0</v>
      </c>
      <c r="H5786" s="110">
        <v>1451.7</v>
      </c>
      <c r="I5786" s="111">
        <v>2.99</v>
      </c>
      <c r="J5786" s="112">
        <f t="shared" si="181"/>
        <v>1451.7</v>
      </c>
      <c r="K5786" s="93" t="str">
        <f t="shared" si="180"/>
        <v>--</v>
      </c>
      <c r="L5786" s="113"/>
      <c r="N5786" s="114"/>
    </row>
    <row r="5787" spans="3:14" ht="10.050000000000001" customHeight="1" x14ac:dyDescent="0.3">
      <c r="C5787" s="80"/>
      <c r="D5787" s="77">
        <v>40514</v>
      </c>
      <c r="E5787" s="76" t="s">
        <v>12045</v>
      </c>
      <c r="F5787" s="76" t="s">
        <v>5767</v>
      </c>
      <c r="G5787" s="110">
        <v>0</v>
      </c>
      <c r="H5787" s="110">
        <v>0</v>
      </c>
      <c r="I5787" s="111">
        <v>0</v>
      </c>
      <c r="J5787" s="112">
        <f t="shared" si="181"/>
        <v>0</v>
      </c>
      <c r="K5787" s="93" t="str">
        <f t="shared" ref="K5787:K5850" si="182">IF(J5787=0,"-",(IF(G5787=0,"--",J5787/G5787)))</f>
        <v>-</v>
      </c>
      <c r="L5787" s="113"/>
      <c r="N5787" s="114"/>
    </row>
    <row r="5788" spans="3:14" ht="10.050000000000001" customHeight="1" x14ac:dyDescent="0.3">
      <c r="C5788" s="80"/>
      <c r="D5788" s="77">
        <v>41013</v>
      </c>
      <c r="E5788" s="76" t="s">
        <v>12046</v>
      </c>
      <c r="F5788" s="76" t="s">
        <v>5768</v>
      </c>
      <c r="G5788" s="110">
        <v>0</v>
      </c>
      <c r="H5788" s="110">
        <v>0</v>
      </c>
      <c r="I5788" s="111">
        <v>0</v>
      </c>
      <c r="J5788" s="112">
        <f t="shared" si="181"/>
        <v>0</v>
      </c>
      <c r="K5788" s="93" t="str">
        <f t="shared" si="182"/>
        <v>-</v>
      </c>
      <c r="L5788" s="113"/>
      <c r="N5788" s="114"/>
    </row>
    <row r="5789" spans="3:14" ht="10.050000000000001" customHeight="1" x14ac:dyDescent="0.3">
      <c r="C5789" s="80"/>
      <c r="D5789" s="77">
        <v>41345</v>
      </c>
      <c r="E5789" s="76" t="s">
        <v>12047</v>
      </c>
      <c r="F5789" s="76" t="s">
        <v>5769</v>
      </c>
      <c r="G5789" s="110">
        <v>3619.41</v>
      </c>
      <c r="H5789" s="110">
        <v>32423.03</v>
      </c>
      <c r="I5789" s="111">
        <v>66.78</v>
      </c>
      <c r="J5789" s="112">
        <f t="shared" si="181"/>
        <v>28803.62</v>
      </c>
      <c r="K5789" s="93">
        <f t="shared" si="182"/>
        <v>7.9580981430675166</v>
      </c>
      <c r="L5789" s="113"/>
      <c r="N5789" s="114"/>
    </row>
    <row r="5790" spans="3:14" ht="10.050000000000001" customHeight="1" x14ac:dyDescent="0.3">
      <c r="C5790" s="80"/>
      <c r="D5790" s="77">
        <v>40812</v>
      </c>
      <c r="E5790" s="76" t="s">
        <v>12048</v>
      </c>
      <c r="F5790" s="76" t="s">
        <v>5770</v>
      </c>
      <c r="G5790" s="110">
        <v>0</v>
      </c>
      <c r="H5790" s="110">
        <v>69453.64</v>
      </c>
      <c r="I5790" s="111">
        <v>143.05000000000001</v>
      </c>
      <c r="J5790" s="112">
        <f t="shared" si="181"/>
        <v>69453.64</v>
      </c>
      <c r="K5790" s="93" t="str">
        <f t="shared" si="182"/>
        <v>--</v>
      </c>
      <c r="L5790" s="113"/>
      <c r="N5790" s="114"/>
    </row>
    <row r="5791" spans="3:14" ht="10.050000000000001" customHeight="1" x14ac:dyDescent="0.3">
      <c r="C5791" s="80"/>
      <c r="D5791" s="77">
        <v>41645</v>
      </c>
      <c r="E5791" s="76" t="s">
        <v>12049</v>
      </c>
      <c r="F5791" s="76" t="s">
        <v>5771</v>
      </c>
      <c r="G5791" s="110">
        <v>0</v>
      </c>
      <c r="H5791" s="110">
        <v>0</v>
      </c>
      <c r="I5791" s="111">
        <v>0</v>
      </c>
      <c r="J5791" s="112">
        <f t="shared" si="181"/>
        <v>0</v>
      </c>
      <c r="K5791" s="93" t="str">
        <f t="shared" si="182"/>
        <v>-</v>
      </c>
      <c r="L5791" s="113"/>
      <c r="N5791" s="114"/>
    </row>
    <row r="5792" spans="3:14" ht="10.050000000000001" customHeight="1" x14ac:dyDescent="0.3">
      <c r="C5792" s="80"/>
      <c r="D5792" s="77">
        <v>42623</v>
      </c>
      <c r="E5792" s="76" t="s">
        <v>12050</v>
      </c>
      <c r="F5792" s="76" t="s">
        <v>5772</v>
      </c>
      <c r="G5792" s="110">
        <v>0</v>
      </c>
      <c r="H5792" s="110">
        <v>0</v>
      </c>
      <c r="I5792" s="111">
        <v>0</v>
      </c>
      <c r="J5792" s="112">
        <f t="shared" si="181"/>
        <v>0</v>
      </c>
      <c r="K5792" s="93" t="str">
        <f t="shared" si="182"/>
        <v>-</v>
      </c>
      <c r="L5792" s="113"/>
      <c r="N5792" s="114"/>
    </row>
    <row r="5793" spans="3:14" ht="10.050000000000001" customHeight="1" x14ac:dyDescent="0.3">
      <c r="C5793" s="80"/>
      <c r="D5793" s="77">
        <v>42600</v>
      </c>
      <c r="E5793" s="76" t="s">
        <v>12051</v>
      </c>
      <c r="F5793" s="76" t="s">
        <v>5773</v>
      </c>
      <c r="G5793" s="110">
        <v>0</v>
      </c>
      <c r="H5793" s="110">
        <v>0</v>
      </c>
      <c r="I5793" s="111">
        <v>0</v>
      </c>
      <c r="J5793" s="112">
        <f t="shared" si="181"/>
        <v>0</v>
      </c>
      <c r="K5793" s="93" t="str">
        <f t="shared" si="182"/>
        <v>-</v>
      </c>
      <c r="L5793" s="113"/>
      <c r="N5793" s="114"/>
    </row>
    <row r="5794" spans="3:14" ht="10.050000000000001" customHeight="1" x14ac:dyDescent="0.3">
      <c r="C5794" s="80"/>
      <c r="D5794" s="77">
        <v>41520</v>
      </c>
      <c r="E5794" s="76" t="s">
        <v>12052</v>
      </c>
      <c r="F5794" s="76" t="s">
        <v>5774</v>
      </c>
      <c r="G5794" s="110">
        <v>0</v>
      </c>
      <c r="H5794" s="110">
        <v>0</v>
      </c>
      <c r="I5794" s="111">
        <v>0</v>
      </c>
      <c r="J5794" s="112">
        <f t="shared" si="181"/>
        <v>0</v>
      </c>
      <c r="K5794" s="93" t="str">
        <f t="shared" si="182"/>
        <v>-</v>
      </c>
      <c r="L5794" s="113"/>
      <c r="N5794" s="114"/>
    </row>
    <row r="5795" spans="3:14" ht="10.050000000000001" customHeight="1" x14ac:dyDescent="0.3">
      <c r="C5795" s="80"/>
      <c r="D5795" s="77">
        <v>41611</v>
      </c>
      <c r="E5795" s="76" t="s">
        <v>12053</v>
      </c>
      <c r="F5795" s="76" t="s">
        <v>5775</v>
      </c>
      <c r="G5795" s="110">
        <v>0</v>
      </c>
      <c r="H5795" s="110">
        <v>0</v>
      </c>
      <c r="I5795" s="111">
        <v>0</v>
      </c>
      <c r="J5795" s="112">
        <f t="shared" si="181"/>
        <v>0</v>
      </c>
      <c r="K5795" s="93" t="str">
        <f t="shared" si="182"/>
        <v>-</v>
      </c>
      <c r="L5795" s="113"/>
      <c r="N5795" s="114"/>
    </row>
    <row r="5796" spans="3:14" ht="10.050000000000001" customHeight="1" x14ac:dyDescent="0.3">
      <c r="C5796" s="80"/>
      <c r="D5796" s="77">
        <v>75388</v>
      </c>
      <c r="E5796" s="76" t="s">
        <v>12054</v>
      </c>
      <c r="F5796" s="76" t="s">
        <v>5776</v>
      </c>
      <c r="G5796" s="110">
        <v>66668.62</v>
      </c>
      <c r="H5796" s="110">
        <v>72628.94</v>
      </c>
      <c r="I5796" s="111">
        <v>149.59</v>
      </c>
      <c r="J5796" s="112">
        <f t="shared" si="181"/>
        <v>5960.320000000007</v>
      </c>
      <c r="K5796" s="93">
        <f t="shared" si="182"/>
        <v>8.9402180516110985E-2</v>
      </c>
      <c r="L5796" s="113"/>
      <c r="N5796" s="114"/>
    </row>
    <row r="5797" spans="3:14" ht="10.050000000000001" customHeight="1" x14ac:dyDescent="0.3">
      <c r="C5797" s="80"/>
      <c r="D5797" s="77">
        <v>41611</v>
      </c>
      <c r="E5797" s="76" t="s">
        <v>12055</v>
      </c>
      <c r="F5797" s="76" t="s">
        <v>5777</v>
      </c>
      <c r="G5797" s="110">
        <v>0</v>
      </c>
      <c r="H5797" s="110">
        <v>0</v>
      </c>
      <c r="I5797" s="111">
        <v>0</v>
      </c>
      <c r="J5797" s="112">
        <f t="shared" si="181"/>
        <v>0</v>
      </c>
      <c r="K5797" s="93" t="str">
        <f t="shared" si="182"/>
        <v>-</v>
      </c>
      <c r="L5797" s="113"/>
      <c r="N5797" s="114"/>
    </row>
    <row r="5798" spans="3:14" ht="10.050000000000001" customHeight="1" x14ac:dyDescent="0.3">
      <c r="C5798" s="80"/>
      <c r="D5798" s="77">
        <v>83280</v>
      </c>
      <c r="E5798" s="76" t="s">
        <v>12056</v>
      </c>
      <c r="F5798" s="76" t="s">
        <v>5778</v>
      </c>
      <c r="G5798" s="110">
        <v>0</v>
      </c>
      <c r="H5798" s="110">
        <v>10157.08</v>
      </c>
      <c r="I5798" s="111">
        <v>20.92</v>
      </c>
      <c r="J5798" s="112">
        <f t="shared" si="181"/>
        <v>10157.08</v>
      </c>
      <c r="K5798" s="93" t="str">
        <f t="shared" si="182"/>
        <v>--</v>
      </c>
      <c r="L5798" s="113"/>
      <c r="N5798" s="114"/>
    </row>
    <row r="5799" spans="3:14" ht="10.050000000000001" customHeight="1" x14ac:dyDescent="0.3">
      <c r="C5799" s="80"/>
      <c r="D5799" s="77">
        <v>41398</v>
      </c>
      <c r="E5799" s="76" t="s">
        <v>12057</v>
      </c>
      <c r="F5799" s="76" t="s">
        <v>5779</v>
      </c>
      <c r="G5799" s="110">
        <v>0</v>
      </c>
      <c r="H5799" s="110">
        <v>0</v>
      </c>
      <c r="I5799" s="111">
        <v>0</v>
      </c>
      <c r="J5799" s="112">
        <f t="shared" si="181"/>
        <v>0</v>
      </c>
      <c r="K5799" s="93" t="str">
        <f t="shared" si="182"/>
        <v>-</v>
      </c>
      <c r="L5799" s="113"/>
      <c r="N5799" s="114"/>
    </row>
    <row r="5800" spans="3:14" ht="10.050000000000001" customHeight="1" x14ac:dyDescent="0.3">
      <c r="C5800" s="80"/>
      <c r="D5800" s="77">
        <v>24533</v>
      </c>
      <c r="E5800" s="76" t="s">
        <v>12058</v>
      </c>
      <c r="F5800" s="76" t="s">
        <v>5780</v>
      </c>
      <c r="G5800" s="110">
        <v>0</v>
      </c>
      <c r="H5800" s="110">
        <v>0</v>
      </c>
      <c r="I5800" s="111">
        <v>0</v>
      </c>
      <c r="J5800" s="112">
        <f t="shared" si="181"/>
        <v>0</v>
      </c>
      <c r="K5800" s="93" t="str">
        <f t="shared" si="182"/>
        <v>-</v>
      </c>
      <c r="L5800" s="113"/>
      <c r="N5800" s="114"/>
    </row>
    <row r="5801" spans="3:14" ht="10.050000000000001" customHeight="1" x14ac:dyDescent="0.3">
      <c r="C5801" s="80"/>
      <c r="D5801" s="77">
        <v>41362</v>
      </c>
      <c r="E5801" s="76" t="s">
        <v>12059</v>
      </c>
      <c r="F5801" s="76" t="s">
        <v>5781</v>
      </c>
      <c r="G5801" s="110">
        <v>0</v>
      </c>
      <c r="H5801" s="110">
        <v>0</v>
      </c>
      <c r="I5801" s="111">
        <v>0</v>
      </c>
      <c r="J5801" s="112">
        <f t="shared" si="181"/>
        <v>0</v>
      </c>
      <c r="K5801" s="93" t="str">
        <f t="shared" si="182"/>
        <v>-</v>
      </c>
      <c r="L5801" s="113"/>
      <c r="N5801" s="114"/>
    </row>
    <row r="5802" spans="3:14" ht="10.050000000000001" customHeight="1" x14ac:dyDescent="0.3">
      <c r="C5802" s="80"/>
      <c r="D5802" s="77">
        <v>60997</v>
      </c>
      <c r="E5802" s="76" t="s">
        <v>12060</v>
      </c>
      <c r="F5802" s="76" t="s">
        <v>5782</v>
      </c>
      <c r="G5802" s="110">
        <v>0</v>
      </c>
      <c r="H5802" s="110">
        <v>0</v>
      </c>
      <c r="I5802" s="111">
        <v>0</v>
      </c>
      <c r="J5802" s="112">
        <f t="shared" si="181"/>
        <v>0</v>
      </c>
      <c r="K5802" s="93" t="str">
        <f t="shared" si="182"/>
        <v>-</v>
      </c>
      <c r="L5802" s="113"/>
      <c r="N5802" s="114"/>
    </row>
    <row r="5803" spans="3:14" ht="10.050000000000001" customHeight="1" x14ac:dyDescent="0.3">
      <c r="C5803" s="80"/>
      <c r="D5803" s="77">
        <v>32177</v>
      </c>
      <c r="E5803" s="76" t="s">
        <v>12061</v>
      </c>
      <c r="F5803" s="76" t="s">
        <v>5783</v>
      </c>
      <c r="G5803" s="110">
        <v>0</v>
      </c>
      <c r="H5803" s="110">
        <v>0</v>
      </c>
      <c r="I5803" s="111">
        <v>0</v>
      </c>
      <c r="J5803" s="112">
        <f t="shared" si="181"/>
        <v>0</v>
      </c>
      <c r="K5803" s="93" t="str">
        <f t="shared" si="182"/>
        <v>-</v>
      </c>
      <c r="L5803" s="113"/>
      <c r="N5803" s="114"/>
    </row>
    <row r="5804" spans="3:14" ht="10.050000000000001" customHeight="1" x14ac:dyDescent="0.3">
      <c r="C5804" s="80"/>
      <c r="D5804" s="77">
        <v>41251</v>
      </c>
      <c r="E5804" s="76" t="s">
        <v>12062</v>
      </c>
      <c r="F5804" s="76" t="s">
        <v>5784</v>
      </c>
      <c r="G5804" s="110">
        <v>0</v>
      </c>
      <c r="H5804" s="110">
        <v>0</v>
      </c>
      <c r="I5804" s="111">
        <v>0</v>
      </c>
      <c r="J5804" s="112">
        <f t="shared" si="181"/>
        <v>0</v>
      </c>
      <c r="K5804" s="93" t="str">
        <f t="shared" si="182"/>
        <v>-</v>
      </c>
      <c r="L5804" s="113"/>
      <c r="N5804" s="114"/>
    </row>
    <row r="5805" spans="3:14" ht="10.050000000000001" customHeight="1" x14ac:dyDescent="0.3">
      <c r="C5805" s="80"/>
      <c r="D5805" s="77">
        <v>41251</v>
      </c>
      <c r="E5805" s="76" t="s">
        <v>12063</v>
      </c>
      <c r="F5805" s="76" t="s">
        <v>5785</v>
      </c>
      <c r="G5805" s="110">
        <v>0</v>
      </c>
      <c r="H5805" s="110">
        <v>0</v>
      </c>
      <c r="I5805" s="111">
        <v>0</v>
      </c>
      <c r="J5805" s="112">
        <f t="shared" si="181"/>
        <v>0</v>
      </c>
      <c r="K5805" s="93" t="str">
        <f t="shared" si="182"/>
        <v>-</v>
      </c>
      <c r="L5805" s="113"/>
      <c r="N5805" s="114"/>
    </row>
    <row r="5806" spans="3:14" ht="10.050000000000001" customHeight="1" x14ac:dyDescent="0.3">
      <c r="C5806" s="80"/>
      <c r="D5806" s="77">
        <v>42538</v>
      </c>
      <c r="E5806" s="76" t="s">
        <v>12064</v>
      </c>
      <c r="F5806" s="76" t="s">
        <v>5786</v>
      </c>
      <c r="G5806" s="110">
        <v>0</v>
      </c>
      <c r="H5806" s="110">
        <v>0</v>
      </c>
      <c r="I5806" s="111">
        <v>0</v>
      </c>
      <c r="J5806" s="112">
        <f t="shared" si="181"/>
        <v>0</v>
      </c>
      <c r="K5806" s="93" t="str">
        <f t="shared" si="182"/>
        <v>-</v>
      </c>
      <c r="L5806" s="113"/>
      <c r="N5806" s="114"/>
    </row>
    <row r="5807" spans="3:14" ht="10.050000000000001" customHeight="1" x14ac:dyDescent="0.3">
      <c r="C5807" s="80"/>
      <c r="D5807" s="77">
        <v>41527</v>
      </c>
      <c r="E5807" s="76" t="s">
        <v>12065</v>
      </c>
      <c r="F5807" s="76" t="s">
        <v>5787</v>
      </c>
      <c r="G5807" s="110">
        <v>29368.54</v>
      </c>
      <c r="H5807" s="110">
        <v>125633.16</v>
      </c>
      <c r="I5807" s="111">
        <v>258.76</v>
      </c>
      <c r="J5807" s="112">
        <f t="shared" si="181"/>
        <v>96264.62</v>
      </c>
      <c r="K5807" s="93">
        <f t="shared" si="182"/>
        <v>3.2778142869887299</v>
      </c>
      <c r="L5807" s="113"/>
      <c r="N5807" s="114"/>
    </row>
    <row r="5808" spans="3:14" ht="10.050000000000001" customHeight="1" x14ac:dyDescent="0.3">
      <c r="C5808" s="80"/>
      <c r="D5808" s="77">
        <v>41194</v>
      </c>
      <c r="E5808" s="76" t="s">
        <v>12066</v>
      </c>
      <c r="F5808" s="76" t="s">
        <v>5788</v>
      </c>
      <c r="G5808" s="110">
        <v>33114</v>
      </c>
      <c r="H5808" s="110">
        <v>62802.01</v>
      </c>
      <c r="I5808" s="111">
        <v>129.35</v>
      </c>
      <c r="J5808" s="112">
        <f t="shared" si="181"/>
        <v>29688.010000000002</v>
      </c>
      <c r="K5808" s="93">
        <f t="shared" si="182"/>
        <v>0.89653953010811138</v>
      </c>
      <c r="L5808" s="113"/>
      <c r="N5808" s="114"/>
    </row>
    <row r="5809" spans="3:14" ht="10.050000000000001" customHeight="1" x14ac:dyDescent="0.3">
      <c r="C5809" s="80"/>
      <c r="D5809" s="77">
        <v>40765</v>
      </c>
      <c r="E5809" s="76" t="s">
        <v>12067</v>
      </c>
      <c r="F5809" s="76" t="s">
        <v>5789</v>
      </c>
      <c r="G5809" s="110">
        <v>0</v>
      </c>
      <c r="H5809" s="110">
        <v>5034.84</v>
      </c>
      <c r="I5809" s="111">
        <v>10.37</v>
      </c>
      <c r="J5809" s="112">
        <f t="shared" si="181"/>
        <v>5034.84</v>
      </c>
      <c r="K5809" s="93" t="str">
        <f t="shared" si="182"/>
        <v>--</v>
      </c>
      <c r="L5809" s="113"/>
      <c r="N5809" s="114"/>
    </row>
    <row r="5810" spans="3:14" ht="10.050000000000001" customHeight="1" x14ac:dyDescent="0.3">
      <c r="C5810" s="80"/>
      <c r="D5810" s="77">
        <v>42504</v>
      </c>
      <c r="E5810" s="76" t="s">
        <v>12068</v>
      </c>
      <c r="F5810" s="76" t="s">
        <v>5790</v>
      </c>
      <c r="G5810" s="110">
        <v>0</v>
      </c>
      <c r="H5810" s="110">
        <v>0</v>
      </c>
      <c r="I5810" s="111">
        <v>0</v>
      </c>
      <c r="J5810" s="112">
        <f t="shared" si="181"/>
        <v>0</v>
      </c>
      <c r="K5810" s="93" t="str">
        <f t="shared" si="182"/>
        <v>-</v>
      </c>
      <c r="L5810" s="113"/>
      <c r="N5810" s="114"/>
    </row>
    <row r="5811" spans="3:14" ht="10.050000000000001" customHeight="1" x14ac:dyDescent="0.3">
      <c r="C5811" s="80"/>
      <c r="D5811" s="77">
        <v>41516</v>
      </c>
      <c r="E5811" s="76" t="s">
        <v>12069</v>
      </c>
      <c r="F5811" s="76" t="s">
        <v>5791</v>
      </c>
      <c r="G5811" s="110">
        <v>107859.08</v>
      </c>
      <c r="H5811" s="110">
        <v>156036.42000000001</v>
      </c>
      <c r="I5811" s="111">
        <v>321.38</v>
      </c>
      <c r="J5811" s="112">
        <f t="shared" si="181"/>
        <v>48177.340000000011</v>
      </c>
      <c r="K5811" s="93">
        <f t="shared" si="182"/>
        <v>0.44666930220432077</v>
      </c>
      <c r="L5811" s="113"/>
      <c r="N5811" s="114"/>
    </row>
    <row r="5812" spans="3:14" ht="10.050000000000001" customHeight="1" x14ac:dyDescent="0.3">
      <c r="C5812" s="80"/>
      <c r="D5812" s="77">
        <v>40355</v>
      </c>
      <c r="E5812" s="76" t="s">
        <v>12070</v>
      </c>
      <c r="F5812" s="76" t="s">
        <v>5792</v>
      </c>
      <c r="G5812" s="110">
        <v>0</v>
      </c>
      <c r="H5812" s="110">
        <v>0</v>
      </c>
      <c r="I5812" s="111">
        <v>0</v>
      </c>
      <c r="J5812" s="112">
        <f t="shared" si="181"/>
        <v>0</v>
      </c>
      <c r="K5812" s="93" t="str">
        <f t="shared" si="182"/>
        <v>-</v>
      </c>
      <c r="L5812" s="113"/>
      <c r="N5812" s="114"/>
    </row>
    <row r="5813" spans="3:14" ht="10.050000000000001" customHeight="1" x14ac:dyDescent="0.3">
      <c r="C5813" s="80"/>
      <c r="D5813" s="77">
        <v>41349</v>
      </c>
      <c r="E5813" s="76" t="s">
        <v>12071</v>
      </c>
      <c r="F5813" s="76" t="s">
        <v>5793</v>
      </c>
      <c r="G5813" s="110">
        <v>0</v>
      </c>
      <c r="H5813" s="110">
        <v>0</v>
      </c>
      <c r="I5813" s="111">
        <v>0</v>
      </c>
      <c r="J5813" s="112">
        <f t="shared" si="181"/>
        <v>0</v>
      </c>
      <c r="K5813" s="93" t="str">
        <f t="shared" si="182"/>
        <v>-</v>
      </c>
      <c r="L5813" s="113"/>
      <c r="N5813" s="114"/>
    </row>
    <row r="5814" spans="3:14" ht="10.050000000000001" customHeight="1" x14ac:dyDescent="0.3">
      <c r="C5814" s="80"/>
      <c r="D5814" s="77">
        <v>69877</v>
      </c>
      <c r="E5814" s="76" t="s">
        <v>12072</v>
      </c>
      <c r="F5814" s="76" t="s">
        <v>5794</v>
      </c>
      <c r="G5814" s="110">
        <v>0</v>
      </c>
      <c r="H5814" s="110">
        <v>0</v>
      </c>
      <c r="I5814" s="111">
        <v>0</v>
      </c>
      <c r="J5814" s="112">
        <f t="shared" si="181"/>
        <v>0</v>
      </c>
      <c r="K5814" s="93" t="str">
        <f t="shared" si="182"/>
        <v>-</v>
      </c>
      <c r="L5814" s="113"/>
      <c r="N5814" s="114"/>
    </row>
    <row r="5815" spans="3:14" ht="10.050000000000001" customHeight="1" x14ac:dyDescent="0.3">
      <c r="C5815" s="80"/>
      <c r="D5815" s="77">
        <v>42557</v>
      </c>
      <c r="E5815" s="76" t="s">
        <v>12073</v>
      </c>
      <c r="F5815" s="76" t="s">
        <v>5795</v>
      </c>
      <c r="G5815" s="110">
        <v>0</v>
      </c>
      <c r="H5815" s="110">
        <v>16221.22</v>
      </c>
      <c r="I5815" s="111">
        <v>33.409999999999997</v>
      </c>
      <c r="J5815" s="112">
        <f t="shared" si="181"/>
        <v>16221.22</v>
      </c>
      <c r="K5815" s="93" t="str">
        <f t="shared" si="182"/>
        <v>--</v>
      </c>
      <c r="L5815" s="113"/>
      <c r="N5815" s="114"/>
    </row>
    <row r="5816" spans="3:14" ht="10.050000000000001" customHeight="1" x14ac:dyDescent="0.3">
      <c r="C5816" s="80"/>
      <c r="D5816" s="77">
        <v>41866</v>
      </c>
      <c r="E5816" s="76" t="s">
        <v>12074</v>
      </c>
      <c r="F5816" s="76" t="s">
        <v>5796</v>
      </c>
      <c r="G5816" s="110">
        <v>0</v>
      </c>
      <c r="H5816" s="110">
        <v>0</v>
      </c>
      <c r="I5816" s="111">
        <v>0</v>
      </c>
      <c r="J5816" s="112">
        <f t="shared" si="181"/>
        <v>0</v>
      </c>
      <c r="K5816" s="93" t="str">
        <f t="shared" si="182"/>
        <v>-</v>
      </c>
      <c r="L5816" s="113"/>
      <c r="N5816" s="114"/>
    </row>
    <row r="5817" spans="3:14" ht="10.050000000000001" customHeight="1" x14ac:dyDescent="0.3">
      <c r="C5817" s="80"/>
      <c r="D5817" s="77">
        <v>42669</v>
      </c>
      <c r="E5817" s="76" t="s">
        <v>12075</v>
      </c>
      <c r="F5817" s="76" t="s">
        <v>5797</v>
      </c>
      <c r="G5817" s="110">
        <v>9240</v>
      </c>
      <c r="H5817" s="110">
        <v>0</v>
      </c>
      <c r="I5817" s="111">
        <v>0</v>
      </c>
      <c r="J5817" s="112">
        <f t="shared" si="181"/>
        <v>-9240</v>
      </c>
      <c r="K5817" s="93">
        <f t="shared" si="182"/>
        <v>-1</v>
      </c>
      <c r="L5817" s="113"/>
      <c r="N5817" s="114"/>
    </row>
    <row r="5818" spans="3:14" ht="10.050000000000001" customHeight="1" x14ac:dyDescent="0.3">
      <c r="C5818" s="80"/>
      <c r="D5818" s="77">
        <v>41676</v>
      </c>
      <c r="E5818" s="76" t="s">
        <v>12076</v>
      </c>
      <c r="F5818" s="76" t="s">
        <v>5798</v>
      </c>
      <c r="G5818" s="110">
        <v>55320.480000000003</v>
      </c>
      <c r="H5818" s="110">
        <v>186366.85</v>
      </c>
      <c r="I5818" s="111">
        <v>383.85</v>
      </c>
      <c r="J5818" s="112">
        <f t="shared" si="181"/>
        <v>131046.37</v>
      </c>
      <c r="K5818" s="93">
        <f t="shared" si="182"/>
        <v>2.3688581516284746</v>
      </c>
      <c r="L5818" s="113"/>
      <c r="N5818" s="114"/>
    </row>
    <row r="5819" spans="3:14" ht="10.050000000000001" customHeight="1" x14ac:dyDescent="0.3">
      <c r="C5819" s="80"/>
      <c r="D5819" s="77">
        <v>41435</v>
      </c>
      <c r="E5819" s="76" t="s">
        <v>12077</v>
      </c>
      <c r="F5819" s="76" t="s">
        <v>5799</v>
      </c>
      <c r="G5819" s="110">
        <v>71476.23</v>
      </c>
      <c r="H5819" s="110">
        <v>76017.87</v>
      </c>
      <c r="I5819" s="111">
        <v>156.57</v>
      </c>
      <c r="J5819" s="112">
        <f t="shared" si="181"/>
        <v>4541.6399999999994</v>
      </c>
      <c r="K5819" s="93">
        <f t="shared" si="182"/>
        <v>6.3540564464577939E-2</v>
      </c>
      <c r="L5819" s="113"/>
      <c r="N5819" s="114"/>
    </row>
    <row r="5820" spans="3:14" ht="10.050000000000001" customHeight="1" x14ac:dyDescent="0.3">
      <c r="C5820" s="80"/>
      <c r="D5820" s="77">
        <v>71008</v>
      </c>
      <c r="E5820" s="76" t="s">
        <v>12078</v>
      </c>
      <c r="F5820" s="76" t="s">
        <v>5800</v>
      </c>
      <c r="G5820" s="110">
        <v>0</v>
      </c>
      <c r="H5820" s="110">
        <v>0</v>
      </c>
      <c r="I5820" s="111">
        <v>0</v>
      </c>
      <c r="J5820" s="112">
        <f t="shared" si="181"/>
        <v>0</v>
      </c>
      <c r="K5820" s="93" t="str">
        <f t="shared" si="182"/>
        <v>-</v>
      </c>
      <c r="L5820" s="113"/>
      <c r="N5820" s="114"/>
    </row>
    <row r="5821" spans="3:14" ht="10.050000000000001" customHeight="1" x14ac:dyDescent="0.3">
      <c r="C5821" s="80"/>
      <c r="D5821" s="77">
        <v>41471</v>
      </c>
      <c r="E5821" s="76" t="s">
        <v>12079</v>
      </c>
      <c r="F5821" s="76" t="s">
        <v>5801</v>
      </c>
      <c r="G5821" s="110">
        <v>14784</v>
      </c>
      <c r="H5821" s="110">
        <v>19396.52</v>
      </c>
      <c r="I5821" s="111">
        <v>39.950000000000003</v>
      </c>
      <c r="J5821" s="112">
        <f t="shared" si="181"/>
        <v>4612.5200000000004</v>
      </c>
      <c r="K5821" s="93">
        <f t="shared" si="182"/>
        <v>0.31199404761904764</v>
      </c>
      <c r="L5821" s="113"/>
      <c r="N5821" s="114"/>
    </row>
    <row r="5822" spans="3:14" ht="10.050000000000001" customHeight="1" x14ac:dyDescent="0.3">
      <c r="C5822" s="80"/>
      <c r="D5822" s="77">
        <v>41471</v>
      </c>
      <c r="E5822" s="76" t="s">
        <v>12080</v>
      </c>
      <c r="F5822" s="76" t="s">
        <v>5802</v>
      </c>
      <c r="G5822" s="110">
        <v>3467.72</v>
      </c>
      <c r="H5822" s="110">
        <v>0</v>
      </c>
      <c r="I5822" s="111">
        <v>0</v>
      </c>
      <c r="J5822" s="112">
        <f t="shared" si="181"/>
        <v>-3467.72</v>
      </c>
      <c r="K5822" s="93">
        <f t="shared" si="182"/>
        <v>-1</v>
      </c>
      <c r="L5822" s="113"/>
      <c r="N5822" s="114"/>
    </row>
    <row r="5823" spans="3:14" ht="10.050000000000001" customHeight="1" x14ac:dyDescent="0.3">
      <c r="C5823" s="80"/>
      <c r="D5823" s="77">
        <v>40945</v>
      </c>
      <c r="E5823" s="76" t="s">
        <v>12081</v>
      </c>
      <c r="F5823" s="76" t="s">
        <v>5803</v>
      </c>
      <c r="G5823" s="110">
        <v>29568</v>
      </c>
      <c r="H5823" s="110">
        <v>0</v>
      </c>
      <c r="I5823" s="111">
        <v>0</v>
      </c>
      <c r="J5823" s="112">
        <f t="shared" si="181"/>
        <v>-29568</v>
      </c>
      <c r="K5823" s="93">
        <f t="shared" si="182"/>
        <v>-1</v>
      </c>
      <c r="L5823" s="113"/>
      <c r="N5823" s="114"/>
    </row>
    <row r="5824" spans="3:14" ht="10.050000000000001" customHeight="1" x14ac:dyDescent="0.3">
      <c r="C5824" s="80"/>
      <c r="D5824" s="77">
        <v>41774</v>
      </c>
      <c r="E5824" s="76" t="s">
        <v>12082</v>
      </c>
      <c r="F5824" s="76" t="s">
        <v>5804</v>
      </c>
      <c r="G5824" s="110">
        <v>0</v>
      </c>
      <c r="H5824" s="110">
        <v>0</v>
      </c>
      <c r="I5824" s="111">
        <v>0</v>
      </c>
      <c r="J5824" s="112">
        <f t="shared" si="181"/>
        <v>0</v>
      </c>
      <c r="K5824" s="93" t="str">
        <f t="shared" si="182"/>
        <v>-</v>
      </c>
      <c r="L5824" s="113"/>
      <c r="N5824" s="114"/>
    </row>
    <row r="5825" spans="3:14" ht="10.050000000000001" customHeight="1" x14ac:dyDescent="0.3">
      <c r="C5825" s="80"/>
      <c r="D5825" s="77">
        <v>41662</v>
      </c>
      <c r="E5825" s="76" t="s">
        <v>12083</v>
      </c>
      <c r="F5825" s="76" t="s">
        <v>5805</v>
      </c>
      <c r="G5825" s="110">
        <v>0</v>
      </c>
      <c r="H5825" s="110">
        <v>0</v>
      </c>
      <c r="I5825" s="111">
        <v>0</v>
      </c>
      <c r="J5825" s="112">
        <f t="shared" si="181"/>
        <v>0</v>
      </c>
      <c r="K5825" s="93" t="str">
        <f t="shared" si="182"/>
        <v>-</v>
      </c>
      <c r="L5825" s="113"/>
      <c r="N5825" s="114"/>
    </row>
    <row r="5826" spans="3:14" ht="10.050000000000001" customHeight="1" x14ac:dyDescent="0.3">
      <c r="C5826" s="80"/>
      <c r="D5826" s="77">
        <v>40207</v>
      </c>
      <c r="E5826" s="76" t="s">
        <v>12084</v>
      </c>
      <c r="F5826" s="76" t="s">
        <v>5806</v>
      </c>
      <c r="G5826" s="110">
        <v>0</v>
      </c>
      <c r="H5826" s="110">
        <v>40958.47</v>
      </c>
      <c r="I5826" s="111">
        <v>84.36</v>
      </c>
      <c r="J5826" s="112">
        <f t="shared" si="181"/>
        <v>40958.47</v>
      </c>
      <c r="K5826" s="93" t="str">
        <f t="shared" si="182"/>
        <v>--</v>
      </c>
      <c r="L5826" s="113"/>
      <c r="N5826" s="114"/>
    </row>
    <row r="5827" spans="3:14" ht="10.050000000000001" customHeight="1" x14ac:dyDescent="0.3">
      <c r="C5827" s="80"/>
      <c r="D5827" s="77">
        <v>80433</v>
      </c>
      <c r="E5827" s="76" t="s">
        <v>12085</v>
      </c>
      <c r="F5827" s="76" t="s">
        <v>5807</v>
      </c>
      <c r="G5827" s="110">
        <v>7142.1</v>
      </c>
      <c r="H5827" s="110">
        <v>136712.72</v>
      </c>
      <c r="I5827" s="111">
        <v>281.58</v>
      </c>
      <c r="J5827" s="112">
        <f t="shared" si="181"/>
        <v>129570.62</v>
      </c>
      <c r="K5827" s="93">
        <f t="shared" si="182"/>
        <v>18.141809831842174</v>
      </c>
      <c r="L5827" s="113"/>
      <c r="N5827" s="114"/>
    </row>
    <row r="5828" spans="3:14" ht="10.050000000000001" customHeight="1" x14ac:dyDescent="0.3">
      <c r="C5828" s="80"/>
      <c r="D5828" s="77">
        <v>61751</v>
      </c>
      <c r="E5828" s="76" t="s">
        <v>12086</v>
      </c>
      <c r="F5828" s="76" t="s">
        <v>5808</v>
      </c>
      <c r="G5828" s="110">
        <v>0</v>
      </c>
      <c r="H5828" s="110">
        <v>0</v>
      </c>
      <c r="I5828" s="111">
        <v>0</v>
      </c>
      <c r="J5828" s="112">
        <f t="shared" si="181"/>
        <v>0</v>
      </c>
      <c r="K5828" s="93" t="str">
        <f t="shared" si="182"/>
        <v>-</v>
      </c>
      <c r="L5828" s="113"/>
      <c r="N5828" s="114"/>
    </row>
    <row r="5829" spans="3:14" ht="10.050000000000001" customHeight="1" x14ac:dyDescent="0.3">
      <c r="C5829" s="80"/>
      <c r="D5829" s="77">
        <v>40967</v>
      </c>
      <c r="E5829" s="76" t="s">
        <v>12087</v>
      </c>
      <c r="F5829" s="76" t="s">
        <v>5809</v>
      </c>
      <c r="G5829" s="110">
        <v>0</v>
      </c>
      <c r="H5829" s="110">
        <v>0</v>
      </c>
      <c r="I5829" s="111">
        <v>0</v>
      </c>
      <c r="J5829" s="112">
        <f t="shared" si="181"/>
        <v>0</v>
      </c>
      <c r="K5829" s="93" t="str">
        <f t="shared" si="182"/>
        <v>-</v>
      </c>
      <c r="L5829" s="113"/>
      <c r="N5829" s="114"/>
    </row>
    <row r="5830" spans="3:14" ht="10.050000000000001" customHeight="1" x14ac:dyDescent="0.3">
      <c r="C5830" s="80"/>
      <c r="D5830" s="77">
        <v>40967</v>
      </c>
      <c r="E5830" s="76" t="s">
        <v>12088</v>
      </c>
      <c r="F5830" s="76" t="s">
        <v>5810</v>
      </c>
      <c r="G5830" s="110">
        <v>0</v>
      </c>
      <c r="H5830" s="110">
        <v>0</v>
      </c>
      <c r="I5830" s="111">
        <v>0</v>
      </c>
      <c r="J5830" s="112">
        <f t="shared" si="181"/>
        <v>0</v>
      </c>
      <c r="K5830" s="93" t="str">
        <f t="shared" si="182"/>
        <v>-</v>
      </c>
      <c r="L5830" s="113"/>
      <c r="N5830" s="114"/>
    </row>
    <row r="5831" spans="3:14" ht="10.050000000000001" customHeight="1" x14ac:dyDescent="0.3">
      <c r="C5831" s="80"/>
      <c r="D5831" s="77">
        <v>41362</v>
      </c>
      <c r="E5831" s="76" t="s">
        <v>12089</v>
      </c>
      <c r="F5831" s="76" t="s">
        <v>5811</v>
      </c>
      <c r="G5831" s="110">
        <v>0</v>
      </c>
      <c r="H5831" s="110">
        <v>0</v>
      </c>
      <c r="I5831" s="111">
        <v>0</v>
      </c>
      <c r="J5831" s="112">
        <f t="shared" si="181"/>
        <v>0</v>
      </c>
      <c r="K5831" s="93" t="str">
        <f t="shared" si="182"/>
        <v>-</v>
      </c>
      <c r="L5831" s="113"/>
      <c r="N5831" s="114"/>
    </row>
    <row r="5832" spans="3:14" ht="10.050000000000001" customHeight="1" x14ac:dyDescent="0.3">
      <c r="C5832" s="80"/>
      <c r="D5832" s="77">
        <v>30700</v>
      </c>
      <c r="E5832" s="76" t="s">
        <v>12090</v>
      </c>
      <c r="F5832" s="76" t="s">
        <v>5812</v>
      </c>
      <c r="G5832" s="110">
        <v>5544</v>
      </c>
      <c r="H5832" s="110">
        <v>0</v>
      </c>
      <c r="I5832" s="111">
        <v>0</v>
      </c>
      <c r="J5832" s="112">
        <f t="shared" si="181"/>
        <v>-5544</v>
      </c>
      <c r="K5832" s="93">
        <f t="shared" si="182"/>
        <v>-1</v>
      </c>
      <c r="L5832" s="113"/>
      <c r="N5832" s="114"/>
    </row>
    <row r="5833" spans="3:14" ht="10.050000000000001" customHeight="1" x14ac:dyDescent="0.3">
      <c r="C5833" s="80"/>
      <c r="D5833" s="77">
        <v>42607</v>
      </c>
      <c r="E5833" s="76" t="s">
        <v>12091</v>
      </c>
      <c r="F5833" s="76" t="s">
        <v>5813</v>
      </c>
      <c r="G5833" s="110">
        <v>0</v>
      </c>
      <c r="H5833" s="110">
        <v>0</v>
      </c>
      <c r="I5833" s="111">
        <v>0</v>
      </c>
      <c r="J5833" s="112">
        <f t="shared" si="181"/>
        <v>0</v>
      </c>
      <c r="K5833" s="93" t="str">
        <f t="shared" si="182"/>
        <v>-</v>
      </c>
      <c r="L5833" s="113"/>
      <c r="N5833" s="114"/>
    </row>
    <row r="5834" spans="3:14" ht="10.050000000000001" customHeight="1" x14ac:dyDescent="0.3">
      <c r="C5834" s="80"/>
      <c r="D5834" s="77">
        <v>30703</v>
      </c>
      <c r="E5834" s="76" t="s">
        <v>12092</v>
      </c>
      <c r="F5834" s="76" t="s">
        <v>5814</v>
      </c>
      <c r="G5834" s="110">
        <v>135309.5</v>
      </c>
      <c r="H5834" s="110">
        <v>59932.59</v>
      </c>
      <c r="I5834" s="111">
        <v>123.44</v>
      </c>
      <c r="J5834" s="112">
        <f t="shared" si="181"/>
        <v>-75376.91</v>
      </c>
      <c r="K5834" s="93">
        <f t="shared" si="182"/>
        <v>-0.55707034613238537</v>
      </c>
      <c r="L5834" s="113"/>
      <c r="N5834" s="114"/>
    </row>
    <row r="5835" spans="3:14" ht="10.050000000000001" customHeight="1" x14ac:dyDescent="0.3">
      <c r="C5835" s="80"/>
      <c r="D5835" s="77">
        <v>40377</v>
      </c>
      <c r="E5835" s="76" t="s">
        <v>12093</v>
      </c>
      <c r="F5835" s="76" t="s">
        <v>5815</v>
      </c>
      <c r="G5835" s="110">
        <v>0</v>
      </c>
      <c r="H5835" s="110">
        <v>0</v>
      </c>
      <c r="I5835" s="111">
        <v>0</v>
      </c>
      <c r="J5835" s="112">
        <f t="shared" si="181"/>
        <v>0</v>
      </c>
      <c r="K5835" s="93" t="str">
        <f t="shared" si="182"/>
        <v>-</v>
      </c>
      <c r="L5835" s="113"/>
      <c r="N5835" s="114"/>
    </row>
    <row r="5836" spans="3:14" ht="10.050000000000001" customHeight="1" x14ac:dyDescent="0.3">
      <c r="C5836" s="80"/>
      <c r="D5836" s="77">
        <v>30701</v>
      </c>
      <c r="E5836" s="76" t="s">
        <v>12094</v>
      </c>
      <c r="F5836" s="76" t="s">
        <v>5816</v>
      </c>
      <c r="G5836" s="110">
        <v>0</v>
      </c>
      <c r="H5836" s="110">
        <v>0</v>
      </c>
      <c r="I5836" s="111">
        <v>0</v>
      </c>
      <c r="J5836" s="112">
        <f t="shared" si="181"/>
        <v>0</v>
      </c>
      <c r="K5836" s="93" t="str">
        <f t="shared" si="182"/>
        <v>-</v>
      </c>
      <c r="L5836" s="113"/>
      <c r="N5836" s="114"/>
    </row>
    <row r="5837" spans="3:14" ht="10.050000000000001" customHeight="1" x14ac:dyDescent="0.3">
      <c r="C5837" s="80"/>
      <c r="D5837" s="77">
        <v>41390</v>
      </c>
      <c r="E5837" s="76" t="s">
        <v>12095</v>
      </c>
      <c r="F5837" s="76" t="s">
        <v>5817</v>
      </c>
      <c r="G5837" s="110">
        <v>0</v>
      </c>
      <c r="H5837" s="110">
        <v>45362.13</v>
      </c>
      <c r="I5837" s="111">
        <v>93.43</v>
      </c>
      <c r="J5837" s="112">
        <f t="shared" si="181"/>
        <v>45362.13</v>
      </c>
      <c r="K5837" s="93" t="str">
        <f t="shared" si="182"/>
        <v>--</v>
      </c>
      <c r="L5837" s="113"/>
      <c r="N5837" s="114"/>
    </row>
    <row r="5838" spans="3:14" ht="10.050000000000001" customHeight="1" x14ac:dyDescent="0.3">
      <c r="C5838" s="80"/>
      <c r="D5838" s="77">
        <v>20671</v>
      </c>
      <c r="E5838" s="76" t="s">
        <v>12096</v>
      </c>
      <c r="F5838" s="76" t="s">
        <v>5818</v>
      </c>
      <c r="G5838" s="110">
        <v>0</v>
      </c>
      <c r="H5838" s="110">
        <v>0</v>
      </c>
      <c r="I5838" s="111">
        <v>0</v>
      </c>
      <c r="J5838" s="112">
        <f t="shared" si="181"/>
        <v>0</v>
      </c>
      <c r="K5838" s="93" t="str">
        <f t="shared" si="182"/>
        <v>-</v>
      </c>
      <c r="L5838" s="113"/>
      <c r="N5838" s="114"/>
    </row>
    <row r="5839" spans="3:14" ht="10.050000000000001" customHeight="1" x14ac:dyDescent="0.3">
      <c r="C5839" s="80"/>
      <c r="D5839" s="77">
        <v>30709</v>
      </c>
      <c r="E5839" s="76" t="s">
        <v>12097</v>
      </c>
      <c r="F5839" s="76" t="s">
        <v>5819</v>
      </c>
      <c r="G5839" s="110">
        <v>120982.45</v>
      </c>
      <c r="H5839" s="110">
        <v>396597.01</v>
      </c>
      <c r="I5839" s="111">
        <v>816.85</v>
      </c>
      <c r="J5839" s="112">
        <f t="shared" si="181"/>
        <v>275614.56</v>
      </c>
      <c r="K5839" s="93">
        <f t="shared" si="182"/>
        <v>2.2781367049518342</v>
      </c>
      <c r="L5839" s="113"/>
      <c r="N5839" s="114"/>
    </row>
    <row r="5840" spans="3:14" ht="10.050000000000001" customHeight="1" x14ac:dyDescent="0.3">
      <c r="C5840" s="80"/>
      <c r="D5840" s="77">
        <v>30715</v>
      </c>
      <c r="E5840" s="76" t="s">
        <v>12098</v>
      </c>
      <c r="F5840" s="76" t="s">
        <v>5820</v>
      </c>
      <c r="G5840" s="110">
        <v>0</v>
      </c>
      <c r="H5840" s="110">
        <v>0</v>
      </c>
      <c r="I5840" s="111">
        <v>0</v>
      </c>
      <c r="J5840" s="112">
        <f t="shared" si="181"/>
        <v>0</v>
      </c>
      <c r="K5840" s="93" t="str">
        <f t="shared" si="182"/>
        <v>-</v>
      </c>
      <c r="L5840" s="113"/>
      <c r="N5840" s="114"/>
    </row>
    <row r="5841" spans="3:14" ht="10.050000000000001" customHeight="1" x14ac:dyDescent="0.3">
      <c r="C5841" s="80"/>
      <c r="D5841" s="77">
        <v>41246</v>
      </c>
      <c r="E5841" s="76" t="s">
        <v>12099</v>
      </c>
      <c r="F5841" s="76" t="s">
        <v>5821</v>
      </c>
      <c r="G5841" s="110">
        <v>9240</v>
      </c>
      <c r="H5841" s="110">
        <v>0</v>
      </c>
      <c r="I5841" s="111">
        <v>0</v>
      </c>
      <c r="J5841" s="112">
        <f t="shared" si="181"/>
        <v>-9240</v>
      </c>
      <c r="K5841" s="93">
        <f t="shared" si="182"/>
        <v>-1</v>
      </c>
      <c r="L5841" s="113"/>
      <c r="N5841" s="114"/>
    </row>
    <row r="5842" spans="3:14" ht="10.050000000000001" customHeight="1" x14ac:dyDescent="0.3">
      <c r="C5842" s="80"/>
      <c r="D5842" s="77">
        <v>41246</v>
      </c>
      <c r="E5842" s="76" t="s">
        <v>12099</v>
      </c>
      <c r="F5842" s="76" t="s">
        <v>5822</v>
      </c>
      <c r="G5842" s="110">
        <v>7392</v>
      </c>
      <c r="H5842" s="110">
        <v>0</v>
      </c>
      <c r="I5842" s="111">
        <v>0</v>
      </c>
      <c r="J5842" s="112">
        <f t="shared" si="181"/>
        <v>-7392</v>
      </c>
      <c r="K5842" s="93">
        <f t="shared" si="182"/>
        <v>-1</v>
      </c>
      <c r="L5842" s="113"/>
      <c r="N5842" s="114"/>
    </row>
    <row r="5843" spans="3:14" ht="10.050000000000001" customHeight="1" x14ac:dyDescent="0.3">
      <c r="C5843" s="80"/>
      <c r="D5843" s="77">
        <v>30725</v>
      </c>
      <c r="E5843" s="76" t="s">
        <v>12100</v>
      </c>
      <c r="F5843" s="76" t="s">
        <v>5823</v>
      </c>
      <c r="G5843" s="110">
        <v>223737.2</v>
      </c>
      <c r="H5843" s="110">
        <v>245775.08</v>
      </c>
      <c r="I5843" s="111">
        <v>506.21</v>
      </c>
      <c r="J5843" s="112">
        <f t="shared" si="181"/>
        <v>22037.879999999976</v>
      </c>
      <c r="K5843" s="93">
        <f t="shared" si="182"/>
        <v>9.8498953236207359E-2</v>
      </c>
      <c r="L5843" s="113"/>
      <c r="N5843" s="114"/>
    </row>
    <row r="5844" spans="3:14" ht="10.050000000000001" customHeight="1" x14ac:dyDescent="0.3">
      <c r="C5844" s="80"/>
      <c r="D5844" s="77">
        <v>30731</v>
      </c>
      <c r="E5844" s="76" t="s">
        <v>12101</v>
      </c>
      <c r="F5844" s="76" t="s">
        <v>5824</v>
      </c>
      <c r="G5844" s="110">
        <v>337442.15</v>
      </c>
      <c r="H5844" s="110">
        <v>436225.15</v>
      </c>
      <c r="I5844" s="111">
        <v>898.47</v>
      </c>
      <c r="J5844" s="112">
        <f t="shared" si="181"/>
        <v>98783</v>
      </c>
      <c r="K5844" s="93">
        <f t="shared" si="182"/>
        <v>0.29274054826879214</v>
      </c>
      <c r="L5844" s="113"/>
      <c r="N5844" s="114"/>
    </row>
    <row r="5845" spans="3:14" ht="10.050000000000001" customHeight="1" x14ac:dyDescent="0.3">
      <c r="C5845" s="80"/>
      <c r="D5845" s="77">
        <v>41565</v>
      </c>
      <c r="E5845" s="76" t="s">
        <v>12102</v>
      </c>
      <c r="F5845" s="76" t="s">
        <v>5825</v>
      </c>
      <c r="G5845" s="110">
        <v>0</v>
      </c>
      <c r="H5845" s="110">
        <v>0</v>
      </c>
      <c r="I5845" s="111">
        <v>0</v>
      </c>
      <c r="J5845" s="112">
        <f t="shared" si="181"/>
        <v>0</v>
      </c>
      <c r="K5845" s="93" t="str">
        <f t="shared" si="182"/>
        <v>-</v>
      </c>
      <c r="L5845" s="113"/>
      <c r="N5845" s="114"/>
    </row>
    <row r="5846" spans="3:14" ht="10.050000000000001" customHeight="1" x14ac:dyDescent="0.3">
      <c r="C5846" s="80"/>
      <c r="D5846" s="77">
        <v>79796</v>
      </c>
      <c r="E5846" s="76" t="s">
        <v>12103</v>
      </c>
      <c r="F5846" s="76" t="s">
        <v>5826</v>
      </c>
      <c r="G5846" s="110">
        <v>0</v>
      </c>
      <c r="H5846" s="110">
        <v>0</v>
      </c>
      <c r="I5846" s="111">
        <v>0</v>
      </c>
      <c r="J5846" s="112">
        <f t="shared" ref="J5846:J5909" si="183">H5846-G5846</f>
        <v>0</v>
      </c>
      <c r="K5846" s="93" t="str">
        <f t="shared" si="182"/>
        <v>-</v>
      </c>
      <c r="L5846" s="113"/>
      <c r="N5846" s="114"/>
    </row>
    <row r="5847" spans="3:14" ht="10.050000000000001" customHeight="1" x14ac:dyDescent="0.3">
      <c r="C5847" s="80"/>
      <c r="D5847" s="77">
        <v>42683</v>
      </c>
      <c r="E5847" s="76" t="s">
        <v>12104</v>
      </c>
      <c r="F5847" s="76" t="s">
        <v>5827</v>
      </c>
      <c r="G5847" s="110">
        <v>0</v>
      </c>
      <c r="H5847" s="110">
        <v>0</v>
      </c>
      <c r="I5847" s="111">
        <v>0</v>
      </c>
      <c r="J5847" s="112">
        <f t="shared" si="183"/>
        <v>0</v>
      </c>
      <c r="K5847" s="93" t="str">
        <f t="shared" si="182"/>
        <v>-</v>
      </c>
      <c r="L5847" s="113"/>
      <c r="N5847" s="114"/>
    </row>
    <row r="5848" spans="3:14" ht="10.050000000000001" customHeight="1" x14ac:dyDescent="0.3">
      <c r="C5848" s="80"/>
      <c r="D5848" s="77">
        <v>42683</v>
      </c>
      <c r="E5848" s="76" t="s">
        <v>12105</v>
      </c>
      <c r="F5848" s="76" t="s">
        <v>5828</v>
      </c>
      <c r="G5848" s="110">
        <v>0</v>
      </c>
      <c r="H5848" s="110">
        <v>0</v>
      </c>
      <c r="I5848" s="111">
        <v>0</v>
      </c>
      <c r="J5848" s="112">
        <f t="shared" si="183"/>
        <v>0</v>
      </c>
      <c r="K5848" s="93" t="str">
        <f t="shared" si="182"/>
        <v>-</v>
      </c>
      <c r="L5848" s="113"/>
      <c r="N5848" s="114"/>
    </row>
    <row r="5849" spans="3:14" ht="10.050000000000001" customHeight="1" x14ac:dyDescent="0.3">
      <c r="C5849" s="80"/>
      <c r="D5849" s="77">
        <v>13622</v>
      </c>
      <c r="E5849" s="76" t="s">
        <v>12106</v>
      </c>
      <c r="F5849" s="76" t="s">
        <v>5829</v>
      </c>
      <c r="G5849" s="110">
        <v>0</v>
      </c>
      <c r="H5849" s="110">
        <v>0</v>
      </c>
      <c r="I5849" s="111">
        <v>0</v>
      </c>
      <c r="J5849" s="112">
        <f t="shared" si="183"/>
        <v>0</v>
      </c>
      <c r="K5849" s="93" t="str">
        <f t="shared" si="182"/>
        <v>-</v>
      </c>
      <c r="L5849" s="113"/>
      <c r="N5849" s="114"/>
    </row>
    <row r="5850" spans="3:14" ht="10.050000000000001" customHeight="1" x14ac:dyDescent="0.3">
      <c r="C5850" s="80"/>
      <c r="D5850" s="77">
        <v>41813</v>
      </c>
      <c r="E5850" s="76" t="s">
        <v>12107</v>
      </c>
      <c r="F5850" s="76" t="s">
        <v>5830</v>
      </c>
      <c r="G5850" s="110">
        <v>0</v>
      </c>
      <c r="H5850" s="110">
        <v>0</v>
      </c>
      <c r="I5850" s="111">
        <v>0</v>
      </c>
      <c r="J5850" s="112">
        <f t="shared" si="183"/>
        <v>0</v>
      </c>
      <c r="K5850" s="93" t="str">
        <f t="shared" si="182"/>
        <v>-</v>
      </c>
      <c r="L5850" s="113"/>
      <c r="N5850" s="114"/>
    </row>
    <row r="5851" spans="3:14" ht="10.050000000000001" customHeight="1" x14ac:dyDescent="0.3">
      <c r="C5851" s="80"/>
      <c r="D5851" s="77">
        <v>41481</v>
      </c>
      <c r="E5851" s="76" t="s">
        <v>12108</v>
      </c>
      <c r="F5851" s="76" t="s">
        <v>5831</v>
      </c>
      <c r="G5851" s="110">
        <v>0</v>
      </c>
      <c r="H5851" s="110">
        <v>0</v>
      </c>
      <c r="I5851" s="111">
        <v>0</v>
      </c>
      <c r="J5851" s="112">
        <f t="shared" si="183"/>
        <v>0</v>
      </c>
      <c r="K5851" s="93" t="str">
        <f t="shared" ref="K5851:K5914" si="184">IF(J5851=0,"-",(IF(G5851=0,"--",J5851/G5851)))</f>
        <v>-</v>
      </c>
      <c r="L5851" s="113"/>
      <c r="N5851" s="114"/>
    </row>
    <row r="5852" spans="3:14" ht="10.050000000000001" customHeight="1" x14ac:dyDescent="0.3">
      <c r="C5852" s="80"/>
      <c r="D5852" s="77">
        <v>42669</v>
      </c>
      <c r="E5852" s="76" t="s">
        <v>12109</v>
      </c>
      <c r="F5852" s="76" t="s">
        <v>5832</v>
      </c>
      <c r="G5852" s="110">
        <v>0</v>
      </c>
      <c r="H5852" s="110">
        <v>0</v>
      </c>
      <c r="I5852" s="111">
        <v>0</v>
      </c>
      <c r="J5852" s="112">
        <f t="shared" si="183"/>
        <v>0</v>
      </c>
      <c r="K5852" s="93" t="str">
        <f t="shared" si="184"/>
        <v>-</v>
      </c>
      <c r="L5852" s="113"/>
      <c r="N5852" s="114"/>
    </row>
    <row r="5853" spans="3:14" ht="10.050000000000001" customHeight="1" x14ac:dyDescent="0.3">
      <c r="C5853" s="80"/>
      <c r="D5853" s="77">
        <v>41860</v>
      </c>
      <c r="E5853" s="76" t="s">
        <v>12110</v>
      </c>
      <c r="F5853" s="76" t="s">
        <v>5833</v>
      </c>
      <c r="G5853" s="110">
        <v>0</v>
      </c>
      <c r="H5853" s="110">
        <v>0</v>
      </c>
      <c r="I5853" s="111">
        <v>0</v>
      </c>
      <c r="J5853" s="112">
        <f t="shared" si="183"/>
        <v>0</v>
      </c>
      <c r="K5853" s="93" t="str">
        <f t="shared" si="184"/>
        <v>-</v>
      </c>
      <c r="L5853" s="113"/>
      <c r="N5853" s="114"/>
    </row>
    <row r="5854" spans="3:14" ht="10.050000000000001" customHeight="1" x14ac:dyDescent="0.3">
      <c r="C5854" s="80"/>
      <c r="D5854" s="77">
        <v>41516</v>
      </c>
      <c r="E5854" s="76" t="s">
        <v>12111</v>
      </c>
      <c r="F5854" s="76" t="s">
        <v>5834</v>
      </c>
      <c r="G5854" s="110">
        <v>3621.06</v>
      </c>
      <c r="H5854" s="110">
        <v>15944.48</v>
      </c>
      <c r="I5854" s="111">
        <v>32.840000000000003</v>
      </c>
      <c r="J5854" s="112">
        <f t="shared" si="183"/>
        <v>12323.42</v>
      </c>
      <c r="K5854" s="93">
        <f t="shared" si="184"/>
        <v>3.403263132894788</v>
      </c>
      <c r="L5854" s="113"/>
      <c r="N5854" s="114"/>
    </row>
    <row r="5855" spans="3:14" ht="10.050000000000001" customHeight="1" x14ac:dyDescent="0.3">
      <c r="C5855" s="80"/>
      <c r="D5855" s="77">
        <v>40950</v>
      </c>
      <c r="E5855" s="76" t="s">
        <v>12112</v>
      </c>
      <c r="F5855" s="76" t="s">
        <v>5835</v>
      </c>
      <c r="G5855" s="110">
        <v>0</v>
      </c>
      <c r="H5855" s="110">
        <v>0</v>
      </c>
      <c r="I5855" s="111">
        <v>0</v>
      </c>
      <c r="J5855" s="112">
        <f t="shared" si="183"/>
        <v>0</v>
      </c>
      <c r="K5855" s="93" t="str">
        <f t="shared" si="184"/>
        <v>-</v>
      </c>
      <c r="L5855" s="113"/>
      <c r="N5855" s="114"/>
    </row>
    <row r="5856" spans="3:14" ht="10.050000000000001" customHeight="1" x14ac:dyDescent="0.3">
      <c r="C5856" s="80"/>
      <c r="D5856" s="77">
        <v>40947</v>
      </c>
      <c r="E5856" s="76" t="s">
        <v>12113</v>
      </c>
      <c r="F5856" s="76" t="s">
        <v>5836</v>
      </c>
      <c r="G5856" s="110">
        <v>25872</v>
      </c>
      <c r="H5856" s="110">
        <v>0</v>
      </c>
      <c r="I5856" s="111">
        <v>0</v>
      </c>
      <c r="J5856" s="112">
        <f t="shared" si="183"/>
        <v>-25872</v>
      </c>
      <c r="K5856" s="93">
        <f t="shared" si="184"/>
        <v>-1</v>
      </c>
      <c r="L5856" s="113"/>
      <c r="N5856" s="114"/>
    </row>
    <row r="5857" spans="3:14" ht="10.050000000000001" customHeight="1" x14ac:dyDescent="0.3">
      <c r="C5857" s="80"/>
      <c r="D5857" s="77">
        <v>40329</v>
      </c>
      <c r="E5857" s="76" t="s">
        <v>12114</v>
      </c>
      <c r="F5857" s="76" t="s">
        <v>5837</v>
      </c>
      <c r="G5857" s="110">
        <v>0</v>
      </c>
      <c r="H5857" s="110">
        <v>0</v>
      </c>
      <c r="I5857" s="111">
        <v>0</v>
      </c>
      <c r="J5857" s="112">
        <f t="shared" si="183"/>
        <v>0</v>
      </c>
      <c r="K5857" s="93" t="str">
        <f t="shared" si="184"/>
        <v>-</v>
      </c>
      <c r="L5857" s="113"/>
      <c r="N5857" s="114"/>
    </row>
    <row r="5858" spans="3:14" ht="10.050000000000001" customHeight="1" x14ac:dyDescent="0.3">
      <c r="C5858" s="80"/>
      <c r="D5858" s="77">
        <v>41396</v>
      </c>
      <c r="E5858" s="76" t="s">
        <v>12115</v>
      </c>
      <c r="F5858" s="76" t="s">
        <v>5838</v>
      </c>
      <c r="G5858" s="110">
        <v>0</v>
      </c>
      <c r="H5858" s="110">
        <v>0</v>
      </c>
      <c r="I5858" s="111">
        <v>0</v>
      </c>
      <c r="J5858" s="112">
        <f t="shared" si="183"/>
        <v>0</v>
      </c>
      <c r="K5858" s="93" t="str">
        <f t="shared" si="184"/>
        <v>-</v>
      </c>
      <c r="L5858" s="113"/>
      <c r="N5858" s="114"/>
    </row>
    <row r="5859" spans="3:14" ht="10.050000000000001" customHeight="1" x14ac:dyDescent="0.3">
      <c r="C5859" s="80"/>
      <c r="D5859" s="77">
        <v>40972</v>
      </c>
      <c r="E5859" s="76" t="s">
        <v>12116</v>
      </c>
      <c r="F5859" s="76" t="s">
        <v>5839</v>
      </c>
      <c r="G5859" s="110">
        <v>0</v>
      </c>
      <c r="H5859" s="110">
        <v>0</v>
      </c>
      <c r="I5859" s="111">
        <v>0</v>
      </c>
      <c r="J5859" s="112">
        <f t="shared" si="183"/>
        <v>0</v>
      </c>
      <c r="K5859" s="93" t="str">
        <f t="shared" si="184"/>
        <v>-</v>
      </c>
      <c r="L5859" s="113"/>
      <c r="N5859" s="114"/>
    </row>
    <row r="5860" spans="3:14" ht="10.050000000000001" customHeight="1" x14ac:dyDescent="0.3">
      <c r="C5860" s="80"/>
      <c r="D5860" s="77">
        <v>41611</v>
      </c>
      <c r="E5860" s="76" t="s">
        <v>12117</v>
      </c>
      <c r="F5860" s="76" t="s">
        <v>5840</v>
      </c>
      <c r="G5860" s="110">
        <v>0</v>
      </c>
      <c r="H5860" s="110">
        <v>0</v>
      </c>
      <c r="I5860" s="111">
        <v>0</v>
      </c>
      <c r="J5860" s="112">
        <f t="shared" si="183"/>
        <v>0</v>
      </c>
      <c r="K5860" s="93" t="str">
        <f t="shared" si="184"/>
        <v>-</v>
      </c>
      <c r="L5860" s="113"/>
      <c r="N5860" s="114"/>
    </row>
    <row r="5861" spans="3:14" ht="10.050000000000001" customHeight="1" x14ac:dyDescent="0.3">
      <c r="C5861" s="80"/>
      <c r="D5861" s="77">
        <v>85476</v>
      </c>
      <c r="E5861" s="76" t="s">
        <v>12118</v>
      </c>
      <c r="F5861" s="76" t="s">
        <v>5841</v>
      </c>
      <c r="G5861" s="110">
        <v>0</v>
      </c>
      <c r="H5861" s="110">
        <v>0</v>
      </c>
      <c r="I5861" s="111">
        <v>0</v>
      </c>
      <c r="J5861" s="112">
        <f t="shared" si="183"/>
        <v>0</v>
      </c>
      <c r="K5861" s="93" t="str">
        <f t="shared" si="184"/>
        <v>-</v>
      </c>
      <c r="L5861" s="113"/>
      <c r="N5861" s="114"/>
    </row>
    <row r="5862" spans="3:14" ht="10.050000000000001" customHeight="1" x14ac:dyDescent="0.3">
      <c r="C5862" s="80"/>
      <c r="D5862" s="77">
        <v>83280</v>
      </c>
      <c r="E5862" s="76" t="s">
        <v>12119</v>
      </c>
      <c r="F5862" s="76" t="s">
        <v>5842</v>
      </c>
      <c r="G5862" s="110">
        <v>0</v>
      </c>
      <c r="H5862" s="110">
        <v>0</v>
      </c>
      <c r="I5862" s="111">
        <v>0</v>
      </c>
      <c r="J5862" s="112">
        <f t="shared" si="183"/>
        <v>0</v>
      </c>
      <c r="K5862" s="93" t="str">
        <f t="shared" si="184"/>
        <v>-</v>
      </c>
      <c r="L5862" s="113"/>
      <c r="N5862" s="114"/>
    </row>
    <row r="5863" spans="3:14" ht="10.050000000000001" customHeight="1" x14ac:dyDescent="0.3">
      <c r="C5863" s="80"/>
      <c r="D5863" s="77">
        <v>24597</v>
      </c>
      <c r="E5863" s="76" t="s">
        <v>12120</v>
      </c>
      <c r="F5863" s="76" t="s">
        <v>5843</v>
      </c>
      <c r="G5863" s="110">
        <v>0</v>
      </c>
      <c r="H5863" s="110">
        <v>0</v>
      </c>
      <c r="I5863" s="111">
        <v>0</v>
      </c>
      <c r="J5863" s="112">
        <f t="shared" si="183"/>
        <v>0</v>
      </c>
      <c r="K5863" s="93" t="str">
        <f t="shared" si="184"/>
        <v>-</v>
      </c>
      <c r="L5863" s="113"/>
      <c r="N5863" s="114"/>
    </row>
    <row r="5864" spans="3:14" ht="10.050000000000001" customHeight="1" x14ac:dyDescent="0.3">
      <c r="C5864" s="80"/>
      <c r="D5864" s="77">
        <v>74154</v>
      </c>
      <c r="E5864" s="76" t="s">
        <v>12121</v>
      </c>
      <c r="F5864" s="76" t="s">
        <v>5844</v>
      </c>
      <c r="G5864" s="110">
        <v>0</v>
      </c>
      <c r="H5864" s="110">
        <v>0</v>
      </c>
      <c r="I5864" s="111">
        <v>0</v>
      </c>
      <c r="J5864" s="112">
        <f t="shared" si="183"/>
        <v>0</v>
      </c>
      <c r="K5864" s="93" t="str">
        <f t="shared" si="184"/>
        <v>-</v>
      </c>
      <c r="L5864" s="113"/>
      <c r="N5864" s="114"/>
    </row>
    <row r="5865" spans="3:14" ht="10.050000000000001" customHeight="1" x14ac:dyDescent="0.3">
      <c r="C5865" s="80"/>
      <c r="D5865" s="77">
        <v>41692</v>
      </c>
      <c r="E5865" s="76" t="s">
        <v>12122</v>
      </c>
      <c r="F5865" s="76" t="s">
        <v>5845</v>
      </c>
      <c r="G5865" s="110">
        <v>0</v>
      </c>
      <c r="H5865" s="110">
        <v>0</v>
      </c>
      <c r="I5865" s="111">
        <v>0</v>
      </c>
      <c r="J5865" s="112">
        <f t="shared" si="183"/>
        <v>0</v>
      </c>
      <c r="K5865" s="93" t="str">
        <f t="shared" si="184"/>
        <v>-</v>
      </c>
      <c r="L5865" s="113"/>
      <c r="N5865" s="114"/>
    </row>
    <row r="5866" spans="3:14" ht="10.050000000000001" customHeight="1" x14ac:dyDescent="0.3">
      <c r="C5866" s="80"/>
      <c r="D5866" s="77">
        <v>45917</v>
      </c>
      <c r="E5866" s="76" t="s">
        <v>12123</v>
      </c>
      <c r="F5866" s="76" t="s">
        <v>5846</v>
      </c>
      <c r="G5866" s="110">
        <v>0</v>
      </c>
      <c r="H5866" s="110">
        <v>0</v>
      </c>
      <c r="I5866" s="111">
        <v>0</v>
      </c>
      <c r="J5866" s="112">
        <f t="shared" si="183"/>
        <v>0</v>
      </c>
      <c r="K5866" s="93" t="str">
        <f t="shared" si="184"/>
        <v>-</v>
      </c>
      <c r="L5866" s="113"/>
      <c r="N5866" s="114"/>
    </row>
    <row r="5867" spans="3:14" ht="10.050000000000001" customHeight="1" x14ac:dyDescent="0.3">
      <c r="C5867" s="80"/>
      <c r="D5867" s="77">
        <v>41226</v>
      </c>
      <c r="E5867" s="76" t="s">
        <v>12124</v>
      </c>
      <c r="F5867" s="76" t="s">
        <v>5847</v>
      </c>
      <c r="G5867" s="110">
        <v>7022.24</v>
      </c>
      <c r="H5867" s="110">
        <v>7452.73</v>
      </c>
      <c r="I5867" s="111">
        <v>15.35</v>
      </c>
      <c r="J5867" s="112">
        <f t="shared" si="183"/>
        <v>430.48999999999978</v>
      </c>
      <c r="K5867" s="93">
        <f t="shared" si="184"/>
        <v>6.1303800496707576E-2</v>
      </c>
      <c r="L5867" s="113"/>
      <c r="N5867" s="114"/>
    </row>
    <row r="5868" spans="3:14" ht="10.050000000000001" customHeight="1" x14ac:dyDescent="0.3">
      <c r="C5868" s="80"/>
      <c r="D5868" s="77">
        <v>41226</v>
      </c>
      <c r="E5868" s="76" t="s">
        <v>12124</v>
      </c>
      <c r="F5868" s="76" t="s">
        <v>5848</v>
      </c>
      <c r="G5868" s="110">
        <v>14044.48</v>
      </c>
      <c r="H5868" s="110">
        <v>13677.1</v>
      </c>
      <c r="I5868" s="111">
        <v>28.17</v>
      </c>
      <c r="J5868" s="112">
        <f t="shared" si="183"/>
        <v>-367.3799999999992</v>
      </c>
      <c r="K5868" s="93">
        <f t="shared" si="184"/>
        <v>-2.6158319852354749E-2</v>
      </c>
      <c r="L5868" s="113"/>
      <c r="N5868" s="114"/>
    </row>
    <row r="5869" spans="3:14" ht="10.050000000000001" customHeight="1" x14ac:dyDescent="0.3">
      <c r="C5869" s="80"/>
      <c r="D5869" s="77">
        <v>41154</v>
      </c>
      <c r="E5869" s="76" t="s">
        <v>12125</v>
      </c>
      <c r="F5869" s="76" t="s">
        <v>5849</v>
      </c>
      <c r="G5869" s="110">
        <v>0</v>
      </c>
      <c r="H5869" s="110">
        <v>0</v>
      </c>
      <c r="I5869" s="111">
        <v>0</v>
      </c>
      <c r="J5869" s="112">
        <f t="shared" si="183"/>
        <v>0</v>
      </c>
      <c r="K5869" s="93" t="str">
        <f t="shared" si="184"/>
        <v>-</v>
      </c>
      <c r="L5869" s="113"/>
      <c r="N5869" s="114"/>
    </row>
    <row r="5870" spans="3:14" ht="10.050000000000001" customHeight="1" x14ac:dyDescent="0.3">
      <c r="C5870" s="80"/>
      <c r="D5870" s="77">
        <v>41154</v>
      </c>
      <c r="E5870" s="76" t="s">
        <v>12125</v>
      </c>
      <c r="F5870" s="76" t="s">
        <v>5850</v>
      </c>
      <c r="G5870" s="110">
        <v>20116.96</v>
      </c>
      <c r="H5870" s="110">
        <v>21984.35</v>
      </c>
      <c r="I5870" s="111">
        <v>45.28</v>
      </c>
      <c r="J5870" s="112">
        <f t="shared" si="183"/>
        <v>1867.3899999999994</v>
      </c>
      <c r="K5870" s="93">
        <f t="shared" si="184"/>
        <v>9.282664975224883E-2</v>
      </c>
      <c r="L5870" s="113"/>
      <c r="N5870" s="114"/>
    </row>
    <row r="5871" spans="3:14" ht="10.050000000000001" customHeight="1" x14ac:dyDescent="0.3">
      <c r="C5871" s="80"/>
      <c r="D5871" s="77">
        <v>38001</v>
      </c>
      <c r="E5871" s="76" t="s">
        <v>12126</v>
      </c>
      <c r="F5871" s="76" t="s">
        <v>5851</v>
      </c>
      <c r="G5871" s="110">
        <v>0</v>
      </c>
      <c r="H5871" s="110">
        <v>0</v>
      </c>
      <c r="I5871" s="111">
        <v>0</v>
      </c>
      <c r="J5871" s="112">
        <f t="shared" si="183"/>
        <v>0</v>
      </c>
      <c r="K5871" s="93" t="str">
        <f t="shared" si="184"/>
        <v>-</v>
      </c>
      <c r="L5871" s="113"/>
      <c r="N5871" s="114"/>
    </row>
    <row r="5872" spans="3:14" ht="10.050000000000001" customHeight="1" x14ac:dyDescent="0.3">
      <c r="C5872" s="80"/>
      <c r="D5872" s="77">
        <v>41461</v>
      </c>
      <c r="E5872" s="76" t="s">
        <v>12127</v>
      </c>
      <c r="F5872" s="76" t="s">
        <v>5852</v>
      </c>
      <c r="G5872" s="110">
        <v>0</v>
      </c>
      <c r="H5872" s="110">
        <v>0</v>
      </c>
      <c r="I5872" s="111">
        <v>0</v>
      </c>
      <c r="J5872" s="112">
        <f t="shared" si="183"/>
        <v>0</v>
      </c>
      <c r="K5872" s="93" t="str">
        <f t="shared" si="184"/>
        <v>-</v>
      </c>
      <c r="L5872" s="113"/>
      <c r="N5872" s="114"/>
    </row>
    <row r="5873" spans="3:14" ht="10.050000000000001" customHeight="1" x14ac:dyDescent="0.3">
      <c r="C5873" s="80"/>
      <c r="D5873" s="77">
        <v>42567</v>
      </c>
      <c r="E5873" s="76" t="s">
        <v>12128</v>
      </c>
      <c r="F5873" s="76" t="s">
        <v>5853</v>
      </c>
      <c r="G5873" s="110">
        <v>0</v>
      </c>
      <c r="H5873" s="110">
        <v>0</v>
      </c>
      <c r="I5873" s="111">
        <v>0</v>
      </c>
      <c r="J5873" s="112">
        <f t="shared" si="183"/>
        <v>0</v>
      </c>
      <c r="K5873" s="93" t="str">
        <f t="shared" si="184"/>
        <v>-</v>
      </c>
      <c r="L5873" s="113"/>
      <c r="N5873" s="114"/>
    </row>
    <row r="5874" spans="3:14" ht="10.050000000000001" customHeight="1" x14ac:dyDescent="0.3">
      <c r="C5874" s="80"/>
      <c r="D5874" s="77">
        <v>41481</v>
      </c>
      <c r="E5874" s="76" t="s">
        <v>12129</v>
      </c>
      <c r="F5874" s="76" t="s">
        <v>5854</v>
      </c>
      <c r="G5874" s="110">
        <v>78250.22</v>
      </c>
      <c r="H5874" s="110">
        <v>85165.06</v>
      </c>
      <c r="I5874" s="111">
        <v>175.41</v>
      </c>
      <c r="J5874" s="112">
        <f t="shared" si="183"/>
        <v>6914.8399999999965</v>
      </c>
      <c r="K5874" s="93">
        <f t="shared" si="184"/>
        <v>8.8368313852663888E-2</v>
      </c>
      <c r="L5874" s="113"/>
      <c r="N5874" s="114"/>
    </row>
    <row r="5875" spans="3:14" ht="10.050000000000001" customHeight="1" x14ac:dyDescent="0.3">
      <c r="C5875" s="80"/>
      <c r="D5875" s="77">
        <v>41662</v>
      </c>
      <c r="E5875" s="76" t="s">
        <v>12130</v>
      </c>
      <c r="F5875" s="76" t="s">
        <v>5855</v>
      </c>
      <c r="G5875" s="110">
        <v>0</v>
      </c>
      <c r="H5875" s="110">
        <v>0</v>
      </c>
      <c r="I5875" s="111">
        <v>0</v>
      </c>
      <c r="J5875" s="112">
        <f t="shared" si="183"/>
        <v>0</v>
      </c>
      <c r="K5875" s="93" t="str">
        <f t="shared" si="184"/>
        <v>-</v>
      </c>
      <c r="L5875" s="113"/>
      <c r="N5875" s="114"/>
    </row>
    <row r="5876" spans="3:14" ht="10.050000000000001" customHeight="1" x14ac:dyDescent="0.3">
      <c r="C5876" s="80"/>
      <c r="D5876" s="77">
        <v>41400</v>
      </c>
      <c r="E5876" s="76" t="s">
        <v>12131</v>
      </c>
      <c r="F5876" s="76" t="s">
        <v>5856</v>
      </c>
      <c r="G5876" s="110">
        <v>0</v>
      </c>
      <c r="H5876" s="110">
        <v>0</v>
      </c>
      <c r="I5876" s="111">
        <v>0</v>
      </c>
      <c r="J5876" s="112">
        <f t="shared" si="183"/>
        <v>0</v>
      </c>
      <c r="K5876" s="93" t="str">
        <f t="shared" si="184"/>
        <v>-</v>
      </c>
      <c r="L5876" s="113"/>
      <c r="N5876" s="114"/>
    </row>
    <row r="5877" spans="3:14" ht="10.050000000000001" customHeight="1" x14ac:dyDescent="0.3">
      <c r="C5877" s="80"/>
      <c r="D5877" s="77">
        <v>45000</v>
      </c>
      <c r="E5877" s="76" t="s">
        <v>12132</v>
      </c>
      <c r="F5877" s="76" t="s">
        <v>5857</v>
      </c>
      <c r="G5877" s="110">
        <v>6386.59</v>
      </c>
      <c r="H5877" s="110">
        <v>29854.62</v>
      </c>
      <c r="I5877" s="111">
        <v>61.49</v>
      </c>
      <c r="J5877" s="112">
        <f t="shared" si="183"/>
        <v>23468.03</v>
      </c>
      <c r="K5877" s="93">
        <f t="shared" si="184"/>
        <v>3.6745790789764174</v>
      </c>
      <c r="L5877" s="113"/>
      <c r="N5877" s="114"/>
    </row>
    <row r="5878" spans="3:14" ht="10.050000000000001" customHeight="1" x14ac:dyDescent="0.3">
      <c r="C5878" s="80"/>
      <c r="D5878" s="77">
        <v>41803</v>
      </c>
      <c r="E5878" s="76" t="s">
        <v>12133</v>
      </c>
      <c r="F5878" s="76" t="s">
        <v>5858</v>
      </c>
      <c r="G5878" s="110">
        <v>0</v>
      </c>
      <c r="H5878" s="110">
        <v>0</v>
      </c>
      <c r="I5878" s="111">
        <v>0</v>
      </c>
      <c r="J5878" s="112">
        <f t="shared" si="183"/>
        <v>0</v>
      </c>
      <c r="K5878" s="93" t="str">
        <f t="shared" si="184"/>
        <v>-</v>
      </c>
      <c r="L5878" s="113"/>
      <c r="N5878" s="114"/>
    </row>
    <row r="5879" spans="3:14" ht="10.050000000000001" customHeight="1" x14ac:dyDescent="0.3">
      <c r="C5879" s="80"/>
      <c r="D5879" s="77">
        <v>24195</v>
      </c>
      <c r="E5879" s="76" t="s">
        <v>12134</v>
      </c>
      <c r="F5879" s="76" t="s">
        <v>5859</v>
      </c>
      <c r="G5879" s="110">
        <v>0</v>
      </c>
      <c r="H5879" s="110">
        <v>0</v>
      </c>
      <c r="I5879" s="111">
        <v>0</v>
      </c>
      <c r="J5879" s="112">
        <f t="shared" si="183"/>
        <v>0</v>
      </c>
      <c r="K5879" s="93" t="str">
        <f t="shared" si="184"/>
        <v>-</v>
      </c>
      <c r="L5879" s="113"/>
      <c r="N5879" s="114"/>
    </row>
    <row r="5880" spans="3:14" ht="10.050000000000001" customHeight="1" x14ac:dyDescent="0.3">
      <c r="C5880" s="80"/>
      <c r="D5880" s="77">
        <v>97917</v>
      </c>
      <c r="E5880" s="76" t="s">
        <v>12135</v>
      </c>
      <c r="F5880" s="76" t="s">
        <v>5860</v>
      </c>
      <c r="G5880" s="110">
        <v>0</v>
      </c>
      <c r="H5880" s="110">
        <v>45129.08</v>
      </c>
      <c r="I5880" s="111">
        <v>92.95</v>
      </c>
      <c r="J5880" s="112">
        <f t="shared" si="183"/>
        <v>45129.08</v>
      </c>
      <c r="K5880" s="93" t="str">
        <f t="shared" si="184"/>
        <v>--</v>
      </c>
      <c r="L5880" s="113"/>
      <c r="N5880" s="114"/>
    </row>
    <row r="5881" spans="3:14" ht="10.050000000000001" customHeight="1" x14ac:dyDescent="0.3">
      <c r="C5881" s="80"/>
      <c r="D5881" s="77">
        <v>48101</v>
      </c>
      <c r="E5881" s="76" t="s">
        <v>12136</v>
      </c>
      <c r="F5881" s="76" t="s">
        <v>5861</v>
      </c>
      <c r="G5881" s="110">
        <v>0</v>
      </c>
      <c r="H5881" s="110">
        <v>14793.79</v>
      </c>
      <c r="I5881" s="111">
        <v>30.47</v>
      </c>
      <c r="J5881" s="112">
        <f t="shared" si="183"/>
        <v>14793.79</v>
      </c>
      <c r="K5881" s="93" t="str">
        <f t="shared" si="184"/>
        <v>--</v>
      </c>
      <c r="L5881" s="113"/>
      <c r="N5881" s="114"/>
    </row>
    <row r="5882" spans="3:14" ht="10.050000000000001" customHeight="1" x14ac:dyDescent="0.3">
      <c r="C5882" s="80"/>
      <c r="D5882" s="77">
        <v>41611</v>
      </c>
      <c r="E5882" s="76" t="s">
        <v>12137</v>
      </c>
      <c r="F5882" s="76" t="s">
        <v>5862</v>
      </c>
      <c r="G5882" s="110">
        <v>0</v>
      </c>
      <c r="H5882" s="110">
        <v>27203.69</v>
      </c>
      <c r="I5882" s="111">
        <v>56.03</v>
      </c>
      <c r="J5882" s="112">
        <f t="shared" si="183"/>
        <v>27203.69</v>
      </c>
      <c r="K5882" s="93" t="str">
        <f t="shared" si="184"/>
        <v>--</v>
      </c>
      <c r="L5882" s="113"/>
      <c r="N5882" s="114"/>
    </row>
    <row r="5883" spans="3:14" ht="10.050000000000001" customHeight="1" x14ac:dyDescent="0.3">
      <c r="C5883" s="80"/>
      <c r="D5883" s="77">
        <v>41460</v>
      </c>
      <c r="E5883" s="76" t="s">
        <v>12138</v>
      </c>
      <c r="F5883" s="76" t="s">
        <v>5863</v>
      </c>
      <c r="G5883" s="110">
        <v>0</v>
      </c>
      <c r="H5883" s="110">
        <v>0</v>
      </c>
      <c r="I5883" s="111">
        <v>0</v>
      </c>
      <c r="J5883" s="112">
        <f t="shared" si="183"/>
        <v>0</v>
      </c>
      <c r="K5883" s="93" t="str">
        <f t="shared" si="184"/>
        <v>-</v>
      </c>
      <c r="L5883" s="113"/>
      <c r="N5883" s="114"/>
    </row>
    <row r="5884" spans="3:14" ht="10.050000000000001" customHeight="1" x14ac:dyDescent="0.3">
      <c r="C5884" s="80"/>
      <c r="D5884" s="77">
        <v>42558</v>
      </c>
      <c r="E5884" s="76" t="s">
        <v>12139</v>
      </c>
      <c r="F5884" s="76" t="s">
        <v>5864</v>
      </c>
      <c r="G5884" s="110">
        <v>0</v>
      </c>
      <c r="H5884" s="110">
        <v>0</v>
      </c>
      <c r="I5884" s="111">
        <v>0</v>
      </c>
      <c r="J5884" s="112">
        <f t="shared" si="183"/>
        <v>0</v>
      </c>
      <c r="K5884" s="93" t="str">
        <f t="shared" si="184"/>
        <v>-</v>
      </c>
      <c r="L5884" s="113"/>
      <c r="N5884" s="114"/>
    </row>
    <row r="5885" spans="3:14" ht="10.050000000000001" customHeight="1" x14ac:dyDescent="0.3">
      <c r="C5885" s="80"/>
      <c r="D5885" s="77">
        <v>30835</v>
      </c>
      <c r="E5885" s="76" t="s">
        <v>12140</v>
      </c>
      <c r="F5885" s="76" t="s">
        <v>5865</v>
      </c>
      <c r="G5885" s="110">
        <v>0</v>
      </c>
      <c r="H5885" s="110">
        <v>0</v>
      </c>
      <c r="I5885" s="111">
        <v>0</v>
      </c>
      <c r="J5885" s="112">
        <f t="shared" si="183"/>
        <v>0</v>
      </c>
      <c r="K5885" s="93" t="str">
        <f t="shared" si="184"/>
        <v>-</v>
      </c>
      <c r="L5885" s="113"/>
      <c r="N5885" s="114"/>
    </row>
    <row r="5886" spans="3:14" ht="10.050000000000001" customHeight="1" x14ac:dyDescent="0.3">
      <c r="C5886" s="80"/>
      <c r="D5886" s="77">
        <v>30847</v>
      </c>
      <c r="E5886" s="76" t="s">
        <v>12141</v>
      </c>
      <c r="F5886" s="76" t="s">
        <v>5866</v>
      </c>
      <c r="G5886" s="110">
        <v>24024</v>
      </c>
      <c r="H5886" s="110">
        <v>16434.849999999999</v>
      </c>
      <c r="I5886" s="111">
        <v>33.85</v>
      </c>
      <c r="J5886" s="112">
        <f t="shared" si="183"/>
        <v>-7589.1500000000015</v>
      </c>
      <c r="K5886" s="93">
        <f t="shared" si="184"/>
        <v>-0.3158986846486847</v>
      </c>
      <c r="L5886" s="113"/>
      <c r="N5886" s="114"/>
    </row>
    <row r="5887" spans="3:14" ht="10.050000000000001" customHeight="1" x14ac:dyDescent="0.3">
      <c r="C5887" s="80"/>
      <c r="D5887" s="77">
        <v>30847</v>
      </c>
      <c r="E5887" s="76" t="s">
        <v>12141</v>
      </c>
      <c r="F5887" s="76" t="s">
        <v>5867</v>
      </c>
      <c r="G5887" s="110">
        <v>0</v>
      </c>
      <c r="H5887" s="110">
        <v>0</v>
      </c>
      <c r="I5887" s="111">
        <v>0</v>
      </c>
      <c r="J5887" s="112">
        <f t="shared" si="183"/>
        <v>0</v>
      </c>
      <c r="K5887" s="93" t="str">
        <f t="shared" si="184"/>
        <v>-</v>
      </c>
      <c r="L5887" s="113"/>
      <c r="N5887" s="114"/>
    </row>
    <row r="5888" spans="3:14" ht="10.050000000000001" customHeight="1" x14ac:dyDescent="0.3">
      <c r="C5888" s="80"/>
      <c r="D5888" s="77">
        <v>41000</v>
      </c>
      <c r="E5888" s="76" t="s">
        <v>12142</v>
      </c>
      <c r="F5888" s="76" t="s">
        <v>5868</v>
      </c>
      <c r="G5888" s="110">
        <v>0</v>
      </c>
      <c r="H5888" s="110">
        <v>0</v>
      </c>
      <c r="I5888" s="111">
        <v>0</v>
      </c>
      <c r="J5888" s="112">
        <f t="shared" si="183"/>
        <v>0</v>
      </c>
      <c r="K5888" s="93" t="str">
        <f t="shared" si="184"/>
        <v>-</v>
      </c>
      <c r="L5888" s="113"/>
      <c r="N5888" s="114"/>
    </row>
    <row r="5889" spans="3:14" ht="10.050000000000001" customHeight="1" x14ac:dyDescent="0.3">
      <c r="C5889" s="80"/>
      <c r="D5889" s="77">
        <v>41226</v>
      </c>
      <c r="E5889" s="76" t="s">
        <v>12143</v>
      </c>
      <c r="F5889" s="76" t="s">
        <v>5869</v>
      </c>
      <c r="G5889" s="110">
        <v>0</v>
      </c>
      <c r="H5889" s="110">
        <v>7481.86</v>
      </c>
      <c r="I5889" s="111">
        <v>15.41</v>
      </c>
      <c r="J5889" s="112">
        <f t="shared" si="183"/>
        <v>7481.86</v>
      </c>
      <c r="K5889" s="93" t="str">
        <f t="shared" si="184"/>
        <v>--</v>
      </c>
      <c r="L5889" s="113"/>
      <c r="N5889" s="114"/>
    </row>
    <row r="5890" spans="3:14" ht="10.050000000000001" customHeight="1" x14ac:dyDescent="0.3">
      <c r="C5890" s="80"/>
      <c r="D5890" s="77">
        <v>40888</v>
      </c>
      <c r="E5890" s="76" t="s">
        <v>12144</v>
      </c>
      <c r="F5890" s="76" t="s">
        <v>5870</v>
      </c>
      <c r="G5890" s="110">
        <v>0</v>
      </c>
      <c r="H5890" s="110">
        <v>0</v>
      </c>
      <c r="I5890" s="111">
        <v>0</v>
      </c>
      <c r="J5890" s="112">
        <f t="shared" si="183"/>
        <v>0</v>
      </c>
      <c r="K5890" s="93" t="str">
        <f t="shared" si="184"/>
        <v>-</v>
      </c>
      <c r="L5890" s="113"/>
      <c r="N5890" s="114"/>
    </row>
    <row r="5891" spans="3:14" ht="10.050000000000001" customHeight="1" x14ac:dyDescent="0.3">
      <c r="C5891" s="80"/>
      <c r="D5891" s="77">
        <v>41478</v>
      </c>
      <c r="E5891" s="76" t="s">
        <v>12145</v>
      </c>
      <c r="F5891" s="76" t="s">
        <v>5871</v>
      </c>
      <c r="G5891" s="110">
        <v>0</v>
      </c>
      <c r="H5891" s="110">
        <v>22139.71</v>
      </c>
      <c r="I5891" s="111">
        <v>45.6</v>
      </c>
      <c r="J5891" s="112">
        <f t="shared" si="183"/>
        <v>22139.71</v>
      </c>
      <c r="K5891" s="93" t="str">
        <f t="shared" si="184"/>
        <v>--</v>
      </c>
      <c r="L5891" s="113"/>
      <c r="N5891" s="114"/>
    </row>
    <row r="5892" spans="3:14" ht="10.050000000000001" customHeight="1" x14ac:dyDescent="0.3">
      <c r="C5892" s="80"/>
      <c r="D5892" s="77">
        <v>41595</v>
      </c>
      <c r="E5892" s="76" t="s">
        <v>12146</v>
      </c>
      <c r="F5892" s="76" t="s">
        <v>5872</v>
      </c>
      <c r="G5892" s="110">
        <v>0</v>
      </c>
      <c r="H5892" s="110">
        <v>0</v>
      </c>
      <c r="I5892" s="111">
        <v>0</v>
      </c>
      <c r="J5892" s="112">
        <f t="shared" si="183"/>
        <v>0</v>
      </c>
      <c r="K5892" s="93" t="str">
        <f t="shared" si="184"/>
        <v>-</v>
      </c>
      <c r="L5892" s="113"/>
      <c r="N5892" s="114"/>
    </row>
    <row r="5893" spans="3:14" ht="10.050000000000001" customHeight="1" x14ac:dyDescent="0.3">
      <c r="C5893" s="80"/>
      <c r="D5893" s="77">
        <v>30849</v>
      </c>
      <c r="E5893" s="76" t="s">
        <v>12147</v>
      </c>
      <c r="F5893" s="76" t="s">
        <v>5873</v>
      </c>
      <c r="G5893" s="110">
        <v>0</v>
      </c>
      <c r="H5893" s="110">
        <v>0</v>
      </c>
      <c r="I5893" s="111">
        <v>0</v>
      </c>
      <c r="J5893" s="112">
        <f t="shared" si="183"/>
        <v>0</v>
      </c>
      <c r="K5893" s="93" t="str">
        <f t="shared" si="184"/>
        <v>-</v>
      </c>
      <c r="L5893" s="113"/>
      <c r="N5893" s="114"/>
    </row>
    <row r="5894" spans="3:14" ht="10.050000000000001" customHeight="1" x14ac:dyDescent="0.3">
      <c r="C5894" s="80"/>
      <c r="D5894" s="77">
        <v>41676</v>
      </c>
      <c r="E5894" s="76" t="s">
        <v>12148</v>
      </c>
      <c r="F5894" s="76" t="s">
        <v>5874</v>
      </c>
      <c r="G5894" s="110">
        <v>24024</v>
      </c>
      <c r="H5894" s="110">
        <v>54465.63</v>
      </c>
      <c r="I5894" s="111">
        <v>112.18</v>
      </c>
      <c r="J5894" s="112">
        <f t="shared" si="183"/>
        <v>30441.629999999997</v>
      </c>
      <c r="K5894" s="93">
        <f t="shared" si="184"/>
        <v>1.2671341158841158</v>
      </c>
      <c r="L5894" s="113"/>
      <c r="N5894" s="114"/>
    </row>
    <row r="5895" spans="3:14" ht="10.050000000000001" customHeight="1" x14ac:dyDescent="0.3">
      <c r="C5895" s="80"/>
      <c r="D5895" s="77">
        <v>40114</v>
      </c>
      <c r="E5895" s="76" t="s">
        <v>12149</v>
      </c>
      <c r="F5895" s="76" t="s">
        <v>5875</v>
      </c>
      <c r="G5895" s="110">
        <v>6521.32</v>
      </c>
      <c r="H5895" s="110">
        <v>94792.92</v>
      </c>
      <c r="I5895" s="111">
        <v>195.24</v>
      </c>
      <c r="J5895" s="112">
        <f t="shared" si="183"/>
        <v>88271.6</v>
      </c>
      <c r="K5895" s="93">
        <f t="shared" si="184"/>
        <v>13.535848570534801</v>
      </c>
      <c r="L5895" s="113"/>
      <c r="N5895" s="114"/>
    </row>
    <row r="5896" spans="3:14" ht="10.050000000000001" customHeight="1" x14ac:dyDescent="0.3">
      <c r="C5896" s="80"/>
      <c r="D5896" s="77">
        <v>41496</v>
      </c>
      <c r="E5896" s="76" t="s">
        <v>12150</v>
      </c>
      <c r="F5896" s="76" t="s">
        <v>5876</v>
      </c>
      <c r="G5896" s="110">
        <v>0</v>
      </c>
      <c r="H5896" s="110">
        <v>0</v>
      </c>
      <c r="I5896" s="111">
        <v>0</v>
      </c>
      <c r="J5896" s="112">
        <f t="shared" si="183"/>
        <v>0</v>
      </c>
      <c r="K5896" s="93" t="str">
        <f t="shared" si="184"/>
        <v>-</v>
      </c>
      <c r="L5896" s="113"/>
      <c r="N5896" s="114"/>
    </row>
    <row r="5897" spans="3:14" ht="10.050000000000001" customHeight="1" x14ac:dyDescent="0.3">
      <c r="C5897" s="80"/>
      <c r="D5897" s="77">
        <v>41138</v>
      </c>
      <c r="E5897" s="76" t="s">
        <v>12151</v>
      </c>
      <c r="F5897" s="76" t="s">
        <v>5877</v>
      </c>
      <c r="G5897" s="110">
        <v>0</v>
      </c>
      <c r="H5897" s="110">
        <v>0</v>
      </c>
      <c r="I5897" s="111">
        <v>0</v>
      </c>
      <c r="J5897" s="112">
        <f t="shared" si="183"/>
        <v>0</v>
      </c>
      <c r="K5897" s="93" t="str">
        <f t="shared" si="184"/>
        <v>-</v>
      </c>
      <c r="L5897" s="113"/>
      <c r="N5897" s="114"/>
    </row>
    <row r="5898" spans="3:14" ht="10.050000000000001" customHeight="1" x14ac:dyDescent="0.3">
      <c r="C5898" s="80"/>
      <c r="D5898" s="77">
        <v>40950</v>
      </c>
      <c r="E5898" s="76" t="s">
        <v>12152</v>
      </c>
      <c r="F5898" s="76" t="s">
        <v>5878</v>
      </c>
      <c r="G5898" s="110">
        <v>0</v>
      </c>
      <c r="H5898" s="110">
        <v>42434.45</v>
      </c>
      <c r="I5898" s="111">
        <v>87.4</v>
      </c>
      <c r="J5898" s="112">
        <f t="shared" si="183"/>
        <v>42434.45</v>
      </c>
      <c r="K5898" s="93" t="str">
        <f t="shared" si="184"/>
        <v>--</v>
      </c>
      <c r="L5898" s="113"/>
      <c r="N5898" s="114"/>
    </row>
    <row r="5899" spans="3:14" ht="10.050000000000001" customHeight="1" x14ac:dyDescent="0.3">
      <c r="C5899" s="80"/>
      <c r="D5899" s="77">
        <v>41857</v>
      </c>
      <c r="E5899" s="76" t="s">
        <v>12153</v>
      </c>
      <c r="F5899" s="76" t="s">
        <v>5879</v>
      </c>
      <c r="G5899" s="110">
        <v>0</v>
      </c>
      <c r="H5899" s="110">
        <v>0</v>
      </c>
      <c r="I5899" s="111">
        <v>0</v>
      </c>
      <c r="J5899" s="112">
        <f t="shared" si="183"/>
        <v>0</v>
      </c>
      <c r="K5899" s="93" t="str">
        <f t="shared" si="184"/>
        <v>-</v>
      </c>
      <c r="L5899" s="113"/>
      <c r="N5899" s="114"/>
    </row>
    <row r="5900" spans="3:14" ht="10.050000000000001" customHeight="1" x14ac:dyDescent="0.3">
      <c r="C5900" s="80"/>
      <c r="D5900" s="77">
        <v>30709</v>
      </c>
      <c r="E5900" s="76" t="s">
        <v>12154</v>
      </c>
      <c r="F5900" s="76" t="s">
        <v>5880</v>
      </c>
      <c r="G5900" s="110">
        <v>253293.36</v>
      </c>
      <c r="H5900" s="110">
        <v>256359.42</v>
      </c>
      <c r="I5900" s="111">
        <v>528.01</v>
      </c>
      <c r="J5900" s="112">
        <f t="shared" si="183"/>
        <v>3066.0600000000268</v>
      </c>
      <c r="K5900" s="93">
        <f t="shared" si="184"/>
        <v>1.2104778427669905E-2</v>
      </c>
      <c r="L5900" s="113"/>
      <c r="N5900" s="114"/>
    </row>
    <row r="5901" spans="3:14" ht="10.050000000000001" customHeight="1" x14ac:dyDescent="0.3">
      <c r="C5901" s="80"/>
      <c r="D5901" s="77">
        <v>30709</v>
      </c>
      <c r="E5901" s="76" t="s">
        <v>12154</v>
      </c>
      <c r="F5901" s="76" t="s">
        <v>5881</v>
      </c>
      <c r="G5901" s="110">
        <v>0</v>
      </c>
      <c r="H5901" s="110">
        <v>67681.490000000005</v>
      </c>
      <c r="I5901" s="111">
        <v>139.4</v>
      </c>
      <c r="J5901" s="112">
        <f t="shared" si="183"/>
        <v>67681.490000000005</v>
      </c>
      <c r="K5901" s="93" t="str">
        <f t="shared" si="184"/>
        <v>--</v>
      </c>
      <c r="L5901" s="113"/>
      <c r="N5901" s="114"/>
    </row>
    <row r="5902" spans="3:14" ht="10.050000000000001" customHeight="1" x14ac:dyDescent="0.3">
      <c r="C5902" s="80"/>
      <c r="D5902" s="77">
        <v>79874</v>
      </c>
      <c r="E5902" s="76" t="s">
        <v>12155</v>
      </c>
      <c r="F5902" s="76" t="s">
        <v>5882</v>
      </c>
      <c r="G5902" s="110">
        <v>0</v>
      </c>
      <c r="H5902" s="110">
        <v>0</v>
      </c>
      <c r="I5902" s="111">
        <v>0</v>
      </c>
      <c r="J5902" s="112">
        <f t="shared" si="183"/>
        <v>0</v>
      </c>
      <c r="K5902" s="93" t="str">
        <f t="shared" si="184"/>
        <v>-</v>
      </c>
      <c r="L5902" s="113"/>
      <c r="N5902" s="114"/>
    </row>
    <row r="5903" spans="3:14" ht="10.050000000000001" customHeight="1" x14ac:dyDescent="0.3">
      <c r="C5903" s="80"/>
      <c r="D5903" s="77">
        <v>41857</v>
      </c>
      <c r="E5903" s="76" t="s">
        <v>12156</v>
      </c>
      <c r="F5903" s="76" t="s">
        <v>5883</v>
      </c>
      <c r="G5903" s="110">
        <v>57288</v>
      </c>
      <c r="H5903" s="110">
        <v>6607.93</v>
      </c>
      <c r="I5903" s="111">
        <v>13.61</v>
      </c>
      <c r="J5903" s="112">
        <f t="shared" si="183"/>
        <v>-50680.07</v>
      </c>
      <c r="K5903" s="93">
        <f t="shared" si="184"/>
        <v>-0.88465420332355815</v>
      </c>
      <c r="L5903" s="113"/>
      <c r="N5903" s="114"/>
    </row>
    <row r="5904" spans="3:14" ht="10.050000000000001" customHeight="1" x14ac:dyDescent="0.3">
      <c r="C5904" s="80"/>
      <c r="D5904" s="77">
        <v>30853</v>
      </c>
      <c r="E5904" s="76" t="s">
        <v>12157</v>
      </c>
      <c r="F5904" s="76" t="s">
        <v>5884</v>
      </c>
      <c r="G5904" s="110">
        <v>0</v>
      </c>
      <c r="H5904" s="110">
        <v>0</v>
      </c>
      <c r="I5904" s="111">
        <v>0</v>
      </c>
      <c r="J5904" s="112">
        <f t="shared" si="183"/>
        <v>0</v>
      </c>
      <c r="K5904" s="93" t="str">
        <f t="shared" si="184"/>
        <v>-</v>
      </c>
      <c r="L5904" s="113"/>
      <c r="N5904" s="114"/>
    </row>
    <row r="5905" spans="3:14" ht="10.050000000000001" customHeight="1" x14ac:dyDescent="0.3">
      <c r="C5905" s="80"/>
      <c r="D5905" s="77">
        <v>41324</v>
      </c>
      <c r="E5905" s="76" t="s">
        <v>12158</v>
      </c>
      <c r="F5905" s="76" t="s">
        <v>5885</v>
      </c>
      <c r="G5905" s="110">
        <v>0</v>
      </c>
      <c r="H5905" s="110">
        <v>0</v>
      </c>
      <c r="I5905" s="111">
        <v>0</v>
      </c>
      <c r="J5905" s="112">
        <f t="shared" si="183"/>
        <v>0</v>
      </c>
      <c r="K5905" s="93" t="str">
        <f t="shared" si="184"/>
        <v>-</v>
      </c>
      <c r="L5905" s="113"/>
      <c r="N5905" s="114"/>
    </row>
    <row r="5906" spans="3:14" ht="10.050000000000001" customHeight="1" x14ac:dyDescent="0.3">
      <c r="C5906" s="80"/>
      <c r="D5906" s="77">
        <v>41538</v>
      </c>
      <c r="E5906" s="76" t="s">
        <v>12159</v>
      </c>
      <c r="F5906" s="76" t="s">
        <v>5886</v>
      </c>
      <c r="G5906" s="110">
        <v>0</v>
      </c>
      <c r="H5906" s="110">
        <v>0</v>
      </c>
      <c r="I5906" s="111">
        <v>0</v>
      </c>
      <c r="J5906" s="112">
        <f t="shared" si="183"/>
        <v>0</v>
      </c>
      <c r="K5906" s="93" t="str">
        <f t="shared" si="184"/>
        <v>-</v>
      </c>
      <c r="L5906" s="113"/>
      <c r="N5906" s="114"/>
    </row>
    <row r="5907" spans="3:14" ht="10.050000000000001" customHeight="1" x14ac:dyDescent="0.3">
      <c r="C5907" s="80"/>
      <c r="D5907" s="77">
        <v>40272</v>
      </c>
      <c r="E5907" s="76" t="s">
        <v>12160</v>
      </c>
      <c r="F5907" s="76" t="s">
        <v>5887</v>
      </c>
      <c r="G5907" s="110">
        <v>858192.84</v>
      </c>
      <c r="H5907" s="110">
        <v>1275208.57</v>
      </c>
      <c r="I5907" s="111">
        <v>2626.48</v>
      </c>
      <c r="J5907" s="112">
        <f t="shared" si="183"/>
        <v>417015.7300000001</v>
      </c>
      <c r="K5907" s="93">
        <f t="shared" si="184"/>
        <v>0.48592310558079244</v>
      </c>
      <c r="L5907" s="113"/>
      <c r="N5907" s="114"/>
    </row>
    <row r="5908" spans="3:14" ht="10.050000000000001" customHeight="1" x14ac:dyDescent="0.3">
      <c r="C5908" s="80"/>
      <c r="D5908" s="77">
        <v>30731</v>
      </c>
      <c r="E5908" s="76" t="s">
        <v>12161</v>
      </c>
      <c r="F5908" s="76" t="s">
        <v>5888</v>
      </c>
      <c r="G5908" s="110">
        <v>1069204.72</v>
      </c>
      <c r="H5908" s="110">
        <v>991931.93</v>
      </c>
      <c r="I5908" s="111">
        <v>2043.03</v>
      </c>
      <c r="J5908" s="112">
        <f t="shared" si="183"/>
        <v>-77272.789999999921</v>
      </c>
      <c r="K5908" s="93">
        <f t="shared" si="184"/>
        <v>-7.2271276542812041E-2</v>
      </c>
      <c r="L5908" s="113"/>
      <c r="N5908" s="114"/>
    </row>
    <row r="5909" spans="3:14" ht="10.050000000000001" customHeight="1" x14ac:dyDescent="0.3">
      <c r="C5909" s="80"/>
      <c r="D5909" s="77">
        <v>41624</v>
      </c>
      <c r="E5909" s="76" t="s">
        <v>12162</v>
      </c>
      <c r="F5909" s="76" t="s">
        <v>5889</v>
      </c>
      <c r="G5909" s="110">
        <v>0</v>
      </c>
      <c r="H5909" s="110">
        <v>0</v>
      </c>
      <c r="I5909" s="111">
        <v>0</v>
      </c>
      <c r="J5909" s="112">
        <f t="shared" si="183"/>
        <v>0</v>
      </c>
      <c r="K5909" s="93" t="str">
        <f t="shared" si="184"/>
        <v>-</v>
      </c>
      <c r="L5909" s="113"/>
      <c r="N5909" s="114"/>
    </row>
    <row r="5910" spans="3:14" ht="10.050000000000001" customHeight="1" x14ac:dyDescent="0.3">
      <c r="C5910" s="80"/>
      <c r="D5910" s="77">
        <v>77235</v>
      </c>
      <c r="E5910" s="76" t="s">
        <v>12163</v>
      </c>
      <c r="F5910" s="76" t="s">
        <v>5890</v>
      </c>
      <c r="G5910" s="110">
        <v>0</v>
      </c>
      <c r="H5910" s="110">
        <v>0</v>
      </c>
      <c r="I5910" s="111">
        <v>0</v>
      </c>
      <c r="J5910" s="112">
        <f t="shared" ref="J5910:J5973" si="185">H5910-G5910</f>
        <v>0</v>
      </c>
      <c r="K5910" s="93" t="str">
        <f t="shared" si="184"/>
        <v>-</v>
      </c>
      <c r="L5910" s="113"/>
      <c r="N5910" s="114"/>
    </row>
    <row r="5911" spans="3:14" ht="10.050000000000001" customHeight="1" x14ac:dyDescent="0.3">
      <c r="C5911" s="80"/>
      <c r="D5911" s="77">
        <v>30883</v>
      </c>
      <c r="E5911" s="76" t="s">
        <v>12164</v>
      </c>
      <c r="F5911" s="76" t="s">
        <v>5891</v>
      </c>
      <c r="G5911" s="110">
        <v>738578.27</v>
      </c>
      <c r="H5911" s="110">
        <v>460617.68</v>
      </c>
      <c r="I5911" s="111">
        <v>948.71</v>
      </c>
      <c r="J5911" s="112">
        <f t="shared" si="185"/>
        <v>-277960.59000000003</v>
      </c>
      <c r="K5911" s="93">
        <f t="shared" si="184"/>
        <v>-0.37634547520603334</v>
      </c>
      <c r="L5911" s="113"/>
      <c r="N5911" s="114"/>
    </row>
    <row r="5912" spans="3:14" ht="10.050000000000001" customHeight="1" x14ac:dyDescent="0.3">
      <c r="C5912" s="80"/>
      <c r="D5912" s="77">
        <v>42514</v>
      </c>
      <c r="E5912" s="76" t="s">
        <v>12165</v>
      </c>
      <c r="F5912" s="76" t="s">
        <v>5892</v>
      </c>
      <c r="G5912" s="110">
        <v>0</v>
      </c>
      <c r="H5912" s="110">
        <v>0</v>
      </c>
      <c r="I5912" s="111">
        <v>0</v>
      </c>
      <c r="J5912" s="112">
        <f t="shared" si="185"/>
        <v>0</v>
      </c>
      <c r="K5912" s="93" t="str">
        <f t="shared" si="184"/>
        <v>-</v>
      </c>
      <c r="L5912" s="113"/>
      <c r="N5912" s="114"/>
    </row>
    <row r="5913" spans="3:14" ht="10.050000000000001" customHeight="1" x14ac:dyDescent="0.3">
      <c r="C5913" s="80"/>
      <c r="D5913" s="77">
        <v>41518</v>
      </c>
      <c r="E5913" s="76" t="s">
        <v>12166</v>
      </c>
      <c r="F5913" s="76" t="s">
        <v>5893</v>
      </c>
      <c r="G5913" s="110">
        <v>0</v>
      </c>
      <c r="H5913" s="110">
        <v>46236.07</v>
      </c>
      <c r="I5913" s="111">
        <v>95.23</v>
      </c>
      <c r="J5913" s="112">
        <f t="shared" si="185"/>
        <v>46236.07</v>
      </c>
      <c r="K5913" s="93" t="str">
        <f t="shared" si="184"/>
        <v>--</v>
      </c>
      <c r="L5913" s="113"/>
      <c r="N5913" s="114"/>
    </row>
    <row r="5914" spans="3:14" ht="10.050000000000001" customHeight="1" x14ac:dyDescent="0.3">
      <c r="C5914" s="80"/>
      <c r="D5914" s="77">
        <v>41869</v>
      </c>
      <c r="E5914" s="76" t="s">
        <v>12167</v>
      </c>
      <c r="F5914" s="76" t="s">
        <v>5894</v>
      </c>
      <c r="G5914" s="110">
        <v>0</v>
      </c>
      <c r="H5914" s="110">
        <v>0</v>
      </c>
      <c r="I5914" s="111">
        <v>0</v>
      </c>
      <c r="J5914" s="112">
        <f t="shared" si="185"/>
        <v>0</v>
      </c>
      <c r="K5914" s="93" t="str">
        <f t="shared" si="184"/>
        <v>-</v>
      </c>
      <c r="L5914" s="113"/>
      <c r="N5914" s="114"/>
    </row>
    <row r="5915" spans="3:14" ht="10.050000000000001" customHeight="1" x14ac:dyDescent="0.3">
      <c r="C5915" s="80"/>
      <c r="D5915" s="77">
        <v>83864</v>
      </c>
      <c r="E5915" s="76" t="s">
        <v>12168</v>
      </c>
      <c r="F5915" s="76" t="s">
        <v>5895</v>
      </c>
      <c r="G5915" s="110">
        <v>0</v>
      </c>
      <c r="H5915" s="110">
        <v>0</v>
      </c>
      <c r="I5915" s="111">
        <v>0</v>
      </c>
      <c r="J5915" s="112">
        <f t="shared" si="185"/>
        <v>0</v>
      </c>
      <c r="K5915" s="93" t="str">
        <f t="shared" ref="K5915:K5978" si="186">IF(J5915=0,"-",(IF(G5915=0,"--",J5915/G5915)))</f>
        <v>-</v>
      </c>
      <c r="L5915" s="113"/>
      <c r="N5915" s="114"/>
    </row>
    <row r="5916" spans="3:14" ht="10.050000000000001" customHeight="1" x14ac:dyDescent="0.3">
      <c r="C5916" s="80"/>
      <c r="D5916" s="77">
        <v>41514</v>
      </c>
      <c r="E5916" s="76" t="s">
        <v>12169</v>
      </c>
      <c r="F5916" s="76" t="s">
        <v>5896</v>
      </c>
      <c r="G5916" s="110">
        <v>0</v>
      </c>
      <c r="H5916" s="110">
        <v>0</v>
      </c>
      <c r="I5916" s="111">
        <v>0</v>
      </c>
      <c r="J5916" s="112">
        <f t="shared" si="185"/>
        <v>0</v>
      </c>
      <c r="K5916" s="93" t="str">
        <f t="shared" si="186"/>
        <v>-</v>
      </c>
      <c r="L5916" s="113"/>
      <c r="N5916" s="114"/>
    </row>
    <row r="5917" spans="3:14" ht="10.050000000000001" customHeight="1" x14ac:dyDescent="0.3">
      <c r="C5917" s="80"/>
      <c r="D5917" s="77">
        <v>71488</v>
      </c>
      <c r="E5917" s="76" t="s">
        <v>12170</v>
      </c>
      <c r="F5917" s="76" t="s">
        <v>5897</v>
      </c>
      <c r="G5917" s="110">
        <v>0</v>
      </c>
      <c r="H5917" s="110">
        <v>0</v>
      </c>
      <c r="I5917" s="111">
        <v>0</v>
      </c>
      <c r="J5917" s="112">
        <f t="shared" si="185"/>
        <v>0</v>
      </c>
      <c r="K5917" s="93" t="str">
        <f t="shared" si="186"/>
        <v>-</v>
      </c>
      <c r="L5917" s="113"/>
      <c r="N5917" s="114"/>
    </row>
    <row r="5918" spans="3:14" ht="10.050000000000001" customHeight="1" x14ac:dyDescent="0.3">
      <c r="C5918" s="80"/>
      <c r="D5918" s="77">
        <v>30010</v>
      </c>
      <c r="E5918" s="76" t="s">
        <v>12171</v>
      </c>
      <c r="F5918" s="76" t="s">
        <v>5898</v>
      </c>
      <c r="G5918" s="110">
        <v>0</v>
      </c>
      <c r="H5918" s="110">
        <v>0</v>
      </c>
      <c r="I5918" s="111">
        <v>0</v>
      </c>
      <c r="J5918" s="112">
        <f t="shared" si="185"/>
        <v>0</v>
      </c>
      <c r="K5918" s="93" t="str">
        <f t="shared" si="186"/>
        <v>-</v>
      </c>
      <c r="L5918" s="113"/>
      <c r="N5918" s="114"/>
    </row>
    <row r="5919" spans="3:14" ht="10.050000000000001" customHeight="1" x14ac:dyDescent="0.3">
      <c r="C5919" s="80"/>
      <c r="D5919" s="77">
        <v>41023</v>
      </c>
      <c r="E5919" s="76" t="s">
        <v>12172</v>
      </c>
      <c r="F5919" s="76" t="s">
        <v>5899</v>
      </c>
      <c r="G5919" s="110">
        <v>0</v>
      </c>
      <c r="H5919" s="110">
        <v>0</v>
      </c>
      <c r="I5919" s="111">
        <v>0</v>
      </c>
      <c r="J5919" s="112">
        <f t="shared" si="185"/>
        <v>0</v>
      </c>
      <c r="K5919" s="93" t="str">
        <f t="shared" si="186"/>
        <v>-</v>
      </c>
      <c r="L5919" s="113"/>
      <c r="N5919" s="114"/>
    </row>
    <row r="5920" spans="3:14" ht="10.050000000000001" customHeight="1" x14ac:dyDescent="0.3">
      <c r="C5920" s="80"/>
      <c r="D5920" s="77">
        <v>49960</v>
      </c>
      <c r="E5920" s="76" t="s">
        <v>12173</v>
      </c>
      <c r="F5920" s="76" t="s">
        <v>5900</v>
      </c>
      <c r="G5920" s="110">
        <v>0</v>
      </c>
      <c r="H5920" s="110">
        <v>0</v>
      </c>
      <c r="I5920" s="111">
        <v>0</v>
      </c>
      <c r="J5920" s="112">
        <f t="shared" si="185"/>
        <v>0</v>
      </c>
      <c r="K5920" s="93" t="str">
        <f t="shared" si="186"/>
        <v>-</v>
      </c>
      <c r="L5920" s="113"/>
      <c r="N5920" s="114"/>
    </row>
    <row r="5921" spans="3:14" ht="10.050000000000001" customHeight="1" x14ac:dyDescent="0.3">
      <c r="C5921" s="80"/>
      <c r="D5921" s="77">
        <v>83149</v>
      </c>
      <c r="E5921" s="76" t="s">
        <v>12174</v>
      </c>
      <c r="F5921" s="76" t="s">
        <v>5901</v>
      </c>
      <c r="G5921" s="110">
        <v>0</v>
      </c>
      <c r="H5921" s="110">
        <v>10725.14</v>
      </c>
      <c r="I5921" s="111">
        <v>22.09</v>
      </c>
      <c r="J5921" s="112">
        <f t="shared" si="185"/>
        <v>10725.14</v>
      </c>
      <c r="K5921" s="93" t="str">
        <f t="shared" si="186"/>
        <v>--</v>
      </c>
      <c r="L5921" s="113"/>
      <c r="N5921" s="114"/>
    </row>
    <row r="5922" spans="3:14" ht="10.050000000000001" customHeight="1" x14ac:dyDescent="0.3">
      <c r="C5922" s="80"/>
      <c r="D5922" s="77">
        <v>31237</v>
      </c>
      <c r="E5922" s="76" t="s">
        <v>12175</v>
      </c>
      <c r="F5922" s="76" t="s">
        <v>5902</v>
      </c>
      <c r="G5922" s="110">
        <v>0</v>
      </c>
      <c r="H5922" s="110">
        <v>0</v>
      </c>
      <c r="I5922" s="111">
        <v>0</v>
      </c>
      <c r="J5922" s="112">
        <f t="shared" si="185"/>
        <v>0</v>
      </c>
      <c r="K5922" s="93" t="str">
        <f t="shared" si="186"/>
        <v>-</v>
      </c>
      <c r="L5922" s="113"/>
      <c r="N5922" s="114"/>
    </row>
    <row r="5923" spans="3:14" ht="10.050000000000001" customHeight="1" x14ac:dyDescent="0.3">
      <c r="C5923" s="80"/>
      <c r="D5923" s="77">
        <v>42587</v>
      </c>
      <c r="E5923" s="76" t="s">
        <v>12176</v>
      </c>
      <c r="F5923" s="76" t="s">
        <v>5903</v>
      </c>
      <c r="G5923" s="110">
        <v>0</v>
      </c>
      <c r="H5923" s="110">
        <v>0</v>
      </c>
      <c r="I5923" s="111">
        <v>0</v>
      </c>
      <c r="J5923" s="112">
        <f t="shared" si="185"/>
        <v>0</v>
      </c>
      <c r="K5923" s="93" t="str">
        <f t="shared" si="186"/>
        <v>-</v>
      </c>
      <c r="L5923" s="113"/>
      <c r="N5923" s="114"/>
    </row>
    <row r="5924" spans="3:14" ht="10.050000000000001" customHeight="1" x14ac:dyDescent="0.3">
      <c r="C5924" s="80"/>
      <c r="D5924" s="77">
        <v>42587</v>
      </c>
      <c r="E5924" s="76" t="s">
        <v>12177</v>
      </c>
      <c r="F5924" s="76" t="s">
        <v>5904</v>
      </c>
      <c r="G5924" s="110">
        <v>0</v>
      </c>
      <c r="H5924" s="110">
        <v>0</v>
      </c>
      <c r="I5924" s="111">
        <v>0</v>
      </c>
      <c r="J5924" s="112">
        <f t="shared" si="185"/>
        <v>0</v>
      </c>
      <c r="K5924" s="93" t="str">
        <f t="shared" si="186"/>
        <v>-</v>
      </c>
      <c r="L5924" s="113"/>
      <c r="N5924" s="114"/>
    </row>
    <row r="5925" spans="3:14" ht="10.050000000000001" customHeight="1" x14ac:dyDescent="0.3">
      <c r="C5925" s="80"/>
      <c r="D5925" s="77">
        <v>41674</v>
      </c>
      <c r="E5925" s="76" t="s">
        <v>12178</v>
      </c>
      <c r="F5925" s="76" t="s">
        <v>5905</v>
      </c>
      <c r="G5925" s="110">
        <v>0</v>
      </c>
      <c r="H5925" s="110">
        <v>63787.62</v>
      </c>
      <c r="I5925" s="111">
        <v>131.38</v>
      </c>
      <c r="J5925" s="112">
        <f t="shared" si="185"/>
        <v>63787.62</v>
      </c>
      <c r="K5925" s="93" t="str">
        <f t="shared" si="186"/>
        <v>--</v>
      </c>
      <c r="L5925" s="113"/>
      <c r="N5925" s="114"/>
    </row>
    <row r="5926" spans="3:14" ht="10.050000000000001" customHeight="1" x14ac:dyDescent="0.3">
      <c r="C5926" s="80"/>
      <c r="D5926" s="77">
        <v>41772</v>
      </c>
      <c r="E5926" s="76" t="s">
        <v>12179</v>
      </c>
      <c r="F5926" s="76" t="s">
        <v>5906</v>
      </c>
      <c r="G5926" s="110">
        <v>0</v>
      </c>
      <c r="H5926" s="110">
        <v>0</v>
      </c>
      <c r="I5926" s="111">
        <v>0</v>
      </c>
      <c r="J5926" s="112">
        <f t="shared" si="185"/>
        <v>0</v>
      </c>
      <c r="K5926" s="93" t="str">
        <f t="shared" si="186"/>
        <v>-</v>
      </c>
      <c r="L5926" s="113"/>
      <c r="N5926" s="114"/>
    </row>
    <row r="5927" spans="3:14" ht="10.050000000000001" customHeight="1" x14ac:dyDescent="0.3">
      <c r="C5927" s="80"/>
      <c r="D5927" s="77">
        <v>41248</v>
      </c>
      <c r="E5927" s="76" t="s">
        <v>12180</v>
      </c>
      <c r="F5927" s="76" t="s">
        <v>5907</v>
      </c>
      <c r="G5927" s="110">
        <v>9240</v>
      </c>
      <c r="H5927" s="110">
        <v>0</v>
      </c>
      <c r="I5927" s="111">
        <v>0</v>
      </c>
      <c r="J5927" s="112">
        <f t="shared" si="185"/>
        <v>-9240</v>
      </c>
      <c r="K5927" s="93">
        <f t="shared" si="186"/>
        <v>-1</v>
      </c>
      <c r="L5927" s="113"/>
      <c r="N5927" s="114"/>
    </row>
    <row r="5928" spans="3:14" ht="10.050000000000001" customHeight="1" x14ac:dyDescent="0.3">
      <c r="C5928" s="80"/>
      <c r="D5928" s="77">
        <v>13622</v>
      </c>
      <c r="E5928" s="76" t="s">
        <v>12181</v>
      </c>
      <c r="F5928" s="76" t="s">
        <v>5908</v>
      </c>
      <c r="G5928" s="110">
        <v>3660.32</v>
      </c>
      <c r="H5928" s="110">
        <v>0</v>
      </c>
      <c r="I5928" s="111">
        <v>0</v>
      </c>
      <c r="J5928" s="112">
        <f t="shared" si="185"/>
        <v>-3660.32</v>
      </c>
      <c r="K5928" s="93">
        <f t="shared" si="186"/>
        <v>-1</v>
      </c>
      <c r="L5928" s="113"/>
      <c r="N5928" s="114"/>
    </row>
    <row r="5929" spans="3:14" ht="10.050000000000001" customHeight="1" x14ac:dyDescent="0.3">
      <c r="C5929" s="80"/>
      <c r="D5929" s="77">
        <v>42683</v>
      </c>
      <c r="E5929" s="76" t="s">
        <v>12182</v>
      </c>
      <c r="F5929" s="76" t="s">
        <v>5909</v>
      </c>
      <c r="G5929" s="110">
        <v>0</v>
      </c>
      <c r="H5929" s="110">
        <v>0</v>
      </c>
      <c r="I5929" s="111">
        <v>0</v>
      </c>
      <c r="J5929" s="112">
        <f t="shared" si="185"/>
        <v>0</v>
      </c>
      <c r="K5929" s="93" t="str">
        <f t="shared" si="186"/>
        <v>-</v>
      </c>
      <c r="L5929" s="113"/>
      <c r="N5929" s="114"/>
    </row>
    <row r="5930" spans="3:14" ht="10.050000000000001" customHeight="1" x14ac:dyDescent="0.3">
      <c r="C5930" s="80"/>
      <c r="D5930" s="77">
        <v>42683</v>
      </c>
      <c r="E5930" s="76" t="s">
        <v>12183</v>
      </c>
      <c r="F5930" s="76" t="s">
        <v>5910</v>
      </c>
      <c r="G5930" s="110">
        <v>0</v>
      </c>
      <c r="H5930" s="110">
        <v>0</v>
      </c>
      <c r="I5930" s="111">
        <v>0</v>
      </c>
      <c r="J5930" s="112">
        <f t="shared" si="185"/>
        <v>0</v>
      </c>
      <c r="K5930" s="93" t="str">
        <f t="shared" si="186"/>
        <v>-</v>
      </c>
      <c r="L5930" s="113"/>
      <c r="N5930" s="114"/>
    </row>
    <row r="5931" spans="3:14" ht="10.050000000000001" customHeight="1" x14ac:dyDescent="0.3">
      <c r="C5931" s="80"/>
      <c r="D5931" s="77">
        <v>79016</v>
      </c>
      <c r="E5931" s="76" t="s">
        <v>12184</v>
      </c>
      <c r="F5931" s="76" t="s">
        <v>5911</v>
      </c>
      <c r="G5931" s="110">
        <v>0</v>
      </c>
      <c r="H5931" s="110">
        <v>0</v>
      </c>
      <c r="I5931" s="111">
        <v>0</v>
      </c>
      <c r="J5931" s="112">
        <f t="shared" si="185"/>
        <v>0</v>
      </c>
      <c r="K5931" s="93" t="str">
        <f t="shared" si="186"/>
        <v>-</v>
      </c>
      <c r="L5931" s="113"/>
      <c r="N5931" s="114"/>
    </row>
    <row r="5932" spans="3:14" ht="10.050000000000001" customHeight="1" x14ac:dyDescent="0.3">
      <c r="C5932" s="80"/>
      <c r="D5932" s="77">
        <v>28601</v>
      </c>
      <c r="E5932" s="76" t="s">
        <v>12185</v>
      </c>
      <c r="F5932" s="76" t="s">
        <v>5912</v>
      </c>
      <c r="G5932" s="110">
        <v>0</v>
      </c>
      <c r="H5932" s="110">
        <v>0</v>
      </c>
      <c r="I5932" s="111">
        <v>0</v>
      </c>
      <c r="J5932" s="112">
        <f t="shared" si="185"/>
        <v>0</v>
      </c>
      <c r="K5932" s="93" t="str">
        <f t="shared" si="186"/>
        <v>-</v>
      </c>
      <c r="L5932" s="113"/>
      <c r="N5932" s="114"/>
    </row>
    <row r="5933" spans="3:14" ht="10.050000000000001" customHeight="1" x14ac:dyDescent="0.3">
      <c r="C5933" s="80"/>
      <c r="D5933" s="77">
        <v>40530</v>
      </c>
      <c r="E5933" s="76" t="s">
        <v>12186</v>
      </c>
      <c r="F5933" s="76" t="s">
        <v>5913</v>
      </c>
      <c r="G5933" s="110">
        <v>0</v>
      </c>
      <c r="H5933" s="110">
        <v>0</v>
      </c>
      <c r="I5933" s="111">
        <v>0</v>
      </c>
      <c r="J5933" s="112">
        <f t="shared" si="185"/>
        <v>0</v>
      </c>
      <c r="K5933" s="93" t="str">
        <f t="shared" si="186"/>
        <v>-</v>
      </c>
      <c r="L5933" s="113"/>
      <c r="N5933" s="114"/>
    </row>
    <row r="5934" spans="3:14" ht="10.050000000000001" customHeight="1" x14ac:dyDescent="0.3">
      <c r="C5934" s="80"/>
      <c r="D5934" s="77">
        <v>28601</v>
      </c>
      <c r="E5934" s="76" t="s">
        <v>12187</v>
      </c>
      <c r="F5934" s="76" t="s">
        <v>5914</v>
      </c>
      <c r="G5934" s="110">
        <v>0</v>
      </c>
      <c r="H5934" s="110">
        <v>0</v>
      </c>
      <c r="I5934" s="111">
        <v>0</v>
      </c>
      <c r="J5934" s="112">
        <f t="shared" si="185"/>
        <v>0</v>
      </c>
      <c r="K5934" s="93" t="str">
        <f t="shared" si="186"/>
        <v>-</v>
      </c>
      <c r="L5934" s="113"/>
      <c r="N5934" s="114"/>
    </row>
    <row r="5935" spans="3:14" ht="10.050000000000001" customHeight="1" x14ac:dyDescent="0.3">
      <c r="C5935" s="80"/>
      <c r="D5935" s="77">
        <v>40946</v>
      </c>
      <c r="E5935" s="76" t="s">
        <v>12188</v>
      </c>
      <c r="F5935" s="76" t="s">
        <v>5915</v>
      </c>
      <c r="G5935" s="110">
        <v>0</v>
      </c>
      <c r="H5935" s="110">
        <v>0</v>
      </c>
      <c r="I5935" s="111">
        <v>0</v>
      </c>
      <c r="J5935" s="112">
        <f t="shared" si="185"/>
        <v>0</v>
      </c>
      <c r="K5935" s="93" t="str">
        <f t="shared" si="186"/>
        <v>-</v>
      </c>
      <c r="L5935" s="113"/>
      <c r="N5935" s="114"/>
    </row>
    <row r="5936" spans="3:14" ht="10.050000000000001" customHeight="1" x14ac:dyDescent="0.3">
      <c r="C5936" s="80"/>
      <c r="D5936" s="77">
        <v>41624</v>
      </c>
      <c r="E5936" s="76" t="s">
        <v>12189</v>
      </c>
      <c r="F5936" s="76" t="s">
        <v>5916</v>
      </c>
      <c r="G5936" s="110">
        <v>0</v>
      </c>
      <c r="H5936" s="110">
        <v>0</v>
      </c>
      <c r="I5936" s="111">
        <v>0</v>
      </c>
      <c r="J5936" s="112">
        <f t="shared" si="185"/>
        <v>0</v>
      </c>
      <c r="K5936" s="93" t="str">
        <f t="shared" si="186"/>
        <v>-</v>
      </c>
      <c r="L5936" s="113"/>
      <c r="N5936" s="114"/>
    </row>
    <row r="5937" spans="3:14" ht="10.050000000000001" customHeight="1" x14ac:dyDescent="0.3">
      <c r="C5937" s="80"/>
      <c r="D5937" s="77">
        <v>10249</v>
      </c>
      <c r="E5937" s="76" t="s">
        <v>12190</v>
      </c>
      <c r="F5937" s="76" t="s">
        <v>5917</v>
      </c>
      <c r="G5937" s="110">
        <v>0</v>
      </c>
      <c r="H5937" s="110">
        <v>0</v>
      </c>
      <c r="I5937" s="111">
        <v>0</v>
      </c>
      <c r="J5937" s="112">
        <f t="shared" si="185"/>
        <v>0</v>
      </c>
      <c r="K5937" s="93" t="str">
        <f t="shared" si="186"/>
        <v>-</v>
      </c>
      <c r="L5937" s="113"/>
      <c r="N5937" s="114"/>
    </row>
    <row r="5938" spans="3:14" ht="10.050000000000001" customHeight="1" x14ac:dyDescent="0.3">
      <c r="C5938" s="80"/>
      <c r="D5938" s="77">
        <v>41520</v>
      </c>
      <c r="E5938" s="76" t="s">
        <v>12191</v>
      </c>
      <c r="F5938" s="76" t="s">
        <v>5918</v>
      </c>
      <c r="G5938" s="110">
        <v>231832.74</v>
      </c>
      <c r="H5938" s="110">
        <v>24980</v>
      </c>
      <c r="I5938" s="111">
        <v>51.45</v>
      </c>
      <c r="J5938" s="112">
        <f t="shared" si="185"/>
        <v>-206852.74</v>
      </c>
      <c r="K5938" s="93">
        <f t="shared" si="186"/>
        <v>-0.89224990396093318</v>
      </c>
      <c r="L5938" s="113"/>
      <c r="N5938" s="114"/>
    </row>
    <row r="5939" spans="3:14" ht="10.050000000000001" customHeight="1" x14ac:dyDescent="0.3">
      <c r="C5939" s="80"/>
      <c r="D5939" s="77">
        <v>31076</v>
      </c>
      <c r="E5939" s="76" t="s">
        <v>12192</v>
      </c>
      <c r="F5939" s="76" t="s">
        <v>5919</v>
      </c>
      <c r="G5939" s="110">
        <v>263762.26</v>
      </c>
      <c r="H5939" s="110">
        <v>308188.68</v>
      </c>
      <c r="I5939" s="111">
        <v>634.76</v>
      </c>
      <c r="J5939" s="112">
        <f t="shared" si="185"/>
        <v>44426.419999999984</v>
      </c>
      <c r="K5939" s="93">
        <f t="shared" si="186"/>
        <v>0.16843357347635701</v>
      </c>
      <c r="L5939" s="113"/>
      <c r="N5939" s="114"/>
    </row>
    <row r="5940" spans="3:14" ht="10.050000000000001" customHeight="1" x14ac:dyDescent="0.3">
      <c r="C5940" s="80"/>
      <c r="D5940" s="77">
        <v>65287</v>
      </c>
      <c r="E5940" s="76" t="s">
        <v>12193</v>
      </c>
      <c r="F5940" s="76" t="s">
        <v>5920</v>
      </c>
      <c r="G5940" s="110">
        <v>3633.46</v>
      </c>
      <c r="H5940" s="110">
        <v>0</v>
      </c>
      <c r="I5940" s="111">
        <v>0</v>
      </c>
      <c r="J5940" s="112">
        <f t="shared" si="185"/>
        <v>-3633.46</v>
      </c>
      <c r="K5940" s="93">
        <f t="shared" si="186"/>
        <v>-1</v>
      </c>
      <c r="L5940" s="113"/>
      <c r="N5940" s="114"/>
    </row>
    <row r="5941" spans="3:14" ht="10.050000000000001" customHeight="1" x14ac:dyDescent="0.3">
      <c r="C5941" s="80"/>
      <c r="D5941" s="77">
        <v>41814</v>
      </c>
      <c r="E5941" s="76" t="s">
        <v>12194</v>
      </c>
      <c r="F5941" s="76" t="s">
        <v>5921</v>
      </c>
      <c r="G5941" s="110">
        <v>0</v>
      </c>
      <c r="H5941" s="110">
        <v>0</v>
      </c>
      <c r="I5941" s="111">
        <v>0</v>
      </c>
      <c r="J5941" s="112">
        <f t="shared" si="185"/>
        <v>0</v>
      </c>
      <c r="K5941" s="93" t="str">
        <f t="shared" si="186"/>
        <v>-</v>
      </c>
      <c r="L5941" s="113"/>
      <c r="N5941" s="114"/>
    </row>
    <row r="5942" spans="3:14" ht="10.050000000000001" customHeight="1" x14ac:dyDescent="0.3">
      <c r="C5942" s="80"/>
      <c r="D5942" s="77">
        <v>41616</v>
      </c>
      <c r="E5942" s="76" t="s">
        <v>12195</v>
      </c>
      <c r="F5942" s="76" t="s">
        <v>5922</v>
      </c>
      <c r="G5942" s="110">
        <v>0</v>
      </c>
      <c r="H5942" s="110">
        <v>18352.66</v>
      </c>
      <c r="I5942" s="111">
        <v>37.799999999999997</v>
      </c>
      <c r="J5942" s="112">
        <f t="shared" si="185"/>
        <v>18352.66</v>
      </c>
      <c r="K5942" s="93" t="str">
        <f t="shared" si="186"/>
        <v>--</v>
      </c>
      <c r="L5942" s="113"/>
      <c r="N5942" s="114"/>
    </row>
    <row r="5943" spans="3:14" ht="10.050000000000001" customHeight="1" x14ac:dyDescent="0.3">
      <c r="C5943" s="80"/>
      <c r="D5943" s="77">
        <v>42623</v>
      </c>
      <c r="E5943" s="76" t="s">
        <v>12196</v>
      </c>
      <c r="F5943" s="76" t="s">
        <v>5923</v>
      </c>
      <c r="G5943" s="110">
        <v>0</v>
      </c>
      <c r="H5943" s="110">
        <v>0</v>
      </c>
      <c r="I5943" s="111">
        <v>0</v>
      </c>
      <c r="J5943" s="112">
        <f t="shared" si="185"/>
        <v>0</v>
      </c>
      <c r="K5943" s="93" t="str">
        <f t="shared" si="186"/>
        <v>-</v>
      </c>
      <c r="L5943" s="113"/>
      <c r="N5943" s="114"/>
    </row>
    <row r="5944" spans="3:14" ht="10.050000000000001" customHeight="1" x14ac:dyDescent="0.3">
      <c r="C5944" s="80"/>
      <c r="D5944" s="77">
        <v>41012</v>
      </c>
      <c r="E5944" s="76" t="s">
        <v>12197</v>
      </c>
      <c r="F5944" s="76" t="s">
        <v>5924</v>
      </c>
      <c r="G5944" s="110">
        <v>0</v>
      </c>
      <c r="H5944" s="110">
        <v>0</v>
      </c>
      <c r="I5944" s="111">
        <v>0</v>
      </c>
      <c r="J5944" s="112">
        <f t="shared" si="185"/>
        <v>0</v>
      </c>
      <c r="K5944" s="93" t="str">
        <f t="shared" si="186"/>
        <v>-</v>
      </c>
      <c r="L5944" s="113"/>
      <c r="N5944" s="114"/>
    </row>
    <row r="5945" spans="3:14" ht="10.050000000000001" customHeight="1" x14ac:dyDescent="0.3">
      <c r="C5945" s="80"/>
      <c r="D5945" s="77">
        <v>41516</v>
      </c>
      <c r="E5945" s="76" t="s">
        <v>12198</v>
      </c>
      <c r="F5945" s="76" t="s">
        <v>5925</v>
      </c>
      <c r="G5945" s="110">
        <v>95612.34</v>
      </c>
      <c r="H5945" s="110">
        <v>113111.59</v>
      </c>
      <c r="I5945" s="111">
        <v>232.97</v>
      </c>
      <c r="J5945" s="112">
        <f t="shared" si="185"/>
        <v>17499.25</v>
      </c>
      <c r="K5945" s="93">
        <f t="shared" si="186"/>
        <v>0.18302292361006958</v>
      </c>
      <c r="L5945" s="113"/>
      <c r="N5945" s="114"/>
    </row>
    <row r="5946" spans="3:14" ht="10.050000000000001" customHeight="1" x14ac:dyDescent="0.3">
      <c r="C5946" s="80"/>
      <c r="D5946" s="77">
        <v>40257</v>
      </c>
      <c r="E5946" s="76" t="s">
        <v>12199</v>
      </c>
      <c r="F5946" s="76" t="s">
        <v>5926</v>
      </c>
      <c r="G5946" s="110">
        <v>0</v>
      </c>
      <c r="H5946" s="110">
        <v>0</v>
      </c>
      <c r="I5946" s="111">
        <v>0</v>
      </c>
      <c r="J5946" s="112">
        <f t="shared" si="185"/>
        <v>0</v>
      </c>
      <c r="K5946" s="93" t="str">
        <f t="shared" si="186"/>
        <v>-</v>
      </c>
      <c r="L5946" s="113"/>
      <c r="N5946" s="114"/>
    </row>
    <row r="5947" spans="3:14" ht="10.050000000000001" customHeight="1" x14ac:dyDescent="0.3">
      <c r="C5947" s="80"/>
      <c r="D5947" s="77">
        <v>26158</v>
      </c>
      <c r="E5947" s="76" t="s">
        <v>12200</v>
      </c>
      <c r="F5947" s="76" t="s">
        <v>5927</v>
      </c>
      <c r="G5947" s="110">
        <v>0</v>
      </c>
      <c r="H5947" s="110">
        <v>0</v>
      </c>
      <c r="I5947" s="111">
        <v>0</v>
      </c>
      <c r="J5947" s="112">
        <f t="shared" si="185"/>
        <v>0</v>
      </c>
      <c r="K5947" s="93" t="str">
        <f t="shared" si="186"/>
        <v>-</v>
      </c>
      <c r="L5947" s="113"/>
      <c r="N5947" s="114"/>
    </row>
    <row r="5948" spans="3:14" ht="10.050000000000001" customHeight="1" x14ac:dyDescent="0.3">
      <c r="C5948" s="80"/>
      <c r="D5948" s="77">
        <v>42538</v>
      </c>
      <c r="E5948" s="76" t="s">
        <v>12201</v>
      </c>
      <c r="F5948" s="76" t="s">
        <v>5928</v>
      </c>
      <c r="G5948" s="110">
        <v>0</v>
      </c>
      <c r="H5948" s="110">
        <v>0</v>
      </c>
      <c r="I5948" s="111">
        <v>0</v>
      </c>
      <c r="J5948" s="112">
        <f t="shared" si="185"/>
        <v>0</v>
      </c>
      <c r="K5948" s="93" t="str">
        <f t="shared" si="186"/>
        <v>-</v>
      </c>
      <c r="L5948" s="113"/>
      <c r="N5948" s="114"/>
    </row>
    <row r="5949" spans="3:14" ht="10.050000000000001" customHeight="1" x14ac:dyDescent="0.3">
      <c r="C5949" s="80"/>
      <c r="D5949" s="77">
        <v>97358</v>
      </c>
      <c r="E5949" s="76" t="s">
        <v>12202</v>
      </c>
      <c r="F5949" s="76" t="s">
        <v>5929</v>
      </c>
      <c r="G5949" s="110">
        <v>103724.6</v>
      </c>
      <c r="H5949" s="110">
        <v>73405.77</v>
      </c>
      <c r="I5949" s="111">
        <v>151.19</v>
      </c>
      <c r="J5949" s="112">
        <f t="shared" si="185"/>
        <v>-30318.83</v>
      </c>
      <c r="K5949" s="93">
        <f t="shared" si="186"/>
        <v>-0.29230124772715443</v>
      </c>
      <c r="L5949" s="113"/>
      <c r="N5949" s="114"/>
    </row>
    <row r="5950" spans="3:14" ht="10.050000000000001" customHeight="1" x14ac:dyDescent="0.3">
      <c r="C5950" s="80"/>
      <c r="D5950" s="77">
        <v>41860</v>
      </c>
      <c r="E5950" s="76" t="s">
        <v>12203</v>
      </c>
      <c r="F5950" s="76" t="s">
        <v>5930</v>
      </c>
      <c r="G5950" s="110">
        <v>0</v>
      </c>
      <c r="H5950" s="110">
        <v>0</v>
      </c>
      <c r="I5950" s="111">
        <v>0</v>
      </c>
      <c r="J5950" s="112">
        <f t="shared" si="185"/>
        <v>0</v>
      </c>
      <c r="K5950" s="93" t="str">
        <f t="shared" si="186"/>
        <v>-</v>
      </c>
      <c r="L5950" s="113"/>
      <c r="N5950" s="114"/>
    </row>
    <row r="5951" spans="3:14" ht="10.050000000000001" customHeight="1" x14ac:dyDescent="0.3">
      <c r="C5951" s="80"/>
      <c r="D5951" s="77">
        <v>75388</v>
      </c>
      <c r="E5951" s="76" t="s">
        <v>12204</v>
      </c>
      <c r="F5951" s="76" t="s">
        <v>5931</v>
      </c>
      <c r="G5951" s="110">
        <v>0</v>
      </c>
      <c r="H5951" s="110">
        <v>0</v>
      </c>
      <c r="I5951" s="111">
        <v>0</v>
      </c>
      <c r="J5951" s="112">
        <f t="shared" si="185"/>
        <v>0</v>
      </c>
      <c r="K5951" s="93" t="str">
        <f t="shared" si="186"/>
        <v>-</v>
      </c>
      <c r="L5951" s="113"/>
      <c r="N5951" s="114"/>
    </row>
    <row r="5952" spans="3:14" ht="10.050000000000001" customHeight="1" x14ac:dyDescent="0.3">
      <c r="C5952" s="80"/>
      <c r="D5952" s="77">
        <v>41646</v>
      </c>
      <c r="E5952" s="76" t="s">
        <v>12205</v>
      </c>
      <c r="F5952" s="76" t="s">
        <v>5932</v>
      </c>
      <c r="G5952" s="110">
        <v>0</v>
      </c>
      <c r="H5952" s="110">
        <v>0</v>
      </c>
      <c r="I5952" s="111">
        <v>0</v>
      </c>
      <c r="J5952" s="112">
        <f t="shared" si="185"/>
        <v>0</v>
      </c>
      <c r="K5952" s="93" t="str">
        <f t="shared" si="186"/>
        <v>-</v>
      </c>
      <c r="L5952" s="113"/>
      <c r="N5952" s="114"/>
    </row>
    <row r="5953" spans="3:14" ht="10.050000000000001" customHeight="1" x14ac:dyDescent="0.3">
      <c r="C5953" s="80"/>
      <c r="D5953" s="77">
        <v>40020</v>
      </c>
      <c r="E5953" s="76" t="s">
        <v>12206</v>
      </c>
      <c r="F5953" s="76" t="s">
        <v>5933</v>
      </c>
      <c r="G5953" s="110">
        <v>0</v>
      </c>
      <c r="H5953" s="110">
        <v>0</v>
      </c>
      <c r="I5953" s="111">
        <v>0</v>
      </c>
      <c r="J5953" s="112">
        <f t="shared" si="185"/>
        <v>0</v>
      </c>
      <c r="K5953" s="93" t="str">
        <f t="shared" si="186"/>
        <v>-</v>
      </c>
      <c r="L5953" s="113"/>
      <c r="N5953" s="114"/>
    </row>
    <row r="5954" spans="3:14" ht="10.050000000000001" customHeight="1" x14ac:dyDescent="0.3">
      <c r="C5954" s="80"/>
      <c r="D5954" s="77">
        <v>41580</v>
      </c>
      <c r="E5954" s="76" t="s">
        <v>12207</v>
      </c>
      <c r="F5954" s="76" t="s">
        <v>5934</v>
      </c>
      <c r="G5954" s="110">
        <v>0</v>
      </c>
      <c r="H5954" s="110">
        <v>9210.31</v>
      </c>
      <c r="I5954" s="111">
        <v>18.97</v>
      </c>
      <c r="J5954" s="112">
        <f t="shared" si="185"/>
        <v>9210.31</v>
      </c>
      <c r="K5954" s="93" t="str">
        <f t="shared" si="186"/>
        <v>--</v>
      </c>
      <c r="L5954" s="113"/>
      <c r="N5954" s="114"/>
    </row>
    <row r="5955" spans="3:14" ht="10.050000000000001" customHeight="1" x14ac:dyDescent="0.3">
      <c r="C5955" s="80"/>
      <c r="D5955" s="77">
        <v>41662</v>
      </c>
      <c r="E5955" s="76" t="s">
        <v>12208</v>
      </c>
      <c r="F5955" s="76" t="s">
        <v>5935</v>
      </c>
      <c r="G5955" s="110">
        <v>0</v>
      </c>
      <c r="H5955" s="110">
        <v>0</v>
      </c>
      <c r="I5955" s="111">
        <v>0</v>
      </c>
      <c r="J5955" s="112">
        <f t="shared" si="185"/>
        <v>0</v>
      </c>
      <c r="K5955" s="93" t="str">
        <f t="shared" si="186"/>
        <v>-</v>
      </c>
      <c r="L5955" s="113"/>
      <c r="N5955" s="114"/>
    </row>
    <row r="5956" spans="3:14" ht="10.050000000000001" customHeight="1" x14ac:dyDescent="0.3">
      <c r="C5956" s="80"/>
      <c r="D5956" s="77">
        <v>89155</v>
      </c>
      <c r="E5956" s="76" t="s">
        <v>12209</v>
      </c>
      <c r="F5956" s="76" t="s">
        <v>5936</v>
      </c>
      <c r="G5956" s="110">
        <v>0</v>
      </c>
      <c r="H5956" s="110">
        <v>0</v>
      </c>
      <c r="I5956" s="111">
        <v>0</v>
      </c>
      <c r="J5956" s="112">
        <f t="shared" si="185"/>
        <v>0</v>
      </c>
      <c r="K5956" s="93" t="str">
        <f t="shared" si="186"/>
        <v>-</v>
      </c>
      <c r="L5956" s="113"/>
      <c r="N5956" s="114"/>
    </row>
    <row r="5957" spans="3:14" ht="10.050000000000001" customHeight="1" x14ac:dyDescent="0.3">
      <c r="C5957" s="80"/>
      <c r="D5957" s="77">
        <v>41534</v>
      </c>
      <c r="E5957" s="76" t="s">
        <v>12210</v>
      </c>
      <c r="F5957" s="76" t="s">
        <v>5937</v>
      </c>
      <c r="G5957" s="110">
        <v>0</v>
      </c>
      <c r="H5957" s="110">
        <v>0</v>
      </c>
      <c r="I5957" s="111">
        <v>0</v>
      </c>
      <c r="J5957" s="112">
        <f t="shared" si="185"/>
        <v>0</v>
      </c>
      <c r="K5957" s="93" t="str">
        <f t="shared" si="186"/>
        <v>-</v>
      </c>
      <c r="L5957" s="113"/>
      <c r="N5957" s="114"/>
    </row>
    <row r="5958" spans="3:14" ht="10.050000000000001" customHeight="1" x14ac:dyDescent="0.3">
      <c r="C5958" s="80"/>
      <c r="D5958" s="77">
        <v>41528</v>
      </c>
      <c r="E5958" s="76" t="s">
        <v>12211</v>
      </c>
      <c r="F5958" s="76" t="s">
        <v>5938</v>
      </c>
      <c r="G5958" s="110">
        <v>0</v>
      </c>
      <c r="H5958" s="110">
        <v>0</v>
      </c>
      <c r="I5958" s="111">
        <v>0</v>
      </c>
      <c r="J5958" s="112">
        <f t="shared" si="185"/>
        <v>0</v>
      </c>
      <c r="K5958" s="93" t="str">
        <f t="shared" si="186"/>
        <v>-</v>
      </c>
      <c r="L5958" s="113"/>
      <c r="N5958" s="114"/>
    </row>
    <row r="5959" spans="3:14" ht="10.050000000000001" customHeight="1" x14ac:dyDescent="0.3">
      <c r="C5959" s="80"/>
      <c r="D5959" s="77">
        <v>41792</v>
      </c>
      <c r="E5959" s="76" t="s">
        <v>12212</v>
      </c>
      <c r="F5959" s="76" t="s">
        <v>5939</v>
      </c>
      <c r="G5959" s="110">
        <v>0</v>
      </c>
      <c r="H5959" s="110">
        <v>0</v>
      </c>
      <c r="I5959" s="111">
        <v>0</v>
      </c>
      <c r="J5959" s="112">
        <f t="shared" si="185"/>
        <v>0</v>
      </c>
      <c r="K5959" s="93" t="str">
        <f t="shared" si="186"/>
        <v>-</v>
      </c>
      <c r="L5959" s="113"/>
      <c r="N5959" s="114"/>
    </row>
    <row r="5960" spans="3:14" ht="10.050000000000001" customHeight="1" x14ac:dyDescent="0.3">
      <c r="C5960" s="80"/>
      <c r="D5960" s="77">
        <v>77975</v>
      </c>
      <c r="E5960" s="76" t="s">
        <v>12213</v>
      </c>
      <c r="F5960" s="76" t="s">
        <v>5940</v>
      </c>
      <c r="G5960" s="110">
        <v>0</v>
      </c>
      <c r="H5960" s="110">
        <v>0</v>
      </c>
      <c r="I5960" s="111">
        <v>0</v>
      </c>
      <c r="J5960" s="112">
        <f t="shared" si="185"/>
        <v>0</v>
      </c>
      <c r="K5960" s="93" t="str">
        <f t="shared" si="186"/>
        <v>-</v>
      </c>
      <c r="L5960" s="113"/>
      <c r="N5960" s="114"/>
    </row>
    <row r="5961" spans="3:14" ht="10.050000000000001" customHeight="1" x14ac:dyDescent="0.3">
      <c r="C5961" s="80"/>
      <c r="D5961" s="77">
        <v>41375</v>
      </c>
      <c r="E5961" s="76" t="s">
        <v>12214</v>
      </c>
      <c r="F5961" s="76" t="s">
        <v>5941</v>
      </c>
      <c r="G5961" s="110">
        <v>0</v>
      </c>
      <c r="H5961" s="110">
        <v>0</v>
      </c>
      <c r="I5961" s="111">
        <v>0</v>
      </c>
      <c r="J5961" s="112">
        <f t="shared" si="185"/>
        <v>0</v>
      </c>
      <c r="K5961" s="93" t="str">
        <f t="shared" si="186"/>
        <v>-</v>
      </c>
      <c r="L5961" s="113"/>
      <c r="N5961" s="114"/>
    </row>
    <row r="5962" spans="3:14" ht="10.050000000000001" customHeight="1" x14ac:dyDescent="0.3">
      <c r="C5962" s="80"/>
      <c r="D5962" s="77">
        <v>40753</v>
      </c>
      <c r="E5962" s="76" t="s">
        <v>12215</v>
      </c>
      <c r="F5962" s="76" t="s">
        <v>5942</v>
      </c>
      <c r="G5962" s="110">
        <v>0</v>
      </c>
      <c r="H5962" s="110">
        <v>0</v>
      </c>
      <c r="I5962" s="111">
        <v>0</v>
      </c>
      <c r="J5962" s="112">
        <f t="shared" si="185"/>
        <v>0</v>
      </c>
      <c r="K5962" s="93" t="str">
        <f t="shared" si="186"/>
        <v>-</v>
      </c>
      <c r="L5962" s="113"/>
      <c r="N5962" s="114"/>
    </row>
    <row r="5963" spans="3:14" ht="10.050000000000001" customHeight="1" x14ac:dyDescent="0.3">
      <c r="C5963" s="80"/>
      <c r="D5963" s="77">
        <v>30709</v>
      </c>
      <c r="E5963" s="76" t="s">
        <v>12216</v>
      </c>
      <c r="F5963" s="76" t="s">
        <v>5943</v>
      </c>
      <c r="G5963" s="110">
        <v>75194.91</v>
      </c>
      <c r="H5963" s="110">
        <v>172417.86</v>
      </c>
      <c r="I5963" s="111">
        <v>355.12</v>
      </c>
      <c r="J5963" s="112">
        <f t="shared" si="185"/>
        <v>97222.949999999983</v>
      </c>
      <c r="K5963" s="93">
        <f t="shared" si="186"/>
        <v>1.2929458922153105</v>
      </c>
      <c r="L5963" s="113"/>
      <c r="N5963" s="114"/>
    </row>
    <row r="5964" spans="3:14" ht="10.050000000000001" customHeight="1" x14ac:dyDescent="0.3">
      <c r="C5964" s="80"/>
      <c r="D5964" s="77">
        <v>41632</v>
      </c>
      <c r="E5964" s="76" t="s">
        <v>12217</v>
      </c>
      <c r="F5964" s="76" t="s">
        <v>5944</v>
      </c>
      <c r="G5964" s="110">
        <v>0</v>
      </c>
      <c r="H5964" s="110">
        <v>15017.13</v>
      </c>
      <c r="I5964" s="111">
        <v>30.93</v>
      </c>
      <c r="J5964" s="112">
        <f t="shared" si="185"/>
        <v>15017.13</v>
      </c>
      <c r="K5964" s="93" t="str">
        <f t="shared" si="186"/>
        <v>--</v>
      </c>
      <c r="L5964" s="113"/>
      <c r="N5964" s="114"/>
    </row>
    <row r="5965" spans="3:14" ht="10.050000000000001" customHeight="1" x14ac:dyDescent="0.3">
      <c r="C5965" s="80"/>
      <c r="D5965" s="77">
        <v>31076</v>
      </c>
      <c r="E5965" s="76" t="s">
        <v>12218</v>
      </c>
      <c r="F5965" s="76" t="s">
        <v>5945</v>
      </c>
      <c r="G5965" s="110">
        <v>134580.24</v>
      </c>
      <c r="H5965" s="110">
        <v>235404.37</v>
      </c>
      <c r="I5965" s="111">
        <v>484.85</v>
      </c>
      <c r="J5965" s="112">
        <f t="shared" si="185"/>
        <v>100824.13</v>
      </c>
      <c r="K5965" s="93">
        <f t="shared" si="186"/>
        <v>0.7491748417152474</v>
      </c>
      <c r="L5965" s="113"/>
      <c r="N5965" s="114"/>
    </row>
    <row r="5966" spans="3:14" ht="10.050000000000001" customHeight="1" x14ac:dyDescent="0.3">
      <c r="C5966" s="80"/>
      <c r="D5966" s="77">
        <v>31077</v>
      </c>
      <c r="E5966" s="76" t="s">
        <v>12219</v>
      </c>
      <c r="F5966" s="76" t="s">
        <v>5946</v>
      </c>
      <c r="G5966" s="110">
        <v>10306.459999999999</v>
      </c>
      <c r="H5966" s="110">
        <v>0</v>
      </c>
      <c r="I5966" s="111">
        <v>0</v>
      </c>
      <c r="J5966" s="112">
        <f t="shared" si="185"/>
        <v>-10306.459999999999</v>
      </c>
      <c r="K5966" s="93">
        <f t="shared" si="186"/>
        <v>-1</v>
      </c>
      <c r="L5966" s="113"/>
      <c r="N5966" s="114"/>
    </row>
    <row r="5967" spans="3:14" ht="10.050000000000001" customHeight="1" x14ac:dyDescent="0.3">
      <c r="C5967" s="80"/>
      <c r="D5967" s="77">
        <v>31080</v>
      </c>
      <c r="E5967" s="76" t="s">
        <v>12220</v>
      </c>
      <c r="F5967" s="76" t="s">
        <v>5947</v>
      </c>
      <c r="G5967" s="110">
        <v>777996.75</v>
      </c>
      <c r="H5967" s="110">
        <v>527910.75</v>
      </c>
      <c r="I5967" s="111">
        <v>1087.31</v>
      </c>
      <c r="J5967" s="112">
        <f t="shared" si="185"/>
        <v>-250086</v>
      </c>
      <c r="K5967" s="93">
        <f t="shared" si="186"/>
        <v>-0.32144864358366537</v>
      </c>
      <c r="L5967" s="113"/>
      <c r="N5967" s="114"/>
    </row>
    <row r="5968" spans="3:14" ht="10.050000000000001" customHeight="1" x14ac:dyDescent="0.3">
      <c r="C5968" s="80"/>
      <c r="D5968" s="77">
        <v>31088</v>
      </c>
      <c r="E5968" s="76" t="s">
        <v>12221</v>
      </c>
      <c r="F5968" s="76" t="s">
        <v>5948</v>
      </c>
      <c r="G5968" s="110">
        <v>371271.19</v>
      </c>
      <c r="H5968" s="110">
        <v>232758.29</v>
      </c>
      <c r="I5968" s="111">
        <v>479.4</v>
      </c>
      <c r="J5968" s="112">
        <f t="shared" si="185"/>
        <v>-138512.9</v>
      </c>
      <c r="K5968" s="93">
        <f t="shared" si="186"/>
        <v>-0.37307742623390733</v>
      </c>
      <c r="L5968" s="113"/>
      <c r="N5968" s="114"/>
    </row>
    <row r="5969" spans="3:14" ht="10.050000000000001" customHeight="1" x14ac:dyDescent="0.3">
      <c r="C5969" s="80"/>
      <c r="D5969" s="77">
        <v>31089</v>
      </c>
      <c r="E5969" s="76" t="s">
        <v>12222</v>
      </c>
      <c r="F5969" s="76" t="s">
        <v>5949</v>
      </c>
      <c r="G5969" s="110">
        <v>0</v>
      </c>
      <c r="H5969" s="110">
        <v>0</v>
      </c>
      <c r="I5969" s="111">
        <v>0</v>
      </c>
      <c r="J5969" s="112">
        <f t="shared" si="185"/>
        <v>0</v>
      </c>
      <c r="K5969" s="93" t="str">
        <f t="shared" si="186"/>
        <v>-</v>
      </c>
      <c r="L5969" s="113"/>
      <c r="N5969" s="114"/>
    </row>
    <row r="5970" spans="3:14" ht="10.050000000000001" customHeight="1" x14ac:dyDescent="0.3">
      <c r="C5970" s="80"/>
      <c r="D5970" s="77">
        <v>31118</v>
      </c>
      <c r="E5970" s="76" t="s">
        <v>12223</v>
      </c>
      <c r="F5970" s="76" t="s">
        <v>5950</v>
      </c>
      <c r="G5970" s="110">
        <v>348870.17</v>
      </c>
      <c r="H5970" s="110">
        <v>409205.97</v>
      </c>
      <c r="I5970" s="111">
        <v>842.82</v>
      </c>
      <c r="J5970" s="112">
        <f t="shared" si="185"/>
        <v>60335.799999999988</v>
      </c>
      <c r="K5970" s="93">
        <f t="shared" si="186"/>
        <v>0.17294628543334614</v>
      </c>
      <c r="L5970" s="113"/>
      <c r="N5970" s="114"/>
    </row>
    <row r="5971" spans="3:14" ht="10.050000000000001" customHeight="1" x14ac:dyDescent="0.3">
      <c r="C5971" s="80"/>
      <c r="D5971" s="77">
        <v>75388</v>
      </c>
      <c r="E5971" s="76" t="s">
        <v>12224</v>
      </c>
      <c r="F5971" s="76" t="s">
        <v>5951</v>
      </c>
      <c r="G5971" s="110">
        <v>0</v>
      </c>
      <c r="H5971" s="110">
        <v>0</v>
      </c>
      <c r="I5971" s="111">
        <v>0</v>
      </c>
      <c r="J5971" s="112">
        <f t="shared" si="185"/>
        <v>0</v>
      </c>
      <c r="K5971" s="93" t="str">
        <f t="shared" si="186"/>
        <v>-</v>
      </c>
      <c r="L5971" s="113"/>
      <c r="N5971" s="114"/>
    </row>
    <row r="5972" spans="3:14" ht="10.050000000000001" customHeight="1" x14ac:dyDescent="0.3">
      <c r="C5972" s="80"/>
      <c r="D5972" s="77">
        <v>71008</v>
      </c>
      <c r="E5972" s="76" t="s">
        <v>12225</v>
      </c>
      <c r="F5972" s="76" t="s">
        <v>5952</v>
      </c>
      <c r="G5972" s="110">
        <v>20630.28</v>
      </c>
      <c r="H5972" s="110">
        <v>5175.6400000000003</v>
      </c>
      <c r="I5972" s="111">
        <v>10.66</v>
      </c>
      <c r="J5972" s="112">
        <f t="shared" si="185"/>
        <v>-15454.64</v>
      </c>
      <c r="K5972" s="93">
        <f t="shared" si="186"/>
        <v>-0.74912410301750632</v>
      </c>
      <c r="L5972" s="113"/>
      <c r="N5972" s="114"/>
    </row>
    <row r="5973" spans="3:14" ht="10.050000000000001" customHeight="1" x14ac:dyDescent="0.3">
      <c r="C5973" s="80"/>
      <c r="D5973" s="77">
        <v>41534</v>
      </c>
      <c r="E5973" s="76" t="s">
        <v>12226</v>
      </c>
      <c r="F5973" s="76" t="s">
        <v>5953</v>
      </c>
      <c r="G5973" s="110">
        <v>3696</v>
      </c>
      <c r="H5973" s="110">
        <v>0</v>
      </c>
      <c r="I5973" s="111">
        <v>0</v>
      </c>
      <c r="J5973" s="112">
        <f t="shared" si="185"/>
        <v>-3696</v>
      </c>
      <c r="K5973" s="93">
        <f t="shared" si="186"/>
        <v>-1</v>
      </c>
      <c r="L5973" s="113"/>
      <c r="N5973" s="114"/>
    </row>
    <row r="5974" spans="3:14" ht="10.050000000000001" customHeight="1" x14ac:dyDescent="0.3">
      <c r="C5974" s="80"/>
      <c r="D5974" s="77">
        <v>31204</v>
      </c>
      <c r="E5974" s="76" t="s">
        <v>12227</v>
      </c>
      <c r="F5974" s="76" t="s">
        <v>5954</v>
      </c>
      <c r="G5974" s="110">
        <v>0</v>
      </c>
      <c r="H5974" s="110">
        <v>0</v>
      </c>
      <c r="I5974" s="111">
        <v>0</v>
      </c>
      <c r="J5974" s="112">
        <f t="shared" ref="J5974:J6037" si="187">H5974-G5974</f>
        <v>0</v>
      </c>
      <c r="K5974" s="93" t="str">
        <f t="shared" si="186"/>
        <v>-</v>
      </c>
      <c r="L5974" s="113"/>
      <c r="N5974" s="114"/>
    </row>
    <row r="5975" spans="3:14" ht="10.050000000000001" customHeight="1" x14ac:dyDescent="0.3">
      <c r="C5975" s="80"/>
      <c r="D5975" s="77">
        <v>41611</v>
      </c>
      <c r="E5975" s="76" t="s">
        <v>12228</v>
      </c>
      <c r="F5975" s="76" t="s">
        <v>5955</v>
      </c>
      <c r="G5975" s="110">
        <v>18480</v>
      </c>
      <c r="H5975" s="110">
        <v>27863.99</v>
      </c>
      <c r="I5975" s="111">
        <v>57.39</v>
      </c>
      <c r="J5975" s="112">
        <f t="shared" si="187"/>
        <v>9383.9900000000016</v>
      </c>
      <c r="K5975" s="93">
        <f t="shared" si="186"/>
        <v>0.50779166666666675</v>
      </c>
      <c r="L5975" s="113"/>
      <c r="N5975" s="114"/>
    </row>
    <row r="5976" spans="3:14" ht="10.050000000000001" customHeight="1" x14ac:dyDescent="0.3">
      <c r="C5976" s="80"/>
      <c r="D5976" s="77">
        <v>41611</v>
      </c>
      <c r="E5976" s="76" t="s">
        <v>12229</v>
      </c>
      <c r="F5976" s="76" t="s">
        <v>5956</v>
      </c>
      <c r="G5976" s="110">
        <v>0</v>
      </c>
      <c r="H5976" s="110">
        <v>0</v>
      </c>
      <c r="I5976" s="111">
        <v>0</v>
      </c>
      <c r="J5976" s="112">
        <f t="shared" si="187"/>
        <v>0</v>
      </c>
      <c r="K5976" s="93" t="str">
        <f t="shared" si="186"/>
        <v>-</v>
      </c>
      <c r="L5976" s="113"/>
      <c r="N5976" s="114"/>
    </row>
    <row r="5977" spans="3:14" ht="10.050000000000001" customHeight="1" x14ac:dyDescent="0.3">
      <c r="C5977" s="80"/>
      <c r="D5977" s="77">
        <v>48101</v>
      </c>
      <c r="E5977" s="76" t="s">
        <v>12230</v>
      </c>
      <c r="F5977" s="76" t="s">
        <v>5957</v>
      </c>
      <c r="G5977" s="110">
        <v>0</v>
      </c>
      <c r="H5977" s="110">
        <v>0</v>
      </c>
      <c r="I5977" s="111">
        <v>0</v>
      </c>
      <c r="J5977" s="112">
        <f t="shared" si="187"/>
        <v>0</v>
      </c>
      <c r="K5977" s="93" t="str">
        <f t="shared" si="186"/>
        <v>-</v>
      </c>
      <c r="L5977" s="113"/>
      <c r="N5977" s="114"/>
    </row>
    <row r="5978" spans="3:14" ht="10.050000000000001" customHeight="1" x14ac:dyDescent="0.3">
      <c r="C5978" s="80"/>
      <c r="D5978" s="77">
        <v>41860</v>
      </c>
      <c r="E5978" s="76" t="s">
        <v>12231</v>
      </c>
      <c r="F5978" s="76" t="s">
        <v>5958</v>
      </c>
      <c r="G5978" s="110">
        <v>0</v>
      </c>
      <c r="H5978" s="110">
        <v>0</v>
      </c>
      <c r="I5978" s="111">
        <v>0</v>
      </c>
      <c r="J5978" s="112">
        <f t="shared" si="187"/>
        <v>0</v>
      </c>
      <c r="K5978" s="93" t="str">
        <f t="shared" si="186"/>
        <v>-</v>
      </c>
      <c r="L5978" s="113"/>
      <c r="N5978" s="114"/>
    </row>
    <row r="5979" spans="3:14" ht="10.050000000000001" customHeight="1" x14ac:dyDescent="0.3">
      <c r="C5979" s="80"/>
      <c r="D5979" s="77">
        <v>40950</v>
      </c>
      <c r="E5979" s="76" t="s">
        <v>12232</v>
      </c>
      <c r="F5979" s="76" t="s">
        <v>5959</v>
      </c>
      <c r="G5979" s="110">
        <v>0</v>
      </c>
      <c r="H5979" s="110">
        <v>0</v>
      </c>
      <c r="I5979" s="111">
        <v>0</v>
      </c>
      <c r="J5979" s="112">
        <f t="shared" si="187"/>
        <v>0</v>
      </c>
      <c r="K5979" s="93" t="str">
        <f t="shared" ref="K5979:K6042" si="188">IF(J5979=0,"-",(IF(G5979=0,"--",J5979/G5979)))</f>
        <v>-</v>
      </c>
      <c r="L5979" s="113"/>
      <c r="N5979" s="114"/>
    </row>
    <row r="5980" spans="3:14" ht="10.050000000000001" customHeight="1" x14ac:dyDescent="0.3">
      <c r="C5980" s="80"/>
      <c r="D5980" s="77">
        <v>40114</v>
      </c>
      <c r="E5980" s="76" t="s">
        <v>12233</v>
      </c>
      <c r="F5980" s="76" t="s">
        <v>5960</v>
      </c>
      <c r="G5980" s="110">
        <v>0</v>
      </c>
      <c r="H5980" s="110">
        <v>39463.07</v>
      </c>
      <c r="I5980" s="111">
        <v>81.28</v>
      </c>
      <c r="J5980" s="112">
        <f t="shared" si="187"/>
        <v>39463.07</v>
      </c>
      <c r="K5980" s="93" t="str">
        <f t="shared" si="188"/>
        <v>--</v>
      </c>
      <c r="L5980" s="113"/>
      <c r="N5980" s="114"/>
    </row>
    <row r="5981" spans="3:14" ht="10.050000000000001" customHeight="1" x14ac:dyDescent="0.3">
      <c r="C5981" s="80"/>
      <c r="D5981" s="77">
        <v>40114</v>
      </c>
      <c r="E5981" s="76" t="s">
        <v>12234</v>
      </c>
      <c r="F5981" s="76" t="s">
        <v>5961</v>
      </c>
      <c r="G5981" s="110">
        <v>0</v>
      </c>
      <c r="H5981" s="110">
        <v>44347.4</v>
      </c>
      <c r="I5981" s="111">
        <v>91.34</v>
      </c>
      <c r="J5981" s="112">
        <f t="shared" si="187"/>
        <v>44347.4</v>
      </c>
      <c r="K5981" s="93" t="str">
        <f t="shared" si="188"/>
        <v>--</v>
      </c>
      <c r="L5981" s="113"/>
      <c r="N5981" s="114"/>
    </row>
    <row r="5982" spans="3:14" ht="10.050000000000001" customHeight="1" x14ac:dyDescent="0.3">
      <c r="C5982" s="80"/>
      <c r="D5982" s="77">
        <v>41676</v>
      </c>
      <c r="E5982" s="76" t="s">
        <v>12235</v>
      </c>
      <c r="F5982" s="76" t="s">
        <v>5962</v>
      </c>
      <c r="G5982" s="110">
        <v>11169.43</v>
      </c>
      <c r="H5982" s="110">
        <v>85058.25</v>
      </c>
      <c r="I5982" s="111">
        <v>175.19</v>
      </c>
      <c r="J5982" s="112">
        <f t="shared" si="187"/>
        <v>73888.820000000007</v>
      </c>
      <c r="K5982" s="93">
        <f t="shared" si="188"/>
        <v>6.6152722206952372</v>
      </c>
      <c r="L5982" s="113"/>
      <c r="N5982" s="114"/>
    </row>
    <row r="5983" spans="3:14" ht="10.050000000000001" customHeight="1" x14ac:dyDescent="0.3">
      <c r="C5983" s="80"/>
      <c r="D5983" s="77">
        <v>41676</v>
      </c>
      <c r="E5983" s="76" t="s">
        <v>12236</v>
      </c>
      <c r="F5983" s="76" t="s">
        <v>5963</v>
      </c>
      <c r="G5983" s="110">
        <v>0</v>
      </c>
      <c r="H5983" s="110">
        <v>0</v>
      </c>
      <c r="I5983" s="111">
        <v>0</v>
      </c>
      <c r="J5983" s="112">
        <f t="shared" si="187"/>
        <v>0</v>
      </c>
      <c r="K5983" s="93" t="str">
        <f t="shared" si="188"/>
        <v>-</v>
      </c>
      <c r="L5983" s="113"/>
      <c r="N5983" s="114"/>
    </row>
    <row r="5984" spans="3:14" ht="10.050000000000001" customHeight="1" x14ac:dyDescent="0.3">
      <c r="C5984" s="80"/>
      <c r="D5984" s="77">
        <v>40862</v>
      </c>
      <c r="E5984" s="76" t="s">
        <v>12237</v>
      </c>
      <c r="F5984" s="76" t="s">
        <v>5964</v>
      </c>
      <c r="G5984" s="110">
        <v>0</v>
      </c>
      <c r="H5984" s="110">
        <v>0</v>
      </c>
      <c r="I5984" s="111">
        <v>0</v>
      </c>
      <c r="J5984" s="112">
        <f t="shared" si="187"/>
        <v>0</v>
      </c>
      <c r="K5984" s="93" t="str">
        <f t="shared" si="188"/>
        <v>-</v>
      </c>
      <c r="L5984" s="113"/>
      <c r="N5984" s="114"/>
    </row>
    <row r="5985" spans="3:14" ht="10.050000000000001" customHeight="1" x14ac:dyDescent="0.3">
      <c r="C5985" s="80"/>
      <c r="D5985" s="77">
        <v>41662</v>
      </c>
      <c r="E5985" s="76" t="s">
        <v>12238</v>
      </c>
      <c r="F5985" s="76" t="s">
        <v>5965</v>
      </c>
      <c r="G5985" s="110">
        <v>0</v>
      </c>
      <c r="H5985" s="110">
        <v>0</v>
      </c>
      <c r="I5985" s="111">
        <v>0</v>
      </c>
      <c r="J5985" s="112">
        <f t="shared" si="187"/>
        <v>0</v>
      </c>
      <c r="K5985" s="93" t="str">
        <f t="shared" si="188"/>
        <v>-</v>
      </c>
      <c r="L5985" s="113"/>
      <c r="N5985" s="114"/>
    </row>
    <row r="5986" spans="3:14" ht="10.050000000000001" customHeight="1" x14ac:dyDescent="0.3">
      <c r="C5986" s="80"/>
      <c r="D5986" s="77">
        <v>41860</v>
      </c>
      <c r="E5986" s="76" t="s">
        <v>12239</v>
      </c>
      <c r="F5986" s="76" t="s">
        <v>5966</v>
      </c>
      <c r="G5986" s="110">
        <v>0</v>
      </c>
      <c r="H5986" s="110">
        <v>0</v>
      </c>
      <c r="I5986" s="111">
        <v>0</v>
      </c>
      <c r="J5986" s="112">
        <f t="shared" si="187"/>
        <v>0</v>
      </c>
      <c r="K5986" s="93" t="str">
        <f t="shared" si="188"/>
        <v>-</v>
      </c>
      <c r="L5986" s="113"/>
      <c r="N5986" s="114"/>
    </row>
    <row r="5987" spans="3:14" ht="10.050000000000001" customHeight="1" x14ac:dyDescent="0.3">
      <c r="C5987" s="80"/>
      <c r="D5987" s="77">
        <v>40378</v>
      </c>
      <c r="E5987" s="76" t="s">
        <v>12240</v>
      </c>
      <c r="F5987" s="76" t="s">
        <v>5967</v>
      </c>
      <c r="G5987" s="110">
        <v>0</v>
      </c>
      <c r="H5987" s="110">
        <v>0</v>
      </c>
      <c r="I5987" s="111">
        <v>0</v>
      </c>
      <c r="J5987" s="112">
        <f t="shared" si="187"/>
        <v>0</v>
      </c>
      <c r="K5987" s="93" t="str">
        <f t="shared" si="188"/>
        <v>-</v>
      </c>
      <c r="L5987" s="113"/>
      <c r="N5987" s="114"/>
    </row>
    <row r="5988" spans="3:14" ht="10.050000000000001" customHeight="1" x14ac:dyDescent="0.3">
      <c r="C5988" s="80"/>
      <c r="D5988" s="77">
        <v>41248</v>
      </c>
      <c r="E5988" s="76" t="s">
        <v>12241</v>
      </c>
      <c r="F5988" s="76" t="s">
        <v>5968</v>
      </c>
      <c r="G5988" s="110">
        <v>0</v>
      </c>
      <c r="H5988" s="110">
        <v>0</v>
      </c>
      <c r="I5988" s="111">
        <v>0</v>
      </c>
      <c r="J5988" s="112">
        <f t="shared" si="187"/>
        <v>0</v>
      </c>
      <c r="K5988" s="93" t="str">
        <f t="shared" si="188"/>
        <v>-</v>
      </c>
      <c r="L5988" s="113"/>
      <c r="N5988" s="114"/>
    </row>
    <row r="5989" spans="3:14" ht="10.050000000000001" customHeight="1" x14ac:dyDescent="0.3">
      <c r="C5989" s="80"/>
      <c r="D5989" s="77">
        <v>40517</v>
      </c>
      <c r="E5989" s="76" t="s">
        <v>12242</v>
      </c>
      <c r="F5989" s="76" t="s">
        <v>5969</v>
      </c>
      <c r="G5989" s="110">
        <v>0</v>
      </c>
      <c r="H5989" s="110">
        <v>0</v>
      </c>
      <c r="I5989" s="111">
        <v>0</v>
      </c>
      <c r="J5989" s="112">
        <f t="shared" si="187"/>
        <v>0</v>
      </c>
      <c r="K5989" s="93" t="str">
        <f t="shared" si="188"/>
        <v>-</v>
      </c>
      <c r="L5989" s="113"/>
      <c r="N5989" s="114"/>
    </row>
    <row r="5990" spans="3:14" ht="10.050000000000001" customHeight="1" x14ac:dyDescent="0.3">
      <c r="C5990" s="80"/>
      <c r="D5990" s="77">
        <v>41778</v>
      </c>
      <c r="E5990" s="76" t="s">
        <v>12243</v>
      </c>
      <c r="F5990" s="76" t="s">
        <v>5970</v>
      </c>
      <c r="G5990" s="110">
        <v>0</v>
      </c>
      <c r="H5990" s="110">
        <v>49586.16</v>
      </c>
      <c r="I5990" s="111">
        <v>102.13</v>
      </c>
      <c r="J5990" s="112">
        <f t="shared" si="187"/>
        <v>49586.16</v>
      </c>
      <c r="K5990" s="93" t="str">
        <f t="shared" si="188"/>
        <v>--</v>
      </c>
      <c r="L5990" s="113"/>
      <c r="N5990" s="114"/>
    </row>
    <row r="5991" spans="3:14" ht="10.050000000000001" customHeight="1" x14ac:dyDescent="0.3">
      <c r="C5991" s="80"/>
      <c r="D5991" s="77">
        <v>41424</v>
      </c>
      <c r="E5991" s="76" t="s">
        <v>12244</v>
      </c>
      <c r="F5991" s="76" t="s">
        <v>5971</v>
      </c>
      <c r="G5991" s="110">
        <v>0</v>
      </c>
      <c r="H5991" s="110">
        <v>0</v>
      </c>
      <c r="I5991" s="111">
        <v>0</v>
      </c>
      <c r="J5991" s="112">
        <f t="shared" si="187"/>
        <v>0</v>
      </c>
      <c r="K5991" s="93" t="str">
        <f t="shared" si="188"/>
        <v>-</v>
      </c>
      <c r="L5991" s="113"/>
      <c r="N5991" s="114"/>
    </row>
    <row r="5992" spans="3:14" ht="10.050000000000001" customHeight="1" x14ac:dyDescent="0.3">
      <c r="C5992" s="80"/>
      <c r="D5992" s="77">
        <v>41023</v>
      </c>
      <c r="E5992" s="76" t="s">
        <v>12245</v>
      </c>
      <c r="F5992" s="76" t="s">
        <v>5972</v>
      </c>
      <c r="G5992" s="110">
        <v>0</v>
      </c>
      <c r="H5992" s="110">
        <v>130697.13</v>
      </c>
      <c r="I5992" s="111">
        <v>269.19</v>
      </c>
      <c r="J5992" s="112">
        <f t="shared" si="187"/>
        <v>130697.13</v>
      </c>
      <c r="K5992" s="93" t="str">
        <f t="shared" si="188"/>
        <v>--</v>
      </c>
      <c r="L5992" s="113"/>
      <c r="N5992" s="114"/>
    </row>
    <row r="5993" spans="3:14" ht="10.050000000000001" customHeight="1" x14ac:dyDescent="0.3">
      <c r="C5993" s="80"/>
      <c r="D5993" s="77">
        <v>41223</v>
      </c>
      <c r="E5993" s="76" t="s">
        <v>12246</v>
      </c>
      <c r="F5993" s="76" t="s">
        <v>5973</v>
      </c>
      <c r="G5993" s="110">
        <v>6125.38</v>
      </c>
      <c r="H5993" s="110">
        <v>5462.1</v>
      </c>
      <c r="I5993" s="111">
        <v>11.25</v>
      </c>
      <c r="J5993" s="112">
        <f t="shared" si="187"/>
        <v>-663.27999999999975</v>
      </c>
      <c r="K5993" s="93">
        <f t="shared" si="188"/>
        <v>-0.10828389422370527</v>
      </c>
      <c r="L5993" s="113"/>
      <c r="N5993" s="114"/>
    </row>
    <row r="5994" spans="3:14" ht="10.050000000000001" customHeight="1" x14ac:dyDescent="0.3">
      <c r="C5994" s="80"/>
      <c r="D5994" s="77">
        <v>40945</v>
      </c>
      <c r="E5994" s="76" t="s">
        <v>12247</v>
      </c>
      <c r="F5994" s="76" t="s">
        <v>5974</v>
      </c>
      <c r="G5994" s="110">
        <v>0</v>
      </c>
      <c r="H5994" s="110">
        <v>0</v>
      </c>
      <c r="I5994" s="111">
        <v>0</v>
      </c>
      <c r="J5994" s="112">
        <f t="shared" si="187"/>
        <v>0</v>
      </c>
      <c r="K5994" s="93" t="str">
        <f t="shared" si="188"/>
        <v>-</v>
      </c>
      <c r="L5994" s="113"/>
      <c r="N5994" s="114"/>
    </row>
    <row r="5995" spans="3:14" ht="10.050000000000001" customHeight="1" x14ac:dyDescent="0.3">
      <c r="C5995" s="80"/>
      <c r="D5995" s="77">
        <v>41672</v>
      </c>
      <c r="E5995" s="76" t="s">
        <v>12248</v>
      </c>
      <c r="F5995" s="76" t="s">
        <v>5975</v>
      </c>
      <c r="G5995" s="110">
        <v>0</v>
      </c>
      <c r="H5995" s="110">
        <v>0</v>
      </c>
      <c r="I5995" s="111">
        <v>0</v>
      </c>
      <c r="J5995" s="112">
        <f t="shared" si="187"/>
        <v>0</v>
      </c>
      <c r="K5995" s="93" t="str">
        <f t="shared" si="188"/>
        <v>-</v>
      </c>
      <c r="L5995" s="113"/>
      <c r="N5995" s="114"/>
    </row>
    <row r="5996" spans="3:14" ht="10.050000000000001" customHeight="1" x14ac:dyDescent="0.3">
      <c r="C5996" s="80"/>
      <c r="D5996" s="77">
        <v>74049</v>
      </c>
      <c r="E5996" s="76" t="s">
        <v>12249</v>
      </c>
      <c r="F5996" s="76" t="s">
        <v>5976</v>
      </c>
      <c r="G5996" s="110">
        <v>0</v>
      </c>
      <c r="H5996" s="110">
        <v>0</v>
      </c>
      <c r="I5996" s="111">
        <v>0</v>
      </c>
      <c r="J5996" s="112">
        <f t="shared" si="187"/>
        <v>0</v>
      </c>
      <c r="K5996" s="93" t="str">
        <f t="shared" si="188"/>
        <v>-</v>
      </c>
      <c r="L5996" s="113"/>
      <c r="N5996" s="114"/>
    </row>
    <row r="5997" spans="3:14" ht="10.050000000000001" customHeight="1" x14ac:dyDescent="0.3">
      <c r="C5997" s="80"/>
      <c r="D5997" s="77">
        <v>41630</v>
      </c>
      <c r="E5997" s="76" t="s">
        <v>12250</v>
      </c>
      <c r="F5997" s="76" t="s">
        <v>5977</v>
      </c>
      <c r="G5997" s="110">
        <v>6832.95</v>
      </c>
      <c r="H5997" s="110">
        <v>16303.76</v>
      </c>
      <c r="I5997" s="111">
        <v>33.58</v>
      </c>
      <c r="J5997" s="112">
        <f t="shared" si="187"/>
        <v>9470.8100000000013</v>
      </c>
      <c r="K5997" s="93">
        <f t="shared" si="188"/>
        <v>1.3860499491434888</v>
      </c>
      <c r="L5997" s="113"/>
      <c r="N5997" s="114"/>
    </row>
    <row r="5998" spans="3:14" ht="10.050000000000001" customHeight="1" x14ac:dyDescent="0.3">
      <c r="C5998" s="80"/>
      <c r="D5998" s="77">
        <v>40020</v>
      </c>
      <c r="E5998" s="76" t="s">
        <v>12251</v>
      </c>
      <c r="F5998" s="76" t="s">
        <v>5978</v>
      </c>
      <c r="G5998" s="110">
        <v>0</v>
      </c>
      <c r="H5998" s="110">
        <v>0</v>
      </c>
      <c r="I5998" s="111">
        <v>0</v>
      </c>
      <c r="J5998" s="112">
        <f t="shared" si="187"/>
        <v>0</v>
      </c>
      <c r="K5998" s="93" t="str">
        <f t="shared" si="188"/>
        <v>-</v>
      </c>
      <c r="L5998" s="113"/>
      <c r="N5998" s="114"/>
    </row>
    <row r="5999" spans="3:14" ht="10.050000000000001" customHeight="1" x14ac:dyDescent="0.3">
      <c r="C5999" s="80"/>
      <c r="D5999" s="77">
        <v>41869</v>
      </c>
      <c r="E5999" s="76" t="s">
        <v>12252</v>
      </c>
      <c r="F5999" s="76" t="s">
        <v>5979</v>
      </c>
      <c r="G5999" s="110">
        <v>0</v>
      </c>
      <c r="H5999" s="110">
        <v>0</v>
      </c>
      <c r="I5999" s="111">
        <v>0</v>
      </c>
      <c r="J5999" s="112">
        <f t="shared" si="187"/>
        <v>0</v>
      </c>
      <c r="K5999" s="93" t="str">
        <f t="shared" si="188"/>
        <v>-</v>
      </c>
      <c r="L5999" s="113"/>
      <c r="N5999" s="114"/>
    </row>
    <row r="6000" spans="3:14" ht="10.050000000000001" customHeight="1" x14ac:dyDescent="0.3">
      <c r="C6000" s="80"/>
      <c r="D6000" s="77">
        <v>82526</v>
      </c>
      <c r="E6000" s="76" t="s">
        <v>12253</v>
      </c>
      <c r="F6000" s="76" t="s">
        <v>5980</v>
      </c>
      <c r="G6000" s="110">
        <v>0</v>
      </c>
      <c r="H6000" s="110">
        <v>0</v>
      </c>
      <c r="I6000" s="111">
        <v>0</v>
      </c>
      <c r="J6000" s="112">
        <f t="shared" si="187"/>
        <v>0</v>
      </c>
      <c r="K6000" s="93" t="str">
        <f t="shared" si="188"/>
        <v>-</v>
      </c>
      <c r="L6000" s="113"/>
      <c r="N6000" s="114"/>
    </row>
    <row r="6001" spans="3:14" ht="10.050000000000001" customHeight="1" x14ac:dyDescent="0.3">
      <c r="C6001" s="80"/>
      <c r="D6001" s="77">
        <v>42558</v>
      </c>
      <c r="E6001" s="76" t="s">
        <v>12254</v>
      </c>
      <c r="F6001" s="76" t="s">
        <v>5981</v>
      </c>
      <c r="G6001" s="110">
        <v>0</v>
      </c>
      <c r="H6001" s="110">
        <v>0</v>
      </c>
      <c r="I6001" s="111">
        <v>0</v>
      </c>
      <c r="J6001" s="112">
        <f t="shared" si="187"/>
        <v>0</v>
      </c>
      <c r="K6001" s="93" t="str">
        <f t="shared" si="188"/>
        <v>-</v>
      </c>
      <c r="L6001" s="113"/>
      <c r="N6001" s="114"/>
    </row>
    <row r="6002" spans="3:14" ht="10.050000000000001" customHeight="1" x14ac:dyDescent="0.3">
      <c r="C6002" s="80"/>
      <c r="D6002" s="77">
        <v>41579</v>
      </c>
      <c r="E6002" s="76" t="s">
        <v>12255</v>
      </c>
      <c r="F6002" s="76" t="s">
        <v>5982</v>
      </c>
      <c r="G6002" s="110">
        <v>28214.61</v>
      </c>
      <c r="H6002" s="110">
        <v>85835.08</v>
      </c>
      <c r="I6002" s="111">
        <v>176.79</v>
      </c>
      <c r="J6002" s="112">
        <f t="shared" si="187"/>
        <v>57620.47</v>
      </c>
      <c r="K6002" s="93">
        <f t="shared" si="188"/>
        <v>2.0422210337126758</v>
      </c>
      <c r="L6002" s="113"/>
      <c r="N6002" s="114"/>
    </row>
    <row r="6003" spans="3:14" ht="10.050000000000001" customHeight="1" x14ac:dyDescent="0.3">
      <c r="C6003" s="80"/>
      <c r="D6003" s="77">
        <v>38001</v>
      </c>
      <c r="E6003" s="76" t="s">
        <v>12256</v>
      </c>
      <c r="F6003" s="76" t="s">
        <v>5983</v>
      </c>
      <c r="G6003" s="110">
        <v>0</v>
      </c>
      <c r="H6003" s="110">
        <v>0</v>
      </c>
      <c r="I6003" s="111">
        <v>0</v>
      </c>
      <c r="J6003" s="112">
        <f t="shared" si="187"/>
        <v>0</v>
      </c>
      <c r="K6003" s="93" t="str">
        <f t="shared" si="188"/>
        <v>-</v>
      </c>
      <c r="L6003" s="113"/>
      <c r="N6003" s="114"/>
    </row>
    <row r="6004" spans="3:14" ht="10.050000000000001" customHeight="1" x14ac:dyDescent="0.3">
      <c r="C6004" s="80"/>
      <c r="D6004" s="77">
        <v>32177</v>
      </c>
      <c r="E6004" s="76" t="s">
        <v>12257</v>
      </c>
      <c r="F6004" s="76" t="s">
        <v>5984</v>
      </c>
      <c r="G6004" s="110">
        <v>0</v>
      </c>
      <c r="H6004" s="110">
        <v>0</v>
      </c>
      <c r="I6004" s="111">
        <v>0</v>
      </c>
      <c r="J6004" s="112">
        <f t="shared" si="187"/>
        <v>0</v>
      </c>
      <c r="K6004" s="93" t="str">
        <f t="shared" si="188"/>
        <v>-</v>
      </c>
      <c r="L6004" s="113"/>
      <c r="N6004" s="114"/>
    </row>
    <row r="6005" spans="3:14" ht="10.050000000000001" customHeight="1" x14ac:dyDescent="0.3">
      <c r="C6005" s="80"/>
      <c r="D6005" s="77">
        <v>75388</v>
      </c>
      <c r="E6005" s="76" t="s">
        <v>12258</v>
      </c>
      <c r="F6005" s="76" t="s">
        <v>5985</v>
      </c>
      <c r="G6005" s="110">
        <v>0</v>
      </c>
      <c r="H6005" s="110">
        <v>0</v>
      </c>
      <c r="I6005" s="111">
        <v>0</v>
      </c>
      <c r="J6005" s="112">
        <f t="shared" si="187"/>
        <v>0</v>
      </c>
      <c r="K6005" s="93" t="str">
        <f t="shared" si="188"/>
        <v>-</v>
      </c>
      <c r="L6005" s="113"/>
      <c r="N6005" s="114"/>
    </row>
    <row r="6006" spans="3:14" ht="10.050000000000001" customHeight="1" x14ac:dyDescent="0.3">
      <c r="C6006" s="80"/>
      <c r="D6006" s="77">
        <v>61284</v>
      </c>
      <c r="E6006" s="76" t="s">
        <v>12259</v>
      </c>
      <c r="F6006" s="76" t="s">
        <v>5986</v>
      </c>
      <c r="G6006" s="110">
        <v>0</v>
      </c>
      <c r="H6006" s="110">
        <v>0</v>
      </c>
      <c r="I6006" s="111">
        <v>0</v>
      </c>
      <c r="J6006" s="112">
        <f t="shared" si="187"/>
        <v>0</v>
      </c>
      <c r="K6006" s="93" t="str">
        <f t="shared" si="188"/>
        <v>-</v>
      </c>
      <c r="L6006" s="113"/>
      <c r="N6006" s="114"/>
    </row>
    <row r="6007" spans="3:14" ht="10.050000000000001" customHeight="1" x14ac:dyDescent="0.3">
      <c r="C6007" s="80"/>
      <c r="D6007" s="77">
        <v>41390</v>
      </c>
      <c r="E6007" s="76" t="s">
        <v>12260</v>
      </c>
      <c r="F6007" s="76" t="s">
        <v>5987</v>
      </c>
      <c r="G6007" s="110">
        <v>0</v>
      </c>
      <c r="H6007" s="110">
        <v>0</v>
      </c>
      <c r="I6007" s="111">
        <v>0</v>
      </c>
      <c r="J6007" s="112">
        <f t="shared" si="187"/>
        <v>0</v>
      </c>
      <c r="K6007" s="93" t="str">
        <f t="shared" si="188"/>
        <v>-</v>
      </c>
      <c r="L6007" s="113"/>
      <c r="N6007" s="114"/>
    </row>
    <row r="6008" spans="3:14" ht="10.050000000000001" customHeight="1" x14ac:dyDescent="0.3">
      <c r="C6008" s="80"/>
      <c r="D6008" s="77">
        <v>40377</v>
      </c>
      <c r="E6008" s="76" t="s">
        <v>12261</v>
      </c>
      <c r="F6008" s="76" t="s">
        <v>5988</v>
      </c>
      <c r="G6008" s="110">
        <v>0</v>
      </c>
      <c r="H6008" s="110">
        <v>0</v>
      </c>
      <c r="I6008" s="111">
        <v>0</v>
      </c>
      <c r="J6008" s="112">
        <f t="shared" si="187"/>
        <v>0</v>
      </c>
      <c r="K6008" s="93" t="str">
        <f t="shared" si="188"/>
        <v>-</v>
      </c>
      <c r="L6008" s="113"/>
      <c r="N6008" s="114"/>
    </row>
    <row r="6009" spans="3:14" ht="10.050000000000001" customHeight="1" x14ac:dyDescent="0.3">
      <c r="C6009" s="80"/>
      <c r="D6009" s="77">
        <v>40377</v>
      </c>
      <c r="E6009" s="76" t="s">
        <v>12262</v>
      </c>
      <c r="F6009" s="76" t="s">
        <v>5989</v>
      </c>
      <c r="G6009" s="110">
        <v>0</v>
      </c>
      <c r="H6009" s="110">
        <v>0</v>
      </c>
      <c r="I6009" s="111">
        <v>0</v>
      </c>
      <c r="J6009" s="112">
        <f t="shared" si="187"/>
        <v>0</v>
      </c>
      <c r="K6009" s="93" t="str">
        <f t="shared" si="188"/>
        <v>-</v>
      </c>
      <c r="L6009" s="113"/>
      <c r="N6009" s="114"/>
    </row>
    <row r="6010" spans="3:14" ht="10.050000000000001" customHeight="1" x14ac:dyDescent="0.3">
      <c r="C6010" s="80"/>
      <c r="D6010" s="77">
        <v>41398</v>
      </c>
      <c r="E6010" s="76" t="s">
        <v>12263</v>
      </c>
      <c r="F6010" s="76" t="s">
        <v>5990</v>
      </c>
      <c r="G6010" s="110">
        <v>0</v>
      </c>
      <c r="H6010" s="110">
        <v>0</v>
      </c>
      <c r="I6010" s="111">
        <v>0</v>
      </c>
      <c r="J6010" s="112">
        <f t="shared" si="187"/>
        <v>0</v>
      </c>
      <c r="K6010" s="93" t="str">
        <f t="shared" si="188"/>
        <v>-</v>
      </c>
      <c r="L6010" s="113"/>
      <c r="N6010" s="114"/>
    </row>
    <row r="6011" spans="3:14" ht="10.050000000000001" customHeight="1" x14ac:dyDescent="0.3">
      <c r="C6011" s="80"/>
      <c r="D6011" s="77">
        <v>29810</v>
      </c>
      <c r="E6011" s="76" t="s">
        <v>12264</v>
      </c>
      <c r="F6011" s="76" t="s">
        <v>5991</v>
      </c>
      <c r="G6011" s="110">
        <v>7392</v>
      </c>
      <c r="H6011" s="110">
        <v>0</v>
      </c>
      <c r="I6011" s="111">
        <v>0</v>
      </c>
      <c r="J6011" s="112">
        <f t="shared" si="187"/>
        <v>-7392</v>
      </c>
      <c r="K6011" s="93">
        <f t="shared" si="188"/>
        <v>-1</v>
      </c>
      <c r="L6011" s="113"/>
      <c r="N6011" s="114"/>
    </row>
    <row r="6012" spans="3:14" ht="10.050000000000001" customHeight="1" x14ac:dyDescent="0.3">
      <c r="C6012" s="80"/>
      <c r="D6012" s="77">
        <v>83280</v>
      </c>
      <c r="E6012" s="76" t="s">
        <v>12265</v>
      </c>
      <c r="F6012" s="76" t="s">
        <v>5992</v>
      </c>
      <c r="G6012" s="110">
        <v>29568</v>
      </c>
      <c r="H6012" s="110">
        <v>0</v>
      </c>
      <c r="I6012" s="111">
        <v>0</v>
      </c>
      <c r="J6012" s="112">
        <f t="shared" si="187"/>
        <v>-29568</v>
      </c>
      <c r="K6012" s="93">
        <f t="shared" si="188"/>
        <v>-1</v>
      </c>
      <c r="L6012" s="113"/>
      <c r="N6012" s="114"/>
    </row>
    <row r="6013" spans="3:14" ht="10.050000000000001" customHeight="1" x14ac:dyDescent="0.3">
      <c r="C6013" s="80"/>
      <c r="D6013" s="77">
        <v>40048</v>
      </c>
      <c r="E6013" s="76" t="s">
        <v>12266</v>
      </c>
      <c r="F6013" s="76" t="s">
        <v>5993</v>
      </c>
      <c r="G6013" s="110">
        <v>0</v>
      </c>
      <c r="H6013" s="110">
        <v>77688.06</v>
      </c>
      <c r="I6013" s="111">
        <v>160.01</v>
      </c>
      <c r="J6013" s="112">
        <f t="shared" si="187"/>
        <v>77688.06</v>
      </c>
      <c r="K6013" s="93" t="str">
        <f t="shared" si="188"/>
        <v>--</v>
      </c>
      <c r="L6013" s="113"/>
      <c r="N6013" s="114"/>
    </row>
    <row r="6014" spans="3:14" ht="10.050000000000001" customHeight="1" x14ac:dyDescent="0.3">
      <c r="C6014" s="80"/>
      <c r="D6014" s="77">
        <v>41781</v>
      </c>
      <c r="E6014" s="76" t="s">
        <v>12267</v>
      </c>
      <c r="F6014" s="76" t="s">
        <v>5994</v>
      </c>
      <c r="G6014" s="110">
        <v>24024</v>
      </c>
      <c r="H6014" s="110">
        <v>0</v>
      </c>
      <c r="I6014" s="111">
        <v>0</v>
      </c>
      <c r="J6014" s="112">
        <f t="shared" si="187"/>
        <v>-24024</v>
      </c>
      <c r="K6014" s="93">
        <f t="shared" si="188"/>
        <v>-1</v>
      </c>
      <c r="L6014" s="113"/>
      <c r="N6014" s="114"/>
    </row>
    <row r="6015" spans="3:14" ht="10.050000000000001" customHeight="1" x14ac:dyDescent="0.3">
      <c r="C6015" s="80"/>
      <c r="D6015" s="77">
        <v>43487</v>
      </c>
      <c r="E6015" s="76" t="s">
        <v>12268</v>
      </c>
      <c r="F6015" s="76" t="s">
        <v>5995</v>
      </c>
      <c r="G6015" s="110">
        <v>0</v>
      </c>
      <c r="H6015" s="110">
        <v>0</v>
      </c>
      <c r="I6015" s="111">
        <v>0</v>
      </c>
      <c r="J6015" s="112">
        <f t="shared" si="187"/>
        <v>0</v>
      </c>
      <c r="K6015" s="93" t="str">
        <f t="shared" si="188"/>
        <v>-</v>
      </c>
      <c r="L6015" s="113"/>
      <c r="N6015" s="114"/>
    </row>
    <row r="6016" spans="3:14" ht="10.050000000000001" customHeight="1" x14ac:dyDescent="0.3">
      <c r="C6016" s="80"/>
      <c r="D6016" s="77">
        <v>41860</v>
      </c>
      <c r="E6016" s="76" t="s">
        <v>12269</v>
      </c>
      <c r="F6016" s="76" t="s">
        <v>5996</v>
      </c>
      <c r="G6016" s="110">
        <v>9940.69</v>
      </c>
      <c r="H6016" s="110">
        <v>3655.97</v>
      </c>
      <c r="I6016" s="111">
        <v>7.53</v>
      </c>
      <c r="J6016" s="112">
        <f t="shared" si="187"/>
        <v>-6284.7200000000012</v>
      </c>
      <c r="K6016" s="93">
        <f t="shared" si="188"/>
        <v>-0.63222170694388424</v>
      </c>
      <c r="L6016" s="113"/>
      <c r="N6016" s="114"/>
    </row>
    <row r="6017" spans="3:14" ht="10.050000000000001" customHeight="1" x14ac:dyDescent="0.3">
      <c r="C6017" s="80"/>
      <c r="D6017" s="77">
        <v>31189</v>
      </c>
      <c r="E6017" s="76" t="s">
        <v>12270</v>
      </c>
      <c r="F6017" s="76" t="s">
        <v>5997</v>
      </c>
      <c r="G6017" s="110">
        <v>0</v>
      </c>
      <c r="H6017" s="110">
        <v>0</v>
      </c>
      <c r="I6017" s="111">
        <v>0</v>
      </c>
      <c r="J6017" s="112">
        <f t="shared" si="187"/>
        <v>0</v>
      </c>
      <c r="K6017" s="93" t="str">
        <f t="shared" si="188"/>
        <v>-</v>
      </c>
      <c r="L6017" s="113"/>
      <c r="N6017" s="114"/>
    </row>
    <row r="6018" spans="3:14" ht="10.050000000000001" customHeight="1" x14ac:dyDescent="0.3">
      <c r="C6018" s="80"/>
      <c r="D6018" s="77">
        <v>43227</v>
      </c>
      <c r="E6018" s="76" t="s">
        <v>12271</v>
      </c>
      <c r="F6018" s="76" t="s">
        <v>5998</v>
      </c>
      <c r="G6018" s="110">
        <v>0</v>
      </c>
      <c r="H6018" s="110">
        <v>0</v>
      </c>
      <c r="I6018" s="111">
        <v>0</v>
      </c>
      <c r="J6018" s="112">
        <f t="shared" si="187"/>
        <v>0</v>
      </c>
      <c r="K6018" s="93" t="str">
        <f t="shared" si="188"/>
        <v>-</v>
      </c>
      <c r="L6018" s="113"/>
      <c r="N6018" s="114"/>
    </row>
    <row r="6019" spans="3:14" ht="10.050000000000001" customHeight="1" x14ac:dyDescent="0.3">
      <c r="C6019" s="80"/>
      <c r="D6019" s="77">
        <v>41803</v>
      </c>
      <c r="E6019" s="76" t="s">
        <v>12272</v>
      </c>
      <c r="F6019" s="76" t="s">
        <v>5999</v>
      </c>
      <c r="G6019" s="110">
        <v>5544</v>
      </c>
      <c r="H6019" s="110">
        <v>0</v>
      </c>
      <c r="I6019" s="111">
        <v>0</v>
      </c>
      <c r="J6019" s="112">
        <f t="shared" si="187"/>
        <v>-5544</v>
      </c>
      <c r="K6019" s="93">
        <f t="shared" si="188"/>
        <v>-1</v>
      </c>
      <c r="L6019" s="113"/>
      <c r="N6019" s="114"/>
    </row>
    <row r="6020" spans="3:14" ht="10.050000000000001" customHeight="1" x14ac:dyDescent="0.3">
      <c r="C6020" s="80"/>
      <c r="D6020" s="77">
        <v>10249</v>
      </c>
      <c r="E6020" s="76" t="s">
        <v>12273</v>
      </c>
      <c r="F6020" s="76" t="s">
        <v>6000</v>
      </c>
      <c r="G6020" s="110">
        <v>16632</v>
      </c>
      <c r="H6020" s="110">
        <v>16779.57</v>
      </c>
      <c r="I6020" s="111">
        <v>34.56</v>
      </c>
      <c r="J6020" s="112">
        <f t="shared" si="187"/>
        <v>147.56999999999971</v>
      </c>
      <c r="K6020" s="93">
        <f t="shared" si="188"/>
        <v>8.8726551226551049E-3</v>
      </c>
      <c r="L6020" s="113"/>
      <c r="N6020" s="114"/>
    </row>
    <row r="6021" spans="3:14" ht="10.050000000000001" customHeight="1" x14ac:dyDescent="0.3">
      <c r="C6021" s="80"/>
      <c r="D6021" s="77">
        <v>42669</v>
      </c>
      <c r="E6021" s="76" t="s">
        <v>12274</v>
      </c>
      <c r="F6021" s="76" t="s">
        <v>6001</v>
      </c>
      <c r="G6021" s="110">
        <v>163888.38</v>
      </c>
      <c r="H6021" s="110">
        <v>45624.31</v>
      </c>
      <c r="I6021" s="111">
        <v>93.97</v>
      </c>
      <c r="J6021" s="112">
        <f t="shared" si="187"/>
        <v>-118264.07</v>
      </c>
      <c r="K6021" s="93">
        <f t="shared" si="188"/>
        <v>-0.7216135152473897</v>
      </c>
      <c r="L6021" s="113"/>
      <c r="N6021" s="114"/>
    </row>
    <row r="6022" spans="3:14" ht="10.050000000000001" customHeight="1" x14ac:dyDescent="0.3">
      <c r="C6022" s="80"/>
      <c r="D6022" s="77">
        <v>41514</v>
      </c>
      <c r="E6022" s="76" t="s">
        <v>12275</v>
      </c>
      <c r="F6022" s="76" t="s">
        <v>6002</v>
      </c>
      <c r="G6022" s="110">
        <v>0</v>
      </c>
      <c r="H6022" s="110">
        <v>17167.990000000002</v>
      </c>
      <c r="I6022" s="111">
        <v>35.36</v>
      </c>
      <c r="J6022" s="112">
        <f t="shared" si="187"/>
        <v>17167.990000000002</v>
      </c>
      <c r="K6022" s="93" t="str">
        <f t="shared" si="188"/>
        <v>--</v>
      </c>
      <c r="L6022" s="113"/>
      <c r="N6022" s="114"/>
    </row>
    <row r="6023" spans="3:14" ht="10.050000000000001" customHeight="1" x14ac:dyDescent="0.3">
      <c r="C6023" s="80"/>
      <c r="D6023" s="77">
        <v>40077</v>
      </c>
      <c r="E6023" s="76" t="s">
        <v>12276</v>
      </c>
      <c r="F6023" s="76" t="s">
        <v>6003</v>
      </c>
      <c r="G6023" s="110">
        <v>281528.90999999997</v>
      </c>
      <c r="H6023" s="110">
        <v>359906.27</v>
      </c>
      <c r="I6023" s="111">
        <v>741.28</v>
      </c>
      <c r="J6023" s="112">
        <f t="shared" si="187"/>
        <v>78377.360000000044</v>
      </c>
      <c r="K6023" s="93">
        <f t="shared" si="188"/>
        <v>0.27839897508216849</v>
      </c>
      <c r="L6023" s="113"/>
      <c r="N6023" s="114"/>
    </row>
    <row r="6024" spans="3:14" ht="10.050000000000001" customHeight="1" x14ac:dyDescent="0.3">
      <c r="C6024" s="80"/>
      <c r="D6024" s="77">
        <v>40077</v>
      </c>
      <c r="E6024" s="76" t="s">
        <v>12276</v>
      </c>
      <c r="F6024" s="76" t="s">
        <v>6004</v>
      </c>
      <c r="G6024" s="110">
        <v>303386.42</v>
      </c>
      <c r="H6024" s="110">
        <v>136460.25</v>
      </c>
      <c r="I6024" s="111">
        <v>281.06</v>
      </c>
      <c r="J6024" s="112">
        <f t="shared" si="187"/>
        <v>-166926.16999999998</v>
      </c>
      <c r="K6024" s="93">
        <f t="shared" si="188"/>
        <v>-0.55020976219041051</v>
      </c>
      <c r="L6024" s="113"/>
      <c r="N6024" s="114"/>
    </row>
    <row r="6025" spans="3:14" ht="10.050000000000001" customHeight="1" x14ac:dyDescent="0.3">
      <c r="C6025" s="80"/>
      <c r="D6025" s="77">
        <v>40077</v>
      </c>
      <c r="E6025" s="76" t="s">
        <v>12276</v>
      </c>
      <c r="F6025" s="76" t="s">
        <v>6005</v>
      </c>
      <c r="G6025" s="110">
        <v>678777.91</v>
      </c>
      <c r="H6025" s="110">
        <v>287068.56</v>
      </c>
      <c r="I6025" s="111">
        <v>591.26</v>
      </c>
      <c r="J6025" s="112">
        <f t="shared" si="187"/>
        <v>-391709.35000000003</v>
      </c>
      <c r="K6025" s="93">
        <f t="shared" si="188"/>
        <v>-0.577080285361673</v>
      </c>
      <c r="L6025" s="113"/>
      <c r="N6025" s="114"/>
    </row>
    <row r="6026" spans="3:14" ht="10.050000000000001" customHeight="1" x14ac:dyDescent="0.3">
      <c r="C6026" s="80"/>
      <c r="D6026" s="77">
        <v>41863</v>
      </c>
      <c r="E6026" s="76" t="s">
        <v>12277</v>
      </c>
      <c r="F6026" s="76" t="s">
        <v>6006</v>
      </c>
      <c r="G6026" s="110">
        <v>475373.14</v>
      </c>
      <c r="H6026" s="110">
        <v>254985.39</v>
      </c>
      <c r="I6026" s="111">
        <v>525.17999999999995</v>
      </c>
      <c r="J6026" s="112">
        <f t="shared" si="187"/>
        <v>-220387.75</v>
      </c>
      <c r="K6026" s="93">
        <f t="shared" si="188"/>
        <v>-0.46361001801658375</v>
      </c>
      <c r="L6026" s="113"/>
      <c r="N6026" s="114"/>
    </row>
    <row r="6027" spans="3:14" ht="10.050000000000001" customHeight="1" x14ac:dyDescent="0.3">
      <c r="C6027" s="80"/>
      <c r="D6027" s="77">
        <v>41820</v>
      </c>
      <c r="E6027" s="76" t="s">
        <v>12278</v>
      </c>
      <c r="F6027" s="76" t="s">
        <v>6007</v>
      </c>
      <c r="G6027" s="110">
        <v>392404.31</v>
      </c>
      <c r="H6027" s="110">
        <v>170655.42</v>
      </c>
      <c r="I6027" s="111">
        <v>351.49</v>
      </c>
      <c r="J6027" s="112">
        <f t="shared" si="187"/>
        <v>-221748.88999999998</v>
      </c>
      <c r="K6027" s="93">
        <f t="shared" si="188"/>
        <v>-0.56510309481565069</v>
      </c>
      <c r="L6027" s="113"/>
      <c r="N6027" s="114"/>
    </row>
    <row r="6028" spans="3:14" ht="10.050000000000001" customHeight="1" x14ac:dyDescent="0.3">
      <c r="C6028" s="80"/>
      <c r="D6028" s="77">
        <v>41646</v>
      </c>
      <c r="E6028" s="76" t="s">
        <v>12279</v>
      </c>
      <c r="F6028" s="76" t="s">
        <v>6008</v>
      </c>
      <c r="G6028" s="110">
        <v>0</v>
      </c>
      <c r="H6028" s="110">
        <v>0</v>
      </c>
      <c r="I6028" s="111">
        <v>0</v>
      </c>
      <c r="J6028" s="112">
        <f t="shared" si="187"/>
        <v>0</v>
      </c>
      <c r="K6028" s="93" t="str">
        <f t="shared" si="188"/>
        <v>-</v>
      </c>
      <c r="L6028" s="113"/>
      <c r="N6028" s="114"/>
    </row>
    <row r="6029" spans="3:14" ht="10.050000000000001" customHeight="1" x14ac:dyDescent="0.3">
      <c r="C6029" s="80"/>
      <c r="D6029" s="77">
        <v>31076</v>
      </c>
      <c r="E6029" s="76" t="s">
        <v>12280</v>
      </c>
      <c r="F6029" s="76" t="s">
        <v>6009</v>
      </c>
      <c r="G6029" s="110">
        <v>245417.27</v>
      </c>
      <c r="H6029" s="110">
        <v>189493.6</v>
      </c>
      <c r="I6029" s="111">
        <v>390.29</v>
      </c>
      <c r="J6029" s="112">
        <f t="shared" si="187"/>
        <v>-55923.669999999984</v>
      </c>
      <c r="K6029" s="93">
        <f t="shared" si="188"/>
        <v>-0.22787177935766292</v>
      </c>
      <c r="L6029" s="113"/>
      <c r="N6029" s="114"/>
    </row>
    <row r="6030" spans="3:14" ht="10.050000000000001" customHeight="1" x14ac:dyDescent="0.3">
      <c r="C6030" s="80"/>
      <c r="D6030" s="77">
        <v>31076</v>
      </c>
      <c r="E6030" s="76" t="s">
        <v>12281</v>
      </c>
      <c r="F6030" s="76" t="s">
        <v>6010</v>
      </c>
      <c r="G6030" s="110">
        <v>186286.05</v>
      </c>
      <c r="H6030" s="110">
        <v>154094.34</v>
      </c>
      <c r="I6030" s="111">
        <v>317.38</v>
      </c>
      <c r="J6030" s="112">
        <f t="shared" si="187"/>
        <v>-32191.709999999992</v>
      </c>
      <c r="K6030" s="93">
        <f t="shared" si="188"/>
        <v>-0.17280794777708794</v>
      </c>
      <c r="L6030" s="113"/>
      <c r="N6030" s="114"/>
    </row>
    <row r="6031" spans="3:14" ht="10.050000000000001" customHeight="1" x14ac:dyDescent="0.3">
      <c r="C6031" s="80"/>
      <c r="D6031" s="77">
        <v>31076</v>
      </c>
      <c r="E6031" s="76" t="s">
        <v>12282</v>
      </c>
      <c r="F6031" s="76" t="s">
        <v>6011</v>
      </c>
      <c r="G6031" s="110">
        <v>206379.3</v>
      </c>
      <c r="H6031" s="110">
        <v>220697.97</v>
      </c>
      <c r="I6031" s="111">
        <v>454.56</v>
      </c>
      <c r="J6031" s="112">
        <f t="shared" si="187"/>
        <v>14318.670000000013</v>
      </c>
      <c r="K6031" s="93">
        <f t="shared" si="188"/>
        <v>6.9380359367436625E-2</v>
      </c>
      <c r="L6031" s="113"/>
      <c r="N6031" s="114"/>
    </row>
    <row r="6032" spans="3:14" ht="10.050000000000001" customHeight="1" x14ac:dyDescent="0.3">
      <c r="C6032" s="80"/>
      <c r="D6032" s="77">
        <v>24715</v>
      </c>
      <c r="E6032" s="76" t="s">
        <v>12283</v>
      </c>
      <c r="F6032" s="76" t="s">
        <v>6012</v>
      </c>
      <c r="G6032" s="110">
        <v>0</v>
      </c>
      <c r="H6032" s="110">
        <v>0</v>
      </c>
      <c r="I6032" s="111">
        <v>0</v>
      </c>
      <c r="J6032" s="112">
        <f t="shared" si="187"/>
        <v>0</v>
      </c>
      <c r="K6032" s="93" t="str">
        <f t="shared" si="188"/>
        <v>-</v>
      </c>
      <c r="L6032" s="113"/>
      <c r="N6032" s="114"/>
    </row>
    <row r="6033" spans="3:14" ht="10.050000000000001" customHeight="1" x14ac:dyDescent="0.3">
      <c r="C6033" s="80"/>
      <c r="D6033" s="77">
        <v>42623</v>
      </c>
      <c r="E6033" s="76" t="s">
        <v>12284</v>
      </c>
      <c r="F6033" s="76" t="s">
        <v>6013</v>
      </c>
      <c r="G6033" s="110">
        <v>0</v>
      </c>
      <c r="H6033" s="110">
        <v>0</v>
      </c>
      <c r="I6033" s="111">
        <v>0</v>
      </c>
      <c r="J6033" s="112">
        <f t="shared" si="187"/>
        <v>0</v>
      </c>
      <c r="K6033" s="93" t="str">
        <f t="shared" si="188"/>
        <v>-</v>
      </c>
      <c r="L6033" s="113"/>
      <c r="N6033" s="114"/>
    </row>
    <row r="6034" spans="3:14" ht="10.050000000000001" customHeight="1" x14ac:dyDescent="0.3">
      <c r="C6034" s="80"/>
      <c r="D6034" s="77">
        <v>40934</v>
      </c>
      <c r="E6034" s="76" t="s">
        <v>12285</v>
      </c>
      <c r="F6034" s="76" t="s">
        <v>6014</v>
      </c>
      <c r="G6034" s="110">
        <v>0</v>
      </c>
      <c r="H6034" s="110">
        <v>0</v>
      </c>
      <c r="I6034" s="111">
        <v>0</v>
      </c>
      <c r="J6034" s="112">
        <f t="shared" si="187"/>
        <v>0</v>
      </c>
      <c r="K6034" s="93" t="str">
        <f t="shared" si="188"/>
        <v>-</v>
      </c>
      <c r="L6034" s="113"/>
      <c r="N6034" s="114"/>
    </row>
    <row r="6035" spans="3:14" ht="10.050000000000001" customHeight="1" x14ac:dyDescent="0.3">
      <c r="C6035" s="80"/>
      <c r="D6035" s="77">
        <v>41516</v>
      </c>
      <c r="E6035" s="76" t="s">
        <v>12286</v>
      </c>
      <c r="F6035" s="76" t="s">
        <v>6015</v>
      </c>
      <c r="G6035" s="110">
        <v>38808</v>
      </c>
      <c r="H6035" s="110">
        <v>38725.08</v>
      </c>
      <c r="I6035" s="111">
        <v>79.760000000000005</v>
      </c>
      <c r="J6035" s="112">
        <f t="shared" si="187"/>
        <v>-82.919999999998254</v>
      </c>
      <c r="K6035" s="93">
        <f t="shared" si="188"/>
        <v>-2.1366728509585203E-3</v>
      </c>
      <c r="L6035" s="113"/>
      <c r="N6035" s="114"/>
    </row>
    <row r="6036" spans="3:14" ht="10.050000000000001" customHeight="1" x14ac:dyDescent="0.3">
      <c r="C6036" s="80"/>
      <c r="D6036" s="77">
        <v>40894</v>
      </c>
      <c r="E6036" s="76" t="s">
        <v>12287</v>
      </c>
      <c r="F6036" s="76" t="s">
        <v>6016</v>
      </c>
      <c r="G6036" s="110">
        <v>0</v>
      </c>
      <c r="H6036" s="110">
        <v>0</v>
      </c>
      <c r="I6036" s="111">
        <v>0</v>
      </c>
      <c r="J6036" s="112">
        <f t="shared" si="187"/>
        <v>0</v>
      </c>
      <c r="K6036" s="93" t="str">
        <f t="shared" si="188"/>
        <v>-</v>
      </c>
      <c r="L6036" s="113"/>
      <c r="N6036" s="114"/>
    </row>
    <row r="6037" spans="3:14" ht="10.050000000000001" customHeight="1" x14ac:dyDescent="0.3">
      <c r="C6037" s="80"/>
      <c r="D6037" s="77">
        <v>77235</v>
      </c>
      <c r="E6037" s="76" t="s">
        <v>12288</v>
      </c>
      <c r="F6037" s="76" t="s">
        <v>6017</v>
      </c>
      <c r="G6037" s="110">
        <v>0</v>
      </c>
      <c r="H6037" s="110">
        <v>29189.46</v>
      </c>
      <c r="I6037" s="111">
        <v>60.12</v>
      </c>
      <c r="J6037" s="112">
        <f t="shared" si="187"/>
        <v>29189.46</v>
      </c>
      <c r="K6037" s="93" t="str">
        <f t="shared" si="188"/>
        <v>--</v>
      </c>
      <c r="L6037" s="113"/>
      <c r="N6037" s="114"/>
    </row>
    <row r="6038" spans="3:14" ht="10.050000000000001" customHeight="1" x14ac:dyDescent="0.3">
      <c r="C6038" s="80"/>
      <c r="D6038" s="77">
        <v>41676</v>
      </c>
      <c r="E6038" s="76" t="s">
        <v>12289</v>
      </c>
      <c r="F6038" s="76" t="s">
        <v>6018</v>
      </c>
      <c r="G6038" s="110">
        <v>7357.01</v>
      </c>
      <c r="H6038" s="110">
        <v>157949.37</v>
      </c>
      <c r="I6038" s="111">
        <v>325.32</v>
      </c>
      <c r="J6038" s="112">
        <f t="shared" ref="J6038:J6101" si="189">H6038-G6038</f>
        <v>150592.35999999999</v>
      </c>
      <c r="K6038" s="93">
        <f t="shared" si="188"/>
        <v>20.469234104615868</v>
      </c>
      <c r="L6038" s="113"/>
      <c r="N6038" s="114"/>
    </row>
    <row r="6039" spans="3:14" ht="10.050000000000001" customHeight="1" x14ac:dyDescent="0.3">
      <c r="C6039" s="80"/>
      <c r="D6039" s="77">
        <v>42719</v>
      </c>
      <c r="E6039" s="76" t="s">
        <v>12290</v>
      </c>
      <c r="F6039" s="76" t="s">
        <v>6019</v>
      </c>
      <c r="G6039" s="110">
        <v>0</v>
      </c>
      <c r="H6039" s="110">
        <v>0</v>
      </c>
      <c r="I6039" s="111">
        <v>0</v>
      </c>
      <c r="J6039" s="112">
        <f t="shared" si="189"/>
        <v>0</v>
      </c>
      <c r="K6039" s="93" t="str">
        <f t="shared" si="188"/>
        <v>-</v>
      </c>
      <c r="L6039" s="113"/>
      <c r="N6039" s="114"/>
    </row>
    <row r="6040" spans="3:14" ht="10.050000000000001" customHeight="1" x14ac:dyDescent="0.3">
      <c r="C6040" s="80"/>
      <c r="D6040" s="77">
        <v>40400</v>
      </c>
      <c r="E6040" s="76" t="s">
        <v>12291</v>
      </c>
      <c r="F6040" s="76" t="s">
        <v>6020</v>
      </c>
      <c r="G6040" s="110">
        <v>511895.19</v>
      </c>
      <c r="H6040" s="110">
        <v>523817.82</v>
      </c>
      <c r="I6040" s="111">
        <v>1078.8800000000001</v>
      </c>
      <c r="J6040" s="112">
        <f t="shared" si="189"/>
        <v>11922.630000000005</v>
      </c>
      <c r="K6040" s="93">
        <f t="shared" si="188"/>
        <v>2.3291154581858847E-2</v>
      </c>
      <c r="L6040" s="113"/>
      <c r="N6040" s="114"/>
    </row>
    <row r="6041" spans="3:14" ht="10.050000000000001" customHeight="1" x14ac:dyDescent="0.3">
      <c r="C6041" s="80"/>
      <c r="D6041" s="77">
        <v>40400</v>
      </c>
      <c r="E6041" s="76" t="s">
        <v>12291</v>
      </c>
      <c r="F6041" s="76" t="s">
        <v>6021</v>
      </c>
      <c r="G6041" s="110">
        <v>405255.03</v>
      </c>
      <c r="H6041" s="110">
        <v>424475.57</v>
      </c>
      <c r="I6041" s="111">
        <v>874.27</v>
      </c>
      <c r="J6041" s="112">
        <f t="shared" si="189"/>
        <v>19220.539999999979</v>
      </c>
      <c r="K6041" s="93">
        <f t="shared" si="188"/>
        <v>4.7428257707251599E-2</v>
      </c>
      <c r="L6041" s="113"/>
      <c r="N6041" s="114"/>
    </row>
    <row r="6042" spans="3:14" ht="10.050000000000001" customHeight="1" x14ac:dyDescent="0.3">
      <c r="C6042" s="80"/>
      <c r="D6042" s="77">
        <v>40400</v>
      </c>
      <c r="E6042" s="76" t="s">
        <v>12291</v>
      </c>
      <c r="F6042" s="76" t="s">
        <v>6022</v>
      </c>
      <c r="G6042" s="110">
        <v>85670.080000000002</v>
      </c>
      <c r="H6042" s="110">
        <v>173311.22</v>
      </c>
      <c r="I6042" s="111">
        <v>356.96</v>
      </c>
      <c r="J6042" s="112">
        <f t="shared" si="189"/>
        <v>87641.14</v>
      </c>
      <c r="K6042" s="93">
        <f t="shared" si="188"/>
        <v>1.0230075657685858</v>
      </c>
      <c r="L6042" s="113"/>
      <c r="N6042" s="114"/>
    </row>
    <row r="6043" spans="3:14" ht="10.050000000000001" customHeight="1" x14ac:dyDescent="0.3">
      <c r="C6043" s="80"/>
      <c r="D6043" s="77">
        <v>41191</v>
      </c>
      <c r="E6043" s="76" t="s">
        <v>12292</v>
      </c>
      <c r="F6043" s="76" t="s">
        <v>6023</v>
      </c>
      <c r="G6043" s="110">
        <v>0</v>
      </c>
      <c r="H6043" s="110">
        <v>0</v>
      </c>
      <c r="I6043" s="111">
        <v>0</v>
      </c>
      <c r="J6043" s="112">
        <f t="shared" si="189"/>
        <v>0</v>
      </c>
      <c r="K6043" s="93" t="str">
        <f t="shared" ref="K6043:K6106" si="190">IF(J6043=0,"-",(IF(G6043=0,"--",J6043/G6043)))</f>
        <v>-</v>
      </c>
      <c r="L6043" s="113"/>
      <c r="N6043" s="114"/>
    </row>
    <row r="6044" spans="3:14" ht="10.050000000000001" customHeight="1" x14ac:dyDescent="0.3">
      <c r="C6044" s="80"/>
      <c r="D6044" s="77">
        <v>73919</v>
      </c>
      <c r="E6044" s="76" t="s">
        <v>12293</v>
      </c>
      <c r="F6044" s="76" t="s">
        <v>6024</v>
      </c>
      <c r="G6044" s="110">
        <v>0</v>
      </c>
      <c r="H6044" s="110">
        <v>0</v>
      </c>
      <c r="I6044" s="111">
        <v>0</v>
      </c>
      <c r="J6044" s="112">
        <f t="shared" si="189"/>
        <v>0</v>
      </c>
      <c r="K6044" s="93" t="str">
        <f t="shared" si="190"/>
        <v>-</v>
      </c>
      <c r="L6044" s="113"/>
      <c r="N6044" s="114"/>
    </row>
    <row r="6045" spans="3:14" ht="10.050000000000001" customHeight="1" x14ac:dyDescent="0.3">
      <c r="C6045" s="80"/>
      <c r="D6045" s="77">
        <v>27910</v>
      </c>
      <c r="E6045" s="76" t="s">
        <v>12294</v>
      </c>
      <c r="F6045" s="76" t="s">
        <v>6025</v>
      </c>
      <c r="G6045" s="110">
        <v>0</v>
      </c>
      <c r="H6045" s="110">
        <v>0</v>
      </c>
      <c r="I6045" s="111">
        <v>0</v>
      </c>
      <c r="J6045" s="112">
        <f t="shared" si="189"/>
        <v>0</v>
      </c>
      <c r="K6045" s="93" t="str">
        <f t="shared" si="190"/>
        <v>-</v>
      </c>
      <c r="L6045" s="113"/>
      <c r="N6045" s="114"/>
    </row>
    <row r="6046" spans="3:14" ht="10.050000000000001" customHeight="1" x14ac:dyDescent="0.3">
      <c r="C6046" s="80"/>
      <c r="D6046" s="77">
        <v>42669</v>
      </c>
      <c r="E6046" s="76" t="s">
        <v>12295</v>
      </c>
      <c r="F6046" s="76" t="s">
        <v>6026</v>
      </c>
      <c r="G6046" s="110">
        <v>61536.33</v>
      </c>
      <c r="H6046" s="110">
        <v>32782.31</v>
      </c>
      <c r="I6046" s="111">
        <v>67.52</v>
      </c>
      <c r="J6046" s="112">
        <f t="shared" si="189"/>
        <v>-28754.020000000004</v>
      </c>
      <c r="K6046" s="93">
        <f t="shared" si="190"/>
        <v>-0.467269010030335</v>
      </c>
      <c r="L6046" s="113"/>
      <c r="N6046" s="114"/>
    </row>
    <row r="6047" spans="3:14" ht="10.050000000000001" customHeight="1" x14ac:dyDescent="0.3">
      <c r="C6047" s="80"/>
      <c r="D6047" s="77">
        <v>41471</v>
      </c>
      <c r="E6047" s="76" t="s">
        <v>12296</v>
      </c>
      <c r="F6047" s="76" t="s">
        <v>6027</v>
      </c>
      <c r="G6047" s="110">
        <v>0</v>
      </c>
      <c r="H6047" s="110">
        <v>0</v>
      </c>
      <c r="I6047" s="111">
        <v>0</v>
      </c>
      <c r="J6047" s="112">
        <f t="shared" si="189"/>
        <v>0</v>
      </c>
      <c r="K6047" s="93" t="str">
        <f t="shared" si="190"/>
        <v>-</v>
      </c>
      <c r="L6047" s="113"/>
      <c r="N6047" s="114"/>
    </row>
    <row r="6048" spans="3:14" ht="10.050000000000001" customHeight="1" x14ac:dyDescent="0.3">
      <c r="C6048" s="80"/>
      <c r="D6048" s="77">
        <v>75388</v>
      </c>
      <c r="E6048" s="76" t="s">
        <v>12297</v>
      </c>
      <c r="F6048" s="76" t="s">
        <v>6028</v>
      </c>
      <c r="G6048" s="110">
        <v>48664.14</v>
      </c>
      <c r="H6048" s="110">
        <v>51703.02</v>
      </c>
      <c r="I6048" s="111">
        <v>106.49</v>
      </c>
      <c r="J6048" s="112">
        <f t="shared" si="189"/>
        <v>3038.8799999999974</v>
      </c>
      <c r="K6048" s="93">
        <f t="shared" si="190"/>
        <v>6.2445981784533693E-2</v>
      </c>
      <c r="L6048" s="113"/>
      <c r="N6048" s="114"/>
    </row>
    <row r="6049" spans="3:14" ht="10.050000000000001" customHeight="1" x14ac:dyDescent="0.3">
      <c r="C6049" s="80"/>
      <c r="D6049" s="77">
        <v>40278</v>
      </c>
      <c r="E6049" s="76" t="s">
        <v>12298</v>
      </c>
      <c r="F6049" s="76" t="s">
        <v>6029</v>
      </c>
      <c r="G6049" s="110">
        <v>0</v>
      </c>
      <c r="H6049" s="110">
        <v>0</v>
      </c>
      <c r="I6049" s="111">
        <v>0</v>
      </c>
      <c r="J6049" s="112">
        <f t="shared" si="189"/>
        <v>0</v>
      </c>
      <c r="K6049" s="93" t="str">
        <f t="shared" si="190"/>
        <v>-</v>
      </c>
      <c r="L6049" s="113"/>
      <c r="N6049" s="114"/>
    </row>
    <row r="6050" spans="3:14" ht="10.050000000000001" customHeight="1" x14ac:dyDescent="0.3">
      <c r="C6050" s="80"/>
      <c r="D6050" s="77">
        <v>40278</v>
      </c>
      <c r="E6050" s="76" t="s">
        <v>12299</v>
      </c>
      <c r="F6050" s="76" t="s">
        <v>6030</v>
      </c>
      <c r="G6050" s="110">
        <v>0</v>
      </c>
      <c r="H6050" s="110">
        <v>0</v>
      </c>
      <c r="I6050" s="111">
        <v>0</v>
      </c>
      <c r="J6050" s="112">
        <f t="shared" si="189"/>
        <v>0</v>
      </c>
      <c r="K6050" s="93" t="str">
        <f t="shared" si="190"/>
        <v>-</v>
      </c>
      <c r="L6050" s="113"/>
      <c r="N6050" s="114"/>
    </row>
    <row r="6051" spans="3:14" ht="10.050000000000001" customHeight="1" x14ac:dyDescent="0.3">
      <c r="C6051" s="80"/>
      <c r="D6051" s="77">
        <v>40586</v>
      </c>
      <c r="E6051" s="76" t="s">
        <v>12300</v>
      </c>
      <c r="F6051" s="76" t="s">
        <v>6031</v>
      </c>
      <c r="G6051" s="110">
        <v>11088</v>
      </c>
      <c r="H6051" s="110">
        <v>0</v>
      </c>
      <c r="I6051" s="111">
        <v>0</v>
      </c>
      <c r="J6051" s="112">
        <f t="shared" si="189"/>
        <v>-11088</v>
      </c>
      <c r="K6051" s="93">
        <f t="shared" si="190"/>
        <v>-1</v>
      </c>
      <c r="L6051" s="113"/>
      <c r="N6051" s="114"/>
    </row>
    <row r="6052" spans="3:14" ht="10.050000000000001" customHeight="1" x14ac:dyDescent="0.3">
      <c r="C6052" s="80"/>
      <c r="D6052" s="77">
        <v>42669</v>
      </c>
      <c r="E6052" s="76" t="s">
        <v>12301</v>
      </c>
      <c r="F6052" s="76" t="s">
        <v>6032</v>
      </c>
      <c r="G6052" s="110">
        <v>0</v>
      </c>
      <c r="H6052" s="110">
        <v>0</v>
      </c>
      <c r="I6052" s="111">
        <v>0</v>
      </c>
      <c r="J6052" s="112">
        <f t="shared" si="189"/>
        <v>0</v>
      </c>
      <c r="K6052" s="93" t="str">
        <f t="shared" si="190"/>
        <v>-</v>
      </c>
      <c r="L6052" s="113"/>
      <c r="N6052" s="114"/>
    </row>
    <row r="6053" spans="3:14" ht="10.050000000000001" customHeight="1" x14ac:dyDescent="0.3">
      <c r="C6053" s="80"/>
      <c r="D6053" s="77">
        <v>41775</v>
      </c>
      <c r="E6053" s="76" t="s">
        <v>12302</v>
      </c>
      <c r="F6053" s="76" t="s">
        <v>6033</v>
      </c>
      <c r="G6053" s="110">
        <v>79198.53</v>
      </c>
      <c r="H6053" s="110">
        <v>220343.54</v>
      </c>
      <c r="I6053" s="111">
        <v>453.83</v>
      </c>
      <c r="J6053" s="112">
        <f t="shared" si="189"/>
        <v>141145.01</v>
      </c>
      <c r="K6053" s="93">
        <f t="shared" si="190"/>
        <v>1.7821670427468794</v>
      </c>
      <c r="L6053" s="113"/>
      <c r="N6053" s="114"/>
    </row>
    <row r="6054" spans="3:14" ht="10.050000000000001" customHeight="1" x14ac:dyDescent="0.3">
      <c r="C6054" s="80"/>
      <c r="D6054" s="77">
        <v>41775</v>
      </c>
      <c r="E6054" s="76" t="s">
        <v>12303</v>
      </c>
      <c r="F6054" s="76" t="s">
        <v>6034</v>
      </c>
      <c r="G6054" s="110">
        <v>0</v>
      </c>
      <c r="H6054" s="110">
        <v>34763.230000000003</v>
      </c>
      <c r="I6054" s="111">
        <v>71.599999999999994</v>
      </c>
      <c r="J6054" s="112">
        <f t="shared" si="189"/>
        <v>34763.230000000003</v>
      </c>
      <c r="K6054" s="93" t="str">
        <f t="shared" si="190"/>
        <v>--</v>
      </c>
      <c r="L6054" s="113"/>
      <c r="N6054" s="114"/>
    </row>
    <row r="6055" spans="3:14" ht="10.050000000000001" customHeight="1" x14ac:dyDescent="0.3">
      <c r="C6055" s="80"/>
      <c r="D6055" s="77">
        <v>24597</v>
      </c>
      <c r="E6055" s="76" t="s">
        <v>12304</v>
      </c>
      <c r="F6055" s="76" t="s">
        <v>6035</v>
      </c>
      <c r="G6055" s="110">
        <v>29568</v>
      </c>
      <c r="H6055" s="110">
        <v>4578.45</v>
      </c>
      <c r="I6055" s="111">
        <v>9.43</v>
      </c>
      <c r="J6055" s="112">
        <f t="shared" si="189"/>
        <v>-24989.55</v>
      </c>
      <c r="K6055" s="93">
        <f t="shared" si="190"/>
        <v>-0.84515523538961035</v>
      </c>
      <c r="L6055" s="113"/>
      <c r="N6055" s="114"/>
    </row>
    <row r="6056" spans="3:14" ht="10.050000000000001" customHeight="1" x14ac:dyDescent="0.3">
      <c r="C6056" s="80"/>
      <c r="D6056" s="77">
        <v>74531</v>
      </c>
      <c r="E6056" s="76" t="s">
        <v>12305</v>
      </c>
      <c r="F6056" s="76" t="s">
        <v>6036</v>
      </c>
      <c r="G6056" s="110">
        <v>0</v>
      </c>
      <c r="H6056" s="110">
        <v>0</v>
      </c>
      <c r="I6056" s="111">
        <v>0</v>
      </c>
      <c r="J6056" s="112">
        <f t="shared" si="189"/>
        <v>0</v>
      </c>
      <c r="K6056" s="93" t="str">
        <f t="shared" si="190"/>
        <v>-</v>
      </c>
      <c r="L6056" s="113"/>
      <c r="N6056" s="114"/>
    </row>
    <row r="6057" spans="3:14" ht="10.050000000000001" customHeight="1" x14ac:dyDescent="0.3">
      <c r="C6057" s="80"/>
      <c r="D6057" s="77">
        <v>40269</v>
      </c>
      <c r="E6057" s="76" t="s">
        <v>12306</v>
      </c>
      <c r="F6057" s="76" t="s">
        <v>6037</v>
      </c>
      <c r="G6057" s="110">
        <v>426906.27</v>
      </c>
      <c r="H6057" s="110">
        <v>428150.96</v>
      </c>
      <c r="I6057" s="111">
        <v>881.84</v>
      </c>
      <c r="J6057" s="112">
        <f t="shared" si="189"/>
        <v>1244.6900000000023</v>
      </c>
      <c r="K6057" s="93">
        <f t="shared" si="190"/>
        <v>2.9156048703618295E-3</v>
      </c>
      <c r="L6057" s="113"/>
      <c r="N6057" s="114"/>
    </row>
    <row r="6058" spans="3:14" ht="10.050000000000001" customHeight="1" x14ac:dyDescent="0.3">
      <c r="C6058" s="80"/>
      <c r="D6058" s="77">
        <v>31657</v>
      </c>
      <c r="E6058" s="76" t="s">
        <v>12307</v>
      </c>
      <c r="F6058" s="76" t="s">
        <v>6038</v>
      </c>
      <c r="G6058" s="110">
        <v>0</v>
      </c>
      <c r="H6058" s="110">
        <v>0</v>
      </c>
      <c r="I6058" s="111">
        <v>0</v>
      </c>
      <c r="J6058" s="112">
        <f t="shared" si="189"/>
        <v>0</v>
      </c>
      <c r="K6058" s="93" t="str">
        <f t="shared" si="190"/>
        <v>-</v>
      </c>
      <c r="L6058" s="113"/>
      <c r="N6058" s="114"/>
    </row>
    <row r="6059" spans="3:14" ht="10.050000000000001" customHeight="1" x14ac:dyDescent="0.3">
      <c r="C6059" s="80"/>
      <c r="D6059" s="77">
        <v>77456</v>
      </c>
      <c r="E6059" s="76" t="s">
        <v>12308</v>
      </c>
      <c r="F6059" s="76" t="s">
        <v>6039</v>
      </c>
      <c r="G6059" s="110">
        <v>7392</v>
      </c>
      <c r="H6059" s="110">
        <v>0</v>
      </c>
      <c r="I6059" s="111">
        <v>0</v>
      </c>
      <c r="J6059" s="112">
        <f t="shared" si="189"/>
        <v>-7392</v>
      </c>
      <c r="K6059" s="93">
        <f t="shared" si="190"/>
        <v>-1</v>
      </c>
      <c r="L6059" s="113"/>
      <c r="N6059" s="114"/>
    </row>
    <row r="6060" spans="3:14" ht="10.050000000000001" customHeight="1" x14ac:dyDescent="0.3">
      <c r="C6060" s="80"/>
      <c r="D6060" s="77">
        <v>40281</v>
      </c>
      <c r="E6060" s="76" t="s">
        <v>12309</v>
      </c>
      <c r="F6060" s="76" t="s">
        <v>6040</v>
      </c>
      <c r="G6060" s="110">
        <v>0</v>
      </c>
      <c r="H6060" s="110">
        <v>0</v>
      </c>
      <c r="I6060" s="111">
        <v>0</v>
      </c>
      <c r="J6060" s="112">
        <f t="shared" si="189"/>
        <v>0</v>
      </c>
      <c r="K6060" s="93" t="str">
        <f t="shared" si="190"/>
        <v>-</v>
      </c>
      <c r="L6060" s="113"/>
      <c r="N6060" s="114"/>
    </row>
    <row r="6061" spans="3:14" ht="10.050000000000001" customHeight="1" x14ac:dyDescent="0.3">
      <c r="C6061" s="80"/>
      <c r="D6061" s="77">
        <v>41863</v>
      </c>
      <c r="E6061" s="76" t="s">
        <v>12310</v>
      </c>
      <c r="F6061" s="76" t="s">
        <v>6041</v>
      </c>
      <c r="G6061" s="110">
        <v>494541.58</v>
      </c>
      <c r="H6061" s="110">
        <v>332367.57</v>
      </c>
      <c r="I6061" s="111">
        <v>684.56</v>
      </c>
      <c r="J6061" s="112">
        <f t="shared" si="189"/>
        <v>-162174.01</v>
      </c>
      <c r="K6061" s="93">
        <f t="shared" si="190"/>
        <v>-0.32792795703851635</v>
      </c>
      <c r="L6061" s="113"/>
      <c r="N6061" s="114"/>
    </row>
    <row r="6062" spans="3:14" ht="10.050000000000001" customHeight="1" x14ac:dyDescent="0.3">
      <c r="C6062" s="80"/>
      <c r="D6062" s="77">
        <v>40284</v>
      </c>
      <c r="E6062" s="76" t="s">
        <v>12311</v>
      </c>
      <c r="F6062" s="76" t="s">
        <v>6042</v>
      </c>
      <c r="G6062" s="110">
        <v>0</v>
      </c>
      <c r="H6062" s="110">
        <v>0</v>
      </c>
      <c r="I6062" s="111">
        <v>0</v>
      </c>
      <c r="J6062" s="112">
        <f t="shared" si="189"/>
        <v>0</v>
      </c>
      <c r="K6062" s="93" t="str">
        <f t="shared" si="190"/>
        <v>-</v>
      </c>
      <c r="L6062" s="113"/>
      <c r="N6062" s="114"/>
    </row>
    <row r="6063" spans="3:14" ht="10.050000000000001" customHeight="1" x14ac:dyDescent="0.3">
      <c r="C6063" s="80"/>
      <c r="D6063" s="77">
        <v>41296</v>
      </c>
      <c r="E6063" s="76" t="s">
        <v>12312</v>
      </c>
      <c r="F6063" s="76" t="s">
        <v>6043</v>
      </c>
      <c r="G6063" s="110">
        <v>0</v>
      </c>
      <c r="H6063" s="110">
        <v>0</v>
      </c>
      <c r="I6063" s="111">
        <v>0</v>
      </c>
      <c r="J6063" s="112">
        <f t="shared" si="189"/>
        <v>0</v>
      </c>
      <c r="K6063" s="93" t="str">
        <f t="shared" si="190"/>
        <v>-</v>
      </c>
      <c r="L6063" s="113"/>
      <c r="N6063" s="114"/>
    </row>
    <row r="6064" spans="3:14" ht="10.050000000000001" customHeight="1" x14ac:dyDescent="0.3">
      <c r="C6064" s="80"/>
      <c r="D6064" s="77">
        <v>41296</v>
      </c>
      <c r="E6064" s="76" t="s">
        <v>12313</v>
      </c>
      <c r="F6064" s="76" t="s">
        <v>6044</v>
      </c>
      <c r="G6064" s="110">
        <v>0</v>
      </c>
      <c r="H6064" s="110">
        <v>0</v>
      </c>
      <c r="I6064" s="111">
        <v>0</v>
      </c>
      <c r="J6064" s="112">
        <f t="shared" si="189"/>
        <v>0</v>
      </c>
      <c r="K6064" s="93" t="str">
        <f t="shared" si="190"/>
        <v>-</v>
      </c>
      <c r="L6064" s="113"/>
      <c r="N6064" s="114"/>
    </row>
    <row r="6065" spans="3:14" ht="10.050000000000001" customHeight="1" x14ac:dyDescent="0.3">
      <c r="C6065" s="80"/>
      <c r="D6065" s="77">
        <v>41646</v>
      </c>
      <c r="E6065" s="76" t="s">
        <v>12314</v>
      </c>
      <c r="F6065" s="76" t="s">
        <v>6045</v>
      </c>
      <c r="G6065" s="110">
        <v>0</v>
      </c>
      <c r="H6065" s="110">
        <v>0</v>
      </c>
      <c r="I6065" s="111">
        <v>0</v>
      </c>
      <c r="J6065" s="112">
        <f t="shared" si="189"/>
        <v>0</v>
      </c>
      <c r="K6065" s="93" t="str">
        <f t="shared" si="190"/>
        <v>-</v>
      </c>
      <c r="L6065" s="113"/>
      <c r="N6065" s="114"/>
    </row>
    <row r="6066" spans="3:14" ht="10.050000000000001" customHeight="1" x14ac:dyDescent="0.3">
      <c r="C6066" s="80"/>
      <c r="D6066" s="77">
        <v>40945</v>
      </c>
      <c r="E6066" s="76" t="s">
        <v>12315</v>
      </c>
      <c r="F6066" s="76" t="s">
        <v>6046</v>
      </c>
      <c r="G6066" s="110">
        <v>0</v>
      </c>
      <c r="H6066" s="110">
        <v>0</v>
      </c>
      <c r="I6066" s="111">
        <v>0</v>
      </c>
      <c r="J6066" s="112">
        <f t="shared" si="189"/>
        <v>0</v>
      </c>
      <c r="K6066" s="93" t="str">
        <f t="shared" si="190"/>
        <v>-</v>
      </c>
      <c r="L6066" s="113"/>
      <c r="N6066" s="114"/>
    </row>
    <row r="6067" spans="3:14" ht="10.050000000000001" customHeight="1" x14ac:dyDescent="0.3">
      <c r="C6067" s="80"/>
      <c r="D6067" s="77">
        <v>41337</v>
      </c>
      <c r="E6067" s="76" t="s">
        <v>12316</v>
      </c>
      <c r="F6067" s="76" t="s">
        <v>6047</v>
      </c>
      <c r="G6067" s="110">
        <v>0</v>
      </c>
      <c r="H6067" s="110">
        <v>0</v>
      </c>
      <c r="I6067" s="111">
        <v>0</v>
      </c>
      <c r="J6067" s="112">
        <f t="shared" si="189"/>
        <v>0</v>
      </c>
      <c r="K6067" s="93" t="str">
        <f t="shared" si="190"/>
        <v>-</v>
      </c>
      <c r="L6067" s="113"/>
      <c r="N6067" s="114"/>
    </row>
    <row r="6068" spans="3:14" ht="10.050000000000001" customHeight="1" x14ac:dyDescent="0.3">
      <c r="C6068" s="80"/>
      <c r="D6068" s="77">
        <v>83579</v>
      </c>
      <c r="E6068" s="76" t="s">
        <v>12317</v>
      </c>
      <c r="F6068" s="76" t="s">
        <v>6048</v>
      </c>
      <c r="G6068" s="110">
        <v>0</v>
      </c>
      <c r="H6068" s="110">
        <v>0</v>
      </c>
      <c r="I6068" s="111">
        <v>0</v>
      </c>
      <c r="J6068" s="112">
        <f t="shared" si="189"/>
        <v>0</v>
      </c>
      <c r="K6068" s="93" t="str">
        <f t="shared" si="190"/>
        <v>-</v>
      </c>
      <c r="L6068" s="113"/>
      <c r="N6068" s="114"/>
    </row>
    <row r="6069" spans="3:14" ht="10.050000000000001" customHeight="1" x14ac:dyDescent="0.3">
      <c r="C6069" s="80"/>
      <c r="D6069" s="77">
        <v>61960</v>
      </c>
      <c r="E6069" s="76" t="s">
        <v>12318</v>
      </c>
      <c r="F6069" s="76" t="s">
        <v>6049</v>
      </c>
      <c r="G6069" s="110">
        <v>0</v>
      </c>
      <c r="H6069" s="110">
        <v>0</v>
      </c>
      <c r="I6069" s="111">
        <v>0</v>
      </c>
      <c r="J6069" s="112">
        <f t="shared" si="189"/>
        <v>0</v>
      </c>
      <c r="K6069" s="93" t="str">
        <f t="shared" si="190"/>
        <v>-</v>
      </c>
      <c r="L6069" s="113"/>
      <c r="N6069" s="114"/>
    </row>
    <row r="6070" spans="3:14" ht="10.050000000000001" customHeight="1" x14ac:dyDescent="0.3">
      <c r="C6070" s="80"/>
      <c r="D6070" s="77">
        <v>41863</v>
      </c>
      <c r="E6070" s="76" t="s">
        <v>12319</v>
      </c>
      <c r="F6070" s="76" t="s">
        <v>6050</v>
      </c>
      <c r="G6070" s="110">
        <v>341395.4</v>
      </c>
      <c r="H6070" s="110">
        <v>268400.31</v>
      </c>
      <c r="I6070" s="111">
        <v>552.80999999999995</v>
      </c>
      <c r="J6070" s="112">
        <f t="shared" si="189"/>
        <v>-72995.090000000026</v>
      </c>
      <c r="K6070" s="93">
        <f t="shared" si="190"/>
        <v>-0.21381392367911231</v>
      </c>
      <c r="L6070" s="113"/>
      <c r="N6070" s="114"/>
    </row>
    <row r="6071" spans="3:14" ht="10.050000000000001" customHeight="1" x14ac:dyDescent="0.3">
      <c r="C6071" s="80"/>
      <c r="D6071" s="77">
        <v>41228</v>
      </c>
      <c r="E6071" s="76" t="s">
        <v>12320</v>
      </c>
      <c r="F6071" s="76" t="s">
        <v>6051</v>
      </c>
      <c r="G6071" s="110">
        <v>77675.12</v>
      </c>
      <c r="H6071" s="110">
        <v>54252</v>
      </c>
      <c r="I6071" s="111">
        <v>111.74</v>
      </c>
      <c r="J6071" s="112">
        <f t="shared" si="189"/>
        <v>-23423.119999999995</v>
      </c>
      <c r="K6071" s="93">
        <f t="shared" si="190"/>
        <v>-0.30155241472430294</v>
      </c>
      <c r="L6071" s="113"/>
      <c r="N6071" s="114"/>
    </row>
    <row r="6072" spans="3:14" ht="10.050000000000001" customHeight="1" x14ac:dyDescent="0.3">
      <c r="C6072" s="80"/>
      <c r="D6072" s="77">
        <v>40294</v>
      </c>
      <c r="E6072" s="76" t="s">
        <v>12321</v>
      </c>
      <c r="F6072" s="76" t="s">
        <v>6052</v>
      </c>
      <c r="G6072" s="110">
        <v>402341.26</v>
      </c>
      <c r="H6072" s="110">
        <v>465637.96</v>
      </c>
      <c r="I6072" s="111">
        <v>959.05</v>
      </c>
      <c r="J6072" s="112">
        <f t="shared" si="189"/>
        <v>63296.700000000012</v>
      </c>
      <c r="K6072" s="93">
        <f t="shared" si="190"/>
        <v>0.15732092701603612</v>
      </c>
      <c r="L6072" s="113"/>
      <c r="N6072" s="114"/>
    </row>
    <row r="6073" spans="3:14" ht="10.050000000000001" customHeight="1" x14ac:dyDescent="0.3">
      <c r="C6073" s="80"/>
      <c r="D6073" s="77">
        <v>40586</v>
      </c>
      <c r="E6073" s="76" t="s">
        <v>12322</v>
      </c>
      <c r="F6073" s="76" t="s">
        <v>6053</v>
      </c>
      <c r="G6073" s="110">
        <v>3696</v>
      </c>
      <c r="H6073" s="110">
        <v>0</v>
      </c>
      <c r="I6073" s="111">
        <v>0</v>
      </c>
      <c r="J6073" s="112">
        <f t="shared" si="189"/>
        <v>-3696</v>
      </c>
      <c r="K6073" s="93">
        <f t="shared" si="190"/>
        <v>-1</v>
      </c>
      <c r="L6073" s="113"/>
      <c r="N6073" s="114"/>
    </row>
    <row r="6074" spans="3:14" ht="10.050000000000001" customHeight="1" x14ac:dyDescent="0.3">
      <c r="C6074" s="80"/>
      <c r="D6074" s="77">
        <v>31076</v>
      </c>
      <c r="E6074" s="76" t="s">
        <v>12323</v>
      </c>
      <c r="F6074" s="76" t="s">
        <v>6054</v>
      </c>
      <c r="G6074" s="110">
        <v>96277.98</v>
      </c>
      <c r="H6074" s="110">
        <v>139208.29</v>
      </c>
      <c r="I6074" s="111">
        <v>286.72000000000003</v>
      </c>
      <c r="J6074" s="112">
        <f t="shared" si="189"/>
        <v>42930.310000000012</v>
      </c>
      <c r="K6074" s="93">
        <f t="shared" si="190"/>
        <v>0.44589957122075075</v>
      </c>
      <c r="L6074" s="113"/>
      <c r="N6074" s="114"/>
    </row>
    <row r="6075" spans="3:14" ht="10.050000000000001" customHeight="1" x14ac:dyDescent="0.3">
      <c r="C6075" s="80"/>
      <c r="D6075" s="77">
        <v>40945</v>
      </c>
      <c r="E6075" s="76" t="s">
        <v>12324</v>
      </c>
      <c r="F6075" s="76" t="s">
        <v>6055</v>
      </c>
      <c r="G6075" s="110">
        <v>0</v>
      </c>
      <c r="H6075" s="110">
        <v>0</v>
      </c>
      <c r="I6075" s="111">
        <v>0</v>
      </c>
      <c r="J6075" s="112">
        <f t="shared" si="189"/>
        <v>0</v>
      </c>
      <c r="K6075" s="93" t="str">
        <f t="shared" si="190"/>
        <v>-</v>
      </c>
      <c r="L6075" s="113"/>
      <c r="N6075" s="114"/>
    </row>
    <row r="6076" spans="3:14" ht="10.050000000000001" customHeight="1" x14ac:dyDescent="0.3">
      <c r="C6076" s="80"/>
      <c r="D6076" s="77">
        <v>41191</v>
      </c>
      <c r="E6076" s="76" t="s">
        <v>12325</v>
      </c>
      <c r="F6076" s="76" t="s">
        <v>6056</v>
      </c>
      <c r="G6076" s="110">
        <v>0</v>
      </c>
      <c r="H6076" s="110">
        <v>0</v>
      </c>
      <c r="I6076" s="111">
        <v>0</v>
      </c>
      <c r="J6076" s="112">
        <f t="shared" si="189"/>
        <v>0</v>
      </c>
      <c r="K6076" s="93" t="str">
        <f t="shared" si="190"/>
        <v>-</v>
      </c>
      <c r="L6076" s="113"/>
      <c r="N6076" s="114"/>
    </row>
    <row r="6077" spans="3:14" ht="10.050000000000001" customHeight="1" x14ac:dyDescent="0.3">
      <c r="C6077" s="80"/>
      <c r="D6077" s="77">
        <v>40307</v>
      </c>
      <c r="E6077" s="76" t="s">
        <v>12326</v>
      </c>
      <c r="F6077" s="76" t="s">
        <v>6057</v>
      </c>
      <c r="G6077" s="110">
        <v>199789.24</v>
      </c>
      <c r="H6077" s="110">
        <v>199004.94</v>
      </c>
      <c r="I6077" s="111">
        <v>409.88</v>
      </c>
      <c r="J6077" s="112">
        <f t="shared" si="189"/>
        <v>-784.29999999998836</v>
      </c>
      <c r="K6077" s="93">
        <f t="shared" si="190"/>
        <v>-3.9256368360978218E-3</v>
      </c>
      <c r="L6077" s="113"/>
      <c r="N6077" s="114"/>
    </row>
    <row r="6078" spans="3:14" ht="10.050000000000001" customHeight="1" x14ac:dyDescent="0.3">
      <c r="C6078" s="80"/>
      <c r="D6078" s="77">
        <v>40950</v>
      </c>
      <c r="E6078" s="76" t="s">
        <v>12327</v>
      </c>
      <c r="F6078" s="76" t="s">
        <v>6058</v>
      </c>
      <c r="G6078" s="110">
        <v>0</v>
      </c>
      <c r="H6078" s="110">
        <v>47750.89</v>
      </c>
      <c r="I6078" s="111">
        <v>98.35</v>
      </c>
      <c r="J6078" s="112">
        <f t="shared" si="189"/>
        <v>47750.89</v>
      </c>
      <c r="K6078" s="93" t="str">
        <f t="shared" si="190"/>
        <v>--</v>
      </c>
      <c r="L6078" s="113"/>
      <c r="N6078" s="114"/>
    </row>
    <row r="6079" spans="3:14" ht="10.050000000000001" customHeight="1" x14ac:dyDescent="0.3">
      <c r="C6079" s="80"/>
      <c r="D6079" s="77">
        <v>70002</v>
      </c>
      <c r="E6079" s="76" t="s">
        <v>12328</v>
      </c>
      <c r="F6079" s="76" t="s">
        <v>6059</v>
      </c>
      <c r="G6079" s="110">
        <v>0</v>
      </c>
      <c r="H6079" s="110">
        <v>0</v>
      </c>
      <c r="I6079" s="111">
        <v>0</v>
      </c>
      <c r="J6079" s="112">
        <f t="shared" si="189"/>
        <v>0</v>
      </c>
      <c r="K6079" s="93" t="str">
        <f t="shared" si="190"/>
        <v>-</v>
      </c>
      <c r="L6079" s="113"/>
      <c r="N6079" s="114"/>
    </row>
    <row r="6080" spans="3:14" ht="10.050000000000001" customHeight="1" x14ac:dyDescent="0.3">
      <c r="C6080" s="80"/>
      <c r="D6080" s="77">
        <v>41527</v>
      </c>
      <c r="E6080" s="76" t="s">
        <v>12329</v>
      </c>
      <c r="F6080" s="76" t="s">
        <v>6060</v>
      </c>
      <c r="G6080" s="110">
        <v>0</v>
      </c>
      <c r="H6080" s="110">
        <v>0</v>
      </c>
      <c r="I6080" s="111">
        <v>0</v>
      </c>
      <c r="J6080" s="112">
        <f t="shared" si="189"/>
        <v>0</v>
      </c>
      <c r="K6080" s="93" t="str">
        <f t="shared" si="190"/>
        <v>-</v>
      </c>
      <c r="L6080" s="113"/>
      <c r="N6080" s="114"/>
    </row>
    <row r="6081" spans="3:14" ht="10.050000000000001" customHeight="1" x14ac:dyDescent="0.3">
      <c r="C6081" s="80"/>
      <c r="D6081" s="77">
        <v>41286</v>
      </c>
      <c r="E6081" s="76" t="s">
        <v>12330</v>
      </c>
      <c r="F6081" s="76" t="s">
        <v>6061</v>
      </c>
      <c r="G6081" s="110">
        <v>0</v>
      </c>
      <c r="H6081" s="110">
        <v>0</v>
      </c>
      <c r="I6081" s="111">
        <v>0</v>
      </c>
      <c r="J6081" s="112">
        <f t="shared" si="189"/>
        <v>0</v>
      </c>
      <c r="K6081" s="93" t="str">
        <f t="shared" si="190"/>
        <v>-</v>
      </c>
      <c r="L6081" s="113"/>
      <c r="N6081" s="114"/>
    </row>
    <row r="6082" spans="3:14" ht="10.050000000000001" customHeight="1" x14ac:dyDescent="0.3">
      <c r="C6082" s="80"/>
      <c r="D6082" s="77">
        <v>31076</v>
      </c>
      <c r="E6082" s="76" t="s">
        <v>12331</v>
      </c>
      <c r="F6082" s="76" t="s">
        <v>6062</v>
      </c>
      <c r="G6082" s="110">
        <v>103345.60000000001</v>
      </c>
      <c r="H6082" s="110">
        <v>218595.67</v>
      </c>
      <c r="I6082" s="111">
        <v>450.23</v>
      </c>
      <c r="J6082" s="112">
        <f t="shared" si="189"/>
        <v>115250.07</v>
      </c>
      <c r="K6082" s="93">
        <f t="shared" si="190"/>
        <v>1.1151908741155889</v>
      </c>
      <c r="L6082" s="113"/>
      <c r="N6082" s="114"/>
    </row>
    <row r="6083" spans="3:14" ht="10.050000000000001" customHeight="1" x14ac:dyDescent="0.3">
      <c r="C6083" s="80"/>
      <c r="D6083" s="77">
        <v>40389</v>
      </c>
      <c r="E6083" s="76" t="s">
        <v>12332</v>
      </c>
      <c r="F6083" s="76" t="s">
        <v>6063</v>
      </c>
      <c r="G6083" s="110">
        <v>385460.3</v>
      </c>
      <c r="H6083" s="110">
        <v>291559.62</v>
      </c>
      <c r="I6083" s="111">
        <v>600.51</v>
      </c>
      <c r="J6083" s="112">
        <f t="shared" si="189"/>
        <v>-93900.68</v>
      </c>
      <c r="K6083" s="93">
        <f t="shared" si="190"/>
        <v>-0.24360661785403062</v>
      </c>
      <c r="L6083" s="113"/>
      <c r="N6083" s="114"/>
    </row>
    <row r="6084" spans="3:14" ht="10.050000000000001" customHeight="1" x14ac:dyDescent="0.3">
      <c r="C6084" s="80"/>
      <c r="D6084" s="77">
        <v>40390</v>
      </c>
      <c r="E6084" s="76" t="s">
        <v>12333</v>
      </c>
      <c r="F6084" s="76" t="s">
        <v>6064</v>
      </c>
      <c r="G6084" s="110">
        <v>324879.5</v>
      </c>
      <c r="H6084" s="110">
        <v>492040.53</v>
      </c>
      <c r="I6084" s="111">
        <v>1013.43</v>
      </c>
      <c r="J6084" s="112">
        <f t="shared" si="189"/>
        <v>167161.03000000003</v>
      </c>
      <c r="K6084" s="93">
        <f t="shared" si="190"/>
        <v>0.51453240355270191</v>
      </c>
      <c r="L6084" s="113"/>
      <c r="N6084" s="114"/>
    </row>
    <row r="6085" spans="3:14" ht="10.050000000000001" customHeight="1" x14ac:dyDescent="0.3">
      <c r="C6085" s="80"/>
      <c r="D6085" s="77">
        <v>40189</v>
      </c>
      <c r="E6085" s="76" t="s">
        <v>12334</v>
      </c>
      <c r="F6085" s="76" t="s">
        <v>6065</v>
      </c>
      <c r="G6085" s="110">
        <v>623468.37</v>
      </c>
      <c r="H6085" s="110">
        <v>607691.4</v>
      </c>
      <c r="I6085" s="111">
        <v>1251.6300000000001</v>
      </c>
      <c r="J6085" s="112">
        <f t="shared" si="189"/>
        <v>-15776.969999999972</v>
      </c>
      <c r="K6085" s="93">
        <f t="shared" si="190"/>
        <v>-2.5305165039888024E-2</v>
      </c>
      <c r="L6085" s="113"/>
      <c r="N6085" s="114"/>
    </row>
    <row r="6086" spans="3:14" ht="10.050000000000001" customHeight="1" x14ac:dyDescent="0.3">
      <c r="C6086" s="80"/>
      <c r="D6086" s="77">
        <v>41676</v>
      </c>
      <c r="E6086" s="76" t="s">
        <v>12335</v>
      </c>
      <c r="F6086" s="76" t="s">
        <v>6066</v>
      </c>
      <c r="G6086" s="110">
        <v>81648.22</v>
      </c>
      <c r="H6086" s="110">
        <v>103100.17</v>
      </c>
      <c r="I6086" s="111">
        <v>212.35</v>
      </c>
      <c r="J6086" s="112">
        <f t="shared" si="189"/>
        <v>21451.949999999997</v>
      </c>
      <c r="K6086" s="93">
        <f t="shared" si="190"/>
        <v>0.2627362850041311</v>
      </c>
      <c r="L6086" s="113"/>
      <c r="N6086" s="114"/>
    </row>
    <row r="6087" spans="3:14" ht="10.050000000000001" customHeight="1" x14ac:dyDescent="0.3">
      <c r="C6087" s="80"/>
      <c r="D6087" s="77">
        <v>42577</v>
      </c>
      <c r="E6087" s="76" t="s">
        <v>12336</v>
      </c>
      <c r="F6087" s="76" t="s">
        <v>6067</v>
      </c>
      <c r="G6087" s="110">
        <v>0</v>
      </c>
      <c r="H6087" s="110">
        <v>0</v>
      </c>
      <c r="I6087" s="111">
        <v>0</v>
      </c>
      <c r="J6087" s="112">
        <f t="shared" si="189"/>
        <v>0</v>
      </c>
      <c r="K6087" s="93" t="str">
        <f t="shared" si="190"/>
        <v>-</v>
      </c>
      <c r="L6087" s="113"/>
      <c r="N6087" s="114"/>
    </row>
    <row r="6088" spans="3:14" ht="10.050000000000001" customHeight="1" x14ac:dyDescent="0.3">
      <c r="C6088" s="80"/>
      <c r="D6088" s="77">
        <v>40740</v>
      </c>
      <c r="E6088" s="76" t="s">
        <v>12337</v>
      </c>
      <c r="F6088" s="76" t="s">
        <v>6068</v>
      </c>
      <c r="G6088" s="110">
        <v>216159.2</v>
      </c>
      <c r="H6088" s="110">
        <v>520841.58</v>
      </c>
      <c r="I6088" s="111">
        <v>1072.75</v>
      </c>
      <c r="J6088" s="112">
        <f t="shared" si="189"/>
        <v>304682.38</v>
      </c>
      <c r="K6088" s="93">
        <f t="shared" si="190"/>
        <v>1.4095276999544779</v>
      </c>
      <c r="L6088" s="113"/>
      <c r="N6088" s="114"/>
    </row>
    <row r="6089" spans="3:14" ht="10.050000000000001" customHeight="1" x14ac:dyDescent="0.3">
      <c r="C6089" s="80"/>
      <c r="D6089" s="77">
        <v>85476</v>
      </c>
      <c r="E6089" s="76" t="s">
        <v>12338</v>
      </c>
      <c r="F6089" s="76" t="s">
        <v>6069</v>
      </c>
      <c r="G6089" s="110">
        <v>0</v>
      </c>
      <c r="H6089" s="110">
        <v>0</v>
      </c>
      <c r="I6089" s="111">
        <v>0</v>
      </c>
      <c r="J6089" s="112">
        <f t="shared" si="189"/>
        <v>0</v>
      </c>
      <c r="K6089" s="93" t="str">
        <f t="shared" si="190"/>
        <v>-</v>
      </c>
      <c r="L6089" s="113"/>
      <c r="N6089" s="114"/>
    </row>
    <row r="6090" spans="3:14" ht="10.050000000000001" customHeight="1" x14ac:dyDescent="0.3">
      <c r="C6090" s="80"/>
      <c r="D6090" s="77">
        <v>73712</v>
      </c>
      <c r="E6090" s="76" t="s">
        <v>12339</v>
      </c>
      <c r="F6090" s="76" t="s">
        <v>6070</v>
      </c>
      <c r="G6090" s="110">
        <v>0</v>
      </c>
      <c r="H6090" s="110">
        <v>0</v>
      </c>
      <c r="I6090" s="111">
        <v>0</v>
      </c>
      <c r="J6090" s="112">
        <f t="shared" si="189"/>
        <v>0</v>
      </c>
      <c r="K6090" s="93" t="str">
        <f t="shared" si="190"/>
        <v>-</v>
      </c>
      <c r="L6090" s="113"/>
      <c r="N6090" s="114"/>
    </row>
    <row r="6091" spans="3:14" ht="10.050000000000001" customHeight="1" x14ac:dyDescent="0.3">
      <c r="C6091" s="80"/>
      <c r="D6091" s="77">
        <v>48101</v>
      </c>
      <c r="E6091" s="76" t="s">
        <v>12340</v>
      </c>
      <c r="F6091" s="76" t="s">
        <v>6071</v>
      </c>
      <c r="G6091" s="110">
        <v>0</v>
      </c>
      <c r="H6091" s="110">
        <v>0</v>
      </c>
      <c r="I6091" s="111">
        <v>0</v>
      </c>
      <c r="J6091" s="112">
        <f t="shared" si="189"/>
        <v>0</v>
      </c>
      <c r="K6091" s="93" t="str">
        <f t="shared" si="190"/>
        <v>-</v>
      </c>
      <c r="L6091" s="113"/>
      <c r="N6091" s="114"/>
    </row>
    <row r="6092" spans="3:14" ht="10.050000000000001" customHeight="1" x14ac:dyDescent="0.3">
      <c r="C6092" s="80"/>
      <c r="D6092" s="77">
        <v>41579</v>
      </c>
      <c r="E6092" s="76" t="s">
        <v>12341</v>
      </c>
      <c r="F6092" s="76" t="s">
        <v>6072</v>
      </c>
      <c r="G6092" s="110">
        <v>0</v>
      </c>
      <c r="H6092" s="110">
        <v>191673.59</v>
      </c>
      <c r="I6092" s="111">
        <v>394.78</v>
      </c>
      <c r="J6092" s="112">
        <f t="shared" si="189"/>
        <v>191673.59</v>
      </c>
      <c r="K6092" s="93" t="str">
        <f t="shared" si="190"/>
        <v>--</v>
      </c>
      <c r="L6092" s="113"/>
      <c r="N6092" s="114"/>
    </row>
    <row r="6093" spans="3:14" ht="10.050000000000001" customHeight="1" x14ac:dyDescent="0.3">
      <c r="C6093" s="80"/>
      <c r="D6093" s="77">
        <v>41364</v>
      </c>
      <c r="E6093" s="76" t="s">
        <v>12342</v>
      </c>
      <c r="F6093" s="76" t="s">
        <v>6073</v>
      </c>
      <c r="G6093" s="110">
        <v>0</v>
      </c>
      <c r="H6093" s="110">
        <v>17153.419999999998</v>
      </c>
      <c r="I6093" s="111">
        <v>35.33</v>
      </c>
      <c r="J6093" s="112">
        <f t="shared" si="189"/>
        <v>17153.419999999998</v>
      </c>
      <c r="K6093" s="93" t="str">
        <f t="shared" si="190"/>
        <v>--</v>
      </c>
      <c r="L6093" s="113"/>
      <c r="N6093" s="114"/>
    </row>
    <row r="6094" spans="3:14" ht="10.050000000000001" customHeight="1" x14ac:dyDescent="0.3">
      <c r="C6094" s="80"/>
      <c r="D6094" s="77">
        <v>73919</v>
      </c>
      <c r="E6094" s="76" t="s">
        <v>12343</v>
      </c>
      <c r="F6094" s="76" t="s">
        <v>6074</v>
      </c>
      <c r="G6094" s="110">
        <v>0</v>
      </c>
      <c r="H6094" s="110">
        <v>0</v>
      </c>
      <c r="I6094" s="111">
        <v>0</v>
      </c>
      <c r="J6094" s="112">
        <f t="shared" si="189"/>
        <v>0</v>
      </c>
      <c r="K6094" s="93" t="str">
        <f t="shared" si="190"/>
        <v>-</v>
      </c>
      <c r="L6094" s="113"/>
      <c r="N6094" s="114"/>
    </row>
    <row r="6095" spans="3:14" ht="10.050000000000001" customHeight="1" x14ac:dyDescent="0.3">
      <c r="C6095" s="80"/>
      <c r="D6095" s="77">
        <v>40950</v>
      </c>
      <c r="E6095" s="76" t="s">
        <v>12344</v>
      </c>
      <c r="F6095" s="76" t="s">
        <v>6075</v>
      </c>
      <c r="G6095" s="110">
        <v>0</v>
      </c>
      <c r="H6095" s="110">
        <v>0</v>
      </c>
      <c r="I6095" s="111">
        <v>0</v>
      </c>
      <c r="J6095" s="112">
        <f t="shared" si="189"/>
        <v>0</v>
      </c>
      <c r="K6095" s="93" t="str">
        <f t="shared" si="190"/>
        <v>-</v>
      </c>
      <c r="L6095" s="113"/>
      <c r="N6095" s="114"/>
    </row>
    <row r="6096" spans="3:14" ht="10.050000000000001" customHeight="1" x14ac:dyDescent="0.3">
      <c r="C6096" s="80"/>
      <c r="D6096" s="77">
        <v>42600</v>
      </c>
      <c r="E6096" s="76" t="s">
        <v>12345</v>
      </c>
      <c r="F6096" s="76" t="s">
        <v>6076</v>
      </c>
      <c r="G6096" s="110">
        <v>0</v>
      </c>
      <c r="H6096" s="110">
        <v>0</v>
      </c>
      <c r="I6096" s="111">
        <v>0</v>
      </c>
      <c r="J6096" s="112">
        <f t="shared" si="189"/>
        <v>0</v>
      </c>
      <c r="K6096" s="93" t="str">
        <f t="shared" si="190"/>
        <v>-</v>
      </c>
      <c r="L6096" s="113"/>
      <c r="N6096" s="114"/>
    </row>
    <row r="6097" spans="3:14" ht="10.050000000000001" customHeight="1" x14ac:dyDescent="0.3">
      <c r="C6097" s="80"/>
      <c r="D6097" s="77">
        <v>30240</v>
      </c>
      <c r="E6097" s="76" t="s">
        <v>12346</v>
      </c>
      <c r="F6097" s="76" t="s">
        <v>6077</v>
      </c>
      <c r="G6097" s="110">
        <v>0</v>
      </c>
      <c r="H6097" s="110">
        <v>0</v>
      </c>
      <c r="I6097" s="111">
        <v>0</v>
      </c>
      <c r="J6097" s="112">
        <f t="shared" si="189"/>
        <v>0</v>
      </c>
      <c r="K6097" s="93" t="str">
        <f t="shared" si="190"/>
        <v>-</v>
      </c>
      <c r="L6097" s="113"/>
      <c r="N6097" s="114"/>
    </row>
    <row r="6098" spans="3:14" ht="10.050000000000001" customHeight="1" x14ac:dyDescent="0.3">
      <c r="C6098" s="80"/>
      <c r="D6098" s="77">
        <v>77975</v>
      </c>
      <c r="E6098" s="76" t="s">
        <v>12347</v>
      </c>
      <c r="F6098" s="76" t="s">
        <v>6078</v>
      </c>
      <c r="G6098" s="110">
        <v>0</v>
      </c>
      <c r="H6098" s="110">
        <v>0</v>
      </c>
      <c r="I6098" s="111">
        <v>0</v>
      </c>
      <c r="J6098" s="112">
        <f t="shared" si="189"/>
        <v>0</v>
      </c>
      <c r="K6098" s="93" t="str">
        <f t="shared" si="190"/>
        <v>-</v>
      </c>
      <c r="L6098" s="113"/>
      <c r="N6098" s="114"/>
    </row>
    <row r="6099" spans="3:14" ht="10.050000000000001" customHeight="1" x14ac:dyDescent="0.3">
      <c r="C6099" s="80"/>
      <c r="D6099" s="77">
        <v>41792</v>
      </c>
      <c r="E6099" s="76" t="s">
        <v>12348</v>
      </c>
      <c r="F6099" s="76" t="s">
        <v>6079</v>
      </c>
      <c r="G6099" s="110">
        <v>0</v>
      </c>
      <c r="H6099" s="110">
        <v>0</v>
      </c>
      <c r="I6099" s="111">
        <v>0</v>
      </c>
      <c r="J6099" s="112">
        <f t="shared" si="189"/>
        <v>0</v>
      </c>
      <c r="K6099" s="93" t="str">
        <f t="shared" si="190"/>
        <v>-</v>
      </c>
      <c r="L6099" s="113"/>
      <c r="N6099" s="114"/>
    </row>
    <row r="6100" spans="3:14" ht="10.050000000000001" customHeight="1" x14ac:dyDescent="0.3">
      <c r="C6100" s="80"/>
      <c r="D6100" s="77">
        <v>41398</v>
      </c>
      <c r="E6100" s="76" t="s">
        <v>12349</v>
      </c>
      <c r="F6100" s="76" t="s">
        <v>6080</v>
      </c>
      <c r="G6100" s="110">
        <v>172571.6</v>
      </c>
      <c r="H6100" s="110">
        <v>229277.11</v>
      </c>
      <c r="I6100" s="111">
        <v>472.23</v>
      </c>
      <c r="J6100" s="112">
        <f t="shared" si="189"/>
        <v>56705.50999999998</v>
      </c>
      <c r="K6100" s="93">
        <f t="shared" si="190"/>
        <v>0.32859120504184919</v>
      </c>
      <c r="L6100" s="113"/>
      <c r="N6100" s="114"/>
    </row>
    <row r="6101" spans="3:14" ht="10.050000000000001" customHeight="1" x14ac:dyDescent="0.3">
      <c r="C6101" s="80"/>
      <c r="D6101" s="77">
        <v>41488</v>
      </c>
      <c r="E6101" s="76" t="s">
        <v>12350</v>
      </c>
      <c r="F6101" s="76" t="s">
        <v>6081</v>
      </c>
      <c r="G6101" s="110">
        <v>0</v>
      </c>
      <c r="H6101" s="110">
        <v>0</v>
      </c>
      <c r="I6101" s="111">
        <v>0</v>
      </c>
      <c r="J6101" s="112">
        <f t="shared" si="189"/>
        <v>0</v>
      </c>
      <c r="K6101" s="93" t="str">
        <f t="shared" si="190"/>
        <v>-</v>
      </c>
      <c r="L6101" s="113"/>
      <c r="N6101" s="114"/>
    </row>
    <row r="6102" spans="3:14" ht="10.050000000000001" customHeight="1" x14ac:dyDescent="0.3">
      <c r="C6102" s="80"/>
      <c r="D6102" s="77">
        <v>40928</v>
      </c>
      <c r="E6102" s="76" t="s">
        <v>12351</v>
      </c>
      <c r="F6102" s="76" t="s">
        <v>6082</v>
      </c>
      <c r="G6102" s="110">
        <v>0</v>
      </c>
      <c r="H6102" s="110">
        <v>0</v>
      </c>
      <c r="I6102" s="111">
        <v>0</v>
      </c>
      <c r="J6102" s="112">
        <f t="shared" ref="J6102:J6165" si="191">H6102-G6102</f>
        <v>0</v>
      </c>
      <c r="K6102" s="93" t="str">
        <f t="shared" si="190"/>
        <v>-</v>
      </c>
      <c r="L6102" s="113"/>
      <c r="N6102" s="114"/>
    </row>
    <row r="6103" spans="3:14" ht="10.050000000000001" customHeight="1" x14ac:dyDescent="0.3">
      <c r="C6103" s="80"/>
      <c r="D6103" s="77">
        <v>41487</v>
      </c>
      <c r="E6103" s="76" t="s">
        <v>12352</v>
      </c>
      <c r="F6103" s="76" t="s">
        <v>6083</v>
      </c>
      <c r="G6103" s="110">
        <v>0</v>
      </c>
      <c r="H6103" s="110">
        <v>0</v>
      </c>
      <c r="I6103" s="111">
        <v>0</v>
      </c>
      <c r="J6103" s="112">
        <f t="shared" si="191"/>
        <v>0</v>
      </c>
      <c r="K6103" s="93" t="str">
        <f t="shared" si="190"/>
        <v>-</v>
      </c>
      <c r="L6103" s="113"/>
      <c r="N6103" s="114"/>
    </row>
    <row r="6104" spans="3:14" ht="10.050000000000001" customHeight="1" x14ac:dyDescent="0.3">
      <c r="C6104" s="80"/>
      <c r="D6104" s="77">
        <v>40114</v>
      </c>
      <c r="E6104" s="76" t="s">
        <v>12353</v>
      </c>
      <c r="F6104" s="76" t="s">
        <v>6084</v>
      </c>
      <c r="G6104" s="110">
        <v>0</v>
      </c>
      <c r="H6104" s="110">
        <v>0</v>
      </c>
      <c r="I6104" s="111">
        <v>0</v>
      </c>
      <c r="J6104" s="112">
        <f t="shared" si="191"/>
        <v>0</v>
      </c>
      <c r="K6104" s="93" t="str">
        <f t="shared" si="190"/>
        <v>-</v>
      </c>
      <c r="L6104" s="113"/>
      <c r="N6104" s="114"/>
    </row>
    <row r="6105" spans="3:14" ht="10.050000000000001" customHeight="1" x14ac:dyDescent="0.3">
      <c r="C6105" s="80"/>
      <c r="D6105" s="77">
        <v>40950</v>
      </c>
      <c r="E6105" s="76" t="s">
        <v>12354</v>
      </c>
      <c r="F6105" s="76" t="s">
        <v>6085</v>
      </c>
      <c r="G6105" s="110">
        <v>0</v>
      </c>
      <c r="H6105" s="110">
        <v>46648.76</v>
      </c>
      <c r="I6105" s="111">
        <v>96.08</v>
      </c>
      <c r="J6105" s="112">
        <f t="shared" si="191"/>
        <v>46648.76</v>
      </c>
      <c r="K6105" s="93" t="str">
        <f t="shared" si="190"/>
        <v>--</v>
      </c>
      <c r="L6105" s="113"/>
      <c r="N6105" s="114"/>
    </row>
    <row r="6106" spans="3:14" ht="10.050000000000001" customHeight="1" x14ac:dyDescent="0.3">
      <c r="C6106" s="80"/>
      <c r="D6106" s="77">
        <v>41676</v>
      </c>
      <c r="E6106" s="76" t="s">
        <v>12355</v>
      </c>
      <c r="F6106" s="76" t="s">
        <v>6086</v>
      </c>
      <c r="G6106" s="110">
        <v>48791.16</v>
      </c>
      <c r="H6106" s="110">
        <v>154706.09</v>
      </c>
      <c r="I6106" s="111">
        <v>318.64</v>
      </c>
      <c r="J6106" s="112">
        <f t="shared" si="191"/>
        <v>105914.93</v>
      </c>
      <c r="K6106" s="93">
        <f t="shared" si="190"/>
        <v>2.1707811415018621</v>
      </c>
      <c r="L6106" s="113"/>
      <c r="N6106" s="114"/>
    </row>
    <row r="6107" spans="3:14" ht="10.050000000000001" customHeight="1" x14ac:dyDescent="0.3">
      <c r="C6107" s="80"/>
      <c r="D6107" s="77">
        <v>42623</v>
      </c>
      <c r="E6107" s="76" t="s">
        <v>12356</v>
      </c>
      <c r="F6107" s="76" t="s">
        <v>6087</v>
      </c>
      <c r="G6107" s="110">
        <v>0</v>
      </c>
      <c r="H6107" s="110">
        <v>43220.99</v>
      </c>
      <c r="I6107" s="111">
        <v>89.02</v>
      </c>
      <c r="J6107" s="112">
        <f t="shared" si="191"/>
        <v>43220.99</v>
      </c>
      <c r="K6107" s="93" t="str">
        <f t="shared" ref="K6107:K6170" si="192">IF(J6107=0,"-",(IF(G6107=0,"--",J6107/G6107)))</f>
        <v>--</v>
      </c>
      <c r="L6107" s="113"/>
      <c r="N6107" s="114"/>
    </row>
    <row r="6108" spans="3:14" ht="10.050000000000001" customHeight="1" x14ac:dyDescent="0.3">
      <c r="C6108" s="80"/>
      <c r="D6108" s="77">
        <v>41676</v>
      </c>
      <c r="E6108" s="76" t="s">
        <v>12357</v>
      </c>
      <c r="F6108" s="76" t="s">
        <v>6088</v>
      </c>
      <c r="G6108" s="110">
        <v>0</v>
      </c>
      <c r="H6108" s="110">
        <v>7860.57</v>
      </c>
      <c r="I6108" s="111">
        <v>16.190000000000001</v>
      </c>
      <c r="J6108" s="112">
        <f t="shared" si="191"/>
        <v>7860.57</v>
      </c>
      <c r="K6108" s="93" t="str">
        <f t="shared" si="192"/>
        <v>--</v>
      </c>
      <c r="L6108" s="113"/>
      <c r="N6108" s="114"/>
    </row>
    <row r="6109" spans="3:14" ht="10.050000000000001" customHeight="1" x14ac:dyDescent="0.3">
      <c r="C6109" s="80"/>
      <c r="D6109" s="77">
        <v>40114</v>
      </c>
      <c r="E6109" s="76" t="s">
        <v>12358</v>
      </c>
      <c r="F6109" s="76" t="s">
        <v>6089</v>
      </c>
      <c r="G6109" s="110">
        <v>0</v>
      </c>
      <c r="H6109" s="110">
        <v>8846.17</v>
      </c>
      <c r="I6109" s="111">
        <v>18.22</v>
      </c>
      <c r="J6109" s="112">
        <f t="shared" si="191"/>
        <v>8846.17</v>
      </c>
      <c r="K6109" s="93" t="str">
        <f t="shared" si="192"/>
        <v>--</v>
      </c>
      <c r="L6109" s="113"/>
      <c r="N6109" s="114"/>
    </row>
    <row r="6110" spans="3:14" ht="10.050000000000001" customHeight="1" x14ac:dyDescent="0.3">
      <c r="C6110" s="80"/>
      <c r="D6110" s="77">
        <v>40114</v>
      </c>
      <c r="E6110" s="76" t="s">
        <v>12359</v>
      </c>
      <c r="F6110" s="76" t="s">
        <v>6090</v>
      </c>
      <c r="G6110" s="110">
        <v>0</v>
      </c>
      <c r="H6110" s="110">
        <v>65802.53</v>
      </c>
      <c r="I6110" s="111">
        <v>135.53</v>
      </c>
      <c r="J6110" s="112">
        <f t="shared" si="191"/>
        <v>65802.53</v>
      </c>
      <c r="K6110" s="93" t="str">
        <f t="shared" si="192"/>
        <v>--</v>
      </c>
      <c r="L6110" s="113"/>
      <c r="N6110" s="114"/>
    </row>
    <row r="6111" spans="3:14" ht="10.050000000000001" customHeight="1" x14ac:dyDescent="0.3">
      <c r="C6111" s="80"/>
      <c r="D6111" s="77">
        <v>42709</v>
      </c>
      <c r="E6111" s="76" t="s">
        <v>12360</v>
      </c>
      <c r="F6111" s="76" t="s">
        <v>6091</v>
      </c>
      <c r="G6111" s="110">
        <v>0</v>
      </c>
      <c r="H6111" s="110">
        <v>12788.6</v>
      </c>
      <c r="I6111" s="111">
        <v>26.34</v>
      </c>
      <c r="J6111" s="112">
        <f t="shared" si="191"/>
        <v>12788.6</v>
      </c>
      <c r="K6111" s="93" t="str">
        <f t="shared" si="192"/>
        <v>--</v>
      </c>
      <c r="L6111" s="113"/>
      <c r="N6111" s="114"/>
    </row>
    <row r="6112" spans="3:14" ht="10.050000000000001" customHeight="1" x14ac:dyDescent="0.3">
      <c r="C6112" s="80"/>
      <c r="D6112" s="77">
        <v>24597</v>
      </c>
      <c r="E6112" s="76" t="s">
        <v>12361</v>
      </c>
      <c r="F6112" s="76" t="s">
        <v>6092</v>
      </c>
      <c r="G6112" s="110">
        <v>0</v>
      </c>
      <c r="H6112" s="110">
        <v>0</v>
      </c>
      <c r="I6112" s="111">
        <v>0</v>
      </c>
      <c r="J6112" s="112">
        <f t="shared" si="191"/>
        <v>0</v>
      </c>
      <c r="K6112" s="93" t="str">
        <f t="shared" si="192"/>
        <v>-</v>
      </c>
      <c r="L6112" s="113"/>
      <c r="N6112" s="114"/>
    </row>
    <row r="6113" spans="3:14" ht="10.050000000000001" customHeight="1" x14ac:dyDescent="0.3">
      <c r="C6113" s="80"/>
      <c r="D6113" s="77">
        <v>37949</v>
      </c>
      <c r="E6113" s="76" t="s">
        <v>12362</v>
      </c>
      <c r="F6113" s="76" t="s">
        <v>6093</v>
      </c>
      <c r="G6113" s="110">
        <v>0</v>
      </c>
      <c r="H6113" s="110">
        <v>0</v>
      </c>
      <c r="I6113" s="111">
        <v>0</v>
      </c>
      <c r="J6113" s="112">
        <f t="shared" si="191"/>
        <v>0</v>
      </c>
      <c r="K6113" s="93" t="str">
        <f t="shared" si="192"/>
        <v>-</v>
      </c>
      <c r="L6113" s="113"/>
      <c r="N6113" s="114"/>
    </row>
    <row r="6114" spans="3:14" ht="10.050000000000001" customHeight="1" x14ac:dyDescent="0.3">
      <c r="C6114" s="80"/>
      <c r="D6114" s="77">
        <v>58761</v>
      </c>
      <c r="E6114" s="76" t="s">
        <v>12363</v>
      </c>
      <c r="F6114" s="76" t="s">
        <v>6094</v>
      </c>
      <c r="G6114" s="110">
        <v>0</v>
      </c>
      <c r="H6114" s="110">
        <v>0</v>
      </c>
      <c r="I6114" s="111">
        <v>0</v>
      </c>
      <c r="J6114" s="112">
        <f t="shared" si="191"/>
        <v>0</v>
      </c>
      <c r="K6114" s="93" t="str">
        <f t="shared" si="192"/>
        <v>-</v>
      </c>
      <c r="L6114" s="113"/>
      <c r="N6114" s="114"/>
    </row>
    <row r="6115" spans="3:14" ht="10.050000000000001" customHeight="1" x14ac:dyDescent="0.3">
      <c r="C6115" s="80"/>
      <c r="D6115" s="77">
        <v>41565</v>
      </c>
      <c r="E6115" s="76" t="s">
        <v>12364</v>
      </c>
      <c r="F6115" s="76" t="s">
        <v>6095</v>
      </c>
      <c r="G6115" s="110">
        <v>0</v>
      </c>
      <c r="H6115" s="110">
        <v>4981.4399999999996</v>
      </c>
      <c r="I6115" s="111">
        <v>10.26</v>
      </c>
      <c r="J6115" s="112">
        <f t="shared" si="191"/>
        <v>4981.4399999999996</v>
      </c>
      <c r="K6115" s="93" t="str">
        <f t="shared" si="192"/>
        <v>--</v>
      </c>
      <c r="L6115" s="113"/>
      <c r="N6115" s="114"/>
    </row>
    <row r="6116" spans="3:14" ht="10.050000000000001" customHeight="1" x14ac:dyDescent="0.3">
      <c r="C6116" s="80"/>
      <c r="D6116" s="77">
        <v>41866</v>
      </c>
      <c r="E6116" s="76" t="s">
        <v>12365</v>
      </c>
      <c r="F6116" s="76" t="s">
        <v>6096</v>
      </c>
      <c r="G6116" s="110">
        <v>0</v>
      </c>
      <c r="H6116" s="110">
        <v>0</v>
      </c>
      <c r="I6116" s="111">
        <v>0</v>
      </c>
      <c r="J6116" s="112">
        <f t="shared" si="191"/>
        <v>0</v>
      </c>
      <c r="K6116" s="93" t="str">
        <f t="shared" si="192"/>
        <v>-</v>
      </c>
      <c r="L6116" s="113"/>
      <c r="N6116" s="114"/>
    </row>
    <row r="6117" spans="3:14" ht="10.050000000000001" customHeight="1" x14ac:dyDescent="0.3">
      <c r="C6117" s="80"/>
      <c r="D6117" s="77">
        <v>41528</v>
      </c>
      <c r="E6117" s="76" t="s">
        <v>12366</v>
      </c>
      <c r="F6117" s="76" t="s">
        <v>6097</v>
      </c>
      <c r="G6117" s="110">
        <v>0</v>
      </c>
      <c r="H6117" s="110">
        <v>0</v>
      </c>
      <c r="I6117" s="111">
        <v>0</v>
      </c>
      <c r="J6117" s="112">
        <f t="shared" si="191"/>
        <v>0</v>
      </c>
      <c r="K6117" s="93" t="str">
        <f t="shared" si="192"/>
        <v>-</v>
      </c>
      <c r="L6117" s="113"/>
      <c r="N6117" s="114"/>
    </row>
    <row r="6118" spans="3:14" ht="10.050000000000001" customHeight="1" x14ac:dyDescent="0.3">
      <c r="C6118" s="80"/>
      <c r="D6118" s="77">
        <v>43318</v>
      </c>
      <c r="E6118" s="76" t="s">
        <v>12367</v>
      </c>
      <c r="F6118" s="76" t="s">
        <v>6098</v>
      </c>
      <c r="G6118" s="110">
        <v>0</v>
      </c>
      <c r="H6118" s="110">
        <v>0</v>
      </c>
      <c r="I6118" s="111">
        <v>0</v>
      </c>
      <c r="J6118" s="112">
        <f t="shared" si="191"/>
        <v>0</v>
      </c>
      <c r="K6118" s="93" t="str">
        <f t="shared" si="192"/>
        <v>-</v>
      </c>
      <c r="L6118" s="113"/>
      <c r="N6118" s="114"/>
    </row>
    <row r="6119" spans="3:14" ht="10.050000000000001" customHeight="1" x14ac:dyDescent="0.3">
      <c r="C6119" s="80"/>
      <c r="D6119" s="77">
        <v>42558</v>
      </c>
      <c r="E6119" s="76" t="s">
        <v>12368</v>
      </c>
      <c r="F6119" s="76" t="s">
        <v>6099</v>
      </c>
      <c r="G6119" s="110">
        <v>0</v>
      </c>
      <c r="H6119" s="110">
        <v>0</v>
      </c>
      <c r="I6119" s="111">
        <v>0</v>
      </c>
      <c r="J6119" s="112">
        <f t="shared" si="191"/>
        <v>0</v>
      </c>
      <c r="K6119" s="93" t="str">
        <f t="shared" si="192"/>
        <v>-</v>
      </c>
      <c r="L6119" s="113"/>
      <c r="N6119" s="114"/>
    </row>
    <row r="6120" spans="3:14" ht="10.050000000000001" customHeight="1" x14ac:dyDescent="0.3">
      <c r="C6120" s="80"/>
      <c r="D6120" s="77">
        <v>41012</v>
      </c>
      <c r="E6120" s="76" t="s">
        <v>12369</v>
      </c>
      <c r="F6120" s="76" t="s">
        <v>6100</v>
      </c>
      <c r="G6120" s="110">
        <v>0</v>
      </c>
      <c r="H6120" s="110">
        <v>0</v>
      </c>
      <c r="I6120" s="111">
        <v>0</v>
      </c>
      <c r="J6120" s="112">
        <f t="shared" si="191"/>
        <v>0</v>
      </c>
      <c r="K6120" s="93" t="str">
        <f t="shared" si="192"/>
        <v>-</v>
      </c>
      <c r="L6120" s="113"/>
      <c r="N6120" s="114"/>
    </row>
    <row r="6121" spans="3:14" ht="10.050000000000001" customHeight="1" x14ac:dyDescent="0.3">
      <c r="C6121" s="80"/>
      <c r="D6121" s="77">
        <v>75531</v>
      </c>
      <c r="E6121" s="76" t="s">
        <v>12370</v>
      </c>
      <c r="F6121" s="76" t="s">
        <v>6101</v>
      </c>
      <c r="G6121" s="110">
        <v>0</v>
      </c>
      <c r="H6121" s="110">
        <v>0</v>
      </c>
      <c r="I6121" s="111">
        <v>0</v>
      </c>
      <c r="J6121" s="112">
        <f t="shared" si="191"/>
        <v>0</v>
      </c>
      <c r="K6121" s="93" t="str">
        <f t="shared" si="192"/>
        <v>-</v>
      </c>
      <c r="L6121" s="113"/>
      <c r="N6121" s="114"/>
    </row>
    <row r="6122" spans="3:14" ht="10.050000000000001" customHeight="1" x14ac:dyDescent="0.3">
      <c r="C6122" s="80"/>
      <c r="D6122" s="77">
        <v>41572</v>
      </c>
      <c r="E6122" s="76" t="s">
        <v>12371</v>
      </c>
      <c r="F6122" s="76" t="s">
        <v>6102</v>
      </c>
      <c r="G6122" s="110">
        <v>37577.370000000003</v>
      </c>
      <c r="H6122" s="110">
        <v>118462.02</v>
      </c>
      <c r="I6122" s="111">
        <v>243.99</v>
      </c>
      <c r="J6122" s="112">
        <f t="shared" si="191"/>
        <v>80884.649999999994</v>
      </c>
      <c r="K6122" s="93">
        <f t="shared" si="192"/>
        <v>2.1524829970804236</v>
      </c>
      <c r="L6122" s="113"/>
      <c r="N6122" s="114"/>
    </row>
    <row r="6123" spans="3:14" ht="10.050000000000001" customHeight="1" x14ac:dyDescent="0.3">
      <c r="C6123" s="80"/>
      <c r="D6123" s="77">
        <v>40928</v>
      </c>
      <c r="E6123" s="76" t="s">
        <v>12372</v>
      </c>
      <c r="F6123" s="76" t="s">
        <v>6103</v>
      </c>
      <c r="G6123" s="110">
        <v>0</v>
      </c>
      <c r="H6123" s="110">
        <v>25567.48</v>
      </c>
      <c r="I6123" s="111">
        <v>52.66</v>
      </c>
      <c r="J6123" s="112">
        <f t="shared" si="191"/>
        <v>25567.48</v>
      </c>
      <c r="K6123" s="93" t="str">
        <f t="shared" si="192"/>
        <v>--</v>
      </c>
      <c r="L6123" s="113"/>
      <c r="N6123" s="114"/>
    </row>
    <row r="6124" spans="3:14" ht="10.050000000000001" customHeight="1" x14ac:dyDescent="0.3">
      <c r="C6124" s="80"/>
      <c r="D6124" s="77">
        <v>20281</v>
      </c>
      <c r="E6124" s="76" t="s">
        <v>12373</v>
      </c>
      <c r="F6124" s="76" t="s">
        <v>6104</v>
      </c>
      <c r="G6124" s="110">
        <v>0</v>
      </c>
      <c r="H6124" s="110">
        <v>2063.46</v>
      </c>
      <c r="I6124" s="111">
        <v>4.25</v>
      </c>
      <c r="J6124" s="112">
        <f t="shared" si="191"/>
        <v>2063.46</v>
      </c>
      <c r="K6124" s="93" t="str">
        <f t="shared" si="192"/>
        <v>--</v>
      </c>
      <c r="L6124" s="113"/>
      <c r="N6124" s="114"/>
    </row>
    <row r="6125" spans="3:14" ht="10.050000000000001" customHeight="1" x14ac:dyDescent="0.3">
      <c r="C6125" s="80"/>
      <c r="D6125" s="77">
        <v>41572</v>
      </c>
      <c r="E6125" s="76" t="s">
        <v>12374</v>
      </c>
      <c r="F6125" s="76" t="s">
        <v>6105</v>
      </c>
      <c r="G6125" s="110">
        <v>0</v>
      </c>
      <c r="H6125" s="110">
        <v>166581.91</v>
      </c>
      <c r="I6125" s="111">
        <v>343.1</v>
      </c>
      <c r="J6125" s="112">
        <f t="shared" si="191"/>
        <v>166581.91</v>
      </c>
      <c r="K6125" s="93" t="str">
        <f t="shared" si="192"/>
        <v>--</v>
      </c>
      <c r="L6125" s="113"/>
      <c r="N6125" s="114"/>
    </row>
    <row r="6126" spans="3:14" ht="10.050000000000001" customHeight="1" x14ac:dyDescent="0.3">
      <c r="C6126" s="80"/>
      <c r="D6126" s="77">
        <v>20281</v>
      </c>
      <c r="E6126" s="76" t="s">
        <v>12375</v>
      </c>
      <c r="F6126" s="76" t="s">
        <v>6106</v>
      </c>
      <c r="G6126" s="110">
        <v>81836.69</v>
      </c>
      <c r="H6126" s="110">
        <v>419455.29</v>
      </c>
      <c r="I6126" s="111">
        <v>863.93</v>
      </c>
      <c r="J6126" s="112">
        <f t="shared" si="191"/>
        <v>337618.6</v>
      </c>
      <c r="K6126" s="93">
        <f t="shared" si="192"/>
        <v>4.1255163179253707</v>
      </c>
      <c r="L6126" s="113"/>
      <c r="N6126" s="114"/>
    </row>
    <row r="6127" spans="3:14" ht="10.050000000000001" customHeight="1" x14ac:dyDescent="0.3">
      <c r="C6127" s="80"/>
      <c r="D6127" s="77">
        <v>70176</v>
      </c>
      <c r="E6127" s="76" t="s">
        <v>12376</v>
      </c>
      <c r="F6127" s="76" t="s">
        <v>6107</v>
      </c>
      <c r="G6127" s="110">
        <v>0</v>
      </c>
      <c r="H6127" s="110">
        <v>0</v>
      </c>
      <c r="I6127" s="111">
        <v>0</v>
      </c>
      <c r="J6127" s="112">
        <f t="shared" si="191"/>
        <v>0</v>
      </c>
      <c r="K6127" s="93" t="str">
        <f t="shared" si="192"/>
        <v>-</v>
      </c>
      <c r="L6127" s="113"/>
      <c r="N6127" s="114"/>
    </row>
    <row r="6128" spans="3:14" ht="10.050000000000001" customHeight="1" x14ac:dyDescent="0.3">
      <c r="C6128" s="80"/>
      <c r="D6128" s="77">
        <v>48101</v>
      </c>
      <c r="E6128" s="76" t="s">
        <v>12377</v>
      </c>
      <c r="F6128" s="76" t="s">
        <v>6108</v>
      </c>
      <c r="G6128" s="110">
        <v>0</v>
      </c>
      <c r="H6128" s="110">
        <v>0</v>
      </c>
      <c r="I6128" s="111">
        <v>0</v>
      </c>
      <c r="J6128" s="112">
        <f t="shared" si="191"/>
        <v>0</v>
      </c>
      <c r="K6128" s="93" t="str">
        <f t="shared" si="192"/>
        <v>-</v>
      </c>
      <c r="L6128" s="113"/>
      <c r="N6128" s="114"/>
    </row>
    <row r="6129" spans="3:14" ht="10.050000000000001" customHeight="1" x14ac:dyDescent="0.3">
      <c r="C6129" s="80"/>
      <c r="D6129" s="77">
        <v>41852</v>
      </c>
      <c r="E6129" s="76" t="s">
        <v>12378</v>
      </c>
      <c r="F6129" s="76" t="s">
        <v>6109</v>
      </c>
      <c r="G6129" s="110">
        <v>0</v>
      </c>
      <c r="H6129" s="110">
        <v>0</v>
      </c>
      <c r="I6129" s="111">
        <v>0</v>
      </c>
      <c r="J6129" s="112">
        <f t="shared" si="191"/>
        <v>0</v>
      </c>
      <c r="K6129" s="93" t="str">
        <f t="shared" si="192"/>
        <v>-</v>
      </c>
      <c r="L6129" s="113"/>
      <c r="N6129" s="114"/>
    </row>
    <row r="6130" spans="3:14" ht="10.050000000000001" customHeight="1" x14ac:dyDescent="0.3">
      <c r="C6130" s="80"/>
      <c r="D6130" s="77">
        <v>41251</v>
      </c>
      <c r="E6130" s="76" t="s">
        <v>12379</v>
      </c>
      <c r="F6130" s="76" t="s">
        <v>6110</v>
      </c>
      <c r="G6130" s="110">
        <v>0</v>
      </c>
      <c r="H6130" s="110">
        <v>0</v>
      </c>
      <c r="I6130" s="111">
        <v>0</v>
      </c>
      <c r="J6130" s="112">
        <f t="shared" si="191"/>
        <v>0</v>
      </c>
      <c r="K6130" s="93" t="str">
        <f t="shared" si="192"/>
        <v>-</v>
      </c>
      <c r="L6130" s="113"/>
      <c r="N6130" s="114"/>
    </row>
    <row r="6131" spans="3:14" ht="10.050000000000001" customHeight="1" x14ac:dyDescent="0.3">
      <c r="C6131" s="80"/>
      <c r="D6131" s="77">
        <v>40934</v>
      </c>
      <c r="E6131" s="76" t="s">
        <v>12380</v>
      </c>
      <c r="F6131" s="76" t="s">
        <v>6111</v>
      </c>
      <c r="G6131" s="110">
        <v>0</v>
      </c>
      <c r="H6131" s="110">
        <v>0</v>
      </c>
      <c r="I6131" s="111">
        <v>0</v>
      </c>
      <c r="J6131" s="112">
        <f t="shared" si="191"/>
        <v>0</v>
      </c>
      <c r="K6131" s="93" t="str">
        <f t="shared" si="192"/>
        <v>-</v>
      </c>
      <c r="L6131" s="113"/>
      <c r="N6131" s="114"/>
    </row>
    <row r="6132" spans="3:14" ht="10.050000000000001" customHeight="1" x14ac:dyDescent="0.3">
      <c r="C6132" s="80"/>
      <c r="D6132" s="77">
        <v>41676</v>
      </c>
      <c r="E6132" s="76" t="s">
        <v>12381</v>
      </c>
      <c r="F6132" s="76" t="s">
        <v>6112</v>
      </c>
      <c r="G6132" s="110">
        <v>35925.410000000003</v>
      </c>
      <c r="H6132" s="110">
        <v>120433.24</v>
      </c>
      <c r="I6132" s="111">
        <v>248.05</v>
      </c>
      <c r="J6132" s="112">
        <f t="shared" si="191"/>
        <v>84507.83</v>
      </c>
      <c r="K6132" s="93">
        <f t="shared" si="192"/>
        <v>2.3523135852868484</v>
      </c>
      <c r="L6132" s="113"/>
      <c r="N6132" s="114"/>
    </row>
    <row r="6133" spans="3:14" ht="10.050000000000001" customHeight="1" x14ac:dyDescent="0.3">
      <c r="C6133" s="80"/>
      <c r="D6133" s="77">
        <v>41676</v>
      </c>
      <c r="E6133" s="76" t="s">
        <v>12382</v>
      </c>
      <c r="F6133" s="76" t="s">
        <v>6113</v>
      </c>
      <c r="G6133" s="110">
        <v>6988.35</v>
      </c>
      <c r="H6133" s="110">
        <v>106547.36</v>
      </c>
      <c r="I6133" s="111">
        <v>219.45</v>
      </c>
      <c r="J6133" s="112">
        <f t="shared" si="191"/>
        <v>99559.01</v>
      </c>
      <c r="K6133" s="93">
        <f t="shared" si="192"/>
        <v>14.24642583728634</v>
      </c>
      <c r="L6133" s="113"/>
      <c r="N6133" s="114"/>
    </row>
    <row r="6134" spans="3:14" ht="10.050000000000001" customHeight="1" x14ac:dyDescent="0.3">
      <c r="C6134" s="80"/>
      <c r="D6134" s="77">
        <v>41676</v>
      </c>
      <c r="E6134" s="76" t="s">
        <v>12383</v>
      </c>
      <c r="F6134" s="76" t="s">
        <v>6114</v>
      </c>
      <c r="G6134" s="110">
        <v>0</v>
      </c>
      <c r="H6134" s="110">
        <v>39637.85</v>
      </c>
      <c r="I6134" s="111">
        <v>81.64</v>
      </c>
      <c r="J6134" s="112">
        <f t="shared" si="191"/>
        <v>39637.85</v>
      </c>
      <c r="K6134" s="93" t="str">
        <f t="shared" si="192"/>
        <v>--</v>
      </c>
      <c r="L6134" s="113"/>
      <c r="N6134" s="114"/>
    </row>
    <row r="6135" spans="3:14" ht="10.050000000000001" customHeight="1" x14ac:dyDescent="0.3">
      <c r="C6135" s="80"/>
      <c r="D6135" s="77">
        <v>41676</v>
      </c>
      <c r="E6135" s="76" t="s">
        <v>12384</v>
      </c>
      <c r="F6135" s="76" t="s">
        <v>6115</v>
      </c>
      <c r="G6135" s="110">
        <v>168741.96</v>
      </c>
      <c r="H6135" s="110">
        <v>332163.65000000002</v>
      </c>
      <c r="I6135" s="111">
        <v>684.14</v>
      </c>
      <c r="J6135" s="112">
        <f t="shared" si="191"/>
        <v>163421.69000000003</v>
      </c>
      <c r="K6135" s="93">
        <f t="shared" si="192"/>
        <v>0.96847097189104614</v>
      </c>
      <c r="L6135" s="113"/>
      <c r="N6135" s="114"/>
    </row>
    <row r="6136" spans="3:14" ht="10.050000000000001" customHeight="1" x14ac:dyDescent="0.3">
      <c r="C6136" s="80"/>
      <c r="D6136" s="77">
        <v>41572</v>
      </c>
      <c r="E6136" s="76" t="s">
        <v>12385</v>
      </c>
      <c r="F6136" s="76" t="s">
        <v>6116</v>
      </c>
      <c r="G6136" s="110">
        <v>0</v>
      </c>
      <c r="H6136" s="110">
        <v>723.42</v>
      </c>
      <c r="I6136" s="111">
        <v>1.49</v>
      </c>
      <c r="J6136" s="112">
        <f t="shared" si="191"/>
        <v>723.42</v>
      </c>
      <c r="K6136" s="93" t="str">
        <f t="shared" si="192"/>
        <v>--</v>
      </c>
      <c r="L6136" s="113"/>
      <c r="N6136" s="114"/>
    </row>
    <row r="6137" spans="3:14" ht="10.050000000000001" customHeight="1" x14ac:dyDescent="0.3">
      <c r="C6137" s="80"/>
      <c r="D6137" s="77">
        <v>13622</v>
      </c>
      <c r="E6137" s="76" t="s">
        <v>12386</v>
      </c>
      <c r="F6137" s="76" t="s">
        <v>6117</v>
      </c>
      <c r="G6137" s="110">
        <v>0</v>
      </c>
      <c r="H6137" s="110">
        <v>0</v>
      </c>
      <c r="I6137" s="111">
        <v>0</v>
      </c>
      <c r="J6137" s="112">
        <f t="shared" si="191"/>
        <v>0</v>
      </c>
      <c r="K6137" s="93" t="str">
        <f t="shared" si="192"/>
        <v>-</v>
      </c>
      <c r="L6137" s="113"/>
      <c r="N6137" s="114"/>
    </row>
    <row r="6138" spans="3:14" ht="10.050000000000001" customHeight="1" x14ac:dyDescent="0.3">
      <c r="C6138" s="80"/>
      <c r="D6138" s="77">
        <v>41248</v>
      </c>
      <c r="E6138" s="76" t="s">
        <v>12387</v>
      </c>
      <c r="F6138" s="76" t="s">
        <v>6118</v>
      </c>
      <c r="G6138" s="110">
        <v>0</v>
      </c>
      <c r="H6138" s="110">
        <v>0</v>
      </c>
      <c r="I6138" s="111">
        <v>0</v>
      </c>
      <c r="J6138" s="112">
        <f t="shared" si="191"/>
        <v>0</v>
      </c>
      <c r="K6138" s="93" t="str">
        <f t="shared" si="192"/>
        <v>-</v>
      </c>
      <c r="L6138" s="113"/>
      <c r="N6138" s="114"/>
    </row>
    <row r="6139" spans="3:14" ht="10.050000000000001" customHeight="1" x14ac:dyDescent="0.3">
      <c r="C6139" s="80"/>
      <c r="D6139" s="77">
        <v>40378</v>
      </c>
      <c r="E6139" s="76" t="s">
        <v>12388</v>
      </c>
      <c r="F6139" s="76" t="s">
        <v>6119</v>
      </c>
      <c r="G6139" s="110">
        <v>0</v>
      </c>
      <c r="H6139" s="110">
        <v>0</v>
      </c>
      <c r="I6139" s="111">
        <v>0</v>
      </c>
      <c r="J6139" s="112">
        <f t="shared" si="191"/>
        <v>0</v>
      </c>
      <c r="K6139" s="93" t="str">
        <f t="shared" si="192"/>
        <v>-</v>
      </c>
      <c r="L6139" s="113"/>
      <c r="N6139" s="114"/>
    </row>
    <row r="6140" spans="3:14" ht="10.050000000000001" customHeight="1" x14ac:dyDescent="0.3">
      <c r="C6140" s="80"/>
      <c r="D6140" s="77">
        <v>42719</v>
      </c>
      <c r="E6140" s="76" t="s">
        <v>12389</v>
      </c>
      <c r="F6140" s="76" t="s">
        <v>6120</v>
      </c>
      <c r="G6140" s="110">
        <v>0</v>
      </c>
      <c r="H6140" s="110">
        <v>0</v>
      </c>
      <c r="I6140" s="111">
        <v>0</v>
      </c>
      <c r="J6140" s="112">
        <f t="shared" si="191"/>
        <v>0</v>
      </c>
      <c r="K6140" s="93" t="str">
        <f t="shared" si="192"/>
        <v>-</v>
      </c>
      <c r="L6140" s="113"/>
      <c r="N6140" s="114"/>
    </row>
    <row r="6141" spans="3:14" ht="10.050000000000001" customHeight="1" x14ac:dyDescent="0.3">
      <c r="C6141" s="80"/>
      <c r="D6141" s="77">
        <v>41572</v>
      </c>
      <c r="E6141" s="76" t="s">
        <v>12390</v>
      </c>
      <c r="F6141" s="76" t="s">
        <v>6121</v>
      </c>
      <c r="G6141" s="110">
        <v>0</v>
      </c>
      <c r="H6141" s="110">
        <v>123763.9</v>
      </c>
      <c r="I6141" s="111">
        <v>254.91</v>
      </c>
      <c r="J6141" s="112">
        <f t="shared" si="191"/>
        <v>123763.9</v>
      </c>
      <c r="K6141" s="93" t="str">
        <f t="shared" si="192"/>
        <v>--</v>
      </c>
      <c r="L6141" s="113"/>
      <c r="N6141" s="114"/>
    </row>
    <row r="6142" spans="3:14" ht="10.050000000000001" customHeight="1" x14ac:dyDescent="0.3">
      <c r="C6142" s="80"/>
      <c r="D6142" s="77">
        <v>41566</v>
      </c>
      <c r="E6142" s="76" t="s">
        <v>12391</v>
      </c>
      <c r="F6142" s="76" t="s">
        <v>6122</v>
      </c>
      <c r="G6142" s="110">
        <v>0</v>
      </c>
      <c r="H6142" s="110">
        <v>0</v>
      </c>
      <c r="I6142" s="111">
        <v>0</v>
      </c>
      <c r="J6142" s="112">
        <f t="shared" si="191"/>
        <v>0</v>
      </c>
      <c r="K6142" s="93" t="str">
        <f t="shared" si="192"/>
        <v>-</v>
      </c>
      <c r="L6142" s="113"/>
      <c r="N6142" s="114"/>
    </row>
    <row r="6143" spans="3:14" ht="10.050000000000001" customHeight="1" x14ac:dyDescent="0.3">
      <c r="C6143" s="80"/>
      <c r="D6143" s="77">
        <v>20281</v>
      </c>
      <c r="E6143" s="76" t="s">
        <v>12392</v>
      </c>
      <c r="F6143" s="76" t="s">
        <v>6123</v>
      </c>
      <c r="G6143" s="110">
        <v>0</v>
      </c>
      <c r="H6143" s="110">
        <v>0</v>
      </c>
      <c r="I6143" s="111">
        <v>0</v>
      </c>
      <c r="J6143" s="112">
        <f t="shared" si="191"/>
        <v>0</v>
      </c>
      <c r="K6143" s="93" t="str">
        <f t="shared" si="192"/>
        <v>-</v>
      </c>
      <c r="L6143" s="113"/>
      <c r="N6143" s="114"/>
    </row>
    <row r="6144" spans="3:14" ht="10.050000000000001" customHeight="1" x14ac:dyDescent="0.3">
      <c r="C6144" s="80"/>
      <c r="D6144" s="77">
        <v>40775</v>
      </c>
      <c r="E6144" s="76" t="s">
        <v>12393</v>
      </c>
      <c r="F6144" s="76" t="s">
        <v>6124</v>
      </c>
      <c r="G6144" s="110">
        <v>0</v>
      </c>
      <c r="H6144" s="110">
        <v>0</v>
      </c>
      <c r="I6144" s="111">
        <v>0</v>
      </c>
      <c r="J6144" s="112">
        <f t="shared" si="191"/>
        <v>0</v>
      </c>
      <c r="K6144" s="93" t="str">
        <f t="shared" si="192"/>
        <v>-</v>
      </c>
      <c r="L6144" s="113"/>
      <c r="N6144" s="114"/>
    </row>
    <row r="6145" spans="3:14" ht="10.050000000000001" customHeight="1" x14ac:dyDescent="0.3">
      <c r="C6145" s="80"/>
      <c r="D6145" s="77">
        <v>40775</v>
      </c>
      <c r="E6145" s="76" t="s">
        <v>12394</v>
      </c>
      <c r="F6145" s="76" t="s">
        <v>6125</v>
      </c>
      <c r="G6145" s="110">
        <v>0</v>
      </c>
      <c r="H6145" s="110">
        <v>0</v>
      </c>
      <c r="I6145" s="111">
        <v>0</v>
      </c>
      <c r="J6145" s="112">
        <f t="shared" si="191"/>
        <v>0</v>
      </c>
      <c r="K6145" s="93" t="str">
        <f t="shared" si="192"/>
        <v>-</v>
      </c>
      <c r="L6145" s="113"/>
      <c r="N6145" s="114"/>
    </row>
    <row r="6146" spans="3:14" ht="10.050000000000001" customHeight="1" x14ac:dyDescent="0.3">
      <c r="C6146" s="80"/>
      <c r="D6146" s="77">
        <v>40950</v>
      </c>
      <c r="E6146" s="76" t="s">
        <v>12395</v>
      </c>
      <c r="F6146" s="76" t="s">
        <v>6126</v>
      </c>
      <c r="G6146" s="110">
        <v>0</v>
      </c>
      <c r="H6146" s="110">
        <v>42249.95</v>
      </c>
      <c r="I6146" s="111">
        <v>87.02</v>
      </c>
      <c r="J6146" s="112">
        <f t="shared" si="191"/>
        <v>42249.95</v>
      </c>
      <c r="K6146" s="93" t="str">
        <f t="shared" si="192"/>
        <v>--</v>
      </c>
      <c r="L6146" s="113"/>
      <c r="N6146" s="114"/>
    </row>
    <row r="6147" spans="3:14" ht="10.050000000000001" customHeight="1" x14ac:dyDescent="0.3">
      <c r="C6147" s="80"/>
      <c r="D6147" s="77">
        <v>41447</v>
      </c>
      <c r="E6147" s="76" t="s">
        <v>12396</v>
      </c>
      <c r="F6147" s="76" t="s">
        <v>6127</v>
      </c>
      <c r="G6147" s="110">
        <v>0</v>
      </c>
      <c r="H6147" s="110">
        <v>0</v>
      </c>
      <c r="I6147" s="111">
        <v>0</v>
      </c>
      <c r="J6147" s="112">
        <f t="shared" si="191"/>
        <v>0</v>
      </c>
      <c r="K6147" s="93" t="str">
        <f t="shared" si="192"/>
        <v>-</v>
      </c>
      <c r="L6147" s="113"/>
      <c r="N6147" s="114"/>
    </row>
    <row r="6148" spans="3:14" ht="10.050000000000001" customHeight="1" x14ac:dyDescent="0.3">
      <c r="C6148" s="80"/>
      <c r="D6148" s="77">
        <v>40888</v>
      </c>
      <c r="E6148" s="76" t="s">
        <v>12397</v>
      </c>
      <c r="F6148" s="76" t="s">
        <v>6128</v>
      </c>
      <c r="G6148" s="110">
        <v>0</v>
      </c>
      <c r="H6148" s="110">
        <v>0</v>
      </c>
      <c r="I6148" s="111">
        <v>0</v>
      </c>
      <c r="J6148" s="112">
        <f t="shared" si="191"/>
        <v>0</v>
      </c>
      <c r="K6148" s="93" t="str">
        <f t="shared" si="192"/>
        <v>-</v>
      </c>
      <c r="L6148" s="113"/>
      <c r="N6148" s="114"/>
    </row>
    <row r="6149" spans="3:14" ht="10.050000000000001" customHeight="1" x14ac:dyDescent="0.3">
      <c r="C6149" s="80"/>
      <c r="D6149" s="77">
        <v>41081</v>
      </c>
      <c r="E6149" s="76" t="s">
        <v>12398</v>
      </c>
      <c r="F6149" s="76" t="s">
        <v>6129</v>
      </c>
      <c r="G6149" s="110">
        <v>0</v>
      </c>
      <c r="H6149" s="110">
        <v>0</v>
      </c>
      <c r="I6149" s="111">
        <v>0</v>
      </c>
      <c r="J6149" s="112">
        <f t="shared" si="191"/>
        <v>0</v>
      </c>
      <c r="K6149" s="93" t="str">
        <f t="shared" si="192"/>
        <v>-</v>
      </c>
      <c r="L6149" s="113"/>
      <c r="N6149" s="114"/>
    </row>
    <row r="6150" spans="3:14" ht="10.050000000000001" customHeight="1" x14ac:dyDescent="0.3">
      <c r="C6150" s="80"/>
      <c r="D6150" s="77">
        <v>40994</v>
      </c>
      <c r="E6150" s="76" t="s">
        <v>12399</v>
      </c>
      <c r="F6150" s="76" t="s">
        <v>6130</v>
      </c>
      <c r="G6150" s="110">
        <v>0</v>
      </c>
      <c r="H6150" s="110">
        <v>0</v>
      </c>
      <c r="I6150" s="111">
        <v>0</v>
      </c>
      <c r="J6150" s="112">
        <f t="shared" si="191"/>
        <v>0</v>
      </c>
      <c r="K6150" s="93" t="str">
        <f t="shared" si="192"/>
        <v>-</v>
      </c>
      <c r="L6150" s="113"/>
      <c r="N6150" s="114"/>
    </row>
    <row r="6151" spans="3:14" ht="10.050000000000001" customHeight="1" x14ac:dyDescent="0.3">
      <c r="C6151" s="80"/>
      <c r="D6151" s="77">
        <v>30357</v>
      </c>
      <c r="E6151" s="76" t="s">
        <v>12400</v>
      </c>
      <c r="F6151" s="76" t="s">
        <v>6131</v>
      </c>
      <c r="G6151" s="110">
        <v>0</v>
      </c>
      <c r="H6151" s="110">
        <v>0</v>
      </c>
      <c r="I6151" s="111">
        <v>0</v>
      </c>
      <c r="J6151" s="112">
        <f t="shared" si="191"/>
        <v>0</v>
      </c>
      <c r="K6151" s="93" t="str">
        <f t="shared" si="192"/>
        <v>-</v>
      </c>
      <c r="L6151" s="113"/>
      <c r="N6151" s="114"/>
    </row>
    <row r="6152" spans="3:14" ht="10.050000000000001" customHeight="1" x14ac:dyDescent="0.3">
      <c r="C6152" s="80"/>
      <c r="D6152" s="77">
        <v>41676</v>
      </c>
      <c r="E6152" s="76" t="s">
        <v>12401</v>
      </c>
      <c r="F6152" s="76" t="s">
        <v>6132</v>
      </c>
      <c r="G6152" s="110">
        <v>74271.37</v>
      </c>
      <c r="H6152" s="110">
        <v>108591.4</v>
      </c>
      <c r="I6152" s="111">
        <v>223.66</v>
      </c>
      <c r="J6152" s="112">
        <f t="shared" si="191"/>
        <v>34320.03</v>
      </c>
      <c r="K6152" s="93">
        <f t="shared" si="192"/>
        <v>0.46208963157674354</v>
      </c>
      <c r="L6152" s="113"/>
      <c r="N6152" s="114"/>
    </row>
    <row r="6153" spans="3:14" ht="10.050000000000001" customHeight="1" x14ac:dyDescent="0.3">
      <c r="C6153" s="80"/>
      <c r="D6153" s="77">
        <v>40114</v>
      </c>
      <c r="E6153" s="76" t="s">
        <v>12402</v>
      </c>
      <c r="F6153" s="76" t="s">
        <v>6133</v>
      </c>
      <c r="G6153" s="110">
        <v>0</v>
      </c>
      <c r="H6153" s="110">
        <v>43332.66</v>
      </c>
      <c r="I6153" s="111">
        <v>89.25</v>
      </c>
      <c r="J6153" s="112">
        <f t="shared" si="191"/>
        <v>43332.66</v>
      </c>
      <c r="K6153" s="93" t="str">
        <f t="shared" si="192"/>
        <v>--</v>
      </c>
      <c r="L6153" s="113"/>
      <c r="N6153" s="114"/>
    </row>
    <row r="6154" spans="3:14" ht="10.050000000000001" customHeight="1" x14ac:dyDescent="0.3">
      <c r="C6154" s="80"/>
      <c r="D6154" s="77">
        <v>41633</v>
      </c>
      <c r="E6154" s="76" t="s">
        <v>12403</v>
      </c>
      <c r="F6154" s="76" t="s">
        <v>6134</v>
      </c>
      <c r="G6154" s="110">
        <v>0</v>
      </c>
      <c r="H6154" s="110">
        <v>0</v>
      </c>
      <c r="I6154" s="111">
        <v>0</v>
      </c>
      <c r="J6154" s="112">
        <f t="shared" si="191"/>
        <v>0</v>
      </c>
      <c r="K6154" s="93" t="str">
        <f t="shared" si="192"/>
        <v>-</v>
      </c>
      <c r="L6154" s="113"/>
      <c r="N6154" s="114"/>
    </row>
    <row r="6155" spans="3:14" ht="10.050000000000001" customHeight="1" x14ac:dyDescent="0.3">
      <c r="C6155" s="80"/>
      <c r="D6155" s="77">
        <v>32073</v>
      </c>
      <c r="E6155" s="76" t="s">
        <v>12404</v>
      </c>
      <c r="F6155" s="76" t="s">
        <v>6135</v>
      </c>
      <c r="G6155" s="110">
        <v>0</v>
      </c>
      <c r="H6155" s="110">
        <v>0</v>
      </c>
      <c r="I6155" s="111">
        <v>0</v>
      </c>
      <c r="J6155" s="112">
        <f t="shared" si="191"/>
        <v>0</v>
      </c>
      <c r="K6155" s="93" t="str">
        <f t="shared" si="192"/>
        <v>-</v>
      </c>
      <c r="L6155" s="113"/>
      <c r="N6155" s="114"/>
    </row>
    <row r="6156" spans="3:14" ht="10.050000000000001" customHeight="1" x14ac:dyDescent="0.3">
      <c r="C6156" s="80"/>
      <c r="D6156" s="77">
        <v>73919</v>
      </c>
      <c r="E6156" s="76" t="s">
        <v>12405</v>
      </c>
      <c r="F6156" s="76" t="s">
        <v>6136</v>
      </c>
      <c r="G6156" s="110">
        <v>0</v>
      </c>
      <c r="H6156" s="110">
        <v>0</v>
      </c>
      <c r="I6156" s="111">
        <v>0</v>
      </c>
      <c r="J6156" s="112">
        <f t="shared" si="191"/>
        <v>0</v>
      </c>
      <c r="K6156" s="93" t="str">
        <f t="shared" si="192"/>
        <v>-</v>
      </c>
      <c r="L6156" s="113"/>
      <c r="N6156" s="114"/>
    </row>
    <row r="6157" spans="3:14" ht="10.050000000000001" customHeight="1" x14ac:dyDescent="0.3">
      <c r="C6157" s="80"/>
      <c r="D6157" s="77">
        <v>41611</v>
      </c>
      <c r="E6157" s="76" t="s">
        <v>12406</v>
      </c>
      <c r="F6157" s="76" t="s">
        <v>6137</v>
      </c>
      <c r="G6157" s="110">
        <v>0</v>
      </c>
      <c r="H6157" s="110">
        <v>0</v>
      </c>
      <c r="I6157" s="111">
        <v>0</v>
      </c>
      <c r="J6157" s="112">
        <f t="shared" si="191"/>
        <v>0</v>
      </c>
      <c r="K6157" s="93" t="str">
        <f t="shared" si="192"/>
        <v>-</v>
      </c>
      <c r="L6157" s="113"/>
      <c r="N6157" s="114"/>
    </row>
    <row r="6158" spans="3:14" ht="10.050000000000001" customHeight="1" x14ac:dyDescent="0.3">
      <c r="C6158" s="80"/>
      <c r="D6158" s="77">
        <v>48101</v>
      </c>
      <c r="E6158" s="76" t="s">
        <v>12407</v>
      </c>
      <c r="F6158" s="76" t="s">
        <v>6138</v>
      </c>
      <c r="G6158" s="110">
        <v>0</v>
      </c>
      <c r="H6158" s="110">
        <v>0</v>
      </c>
      <c r="I6158" s="111">
        <v>0</v>
      </c>
      <c r="J6158" s="112">
        <f t="shared" si="191"/>
        <v>0</v>
      </c>
      <c r="K6158" s="93" t="str">
        <f t="shared" si="192"/>
        <v>-</v>
      </c>
      <c r="L6158" s="113"/>
      <c r="N6158" s="114"/>
    </row>
    <row r="6159" spans="3:14" ht="10.050000000000001" customHeight="1" x14ac:dyDescent="0.3">
      <c r="C6159" s="80"/>
      <c r="D6159" s="77">
        <v>97917</v>
      </c>
      <c r="E6159" s="76" t="s">
        <v>12408</v>
      </c>
      <c r="F6159" s="76" t="s">
        <v>6139</v>
      </c>
      <c r="G6159" s="110">
        <v>0</v>
      </c>
      <c r="H6159" s="110">
        <v>0</v>
      </c>
      <c r="I6159" s="111">
        <v>0</v>
      </c>
      <c r="J6159" s="112">
        <f t="shared" si="191"/>
        <v>0</v>
      </c>
      <c r="K6159" s="93" t="str">
        <f t="shared" si="192"/>
        <v>-</v>
      </c>
      <c r="L6159" s="113"/>
      <c r="N6159" s="114"/>
    </row>
    <row r="6160" spans="3:14" ht="10.050000000000001" customHeight="1" x14ac:dyDescent="0.3">
      <c r="C6160" s="80"/>
      <c r="D6160" s="77">
        <v>41891</v>
      </c>
      <c r="E6160" s="76" t="s">
        <v>12409</v>
      </c>
      <c r="F6160" s="76" t="s">
        <v>6140</v>
      </c>
      <c r="G6160" s="110">
        <v>869197.68</v>
      </c>
      <c r="H6160" s="110">
        <v>535882.99</v>
      </c>
      <c r="I6160" s="111">
        <v>1103.73</v>
      </c>
      <c r="J6160" s="112">
        <f t="shared" si="191"/>
        <v>-333314.69000000006</v>
      </c>
      <c r="K6160" s="93">
        <f t="shared" si="192"/>
        <v>-0.38347397567835206</v>
      </c>
      <c r="L6160" s="113"/>
      <c r="N6160" s="114"/>
    </row>
    <row r="6161" spans="3:14" ht="10.050000000000001" customHeight="1" x14ac:dyDescent="0.3">
      <c r="C6161" s="80"/>
      <c r="D6161" s="77">
        <v>41443</v>
      </c>
      <c r="E6161" s="76" t="s">
        <v>12410</v>
      </c>
      <c r="F6161" s="76" t="s">
        <v>6141</v>
      </c>
      <c r="G6161" s="110">
        <v>7185.08</v>
      </c>
      <c r="H6161" s="110">
        <v>0</v>
      </c>
      <c r="I6161" s="111">
        <v>0</v>
      </c>
      <c r="J6161" s="112">
        <f t="shared" si="191"/>
        <v>-7185.08</v>
      </c>
      <c r="K6161" s="93">
        <f t="shared" si="192"/>
        <v>-1</v>
      </c>
      <c r="L6161" s="113"/>
      <c r="N6161" s="114"/>
    </row>
    <row r="6162" spans="3:14" ht="10.050000000000001" customHeight="1" x14ac:dyDescent="0.3">
      <c r="C6162" s="80"/>
      <c r="D6162" s="77">
        <v>78782</v>
      </c>
      <c r="E6162" s="76" t="s">
        <v>12411</v>
      </c>
      <c r="F6162" s="76" t="s">
        <v>6142</v>
      </c>
      <c r="G6162" s="110">
        <v>0</v>
      </c>
      <c r="H6162" s="110">
        <v>14949.16</v>
      </c>
      <c r="I6162" s="111">
        <v>30.79</v>
      </c>
      <c r="J6162" s="112">
        <f t="shared" si="191"/>
        <v>14949.16</v>
      </c>
      <c r="K6162" s="93" t="str">
        <f t="shared" si="192"/>
        <v>--</v>
      </c>
      <c r="L6162" s="113"/>
      <c r="N6162" s="114"/>
    </row>
    <row r="6163" spans="3:14" ht="10.050000000000001" customHeight="1" x14ac:dyDescent="0.3">
      <c r="C6163" s="80"/>
      <c r="D6163" s="77">
        <v>20281</v>
      </c>
      <c r="E6163" s="76" t="s">
        <v>12412</v>
      </c>
      <c r="F6163" s="76" t="s">
        <v>6143</v>
      </c>
      <c r="G6163" s="110">
        <v>0</v>
      </c>
      <c r="H6163" s="110">
        <v>0</v>
      </c>
      <c r="I6163" s="111">
        <v>0</v>
      </c>
      <c r="J6163" s="112">
        <f t="shared" si="191"/>
        <v>0</v>
      </c>
      <c r="K6163" s="93" t="str">
        <f t="shared" si="192"/>
        <v>-</v>
      </c>
      <c r="L6163" s="113"/>
      <c r="N6163" s="114"/>
    </row>
    <row r="6164" spans="3:14" ht="10.050000000000001" customHeight="1" x14ac:dyDescent="0.3">
      <c r="C6164" s="80"/>
      <c r="D6164" s="77">
        <v>20281</v>
      </c>
      <c r="E6164" s="76" t="s">
        <v>12413</v>
      </c>
      <c r="F6164" s="76" t="s">
        <v>6144</v>
      </c>
      <c r="G6164" s="110">
        <v>0</v>
      </c>
      <c r="H6164" s="110">
        <v>0</v>
      </c>
      <c r="I6164" s="111">
        <v>0</v>
      </c>
      <c r="J6164" s="112">
        <f t="shared" si="191"/>
        <v>0</v>
      </c>
      <c r="K6164" s="93" t="str">
        <f t="shared" si="192"/>
        <v>-</v>
      </c>
      <c r="L6164" s="113"/>
      <c r="N6164" s="114"/>
    </row>
    <row r="6165" spans="3:14" ht="10.050000000000001" customHeight="1" x14ac:dyDescent="0.3">
      <c r="C6165" s="80"/>
      <c r="D6165" s="77">
        <v>42558</v>
      </c>
      <c r="E6165" s="76" t="s">
        <v>12414</v>
      </c>
      <c r="F6165" s="76" t="s">
        <v>6145</v>
      </c>
      <c r="G6165" s="110">
        <v>0</v>
      </c>
      <c r="H6165" s="110">
        <v>0</v>
      </c>
      <c r="I6165" s="111">
        <v>0</v>
      </c>
      <c r="J6165" s="112">
        <f t="shared" si="191"/>
        <v>0</v>
      </c>
      <c r="K6165" s="93" t="str">
        <f t="shared" si="192"/>
        <v>-</v>
      </c>
      <c r="L6165" s="113"/>
      <c r="N6165" s="114"/>
    </row>
    <row r="6166" spans="3:14" ht="10.050000000000001" customHeight="1" x14ac:dyDescent="0.3">
      <c r="C6166" s="80"/>
      <c r="D6166" s="77">
        <v>78782</v>
      </c>
      <c r="E6166" s="76" t="s">
        <v>12415</v>
      </c>
      <c r="F6166" s="76" t="s">
        <v>6146</v>
      </c>
      <c r="G6166" s="110">
        <v>0</v>
      </c>
      <c r="H6166" s="110">
        <v>0</v>
      </c>
      <c r="I6166" s="111">
        <v>0</v>
      </c>
      <c r="J6166" s="112">
        <f t="shared" ref="J6166:J6229" si="193">H6166-G6166</f>
        <v>0</v>
      </c>
      <c r="K6166" s="93" t="str">
        <f t="shared" si="192"/>
        <v>-</v>
      </c>
      <c r="L6166" s="113"/>
      <c r="N6166" s="114"/>
    </row>
    <row r="6167" spans="3:14" ht="10.050000000000001" customHeight="1" x14ac:dyDescent="0.3">
      <c r="C6167" s="80"/>
      <c r="D6167" s="77">
        <v>77195</v>
      </c>
      <c r="E6167" s="76" t="s">
        <v>12416</v>
      </c>
      <c r="F6167" s="76" t="s">
        <v>6147</v>
      </c>
      <c r="G6167" s="110">
        <v>0</v>
      </c>
      <c r="H6167" s="110">
        <v>0</v>
      </c>
      <c r="I6167" s="111">
        <v>0</v>
      </c>
      <c r="J6167" s="112">
        <f t="shared" si="193"/>
        <v>0</v>
      </c>
      <c r="K6167" s="93" t="str">
        <f t="shared" si="192"/>
        <v>-</v>
      </c>
      <c r="L6167" s="113"/>
      <c r="N6167" s="114"/>
    </row>
    <row r="6168" spans="3:14" ht="10.050000000000001" customHeight="1" x14ac:dyDescent="0.3">
      <c r="C6168" s="80"/>
      <c r="D6168" s="77">
        <v>41400</v>
      </c>
      <c r="E6168" s="76" t="s">
        <v>12417</v>
      </c>
      <c r="F6168" s="76" t="s">
        <v>6148</v>
      </c>
      <c r="G6168" s="110">
        <v>57821.48</v>
      </c>
      <c r="H6168" s="110">
        <v>161168.35999999999</v>
      </c>
      <c r="I6168" s="111">
        <v>331.95</v>
      </c>
      <c r="J6168" s="112">
        <f t="shared" si="193"/>
        <v>103346.87999999998</v>
      </c>
      <c r="K6168" s="93">
        <f t="shared" si="192"/>
        <v>1.7873440804351595</v>
      </c>
      <c r="L6168" s="113"/>
      <c r="N6168" s="114"/>
    </row>
    <row r="6169" spans="3:14" ht="10.050000000000001" customHeight="1" x14ac:dyDescent="0.3">
      <c r="C6169" s="80"/>
      <c r="D6169" s="77">
        <v>62662</v>
      </c>
      <c r="E6169" s="76" t="s">
        <v>12418</v>
      </c>
      <c r="F6169" s="76" t="s">
        <v>6149</v>
      </c>
      <c r="G6169" s="110">
        <v>0</v>
      </c>
      <c r="H6169" s="110">
        <v>0</v>
      </c>
      <c r="I6169" s="111">
        <v>0</v>
      </c>
      <c r="J6169" s="112">
        <f t="shared" si="193"/>
        <v>0</v>
      </c>
      <c r="K6169" s="93" t="str">
        <f t="shared" si="192"/>
        <v>-</v>
      </c>
      <c r="L6169" s="113"/>
      <c r="N6169" s="114"/>
    </row>
    <row r="6170" spans="3:14" ht="10.050000000000001" customHeight="1" x14ac:dyDescent="0.3">
      <c r="C6170" s="80"/>
      <c r="D6170" s="77">
        <v>41400</v>
      </c>
      <c r="E6170" s="76" t="s">
        <v>12419</v>
      </c>
      <c r="F6170" s="76" t="s">
        <v>6150</v>
      </c>
      <c r="G6170" s="110">
        <v>0</v>
      </c>
      <c r="H6170" s="110">
        <v>12686.64</v>
      </c>
      <c r="I6170" s="111">
        <v>26.13</v>
      </c>
      <c r="J6170" s="112">
        <f t="shared" si="193"/>
        <v>12686.64</v>
      </c>
      <c r="K6170" s="93" t="str">
        <f t="shared" si="192"/>
        <v>--</v>
      </c>
      <c r="L6170" s="113"/>
      <c r="N6170" s="114"/>
    </row>
    <row r="6171" spans="3:14" ht="10.050000000000001" customHeight="1" x14ac:dyDescent="0.3">
      <c r="C6171" s="80"/>
      <c r="D6171" s="77">
        <v>62662</v>
      </c>
      <c r="E6171" s="76" t="s">
        <v>12420</v>
      </c>
      <c r="F6171" s="76" t="s">
        <v>6151</v>
      </c>
      <c r="G6171" s="110">
        <v>0</v>
      </c>
      <c r="H6171" s="110">
        <v>0</v>
      </c>
      <c r="I6171" s="111">
        <v>0</v>
      </c>
      <c r="J6171" s="112">
        <f t="shared" si="193"/>
        <v>0</v>
      </c>
      <c r="K6171" s="93" t="str">
        <f t="shared" ref="K6171:K6234" si="194">IF(J6171=0,"-",(IF(G6171=0,"--",J6171/G6171)))</f>
        <v>-</v>
      </c>
      <c r="L6171" s="113"/>
      <c r="N6171" s="114"/>
    </row>
    <row r="6172" spans="3:14" ht="10.050000000000001" customHeight="1" x14ac:dyDescent="0.3">
      <c r="C6172" s="80"/>
      <c r="D6172" s="77">
        <v>32099</v>
      </c>
      <c r="E6172" s="76" t="s">
        <v>12421</v>
      </c>
      <c r="F6172" s="76" t="s">
        <v>6152</v>
      </c>
      <c r="G6172" s="110">
        <v>0</v>
      </c>
      <c r="H6172" s="110">
        <v>0</v>
      </c>
      <c r="I6172" s="111">
        <v>0</v>
      </c>
      <c r="J6172" s="112">
        <f t="shared" si="193"/>
        <v>0</v>
      </c>
      <c r="K6172" s="93" t="str">
        <f t="shared" si="194"/>
        <v>-</v>
      </c>
      <c r="L6172" s="113"/>
      <c r="N6172" s="114"/>
    </row>
    <row r="6173" spans="3:14" ht="10.050000000000001" customHeight="1" x14ac:dyDescent="0.3">
      <c r="C6173" s="80"/>
      <c r="D6173" s="77">
        <v>30010</v>
      </c>
      <c r="E6173" s="76" t="s">
        <v>12422</v>
      </c>
      <c r="F6173" s="76" t="s">
        <v>6153</v>
      </c>
      <c r="G6173" s="110">
        <v>0</v>
      </c>
      <c r="H6173" s="110">
        <v>0</v>
      </c>
      <c r="I6173" s="111">
        <v>0</v>
      </c>
      <c r="J6173" s="112">
        <f t="shared" si="193"/>
        <v>0</v>
      </c>
      <c r="K6173" s="93" t="str">
        <f t="shared" si="194"/>
        <v>-</v>
      </c>
      <c r="L6173" s="113"/>
      <c r="N6173" s="114"/>
    </row>
    <row r="6174" spans="3:14" ht="10.050000000000001" customHeight="1" x14ac:dyDescent="0.3">
      <c r="C6174" s="80"/>
      <c r="D6174" s="77">
        <v>26158</v>
      </c>
      <c r="E6174" s="76" t="s">
        <v>12423</v>
      </c>
      <c r="F6174" s="76" t="s">
        <v>6154</v>
      </c>
      <c r="G6174" s="110">
        <v>0</v>
      </c>
      <c r="H6174" s="110">
        <v>0</v>
      </c>
      <c r="I6174" s="111">
        <v>0</v>
      </c>
      <c r="J6174" s="112">
        <f t="shared" si="193"/>
        <v>0</v>
      </c>
      <c r="K6174" s="93" t="str">
        <f t="shared" si="194"/>
        <v>-</v>
      </c>
      <c r="L6174" s="113"/>
      <c r="N6174" s="114"/>
    </row>
    <row r="6175" spans="3:14" ht="10.050000000000001" customHeight="1" x14ac:dyDescent="0.3">
      <c r="C6175" s="80"/>
      <c r="D6175" s="77">
        <v>50844</v>
      </c>
      <c r="E6175" s="76" t="s">
        <v>12424</v>
      </c>
      <c r="F6175" s="76" t="s">
        <v>6155</v>
      </c>
      <c r="G6175" s="110">
        <v>0</v>
      </c>
      <c r="H6175" s="110">
        <v>0</v>
      </c>
      <c r="I6175" s="111">
        <v>0</v>
      </c>
      <c r="J6175" s="112">
        <f t="shared" si="193"/>
        <v>0</v>
      </c>
      <c r="K6175" s="93" t="str">
        <f t="shared" si="194"/>
        <v>-</v>
      </c>
      <c r="L6175" s="113"/>
      <c r="N6175" s="114"/>
    </row>
    <row r="6176" spans="3:14" ht="10.050000000000001" customHeight="1" x14ac:dyDescent="0.3">
      <c r="C6176" s="80"/>
      <c r="D6176" s="77">
        <v>30240</v>
      </c>
      <c r="E6176" s="76" t="s">
        <v>12425</v>
      </c>
      <c r="F6176" s="76" t="s">
        <v>6156</v>
      </c>
      <c r="G6176" s="110">
        <v>0</v>
      </c>
      <c r="H6176" s="110">
        <v>0</v>
      </c>
      <c r="I6176" s="111">
        <v>0</v>
      </c>
      <c r="J6176" s="112">
        <f t="shared" si="193"/>
        <v>0</v>
      </c>
      <c r="K6176" s="93" t="str">
        <f t="shared" si="194"/>
        <v>-</v>
      </c>
      <c r="L6176" s="113"/>
      <c r="N6176" s="114"/>
    </row>
    <row r="6177" spans="3:14" ht="10.050000000000001" customHeight="1" x14ac:dyDescent="0.3">
      <c r="C6177" s="80"/>
      <c r="D6177" s="77">
        <v>41349</v>
      </c>
      <c r="E6177" s="76" t="s">
        <v>12426</v>
      </c>
      <c r="F6177" s="76" t="s">
        <v>6157</v>
      </c>
      <c r="G6177" s="110">
        <v>0</v>
      </c>
      <c r="H6177" s="110">
        <v>0</v>
      </c>
      <c r="I6177" s="111">
        <v>0</v>
      </c>
      <c r="J6177" s="112">
        <f t="shared" si="193"/>
        <v>0</v>
      </c>
      <c r="K6177" s="93" t="str">
        <f t="shared" si="194"/>
        <v>-</v>
      </c>
      <c r="L6177" s="113"/>
      <c r="N6177" s="114"/>
    </row>
    <row r="6178" spans="3:14" ht="10.050000000000001" customHeight="1" x14ac:dyDescent="0.3">
      <c r="C6178" s="80"/>
      <c r="D6178" s="77">
        <v>41866</v>
      </c>
      <c r="E6178" s="76" t="s">
        <v>12427</v>
      </c>
      <c r="F6178" s="76" t="s">
        <v>6158</v>
      </c>
      <c r="G6178" s="110">
        <v>0</v>
      </c>
      <c r="H6178" s="110">
        <v>0</v>
      </c>
      <c r="I6178" s="111">
        <v>0</v>
      </c>
      <c r="J6178" s="112">
        <f t="shared" si="193"/>
        <v>0</v>
      </c>
      <c r="K6178" s="93" t="str">
        <f t="shared" si="194"/>
        <v>-</v>
      </c>
      <c r="L6178" s="113"/>
      <c r="N6178" s="114"/>
    </row>
    <row r="6179" spans="3:14" ht="10.050000000000001" customHeight="1" x14ac:dyDescent="0.3">
      <c r="C6179" s="80"/>
      <c r="D6179" s="77">
        <v>43318</v>
      </c>
      <c r="E6179" s="76" t="s">
        <v>12428</v>
      </c>
      <c r="F6179" s="76" t="s">
        <v>6159</v>
      </c>
      <c r="G6179" s="110">
        <v>0</v>
      </c>
      <c r="H6179" s="110">
        <v>0</v>
      </c>
      <c r="I6179" s="111">
        <v>0</v>
      </c>
      <c r="J6179" s="112">
        <f t="shared" si="193"/>
        <v>0</v>
      </c>
      <c r="K6179" s="93" t="str">
        <f t="shared" si="194"/>
        <v>-</v>
      </c>
      <c r="L6179" s="113"/>
      <c r="N6179" s="114"/>
    </row>
    <row r="6180" spans="3:14" ht="10.050000000000001" customHeight="1" x14ac:dyDescent="0.3">
      <c r="C6180" s="80"/>
      <c r="D6180" s="77">
        <v>41528</v>
      </c>
      <c r="E6180" s="76" t="s">
        <v>12429</v>
      </c>
      <c r="F6180" s="76" t="s">
        <v>6160</v>
      </c>
      <c r="G6180" s="110">
        <v>0</v>
      </c>
      <c r="H6180" s="110">
        <v>0</v>
      </c>
      <c r="I6180" s="111">
        <v>0</v>
      </c>
      <c r="J6180" s="112">
        <f t="shared" si="193"/>
        <v>0</v>
      </c>
      <c r="K6180" s="93" t="str">
        <f t="shared" si="194"/>
        <v>-</v>
      </c>
      <c r="L6180" s="113"/>
      <c r="N6180" s="114"/>
    </row>
    <row r="6181" spans="3:14" ht="10.050000000000001" customHeight="1" x14ac:dyDescent="0.3">
      <c r="C6181" s="80"/>
      <c r="D6181" s="77">
        <v>79536</v>
      </c>
      <c r="E6181" s="76" t="s">
        <v>12430</v>
      </c>
      <c r="F6181" s="76" t="s">
        <v>6161</v>
      </c>
      <c r="G6181" s="110">
        <v>0</v>
      </c>
      <c r="H6181" s="110">
        <v>0</v>
      </c>
      <c r="I6181" s="111">
        <v>0</v>
      </c>
      <c r="J6181" s="112">
        <f t="shared" si="193"/>
        <v>0</v>
      </c>
      <c r="K6181" s="93" t="str">
        <f t="shared" si="194"/>
        <v>-</v>
      </c>
      <c r="L6181" s="113"/>
      <c r="N6181" s="114"/>
    </row>
    <row r="6182" spans="3:14" ht="10.050000000000001" customHeight="1" x14ac:dyDescent="0.3">
      <c r="C6182" s="80"/>
      <c r="D6182" s="77">
        <v>29810</v>
      </c>
      <c r="E6182" s="76" t="s">
        <v>12431</v>
      </c>
      <c r="F6182" s="76" t="s">
        <v>6162</v>
      </c>
      <c r="G6182" s="110">
        <v>0</v>
      </c>
      <c r="H6182" s="110">
        <v>0</v>
      </c>
      <c r="I6182" s="111">
        <v>0</v>
      </c>
      <c r="J6182" s="112">
        <f t="shared" si="193"/>
        <v>0</v>
      </c>
      <c r="K6182" s="93" t="str">
        <f t="shared" si="194"/>
        <v>-</v>
      </c>
      <c r="L6182" s="113"/>
      <c r="N6182" s="114"/>
    </row>
    <row r="6183" spans="3:14" ht="10.050000000000001" customHeight="1" x14ac:dyDescent="0.3">
      <c r="C6183" s="80"/>
      <c r="D6183" s="77">
        <v>41488</v>
      </c>
      <c r="E6183" s="76" t="s">
        <v>12432</v>
      </c>
      <c r="F6183" s="76" t="s">
        <v>6163</v>
      </c>
      <c r="G6183" s="110">
        <v>0</v>
      </c>
      <c r="H6183" s="110">
        <v>0</v>
      </c>
      <c r="I6183" s="111">
        <v>0</v>
      </c>
      <c r="J6183" s="112">
        <f t="shared" si="193"/>
        <v>0</v>
      </c>
      <c r="K6183" s="93" t="str">
        <f t="shared" si="194"/>
        <v>-</v>
      </c>
      <c r="L6183" s="113"/>
      <c r="N6183" s="114"/>
    </row>
    <row r="6184" spans="3:14" ht="10.050000000000001" customHeight="1" x14ac:dyDescent="0.3">
      <c r="C6184" s="80"/>
      <c r="D6184" s="77">
        <v>41213</v>
      </c>
      <c r="E6184" s="76" t="s">
        <v>12433</v>
      </c>
      <c r="F6184" s="76" t="s">
        <v>6164</v>
      </c>
      <c r="G6184" s="110">
        <v>0</v>
      </c>
      <c r="H6184" s="110">
        <v>56242.64</v>
      </c>
      <c r="I6184" s="111">
        <v>115.84</v>
      </c>
      <c r="J6184" s="112">
        <f t="shared" si="193"/>
        <v>56242.64</v>
      </c>
      <c r="K6184" s="93" t="str">
        <f t="shared" si="194"/>
        <v>--</v>
      </c>
      <c r="L6184" s="113"/>
      <c r="N6184" s="114"/>
    </row>
    <row r="6185" spans="3:14" ht="10.050000000000001" customHeight="1" x14ac:dyDescent="0.3">
      <c r="C6185" s="80"/>
      <c r="D6185" s="77">
        <v>41488</v>
      </c>
      <c r="E6185" s="76" t="s">
        <v>12434</v>
      </c>
      <c r="F6185" s="76" t="s">
        <v>6165</v>
      </c>
      <c r="G6185" s="110">
        <v>0</v>
      </c>
      <c r="H6185" s="110">
        <v>0</v>
      </c>
      <c r="I6185" s="111">
        <v>0</v>
      </c>
      <c r="J6185" s="112">
        <f t="shared" si="193"/>
        <v>0</v>
      </c>
      <c r="K6185" s="93" t="str">
        <f t="shared" si="194"/>
        <v>-</v>
      </c>
      <c r="L6185" s="113"/>
      <c r="N6185" s="114"/>
    </row>
    <row r="6186" spans="3:14" ht="10.050000000000001" customHeight="1" x14ac:dyDescent="0.3">
      <c r="C6186" s="80"/>
      <c r="D6186" s="77">
        <v>29810</v>
      </c>
      <c r="E6186" s="76" t="s">
        <v>12435</v>
      </c>
      <c r="F6186" s="76" t="s">
        <v>6166</v>
      </c>
      <c r="G6186" s="110">
        <v>0</v>
      </c>
      <c r="H6186" s="110">
        <v>0</v>
      </c>
      <c r="I6186" s="111">
        <v>0</v>
      </c>
      <c r="J6186" s="112">
        <f t="shared" si="193"/>
        <v>0</v>
      </c>
      <c r="K6186" s="93" t="str">
        <f t="shared" si="194"/>
        <v>-</v>
      </c>
      <c r="L6186" s="113"/>
      <c r="N6186" s="114"/>
    </row>
    <row r="6187" spans="3:14" ht="10.050000000000001" customHeight="1" x14ac:dyDescent="0.3">
      <c r="C6187" s="80"/>
      <c r="D6187" s="77">
        <v>41371</v>
      </c>
      <c r="E6187" s="76" t="s">
        <v>12436</v>
      </c>
      <c r="F6187" s="76" t="s">
        <v>6167</v>
      </c>
      <c r="G6187" s="110">
        <v>0</v>
      </c>
      <c r="H6187" s="110">
        <v>0</v>
      </c>
      <c r="I6187" s="111">
        <v>0</v>
      </c>
      <c r="J6187" s="112">
        <f t="shared" si="193"/>
        <v>0</v>
      </c>
      <c r="K6187" s="93" t="str">
        <f t="shared" si="194"/>
        <v>-</v>
      </c>
      <c r="L6187" s="113"/>
      <c r="N6187" s="114"/>
    </row>
    <row r="6188" spans="3:14" ht="10.050000000000001" customHeight="1" x14ac:dyDescent="0.3">
      <c r="C6188" s="80"/>
      <c r="D6188" s="77">
        <v>59555</v>
      </c>
      <c r="E6188" s="76" t="s">
        <v>12437</v>
      </c>
      <c r="F6188" s="76" t="s">
        <v>6168</v>
      </c>
      <c r="G6188" s="110">
        <v>0</v>
      </c>
      <c r="H6188" s="110">
        <v>0</v>
      </c>
      <c r="I6188" s="111">
        <v>0</v>
      </c>
      <c r="J6188" s="112">
        <f t="shared" si="193"/>
        <v>0</v>
      </c>
      <c r="K6188" s="93" t="str">
        <f t="shared" si="194"/>
        <v>-</v>
      </c>
      <c r="L6188" s="113"/>
      <c r="N6188" s="114"/>
    </row>
    <row r="6189" spans="3:14" ht="10.050000000000001" customHeight="1" x14ac:dyDescent="0.3">
      <c r="C6189" s="80"/>
      <c r="D6189" s="77">
        <v>41774</v>
      </c>
      <c r="E6189" s="76" t="s">
        <v>12438</v>
      </c>
      <c r="F6189" s="76" t="s">
        <v>6169</v>
      </c>
      <c r="G6189" s="110">
        <v>141164.45000000001</v>
      </c>
      <c r="H6189" s="110">
        <v>270939.58</v>
      </c>
      <c r="I6189" s="111">
        <v>558.04</v>
      </c>
      <c r="J6189" s="112">
        <f t="shared" si="193"/>
        <v>129775.13</v>
      </c>
      <c r="K6189" s="93">
        <f t="shared" si="194"/>
        <v>0.91931878033031689</v>
      </c>
      <c r="L6189" s="113"/>
      <c r="N6189" s="114"/>
    </row>
    <row r="6190" spans="3:14" ht="10.050000000000001" customHeight="1" x14ac:dyDescent="0.3">
      <c r="C6190" s="80"/>
      <c r="D6190" s="77">
        <v>41364</v>
      </c>
      <c r="E6190" s="76" t="s">
        <v>12439</v>
      </c>
      <c r="F6190" s="76" t="s">
        <v>6170</v>
      </c>
      <c r="G6190" s="110">
        <v>0</v>
      </c>
      <c r="H6190" s="110">
        <v>36724.730000000003</v>
      </c>
      <c r="I6190" s="111">
        <v>75.64</v>
      </c>
      <c r="J6190" s="112">
        <f t="shared" si="193"/>
        <v>36724.730000000003</v>
      </c>
      <c r="K6190" s="93" t="str">
        <f t="shared" si="194"/>
        <v>--</v>
      </c>
      <c r="L6190" s="113"/>
      <c r="N6190" s="114"/>
    </row>
    <row r="6191" spans="3:14" ht="10.050000000000001" customHeight="1" x14ac:dyDescent="0.3">
      <c r="C6191" s="80"/>
      <c r="D6191" s="77">
        <v>71488</v>
      </c>
      <c r="E6191" s="76" t="s">
        <v>12440</v>
      </c>
      <c r="F6191" s="76" t="s">
        <v>6171</v>
      </c>
      <c r="G6191" s="110">
        <v>0</v>
      </c>
      <c r="H6191" s="110">
        <v>0</v>
      </c>
      <c r="I6191" s="111">
        <v>0</v>
      </c>
      <c r="J6191" s="112">
        <f t="shared" si="193"/>
        <v>0</v>
      </c>
      <c r="K6191" s="93" t="str">
        <f t="shared" si="194"/>
        <v>-</v>
      </c>
      <c r="L6191" s="113"/>
      <c r="N6191" s="114"/>
    </row>
    <row r="6192" spans="3:14" ht="10.050000000000001" customHeight="1" x14ac:dyDescent="0.3">
      <c r="C6192" s="80"/>
      <c r="D6192" s="77">
        <v>40530</v>
      </c>
      <c r="E6192" s="76" t="s">
        <v>12441</v>
      </c>
      <c r="F6192" s="76" t="s">
        <v>6172</v>
      </c>
      <c r="G6192" s="110">
        <v>0</v>
      </c>
      <c r="H6192" s="110">
        <v>0</v>
      </c>
      <c r="I6192" s="111">
        <v>0</v>
      </c>
      <c r="J6192" s="112">
        <f t="shared" si="193"/>
        <v>0</v>
      </c>
      <c r="K6192" s="93" t="str">
        <f t="shared" si="194"/>
        <v>-</v>
      </c>
      <c r="L6192" s="113"/>
      <c r="N6192" s="114"/>
    </row>
    <row r="6193" spans="3:14" ht="10.050000000000001" customHeight="1" x14ac:dyDescent="0.3">
      <c r="C6193" s="80"/>
      <c r="D6193" s="77">
        <v>73919</v>
      </c>
      <c r="E6193" s="76" t="s">
        <v>12442</v>
      </c>
      <c r="F6193" s="76" t="s">
        <v>6173</v>
      </c>
      <c r="G6193" s="110">
        <v>0</v>
      </c>
      <c r="H6193" s="110">
        <v>0</v>
      </c>
      <c r="I6193" s="111">
        <v>0</v>
      </c>
      <c r="J6193" s="112">
        <f t="shared" si="193"/>
        <v>0</v>
      </c>
      <c r="K6193" s="93" t="str">
        <f t="shared" si="194"/>
        <v>-</v>
      </c>
      <c r="L6193" s="113"/>
      <c r="N6193" s="114"/>
    </row>
    <row r="6194" spans="3:14" ht="10.050000000000001" customHeight="1" x14ac:dyDescent="0.3">
      <c r="C6194" s="80"/>
      <c r="D6194" s="77">
        <v>40928</v>
      </c>
      <c r="E6194" s="76" t="s">
        <v>12443</v>
      </c>
      <c r="F6194" s="76" t="s">
        <v>6174</v>
      </c>
      <c r="G6194" s="110">
        <v>0</v>
      </c>
      <c r="H6194" s="110">
        <v>0</v>
      </c>
      <c r="I6194" s="111">
        <v>0</v>
      </c>
      <c r="J6194" s="112">
        <f t="shared" si="193"/>
        <v>0</v>
      </c>
      <c r="K6194" s="93" t="str">
        <f t="shared" si="194"/>
        <v>-</v>
      </c>
      <c r="L6194" s="113"/>
      <c r="N6194" s="114"/>
    </row>
    <row r="6195" spans="3:14" ht="10.050000000000001" customHeight="1" x14ac:dyDescent="0.3">
      <c r="C6195" s="80"/>
      <c r="D6195" s="77">
        <v>41862</v>
      </c>
      <c r="E6195" s="76" t="s">
        <v>12444</v>
      </c>
      <c r="F6195" s="76" t="s">
        <v>6175</v>
      </c>
      <c r="G6195" s="110">
        <v>0</v>
      </c>
      <c r="H6195" s="110">
        <v>0</v>
      </c>
      <c r="I6195" s="111">
        <v>0</v>
      </c>
      <c r="J6195" s="112">
        <f t="shared" si="193"/>
        <v>0</v>
      </c>
      <c r="K6195" s="93" t="str">
        <f t="shared" si="194"/>
        <v>-</v>
      </c>
      <c r="L6195" s="113"/>
      <c r="N6195" s="114"/>
    </row>
    <row r="6196" spans="3:14" ht="10.050000000000001" customHeight="1" x14ac:dyDescent="0.3">
      <c r="C6196" s="80"/>
      <c r="D6196" s="77">
        <v>41256</v>
      </c>
      <c r="E6196" s="76" t="s">
        <v>12445</v>
      </c>
      <c r="F6196" s="76" t="s">
        <v>6176</v>
      </c>
      <c r="G6196" s="110">
        <v>249292.9</v>
      </c>
      <c r="H6196" s="110">
        <v>266773.82</v>
      </c>
      <c r="I6196" s="111">
        <v>549.46</v>
      </c>
      <c r="J6196" s="112">
        <f t="shared" si="193"/>
        <v>17480.920000000013</v>
      </c>
      <c r="K6196" s="93">
        <f t="shared" si="194"/>
        <v>7.0122013101857353E-2</v>
      </c>
      <c r="L6196" s="113"/>
      <c r="N6196" s="114"/>
    </row>
    <row r="6197" spans="3:14" ht="10.050000000000001" customHeight="1" x14ac:dyDescent="0.3">
      <c r="C6197" s="80"/>
      <c r="D6197" s="77">
        <v>40294</v>
      </c>
      <c r="E6197" s="76" t="s">
        <v>12446</v>
      </c>
      <c r="F6197" s="76" t="s">
        <v>6177</v>
      </c>
      <c r="G6197" s="110">
        <v>462156.63</v>
      </c>
      <c r="H6197" s="110">
        <v>508465.68</v>
      </c>
      <c r="I6197" s="111">
        <v>1047.26</v>
      </c>
      <c r="J6197" s="112">
        <f t="shared" si="193"/>
        <v>46309.049999999988</v>
      </c>
      <c r="K6197" s="93">
        <f t="shared" si="194"/>
        <v>0.10020206785738417</v>
      </c>
      <c r="L6197" s="113"/>
      <c r="N6197" s="114"/>
    </row>
    <row r="6198" spans="3:14" ht="10.050000000000001" customHeight="1" x14ac:dyDescent="0.3">
      <c r="C6198" s="80"/>
      <c r="D6198" s="77">
        <v>40377</v>
      </c>
      <c r="E6198" s="76" t="s">
        <v>12447</v>
      </c>
      <c r="F6198" s="76" t="s">
        <v>6178</v>
      </c>
      <c r="G6198" s="110">
        <v>0</v>
      </c>
      <c r="H6198" s="110">
        <v>17235.96</v>
      </c>
      <c r="I6198" s="111">
        <v>35.5</v>
      </c>
      <c r="J6198" s="112">
        <f t="shared" si="193"/>
        <v>17235.96</v>
      </c>
      <c r="K6198" s="93" t="str">
        <f t="shared" si="194"/>
        <v>--</v>
      </c>
      <c r="L6198" s="113"/>
      <c r="N6198" s="114"/>
    </row>
    <row r="6199" spans="3:14" ht="10.050000000000001" customHeight="1" x14ac:dyDescent="0.3">
      <c r="C6199" s="80"/>
      <c r="D6199" s="77">
        <v>40377</v>
      </c>
      <c r="E6199" s="76" t="s">
        <v>12448</v>
      </c>
      <c r="F6199" s="76" t="s">
        <v>6179</v>
      </c>
      <c r="G6199" s="110">
        <v>0</v>
      </c>
      <c r="H6199" s="110">
        <v>0</v>
      </c>
      <c r="I6199" s="111">
        <v>0</v>
      </c>
      <c r="J6199" s="112">
        <f t="shared" si="193"/>
        <v>0</v>
      </c>
      <c r="K6199" s="93" t="str">
        <f t="shared" si="194"/>
        <v>-</v>
      </c>
      <c r="L6199" s="113"/>
      <c r="N6199" s="114"/>
    </row>
    <row r="6200" spans="3:14" ht="10.050000000000001" customHeight="1" x14ac:dyDescent="0.3">
      <c r="C6200" s="80"/>
      <c r="D6200" s="77">
        <v>41390</v>
      </c>
      <c r="E6200" s="76" t="s">
        <v>12449</v>
      </c>
      <c r="F6200" s="76" t="s">
        <v>6180</v>
      </c>
      <c r="G6200" s="110">
        <v>0</v>
      </c>
      <c r="H6200" s="110">
        <v>26839.55</v>
      </c>
      <c r="I6200" s="111">
        <v>55.28</v>
      </c>
      <c r="J6200" s="112">
        <f t="shared" si="193"/>
        <v>26839.55</v>
      </c>
      <c r="K6200" s="93" t="str">
        <f t="shared" si="194"/>
        <v>--</v>
      </c>
      <c r="L6200" s="113"/>
      <c r="N6200" s="114"/>
    </row>
    <row r="6201" spans="3:14" ht="10.050000000000001" customHeight="1" x14ac:dyDescent="0.3">
      <c r="C6201" s="80"/>
      <c r="D6201" s="77">
        <v>41674</v>
      </c>
      <c r="E6201" s="76" t="s">
        <v>12450</v>
      </c>
      <c r="F6201" s="76" t="s">
        <v>6181</v>
      </c>
      <c r="G6201" s="110">
        <v>0</v>
      </c>
      <c r="H6201" s="110">
        <v>51654.47</v>
      </c>
      <c r="I6201" s="111">
        <v>106.39</v>
      </c>
      <c r="J6201" s="112">
        <f t="shared" si="193"/>
        <v>51654.47</v>
      </c>
      <c r="K6201" s="93" t="str">
        <f t="shared" si="194"/>
        <v>--</v>
      </c>
      <c r="L6201" s="113"/>
      <c r="N6201" s="114"/>
    </row>
    <row r="6202" spans="3:14" ht="10.050000000000001" customHeight="1" x14ac:dyDescent="0.3">
      <c r="C6202" s="80"/>
      <c r="D6202" s="77">
        <v>41375</v>
      </c>
      <c r="E6202" s="76" t="s">
        <v>12451</v>
      </c>
      <c r="F6202" s="76" t="s">
        <v>6182</v>
      </c>
      <c r="G6202" s="110">
        <v>0</v>
      </c>
      <c r="H6202" s="110">
        <v>0</v>
      </c>
      <c r="I6202" s="111">
        <v>0</v>
      </c>
      <c r="J6202" s="112">
        <f t="shared" si="193"/>
        <v>0</v>
      </c>
      <c r="K6202" s="93" t="str">
        <f t="shared" si="194"/>
        <v>-</v>
      </c>
      <c r="L6202" s="113"/>
      <c r="N6202" s="114"/>
    </row>
    <row r="6203" spans="3:14" ht="10.050000000000001" customHeight="1" x14ac:dyDescent="0.3">
      <c r="C6203" s="80"/>
      <c r="D6203" s="77">
        <v>41419</v>
      </c>
      <c r="E6203" s="76" t="s">
        <v>12452</v>
      </c>
      <c r="F6203" s="76" t="s">
        <v>6183</v>
      </c>
      <c r="G6203" s="110">
        <v>0</v>
      </c>
      <c r="H6203" s="110">
        <v>0</v>
      </c>
      <c r="I6203" s="111">
        <v>0</v>
      </c>
      <c r="J6203" s="112">
        <f t="shared" si="193"/>
        <v>0</v>
      </c>
      <c r="K6203" s="93" t="str">
        <f t="shared" si="194"/>
        <v>-</v>
      </c>
      <c r="L6203" s="113"/>
      <c r="N6203" s="114"/>
    </row>
    <row r="6204" spans="3:14" ht="10.050000000000001" customHeight="1" x14ac:dyDescent="0.3">
      <c r="C6204" s="80"/>
      <c r="D6204" s="77">
        <v>73919</v>
      </c>
      <c r="E6204" s="76" t="s">
        <v>12453</v>
      </c>
      <c r="F6204" s="76" t="s">
        <v>6184</v>
      </c>
      <c r="G6204" s="110">
        <v>0</v>
      </c>
      <c r="H6204" s="110">
        <v>0</v>
      </c>
      <c r="I6204" s="111">
        <v>0</v>
      </c>
      <c r="J6204" s="112">
        <f t="shared" si="193"/>
        <v>0</v>
      </c>
      <c r="K6204" s="93" t="str">
        <f t="shared" si="194"/>
        <v>-</v>
      </c>
      <c r="L6204" s="113"/>
      <c r="N6204" s="114"/>
    </row>
    <row r="6205" spans="3:14" ht="10.050000000000001" customHeight="1" x14ac:dyDescent="0.3">
      <c r="C6205" s="80"/>
      <c r="D6205" s="77">
        <v>41481</v>
      </c>
      <c r="E6205" s="76" t="s">
        <v>12454</v>
      </c>
      <c r="F6205" s="76" t="s">
        <v>6185</v>
      </c>
      <c r="G6205" s="110">
        <v>37162.959999999999</v>
      </c>
      <c r="H6205" s="110">
        <v>91821.54</v>
      </c>
      <c r="I6205" s="111">
        <v>189.12</v>
      </c>
      <c r="J6205" s="112">
        <f t="shared" si="193"/>
        <v>54658.579999999994</v>
      </c>
      <c r="K6205" s="93">
        <f t="shared" si="194"/>
        <v>1.4707811218482056</v>
      </c>
      <c r="L6205" s="113"/>
      <c r="N6205" s="114"/>
    </row>
    <row r="6206" spans="3:14" ht="10.050000000000001" customHeight="1" x14ac:dyDescent="0.3">
      <c r="C6206" s="80"/>
      <c r="D6206" s="77">
        <v>81316</v>
      </c>
      <c r="E6206" s="76" t="s">
        <v>12455</v>
      </c>
      <c r="F6206" s="76" t="s">
        <v>6186</v>
      </c>
      <c r="G6206" s="110">
        <v>38495</v>
      </c>
      <c r="H6206" s="110">
        <v>24392.52</v>
      </c>
      <c r="I6206" s="111">
        <v>50.24</v>
      </c>
      <c r="J6206" s="112">
        <f t="shared" si="193"/>
        <v>-14102.48</v>
      </c>
      <c r="K6206" s="93">
        <f t="shared" si="194"/>
        <v>-0.36634575918950513</v>
      </c>
      <c r="L6206" s="113"/>
      <c r="N6206" s="114"/>
    </row>
    <row r="6207" spans="3:14" ht="10.050000000000001" customHeight="1" x14ac:dyDescent="0.3">
      <c r="C6207" s="80"/>
      <c r="D6207" s="77">
        <v>71488</v>
      </c>
      <c r="E6207" s="76" t="s">
        <v>12456</v>
      </c>
      <c r="F6207" s="76" t="s">
        <v>6187</v>
      </c>
      <c r="G6207" s="110">
        <v>0</v>
      </c>
      <c r="H6207" s="110">
        <v>0</v>
      </c>
      <c r="I6207" s="111">
        <v>0</v>
      </c>
      <c r="J6207" s="112">
        <f t="shared" si="193"/>
        <v>0</v>
      </c>
      <c r="K6207" s="93" t="str">
        <f t="shared" si="194"/>
        <v>-</v>
      </c>
      <c r="L6207" s="113"/>
      <c r="N6207" s="114"/>
    </row>
    <row r="6208" spans="3:14" ht="10.050000000000001" customHeight="1" x14ac:dyDescent="0.3">
      <c r="C6208" s="80"/>
      <c r="D6208" s="77">
        <v>42683</v>
      </c>
      <c r="E6208" s="76" t="s">
        <v>12457</v>
      </c>
      <c r="F6208" s="76" t="s">
        <v>6188</v>
      </c>
      <c r="G6208" s="110">
        <v>0</v>
      </c>
      <c r="H6208" s="110">
        <v>0</v>
      </c>
      <c r="I6208" s="111">
        <v>0</v>
      </c>
      <c r="J6208" s="112">
        <f t="shared" si="193"/>
        <v>0</v>
      </c>
      <c r="K6208" s="93" t="str">
        <f t="shared" si="194"/>
        <v>-</v>
      </c>
      <c r="L6208" s="113"/>
      <c r="N6208" s="114"/>
    </row>
    <row r="6209" spans="3:14" ht="10.050000000000001" customHeight="1" x14ac:dyDescent="0.3">
      <c r="C6209" s="80"/>
      <c r="D6209" s="77">
        <v>41676</v>
      </c>
      <c r="E6209" s="76" t="s">
        <v>12458</v>
      </c>
      <c r="F6209" s="76" t="s">
        <v>6189</v>
      </c>
      <c r="G6209" s="110">
        <v>0</v>
      </c>
      <c r="H6209" s="110">
        <v>118287.24</v>
      </c>
      <c r="I6209" s="111">
        <v>243.63</v>
      </c>
      <c r="J6209" s="112">
        <f t="shared" si="193"/>
        <v>118287.24</v>
      </c>
      <c r="K6209" s="93" t="str">
        <f t="shared" si="194"/>
        <v>--</v>
      </c>
      <c r="L6209" s="113"/>
      <c r="N6209" s="114"/>
    </row>
    <row r="6210" spans="3:14" ht="10.050000000000001" customHeight="1" x14ac:dyDescent="0.3">
      <c r="C6210" s="80"/>
      <c r="D6210" s="77">
        <v>41023</v>
      </c>
      <c r="E6210" s="76" t="s">
        <v>12459</v>
      </c>
      <c r="F6210" s="76" t="s">
        <v>6190</v>
      </c>
      <c r="G6210" s="110">
        <v>27720</v>
      </c>
      <c r="H6210" s="110">
        <v>14944.31</v>
      </c>
      <c r="I6210" s="111">
        <v>30.78</v>
      </c>
      <c r="J6210" s="112">
        <f t="shared" si="193"/>
        <v>-12775.69</v>
      </c>
      <c r="K6210" s="93">
        <f t="shared" si="194"/>
        <v>-0.46088347763347765</v>
      </c>
      <c r="L6210" s="113"/>
      <c r="N6210" s="114"/>
    </row>
    <row r="6211" spans="3:14" ht="10.050000000000001" customHeight="1" x14ac:dyDescent="0.3">
      <c r="C6211" s="80"/>
      <c r="D6211" s="77">
        <v>82526</v>
      </c>
      <c r="E6211" s="76" t="s">
        <v>12460</v>
      </c>
      <c r="F6211" s="76" t="s">
        <v>6191</v>
      </c>
      <c r="G6211" s="110">
        <v>0</v>
      </c>
      <c r="H6211" s="110">
        <v>0</v>
      </c>
      <c r="I6211" s="111">
        <v>0</v>
      </c>
      <c r="J6211" s="112">
        <f t="shared" si="193"/>
        <v>0</v>
      </c>
      <c r="K6211" s="93" t="str">
        <f t="shared" si="194"/>
        <v>-</v>
      </c>
      <c r="L6211" s="113"/>
      <c r="N6211" s="114"/>
    </row>
    <row r="6212" spans="3:14" ht="10.050000000000001" customHeight="1" x14ac:dyDescent="0.3">
      <c r="C6212" s="80"/>
      <c r="D6212" s="77">
        <v>30010</v>
      </c>
      <c r="E6212" s="76" t="s">
        <v>12461</v>
      </c>
      <c r="F6212" s="76" t="s">
        <v>6192</v>
      </c>
      <c r="G6212" s="110">
        <v>0</v>
      </c>
      <c r="H6212" s="110">
        <v>0</v>
      </c>
      <c r="I6212" s="111">
        <v>0</v>
      </c>
      <c r="J6212" s="112">
        <f t="shared" si="193"/>
        <v>0</v>
      </c>
      <c r="K6212" s="93" t="str">
        <f t="shared" si="194"/>
        <v>-</v>
      </c>
      <c r="L6212" s="113"/>
      <c r="N6212" s="114"/>
    </row>
    <row r="6213" spans="3:14" ht="10.050000000000001" customHeight="1" x14ac:dyDescent="0.3">
      <c r="C6213" s="80"/>
      <c r="D6213" s="77">
        <v>41514</v>
      </c>
      <c r="E6213" s="76" t="s">
        <v>12462</v>
      </c>
      <c r="F6213" s="76" t="s">
        <v>6193</v>
      </c>
      <c r="G6213" s="110">
        <v>0</v>
      </c>
      <c r="H6213" s="110">
        <v>7714.91</v>
      </c>
      <c r="I6213" s="111">
        <v>15.89</v>
      </c>
      <c r="J6213" s="112">
        <f t="shared" si="193"/>
        <v>7714.91</v>
      </c>
      <c r="K6213" s="93" t="str">
        <f t="shared" si="194"/>
        <v>--</v>
      </c>
      <c r="L6213" s="113"/>
      <c r="N6213" s="114"/>
    </row>
    <row r="6214" spans="3:14" ht="10.050000000000001" customHeight="1" x14ac:dyDescent="0.3">
      <c r="C6214" s="80"/>
      <c r="D6214" s="77">
        <v>42558</v>
      </c>
      <c r="E6214" s="76" t="s">
        <v>12463</v>
      </c>
      <c r="F6214" s="76" t="s">
        <v>6194</v>
      </c>
      <c r="G6214" s="110">
        <v>0</v>
      </c>
      <c r="H6214" s="110">
        <v>0</v>
      </c>
      <c r="I6214" s="111">
        <v>0</v>
      </c>
      <c r="J6214" s="112">
        <f t="shared" si="193"/>
        <v>0</v>
      </c>
      <c r="K6214" s="93" t="str">
        <f t="shared" si="194"/>
        <v>-</v>
      </c>
      <c r="L6214" s="113"/>
      <c r="N6214" s="114"/>
    </row>
    <row r="6215" spans="3:14" ht="10.050000000000001" customHeight="1" x14ac:dyDescent="0.3">
      <c r="C6215" s="80"/>
      <c r="D6215" s="77">
        <v>13622</v>
      </c>
      <c r="E6215" s="76" t="s">
        <v>12464</v>
      </c>
      <c r="F6215" s="76" t="s">
        <v>6195</v>
      </c>
      <c r="G6215" s="110">
        <v>0</v>
      </c>
      <c r="H6215" s="110">
        <v>0</v>
      </c>
      <c r="I6215" s="111">
        <v>0</v>
      </c>
      <c r="J6215" s="112">
        <f t="shared" si="193"/>
        <v>0</v>
      </c>
      <c r="K6215" s="93" t="str">
        <f t="shared" si="194"/>
        <v>-</v>
      </c>
      <c r="L6215" s="113"/>
      <c r="N6215" s="114"/>
    </row>
    <row r="6216" spans="3:14" ht="10.050000000000001" customHeight="1" x14ac:dyDescent="0.3">
      <c r="C6216" s="80"/>
      <c r="D6216" s="77">
        <v>13622</v>
      </c>
      <c r="E6216" s="76" t="s">
        <v>12465</v>
      </c>
      <c r="F6216" s="76" t="s">
        <v>6196</v>
      </c>
      <c r="G6216" s="110">
        <v>0</v>
      </c>
      <c r="H6216" s="110">
        <v>0</v>
      </c>
      <c r="I6216" s="111">
        <v>0</v>
      </c>
      <c r="J6216" s="112">
        <f t="shared" si="193"/>
        <v>0</v>
      </c>
      <c r="K6216" s="93" t="str">
        <f t="shared" si="194"/>
        <v>-</v>
      </c>
      <c r="L6216" s="113"/>
      <c r="N6216" s="114"/>
    </row>
    <row r="6217" spans="3:14" ht="10.050000000000001" customHeight="1" x14ac:dyDescent="0.3">
      <c r="C6217" s="80"/>
      <c r="D6217" s="77">
        <v>40389</v>
      </c>
      <c r="E6217" s="76" t="s">
        <v>12466</v>
      </c>
      <c r="F6217" s="76" t="s">
        <v>6197</v>
      </c>
      <c r="G6217" s="110">
        <v>195643.56</v>
      </c>
      <c r="H6217" s="110">
        <v>270410.36</v>
      </c>
      <c r="I6217" s="111">
        <v>556.95000000000005</v>
      </c>
      <c r="J6217" s="112">
        <f t="shared" si="193"/>
        <v>74766.799999999988</v>
      </c>
      <c r="K6217" s="93">
        <f t="shared" si="194"/>
        <v>0.3821582473759933</v>
      </c>
      <c r="L6217" s="113"/>
      <c r="N6217" s="114"/>
    </row>
    <row r="6218" spans="3:14" ht="10.050000000000001" customHeight="1" x14ac:dyDescent="0.3">
      <c r="C6218" s="80"/>
      <c r="D6218" s="77">
        <v>78782</v>
      </c>
      <c r="E6218" s="76" t="s">
        <v>12467</v>
      </c>
      <c r="F6218" s="76" t="s">
        <v>6198</v>
      </c>
      <c r="G6218" s="110">
        <v>38808</v>
      </c>
      <c r="H6218" s="110">
        <v>3801.62</v>
      </c>
      <c r="I6218" s="111">
        <v>7.83</v>
      </c>
      <c r="J6218" s="112">
        <f t="shared" si="193"/>
        <v>-35006.379999999997</v>
      </c>
      <c r="K6218" s="93">
        <f t="shared" si="194"/>
        <v>-0.90204030096887233</v>
      </c>
      <c r="L6218" s="113"/>
      <c r="N6218" s="114"/>
    </row>
    <row r="6219" spans="3:14" ht="10.050000000000001" customHeight="1" x14ac:dyDescent="0.3">
      <c r="C6219" s="80"/>
      <c r="D6219" s="77">
        <v>40775</v>
      </c>
      <c r="E6219" s="76" t="s">
        <v>12468</v>
      </c>
      <c r="F6219" s="76" t="s">
        <v>6199</v>
      </c>
      <c r="G6219" s="110">
        <v>0</v>
      </c>
      <c r="H6219" s="110">
        <v>0</v>
      </c>
      <c r="I6219" s="111">
        <v>0</v>
      </c>
      <c r="J6219" s="112">
        <f t="shared" si="193"/>
        <v>0</v>
      </c>
      <c r="K6219" s="93" t="str">
        <f t="shared" si="194"/>
        <v>-</v>
      </c>
      <c r="L6219" s="113"/>
      <c r="N6219" s="114"/>
    </row>
    <row r="6220" spans="3:14" ht="10.050000000000001" customHeight="1" x14ac:dyDescent="0.3">
      <c r="C6220" s="80"/>
      <c r="D6220" s="77">
        <v>40775</v>
      </c>
      <c r="E6220" s="76" t="s">
        <v>12469</v>
      </c>
      <c r="F6220" s="76" t="s">
        <v>6200</v>
      </c>
      <c r="G6220" s="110">
        <v>0</v>
      </c>
      <c r="H6220" s="110">
        <v>0</v>
      </c>
      <c r="I6220" s="111">
        <v>0</v>
      </c>
      <c r="J6220" s="112">
        <f t="shared" si="193"/>
        <v>0</v>
      </c>
      <c r="K6220" s="93" t="str">
        <f t="shared" si="194"/>
        <v>-</v>
      </c>
      <c r="L6220" s="113"/>
      <c r="N6220" s="114"/>
    </row>
    <row r="6221" spans="3:14" ht="10.050000000000001" customHeight="1" x14ac:dyDescent="0.3">
      <c r="C6221" s="80"/>
      <c r="D6221" s="77">
        <v>42683</v>
      </c>
      <c r="E6221" s="76" t="s">
        <v>12470</v>
      </c>
      <c r="F6221" s="76" t="s">
        <v>6201</v>
      </c>
      <c r="G6221" s="110">
        <v>0</v>
      </c>
      <c r="H6221" s="110">
        <v>0</v>
      </c>
      <c r="I6221" s="111">
        <v>0</v>
      </c>
      <c r="J6221" s="112">
        <f t="shared" si="193"/>
        <v>0</v>
      </c>
      <c r="K6221" s="93" t="str">
        <f t="shared" si="194"/>
        <v>-</v>
      </c>
      <c r="L6221" s="113"/>
      <c r="N6221" s="114"/>
    </row>
    <row r="6222" spans="3:14" ht="10.050000000000001" customHeight="1" x14ac:dyDescent="0.3">
      <c r="C6222" s="80"/>
      <c r="D6222" s="77">
        <v>40934</v>
      </c>
      <c r="E6222" s="76" t="s">
        <v>12471</v>
      </c>
      <c r="F6222" s="76" t="s">
        <v>6202</v>
      </c>
      <c r="G6222" s="110">
        <v>0</v>
      </c>
      <c r="H6222" s="110">
        <v>0</v>
      </c>
      <c r="I6222" s="111">
        <v>0</v>
      </c>
      <c r="J6222" s="112">
        <f t="shared" si="193"/>
        <v>0</v>
      </c>
      <c r="K6222" s="93" t="str">
        <f t="shared" si="194"/>
        <v>-</v>
      </c>
      <c r="L6222" s="113"/>
      <c r="N6222" s="114"/>
    </row>
    <row r="6223" spans="3:14" ht="10.050000000000001" customHeight="1" x14ac:dyDescent="0.3">
      <c r="C6223" s="80"/>
      <c r="D6223" s="77">
        <v>72853</v>
      </c>
      <c r="E6223" s="76" t="s">
        <v>12472</v>
      </c>
      <c r="F6223" s="76" t="s">
        <v>6203</v>
      </c>
      <c r="G6223" s="110">
        <v>0</v>
      </c>
      <c r="H6223" s="110">
        <v>0</v>
      </c>
      <c r="I6223" s="111">
        <v>0</v>
      </c>
      <c r="J6223" s="112">
        <f t="shared" si="193"/>
        <v>0</v>
      </c>
      <c r="K6223" s="93" t="str">
        <f t="shared" si="194"/>
        <v>-</v>
      </c>
      <c r="L6223" s="113"/>
      <c r="N6223" s="114"/>
    </row>
    <row r="6224" spans="3:14" ht="10.050000000000001" customHeight="1" x14ac:dyDescent="0.3">
      <c r="C6224" s="80"/>
      <c r="D6224" s="77">
        <v>41226</v>
      </c>
      <c r="E6224" s="76" t="s">
        <v>12473</v>
      </c>
      <c r="F6224" s="76" t="s">
        <v>6204</v>
      </c>
      <c r="G6224" s="110">
        <v>0</v>
      </c>
      <c r="H6224" s="110">
        <v>0</v>
      </c>
      <c r="I6224" s="111">
        <v>0</v>
      </c>
      <c r="J6224" s="112">
        <f t="shared" si="193"/>
        <v>0</v>
      </c>
      <c r="K6224" s="93" t="str">
        <f t="shared" si="194"/>
        <v>-</v>
      </c>
      <c r="L6224" s="113"/>
      <c r="N6224" s="114"/>
    </row>
    <row r="6225" spans="3:14" ht="10.050000000000001" customHeight="1" x14ac:dyDescent="0.3">
      <c r="C6225" s="80"/>
      <c r="D6225" s="77">
        <v>40400</v>
      </c>
      <c r="E6225" s="76" t="s">
        <v>12474</v>
      </c>
      <c r="F6225" s="76" t="s">
        <v>6205</v>
      </c>
      <c r="G6225" s="110">
        <v>289452.83</v>
      </c>
      <c r="H6225" s="110">
        <v>362581.48</v>
      </c>
      <c r="I6225" s="111">
        <v>746.79</v>
      </c>
      <c r="J6225" s="112">
        <f t="shared" si="193"/>
        <v>73128.649999999965</v>
      </c>
      <c r="K6225" s="93">
        <f t="shared" si="194"/>
        <v>0.25264444641981892</v>
      </c>
      <c r="L6225" s="113"/>
      <c r="N6225" s="114"/>
    </row>
    <row r="6226" spans="3:14" ht="10.050000000000001" customHeight="1" x14ac:dyDescent="0.3">
      <c r="C6226" s="80"/>
      <c r="D6226" s="77">
        <v>40400</v>
      </c>
      <c r="E6226" s="76" t="s">
        <v>12474</v>
      </c>
      <c r="F6226" s="76" t="s">
        <v>6206</v>
      </c>
      <c r="G6226" s="110">
        <v>134822.72</v>
      </c>
      <c r="H6226" s="110">
        <v>125210.75</v>
      </c>
      <c r="I6226" s="111">
        <v>257.89</v>
      </c>
      <c r="J6226" s="112">
        <f t="shared" si="193"/>
        <v>-9611.9700000000012</v>
      </c>
      <c r="K6226" s="93">
        <f t="shared" si="194"/>
        <v>-7.1293399213426353E-2</v>
      </c>
      <c r="L6226" s="113"/>
      <c r="N6226" s="114"/>
    </row>
    <row r="6227" spans="3:14" ht="10.050000000000001" customHeight="1" x14ac:dyDescent="0.3">
      <c r="C6227" s="80"/>
      <c r="D6227" s="77">
        <v>41857</v>
      </c>
      <c r="E6227" s="76" t="s">
        <v>12475</v>
      </c>
      <c r="F6227" s="76" t="s">
        <v>6207</v>
      </c>
      <c r="G6227" s="110">
        <v>0</v>
      </c>
      <c r="H6227" s="110">
        <v>0</v>
      </c>
      <c r="I6227" s="111">
        <v>0</v>
      </c>
      <c r="J6227" s="112">
        <f t="shared" si="193"/>
        <v>0</v>
      </c>
      <c r="K6227" s="93" t="str">
        <f t="shared" si="194"/>
        <v>-</v>
      </c>
      <c r="L6227" s="113"/>
      <c r="N6227" s="114"/>
    </row>
    <row r="6228" spans="3:14" ht="10.050000000000001" customHeight="1" x14ac:dyDescent="0.3">
      <c r="C6228" s="80"/>
      <c r="D6228" s="77">
        <v>41857</v>
      </c>
      <c r="E6228" s="76" t="s">
        <v>12476</v>
      </c>
      <c r="F6228" s="76" t="s">
        <v>6208</v>
      </c>
      <c r="G6228" s="110">
        <v>41353.83</v>
      </c>
      <c r="H6228" s="110">
        <v>0</v>
      </c>
      <c r="I6228" s="111">
        <v>0</v>
      </c>
      <c r="J6228" s="112">
        <f t="shared" si="193"/>
        <v>-41353.83</v>
      </c>
      <c r="K6228" s="93">
        <f t="shared" si="194"/>
        <v>-1</v>
      </c>
      <c r="L6228" s="113"/>
      <c r="N6228" s="114"/>
    </row>
    <row r="6229" spans="3:14" ht="10.050000000000001" customHeight="1" x14ac:dyDescent="0.3">
      <c r="C6229" s="80"/>
      <c r="D6229" s="77">
        <v>77975</v>
      </c>
      <c r="E6229" s="76" t="s">
        <v>12477</v>
      </c>
      <c r="F6229" s="76" t="s">
        <v>6209</v>
      </c>
      <c r="G6229" s="110">
        <v>0</v>
      </c>
      <c r="H6229" s="110">
        <v>0</v>
      </c>
      <c r="I6229" s="111">
        <v>0</v>
      </c>
      <c r="J6229" s="112">
        <f t="shared" si="193"/>
        <v>0</v>
      </c>
      <c r="K6229" s="93" t="str">
        <f t="shared" si="194"/>
        <v>-</v>
      </c>
      <c r="L6229" s="113"/>
      <c r="N6229" s="114"/>
    </row>
    <row r="6230" spans="3:14" ht="10.050000000000001" customHeight="1" x14ac:dyDescent="0.3">
      <c r="C6230" s="80"/>
      <c r="D6230" s="77">
        <v>20281</v>
      </c>
      <c r="E6230" s="76" t="s">
        <v>12478</v>
      </c>
      <c r="F6230" s="76" t="s">
        <v>6210</v>
      </c>
      <c r="G6230" s="110">
        <v>0</v>
      </c>
      <c r="H6230" s="110">
        <v>0</v>
      </c>
      <c r="I6230" s="111">
        <v>0</v>
      </c>
      <c r="J6230" s="112">
        <f t="shared" ref="J6230:J6293" si="195">H6230-G6230</f>
        <v>0</v>
      </c>
      <c r="K6230" s="93" t="str">
        <f t="shared" si="194"/>
        <v>-</v>
      </c>
      <c r="L6230" s="113"/>
      <c r="N6230" s="114"/>
    </row>
    <row r="6231" spans="3:14" ht="10.050000000000001" customHeight="1" x14ac:dyDescent="0.3">
      <c r="C6231" s="80"/>
      <c r="D6231" s="77">
        <v>41573</v>
      </c>
      <c r="E6231" s="76" t="s">
        <v>12479</v>
      </c>
      <c r="F6231" s="76" t="s">
        <v>6211</v>
      </c>
      <c r="G6231" s="110">
        <v>0</v>
      </c>
      <c r="H6231" s="110">
        <v>0</v>
      </c>
      <c r="I6231" s="111">
        <v>0</v>
      </c>
      <c r="J6231" s="112">
        <f t="shared" si="195"/>
        <v>0</v>
      </c>
      <c r="K6231" s="93" t="str">
        <f t="shared" si="194"/>
        <v>-</v>
      </c>
      <c r="L6231" s="113"/>
      <c r="N6231" s="114"/>
    </row>
    <row r="6232" spans="3:14" ht="10.050000000000001" customHeight="1" x14ac:dyDescent="0.3">
      <c r="C6232" s="80"/>
      <c r="D6232" s="77">
        <v>41876</v>
      </c>
      <c r="E6232" s="76" t="s">
        <v>12480</v>
      </c>
      <c r="F6232" s="76" t="s">
        <v>6212</v>
      </c>
      <c r="G6232" s="110">
        <v>0</v>
      </c>
      <c r="H6232" s="110">
        <v>0</v>
      </c>
      <c r="I6232" s="111">
        <v>0</v>
      </c>
      <c r="J6232" s="112">
        <f t="shared" si="195"/>
        <v>0</v>
      </c>
      <c r="K6232" s="93" t="str">
        <f t="shared" si="194"/>
        <v>-</v>
      </c>
      <c r="L6232" s="113"/>
      <c r="N6232" s="114"/>
    </row>
    <row r="6233" spans="3:14" ht="10.050000000000001" customHeight="1" x14ac:dyDescent="0.3">
      <c r="C6233" s="80"/>
      <c r="D6233" s="77">
        <v>41560</v>
      </c>
      <c r="E6233" s="76" t="s">
        <v>12481</v>
      </c>
      <c r="F6233" s="76" t="s">
        <v>6213</v>
      </c>
      <c r="G6233" s="110">
        <v>0</v>
      </c>
      <c r="H6233" s="110">
        <v>0</v>
      </c>
      <c r="I6233" s="111">
        <v>0</v>
      </c>
      <c r="J6233" s="112">
        <f t="shared" si="195"/>
        <v>0</v>
      </c>
      <c r="K6233" s="93" t="str">
        <f t="shared" si="194"/>
        <v>-</v>
      </c>
      <c r="L6233" s="113"/>
      <c r="N6233" s="114"/>
    </row>
    <row r="6234" spans="3:14" ht="10.050000000000001" customHeight="1" x14ac:dyDescent="0.3">
      <c r="C6234" s="80"/>
      <c r="D6234" s="77">
        <v>41850</v>
      </c>
      <c r="E6234" s="76" t="s">
        <v>12482</v>
      </c>
      <c r="F6234" s="76" t="s">
        <v>6214</v>
      </c>
      <c r="G6234" s="110">
        <v>0</v>
      </c>
      <c r="H6234" s="110">
        <v>0</v>
      </c>
      <c r="I6234" s="111">
        <v>0</v>
      </c>
      <c r="J6234" s="112">
        <f t="shared" si="195"/>
        <v>0</v>
      </c>
      <c r="K6234" s="93" t="str">
        <f t="shared" si="194"/>
        <v>-</v>
      </c>
      <c r="L6234" s="113"/>
      <c r="N6234" s="114"/>
    </row>
    <row r="6235" spans="3:14" ht="10.050000000000001" customHeight="1" x14ac:dyDescent="0.3">
      <c r="C6235" s="80"/>
      <c r="D6235" s="77">
        <v>49844</v>
      </c>
      <c r="E6235" s="76" t="s">
        <v>12483</v>
      </c>
      <c r="F6235" s="76" t="s">
        <v>6215</v>
      </c>
      <c r="G6235" s="110">
        <v>0</v>
      </c>
      <c r="H6235" s="110">
        <v>9336.5499999999993</v>
      </c>
      <c r="I6235" s="111">
        <v>19.23</v>
      </c>
      <c r="J6235" s="112">
        <f t="shared" si="195"/>
        <v>9336.5499999999993</v>
      </c>
      <c r="K6235" s="93" t="str">
        <f t="shared" ref="K6235:K6298" si="196">IF(J6235=0,"-",(IF(G6235=0,"--",J6235/G6235)))</f>
        <v>--</v>
      </c>
      <c r="L6235" s="113"/>
      <c r="N6235" s="114"/>
    </row>
    <row r="6236" spans="3:14" ht="10.050000000000001" customHeight="1" x14ac:dyDescent="0.3">
      <c r="C6236" s="80"/>
      <c r="D6236" s="77">
        <v>23128</v>
      </c>
      <c r="E6236" s="76" t="s">
        <v>12484</v>
      </c>
      <c r="F6236" s="76" t="s">
        <v>6216</v>
      </c>
      <c r="G6236" s="110">
        <v>0</v>
      </c>
      <c r="H6236" s="110">
        <v>0</v>
      </c>
      <c r="I6236" s="111">
        <v>0</v>
      </c>
      <c r="J6236" s="112">
        <f t="shared" si="195"/>
        <v>0</v>
      </c>
      <c r="K6236" s="93" t="str">
        <f t="shared" si="196"/>
        <v>-</v>
      </c>
      <c r="L6236" s="113"/>
      <c r="N6236" s="114"/>
    </row>
    <row r="6237" spans="3:14" ht="10.050000000000001" customHeight="1" x14ac:dyDescent="0.3">
      <c r="C6237" s="80"/>
      <c r="D6237" s="77">
        <v>41778</v>
      </c>
      <c r="E6237" s="76" t="s">
        <v>12485</v>
      </c>
      <c r="F6237" s="76" t="s">
        <v>6217</v>
      </c>
      <c r="G6237" s="110">
        <v>0</v>
      </c>
      <c r="H6237" s="110">
        <v>0</v>
      </c>
      <c r="I6237" s="111">
        <v>0</v>
      </c>
      <c r="J6237" s="112">
        <f t="shared" si="195"/>
        <v>0</v>
      </c>
      <c r="K6237" s="93" t="str">
        <f t="shared" si="196"/>
        <v>-</v>
      </c>
      <c r="L6237" s="113"/>
      <c r="N6237" s="114"/>
    </row>
    <row r="6238" spans="3:14" ht="10.050000000000001" customHeight="1" x14ac:dyDescent="0.3">
      <c r="C6238" s="80"/>
      <c r="D6238" s="77">
        <v>40950</v>
      </c>
      <c r="E6238" s="76" t="s">
        <v>12486</v>
      </c>
      <c r="F6238" s="76" t="s">
        <v>6218</v>
      </c>
      <c r="G6238" s="110">
        <v>5544</v>
      </c>
      <c r="H6238" s="110">
        <v>0</v>
      </c>
      <c r="I6238" s="111">
        <v>0</v>
      </c>
      <c r="J6238" s="112">
        <f t="shared" si="195"/>
        <v>-5544</v>
      </c>
      <c r="K6238" s="93">
        <f t="shared" si="196"/>
        <v>-1</v>
      </c>
      <c r="L6238" s="113"/>
      <c r="N6238" s="114"/>
    </row>
    <row r="6239" spans="3:14" ht="10.050000000000001" customHeight="1" x14ac:dyDescent="0.3">
      <c r="C6239" s="80"/>
      <c r="D6239" s="77">
        <v>26977</v>
      </c>
      <c r="E6239" s="76" t="s">
        <v>12487</v>
      </c>
      <c r="F6239" s="76" t="s">
        <v>6219</v>
      </c>
      <c r="G6239" s="110">
        <v>0</v>
      </c>
      <c r="H6239" s="110">
        <v>0</v>
      </c>
      <c r="I6239" s="111">
        <v>0</v>
      </c>
      <c r="J6239" s="112">
        <f t="shared" si="195"/>
        <v>0</v>
      </c>
      <c r="K6239" s="93" t="str">
        <f t="shared" si="196"/>
        <v>-</v>
      </c>
      <c r="L6239" s="113"/>
      <c r="N6239" s="114"/>
    </row>
    <row r="6240" spans="3:14" ht="10.050000000000001" customHeight="1" x14ac:dyDescent="0.3">
      <c r="C6240" s="80"/>
      <c r="D6240" s="77">
        <v>41676</v>
      </c>
      <c r="E6240" s="76" t="s">
        <v>12488</v>
      </c>
      <c r="F6240" s="76" t="s">
        <v>6220</v>
      </c>
      <c r="G6240" s="110">
        <v>0</v>
      </c>
      <c r="H6240" s="110">
        <v>64870.33</v>
      </c>
      <c r="I6240" s="111">
        <v>133.61000000000001</v>
      </c>
      <c r="J6240" s="112">
        <f t="shared" si="195"/>
        <v>64870.33</v>
      </c>
      <c r="K6240" s="93" t="str">
        <f t="shared" si="196"/>
        <v>--</v>
      </c>
      <c r="L6240" s="113"/>
      <c r="N6240" s="114"/>
    </row>
    <row r="6241" spans="3:14" ht="10.050000000000001" customHeight="1" x14ac:dyDescent="0.3">
      <c r="C6241" s="80"/>
      <c r="D6241" s="77">
        <v>41735</v>
      </c>
      <c r="E6241" s="76" t="s">
        <v>12489</v>
      </c>
      <c r="F6241" s="76" t="s">
        <v>6221</v>
      </c>
      <c r="G6241" s="110">
        <v>0</v>
      </c>
      <c r="H6241" s="110">
        <v>0</v>
      </c>
      <c r="I6241" s="111">
        <v>0</v>
      </c>
      <c r="J6241" s="112">
        <f t="shared" si="195"/>
        <v>0</v>
      </c>
      <c r="K6241" s="93" t="str">
        <f t="shared" si="196"/>
        <v>-</v>
      </c>
      <c r="L6241" s="113"/>
      <c r="N6241" s="114"/>
    </row>
    <row r="6242" spans="3:14" ht="10.050000000000001" customHeight="1" x14ac:dyDescent="0.3">
      <c r="C6242" s="80"/>
      <c r="D6242" s="77">
        <v>75388</v>
      </c>
      <c r="E6242" s="76" t="s">
        <v>12490</v>
      </c>
      <c r="F6242" s="76" t="s">
        <v>6222</v>
      </c>
      <c r="G6242" s="110">
        <v>0</v>
      </c>
      <c r="H6242" s="110">
        <v>0</v>
      </c>
      <c r="I6242" s="111">
        <v>0</v>
      </c>
      <c r="J6242" s="112">
        <f t="shared" si="195"/>
        <v>0</v>
      </c>
      <c r="K6242" s="93" t="str">
        <f t="shared" si="196"/>
        <v>-</v>
      </c>
      <c r="L6242" s="113"/>
      <c r="N6242" s="114"/>
    </row>
    <row r="6243" spans="3:14" ht="10.050000000000001" customHeight="1" x14ac:dyDescent="0.3">
      <c r="C6243" s="80"/>
      <c r="D6243" s="77">
        <v>74049</v>
      </c>
      <c r="E6243" s="76" t="s">
        <v>12491</v>
      </c>
      <c r="F6243" s="76" t="s">
        <v>6223</v>
      </c>
      <c r="G6243" s="110">
        <v>0</v>
      </c>
      <c r="H6243" s="110">
        <v>0</v>
      </c>
      <c r="I6243" s="111">
        <v>0</v>
      </c>
      <c r="J6243" s="112">
        <f t="shared" si="195"/>
        <v>0</v>
      </c>
      <c r="K6243" s="93" t="str">
        <f t="shared" si="196"/>
        <v>-</v>
      </c>
      <c r="L6243" s="113"/>
      <c r="N6243" s="114"/>
    </row>
    <row r="6244" spans="3:14" ht="10.050000000000001" customHeight="1" x14ac:dyDescent="0.3">
      <c r="C6244" s="80"/>
      <c r="D6244" s="77">
        <v>41572</v>
      </c>
      <c r="E6244" s="76" t="s">
        <v>12492</v>
      </c>
      <c r="F6244" s="76" t="s">
        <v>6224</v>
      </c>
      <c r="G6244" s="110">
        <v>0</v>
      </c>
      <c r="H6244" s="110">
        <v>40458.379999999997</v>
      </c>
      <c r="I6244" s="111">
        <v>83.33</v>
      </c>
      <c r="J6244" s="112">
        <f t="shared" si="195"/>
        <v>40458.379999999997</v>
      </c>
      <c r="K6244" s="93" t="str">
        <f t="shared" si="196"/>
        <v>--</v>
      </c>
      <c r="L6244" s="113"/>
      <c r="N6244" s="114"/>
    </row>
    <row r="6245" spans="3:14" ht="10.050000000000001" customHeight="1" x14ac:dyDescent="0.3">
      <c r="C6245" s="80"/>
      <c r="D6245" s="77">
        <v>42719</v>
      </c>
      <c r="E6245" s="76" t="s">
        <v>12493</v>
      </c>
      <c r="F6245" s="76" t="s">
        <v>6225</v>
      </c>
      <c r="G6245" s="110">
        <v>0</v>
      </c>
      <c r="H6245" s="110">
        <v>0</v>
      </c>
      <c r="I6245" s="111">
        <v>0</v>
      </c>
      <c r="J6245" s="112">
        <f t="shared" si="195"/>
        <v>0</v>
      </c>
      <c r="K6245" s="93" t="str">
        <f t="shared" si="196"/>
        <v>-</v>
      </c>
      <c r="L6245" s="113"/>
      <c r="N6245" s="114"/>
    </row>
    <row r="6246" spans="3:14" ht="10.050000000000001" customHeight="1" x14ac:dyDescent="0.3">
      <c r="C6246" s="80"/>
      <c r="D6246" s="77">
        <v>32073</v>
      </c>
      <c r="E6246" s="76" t="s">
        <v>12494</v>
      </c>
      <c r="F6246" s="76" t="s">
        <v>6226</v>
      </c>
      <c r="G6246" s="110">
        <v>0</v>
      </c>
      <c r="H6246" s="110">
        <v>0</v>
      </c>
      <c r="I6246" s="111">
        <v>0</v>
      </c>
      <c r="J6246" s="112">
        <f t="shared" si="195"/>
        <v>0</v>
      </c>
      <c r="K6246" s="93" t="str">
        <f t="shared" si="196"/>
        <v>-</v>
      </c>
      <c r="L6246" s="113"/>
      <c r="N6246" s="114"/>
    </row>
    <row r="6247" spans="3:14" ht="10.050000000000001" customHeight="1" x14ac:dyDescent="0.3">
      <c r="C6247" s="80"/>
      <c r="D6247" s="77">
        <v>80433</v>
      </c>
      <c r="E6247" s="76" t="s">
        <v>12495</v>
      </c>
      <c r="F6247" s="76" t="s">
        <v>6227</v>
      </c>
      <c r="G6247" s="110">
        <v>0</v>
      </c>
      <c r="H6247" s="110">
        <v>0</v>
      </c>
      <c r="I6247" s="111">
        <v>0</v>
      </c>
      <c r="J6247" s="112">
        <f t="shared" si="195"/>
        <v>0</v>
      </c>
      <c r="K6247" s="93" t="str">
        <f t="shared" si="196"/>
        <v>-</v>
      </c>
      <c r="L6247" s="113"/>
      <c r="N6247" s="114"/>
    </row>
    <row r="6248" spans="3:14" ht="10.050000000000001" customHeight="1" x14ac:dyDescent="0.3">
      <c r="C6248" s="80"/>
      <c r="D6248" s="77">
        <v>42562</v>
      </c>
      <c r="E6248" s="76" t="s">
        <v>12496</v>
      </c>
      <c r="F6248" s="76" t="s">
        <v>6228</v>
      </c>
      <c r="G6248" s="110">
        <v>0</v>
      </c>
      <c r="H6248" s="110">
        <v>0</v>
      </c>
      <c r="I6248" s="111">
        <v>0</v>
      </c>
      <c r="J6248" s="112">
        <f t="shared" si="195"/>
        <v>0</v>
      </c>
      <c r="K6248" s="93" t="str">
        <f t="shared" si="196"/>
        <v>-</v>
      </c>
      <c r="L6248" s="113"/>
      <c r="N6248" s="114"/>
    </row>
    <row r="6249" spans="3:14" ht="10.050000000000001" customHeight="1" x14ac:dyDescent="0.3">
      <c r="C6249" s="80"/>
      <c r="D6249" s="77">
        <v>40812</v>
      </c>
      <c r="E6249" s="76" t="s">
        <v>12497</v>
      </c>
      <c r="F6249" s="76" t="s">
        <v>6229</v>
      </c>
      <c r="G6249" s="110">
        <v>0</v>
      </c>
      <c r="H6249" s="110">
        <v>0</v>
      </c>
      <c r="I6249" s="111">
        <v>0</v>
      </c>
      <c r="J6249" s="112">
        <f t="shared" si="195"/>
        <v>0</v>
      </c>
      <c r="K6249" s="93" t="str">
        <f t="shared" si="196"/>
        <v>-</v>
      </c>
      <c r="L6249" s="113"/>
      <c r="N6249" s="114"/>
    </row>
    <row r="6250" spans="3:14" ht="10.050000000000001" customHeight="1" x14ac:dyDescent="0.3">
      <c r="C6250" s="80"/>
      <c r="D6250" s="77">
        <v>48101</v>
      </c>
      <c r="E6250" s="76" t="s">
        <v>12498</v>
      </c>
      <c r="F6250" s="76" t="s">
        <v>6230</v>
      </c>
      <c r="G6250" s="110">
        <v>0</v>
      </c>
      <c r="H6250" s="110">
        <v>0</v>
      </c>
      <c r="I6250" s="111">
        <v>0</v>
      </c>
      <c r="J6250" s="112">
        <f t="shared" si="195"/>
        <v>0</v>
      </c>
      <c r="K6250" s="93" t="str">
        <f t="shared" si="196"/>
        <v>-</v>
      </c>
      <c r="L6250" s="113"/>
      <c r="N6250" s="114"/>
    </row>
    <row r="6251" spans="3:14" ht="10.050000000000001" customHeight="1" x14ac:dyDescent="0.3">
      <c r="C6251" s="80"/>
      <c r="D6251" s="77">
        <v>41616</v>
      </c>
      <c r="E6251" s="76" t="s">
        <v>12499</v>
      </c>
      <c r="F6251" s="76" t="s">
        <v>6231</v>
      </c>
      <c r="G6251" s="110">
        <v>0</v>
      </c>
      <c r="H6251" s="110">
        <v>10462.959999999999</v>
      </c>
      <c r="I6251" s="111">
        <v>21.55</v>
      </c>
      <c r="J6251" s="112">
        <f t="shared" si="195"/>
        <v>10462.959999999999</v>
      </c>
      <c r="K6251" s="93" t="str">
        <f t="shared" si="196"/>
        <v>--</v>
      </c>
      <c r="L6251" s="113"/>
      <c r="N6251" s="114"/>
    </row>
    <row r="6252" spans="3:14" ht="10.050000000000001" customHeight="1" x14ac:dyDescent="0.3">
      <c r="C6252" s="80"/>
      <c r="D6252" s="77">
        <v>85476</v>
      </c>
      <c r="E6252" s="76" t="s">
        <v>12500</v>
      </c>
      <c r="F6252" s="76" t="s">
        <v>6232</v>
      </c>
      <c r="G6252" s="110">
        <v>0</v>
      </c>
      <c r="H6252" s="110">
        <v>0</v>
      </c>
      <c r="I6252" s="111">
        <v>0</v>
      </c>
      <c r="J6252" s="112">
        <f t="shared" si="195"/>
        <v>0</v>
      </c>
      <c r="K6252" s="93" t="str">
        <f t="shared" si="196"/>
        <v>-</v>
      </c>
      <c r="L6252" s="113"/>
      <c r="N6252" s="114"/>
    </row>
    <row r="6253" spans="3:14" ht="10.050000000000001" customHeight="1" x14ac:dyDescent="0.3">
      <c r="C6253" s="80"/>
      <c r="D6253" s="77">
        <v>40114</v>
      </c>
      <c r="E6253" s="76" t="s">
        <v>12501</v>
      </c>
      <c r="F6253" s="76" t="s">
        <v>6233</v>
      </c>
      <c r="G6253" s="110">
        <v>0</v>
      </c>
      <c r="H6253" s="110">
        <v>0</v>
      </c>
      <c r="I6253" s="111">
        <v>0</v>
      </c>
      <c r="J6253" s="112">
        <f t="shared" si="195"/>
        <v>0</v>
      </c>
      <c r="K6253" s="93" t="str">
        <f t="shared" si="196"/>
        <v>-</v>
      </c>
      <c r="L6253" s="113"/>
      <c r="N6253" s="114"/>
    </row>
    <row r="6254" spans="3:14" ht="10.050000000000001" customHeight="1" x14ac:dyDescent="0.3">
      <c r="C6254" s="80"/>
      <c r="D6254" s="77">
        <v>40114</v>
      </c>
      <c r="E6254" s="76" t="s">
        <v>12502</v>
      </c>
      <c r="F6254" s="76" t="s">
        <v>6234</v>
      </c>
      <c r="G6254" s="110">
        <v>0</v>
      </c>
      <c r="H6254" s="110">
        <v>0</v>
      </c>
      <c r="I6254" s="111">
        <v>0</v>
      </c>
      <c r="J6254" s="112">
        <f t="shared" si="195"/>
        <v>0</v>
      </c>
      <c r="K6254" s="93" t="str">
        <f t="shared" si="196"/>
        <v>-</v>
      </c>
      <c r="L6254" s="113"/>
      <c r="N6254" s="114"/>
    </row>
    <row r="6255" spans="3:14" ht="10.050000000000001" customHeight="1" x14ac:dyDescent="0.3">
      <c r="C6255" s="80"/>
      <c r="D6255" s="77">
        <v>74531</v>
      </c>
      <c r="E6255" s="76" t="s">
        <v>12503</v>
      </c>
      <c r="F6255" s="76" t="s">
        <v>6235</v>
      </c>
      <c r="G6255" s="110">
        <v>0</v>
      </c>
      <c r="H6255" s="110">
        <v>0</v>
      </c>
      <c r="I6255" s="111">
        <v>0</v>
      </c>
      <c r="J6255" s="112">
        <f t="shared" si="195"/>
        <v>0</v>
      </c>
      <c r="K6255" s="93" t="str">
        <f t="shared" si="196"/>
        <v>-</v>
      </c>
      <c r="L6255" s="113"/>
      <c r="N6255" s="114"/>
    </row>
    <row r="6256" spans="3:14" ht="10.050000000000001" customHeight="1" x14ac:dyDescent="0.3">
      <c r="C6256" s="80"/>
      <c r="D6256" s="77">
        <v>23128</v>
      </c>
      <c r="E6256" s="76" t="s">
        <v>12504</v>
      </c>
      <c r="F6256" s="76" t="s">
        <v>6236</v>
      </c>
      <c r="G6256" s="110">
        <v>0</v>
      </c>
      <c r="H6256" s="110">
        <v>0</v>
      </c>
      <c r="I6256" s="111">
        <v>0</v>
      </c>
      <c r="J6256" s="112">
        <f t="shared" si="195"/>
        <v>0</v>
      </c>
      <c r="K6256" s="93" t="str">
        <f t="shared" si="196"/>
        <v>-</v>
      </c>
      <c r="L6256" s="113"/>
      <c r="N6256" s="114"/>
    </row>
    <row r="6257" spans="3:14" ht="10.050000000000001" customHeight="1" x14ac:dyDescent="0.3">
      <c r="C6257" s="80"/>
      <c r="D6257" s="77">
        <v>40712</v>
      </c>
      <c r="E6257" s="76" t="s">
        <v>12505</v>
      </c>
      <c r="F6257" s="76" t="s">
        <v>6237</v>
      </c>
      <c r="G6257" s="110">
        <v>0</v>
      </c>
      <c r="H6257" s="110">
        <v>0</v>
      </c>
      <c r="I6257" s="111">
        <v>0</v>
      </c>
      <c r="J6257" s="112">
        <f t="shared" si="195"/>
        <v>0</v>
      </c>
      <c r="K6257" s="93" t="str">
        <f t="shared" si="196"/>
        <v>-</v>
      </c>
      <c r="L6257" s="113"/>
      <c r="N6257" s="114"/>
    </row>
    <row r="6258" spans="3:14" ht="10.050000000000001" customHeight="1" x14ac:dyDescent="0.3">
      <c r="C6258" s="80"/>
      <c r="D6258" s="77">
        <v>41345</v>
      </c>
      <c r="E6258" s="76" t="s">
        <v>12506</v>
      </c>
      <c r="F6258" s="76" t="s">
        <v>6238</v>
      </c>
      <c r="G6258" s="110">
        <v>11185.55</v>
      </c>
      <c r="H6258" s="110">
        <v>84679.54</v>
      </c>
      <c r="I6258" s="111">
        <v>174.41</v>
      </c>
      <c r="J6258" s="112">
        <f t="shared" si="195"/>
        <v>73493.989999999991</v>
      </c>
      <c r="K6258" s="93">
        <f t="shared" si="196"/>
        <v>6.5704404343103375</v>
      </c>
      <c r="L6258" s="113"/>
      <c r="N6258" s="114"/>
    </row>
    <row r="6259" spans="3:14" ht="10.050000000000001" customHeight="1" x14ac:dyDescent="0.3">
      <c r="C6259" s="80"/>
      <c r="D6259" s="77">
        <v>41645</v>
      </c>
      <c r="E6259" s="76" t="s">
        <v>12507</v>
      </c>
      <c r="F6259" s="76" t="s">
        <v>6239</v>
      </c>
      <c r="G6259" s="110">
        <v>0</v>
      </c>
      <c r="H6259" s="110">
        <v>0</v>
      </c>
      <c r="I6259" s="111">
        <v>0</v>
      </c>
      <c r="J6259" s="112">
        <f t="shared" si="195"/>
        <v>0</v>
      </c>
      <c r="K6259" s="93" t="str">
        <f t="shared" si="196"/>
        <v>-</v>
      </c>
      <c r="L6259" s="113"/>
      <c r="N6259" s="114"/>
    </row>
    <row r="6260" spans="3:14" ht="10.050000000000001" customHeight="1" x14ac:dyDescent="0.3">
      <c r="C6260" s="80"/>
      <c r="D6260" s="77">
        <v>41400</v>
      </c>
      <c r="E6260" s="76" t="s">
        <v>12508</v>
      </c>
      <c r="F6260" s="76" t="s">
        <v>6240</v>
      </c>
      <c r="G6260" s="110">
        <v>0</v>
      </c>
      <c r="H6260" s="110">
        <v>26290.91</v>
      </c>
      <c r="I6260" s="111">
        <v>54.15</v>
      </c>
      <c r="J6260" s="112">
        <f t="shared" si="195"/>
        <v>26290.91</v>
      </c>
      <c r="K6260" s="93" t="str">
        <f t="shared" si="196"/>
        <v>--</v>
      </c>
      <c r="L6260" s="113"/>
      <c r="N6260" s="114"/>
    </row>
    <row r="6261" spans="3:14" ht="10.050000000000001" customHeight="1" x14ac:dyDescent="0.3">
      <c r="C6261" s="80"/>
      <c r="D6261" s="77">
        <v>31118</v>
      </c>
      <c r="E6261" s="76" t="s">
        <v>12509</v>
      </c>
      <c r="F6261" s="76" t="s">
        <v>6241</v>
      </c>
      <c r="G6261" s="110">
        <v>589736</v>
      </c>
      <c r="H6261" s="110">
        <v>557469.21</v>
      </c>
      <c r="I6261" s="111">
        <v>1148.19</v>
      </c>
      <c r="J6261" s="112">
        <f t="shared" si="195"/>
        <v>-32266.790000000037</v>
      </c>
      <c r="K6261" s="93">
        <f t="shared" si="196"/>
        <v>-5.4713956753530454E-2</v>
      </c>
      <c r="L6261" s="113"/>
      <c r="N6261" s="114"/>
    </row>
    <row r="6262" spans="3:14" ht="10.050000000000001" customHeight="1" x14ac:dyDescent="0.3">
      <c r="C6262" s="80"/>
      <c r="D6262" s="77">
        <v>32099</v>
      </c>
      <c r="E6262" s="76" t="s">
        <v>12510</v>
      </c>
      <c r="F6262" s="76" t="s">
        <v>6242</v>
      </c>
      <c r="G6262" s="110">
        <v>0</v>
      </c>
      <c r="H6262" s="110">
        <v>0</v>
      </c>
      <c r="I6262" s="111">
        <v>0</v>
      </c>
      <c r="J6262" s="112">
        <f t="shared" si="195"/>
        <v>0</v>
      </c>
      <c r="K6262" s="93" t="str">
        <f t="shared" si="196"/>
        <v>-</v>
      </c>
      <c r="L6262" s="113"/>
      <c r="N6262" s="114"/>
    </row>
    <row r="6263" spans="3:14" ht="10.050000000000001" customHeight="1" x14ac:dyDescent="0.3">
      <c r="C6263" s="80"/>
      <c r="D6263" s="77">
        <v>30731</v>
      </c>
      <c r="E6263" s="76" t="s">
        <v>12511</v>
      </c>
      <c r="F6263" s="76" t="s">
        <v>6243</v>
      </c>
      <c r="G6263" s="110">
        <v>624511.11</v>
      </c>
      <c r="H6263" s="110">
        <v>482407.82</v>
      </c>
      <c r="I6263" s="111">
        <v>993.59</v>
      </c>
      <c r="J6263" s="112">
        <f t="shared" si="195"/>
        <v>-142103.28999999998</v>
      </c>
      <c r="K6263" s="93">
        <f t="shared" si="196"/>
        <v>-0.22754325379415585</v>
      </c>
      <c r="L6263" s="113"/>
      <c r="N6263" s="114"/>
    </row>
    <row r="6264" spans="3:14" ht="10.050000000000001" customHeight="1" x14ac:dyDescent="0.3">
      <c r="C6264" s="80"/>
      <c r="D6264" s="77">
        <v>41774</v>
      </c>
      <c r="E6264" s="76" t="s">
        <v>12512</v>
      </c>
      <c r="F6264" s="76" t="s">
        <v>6244</v>
      </c>
      <c r="G6264" s="110">
        <v>0</v>
      </c>
      <c r="H6264" s="110">
        <v>8282.9699999999993</v>
      </c>
      <c r="I6264" s="111">
        <v>17.059999999999999</v>
      </c>
      <c r="J6264" s="112">
        <f t="shared" si="195"/>
        <v>8282.9699999999993</v>
      </c>
      <c r="K6264" s="93" t="str">
        <f t="shared" si="196"/>
        <v>--</v>
      </c>
      <c r="L6264" s="113"/>
      <c r="N6264" s="114"/>
    </row>
    <row r="6265" spans="3:14" ht="10.050000000000001" customHeight="1" x14ac:dyDescent="0.3">
      <c r="C6265" s="80"/>
      <c r="D6265" s="77">
        <v>42535</v>
      </c>
      <c r="E6265" s="76" t="s">
        <v>12513</v>
      </c>
      <c r="F6265" s="76" t="s">
        <v>6245</v>
      </c>
      <c r="G6265" s="110">
        <v>136249.69</v>
      </c>
      <c r="H6265" s="110">
        <v>0</v>
      </c>
      <c r="I6265" s="111">
        <v>0</v>
      </c>
      <c r="J6265" s="112">
        <f t="shared" si="195"/>
        <v>-136249.69</v>
      </c>
      <c r="K6265" s="93">
        <f t="shared" si="196"/>
        <v>-1</v>
      </c>
      <c r="L6265" s="113"/>
      <c r="N6265" s="114"/>
    </row>
    <row r="6266" spans="3:14" ht="10.050000000000001" customHeight="1" x14ac:dyDescent="0.3">
      <c r="C6266" s="80"/>
      <c r="D6266" s="77">
        <v>40676</v>
      </c>
      <c r="E6266" s="76" t="s">
        <v>12514</v>
      </c>
      <c r="F6266" s="76" t="s">
        <v>6246</v>
      </c>
      <c r="G6266" s="110">
        <v>36960</v>
      </c>
      <c r="H6266" s="110">
        <v>0</v>
      </c>
      <c r="I6266" s="111">
        <v>0</v>
      </c>
      <c r="J6266" s="112">
        <f t="shared" si="195"/>
        <v>-36960</v>
      </c>
      <c r="K6266" s="93">
        <f t="shared" si="196"/>
        <v>-1</v>
      </c>
      <c r="L6266" s="113"/>
      <c r="N6266" s="114"/>
    </row>
    <row r="6267" spans="3:14" ht="10.050000000000001" customHeight="1" x14ac:dyDescent="0.3">
      <c r="C6267" s="80"/>
      <c r="D6267" s="77">
        <v>41251</v>
      </c>
      <c r="E6267" s="76" t="s">
        <v>12515</v>
      </c>
      <c r="F6267" s="76" t="s">
        <v>6247</v>
      </c>
      <c r="G6267" s="110">
        <v>0</v>
      </c>
      <c r="H6267" s="110">
        <v>0</v>
      </c>
      <c r="I6267" s="111">
        <v>0</v>
      </c>
      <c r="J6267" s="112">
        <f t="shared" si="195"/>
        <v>0</v>
      </c>
      <c r="K6267" s="93" t="str">
        <f t="shared" si="196"/>
        <v>-</v>
      </c>
      <c r="L6267" s="113"/>
      <c r="N6267" s="114"/>
    </row>
    <row r="6268" spans="3:14" ht="10.050000000000001" customHeight="1" x14ac:dyDescent="0.3">
      <c r="C6268" s="80"/>
      <c r="D6268" s="77">
        <v>42709</v>
      </c>
      <c r="E6268" s="76" t="s">
        <v>12516</v>
      </c>
      <c r="F6268" s="76" t="s">
        <v>6248</v>
      </c>
      <c r="G6268" s="110">
        <v>0</v>
      </c>
      <c r="H6268" s="110">
        <v>31961.78</v>
      </c>
      <c r="I6268" s="111">
        <v>65.83</v>
      </c>
      <c r="J6268" s="112">
        <f t="shared" si="195"/>
        <v>31961.78</v>
      </c>
      <c r="K6268" s="93" t="str">
        <f t="shared" si="196"/>
        <v>--</v>
      </c>
      <c r="L6268" s="113"/>
      <c r="N6268" s="114"/>
    </row>
    <row r="6269" spans="3:14" ht="10.050000000000001" customHeight="1" x14ac:dyDescent="0.3">
      <c r="C6269" s="80"/>
      <c r="D6269" s="77">
        <v>41672</v>
      </c>
      <c r="E6269" s="76" t="s">
        <v>12517</v>
      </c>
      <c r="F6269" s="76" t="s">
        <v>6249</v>
      </c>
      <c r="G6269" s="110">
        <v>0</v>
      </c>
      <c r="H6269" s="110">
        <v>0</v>
      </c>
      <c r="I6269" s="111">
        <v>0</v>
      </c>
      <c r="J6269" s="112">
        <f t="shared" si="195"/>
        <v>0</v>
      </c>
      <c r="K6269" s="93" t="str">
        <f t="shared" si="196"/>
        <v>-</v>
      </c>
      <c r="L6269" s="113"/>
      <c r="N6269" s="114"/>
    </row>
    <row r="6270" spans="3:14" ht="10.050000000000001" customHeight="1" x14ac:dyDescent="0.3">
      <c r="C6270" s="80"/>
      <c r="D6270" s="77">
        <v>74049</v>
      </c>
      <c r="E6270" s="76" t="s">
        <v>12518</v>
      </c>
      <c r="F6270" s="76" t="s">
        <v>6250</v>
      </c>
      <c r="G6270" s="110">
        <v>0</v>
      </c>
      <c r="H6270" s="110">
        <v>0</v>
      </c>
      <c r="I6270" s="111">
        <v>0</v>
      </c>
      <c r="J6270" s="112">
        <f t="shared" si="195"/>
        <v>0</v>
      </c>
      <c r="K6270" s="93" t="str">
        <f t="shared" si="196"/>
        <v>-</v>
      </c>
      <c r="L6270" s="113"/>
      <c r="N6270" s="114"/>
    </row>
    <row r="6271" spans="3:14" ht="10.050000000000001" customHeight="1" x14ac:dyDescent="0.3">
      <c r="C6271" s="80"/>
      <c r="D6271" s="77">
        <v>62662</v>
      </c>
      <c r="E6271" s="76" t="s">
        <v>12519</v>
      </c>
      <c r="F6271" s="76" t="s">
        <v>6251</v>
      </c>
      <c r="G6271" s="110">
        <v>0</v>
      </c>
      <c r="H6271" s="110">
        <v>0</v>
      </c>
      <c r="I6271" s="111">
        <v>0</v>
      </c>
      <c r="J6271" s="112">
        <f t="shared" si="195"/>
        <v>0</v>
      </c>
      <c r="K6271" s="93" t="str">
        <f t="shared" si="196"/>
        <v>-</v>
      </c>
      <c r="L6271" s="113"/>
      <c r="N6271" s="114"/>
    </row>
    <row r="6272" spans="3:14" ht="10.050000000000001" customHeight="1" x14ac:dyDescent="0.3">
      <c r="C6272" s="80"/>
      <c r="D6272" s="77">
        <v>62662</v>
      </c>
      <c r="E6272" s="76" t="s">
        <v>12520</v>
      </c>
      <c r="F6272" s="76" t="s">
        <v>6252</v>
      </c>
      <c r="G6272" s="110">
        <v>0</v>
      </c>
      <c r="H6272" s="110">
        <v>0</v>
      </c>
      <c r="I6272" s="111">
        <v>0</v>
      </c>
      <c r="J6272" s="112">
        <f t="shared" si="195"/>
        <v>0</v>
      </c>
      <c r="K6272" s="93" t="str">
        <f t="shared" si="196"/>
        <v>-</v>
      </c>
      <c r="L6272" s="113"/>
      <c r="N6272" s="114"/>
    </row>
    <row r="6273" spans="3:14" ht="10.050000000000001" customHeight="1" x14ac:dyDescent="0.3">
      <c r="C6273" s="80"/>
      <c r="D6273" s="77">
        <v>41852</v>
      </c>
      <c r="E6273" s="76" t="s">
        <v>12521</v>
      </c>
      <c r="F6273" s="76" t="s">
        <v>6253</v>
      </c>
      <c r="G6273" s="110">
        <v>0</v>
      </c>
      <c r="H6273" s="110">
        <v>75148.789999999994</v>
      </c>
      <c r="I6273" s="111">
        <v>154.78</v>
      </c>
      <c r="J6273" s="112">
        <f t="shared" si="195"/>
        <v>75148.789999999994</v>
      </c>
      <c r="K6273" s="93" t="str">
        <f t="shared" si="196"/>
        <v>--</v>
      </c>
      <c r="L6273" s="113"/>
      <c r="N6273" s="114"/>
    </row>
    <row r="6274" spans="3:14" ht="10.050000000000001" customHeight="1" x14ac:dyDescent="0.3">
      <c r="C6274" s="80"/>
      <c r="D6274" s="77">
        <v>81316</v>
      </c>
      <c r="E6274" s="76" t="s">
        <v>12522</v>
      </c>
      <c r="F6274" s="76" t="s">
        <v>6254</v>
      </c>
      <c r="G6274" s="110">
        <v>0</v>
      </c>
      <c r="H6274" s="110">
        <v>16507.68</v>
      </c>
      <c r="I6274" s="111">
        <v>34</v>
      </c>
      <c r="J6274" s="112">
        <f t="shared" si="195"/>
        <v>16507.68</v>
      </c>
      <c r="K6274" s="93" t="str">
        <f t="shared" si="196"/>
        <v>--</v>
      </c>
      <c r="L6274" s="113"/>
      <c r="N6274" s="114"/>
    </row>
    <row r="6275" spans="3:14" ht="10.050000000000001" customHeight="1" x14ac:dyDescent="0.3">
      <c r="C6275" s="80"/>
      <c r="D6275" s="77">
        <v>40765</v>
      </c>
      <c r="E6275" s="76" t="s">
        <v>12523</v>
      </c>
      <c r="F6275" s="76" t="s">
        <v>6255</v>
      </c>
      <c r="G6275" s="110">
        <v>44352</v>
      </c>
      <c r="H6275" s="110">
        <v>24086.65</v>
      </c>
      <c r="I6275" s="111">
        <v>49.61</v>
      </c>
      <c r="J6275" s="112">
        <f t="shared" si="195"/>
        <v>-20265.349999999999</v>
      </c>
      <c r="K6275" s="93">
        <f t="shared" si="196"/>
        <v>-0.45692077020202015</v>
      </c>
      <c r="L6275" s="113"/>
      <c r="N6275" s="114"/>
    </row>
    <row r="6276" spans="3:14" ht="10.050000000000001" customHeight="1" x14ac:dyDescent="0.3">
      <c r="C6276" s="80"/>
      <c r="D6276" s="77">
        <v>41390</v>
      </c>
      <c r="E6276" s="76" t="s">
        <v>12524</v>
      </c>
      <c r="F6276" s="76" t="s">
        <v>6256</v>
      </c>
      <c r="G6276" s="110">
        <v>0</v>
      </c>
      <c r="H6276" s="110">
        <v>32685.21</v>
      </c>
      <c r="I6276" s="111">
        <v>67.319999999999993</v>
      </c>
      <c r="J6276" s="112">
        <f t="shared" si="195"/>
        <v>32685.21</v>
      </c>
      <c r="K6276" s="93" t="str">
        <f t="shared" si="196"/>
        <v>--</v>
      </c>
      <c r="L6276" s="113"/>
      <c r="N6276" s="114"/>
    </row>
    <row r="6277" spans="3:14" ht="10.050000000000001" customHeight="1" x14ac:dyDescent="0.3">
      <c r="C6277" s="80"/>
      <c r="D6277" s="77">
        <v>42535</v>
      </c>
      <c r="E6277" s="76" t="s">
        <v>12525</v>
      </c>
      <c r="F6277" s="76" t="s">
        <v>6257</v>
      </c>
      <c r="G6277" s="110">
        <v>0</v>
      </c>
      <c r="H6277" s="110">
        <v>28694.23</v>
      </c>
      <c r="I6277" s="111">
        <v>59.1</v>
      </c>
      <c r="J6277" s="112">
        <f t="shared" si="195"/>
        <v>28694.23</v>
      </c>
      <c r="K6277" s="93" t="str">
        <f t="shared" si="196"/>
        <v>--</v>
      </c>
      <c r="L6277" s="113"/>
      <c r="N6277" s="114"/>
    </row>
    <row r="6278" spans="3:14" ht="10.050000000000001" customHeight="1" x14ac:dyDescent="0.3">
      <c r="C6278" s="80"/>
      <c r="D6278" s="77">
        <v>40712</v>
      </c>
      <c r="E6278" s="76" t="s">
        <v>12526</v>
      </c>
      <c r="F6278" s="76" t="s">
        <v>6258</v>
      </c>
      <c r="G6278" s="110">
        <v>0</v>
      </c>
      <c r="H6278" s="110">
        <v>0</v>
      </c>
      <c r="I6278" s="111">
        <v>0</v>
      </c>
      <c r="J6278" s="112">
        <f t="shared" si="195"/>
        <v>0</v>
      </c>
      <c r="K6278" s="93" t="str">
        <f t="shared" si="196"/>
        <v>-</v>
      </c>
      <c r="L6278" s="113"/>
      <c r="N6278" s="114"/>
    </row>
    <row r="6279" spans="3:14" ht="10.050000000000001" customHeight="1" x14ac:dyDescent="0.3">
      <c r="C6279" s="80"/>
      <c r="D6279" s="77">
        <v>42600</v>
      </c>
      <c r="E6279" s="76" t="s">
        <v>12527</v>
      </c>
      <c r="F6279" s="76" t="s">
        <v>6259</v>
      </c>
      <c r="G6279" s="110">
        <v>0</v>
      </c>
      <c r="H6279" s="110">
        <v>0</v>
      </c>
      <c r="I6279" s="111">
        <v>0</v>
      </c>
      <c r="J6279" s="112">
        <f t="shared" si="195"/>
        <v>0</v>
      </c>
      <c r="K6279" s="93" t="str">
        <f t="shared" si="196"/>
        <v>-</v>
      </c>
      <c r="L6279" s="113"/>
      <c r="N6279" s="114"/>
    </row>
    <row r="6280" spans="3:14" ht="10.050000000000001" customHeight="1" x14ac:dyDescent="0.3">
      <c r="C6280" s="80"/>
      <c r="D6280" s="77">
        <v>41023</v>
      </c>
      <c r="E6280" s="76" t="s">
        <v>12528</v>
      </c>
      <c r="F6280" s="76" t="s">
        <v>6260</v>
      </c>
      <c r="G6280" s="110">
        <v>0</v>
      </c>
      <c r="H6280" s="110">
        <v>52533.26</v>
      </c>
      <c r="I6280" s="111">
        <v>108.2</v>
      </c>
      <c r="J6280" s="112">
        <f t="shared" si="195"/>
        <v>52533.26</v>
      </c>
      <c r="K6280" s="93" t="str">
        <f t="shared" si="196"/>
        <v>--</v>
      </c>
      <c r="L6280" s="113"/>
      <c r="N6280" s="114"/>
    </row>
    <row r="6281" spans="3:14" ht="10.050000000000001" customHeight="1" x14ac:dyDescent="0.3">
      <c r="C6281" s="80"/>
      <c r="D6281" s="77">
        <v>37949</v>
      </c>
      <c r="E6281" s="76" t="s">
        <v>12529</v>
      </c>
      <c r="F6281" s="76" t="s">
        <v>6261</v>
      </c>
      <c r="G6281" s="110">
        <v>0</v>
      </c>
      <c r="H6281" s="110">
        <v>16842.689999999999</v>
      </c>
      <c r="I6281" s="111">
        <v>34.69</v>
      </c>
      <c r="J6281" s="112">
        <f t="shared" si="195"/>
        <v>16842.689999999999</v>
      </c>
      <c r="K6281" s="93" t="str">
        <f t="shared" si="196"/>
        <v>--</v>
      </c>
      <c r="L6281" s="113"/>
      <c r="N6281" s="114"/>
    </row>
    <row r="6282" spans="3:14" ht="10.050000000000001" customHeight="1" x14ac:dyDescent="0.3">
      <c r="C6282" s="80"/>
      <c r="D6282" s="77">
        <v>77195</v>
      </c>
      <c r="E6282" s="76" t="s">
        <v>12530</v>
      </c>
      <c r="F6282" s="76" t="s">
        <v>6262</v>
      </c>
      <c r="G6282" s="110">
        <v>0</v>
      </c>
      <c r="H6282" s="110">
        <v>0</v>
      </c>
      <c r="I6282" s="111">
        <v>0</v>
      </c>
      <c r="J6282" s="112">
        <f t="shared" si="195"/>
        <v>0</v>
      </c>
      <c r="K6282" s="93" t="str">
        <f t="shared" si="196"/>
        <v>-</v>
      </c>
      <c r="L6282" s="113"/>
      <c r="N6282" s="114"/>
    </row>
    <row r="6283" spans="3:14" ht="10.050000000000001" customHeight="1" x14ac:dyDescent="0.3">
      <c r="C6283" s="80"/>
      <c r="D6283" s="77">
        <v>41774</v>
      </c>
      <c r="E6283" s="76" t="s">
        <v>12531</v>
      </c>
      <c r="F6283" s="76" t="s">
        <v>6263</v>
      </c>
      <c r="G6283" s="110">
        <v>0</v>
      </c>
      <c r="H6283" s="110">
        <v>0</v>
      </c>
      <c r="I6283" s="111">
        <v>0</v>
      </c>
      <c r="J6283" s="112">
        <f t="shared" si="195"/>
        <v>0</v>
      </c>
      <c r="K6283" s="93" t="str">
        <f t="shared" si="196"/>
        <v>-</v>
      </c>
      <c r="L6283" s="113"/>
      <c r="N6283" s="114"/>
    </row>
    <row r="6284" spans="3:14" ht="10.050000000000001" customHeight="1" x14ac:dyDescent="0.3">
      <c r="C6284" s="80"/>
      <c r="D6284" s="77">
        <v>41400</v>
      </c>
      <c r="E6284" s="76" t="s">
        <v>12532</v>
      </c>
      <c r="F6284" s="76" t="s">
        <v>6264</v>
      </c>
      <c r="G6284" s="110">
        <v>0</v>
      </c>
      <c r="H6284" s="110">
        <v>0</v>
      </c>
      <c r="I6284" s="111">
        <v>0</v>
      </c>
      <c r="J6284" s="112">
        <f t="shared" si="195"/>
        <v>0</v>
      </c>
      <c r="K6284" s="93" t="str">
        <f t="shared" si="196"/>
        <v>-</v>
      </c>
      <c r="L6284" s="113"/>
      <c r="N6284" s="114"/>
    </row>
    <row r="6285" spans="3:14" ht="10.050000000000001" customHeight="1" x14ac:dyDescent="0.3">
      <c r="C6285" s="80"/>
      <c r="D6285" s="77">
        <v>30709</v>
      </c>
      <c r="E6285" s="76" t="s">
        <v>12533</v>
      </c>
      <c r="F6285" s="76" t="s">
        <v>6265</v>
      </c>
      <c r="G6285" s="110">
        <v>12936</v>
      </c>
      <c r="H6285" s="110">
        <v>42449.01</v>
      </c>
      <c r="I6285" s="111">
        <v>87.43</v>
      </c>
      <c r="J6285" s="112">
        <f t="shared" si="195"/>
        <v>29513.010000000002</v>
      </c>
      <c r="K6285" s="93">
        <f t="shared" si="196"/>
        <v>2.2814633580705013</v>
      </c>
      <c r="L6285" s="113"/>
      <c r="N6285" s="114"/>
    </row>
    <row r="6286" spans="3:14" ht="10.050000000000001" customHeight="1" x14ac:dyDescent="0.3">
      <c r="C6286" s="80"/>
      <c r="D6286" s="77">
        <v>28147</v>
      </c>
      <c r="E6286" s="76" t="s">
        <v>12534</v>
      </c>
      <c r="F6286" s="76" t="s">
        <v>6266</v>
      </c>
      <c r="G6286" s="110">
        <v>0</v>
      </c>
      <c r="H6286" s="110">
        <v>0</v>
      </c>
      <c r="I6286" s="111">
        <v>0</v>
      </c>
      <c r="J6286" s="112">
        <f t="shared" si="195"/>
        <v>0</v>
      </c>
      <c r="K6286" s="93" t="str">
        <f t="shared" si="196"/>
        <v>-</v>
      </c>
      <c r="L6286" s="113"/>
      <c r="N6286" s="114"/>
    </row>
    <row r="6287" spans="3:14" ht="10.050000000000001" customHeight="1" x14ac:dyDescent="0.3">
      <c r="C6287" s="80"/>
      <c r="D6287" s="77">
        <v>28147</v>
      </c>
      <c r="E6287" s="76" t="s">
        <v>12535</v>
      </c>
      <c r="F6287" s="76" t="s">
        <v>6267</v>
      </c>
      <c r="G6287" s="110">
        <v>0</v>
      </c>
      <c r="H6287" s="110">
        <v>0</v>
      </c>
      <c r="I6287" s="111">
        <v>0</v>
      </c>
      <c r="J6287" s="112">
        <f t="shared" si="195"/>
        <v>0</v>
      </c>
      <c r="K6287" s="93" t="str">
        <f t="shared" si="196"/>
        <v>-</v>
      </c>
      <c r="L6287" s="113"/>
      <c r="N6287" s="114"/>
    </row>
    <row r="6288" spans="3:14" ht="10.050000000000001" customHeight="1" x14ac:dyDescent="0.3">
      <c r="C6288" s="80"/>
      <c r="D6288" s="77">
        <v>28601</v>
      </c>
      <c r="E6288" s="76" t="s">
        <v>12536</v>
      </c>
      <c r="F6288" s="76" t="s">
        <v>6268</v>
      </c>
      <c r="G6288" s="110">
        <v>0</v>
      </c>
      <c r="H6288" s="110">
        <v>0</v>
      </c>
      <c r="I6288" s="111">
        <v>0</v>
      </c>
      <c r="J6288" s="112">
        <f t="shared" si="195"/>
        <v>0</v>
      </c>
      <c r="K6288" s="93" t="str">
        <f t="shared" si="196"/>
        <v>-</v>
      </c>
      <c r="L6288" s="113"/>
      <c r="N6288" s="114"/>
    </row>
    <row r="6289" spans="3:14" ht="10.050000000000001" customHeight="1" x14ac:dyDescent="0.3">
      <c r="C6289" s="80"/>
      <c r="D6289" s="77">
        <v>40077</v>
      </c>
      <c r="E6289" s="76" t="s">
        <v>12537</v>
      </c>
      <c r="F6289" s="76" t="s">
        <v>6269</v>
      </c>
      <c r="G6289" s="110">
        <v>322925.03000000003</v>
      </c>
      <c r="H6289" s="110">
        <v>305100.77</v>
      </c>
      <c r="I6289" s="111">
        <v>628.4</v>
      </c>
      <c r="J6289" s="112">
        <f t="shared" si="195"/>
        <v>-17824.260000000009</v>
      </c>
      <c r="K6289" s="93">
        <f t="shared" si="196"/>
        <v>-5.5196278839085365E-2</v>
      </c>
      <c r="L6289" s="113"/>
      <c r="N6289" s="114"/>
    </row>
    <row r="6290" spans="3:14" ht="10.050000000000001" customHeight="1" x14ac:dyDescent="0.3">
      <c r="C6290" s="80"/>
      <c r="D6290" s="77">
        <v>42623</v>
      </c>
      <c r="E6290" s="76" t="s">
        <v>12538</v>
      </c>
      <c r="F6290" s="76" t="s">
        <v>6270</v>
      </c>
      <c r="G6290" s="110">
        <v>0</v>
      </c>
      <c r="H6290" s="110">
        <v>0</v>
      </c>
      <c r="I6290" s="111">
        <v>0</v>
      </c>
      <c r="J6290" s="112">
        <f t="shared" si="195"/>
        <v>0</v>
      </c>
      <c r="K6290" s="93" t="str">
        <f t="shared" si="196"/>
        <v>-</v>
      </c>
      <c r="L6290" s="113"/>
      <c r="N6290" s="114"/>
    </row>
    <row r="6291" spans="3:14" ht="10.050000000000001" customHeight="1" x14ac:dyDescent="0.3">
      <c r="C6291" s="80"/>
      <c r="D6291" s="77">
        <v>41857</v>
      </c>
      <c r="E6291" s="76" t="s">
        <v>12539</v>
      </c>
      <c r="F6291" s="76" t="s">
        <v>6271</v>
      </c>
      <c r="G6291" s="110">
        <v>35112</v>
      </c>
      <c r="H6291" s="110">
        <v>0</v>
      </c>
      <c r="I6291" s="111">
        <v>0</v>
      </c>
      <c r="J6291" s="112">
        <f t="shared" si="195"/>
        <v>-35112</v>
      </c>
      <c r="K6291" s="93">
        <f t="shared" si="196"/>
        <v>-1</v>
      </c>
      <c r="L6291" s="113"/>
      <c r="N6291" s="114"/>
    </row>
    <row r="6292" spans="3:14" ht="10.050000000000001" customHeight="1" x14ac:dyDescent="0.3">
      <c r="C6292" s="80"/>
      <c r="D6292" s="77">
        <v>48101</v>
      </c>
      <c r="E6292" s="76" t="s">
        <v>12540</v>
      </c>
      <c r="F6292" s="76" t="s">
        <v>6272</v>
      </c>
      <c r="G6292" s="110">
        <v>0</v>
      </c>
      <c r="H6292" s="110">
        <v>0</v>
      </c>
      <c r="I6292" s="111">
        <v>0</v>
      </c>
      <c r="J6292" s="112">
        <f t="shared" si="195"/>
        <v>0</v>
      </c>
      <c r="K6292" s="93" t="str">
        <f t="shared" si="196"/>
        <v>-</v>
      </c>
      <c r="L6292" s="113"/>
      <c r="N6292" s="114"/>
    </row>
    <row r="6293" spans="3:14" ht="10.050000000000001" customHeight="1" x14ac:dyDescent="0.3">
      <c r="C6293" s="80"/>
      <c r="D6293" s="77">
        <v>40928</v>
      </c>
      <c r="E6293" s="76" t="s">
        <v>12541</v>
      </c>
      <c r="F6293" s="76" t="s">
        <v>6273</v>
      </c>
      <c r="G6293" s="110">
        <v>0</v>
      </c>
      <c r="H6293" s="110">
        <v>0</v>
      </c>
      <c r="I6293" s="111">
        <v>0</v>
      </c>
      <c r="J6293" s="112">
        <f t="shared" si="195"/>
        <v>0</v>
      </c>
      <c r="K6293" s="93" t="str">
        <f t="shared" si="196"/>
        <v>-</v>
      </c>
      <c r="L6293" s="113"/>
      <c r="N6293" s="114"/>
    </row>
    <row r="6294" spans="3:14" ht="10.050000000000001" customHeight="1" x14ac:dyDescent="0.3">
      <c r="C6294" s="80"/>
      <c r="D6294" s="77">
        <v>41530</v>
      </c>
      <c r="E6294" s="76" t="s">
        <v>12542</v>
      </c>
      <c r="F6294" s="76" t="s">
        <v>6274</v>
      </c>
      <c r="G6294" s="110">
        <v>0</v>
      </c>
      <c r="H6294" s="110">
        <v>0</v>
      </c>
      <c r="I6294" s="111">
        <v>0</v>
      </c>
      <c r="J6294" s="112">
        <f t="shared" ref="J6294:J6357" si="197">H6294-G6294</f>
        <v>0</v>
      </c>
      <c r="K6294" s="93" t="str">
        <f t="shared" si="196"/>
        <v>-</v>
      </c>
      <c r="L6294" s="113"/>
      <c r="N6294" s="114"/>
    </row>
    <row r="6295" spans="3:14" ht="10.050000000000001" customHeight="1" x14ac:dyDescent="0.3">
      <c r="C6295" s="80"/>
      <c r="D6295" s="77">
        <v>24715</v>
      </c>
      <c r="E6295" s="76" t="s">
        <v>12543</v>
      </c>
      <c r="F6295" s="76" t="s">
        <v>6275</v>
      </c>
      <c r="G6295" s="110">
        <v>0</v>
      </c>
      <c r="H6295" s="110">
        <v>0</v>
      </c>
      <c r="I6295" s="111">
        <v>0</v>
      </c>
      <c r="J6295" s="112">
        <f t="shared" si="197"/>
        <v>0</v>
      </c>
      <c r="K6295" s="93" t="str">
        <f t="shared" si="196"/>
        <v>-</v>
      </c>
      <c r="L6295" s="113"/>
      <c r="N6295" s="114"/>
    </row>
    <row r="6296" spans="3:14" ht="10.050000000000001" customHeight="1" x14ac:dyDescent="0.3">
      <c r="C6296" s="80"/>
      <c r="D6296" s="77">
        <v>41148</v>
      </c>
      <c r="E6296" s="76" t="s">
        <v>12544</v>
      </c>
      <c r="F6296" s="76" t="s">
        <v>6276</v>
      </c>
      <c r="G6296" s="110">
        <v>0</v>
      </c>
      <c r="H6296" s="110">
        <v>0</v>
      </c>
      <c r="I6296" s="111">
        <v>0</v>
      </c>
      <c r="J6296" s="112">
        <f t="shared" si="197"/>
        <v>0</v>
      </c>
      <c r="K6296" s="93" t="str">
        <f t="shared" si="196"/>
        <v>-</v>
      </c>
      <c r="L6296" s="113"/>
      <c r="N6296" s="114"/>
    </row>
    <row r="6297" spans="3:14" ht="10.050000000000001" customHeight="1" x14ac:dyDescent="0.3">
      <c r="C6297" s="80"/>
      <c r="D6297" s="77">
        <v>41487</v>
      </c>
      <c r="E6297" s="76" t="s">
        <v>12545</v>
      </c>
      <c r="F6297" s="76" t="s">
        <v>6277</v>
      </c>
      <c r="G6297" s="110">
        <v>0</v>
      </c>
      <c r="H6297" s="110">
        <v>0</v>
      </c>
      <c r="I6297" s="111">
        <v>0</v>
      </c>
      <c r="J6297" s="112">
        <f t="shared" si="197"/>
        <v>0</v>
      </c>
      <c r="K6297" s="93" t="str">
        <f t="shared" si="196"/>
        <v>-</v>
      </c>
      <c r="L6297" s="113"/>
      <c r="N6297" s="114"/>
    </row>
    <row r="6298" spans="3:14" ht="10.050000000000001" customHeight="1" x14ac:dyDescent="0.3">
      <c r="C6298" s="80"/>
      <c r="D6298" s="77">
        <v>24597</v>
      </c>
      <c r="E6298" s="76" t="s">
        <v>12546</v>
      </c>
      <c r="F6298" s="76" t="s">
        <v>6278</v>
      </c>
      <c r="G6298" s="110">
        <v>0</v>
      </c>
      <c r="H6298" s="110">
        <v>0</v>
      </c>
      <c r="I6298" s="111">
        <v>0</v>
      </c>
      <c r="J6298" s="112">
        <f t="shared" si="197"/>
        <v>0</v>
      </c>
      <c r="K6298" s="93" t="str">
        <f t="shared" si="196"/>
        <v>-</v>
      </c>
      <c r="L6298" s="113"/>
      <c r="N6298" s="114"/>
    </row>
    <row r="6299" spans="3:14" ht="10.050000000000001" customHeight="1" x14ac:dyDescent="0.3">
      <c r="C6299" s="80"/>
      <c r="D6299" s="77">
        <v>37650</v>
      </c>
      <c r="E6299" s="76" t="s">
        <v>12547</v>
      </c>
      <c r="F6299" s="76" t="s">
        <v>6279</v>
      </c>
      <c r="G6299" s="110">
        <v>0</v>
      </c>
      <c r="H6299" s="110">
        <v>0</v>
      </c>
      <c r="I6299" s="111">
        <v>0</v>
      </c>
      <c r="J6299" s="112">
        <f t="shared" si="197"/>
        <v>0</v>
      </c>
      <c r="K6299" s="93" t="str">
        <f t="shared" ref="K6299:K6362" si="198">IF(J6299=0,"-",(IF(G6299=0,"--",J6299/G6299)))</f>
        <v>-</v>
      </c>
      <c r="L6299" s="113"/>
      <c r="N6299" s="114"/>
    </row>
    <row r="6300" spans="3:14" ht="10.050000000000001" customHeight="1" x14ac:dyDescent="0.3">
      <c r="C6300" s="80"/>
      <c r="D6300" s="77">
        <v>41488</v>
      </c>
      <c r="E6300" s="76" t="s">
        <v>12548</v>
      </c>
      <c r="F6300" s="76" t="s">
        <v>6280</v>
      </c>
      <c r="G6300" s="110">
        <v>0</v>
      </c>
      <c r="H6300" s="110">
        <v>0</v>
      </c>
      <c r="I6300" s="111">
        <v>0</v>
      </c>
      <c r="J6300" s="112">
        <f t="shared" si="197"/>
        <v>0</v>
      </c>
      <c r="K6300" s="93" t="str">
        <f t="shared" si="198"/>
        <v>-</v>
      </c>
      <c r="L6300" s="113"/>
      <c r="N6300" s="114"/>
    </row>
    <row r="6301" spans="3:14" ht="10.050000000000001" customHeight="1" x14ac:dyDescent="0.3">
      <c r="C6301" s="80"/>
      <c r="D6301" s="77">
        <v>41596</v>
      </c>
      <c r="E6301" s="76" t="s">
        <v>12549</v>
      </c>
      <c r="F6301" s="76" t="s">
        <v>6281</v>
      </c>
      <c r="G6301" s="110">
        <v>0</v>
      </c>
      <c r="H6301" s="110">
        <v>0</v>
      </c>
      <c r="I6301" s="111">
        <v>0</v>
      </c>
      <c r="J6301" s="112">
        <f t="shared" si="197"/>
        <v>0</v>
      </c>
      <c r="K6301" s="93" t="str">
        <f t="shared" si="198"/>
        <v>-</v>
      </c>
      <c r="L6301" s="113"/>
      <c r="N6301" s="114"/>
    </row>
    <row r="6302" spans="3:14" ht="10.050000000000001" customHeight="1" x14ac:dyDescent="0.3">
      <c r="C6302" s="80"/>
      <c r="D6302" s="77">
        <v>40377</v>
      </c>
      <c r="E6302" s="76" t="s">
        <v>12550</v>
      </c>
      <c r="F6302" s="76" t="s">
        <v>6282</v>
      </c>
      <c r="G6302" s="110">
        <v>0</v>
      </c>
      <c r="H6302" s="110">
        <v>0</v>
      </c>
      <c r="I6302" s="111">
        <v>0</v>
      </c>
      <c r="J6302" s="112">
        <f t="shared" si="197"/>
        <v>0</v>
      </c>
      <c r="K6302" s="93" t="str">
        <f t="shared" si="198"/>
        <v>-</v>
      </c>
      <c r="L6302" s="113"/>
      <c r="N6302" s="114"/>
    </row>
    <row r="6303" spans="3:14" ht="10.050000000000001" customHeight="1" x14ac:dyDescent="0.3">
      <c r="C6303" s="80"/>
      <c r="D6303" s="77">
        <v>42553</v>
      </c>
      <c r="E6303" s="76" t="s">
        <v>12551</v>
      </c>
      <c r="F6303" s="76" t="s">
        <v>6283</v>
      </c>
      <c r="G6303" s="110">
        <v>16741.400000000001</v>
      </c>
      <c r="H6303" s="110">
        <v>106581.35</v>
      </c>
      <c r="I6303" s="111">
        <v>219.52</v>
      </c>
      <c r="J6303" s="112">
        <f t="shared" si="197"/>
        <v>89839.950000000012</v>
      </c>
      <c r="K6303" s="93">
        <f t="shared" si="198"/>
        <v>5.3663343567443587</v>
      </c>
      <c r="L6303" s="113"/>
      <c r="N6303" s="114"/>
    </row>
    <row r="6304" spans="3:14" ht="10.050000000000001" customHeight="1" x14ac:dyDescent="0.3">
      <c r="C6304" s="80"/>
      <c r="D6304" s="77">
        <v>41857</v>
      </c>
      <c r="E6304" s="76" t="s">
        <v>12552</v>
      </c>
      <c r="F6304" s="76" t="s">
        <v>6284</v>
      </c>
      <c r="G6304" s="110">
        <v>51744</v>
      </c>
      <c r="H6304" s="110">
        <v>0</v>
      </c>
      <c r="I6304" s="111">
        <v>0</v>
      </c>
      <c r="J6304" s="112">
        <f t="shared" si="197"/>
        <v>-51744</v>
      </c>
      <c r="K6304" s="93">
        <f t="shared" si="198"/>
        <v>-1</v>
      </c>
      <c r="L6304" s="113"/>
      <c r="N6304" s="114"/>
    </row>
    <row r="6305" spans="3:14" ht="10.050000000000001" customHeight="1" x14ac:dyDescent="0.3">
      <c r="C6305" s="80"/>
      <c r="D6305" s="77">
        <v>45722</v>
      </c>
      <c r="E6305" s="76" t="s">
        <v>12553</v>
      </c>
      <c r="F6305" s="76" t="s">
        <v>6285</v>
      </c>
      <c r="G6305" s="110">
        <v>0</v>
      </c>
      <c r="H6305" s="110">
        <v>0</v>
      </c>
      <c r="I6305" s="111">
        <v>0</v>
      </c>
      <c r="J6305" s="112">
        <f t="shared" si="197"/>
        <v>0</v>
      </c>
      <c r="K6305" s="93" t="str">
        <f t="shared" si="198"/>
        <v>-</v>
      </c>
      <c r="L6305" s="113"/>
      <c r="N6305" s="114"/>
    </row>
    <row r="6306" spans="3:14" ht="10.050000000000001" customHeight="1" x14ac:dyDescent="0.3">
      <c r="C6306" s="80"/>
      <c r="D6306" s="77">
        <v>25351</v>
      </c>
      <c r="E6306" s="76" t="s">
        <v>12554</v>
      </c>
      <c r="F6306" s="76" t="s">
        <v>6286</v>
      </c>
      <c r="G6306" s="110">
        <v>0</v>
      </c>
      <c r="H6306" s="110">
        <v>0</v>
      </c>
      <c r="I6306" s="111">
        <v>0</v>
      </c>
      <c r="J6306" s="112">
        <f t="shared" si="197"/>
        <v>0</v>
      </c>
      <c r="K6306" s="93" t="str">
        <f t="shared" si="198"/>
        <v>-</v>
      </c>
      <c r="L6306" s="113"/>
      <c r="N6306" s="114"/>
    </row>
    <row r="6307" spans="3:14" ht="10.050000000000001" customHeight="1" x14ac:dyDescent="0.3">
      <c r="C6307" s="80"/>
      <c r="D6307" s="77">
        <v>41400</v>
      </c>
      <c r="E6307" s="76" t="s">
        <v>12555</v>
      </c>
      <c r="F6307" s="76" t="s">
        <v>6287</v>
      </c>
      <c r="G6307" s="110">
        <v>0</v>
      </c>
      <c r="H6307" s="110">
        <v>47590.67</v>
      </c>
      <c r="I6307" s="111">
        <v>98.02</v>
      </c>
      <c r="J6307" s="112">
        <f t="shared" si="197"/>
        <v>47590.67</v>
      </c>
      <c r="K6307" s="93" t="str">
        <f t="shared" si="198"/>
        <v>--</v>
      </c>
      <c r="L6307" s="113"/>
      <c r="N6307" s="114"/>
    </row>
    <row r="6308" spans="3:14" ht="10.050000000000001" customHeight="1" x14ac:dyDescent="0.3">
      <c r="C6308" s="80"/>
      <c r="D6308" s="77">
        <v>41774</v>
      </c>
      <c r="E6308" s="76" t="s">
        <v>12556</v>
      </c>
      <c r="F6308" s="76" t="s">
        <v>6288</v>
      </c>
      <c r="G6308" s="110">
        <v>1848</v>
      </c>
      <c r="H6308" s="110">
        <v>0</v>
      </c>
      <c r="I6308" s="111">
        <v>0</v>
      </c>
      <c r="J6308" s="112">
        <f t="shared" si="197"/>
        <v>-1848</v>
      </c>
      <c r="K6308" s="93">
        <f t="shared" si="198"/>
        <v>-1</v>
      </c>
      <c r="L6308" s="113"/>
      <c r="N6308" s="114"/>
    </row>
    <row r="6309" spans="3:14" ht="10.050000000000001" customHeight="1" x14ac:dyDescent="0.3">
      <c r="C6309" s="80"/>
      <c r="D6309" s="77">
        <v>40950</v>
      </c>
      <c r="E6309" s="76" t="s">
        <v>12557</v>
      </c>
      <c r="F6309" s="76" t="s">
        <v>6289</v>
      </c>
      <c r="G6309" s="110">
        <v>0</v>
      </c>
      <c r="H6309" s="110">
        <v>0</v>
      </c>
      <c r="I6309" s="111">
        <v>0</v>
      </c>
      <c r="J6309" s="112">
        <f t="shared" si="197"/>
        <v>0</v>
      </c>
      <c r="K6309" s="93" t="str">
        <f t="shared" si="198"/>
        <v>-</v>
      </c>
      <c r="L6309" s="113"/>
      <c r="N6309" s="114"/>
    </row>
    <row r="6310" spans="3:14" ht="10.050000000000001" customHeight="1" x14ac:dyDescent="0.3">
      <c r="C6310" s="80"/>
      <c r="D6310" s="77">
        <v>31076</v>
      </c>
      <c r="E6310" s="76" t="s">
        <v>12558</v>
      </c>
      <c r="F6310" s="76" t="s">
        <v>6290</v>
      </c>
      <c r="G6310" s="110">
        <v>114803</v>
      </c>
      <c r="H6310" s="110">
        <v>282024</v>
      </c>
      <c r="I6310" s="111">
        <v>580.87</v>
      </c>
      <c r="J6310" s="112">
        <f t="shared" si="197"/>
        <v>167221</v>
      </c>
      <c r="K6310" s="93">
        <f t="shared" si="198"/>
        <v>1.456590855639661</v>
      </c>
      <c r="L6310" s="113"/>
      <c r="N6310" s="114"/>
    </row>
    <row r="6311" spans="3:14" ht="10.050000000000001" customHeight="1" x14ac:dyDescent="0.3">
      <c r="C6311" s="80"/>
      <c r="D6311" s="77">
        <v>31080</v>
      </c>
      <c r="E6311" s="76" t="s">
        <v>12559</v>
      </c>
      <c r="F6311" s="76" t="s">
        <v>6291</v>
      </c>
      <c r="G6311" s="110">
        <v>1092750.42</v>
      </c>
      <c r="H6311" s="110">
        <v>727027.36</v>
      </c>
      <c r="I6311" s="111">
        <v>1497.42</v>
      </c>
      <c r="J6311" s="112">
        <f t="shared" si="197"/>
        <v>-365723.05999999994</v>
      </c>
      <c r="K6311" s="93">
        <f t="shared" si="198"/>
        <v>-0.33468123489716889</v>
      </c>
      <c r="L6311" s="113"/>
      <c r="N6311" s="114"/>
    </row>
    <row r="6312" spans="3:14" ht="10.050000000000001" customHeight="1" x14ac:dyDescent="0.3">
      <c r="C6312" s="80"/>
      <c r="D6312" s="77">
        <v>41632</v>
      </c>
      <c r="E6312" s="76" t="s">
        <v>12560</v>
      </c>
      <c r="F6312" s="76" t="s">
        <v>6292</v>
      </c>
      <c r="G6312" s="110">
        <v>0</v>
      </c>
      <c r="H6312" s="110">
        <v>0</v>
      </c>
      <c r="I6312" s="111">
        <v>0</v>
      </c>
      <c r="J6312" s="112">
        <f t="shared" si="197"/>
        <v>0</v>
      </c>
      <c r="K6312" s="93" t="str">
        <f t="shared" si="198"/>
        <v>-</v>
      </c>
      <c r="L6312" s="113"/>
      <c r="N6312" s="114"/>
    </row>
    <row r="6313" spans="3:14" ht="10.050000000000001" customHeight="1" x14ac:dyDescent="0.3">
      <c r="C6313" s="80"/>
      <c r="D6313" s="77">
        <v>41125</v>
      </c>
      <c r="E6313" s="76" t="s">
        <v>12561</v>
      </c>
      <c r="F6313" s="76" t="s">
        <v>6293</v>
      </c>
      <c r="G6313" s="110">
        <v>0</v>
      </c>
      <c r="H6313" s="110">
        <v>0</v>
      </c>
      <c r="I6313" s="111">
        <v>0</v>
      </c>
      <c r="J6313" s="112">
        <f t="shared" si="197"/>
        <v>0</v>
      </c>
      <c r="K6313" s="93" t="str">
        <f t="shared" si="198"/>
        <v>-</v>
      </c>
      <c r="L6313" s="113"/>
      <c r="N6313" s="114"/>
    </row>
    <row r="6314" spans="3:14" ht="10.050000000000001" customHeight="1" x14ac:dyDescent="0.3">
      <c r="C6314" s="80"/>
      <c r="D6314" s="77">
        <v>32177</v>
      </c>
      <c r="E6314" s="76" t="s">
        <v>12562</v>
      </c>
      <c r="F6314" s="76" t="s">
        <v>6294</v>
      </c>
      <c r="G6314" s="110">
        <v>0</v>
      </c>
      <c r="H6314" s="110">
        <v>0</v>
      </c>
      <c r="I6314" s="111">
        <v>0</v>
      </c>
      <c r="J6314" s="112">
        <f t="shared" si="197"/>
        <v>0</v>
      </c>
      <c r="K6314" s="93" t="str">
        <f t="shared" si="198"/>
        <v>-</v>
      </c>
      <c r="L6314" s="113"/>
      <c r="N6314" s="114"/>
    </row>
    <row r="6315" spans="3:14" ht="10.050000000000001" customHeight="1" x14ac:dyDescent="0.3">
      <c r="C6315" s="80"/>
      <c r="D6315" s="77">
        <v>40114</v>
      </c>
      <c r="E6315" s="76" t="s">
        <v>12563</v>
      </c>
      <c r="F6315" s="76" t="s">
        <v>6295</v>
      </c>
      <c r="G6315" s="110">
        <v>0</v>
      </c>
      <c r="H6315" s="110">
        <v>66535.66</v>
      </c>
      <c r="I6315" s="111">
        <v>137.04</v>
      </c>
      <c r="J6315" s="112">
        <f t="shared" si="197"/>
        <v>66535.66</v>
      </c>
      <c r="K6315" s="93" t="str">
        <f t="shared" si="198"/>
        <v>--</v>
      </c>
      <c r="L6315" s="113"/>
      <c r="N6315" s="114"/>
    </row>
    <row r="6316" spans="3:14" ht="10.050000000000001" customHeight="1" x14ac:dyDescent="0.3">
      <c r="C6316" s="80"/>
      <c r="D6316" s="77">
        <v>41514</v>
      </c>
      <c r="E6316" s="76" t="s">
        <v>12564</v>
      </c>
      <c r="F6316" s="76" t="s">
        <v>6296</v>
      </c>
      <c r="G6316" s="110">
        <v>0</v>
      </c>
      <c r="H6316" s="110">
        <v>0</v>
      </c>
      <c r="I6316" s="111">
        <v>0</v>
      </c>
      <c r="J6316" s="112">
        <f t="shared" si="197"/>
        <v>0</v>
      </c>
      <c r="K6316" s="93" t="str">
        <f t="shared" si="198"/>
        <v>-</v>
      </c>
      <c r="L6316" s="113"/>
      <c r="N6316" s="114"/>
    </row>
    <row r="6317" spans="3:14" ht="10.050000000000001" customHeight="1" x14ac:dyDescent="0.3">
      <c r="C6317" s="80"/>
      <c r="D6317" s="77">
        <v>41023</v>
      </c>
      <c r="E6317" s="76" t="s">
        <v>12565</v>
      </c>
      <c r="F6317" s="76" t="s">
        <v>6297</v>
      </c>
      <c r="G6317" s="110">
        <v>42504</v>
      </c>
      <c r="H6317" s="110">
        <v>87762.6</v>
      </c>
      <c r="I6317" s="111">
        <v>180.76</v>
      </c>
      <c r="J6317" s="112">
        <f t="shared" si="197"/>
        <v>45258.600000000006</v>
      </c>
      <c r="K6317" s="93">
        <f t="shared" si="198"/>
        <v>1.0648080180688877</v>
      </c>
      <c r="L6317" s="113"/>
      <c r="N6317" s="114"/>
    </row>
    <row r="6318" spans="3:14" ht="10.050000000000001" customHeight="1" x14ac:dyDescent="0.3">
      <c r="C6318" s="80"/>
      <c r="D6318" s="77">
        <v>41645</v>
      </c>
      <c r="E6318" s="76" t="s">
        <v>12566</v>
      </c>
      <c r="F6318" s="76" t="s">
        <v>6298</v>
      </c>
      <c r="G6318" s="110">
        <v>0</v>
      </c>
      <c r="H6318" s="110">
        <v>0</v>
      </c>
      <c r="I6318" s="111">
        <v>0</v>
      </c>
      <c r="J6318" s="112">
        <f t="shared" si="197"/>
        <v>0</v>
      </c>
      <c r="K6318" s="93" t="str">
        <f t="shared" si="198"/>
        <v>-</v>
      </c>
      <c r="L6318" s="113"/>
      <c r="N6318" s="114"/>
    </row>
    <row r="6319" spans="3:14" ht="10.050000000000001" customHeight="1" x14ac:dyDescent="0.3">
      <c r="C6319" s="80"/>
      <c r="D6319" s="77">
        <v>41520</v>
      </c>
      <c r="E6319" s="76" t="s">
        <v>12567</v>
      </c>
      <c r="F6319" s="76" t="s">
        <v>6299</v>
      </c>
      <c r="G6319" s="110">
        <v>0</v>
      </c>
      <c r="H6319" s="110">
        <v>0</v>
      </c>
      <c r="I6319" s="111">
        <v>0</v>
      </c>
      <c r="J6319" s="112">
        <f t="shared" si="197"/>
        <v>0</v>
      </c>
      <c r="K6319" s="93" t="str">
        <f t="shared" si="198"/>
        <v>-</v>
      </c>
      <c r="L6319" s="113"/>
      <c r="N6319" s="114"/>
    </row>
    <row r="6320" spans="3:14" ht="10.050000000000001" customHeight="1" x14ac:dyDescent="0.3">
      <c r="C6320" s="80"/>
      <c r="D6320" s="77">
        <v>40812</v>
      </c>
      <c r="E6320" s="76" t="s">
        <v>12568</v>
      </c>
      <c r="F6320" s="76" t="s">
        <v>6300</v>
      </c>
      <c r="G6320" s="110">
        <v>0</v>
      </c>
      <c r="H6320" s="110">
        <v>0</v>
      </c>
      <c r="I6320" s="111">
        <v>0</v>
      </c>
      <c r="J6320" s="112">
        <f t="shared" si="197"/>
        <v>0</v>
      </c>
      <c r="K6320" s="93" t="str">
        <f t="shared" si="198"/>
        <v>-</v>
      </c>
      <c r="L6320" s="113"/>
      <c r="N6320" s="114"/>
    </row>
    <row r="6321" spans="3:14" ht="10.050000000000001" customHeight="1" x14ac:dyDescent="0.3">
      <c r="C6321" s="80"/>
      <c r="D6321" s="77">
        <v>31657</v>
      </c>
      <c r="E6321" s="76" t="s">
        <v>12569</v>
      </c>
      <c r="F6321" s="76" t="s">
        <v>6301</v>
      </c>
      <c r="G6321" s="110">
        <v>0</v>
      </c>
      <c r="H6321" s="110">
        <v>0</v>
      </c>
      <c r="I6321" s="111">
        <v>0</v>
      </c>
      <c r="J6321" s="112">
        <f t="shared" si="197"/>
        <v>0</v>
      </c>
      <c r="K6321" s="93" t="str">
        <f t="shared" si="198"/>
        <v>-</v>
      </c>
      <c r="L6321" s="113"/>
      <c r="N6321" s="114"/>
    </row>
    <row r="6322" spans="3:14" ht="10.050000000000001" customHeight="1" x14ac:dyDescent="0.3">
      <c r="C6322" s="80"/>
      <c r="D6322" s="77">
        <v>41025</v>
      </c>
      <c r="E6322" s="76" t="s">
        <v>12570</v>
      </c>
      <c r="F6322" s="76" t="s">
        <v>6302</v>
      </c>
      <c r="G6322" s="110">
        <v>0</v>
      </c>
      <c r="H6322" s="110">
        <v>0</v>
      </c>
      <c r="I6322" s="111">
        <v>0</v>
      </c>
      <c r="J6322" s="112">
        <f t="shared" si="197"/>
        <v>0</v>
      </c>
      <c r="K6322" s="93" t="str">
        <f t="shared" si="198"/>
        <v>-</v>
      </c>
      <c r="L6322" s="113"/>
      <c r="N6322" s="114"/>
    </row>
    <row r="6323" spans="3:14" ht="10.050000000000001" customHeight="1" x14ac:dyDescent="0.3">
      <c r="C6323" s="80"/>
      <c r="D6323" s="77">
        <v>75531</v>
      </c>
      <c r="E6323" s="76" t="s">
        <v>12571</v>
      </c>
      <c r="F6323" s="76" t="s">
        <v>6303</v>
      </c>
      <c r="G6323" s="110">
        <v>0</v>
      </c>
      <c r="H6323" s="110">
        <v>0</v>
      </c>
      <c r="I6323" s="111">
        <v>0</v>
      </c>
      <c r="J6323" s="112">
        <f t="shared" si="197"/>
        <v>0</v>
      </c>
      <c r="K6323" s="93" t="str">
        <f t="shared" si="198"/>
        <v>-</v>
      </c>
      <c r="L6323" s="113"/>
      <c r="N6323" s="114"/>
    </row>
    <row r="6324" spans="3:14" ht="10.050000000000001" customHeight="1" x14ac:dyDescent="0.3">
      <c r="C6324" s="80"/>
      <c r="D6324" s="77">
        <v>30010</v>
      </c>
      <c r="E6324" s="76" t="s">
        <v>12572</v>
      </c>
      <c r="F6324" s="76" t="s">
        <v>6304</v>
      </c>
      <c r="G6324" s="110">
        <v>0</v>
      </c>
      <c r="H6324" s="110">
        <v>0</v>
      </c>
      <c r="I6324" s="111">
        <v>0</v>
      </c>
      <c r="J6324" s="112">
        <f t="shared" si="197"/>
        <v>0</v>
      </c>
      <c r="K6324" s="93" t="str">
        <f t="shared" si="198"/>
        <v>-</v>
      </c>
      <c r="L6324" s="113"/>
      <c r="N6324" s="114"/>
    </row>
    <row r="6325" spans="3:14" ht="10.050000000000001" customHeight="1" x14ac:dyDescent="0.3">
      <c r="C6325" s="80"/>
      <c r="D6325" s="77">
        <v>40972</v>
      </c>
      <c r="E6325" s="76" t="s">
        <v>12573</v>
      </c>
      <c r="F6325" s="76" t="s">
        <v>6305</v>
      </c>
      <c r="G6325" s="110">
        <v>0</v>
      </c>
      <c r="H6325" s="110">
        <v>0</v>
      </c>
      <c r="I6325" s="111">
        <v>0</v>
      </c>
      <c r="J6325" s="112">
        <f t="shared" si="197"/>
        <v>0</v>
      </c>
      <c r="K6325" s="93" t="str">
        <f t="shared" si="198"/>
        <v>-</v>
      </c>
      <c r="L6325" s="113"/>
      <c r="N6325" s="114"/>
    </row>
    <row r="6326" spans="3:14" ht="10.050000000000001" customHeight="1" x14ac:dyDescent="0.3">
      <c r="C6326" s="80"/>
      <c r="D6326" s="77">
        <v>71488</v>
      </c>
      <c r="E6326" s="76" t="s">
        <v>12574</v>
      </c>
      <c r="F6326" s="76" t="s">
        <v>6306</v>
      </c>
      <c r="G6326" s="110">
        <v>0</v>
      </c>
      <c r="H6326" s="110">
        <v>0</v>
      </c>
      <c r="I6326" s="111">
        <v>0</v>
      </c>
      <c r="J6326" s="112">
        <f t="shared" si="197"/>
        <v>0</v>
      </c>
      <c r="K6326" s="93" t="str">
        <f t="shared" si="198"/>
        <v>-</v>
      </c>
      <c r="L6326" s="113"/>
      <c r="N6326" s="114"/>
    </row>
    <row r="6327" spans="3:14" ht="10.050000000000001" customHeight="1" x14ac:dyDescent="0.3">
      <c r="C6327" s="80"/>
      <c r="D6327" s="77">
        <v>30582</v>
      </c>
      <c r="E6327" s="76" t="s">
        <v>12575</v>
      </c>
      <c r="F6327" s="76" t="s">
        <v>6307</v>
      </c>
      <c r="G6327" s="110">
        <v>12936</v>
      </c>
      <c r="H6327" s="110">
        <v>0</v>
      </c>
      <c r="I6327" s="111">
        <v>0</v>
      </c>
      <c r="J6327" s="112">
        <f t="shared" si="197"/>
        <v>-12936</v>
      </c>
      <c r="K6327" s="93">
        <f t="shared" si="198"/>
        <v>-1</v>
      </c>
      <c r="L6327" s="113"/>
      <c r="N6327" s="114"/>
    </row>
    <row r="6328" spans="3:14" ht="10.050000000000001" customHeight="1" x14ac:dyDescent="0.3">
      <c r="C6328" s="80"/>
      <c r="D6328" s="77">
        <v>41799</v>
      </c>
      <c r="E6328" s="76" t="s">
        <v>12576</v>
      </c>
      <c r="F6328" s="76" t="s">
        <v>6308</v>
      </c>
      <c r="G6328" s="110">
        <v>0</v>
      </c>
      <c r="H6328" s="110">
        <v>0</v>
      </c>
      <c r="I6328" s="111">
        <v>0</v>
      </c>
      <c r="J6328" s="112">
        <f t="shared" si="197"/>
        <v>0</v>
      </c>
      <c r="K6328" s="93" t="str">
        <f t="shared" si="198"/>
        <v>-</v>
      </c>
      <c r="L6328" s="113"/>
      <c r="N6328" s="114"/>
    </row>
    <row r="6329" spans="3:14" ht="10.050000000000001" customHeight="1" x14ac:dyDescent="0.3">
      <c r="C6329" s="80"/>
      <c r="D6329" s="77">
        <v>41800</v>
      </c>
      <c r="E6329" s="76" t="s">
        <v>12577</v>
      </c>
      <c r="F6329" s="76" t="s">
        <v>6309</v>
      </c>
      <c r="G6329" s="110">
        <v>59901.18</v>
      </c>
      <c r="H6329" s="110">
        <v>163858.14000000001</v>
      </c>
      <c r="I6329" s="111">
        <v>337.49</v>
      </c>
      <c r="J6329" s="112">
        <f t="shared" si="197"/>
        <v>103956.96000000002</v>
      </c>
      <c r="K6329" s="93">
        <f t="shared" si="198"/>
        <v>1.735474326215277</v>
      </c>
      <c r="L6329" s="113"/>
      <c r="N6329" s="114"/>
    </row>
    <row r="6330" spans="3:14" ht="10.050000000000001" customHeight="1" x14ac:dyDescent="0.3">
      <c r="C6330" s="80"/>
      <c r="D6330" s="77">
        <v>41800</v>
      </c>
      <c r="E6330" s="76" t="s">
        <v>12577</v>
      </c>
      <c r="F6330" s="76" t="s">
        <v>6310</v>
      </c>
      <c r="G6330" s="110">
        <v>12394.59</v>
      </c>
      <c r="H6330" s="110">
        <v>53038.2</v>
      </c>
      <c r="I6330" s="111">
        <v>109.24</v>
      </c>
      <c r="J6330" s="112">
        <f t="shared" si="197"/>
        <v>40643.61</v>
      </c>
      <c r="K6330" s="93">
        <f t="shared" si="198"/>
        <v>3.2791411414173441</v>
      </c>
      <c r="L6330" s="113"/>
      <c r="N6330" s="114"/>
    </row>
    <row r="6331" spans="3:14" ht="10.050000000000001" customHeight="1" x14ac:dyDescent="0.3">
      <c r="C6331" s="80"/>
      <c r="D6331" s="77">
        <v>77975</v>
      </c>
      <c r="E6331" s="76" t="s">
        <v>12578</v>
      </c>
      <c r="F6331" s="76" t="s">
        <v>6311</v>
      </c>
      <c r="G6331" s="110">
        <v>0</v>
      </c>
      <c r="H6331" s="110">
        <v>0</v>
      </c>
      <c r="I6331" s="111">
        <v>0</v>
      </c>
      <c r="J6331" s="112">
        <f t="shared" si="197"/>
        <v>0</v>
      </c>
      <c r="K6331" s="93" t="str">
        <f t="shared" si="198"/>
        <v>-</v>
      </c>
      <c r="L6331" s="113"/>
      <c r="N6331" s="114"/>
    </row>
    <row r="6332" spans="3:14" ht="10.050000000000001" customHeight="1" x14ac:dyDescent="0.3">
      <c r="C6332" s="80"/>
      <c r="D6332" s="77">
        <v>41447</v>
      </c>
      <c r="E6332" s="76" t="s">
        <v>12579</v>
      </c>
      <c r="F6332" s="76" t="s">
        <v>6312</v>
      </c>
      <c r="G6332" s="110">
        <v>0</v>
      </c>
      <c r="H6332" s="110">
        <v>0</v>
      </c>
      <c r="I6332" s="111">
        <v>0</v>
      </c>
      <c r="J6332" s="112">
        <f t="shared" si="197"/>
        <v>0</v>
      </c>
      <c r="K6332" s="93" t="str">
        <f t="shared" si="198"/>
        <v>-</v>
      </c>
      <c r="L6332" s="113"/>
      <c r="N6332" s="114"/>
    </row>
    <row r="6333" spans="3:14" ht="10.050000000000001" customHeight="1" x14ac:dyDescent="0.3">
      <c r="C6333" s="80"/>
      <c r="D6333" s="77">
        <v>20281</v>
      </c>
      <c r="E6333" s="76" t="s">
        <v>12580</v>
      </c>
      <c r="F6333" s="76" t="s">
        <v>6313</v>
      </c>
      <c r="G6333" s="110">
        <v>3696</v>
      </c>
      <c r="H6333" s="110">
        <v>0</v>
      </c>
      <c r="I6333" s="111">
        <v>0</v>
      </c>
      <c r="J6333" s="112">
        <f t="shared" si="197"/>
        <v>-3696</v>
      </c>
      <c r="K6333" s="93">
        <f t="shared" si="198"/>
        <v>-1</v>
      </c>
      <c r="L6333" s="113"/>
      <c r="N6333" s="114"/>
    </row>
    <row r="6334" spans="3:14" ht="10.050000000000001" customHeight="1" x14ac:dyDescent="0.3">
      <c r="C6334" s="80"/>
      <c r="D6334" s="77">
        <v>41551</v>
      </c>
      <c r="E6334" s="76" t="s">
        <v>12581</v>
      </c>
      <c r="F6334" s="76" t="s">
        <v>6314</v>
      </c>
      <c r="G6334" s="110">
        <v>5544</v>
      </c>
      <c r="H6334" s="110">
        <v>0</v>
      </c>
      <c r="I6334" s="111">
        <v>0</v>
      </c>
      <c r="J6334" s="112">
        <f t="shared" si="197"/>
        <v>-5544</v>
      </c>
      <c r="K6334" s="93">
        <f t="shared" si="198"/>
        <v>-1</v>
      </c>
      <c r="L6334" s="113"/>
      <c r="N6334" s="114"/>
    </row>
    <row r="6335" spans="3:14" ht="10.050000000000001" customHeight="1" x14ac:dyDescent="0.3">
      <c r="C6335" s="80"/>
      <c r="D6335" s="77">
        <v>10249</v>
      </c>
      <c r="E6335" s="76" t="s">
        <v>12582</v>
      </c>
      <c r="F6335" s="76" t="s">
        <v>6315</v>
      </c>
      <c r="G6335" s="110">
        <v>1848</v>
      </c>
      <c r="H6335" s="110">
        <v>0</v>
      </c>
      <c r="I6335" s="111">
        <v>0</v>
      </c>
      <c r="J6335" s="112">
        <f t="shared" si="197"/>
        <v>-1848</v>
      </c>
      <c r="K6335" s="93">
        <f t="shared" si="198"/>
        <v>-1</v>
      </c>
      <c r="L6335" s="113"/>
      <c r="N6335" s="114"/>
    </row>
    <row r="6336" spans="3:14" ht="10.050000000000001" customHeight="1" x14ac:dyDescent="0.3">
      <c r="C6336" s="80"/>
      <c r="D6336" s="77">
        <v>41251</v>
      </c>
      <c r="E6336" s="76" t="s">
        <v>12583</v>
      </c>
      <c r="F6336" s="76" t="s">
        <v>6316</v>
      </c>
      <c r="G6336" s="110">
        <v>0</v>
      </c>
      <c r="H6336" s="110">
        <v>0</v>
      </c>
      <c r="I6336" s="111">
        <v>0</v>
      </c>
      <c r="J6336" s="112">
        <f t="shared" si="197"/>
        <v>0</v>
      </c>
      <c r="K6336" s="93" t="str">
        <f t="shared" si="198"/>
        <v>-</v>
      </c>
      <c r="L6336" s="113"/>
      <c r="N6336" s="114"/>
    </row>
    <row r="6337" spans="3:14" ht="10.050000000000001" customHeight="1" x14ac:dyDescent="0.3">
      <c r="C6337" s="80"/>
      <c r="D6337" s="77">
        <v>42535</v>
      </c>
      <c r="E6337" s="76" t="s">
        <v>12584</v>
      </c>
      <c r="F6337" s="76" t="s">
        <v>6317</v>
      </c>
      <c r="G6337" s="110">
        <v>0</v>
      </c>
      <c r="H6337" s="110">
        <v>58927.56</v>
      </c>
      <c r="I6337" s="111">
        <v>121.37</v>
      </c>
      <c r="J6337" s="112">
        <f t="shared" si="197"/>
        <v>58927.56</v>
      </c>
      <c r="K6337" s="93" t="str">
        <f t="shared" si="198"/>
        <v>--</v>
      </c>
      <c r="L6337" s="113"/>
      <c r="N6337" s="114"/>
    </row>
    <row r="6338" spans="3:14" ht="10.050000000000001" customHeight="1" x14ac:dyDescent="0.3">
      <c r="C6338" s="80"/>
      <c r="D6338" s="77">
        <v>41862</v>
      </c>
      <c r="E6338" s="76" t="s">
        <v>12585</v>
      </c>
      <c r="F6338" s="76" t="s">
        <v>6318</v>
      </c>
      <c r="G6338" s="110">
        <v>352795.27</v>
      </c>
      <c r="H6338" s="110">
        <v>321924.03999999998</v>
      </c>
      <c r="I6338" s="111">
        <v>663.05</v>
      </c>
      <c r="J6338" s="112">
        <f t="shared" si="197"/>
        <v>-30871.23000000004</v>
      </c>
      <c r="K6338" s="93">
        <f t="shared" si="198"/>
        <v>-8.7504659572108318E-2</v>
      </c>
      <c r="L6338" s="113"/>
      <c r="N6338" s="114"/>
    </row>
    <row r="6339" spans="3:14" ht="10.050000000000001" customHeight="1" x14ac:dyDescent="0.3">
      <c r="C6339" s="80"/>
      <c r="D6339" s="77">
        <v>41167</v>
      </c>
      <c r="E6339" s="76" t="s">
        <v>12586</v>
      </c>
      <c r="F6339" s="76" t="s">
        <v>6319</v>
      </c>
      <c r="G6339" s="110">
        <v>0</v>
      </c>
      <c r="H6339" s="110">
        <v>13371.22</v>
      </c>
      <c r="I6339" s="111">
        <v>27.54</v>
      </c>
      <c r="J6339" s="112">
        <f t="shared" si="197"/>
        <v>13371.22</v>
      </c>
      <c r="K6339" s="93" t="str">
        <f t="shared" si="198"/>
        <v>--</v>
      </c>
      <c r="L6339" s="113"/>
      <c r="N6339" s="114"/>
    </row>
    <row r="6340" spans="3:14" ht="10.050000000000001" customHeight="1" x14ac:dyDescent="0.3">
      <c r="C6340" s="80"/>
      <c r="D6340" s="77">
        <v>82526</v>
      </c>
      <c r="E6340" s="76" t="s">
        <v>12587</v>
      </c>
      <c r="F6340" s="76" t="s">
        <v>6320</v>
      </c>
      <c r="G6340" s="110">
        <v>24024</v>
      </c>
      <c r="H6340" s="110">
        <v>0</v>
      </c>
      <c r="I6340" s="111">
        <v>0</v>
      </c>
      <c r="J6340" s="112">
        <f t="shared" si="197"/>
        <v>-24024</v>
      </c>
      <c r="K6340" s="93">
        <f t="shared" si="198"/>
        <v>-1</v>
      </c>
      <c r="L6340" s="113"/>
      <c r="N6340" s="114"/>
    </row>
    <row r="6341" spans="3:14" ht="10.050000000000001" customHeight="1" x14ac:dyDescent="0.3">
      <c r="C6341" s="80"/>
      <c r="D6341" s="77">
        <v>30240</v>
      </c>
      <c r="E6341" s="76" t="s">
        <v>12588</v>
      </c>
      <c r="F6341" s="76" t="s">
        <v>6321</v>
      </c>
      <c r="G6341" s="110">
        <v>0</v>
      </c>
      <c r="H6341" s="110">
        <v>0</v>
      </c>
      <c r="I6341" s="111">
        <v>0</v>
      </c>
      <c r="J6341" s="112">
        <f t="shared" si="197"/>
        <v>0</v>
      </c>
      <c r="K6341" s="93" t="str">
        <f t="shared" si="198"/>
        <v>-</v>
      </c>
      <c r="L6341" s="113"/>
      <c r="N6341" s="114"/>
    </row>
    <row r="6342" spans="3:14" ht="10.050000000000001" customHeight="1" x14ac:dyDescent="0.3">
      <c r="C6342" s="80"/>
      <c r="D6342" s="77">
        <v>41672</v>
      </c>
      <c r="E6342" s="76" t="s">
        <v>12589</v>
      </c>
      <c r="F6342" s="76" t="s">
        <v>6322</v>
      </c>
      <c r="G6342" s="110">
        <v>0</v>
      </c>
      <c r="H6342" s="110">
        <v>0</v>
      </c>
      <c r="I6342" s="111">
        <v>0</v>
      </c>
      <c r="J6342" s="112">
        <f t="shared" si="197"/>
        <v>0</v>
      </c>
      <c r="K6342" s="93" t="str">
        <f t="shared" si="198"/>
        <v>-</v>
      </c>
      <c r="L6342" s="113"/>
      <c r="N6342" s="114"/>
    </row>
    <row r="6343" spans="3:14" ht="10.050000000000001" customHeight="1" x14ac:dyDescent="0.3">
      <c r="C6343" s="80"/>
      <c r="D6343" s="77">
        <v>81316</v>
      </c>
      <c r="E6343" s="76" t="s">
        <v>12590</v>
      </c>
      <c r="F6343" s="76" t="s">
        <v>6323</v>
      </c>
      <c r="G6343" s="110">
        <v>18480</v>
      </c>
      <c r="H6343" s="110">
        <v>0</v>
      </c>
      <c r="I6343" s="111">
        <v>0</v>
      </c>
      <c r="J6343" s="112">
        <f t="shared" si="197"/>
        <v>-18480</v>
      </c>
      <c r="K6343" s="93">
        <f t="shared" si="198"/>
        <v>-1</v>
      </c>
      <c r="L6343" s="113"/>
      <c r="N6343" s="114"/>
    </row>
    <row r="6344" spans="3:14" ht="10.050000000000001" customHeight="1" x14ac:dyDescent="0.3">
      <c r="C6344" s="80"/>
      <c r="D6344" s="77">
        <v>42553</v>
      </c>
      <c r="E6344" s="76" t="s">
        <v>12591</v>
      </c>
      <c r="F6344" s="76" t="s">
        <v>6324</v>
      </c>
      <c r="G6344" s="110">
        <v>44352</v>
      </c>
      <c r="H6344" s="110">
        <v>32437.59</v>
      </c>
      <c r="I6344" s="111">
        <v>66.81</v>
      </c>
      <c r="J6344" s="112">
        <f t="shared" si="197"/>
        <v>-11914.41</v>
      </c>
      <c r="K6344" s="93">
        <f t="shared" si="198"/>
        <v>-0.2686329816017316</v>
      </c>
      <c r="L6344" s="113"/>
      <c r="N6344" s="114"/>
    </row>
    <row r="6345" spans="3:14" ht="10.050000000000001" customHeight="1" x14ac:dyDescent="0.3">
      <c r="C6345" s="80"/>
      <c r="D6345" s="77">
        <v>40637</v>
      </c>
      <c r="E6345" s="76" t="s">
        <v>12592</v>
      </c>
      <c r="F6345" s="76" t="s">
        <v>6325</v>
      </c>
      <c r="G6345" s="110">
        <v>0</v>
      </c>
      <c r="H6345" s="110">
        <v>0</v>
      </c>
      <c r="I6345" s="111">
        <v>0</v>
      </c>
      <c r="J6345" s="112">
        <f t="shared" si="197"/>
        <v>0</v>
      </c>
      <c r="K6345" s="93" t="str">
        <f t="shared" si="198"/>
        <v>-</v>
      </c>
      <c r="L6345" s="113"/>
      <c r="N6345" s="114"/>
    </row>
    <row r="6346" spans="3:14" ht="10.050000000000001" customHeight="1" x14ac:dyDescent="0.3">
      <c r="C6346" s="80"/>
      <c r="D6346" s="77">
        <v>61284</v>
      </c>
      <c r="E6346" s="76" t="s">
        <v>12593</v>
      </c>
      <c r="F6346" s="76" t="s">
        <v>6326</v>
      </c>
      <c r="G6346" s="110">
        <v>0</v>
      </c>
      <c r="H6346" s="110">
        <v>0</v>
      </c>
      <c r="I6346" s="111">
        <v>0</v>
      </c>
      <c r="J6346" s="112">
        <f t="shared" si="197"/>
        <v>0</v>
      </c>
      <c r="K6346" s="93" t="str">
        <f t="shared" si="198"/>
        <v>-</v>
      </c>
      <c r="L6346" s="113"/>
      <c r="N6346" s="114"/>
    </row>
    <row r="6347" spans="3:14" ht="10.050000000000001" customHeight="1" x14ac:dyDescent="0.3">
      <c r="C6347" s="80"/>
      <c r="D6347" s="77">
        <v>41251</v>
      </c>
      <c r="E6347" s="76" t="s">
        <v>12594</v>
      </c>
      <c r="F6347" s="76" t="s">
        <v>6327</v>
      </c>
      <c r="G6347" s="110">
        <v>0</v>
      </c>
      <c r="H6347" s="110">
        <v>0</v>
      </c>
      <c r="I6347" s="111">
        <v>0</v>
      </c>
      <c r="J6347" s="112">
        <f t="shared" si="197"/>
        <v>0</v>
      </c>
      <c r="K6347" s="93" t="str">
        <f t="shared" si="198"/>
        <v>-</v>
      </c>
      <c r="L6347" s="113"/>
      <c r="N6347" s="114"/>
    </row>
    <row r="6348" spans="3:14" ht="10.050000000000001" customHeight="1" x14ac:dyDescent="0.3">
      <c r="C6348" s="80"/>
      <c r="D6348" s="77">
        <v>42521</v>
      </c>
      <c r="E6348" s="76" t="s">
        <v>12595</v>
      </c>
      <c r="F6348" s="76" t="s">
        <v>6328</v>
      </c>
      <c r="G6348" s="110">
        <v>24024</v>
      </c>
      <c r="H6348" s="110">
        <v>0</v>
      </c>
      <c r="I6348" s="111">
        <v>0</v>
      </c>
      <c r="J6348" s="112">
        <f t="shared" si="197"/>
        <v>-24024</v>
      </c>
      <c r="K6348" s="93">
        <f t="shared" si="198"/>
        <v>-1</v>
      </c>
      <c r="L6348" s="113"/>
      <c r="N6348" s="114"/>
    </row>
    <row r="6349" spans="3:14" ht="10.050000000000001" customHeight="1" x14ac:dyDescent="0.3">
      <c r="C6349" s="80"/>
      <c r="D6349" s="77">
        <v>42523</v>
      </c>
      <c r="E6349" s="76" t="s">
        <v>12596</v>
      </c>
      <c r="F6349" s="76" t="s">
        <v>6329</v>
      </c>
      <c r="G6349" s="110">
        <v>0</v>
      </c>
      <c r="H6349" s="110">
        <v>0</v>
      </c>
      <c r="I6349" s="111">
        <v>0</v>
      </c>
      <c r="J6349" s="112">
        <f t="shared" si="197"/>
        <v>0</v>
      </c>
      <c r="K6349" s="93" t="str">
        <f t="shared" si="198"/>
        <v>-</v>
      </c>
      <c r="L6349" s="113"/>
      <c r="N6349" s="114"/>
    </row>
    <row r="6350" spans="3:14" ht="10.050000000000001" customHeight="1" x14ac:dyDescent="0.3">
      <c r="C6350" s="80"/>
      <c r="D6350" s="77">
        <v>41852</v>
      </c>
      <c r="E6350" s="76" t="s">
        <v>12597</v>
      </c>
      <c r="F6350" s="76" t="s">
        <v>6330</v>
      </c>
      <c r="G6350" s="110">
        <v>0</v>
      </c>
      <c r="H6350" s="110">
        <v>0</v>
      </c>
      <c r="I6350" s="111">
        <v>0</v>
      </c>
      <c r="J6350" s="112">
        <f t="shared" si="197"/>
        <v>0</v>
      </c>
      <c r="K6350" s="93" t="str">
        <f t="shared" si="198"/>
        <v>-</v>
      </c>
      <c r="L6350" s="113"/>
      <c r="N6350" s="114"/>
    </row>
    <row r="6351" spans="3:14" ht="10.050000000000001" customHeight="1" x14ac:dyDescent="0.3">
      <c r="C6351" s="80"/>
      <c r="D6351" s="77">
        <v>42510</v>
      </c>
      <c r="E6351" s="76" t="s">
        <v>12598</v>
      </c>
      <c r="F6351" s="76" t="s">
        <v>6331</v>
      </c>
      <c r="G6351" s="110">
        <v>0</v>
      </c>
      <c r="H6351" s="110">
        <v>0</v>
      </c>
      <c r="I6351" s="111">
        <v>0</v>
      </c>
      <c r="J6351" s="112">
        <f t="shared" si="197"/>
        <v>0</v>
      </c>
      <c r="K6351" s="93" t="str">
        <f t="shared" si="198"/>
        <v>-</v>
      </c>
      <c r="L6351" s="113"/>
      <c r="N6351" s="114"/>
    </row>
    <row r="6352" spans="3:14" ht="10.050000000000001" customHeight="1" x14ac:dyDescent="0.3">
      <c r="C6352" s="80"/>
      <c r="D6352" s="77">
        <v>41023</v>
      </c>
      <c r="E6352" s="76" t="s">
        <v>12599</v>
      </c>
      <c r="F6352" s="76" t="s">
        <v>6332</v>
      </c>
      <c r="G6352" s="110">
        <v>11088</v>
      </c>
      <c r="H6352" s="110">
        <v>0</v>
      </c>
      <c r="I6352" s="111">
        <v>0</v>
      </c>
      <c r="J6352" s="112">
        <f t="shared" si="197"/>
        <v>-11088</v>
      </c>
      <c r="K6352" s="93">
        <f t="shared" si="198"/>
        <v>-1</v>
      </c>
      <c r="L6352" s="113"/>
      <c r="N6352" s="114"/>
    </row>
    <row r="6353" spans="3:14" ht="10.050000000000001" customHeight="1" x14ac:dyDescent="0.3">
      <c r="C6353" s="80"/>
      <c r="D6353" s="77">
        <v>41800</v>
      </c>
      <c r="E6353" s="76" t="s">
        <v>12600</v>
      </c>
      <c r="F6353" s="76" t="s">
        <v>6333</v>
      </c>
      <c r="G6353" s="110">
        <v>30782.69</v>
      </c>
      <c r="H6353" s="110">
        <v>150525.76999999999</v>
      </c>
      <c r="I6353" s="111">
        <v>310.02999999999997</v>
      </c>
      <c r="J6353" s="112">
        <f t="shared" si="197"/>
        <v>119743.07999999999</v>
      </c>
      <c r="K6353" s="93">
        <f t="shared" si="198"/>
        <v>3.8899485392602138</v>
      </c>
      <c r="L6353" s="113"/>
      <c r="N6353" s="114"/>
    </row>
    <row r="6354" spans="3:14" ht="10.050000000000001" customHeight="1" x14ac:dyDescent="0.3">
      <c r="C6354" s="80"/>
      <c r="D6354" s="77">
        <v>62662</v>
      </c>
      <c r="E6354" s="76" t="s">
        <v>12601</v>
      </c>
      <c r="F6354" s="76" t="s">
        <v>6334</v>
      </c>
      <c r="G6354" s="110">
        <v>0</v>
      </c>
      <c r="H6354" s="110">
        <v>0</v>
      </c>
      <c r="I6354" s="111">
        <v>0</v>
      </c>
      <c r="J6354" s="112">
        <f t="shared" si="197"/>
        <v>0</v>
      </c>
      <c r="K6354" s="93" t="str">
        <f t="shared" si="198"/>
        <v>-</v>
      </c>
      <c r="L6354" s="113"/>
      <c r="N6354" s="114"/>
    </row>
    <row r="6355" spans="3:14" ht="10.050000000000001" customHeight="1" x14ac:dyDescent="0.3">
      <c r="C6355" s="80"/>
      <c r="D6355" s="77">
        <v>41154</v>
      </c>
      <c r="E6355" s="76" t="s">
        <v>12602</v>
      </c>
      <c r="F6355" s="76" t="s">
        <v>6335</v>
      </c>
      <c r="G6355" s="110">
        <v>0</v>
      </c>
      <c r="H6355" s="110">
        <v>15468.67</v>
      </c>
      <c r="I6355" s="111">
        <v>31.86</v>
      </c>
      <c r="J6355" s="112">
        <f t="shared" si="197"/>
        <v>15468.67</v>
      </c>
      <c r="K6355" s="93" t="str">
        <f t="shared" si="198"/>
        <v>--</v>
      </c>
      <c r="L6355" s="113"/>
      <c r="N6355" s="114"/>
    </row>
    <row r="6356" spans="3:14" ht="10.050000000000001" customHeight="1" x14ac:dyDescent="0.3">
      <c r="C6356" s="80"/>
      <c r="D6356" s="77">
        <v>77195</v>
      </c>
      <c r="E6356" s="76" t="s">
        <v>12603</v>
      </c>
      <c r="F6356" s="76" t="s">
        <v>6336</v>
      </c>
      <c r="G6356" s="110">
        <v>0</v>
      </c>
      <c r="H6356" s="110">
        <v>79906.880000000005</v>
      </c>
      <c r="I6356" s="111">
        <v>164.58</v>
      </c>
      <c r="J6356" s="112">
        <f t="shared" si="197"/>
        <v>79906.880000000005</v>
      </c>
      <c r="K6356" s="93" t="str">
        <f t="shared" si="198"/>
        <v>--</v>
      </c>
      <c r="L6356" s="113"/>
      <c r="N6356" s="114"/>
    </row>
    <row r="6357" spans="3:14" ht="10.050000000000001" customHeight="1" x14ac:dyDescent="0.3">
      <c r="C6357" s="80"/>
      <c r="D6357" s="77">
        <v>42587</v>
      </c>
      <c r="E6357" s="76" t="s">
        <v>12604</v>
      </c>
      <c r="F6357" s="76" t="s">
        <v>6337</v>
      </c>
      <c r="G6357" s="110">
        <v>0</v>
      </c>
      <c r="H6357" s="110">
        <v>0</v>
      </c>
      <c r="I6357" s="111">
        <v>0</v>
      </c>
      <c r="J6357" s="112">
        <f t="shared" si="197"/>
        <v>0</v>
      </c>
      <c r="K6357" s="93" t="str">
        <f t="shared" si="198"/>
        <v>-</v>
      </c>
      <c r="L6357" s="113"/>
      <c r="N6357" s="114"/>
    </row>
    <row r="6358" spans="3:14" ht="10.050000000000001" customHeight="1" x14ac:dyDescent="0.3">
      <c r="C6358" s="80"/>
      <c r="D6358" s="77">
        <v>31076</v>
      </c>
      <c r="E6358" s="76" t="s">
        <v>12605</v>
      </c>
      <c r="F6358" s="76" t="s">
        <v>6338</v>
      </c>
      <c r="G6358" s="110">
        <v>152764.74</v>
      </c>
      <c r="H6358" s="110">
        <v>363484.55</v>
      </c>
      <c r="I6358" s="111">
        <v>748.65</v>
      </c>
      <c r="J6358" s="112">
        <f t="shared" ref="J6358:J6421" si="199">H6358-G6358</f>
        <v>210719.81</v>
      </c>
      <c r="K6358" s="93">
        <f t="shared" si="198"/>
        <v>1.3793746515066239</v>
      </c>
      <c r="L6358" s="113"/>
      <c r="N6358" s="114"/>
    </row>
    <row r="6359" spans="3:14" ht="10.050000000000001" customHeight="1" x14ac:dyDescent="0.3">
      <c r="C6359" s="80"/>
      <c r="D6359" s="77">
        <v>40888</v>
      </c>
      <c r="E6359" s="76" t="s">
        <v>12606</v>
      </c>
      <c r="F6359" s="76" t="s">
        <v>6339</v>
      </c>
      <c r="G6359" s="110">
        <v>0</v>
      </c>
      <c r="H6359" s="110">
        <v>0</v>
      </c>
      <c r="I6359" s="111">
        <v>0</v>
      </c>
      <c r="J6359" s="112">
        <f t="shared" si="199"/>
        <v>0</v>
      </c>
      <c r="K6359" s="93" t="str">
        <f t="shared" si="198"/>
        <v>-</v>
      </c>
      <c r="L6359" s="113"/>
      <c r="N6359" s="114"/>
    </row>
    <row r="6360" spans="3:14" ht="10.050000000000001" customHeight="1" x14ac:dyDescent="0.3">
      <c r="C6360" s="80"/>
      <c r="D6360" s="77">
        <v>42579</v>
      </c>
      <c r="E6360" s="76" t="s">
        <v>12607</v>
      </c>
      <c r="F6360" s="76" t="s">
        <v>6340</v>
      </c>
      <c r="G6360" s="110">
        <v>0</v>
      </c>
      <c r="H6360" s="110">
        <v>0</v>
      </c>
      <c r="I6360" s="111">
        <v>0</v>
      </c>
      <c r="J6360" s="112">
        <f t="shared" si="199"/>
        <v>0</v>
      </c>
      <c r="K6360" s="93" t="str">
        <f t="shared" si="198"/>
        <v>-</v>
      </c>
      <c r="L6360" s="113"/>
      <c r="N6360" s="114"/>
    </row>
    <row r="6361" spans="3:14" ht="10.050000000000001" customHeight="1" x14ac:dyDescent="0.3">
      <c r="C6361" s="80"/>
      <c r="D6361" s="77">
        <v>42580</v>
      </c>
      <c r="E6361" s="76" t="s">
        <v>12608</v>
      </c>
      <c r="F6361" s="76" t="s">
        <v>6341</v>
      </c>
      <c r="G6361" s="110">
        <v>11088</v>
      </c>
      <c r="H6361" s="110">
        <v>0</v>
      </c>
      <c r="I6361" s="111">
        <v>0</v>
      </c>
      <c r="J6361" s="112">
        <f t="shared" si="199"/>
        <v>-11088</v>
      </c>
      <c r="K6361" s="93">
        <f t="shared" si="198"/>
        <v>-1</v>
      </c>
      <c r="L6361" s="113"/>
      <c r="N6361" s="114"/>
    </row>
    <row r="6362" spans="3:14" ht="10.050000000000001" customHeight="1" x14ac:dyDescent="0.3">
      <c r="C6362" s="80"/>
      <c r="D6362" s="77">
        <v>69877</v>
      </c>
      <c r="E6362" s="76" t="s">
        <v>12609</v>
      </c>
      <c r="F6362" s="76" t="s">
        <v>6342</v>
      </c>
      <c r="G6362" s="110">
        <v>18480</v>
      </c>
      <c r="H6362" s="110">
        <v>0</v>
      </c>
      <c r="I6362" s="111">
        <v>0</v>
      </c>
      <c r="J6362" s="112">
        <f t="shared" si="199"/>
        <v>-18480</v>
      </c>
      <c r="K6362" s="93">
        <f t="shared" si="198"/>
        <v>-1</v>
      </c>
      <c r="L6362" s="113"/>
      <c r="N6362" s="114"/>
    </row>
    <row r="6363" spans="3:14" ht="10.050000000000001" customHeight="1" x14ac:dyDescent="0.3">
      <c r="C6363" s="80"/>
      <c r="D6363" s="77">
        <v>73919</v>
      </c>
      <c r="E6363" s="76" t="s">
        <v>12610</v>
      </c>
      <c r="F6363" s="76" t="s">
        <v>6343</v>
      </c>
      <c r="G6363" s="110">
        <v>0</v>
      </c>
      <c r="H6363" s="110">
        <v>0</v>
      </c>
      <c r="I6363" s="111">
        <v>0</v>
      </c>
      <c r="J6363" s="112">
        <f t="shared" si="199"/>
        <v>0</v>
      </c>
      <c r="K6363" s="93" t="str">
        <f t="shared" ref="K6363:K6425" si="200">IF(J6363=0,"-",(IF(G6363=0,"--",J6363/G6363)))</f>
        <v>-</v>
      </c>
      <c r="L6363" s="113"/>
      <c r="N6363" s="114"/>
    </row>
    <row r="6364" spans="3:14" ht="10.050000000000001" customHeight="1" x14ac:dyDescent="0.3">
      <c r="C6364" s="80"/>
      <c r="D6364" s="77">
        <v>40114</v>
      </c>
      <c r="E6364" s="76" t="s">
        <v>12611</v>
      </c>
      <c r="F6364" s="76" t="s">
        <v>6344</v>
      </c>
      <c r="G6364" s="110">
        <v>0</v>
      </c>
      <c r="H6364" s="110">
        <v>29038.95</v>
      </c>
      <c r="I6364" s="111">
        <v>59.81</v>
      </c>
      <c r="J6364" s="112">
        <f t="shared" si="199"/>
        <v>29038.95</v>
      </c>
      <c r="K6364" s="93" t="str">
        <f t="shared" si="200"/>
        <v>--</v>
      </c>
      <c r="L6364" s="113"/>
      <c r="N6364" s="114"/>
    </row>
    <row r="6365" spans="3:14" ht="10.050000000000001" customHeight="1" x14ac:dyDescent="0.3">
      <c r="C6365" s="80"/>
      <c r="D6365" s="77">
        <v>41779</v>
      </c>
      <c r="E6365" s="76" t="s">
        <v>12612</v>
      </c>
      <c r="F6365" s="76" t="s">
        <v>6345</v>
      </c>
      <c r="G6365" s="110">
        <v>0</v>
      </c>
      <c r="H6365" s="110">
        <v>0</v>
      </c>
      <c r="I6365" s="111">
        <v>0</v>
      </c>
      <c r="J6365" s="112">
        <f t="shared" si="199"/>
        <v>0</v>
      </c>
      <c r="K6365" s="93" t="str">
        <f t="shared" si="200"/>
        <v>-</v>
      </c>
      <c r="L6365" s="113"/>
      <c r="N6365" s="114"/>
    </row>
    <row r="6366" spans="3:14" ht="10.050000000000001" customHeight="1" x14ac:dyDescent="0.3">
      <c r="C6366" s="80"/>
      <c r="D6366" s="77">
        <v>41774</v>
      </c>
      <c r="E6366" s="76" t="s">
        <v>12613</v>
      </c>
      <c r="F6366" s="76" t="s">
        <v>6346</v>
      </c>
      <c r="G6366" s="110">
        <v>7392</v>
      </c>
      <c r="H6366" s="110">
        <v>0</v>
      </c>
      <c r="I6366" s="111">
        <v>0</v>
      </c>
      <c r="J6366" s="112">
        <f t="shared" si="199"/>
        <v>-7392</v>
      </c>
      <c r="K6366" s="93">
        <f t="shared" si="200"/>
        <v>-1</v>
      </c>
      <c r="L6366" s="113"/>
      <c r="N6366" s="114"/>
    </row>
    <row r="6367" spans="3:14" ht="10.050000000000001" customHeight="1" x14ac:dyDescent="0.3">
      <c r="C6367" s="80"/>
      <c r="D6367" s="77">
        <v>42540</v>
      </c>
      <c r="E6367" s="76" t="s">
        <v>12614</v>
      </c>
      <c r="F6367" s="76" t="s">
        <v>6347</v>
      </c>
      <c r="G6367" s="110">
        <v>0</v>
      </c>
      <c r="H6367" s="110">
        <v>0</v>
      </c>
      <c r="I6367" s="111">
        <v>0</v>
      </c>
      <c r="J6367" s="112">
        <f t="shared" si="199"/>
        <v>0</v>
      </c>
      <c r="K6367" s="93" t="str">
        <f t="shared" si="200"/>
        <v>-</v>
      </c>
      <c r="L6367" s="113"/>
      <c r="N6367" s="114"/>
    </row>
    <row r="6368" spans="3:14" ht="10.050000000000001" customHeight="1" x14ac:dyDescent="0.3">
      <c r="C6368" s="80"/>
      <c r="D6368" s="77">
        <v>43318</v>
      </c>
      <c r="E6368" s="76" t="s">
        <v>12615</v>
      </c>
      <c r="F6368" s="76" t="s">
        <v>6348</v>
      </c>
      <c r="G6368" s="110">
        <v>0</v>
      </c>
      <c r="H6368" s="110">
        <v>0</v>
      </c>
      <c r="I6368" s="111">
        <v>0</v>
      </c>
      <c r="J6368" s="112">
        <f t="shared" si="199"/>
        <v>0</v>
      </c>
      <c r="K6368" s="93" t="str">
        <f t="shared" si="200"/>
        <v>-</v>
      </c>
      <c r="L6368" s="113"/>
      <c r="N6368" s="114"/>
    </row>
    <row r="6369" spans="3:14" ht="10.050000000000001" customHeight="1" x14ac:dyDescent="0.3">
      <c r="C6369" s="80"/>
      <c r="D6369" s="77">
        <v>50195</v>
      </c>
      <c r="E6369" s="76" t="s">
        <v>12616</v>
      </c>
      <c r="F6369" s="76" t="s">
        <v>6349</v>
      </c>
      <c r="G6369" s="110">
        <v>0</v>
      </c>
      <c r="H6369" s="110">
        <v>0</v>
      </c>
      <c r="I6369" s="111">
        <v>0</v>
      </c>
      <c r="J6369" s="112">
        <f t="shared" si="199"/>
        <v>0</v>
      </c>
      <c r="K6369" s="93" t="str">
        <f t="shared" si="200"/>
        <v>-</v>
      </c>
      <c r="L6369" s="113"/>
      <c r="N6369" s="114"/>
    </row>
    <row r="6370" spans="3:14" ht="10.050000000000001" customHeight="1" x14ac:dyDescent="0.3">
      <c r="C6370" s="80"/>
      <c r="D6370" s="77">
        <v>69669</v>
      </c>
      <c r="E6370" s="76" t="s">
        <v>12617</v>
      </c>
      <c r="F6370" s="76" t="s">
        <v>6350</v>
      </c>
      <c r="G6370" s="110">
        <v>0</v>
      </c>
      <c r="H6370" s="110">
        <v>0</v>
      </c>
      <c r="I6370" s="111">
        <v>0</v>
      </c>
      <c r="J6370" s="112">
        <f t="shared" si="199"/>
        <v>0</v>
      </c>
      <c r="K6370" s="93" t="str">
        <f t="shared" si="200"/>
        <v>-</v>
      </c>
      <c r="L6370" s="113"/>
      <c r="N6370" s="114"/>
    </row>
    <row r="6371" spans="3:14" ht="10.050000000000001" customHeight="1" x14ac:dyDescent="0.3">
      <c r="C6371" s="80"/>
      <c r="D6371" s="77">
        <v>83579</v>
      </c>
      <c r="E6371" s="76" t="s">
        <v>12618</v>
      </c>
      <c r="F6371" s="76" t="s">
        <v>6351</v>
      </c>
      <c r="G6371" s="110">
        <v>0</v>
      </c>
      <c r="H6371" s="110">
        <v>0</v>
      </c>
      <c r="I6371" s="111">
        <v>0</v>
      </c>
      <c r="J6371" s="112">
        <f t="shared" si="199"/>
        <v>0</v>
      </c>
      <c r="K6371" s="93" t="str">
        <f t="shared" si="200"/>
        <v>-</v>
      </c>
      <c r="L6371" s="113"/>
      <c r="N6371" s="114"/>
    </row>
    <row r="6372" spans="3:14" ht="10.050000000000001" customHeight="1" x14ac:dyDescent="0.3">
      <c r="C6372" s="80"/>
      <c r="D6372" s="77">
        <v>41781</v>
      </c>
      <c r="E6372" s="76" t="s">
        <v>12619</v>
      </c>
      <c r="F6372" s="76" t="s">
        <v>6352</v>
      </c>
      <c r="G6372" s="110">
        <v>0</v>
      </c>
      <c r="H6372" s="110">
        <v>0</v>
      </c>
      <c r="I6372" s="111">
        <v>0</v>
      </c>
      <c r="J6372" s="112">
        <f t="shared" si="199"/>
        <v>0</v>
      </c>
      <c r="K6372" s="93" t="str">
        <f t="shared" si="200"/>
        <v>-</v>
      </c>
      <c r="L6372" s="113"/>
      <c r="N6372" s="114"/>
    </row>
    <row r="6373" spans="3:14" ht="10.050000000000001" customHeight="1" x14ac:dyDescent="0.3">
      <c r="C6373" s="80"/>
      <c r="D6373" s="77">
        <v>83280</v>
      </c>
      <c r="E6373" s="76" t="s">
        <v>12620</v>
      </c>
      <c r="F6373" s="76" t="s">
        <v>6353</v>
      </c>
      <c r="G6373" s="110">
        <v>44352</v>
      </c>
      <c r="H6373" s="110">
        <v>0</v>
      </c>
      <c r="I6373" s="111">
        <v>0</v>
      </c>
      <c r="J6373" s="112">
        <f t="shared" si="199"/>
        <v>-44352</v>
      </c>
      <c r="K6373" s="93">
        <f t="shared" si="200"/>
        <v>-1</v>
      </c>
      <c r="L6373" s="113"/>
      <c r="N6373" s="114"/>
    </row>
    <row r="6374" spans="3:14" ht="10.050000000000001" customHeight="1" x14ac:dyDescent="0.3">
      <c r="C6374" s="80"/>
      <c r="D6374" s="77">
        <v>41884</v>
      </c>
      <c r="E6374" s="76" t="s">
        <v>12621</v>
      </c>
      <c r="F6374" s="76" t="s">
        <v>6354</v>
      </c>
      <c r="G6374" s="110">
        <v>3281.33</v>
      </c>
      <c r="H6374" s="110">
        <v>16177.53</v>
      </c>
      <c r="I6374" s="111">
        <v>33.32</v>
      </c>
      <c r="J6374" s="112">
        <f t="shared" si="199"/>
        <v>12896.2</v>
      </c>
      <c r="K6374" s="93">
        <f t="shared" si="200"/>
        <v>3.9301746547893694</v>
      </c>
      <c r="L6374" s="113"/>
      <c r="N6374" s="114"/>
    </row>
    <row r="6375" spans="3:14" ht="10.050000000000001" customHeight="1" x14ac:dyDescent="0.3">
      <c r="C6375" s="80"/>
      <c r="D6375" s="77">
        <v>30883</v>
      </c>
      <c r="E6375" s="76" t="s">
        <v>12622</v>
      </c>
      <c r="F6375" s="76" t="s">
        <v>6355</v>
      </c>
      <c r="G6375" s="110">
        <v>485363.26</v>
      </c>
      <c r="H6375" s="110">
        <v>321399.67</v>
      </c>
      <c r="I6375" s="111">
        <v>661.97</v>
      </c>
      <c r="J6375" s="112">
        <f t="shared" si="199"/>
        <v>-163963.59000000003</v>
      </c>
      <c r="K6375" s="93">
        <f t="shared" si="200"/>
        <v>-0.33781623685319739</v>
      </c>
      <c r="L6375" s="113"/>
      <c r="N6375" s="114"/>
    </row>
    <row r="6376" spans="3:14" ht="10.050000000000001" customHeight="1" x14ac:dyDescent="0.3">
      <c r="C6376" s="80"/>
      <c r="D6376" s="77">
        <v>30883</v>
      </c>
      <c r="E6376" s="76" t="s">
        <v>12623</v>
      </c>
      <c r="F6376" s="76" t="s">
        <v>6356</v>
      </c>
      <c r="G6376" s="110">
        <v>603068.43000000005</v>
      </c>
      <c r="H6376" s="110">
        <v>466084.63</v>
      </c>
      <c r="I6376" s="111">
        <v>959.97</v>
      </c>
      <c r="J6376" s="112">
        <f t="shared" si="199"/>
        <v>-136983.80000000005</v>
      </c>
      <c r="K6376" s="93">
        <f t="shared" si="200"/>
        <v>-0.22714470396004652</v>
      </c>
      <c r="L6376" s="113"/>
      <c r="N6376" s="114"/>
    </row>
    <row r="6377" spans="3:14" ht="10.050000000000001" customHeight="1" x14ac:dyDescent="0.3">
      <c r="C6377" s="80"/>
      <c r="D6377" s="77">
        <v>42623</v>
      </c>
      <c r="E6377" s="76" t="s">
        <v>12624</v>
      </c>
      <c r="F6377" s="76" t="s">
        <v>6357</v>
      </c>
      <c r="G6377" s="110">
        <v>0</v>
      </c>
      <c r="H6377" s="110">
        <v>0</v>
      </c>
      <c r="I6377" s="111">
        <v>0</v>
      </c>
      <c r="J6377" s="112">
        <f t="shared" si="199"/>
        <v>0</v>
      </c>
      <c r="K6377" s="93" t="str">
        <f t="shared" si="200"/>
        <v>-</v>
      </c>
      <c r="L6377" s="113"/>
      <c r="N6377" s="114"/>
    </row>
    <row r="6378" spans="3:14" ht="10.050000000000001" customHeight="1" x14ac:dyDescent="0.3">
      <c r="C6378" s="80"/>
      <c r="D6378" s="77">
        <v>41774</v>
      </c>
      <c r="E6378" s="76" t="s">
        <v>12625</v>
      </c>
      <c r="F6378" s="76" t="s">
        <v>6358</v>
      </c>
      <c r="G6378" s="110">
        <v>0</v>
      </c>
      <c r="H6378" s="110">
        <v>0</v>
      </c>
      <c r="I6378" s="111">
        <v>0</v>
      </c>
      <c r="J6378" s="112">
        <f t="shared" si="199"/>
        <v>0</v>
      </c>
      <c r="K6378" s="93" t="str">
        <f t="shared" si="200"/>
        <v>-</v>
      </c>
      <c r="L6378" s="113"/>
      <c r="N6378" s="114"/>
    </row>
    <row r="6379" spans="3:14" ht="10.050000000000001" customHeight="1" x14ac:dyDescent="0.3">
      <c r="C6379" s="80"/>
      <c r="D6379" s="77">
        <v>29810</v>
      </c>
      <c r="E6379" s="76" t="s">
        <v>12626</v>
      </c>
      <c r="F6379" s="76" t="s">
        <v>6359</v>
      </c>
      <c r="G6379" s="110">
        <v>0</v>
      </c>
      <c r="H6379" s="110">
        <v>0</v>
      </c>
      <c r="I6379" s="111">
        <v>0</v>
      </c>
      <c r="J6379" s="112">
        <f t="shared" si="199"/>
        <v>0</v>
      </c>
      <c r="K6379" s="93" t="str">
        <f t="shared" si="200"/>
        <v>-</v>
      </c>
      <c r="L6379" s="113"/>
      <c r="N6379" s="114"/>
    </row>
    <row r="6380" spans="3:14" ht="10.050000000000001" customHeight="1" x14ac:dyDescent="0.3">
      <c r="C6380" s="80"/>
      <c r="D6380" s="77">
        <v>41794</v>
      </c>
      <c r="E6380" s="76" t="s">
        <v>12627</v>
      </c>
      <c r="F6380" s="76" t="s">
        <v>6360</v>
      </c>
      <c r="G6380" s="110">
        <v>0</v>
      </c>
      <c r="H6380" s="110">
        <v>0</v>
      </c>
      <c r="I6380" s="111">
        <v>0</v>
      </c>
      <c r="J6380" s="112">
        <f t="shared" si="199"/>
        <v>0</v>
      </c>
      <c r="K6380" s="93" t="str">
        <f t="shared" si="200"/>
        <v>-</v>
      </c>
      <c r="L6380" s="113"/>
      <c r="N6380" s="114"/>
    </row>
    <row r="6381" spans="3:14" ht="10.050000000000001" customHeight="1" x14ac:dyDescent="0.3">
      <c r="C6381" s="80"/>
      <c r="D6381" s="77">
        <v>42640</v>
      </c>
      <c r="E6381" s="76" t="s">
        <v>12628</v>
      </c>
      <c r="F6381" s="76" t="s">
        <v>6361</v>
      </c>
      <c r="G6381" s="110">
        <v>0</v>
      </c>
      <c r="H6381" s="110">
        <v>0</v>
      </c>
      <c r="I6381" s="111">
        <v>0</v>
      </c>
      <c r="J6381" s="112">
        <f t="shared" si="199"/>
        <v>0</v>
      </c>
      <c r="K6381" s="93" t="str">
        <f t="shared" si="200"/>
        <v>-</v>
      </c>
      <c r="L6381" s="113"/>
      <c r="N6381" s="114"/>
    </row>
    <row r="6382" spans="3:14" ht="10.050000000000001" customHeight="1" x14ac:dyDescent="0.3">
      <c r="C6382" s="80"/>
      <c r="D6382" s="77">
        <v>42510</v>
      </c>
      <c r="E6382" s="76" t="s">
        <v>12629</v>
      </c>
      <c r="F6382" s="76" t="s">
        <v>6362</v>
      </c>
      <c r="G6382" s="110">
        <v>0</v>
      </c>
      <c r="H6382" s="110">
        <v>0</v>
      </c>
      <c r="I6382" s="111">
        <v>0</v>
      </c>
      <c r="J6382" s="112">
        <f t="shared" si="199"/>
        <v>0</v>
      </c>
      <c r="K6382" s="93" t="str">
        <f t="shared" si="200"/>
        <v>-</v>
      </c>
      <c r="L6382" s="113"/>
      <c r="N6382" s="114"/>
    </row>
    <row r="6383" spans="3:14" ht="10.050000000000001" customHeight="1" x14ac:dyDescent="0.3">
      <c r="C6383" s="80"/>
      <c r="D6383" s="77">
        <v>95148</v>
      </c>
      <c r="E6383" s="76" t="s">
        <v>12630</v>
      </c>
      <c r="F6383" s="76" t="s">
        <v>6363</v>
      </c>
      <c r="G6383" s="110">
        <v>0</v>
      </c>
      <c r="H6383" s="110">
        <v>0</v>
      </c>
      <c r="I6383" s="111">
        <v>0</v>
      </c>
      <c r="J6383" s="112">
        <f t="shared" si="199"/>
        <v>0</v>
      </c>
      <c r="K6383" s="93" t="str">
        <f t="shared" si="200"/>
        <v>-</v>
      </c>
      <c r="L6383" s="113"/>
      <c r="N6383" s="114"/>
    </row>
    <row r="6384" spans="3:14" ht="10.050000000000001" customHeight="1" x14ac:dyDescent="0.3">
      <c r="C6384" s="80"/>
      <c r="D6384" s="77">
        <v>42510</v>
      </c>
      <c r="E6384" s="76" t="s">
        <v>12631</v>
      </c>
      <c r="F6384" s="76" t="s">
        <v>6364</v>
      </c>
      <c r="G6384" s="110">
        <v>12936</v>
      </c>
      <c r="H6384" s="110">
        <v>0</v>
      </c>
      <c r="I6384" s="111">
        <v>0</v>
      </c>
      <c r="J6384" s="112">
        <f t="shared" si="199"/>
        <v>-12936</v>
      </c>
      <c r="K6384" s="93">
        <f t="shared" si="200"/>
        <v>-1</v>
      </c>
      <c r="L6384" s="113"/>
      <c r="N6384" s="114"/>
    </row>
    <row r="6385" spans="3:14" ht="10.050000000000001" customHeight="1" x14ac:dyDescent="0.3">
      <c r="C6385" s="80"/>
      <c r="D6385" s="77">
        <v>62662</v>
      </c>
      <c r="E6385" s="76" t="s">
        <v>12632</v>
      </c>
      <c r="F6385" s="76" t="s">
        <v>6365</v>
      </c>
      <c r="G6385" s="110">
        <v>0</v>
      </c>
      <c r="H6385" s="110">
        <v>0</v>
      </c>
      <c r="I6385" s="111">
        <v>0</v>
      </c>
      <c r="J6385" s="112">
        <f t="shared" si="199"/>
        <v>0</v>
      </c>
      <c r="K6385" s="93" t="str">
        <f t="shared" si="200"/>
        <v>-</v>
      </c>
      <c r="L6385" s="113"/>
      <c r="N6385" s="114"/>
    </row>
    <row r="6386" spans="3:14" ht="10.050000000000001" customHeight="1" x14ac:dyDescent="0.3">
      <c r="C6386" s="80"/>
      <c r="D6386" s="77">
        <v>65287</v>
      </c>
      <c r="E6386" s="76" t="s">
        <v>12633</v>
      </c>
      <c r="F6386" s="76" t="s">
        <v>6366</v>
      </c>
      <c r="G6386" s="110">
        <v>40656</v>
      </c>
      <c r="H6386" s="110">
        <v>67263.94</v>
      </c>
      <c r="I6386" s="111">
        <v>138.54</v>
      </c>
      <c r="J6386" s="112">
        <f t="shared" si="199"/>
        <v>26607.940000000002</v>
      </c>
      <c r="K6386" s="93">
        <f t="shared" si="200"/>
        <v>0.65446526957890605</v>
      </c>
      <c r="L6386" s="113"/>
      <c r="N6386" s="114"/>
    </row>
    <row r="6387" spans="3:14" ht="10.050000000000001" customHeight="1" x14ac:dyDescent="0.3">
      <c r="C6387" s="80"/>
      <c r="D6387" s="77">
        <v>41337</v>
      </c>
      <c r="E6387" s="76" t="s">
        <v>12634</v>
      </c>
      <c r="F6387" s="76" t="s">
        <v>6367</v>
      </c>
      <c r="G6387" s="110">
        <v>0</v>
      </c>
      <c r="H6387" s="110">
        <v>0</v>
      </c>
      <c r="I6387" s="111">
        <v>0</v>
      </c>
      <c r="J6387" s="112">
        <f t="shared" si="199"/>
        <v>0</v>
      </c>
      <c r="K6387" s="93" t="str">
        <f t="shared" si="200"/>
        <v>-</v>
      </c>
      <c r="L6387" s="113"/>
      <c r="N6387" s="114"/>
    </row>
    <row r="6388" spans="3:14" ht="10.050000000000001" customHeight="1" x14ac:dyDescent="0.3">
      <c r="C6388" s="80"/>
      <c r="D6388" s="77">
        <v>41800</v>
      </c>
      <c r="E6388" s="76" t="s">
        <v>12635</v>
      </c>
      <c r="F6388" s="76" t="s">
        <v>6368</v>
      </c>
      <c r="G6388" s="110">
        <v>37489.449999999997</v>
      </c>
      <c r="H6388" s="110">
        <v>108397.2</v>
      </c>
      <c r="I6388" s="111">
        <v>223.26</v>
      </c>
      <c r="J6388" s="112">
        <f t="shared" si="199"/>
        <v>70907.75</v>
      </c>
      <c r="K6388" s="93">
        <f t="shared" si="200"/>
        <v>1.8914054487329104</v>
      </c>
      <c r="L6388" s="113"/>
      <c r="N6388" s="114"/>
    </row>
    <row r="6389" spans="3:14" ht="10.050000000000001" customHeight="1" x14ac:dyDescent="0.3">
      <c r="C6389" s="80"/>
      <c r="D6389" s="77">
        <v>20281</v>
      </c>
      <c r="E6389" s="76" t="s">
        <v>12636</v>
      </c>
      <c r="F6389" s="76" t="s">
        <v>6369</v>
      </c>
      <c r="G6389" s="110">
        <v>0</v>
      </c>
      <c r="H6389" s="110">
        <v>0</v>
      </c>
      <c r="I6389" s="111">
        <v>0</v>
      </c>
      <c r="J6389" s="112">
        <f t="shared" si="199"/>
        <v>0</v>
      </c>
      <c r="K6389" s="93" t="str">
        <f t="shared" si="200"/>
        <v>-</v>
      </c>
      <c r="L6389" s="113"/>
      <c r="N6389" s="114"/>
    </row>
    <row r="6390" spans="3:14" ht="10.050000000000001" customHeight="1" x14ac:dyDescent="0.3">
      <c r="C6390" s="80"/>
      <c r="D6390" s="77">
        <v>30725</v>
      </c>
      <c r="E6390" s="76" t="s">
        <v>12637</v>
      </c>
      <c r="F6390" s="76" t="s">
        <v>6370</v>
      </c>
      <c r="G6390" s="110">
        <v>129070.8</v>
      </c>
      <c r="H6390" s="110">
        <v>273546.82</v>
      </c>
      <c r="I6390" s="111">
        <v>563.41</v>
      </c>
      <c r="J6390" s="112">
        <f t="shared" si="199"/>
        <v>144476.02000000002</v>
      </c>
      <c r="K6390" s="93">
        <f t="shared" si="200"/>
        <v>1.1193548037201289</v>
      </c>
      <c r="L6390" s="113"/>
      <c r="N6390" s="114"/>
    </row>
    <row r="6391" spans="3:14" ht="10.050000000000001" customHeight="1" x14ac:dyDescent="0.3">
      <c r="C6391" s="80"/>
      <c r="D6391" s="77">
        <v>41256</v>
      </c>
      <c r="E6391" s="76" t="s">
        <v>12638</v>
      </c>
      <c r="F6391" s="76" t="s">
        <v>6371</v>
      </c>
      <c r="G6391" s="110">
        <v>275773.08</v>
      </c>
      <c r="H6391" s="110">
        <v>95331.85</v>
      </c>
      <c r="I6391" s="111">
        <v>196.35</v>
      </c>
      <c r="J6391" s="112">
        <f t="shared" si="199"/>
        <v>-180441.23</v>
      </c>
      <c r="K6391" s="93">
        <f t="shared" si="200"/>
        <v>-0.65431052951216273</v>
      </c>
      <c r="L6391" s="113"/>
      <c r="N6391" s="114"/>
    </row>
    <row r="6392" spans="3:14" ht="10.050000000000001" customHeight="1" x14ac:dyDescent="0.3">
      <c r="C6392" s="80"/>
      <c r="D6392" s="77">
        <v>31076</v>
      </c>
      <c r="E6392" s="76" t="s">
        <v>12639</v>
      </c>
      <c r="F6392" s="76" t="s">
        <v>6372</v>
      </c>
      <c r="G6392" s="110">
        <v>105856.3</v>
      </c>
      <c r="H6392" s="110">
        <v>105474.36</v>
      </c>
      <c r="I6392" s="111">
        <v>217.24</v>
      </c>
      <c r="J6392" s="112">
        <f t="shared" si="199"/>
        <v>-381.94000000000233</v>
      </c>
      <c r="K6392" s="93">
        <f t="shared" si="200"/>
        <v>-3.6080989038914293E-3</v>
      </c>
      <c r="L6392" s="113"/>
      <c r="N6392" s="114"/>
    </row>
    <row r="6393" spans="3:14" ht="10.050000000000001" customHeight="1" x14ac:dyDescent="0.3">
      <c r="C6393" s="80"/>
      <c r="D6393" s="77">
        <v>42674</v>
      </c>
      <c r="E6393" s="76" t="s">
        <v>12640</v>
      </c>
      <c r="F6393" s="76" t="s">
        <v>6373</v>
      </c>
      <c r="G6393" s="110">
        <v>0</v>
      </c>
      <c r="H6393" s="110">
        <v>0</v>
      </c>
      <c r="I6393" s="111">
        <v>0</v>
      </c>
      <c r="J6393" s="112">
        <f t="shared" si="199"/>
        <v>0</v>
      </c>
      <c r="K6393" s="93" t="str">
        <f t="shared" si="200"/>
        <v>-</v>
      </c>
      <c r="L6393" s="113"/>
      <c r="N6393" s="114"/>
    </row>
    <row r="6394" spans="3:14" ht="10.050000000000001" customHeight="1" x14ac:dyDescent="0.3">
      <c r="C6394" s="80"/>
      <c r="D6394" s="77">
        <v>42676</v>
      </c>
      <c r="E6394" s="76" t="s">
        <v>12641</v>
      </c>
      <c r="F6394" s="76" t="s">
        <v>6374</v>
      </c>
      <c r="G6394" s="110">
        <v>0</v>
      </c>
      <c r="H6394" s="110">
        <v>0</v>
      </c>
      <c r="I6394" s="111">
        <v>0</v>
      </c>
      <c r="J6394" s="112">
        <f t="shared" si="199"/>
        <v>0</v>
      </c>
      <c r="K6394" s="93" t="str">
        <f t="shared" si="200"/>
        <v>-</v>
      </c>
      <c r="L6394" s="113"/>
      <c r="N6394" s="114"/>
    </row>
    <row r="6395" spans="3:14" ht="10.050000000000001" customHeight="1" x14ac:dyDescent="0.3">
      <c r="C6395" s="80"/>
      <c r="D6395" s="77">
        <v>42686</v>
      </c>
      <c r="E6395" s="76" t="s">
        <v>12642</v>
      </c>
      <c r="F6395" s="76" t="s">
        <v>6375</v>
      </c>
      <c r="G6395" s="110">
        <v>252500.42</v>
      </c>
      <c r="H6395" s="110">
        <v>167072.29</v>
      </c>
      <c r="I6395" s="111">
        <v>344.11</v>
      </c>
      <c r="J6395" s="112">
        <f t="shared" si="199"/>
        <v>-85428.13</v>
      </c>
      <c r="K6395" s="93">
        <f t="shared" si="200"/>
        <v>-0.33832866495826025</v>
      </c>
      <c r="L6395" s="113"/>
      <c r="N6395" s="114"/>
    </row>
    <row r="6396" spans="3:14" ht="10.050000000000001" customHeight="1" x14ac:dyDescent="0.3">
      <c r="C6396" s="80"/>
      <c r="D6396" s="77">
        <v>42679</v>
      </c>
      <c r="E6396" s="76" t="s">
        <v>12643</v>
      </c>
      <c r="F6396" s="76" t="s">
        <v>6376</v>
      </c>
      <c r="G6396" s="110">
        <v>0</v>
      </c>
      <c r="H6396" s="110">
        <v>0</v>
      </c>
      <c r="I6396" s="111">
        <v>0</v>
      </c>
      <c r="J6396" s="112">
        <f t="shared" si="199"/>
        <v>0</v>
      </c>
      <c r="K6396" s="93" t="str">
        <f t="shared" si="200"/>
        <v>-</v>
      </c>
      <c r="L6396" s="113"/>
      <c r="N6396" s="114"/>
    </row>
    <row r="6397" spans="3:14" ht="10.050000000000001" customHeight="1" x14ac:dyDescent="0.3">
      <c r="C6397" s="80"/>
      <c r="D6397" s="77">
        <v>41154</v>
      </c>
      <c r="E6397" s="76" t="s">
        <v>12644</v>
      </c>
      <c r="F6397" s="76" t="s">
        <v>6377</v>
      </c>
      <c r="G6397" s="110">
        <v>0</v>
      </c>
      <c r="H6397" s="110">
        <v>0</v>
      </c>
      <c r="I6397" s="111">
        <v>0</v>
      </c>
      <c r="J6397" s="112">
        <f t="shared" si="199"/>
        <v>0</v>
      </c>
      <c r="K6397" s="93" t="str">
        <f t="shared" si="200"/>
        <v>-</v>
      </c>
      <c r="L6397" s="113"/>
      <c r="N6397" s="114"/>
    </row>
    <row r="6398" spans="3:14" ht="10.050000000000001" customHeight="1" x14ac:dyDescent="0.3">
      <c r="C6398" s="80"/>
      <c r="D6398" s="77">
        <v>42708</v>
      </c>
      <c r="E6398" s="76" t="s">
        <v>12645</v>
      </c>
      <c r="F6398" s="76" t="s">
        <v>6378</v>
      </c>
      <c r="G6398" s="110">
        <v>217066.95</v>
      </c>
      <c r="H6398" s="110">
        <v>184313.1</v>
      </c>
      <c r="I6398" s="111">
        <v>379.62</v>
      </c>
      <c r="J6398" s="112">
        <f t="shared" si="199"/>
        <v>-32753.850000000006</v>
      </c>
      <c r="K6398" s="93">
        <f t="shared" si="200"/>
        <v>-0.15089284665399316</v>
      </c>
      <c r="L6398" s="113"/>
      <c r="N6398" s="114"/>
    </row>
    <row r="6399" spans="3:14" ht="10.050000000000001" customHeight="1" x14ac:dyDescent="0.3">
      <c r="C6399" s="80"/>
      <c r="D6399" s="77">
        <v>41000</v>
      </c>
      <c r="E6399" s="76" t="s">
        <v>12646</v>
      </c>
      <c r="F6399" s="76" t="s">
        <v>6379</v>
      </c>
      <c r="G6399" s="110">
        <v>117629.35</v>
      </c>
      <c r="H6399" s="110">
        <v>152807.71</v>
      </c>
      <c r="I6399" s="111">
        <v>314.73</v>
      </c>
      <c r="J6399" s="112">
        <f t="shared" si="199"/>
        <v>35178.359999999986</v>
      </c>
      <c r="K6399" s="93">
        <f t="shared" si="200"/>
        <v>0.29906107616849015</v>
      </c>
      <c r="L6399" s="113"/>
      <c r="N6399" s="114"/>
    </row>
    <row r="6400" spans="3:14" ht="10.050000000000001" customHeight="1" x14ac:dyDescent="0.3">
      <c r="C6400" s="80"/>
      <c r="D6400" s="77">
        <v>31076</v>
      </c>
      <c r="E6400" s="76" t="s">
        <v>12647</v>
      </c>
      <c r="F6400" s="76" t="s">
        <v>6380</v>
      </c>
      <c r="G6400" s="110">
        <v>156195.78</v>
      </c>
      <c r="H6400" s="110">
        <v>122996.78</v>
      </c>
      <c r="I6400" s="111">
        <v>253.33</v>
      </c>
      <c r="J6400" s="112">
        <f t="shared" si="199"/>
        <v>-33199</v>
      </c>
      <c r="K6400" s="93">
        <f t="shared" si="200"/>
        <v>-0.21254735563278343</v>
      </c>
      <c r="L6400" s="113"/>
      <c r="N6400" s="114"/>
    </row>
    <row r="6401" spans="3:14" ht="10.050000000000001" customHeight="1" x14ac:dyDescent="0.3">
      <c r="C6401" s="80"/>
      <c r="D6401" s="77">
        <v>40020</v>
      </c>
      <c r="E6401" s="76" t="s">
        <v>12648</v>
      </c>
      <c r="F6401" s="76" t="s">
        <v>6381</v>
      </c>
      <c r="G6401" s="110">
        <v>0</v>
      </c>
      <c r="H6401" s="110">
        <v>0</v>
      </c>
      <c r="I6401" s="111">
        <v>0</v>
      </c>
      <c r="J6401" s="112">
        <f t="shared" si="199"/>
        <v>0</v>
      </c>
      <c r="K6401" s="93" t="str">
        <f t="shared" si="200"/>
        <v>-</v>
      </c>
      <c r="L6401" s="113"/>
      <c r="N6401" s="114"/>
    </row>
    <row r="6402" spans="3:14" ht="10.050000000000001" customHeight="1" x14ac:dyDescent="0.3">
      <c r="C6402" s="80"/>
      <c r="D6402" s="77">
        <v>42686</v>
      </c>
      <c r="E6402" s="76" t="s">
        <v>12649</v>
      </c>
      <c r="F6402" s="76" t="s">
        <v>6382</v>
      </c>
      <c r="G6402" s="110">
        <v>179854.76</v>
      </c>
      <c r="H6402" s="110">
        <v>185216.17</v>
      </c>
      <c r="I6402" s="111">
        <v>381.48</v>
      </c>
      <c r="J6402" s="112">
        <f t="shared" si="199"/>
        <v>5361.4100000000035</v>
      </c>
      <c r="K6402" s="93">
        <f t="shared" si="200"/>
        <v>2.980966419793395E-2</v>
      </c>
      <c r="L6402" s="113"/>
      <c r="N6402" s="114"/>
    </row>
    <row r="6403" spans="3:14" ht="10.050000000000001" customHeight="1" x14ac:dyDescent="0.3">
      <c r="C6403" s="80"/>
      <c r="D6403" s="77">
        <v>40306</v>
      </c>
      <c r="E6403" s="76" t="s">
        <v>12650</v>
      </c>
      <c r="F6403" s="76" t="s">
        <v>6383</v>
      </c>
      <c r="G6403" s="110">
        <v>0</v>
      </c>
      <c r="H6403" s="110">
        <v>0</v>
      </c>
      <c r="I6403" s="111">
        <v>0</v>
      </c>
      <c r="J6403" s="112">
        <f t="shared" si="199"/>
        <v>0</v>
      </c>
      <c r="K6403" s="93" t="str">
        <f t="shared" si="200"/>
        <v>-</v>
      </c>
      <c r="L6403" s="113"/>
      <c r="N6403" s="114"/>
    </row>
    <row r="6404" spans="3:14" ht="10.050000000000001" customHeight="1" x14ac:dyDescent="0.3">
      <c r="C6404" s="80"/>
      <c r="D6404" s="77">
        <v>41496</v>
      </c>
      <c r="E6404" s="76" t="s">
        <v>12651</v>
      </c>
      <c r="F6404" s="76" t="s">
        <v>6384</v>
      </c>
      <c r="G6404" s="110">
        <v>0</v>
      </c>
      <c r="H6404" s="110">
        <v>0</v>
      </c>
      <c r="I6404" s="111">
        <v>0</v>
      </c>
      <c r="J6404" s="112">
        <f t="shared" si="199"/>
        <v>0</v>
      </c>
      <c r="K6404" s="93" t="str">
        <f t="shared" si="200"/>
        <v>-</v>
      </c>
      <c r="L6404" s="113"/>
      <c r="N6404" s="114"/>
    </row>
    <row r="6405" spans="3:14" ht="10.050000000000001" customHeight="1" x14ac:dyDescent="0.3">
      <c r="C6405" s="80"/>
      <c r="D6405" s="77">
        <v>24844</v>
      </c>
      <c r="E6405" s="76" t="s">
        <v>12652</v>
      </c>
      <c r="F6405" s="76" t="s">
        <v>6385</v>
      </c>
      <c r="G6405" s="110">
        <v>0</v>
      </c>
      <c r="H6405" s="110">
        <v>89389.09</v>
      </c>
      <c r="I6405" s="111">
        <v>184.11</v>
      </c>
      <c r="J6405" s="112">
        <f t="shared" si="199"/>
        <v>89389.09</v>
      </c>
      <c r="K6405" s="93" t="str">
        <f t="shared" si="200"/>
        <v>--</v>
      </c>
      <c r="L6405" s="113"/>
      <c r="N6405" s="114"/>
    </row>
    <row r="6406" spans="3:14" ht="10.050000000000001" customHeight="1" x14ac:dyDescent="0.3">
      <c r="C6406" s="80"/>
      <c r="D6406" s="77">
        <v>42715</v>
      </c>
      <c r="E6406" s="76" t="s">
        <v>12653</v>
      </c>
      <c r="F6406" s="76" t="s">
        <v>6386</v>
      </c>
      <c r="G6406" s="110">
        <v>0</v>
      </c>
      <c r="H6406" s="110">
        <v>0</v>
      </c>
      <c r="I6406" s="111">
        <v>0</v>
      </c>
      <c r="J6406" s="112">
        <f t="shared" si="199"/>
        <v>0</v>
      </c>
      <c r="K6406" s="93" t="str">
        <f t="shared" si="200"/>
        <v>-</v>
      </c>
      <c r="L6406" s="113"/>
      <c r="N6406" s="114"/>
    </row>
    <row r="6407" spans="3:14" ht="10.050000000000001" customHeight="1" x14ac:dyDescent="0.3">
      <c r="C6407" s="80"/>
      <c r="D6407" s="77">
        <v>30731</v>
      </c>
      <c r="E6407" s="76" t="s">
        <v>12654</v>
      </c>
      <c r="F6407" s="76" t="s">
        <v>6387</v>
      </c>
      <c r="G6407" s="110">
        <v>365162.61</v>
      </c>
      <c r="H6407" s="110">
        <v>321288</v>
      </c>
      <c r="I6407" s="111">
        <v>661.74</v>
      </c>
      <c r="J6407" s="112">
        <f t="shared" si="199"/>
        <v>-43874.609999999986</v>
      </c>
      <c r="K6407" s="93">
        <f t="shared" si="200"/>
        <v>-0.12015088291761303</v>
      </c>
      <c r="L6407" s="113"/>
      <c r="N6407" s="114"/>
    </row>
    <row r="6408" spans="3:14" ht="10.050000000000001" customHeight="1" x14ac:dyDescent="0.3">
      <c r="C6408" s="80"/>
      <c r="D6408" s="77">
        <v>40272</v>
      </c>
      <c r="E6408" s="76" t="s">
        <v>12655</v>
      </c>
      <c r="F6408" s="76" t="s">
        <v>6388</v>
      </c>
      <c r="G6408" s="110">
        <v>86933.74</v>
      </c>
      <c r="H6408" s="110">
        <v>239662.38</v>
      </c>
      <c r="I6408" s="111">
        <v>493.62</v>
      </c>
      <c r="J6408" s="112">
        <f t="shared" si="199"/>
        <v>152728.64000000001</v>
      </c>
      <c r="K6408" s="93">
        <f t="shared" si="200"/>
        <v>1.7568396344158206</v>
      </c>
      <c r="L6408" s="113"/>
      <c r="N6408" s="114"/>
    </row>
    <row r="6409" spans="3:14" ht="10.050000000000001" customHeight="1" x14ac:dyDescent="0.3">
      <c r="C6409" s="80"/>
      <c r="D6409" s="77">
        <v>42728</v>
      </c>
      <c r="E6409" s="76" t="s">
        <v>12656</v>
      </c>
      <c r="F6409" s="76" t="s">
        <v>6389</v>
      </c>
      <c r="G6409" s="110">
        <v>0</v>
      </c>
      <c r="H6409" s="110">
        <v>0</v>
      </c>
      <c r="I6409" s="111">
        <v>0</v>
      </c>
      <c r="J6409" s="112">
        <f t="shared" si="199"/>
        <v>0</v>
      </c>
      <c r="K6409" s="93" t="str">
        <f t="shared" si="200"/>
        <v>-</v>
      </c>
      <c r="L6409" s="113"/>
      <c r="N6409" s="114"/>
    </row>
    <row r="6410" spans="3:14" ht="10.050000000000001" customHeight="1" x14ac:dyDescent="0.3">
      <c r="C6410" s="80"/>
      <c r="D6410" s="77">
        <v>77195</v>
      </c>
      <c r="E6410" s="76" t="s">
        <v>12657</v>
      </c>
      <c r="F6410" s="76" t="s">
        <v>6390</v>
      </c>
      <c r="G6410" s="110">
        <v>0</v>
      </c>
      <c r="H6410" s="110">
        <v>0</v>
      </c>
      <c r="I6410" s="111">
        <v>0</v>
      </c>
      <c r="J6410" s="112">
        <f t="shared" si="199"/>
        <v>0</v>
      </c>
      <c r="K6410" s="93" t="str">
        <f t="shared" si="200"/>
        <v>-</v>
      </c>
      <c r="L6410" s="113"/>
      <c r="N6410" s="114"/>
    </row>
    <row r="6411" spans="3:14" ht="10.050000000000001" customHeight="1" x14ac:dyDescent="0.3">
      <c r="C6411" s="80"/>
      <c r="D6411" s="77">
        <v>42535</v>
      </c>
      <c r="E6411" s="76" t="s">
        <v>12658</v>
      </c>
      <c r="F6411" s="76" t="s">
        <v>6391</v>
      </c>
      <c r="G6411" s="110">
        <v>0</v>
      </c>
      <c r="H6411" s="110">
        <v>22479.58</v>
      </c>
      <c r="I6411" s="111">
        <v>46.3</v>
      </c>
      <c r="J6411" s="112">
        <f t="shared" si="199"/>
        <v>22479.58</v>
      </c>
      <c r="K6411" s="93" t="str">
        <f t="shared" si="200"/>
        <v>--</v>
      </c>
      <c r="L6411" s="113"/>
      <c r="N6411" s="114"/>
    </row>
    <row r="6412" spans="3:14" ht="10.050000000000001" customHeight="1" x14ac:dyDescent="0.3">
      <c r="C6412" s="80"/>
      <c r="D6412" s="77">
        <v>41398</v>
      </c>
      <c r="E6412" s="76" t="s">
        <v>12659</v>
      </c>
      <c r="F6412" s="76" t="s">
        <v>6392</v>
      </c>
      <c r="G6412" s="110">
        <v>0</v>
      </c>
      <c r="H6412" s="110">
        <v>0</v>
      </c>
      <c r="I6412" s="111">
        <v>0</v>
      </c>
      <c r="J6412" s="112">
        <f t="shared" si="199"/>
        <v>0</v>
      </c>
      <c r="K6412" s="93" t="str">
        <f t="shared" si="200"/>
        <v>-</v>
      </c>
      <c r="L6412" s="113"/>
      <c r="N6412" s="114"/>
    </row>
    <row r="6413" spans="3:14" ht="10.050000000000001" customHeight="1" x14ac:dyDescent="0.3">
      <c r="C6413" s="80"/>
      <c r="D6413" s="77">
        <v>42736</v>
      </c>
      <c r="E6413" s="76" t="s">
        <v>12660</v>
      </c>
      <c r="F6413" s="76" t="s">
        <v>6393</v>
      </c>
      <c r="G6413" s="110">
        <v>9188.07</v>
      </c>
      <c r="H6413" s="110">
        <v>16813.560000000001</v>
      </c>
      <c r="I6413" s="111">
        <v>34.630000000000003</v>
      </c>
      <c r="J6413" s="112">
        <f t="shared" si="199"/>
        <v>7625.4900000000016</v>
      </c>
      <c r="K6413" s="93">
        <f t="shared" si="200"/>
        <v>0.82993381635098573</v>
      </c>
      <c r="L6413" s="113"/>
      <c r="N6413" s="114"/>
    </row>
    <row r="6414" spans="3:14" ht="10.050000000000001" customHeight="1" x14ac:dyDescent="0.3">
      <c r="C6414" s="80"/>
      <c r="D6414" s="77">
        <v>29810</v>
      </c>
      <c r="E6414" s="76" t="s">
        <v>12661</v>
      </c>
      <c r="F6414" s="76" t="s">
        <v>6394</v>
      </c>
      <c r="G6414" s="110">
        <v>0</v>
      </c>
      <c r="H6414" s="110">
        <v>0</v>
      </c>
      <c r="I6414" s="111">
        <v>0</v>
      </c>
      <c r="J6414" s="112">
        <f t="shared" si="199"/>
        <v>0</v>
      </c>
      <c r="K6414" s="93" t="str">
        <f t="shared" si="200"/>
        <v>-</v>
      </c>
      <c r="L6414" s="113"/>
      <c r="N6414" s="114"/>
    </row>
    <row r="6415" spans="3:14" ht="10.050000000000001" customHeight="1" x14ac:dyDescent="0.3">
      <c r="C6415" s="80"/>
      <c r="D6415" s="77">
        <v>40950</v>
      </c>
      <c r="E6415" s="76" t="s">
        <v>12662</v>
      </c>
      <c r="F6415" s="76" t="s">
        <v>6395</v>
      </c>
      <c r="G6415" s="110">
        <v>0</v>
      </c>
      <c r="H6415" s="110">
        <v>20090.82</v>
      </c>
      <c r="I6415" s="111">
        <v>41.38</v>
      </c>
      <c r="J6415" s="112">
        <f t="shared" si="199"/>
        <v>20090.82</v>
      </c>
      <c r="K6415" s="93" t="str">
        <f t="shared" si="200"/>
        <v>--</v>
      </c>
      <c r="L6415" s="113"/>
      <c r="N6415" s="114"/>
    </row>
    <row r="6416" spans="3:14" ht="10.050000000000001" customHeight="1" x14ac:dyDescent="0.3">
      <c r="C6416" s="80"/>
      <c r="D6416" s="77">
        <v>41820</v>
      </c>
      <c r="E6416" s="76" t="s">
        <v>12663</v>
      </c>
      <c r="F6416" s="76" t="s">
        <v>6396</v>
      </c>
      <c r="G6416" s="110">
        <v>733354.3</v>
      </c>
      <c r="H6416" s="110">
        <v>428466.54</v>
      </c>
      <c r="I6416" s="111">
        <v>882.49</v>
      </c>
      <c r="J6416" s="112">
        <f t="shared" si="199"/>
        <v>-304887.76000000007</v>
      </c>
      <c r="K6416" s="93">
        <f t="shared" si="200"/>
        <v>-0.41574414986044267</v>
      </c>
      <c r="L6416" s="113"/>
      <c r="N6416" s="114"/>
    </row>
    <row r="6417" spans="3:14" ht="10.050000000000001" customHeight="1" x14ac:dyDescent="0.3">
      <c r="C6417" s="80"/>
      <c r="D6417" s="77">
        <v>60997</v>
      </c>
      <c r="E6417" s="76" t="s">
        <v>12664</v>
      </c>
      <c r="F6417" s="76" t="s">
        <v>6397</v>
      </c>
      <c r="G6417" s="110">
        <v>0</v>
      </c>
      <c r="H6417" s="110">
        <v>0</v>
      </c>
      <c r="I6417" s="111">
        <v>0</v>
      </c>
      <c r="J6417" s="112">
        <f t="shared" si="199"/>
        <v>0</v>
      </c>
      <c r="K6417" s="93" t="str">
        <f t="shared" si="200"/>
        <v>-</v>
      </c>
      <c r="L6417" s="113"/>
      <c r="N6417" s="114"/>
    </row>
    <row r="6418" spans="3:14" ht="10.050000000000001" customHeight="1" x14ac:dyDescent="0.3">
      <c r="C6418" s="80"/>
      <c r="D6418" s="77">
        <v>41246</v>
      </c>
      <c r="E6418" s="76" t="s">
        <v>12665</v>
      </c>
      <c r="F6418" s="76" t="s">
        <v>6398</v>
      </c>
      <c r="G6418" s="110">
        <v>0</v>
      </c>
      <c r="H6418" s="110">
        <v>0</v>
      </c>
      <c r="I6418" s="111">
        <v>0</v>
      </c>
      <c r="J6418" s="112">
        <f t="shared" si="199"/>
        <v>0</v>
      </c>
      <c r="K6418" s="93" t="str">
        <f t="shared" si="200"/>
        <v>-</v>
      </c>
      <c r="L6418" s="113"/>
      <c r="N6418" s="114"/>
    </row>
    <row r="6419" spans="3:14" ht="10.050000000000001" customHeight="1" x14ac:dyDescent="0.3">
      <c r="C6419" s="80"/>
      <c r="D6419" s="77">
        <v>41296</v>
      </c>
      <c r="E6419" s="76" t="s">
        <v>12666</v>
      </c>
      <c r="F6419" s="76" t="s">
        <v>6399</v>
      </c>
      <c r="G6419" s="110">
        <v>0</v>
      </c>
      <c r="H6419" s="110">
        <v>0</v>
      </c>
      <c r="I6419" s="111">
        <v>0</v>
      </c>
      <c r="J6419" s="112">
        <f t="shared" si="199"/>
        <v>0</v>
      </c>
      <c r="K6419" s="93" t="str">
        <f t="shared" si="200"/>
        <v>-</v>
      </c>
      <c r="L6419" s="113"/>
      <c r="N6419" s="114"/>
    </row>
    <row r="6420" spans="3:14" ht="10.050000000000001" customHeight="1" x14ac:dyDescent="0.3">
      <c r="C6420" s="80"/>
      <c r="D6420" s="77">
        <v>42751</v>
      </c>
      <c r="E6420" s="76" t="s">
        <v>12667</v>
      </c>
      <c r="F6420" s="76" t="s">
        <v>6400</v>
      </c>
      <c r="G6420" s="110">
        <v>0</v>
      </c>
      <c r="H6420" s="110">
        <v>0</v>
      </c>
      <c r="I6420" s="111">
        <v>0</v>
      </c>
      <c r="J6420" s="112">
        <f t="shared" si="199"/>
        <v>0</v>
      </c>
      <c r="K6420" s="93" t="str">
        <f t="shared" si="200"/>
        <v>-</v>
      </c>
      <c r="L6420" s="113"/>
      <c r="N6420" s="114"/>
    </row>
    <row r="6421" spans="3:14" ht="10.050000000000001" customHeight="1" x14ac:dyDescent="0.3">
      <c r="C6421" s="80"/>
      <c r="D6421" s="77">
        <v>41781</v>
      </c>
      <c r="E6421" s="76" t="s">
        <v>12668</v>
      </c>
      <c r="F6421" s="76" t="s">
        <v>6401</v>
      </c>
      <c r="G6421" s="110">
        <v>12936</v>
      </c>
      <c r="H6421" s="110">
        <v>0</v>
      </c>
      <c r="I6421" s="111">
        <v>0</v>
      </c>
      <c r="J6421" s="112">
        <f t="shared" si="199"/>
        <v>-12936</v>
      </c>
      <c r="K6421" s="93">
        <f t="shared" si="200"/>
        <v>-1</v>
      </c>
      <c r="L6421" s="113"/>
      <c r="N6421" s="114"/>
    </row>
    <row r="6422" spans="3:14" ht="10.050000000000001" customHeight="1" x14ac:dyDescent="0.3">
      <c r="C6422" s="80"/>
      <c r="D6422" s="77">
        <v>40306</v>
      </c>
      <c r="E6422" s="76" t="s">
        <v>12669</v>
      </c>
      <c r="F6422" s="76" t="s">
        <v>6402</v>
      </c>
      <c r="G6422" s="110">
        <v>0</v>
      </c>
      <c r="H6422" s="110">
        <v>5078.54</v>
      </c>
      <c r="I6422" s="111">
        <v>10.46</v>
      </c>
      <c r="J6422" s="112">
        <f t="shared" ref="J6422:J6425" si="201">H6422-G6422</f>
        <v>5078.54</v>
      </c>
      <c r="K6422" s="93" t="str">
        <f t="shared" si="200"/>
        <v>--</v>
      </c>
      <c r="L6422" s="113"/>
      <c r="N6422" s="114"/>
    </row>
    <row r="6423" spans="3:14" ht="10.050000000000001" customHeight="1" x14ac:dyDescent="0.3">
      <c r="C6423" s="80"/>
      <c r="D6423" s="77">
        <v>77690</v>
      </c>
      <c r="E6423" s="76" t="s">
        <v>12670</v>
      </c>
      <c r="F6423" s="76" t="s">
        <v>6403</v>
      </c>
      <c r="G6423" s="110">
        <v>0</v>
      </c>
      <c r="H6423" s="110">
        <v>0</v>
      </c>
      <c r="I6423" s="111">
        <v>0</v>
      </c>
      <c r="J6423" s="112">
        <f t="shared" si="201"/>
        <v>0</v>
      </c>
      <c r="K6423" s="93" t="str">
        <f t="shared" si="200"/>
        <v>-</v>
      </c>
      <c r="L6423" s="113"/>
      <c r="N6423" s="114"/>
    </row>
    <row r="6424" spans="3:14" ht="10.050000000000001" customHeight="1" x14ac:dyDescent="0.3">
      <c r="C6424" s="80"/>
      <c r="D6424" s="77">
        <v>41850</v>
      </c>
      <c r="E6424" s="76" t="s">
        <v>12671</v>
      </c>
      <c r="F6424" s="76" t="s">
        <v>6404</v>
      </c>
      <c r="G6424" s="110">
        <v>0</v>
      </c>
      <c r="H6424" s="110">
        <v>0</v>
      </c>
      <c r="I6424" s="111">
        <v>0</v>
      </c>
      <c r="J6424" s="112">
        <f t="shared" si="201"/>
        <v>0</v>
      </c>
      <c r="K6424" s="93" t="str">
        <f t="shared" si="200"/>
        <v>-</v>
      </c>
      <c r="L6424" s="113"/>
      <c r="N6424" s="114"/>
    </row>
    <row r="6425" spans="3:14" ht="10.050000000000001" customHeight="1" x14ac:dyDescent="0.3">
      <c r="C6425" s="80"/>
      <c r="D6425" s="77">
        <v>10000</v>
      </c>
      <c r="E6425" s="76"/>
      <c r="F6425" s="76"/>
      <c r="G6425" s="110">
        <f>SUM(G21:G6424)</f>
        <v>262920251.08000004</v>
      </c>
      <c r="H6425" s="110">
        <f>SUM(H21:H6424)</f>
        <v>262918110.49999949</v>
      </c>
      <c r="I6425" s="116">
        <f>SUM(I21:I6424)</f>
        <v>541518.59999999951</v>
      </c>
      <c r="J6425" s="112">
        <f t="shared" si="201"/>
        <v>-2140.5800005495548</v>
      </c>
      <c r="K6425" s="93">
        <f t="shared" si="200"/>
        <v>-8.1415562010026766E-6</v>
      </c>
      <c r="L6425" s="113"/>
      <c r="N6425" s="114"/>
    </row>
    <row r="6426" spans="3:14" ht="10.050000000000001" customHeight="1" x14ac:dyDescent="0.3">
      <c r="C6426" s="80"/>
      <c r="D6426" s="80"/>
      <c r="E6426" s="80"/>
      <c r="F6426" s="80"/>
      <c r="G6426" s="117"/>
      <c r="H6426" s="117"/>
      <c r="I6426" s="80"/>
      <c r="J6426" s="117"/>
      <c r="K6426" s="80"/>
      <c r="L6426" s="80"/>
    </row>
  </sheetData>
  <autoFilter ref="D20:K6425"/>
  <conditionalFormatting sqref="J2:K8 J6426:K1048576 J10:K21 K22:K6425">
    <cfRule type="cellIs" dxfId="7" priority="5" operator="lessThan">
      <formula>0</formula>
    </cfRule>
  </conditionalFormatting>
  <conditionalFormatting sqref="J9:K9">
    <cfRule type="cellIs" dxfId="6" priority="4" operator="lessThan">
      <formula>0</formula>
    </cfRule>
  </conditionalFormatting>
  <conditionalFormatting sqref="K35:K6425">
    <cfRule type="cellIs" dxfId="5" priority="2" operator="lessThan">
      <formula>0</formula>
    </cfRule>
  </conditionalFormatting>
  <conditionalFormatting sqref="J22:J6425">
    <cfRule type="cellIs" dxfId="4" priority="1" operator="lessThan">
      <formula>0</formula>
    </cfRule>
  </conditionalFormatting>
  <pageMargins left="0.7" right="0.7" top="0.75" bottom="0.75" header="0.3" footer="0.3"/>
  <pageSetup paperSize="9" scale="97" orientation="portrait" r:id="rId1"/>
  <colBreaks count="1" manualBreakCount="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23"/>
  <sheetViews>
    <sheetView workbookViewId="0"/>
  </sheetViews>
  <sheetFormatPr defaultColWidth="8.77734375" defaultRowHeight="10.050000000000001" customHeight="1" x14ac:dyDescent="0.2"/>
  <cols>
    <col min="1" max="3" width="2.6640625" style="15" customWidth="1"/>
    <col min="4" max="4" width="8.6640625" style="17" customWidth="1"/>
    <col min="5" max="6" width="8.6640625" style="15" customWidth="1"/>
    <col min="7" max="9" width="10.6640625" style="16" customWidth="1"/>
    <col min="10" max="10" width="8.6640625" style="15" customWidth="1"/>
    <col min="11" max="11" width="2.6640625" style="15" customWidth="1"/>
    <col min="12" max="12" width="2.77734375" style="15" customWidth="1"/>
    <col min="13" max="16384" width="8.77734375" style="15"/>
  </cols>
  <sheetData>
    <row r="1" spans="1:14" ht="10.050000000000001" customHeight="1" x14ac:dyDescent="0.2">
      <c r="H1" s="15"/>
      <c r="I1" s="15"/>
    </row>
    <row r="2" spans="1:14" s="35" customFormat="1" ht="10.050000000000001" customHeight="1" x14ac:dyDescent="0.2">
      <c r="D2" s="37"/>
      <c r="G2" s="36"/>
    </row>
    <row r="3" spans="1:14" s="10" customFormat="1" ht="19.95" customHeight="1" x14ac:dyDescent="0.3">
      <c r="C3" s="47" t="s">
        <v>13973</v>
      </c>
      <c r="H3" s="12"/>
      <c r="J3" s="12"/>
      <c r="K3" s="12"/>
    </row>
    <row r="4" spans="1:14" s="18" customFormat="1" ht="13.05" customHeight="1" x14ac:dyDescent="0.2">
      <c r="B4" s="30"/>
      <c r="C4" s="46" t="s">
        <v>13976</v>
      </c>
      <c r="D4" s="32"/>
      <c r="E4" s="30"/>
      <c r="F4" s="30"/>
      <c r="G4" s="31"/>
      <c r="H4" s="30"/>
      <c r="I4" s="30"/>
      <c r="J4" s="30"/>
      <c r="K4" s="30"/>
    </row>
    <row r="5" spans="1:14" s="18" customFormat="1" ht="10.050000000000001" customHeight="1" x14ac:dyDescent="0.2">
      <c r="B5" s="30"/>
      <c r="C5" s="30"/>
      <c r="D5" s="32"/>
      <c r="E5" s="30"/>
      <c r="F5" s="30"/>
      <c r="G5" s="31"/>
      <c r="H5" s="30"/>
      <c r="I5" s="30"/>
      <c r="J5" s="30"/>
      <c r="K5" s="30"/>
    </row>
    <row r="6" spans="1:14" ht="10.050000000000001" customHeight="1" x14ac:dyDescent="0.2">
      <c r="B6" s="35"/>
      <c r="C6" s="35"/>
      <c r="D6" s="37"/>
      <c r="E6" s="35"/>
      <c r="F6" s="35"/>
      <c r="G6" s="36"/>
      <c r="H6" s="35"/>
      <c r="I6" s="35"/>
      <c r="J6" s="35"/>
      <c r="K6" s="35"/>
    </row>
    <row r="7" spans="1:14" ht="10.050000000000001" customHeight="1" x14ac:dyDescent="0.2">
      <c r="A7" s="22"/>
      <c r="B7" s="38"/>
      <c r="C7" s="1"/>
      <c r="D7" s="2"/>
      <c r="E7" s="1"/>
      <c r="F7" s="1"/>
      <c r="G7" s="3"/>
      <c r="H7" s="3"/>
      <c r="I7" s="3"/>
      <c r="J7" s="1"/>
      <c r="K7" s="1"/>
      <c r="L7" s="21"/>
    </row>
    <row r="8" spans="1:14" ht="10.050000000000001" customHeight="1" x14ac:dyDescent="0.2">
      <c r="A8" s="22"/>
      <c r="B8" s="38"/>
      <c r="C8" s="1"/>
      <c r="D8" s="14" t="s">
        <v>13581</v>
      </c>
      <c r="E8" s="1"/>
      <c r="F8" s="1"/>
      <c r="G8" s="3"/>
      <c r="H8" s="3"/>
      <c r="I8" s="3"/>
      <c r="J8" s="1"/>
      <c r="K8" s="1"/>
      <c r="L8" s="21"/>
      <c r="N8" s="38"/>
    </row>
    <row r="9" spans="1:14" ht="10.050000000000001" customHeight="1" x14ac:dyDescent="0.2">
      <c r="A9" s="22"/>
      <c r="B9" s="38"/>
      <c r="C9" s="1"/>
      <c r="D9" s="2"/>
      <c r="E9" s="1"/>
      <c r="F9" s="1"/>
      <c r="G9" s="3"/>
      <c r="H9" s="3"/>
      <c r="I9" s="3"/>
      <c r="J9" s="1"/>
      <c r="K9" s="1"/>
      <c r="L9" s="21"/>
      <c r="N9" s="38"/>
    </row>
    <row r="10" spans="1:14" ht="31.95" customHeight="1" x14ac:dyDescent="0.2">
      <c r="A10" s="22"/>
      <c r="B10" s="38"/>
      <c r="C10" s="1"/>
      <c r="D10" s="13" t="str">
        <f>VLOOKUP(E11,geg!A8:B922,2,FALSE)</f>
        <v>PO-sector</v>
      </c>
      <c r="E10" s="6"/>
      <c r="F10" s="6"/>
      <c r="G10" s="11" t="s">
        <v>13985</v>
      </c>
      <c r="H10" s="11" t="s">
        <v>13986</v>
      </c>
      <c r="I10" s="11" t="s">
        <v>12679</v>
      </c>
      <c r="J10" s="4" t="s">
        <v>12678</v>
      </c>
      <c r="K10" s="1"/>
      <c r="L10" s="34"/>
      <c r="M10" s="33"/>
      <c r="N10" s="29"/>
    </row>
    <row r="11" spans="1:14" ht="10.050000000000001" customHeight="1" x14ac:dyDescent="0.2">
      <c r="A11" s="22"/>
      <c r="B11" s="38"/>
      <c r="C11" s="1"/>
      <c r="D11" s="2" t="s">
        <v>12677</v>
      </c>
      <c r="E11" s="59">
        <f>'18-19'!E12</f>
        <v>10000</v>
      </c>
      <c r="F11" s="1"/>
      <c r="G11" s="5">
        <f>SUMIF($D$19:$D$6620,$E$11,G19:G6620)</f>
        <v>277194733.55779999</v>
      </c>
      <c r="H11" s="5">
        <f>SUMIF($D$19:$D$6620,$E$11,H19:H6620)</f>
        <v>277194733.5577997</v>
      </c>
      <c r="I11" s="24">
        <f>H11-G11</f>
        <v>0</v>
      </c>
      <c r="J11" s="26">
        <f>I11/G11</f>
        <v>0</v>
      </c>
      <c r="K11" s="1"/>
      <c r="L11" s="21"/>
    </row>
    <row r="12" spans="1:14" ht="10.050000000000001" customHeight="1" x14ac:dyDescent="0.2">
      <c r="A12" s="22"/>
      <c r="B12" s="38"/>
      <c r="C12" s="1"/>
      <c r="D12" s="2"/>
      <c r="E12" s="1"/>
      <c r="F12" s="1"/>
      <c r="G12" s="3"/>
      <c r="H12" s="3"/>
      <c r="I12" s="3"/>
      <c r="J12" s="1"/>
      <c r="K12" s="1"/>
      <c r="L12" s="21"/>
    </row>
    <row r="13" spans="1:14" ht="10.050000000000001" customHeight="1" x14ac:dyDescent="0.2">
      <c r="B13" s="30"/>
      <c r="C13" s="30"/>
      <c r="D13" s="32"/>
      <c r="E13" s="30"/>
      <c r="F13" s="30"/>
      <c r="G13" s="31"/>
      <c r="H13" s="31"/>
      <c r="I13" s="31"/>
      <c r="J13" s="30"/>
      <c r="K13" s="30"/>
    </row>
    <row r="14" spans="1:14" ht="10.050000000000001" customHeight="1" x14ac:dyDescent="0.2">
      <c r="A14" s="22"/>
      <c r="B14" s="38"/>
      <c r="C14" s="38"/>
      <c r="D14" s="39"/>
      <c r="E14" s="38"/>
      <c r="F14" s="38"/>
      <c r="G14" s="40"/>
      <c r="H14" s="40"/>
      <c r="I14" s="40"/>
      <c r="J14" s="38"/>
      <c r="K14" s="38"/>
      <c r="L14" s="21"/>
      <c r="N14" s="29"/>
    </row>
    <row r="15" spans="1:14" ht="10.050000000000001" customHeight="1" x14ac:dyDescent="0.2">
      <c r="A15" s="22"/>
      <c r="B15" s="38"/>
      <c r="C15" s="1"/>
      <c r="D15" s="2"/>
      <c r="E15" s="1"/>
      <c r="F15" s="1"/>
      <c r="G15" s="28"/>
      <c r="H15" s="28"/>
      <c r="I15" s="28"/>
      <c r="J15" s="1"/>
      <c r="K15" s="1"/>
      <c r="L15" s="21"/>
      <c r="N15" s="29"/>
    </row>
    <row r="16" spans="1:14" ht="10.050000000000001" customHeight="1" x14ac:dyDescent="0.2">
      <c r="A16" s="22"/>
      <c r="B16" s="38"/>
      <c r="C16" s="1"/>
      <c r="D16" s="14" t="s">
        <v>13582</v>
      </c>
      <c r="E16" s="1"/>
      <c r="F16" s="1"/>
      <c r="G16" s="28"/>
      <c r="H16" s="28"/>
      <c r="I16" s="28"/>
      <c r="J16" s="1"/>
      <c r="K16" s="1"/>
      <c r="L16" s="21"/>
      <c r="N16" s="29"/>
    </row>
    <row r="17" spans="1:14" ht="10.050000000000001" customHeight="1" x14ac:dyDescent="0.2">
      <c r="A17" s="22"/>
      <c r="B17" s="38"/>
      <c r="C17" s="1"/>
      <c r="D17" s="2"/>
      <c r="E17" s="1"/>
      <c r="F17" s="1"/>
      <c r="G17" s="28"/>
      <c r="H17" s="28"/>
      <c r="I17" s="28"/>
      <c r="J17" s="1"/>
      <c r="K17" s="1"/>
      <c r="L17" s="21"/>
      <c r="N17" s="29"/>
    </row>
    <row r="18" spans="1:14" ht="31.95" customHeight="1" x14ac:dyDescent="0.2">
      <c r="A18" s="22"/>
      <c r="B18" s="38"/>
      <c r="C18" s="1"/>
      <c r="D18" s="8" t="s">
        <v>12672</v>
      </c>
      <c r="E18" s="9" t="s">
        <v>6405</v>
      </c>
      <c r="F18" s="9" t="s">
        <v>0</v>
      </c>
      <c r="G18" s="11" t="s">
        <v>13985</v>
      </c>
      <c r="H18" s="11" t="s">
        <v>13986</v>
      </c>
      <c r="I18" s="41" t="s">
        <v>13971</v>
      </c>
      <c r="J18" s="42" t="s">
        <v>13970</v>
      </c>
      <c r="K18" s="1"/>
      <c r="L18" s="21"/>
      <c r="N18" s="29"/>
    </row>
    <row r="19" spans="1:14" ht="10.050000000000001" customHeight="1" x14ac:dyDescent="0.2">
      <c r="A19" s="22"/>
      <c r="B19" s="38"/>
      <c r="C19" s="1"/>
      <c r="D19" s="2">
        <v>10249</v>
      </c>
      <c r="E19" s="1" t="s">
        <v>10901</v>
      </c>
      <c r="F19" s="1" t="s">
        <v>4580</v>
      </c>
      <c r="G19" s="25">
        <v>0</v>
      </c>
      <c r="H19" s="25">
        <v>0</v>
      </c>
      <c r="I19" s="24">
        <f t="shared" ref="I19:I82" si="0">H19-G19</f>
        <v>0</v>
      </c>
      <c r="J19" s="23" t="str">
        <f t="shared" ref="J19:J82" si="1">IF(I19=0,"",(I19/G19))</f>
        <v/>
      </c>
      <c r="K19" s="1"/>
      <c r="L19" s="21"/>
    </row>
    <row r="20" spans="1:14" ht="10.050000000000001" customHeight="1" x14ac:dyDescent="0.2">
      <c r="A20" s="22"/>
      <c r="B20" s="38"/>
      <c r="C20" s="1"/>
      <c r="D20" s="2">
        <v>10249</v>
      </c>
      <c r="E20" s="1" t="s">
        <v>10919</v>
      </c>
      <c r="F20" s="1" t="s">
        <v>4600</v>
      </c>
      <c r="G20" s="25">
        <v>3697.4614000000001</v>
      </c>
      <c r="H20" s="25">
        <v>29644.999551107594</v>
      </c>
      <c r="I20" s="24">
        <f t="shared" si="0"/>
        <v>25947.538151107594</v>
      </c>
      <c r="J20" s="23">
        <f t="shared" si="1"/>
        <v>7.0176630244490434</v>
      </c>
      <c r="K20" s="1"/>
      <c r="L20" s="21"/>
    </row>
    <row r="21" spans="1:14" ht="10.050000000000001" customHeight="1" x14ac:dyDescent="0.2">
      <c r="A21" s="22"/>
      <c r="B21" s="38"/>
      <c r="C21" s="1"/>
      <c r="D21" s="2">
        <v>10249</v>
      </c>
      <c r="E21" s="1" t="s">
        <v>10939</v>
      </c>
      <c r="F21" s="1" t="s">
        <v>4620</v>
      </c>
      <c r="G21" s="25">
        <v>3688</v>
      </c>
      <c r="H21" s="25">
        <v>5717.3599896695123</v>
      </c>
      <c r="I21" s="24">
        <f t="shared" si="0"/>
        <v>2029.3599896695123</v>
      </c>
      <c r="J21" s="23">
        <f t="shared" si="1"/>
        <v>0.55026030088652722</v>
      </c>
      <c r="K21" s="1"/>
      <c r="L21" s="21"/>
    </row>
    <row r="22" spans="1:14" ht="10.050000000000001" customHeight="1" x14ac:dyDescent="0.2">
      <c r="A22" s="22"/>
      <c r="B22" s="38"/>
      <c r="C22" s="1"/>
      <c r="D22" s="2">
        <v>10249</v>
      </c>
      <c r="E22" s="1" t="s">
        <v>10981</v>
      </c>
      <c r="F22" s="1" t="s">
        <v>4663</v>
      </c>
      <c r="G22" s="25">
        <v>32970.723599999998</v>
      </c>
      <c r="H22" s="25">
        <v>65567.280240917928</v>
      </c>
      <c r="I22" s="24">
        <f t="shared" si="0"/>
        <v>32596.55664091793</v>
      </c>
      <c r="J22" s="23">
        <f t="shared" si="1"/>
        <v>0.98865153935893391</v>
      </c>
      <c r="K22" s="1"/>
      <c r="L22" s="21"/>
    </row>
    <row r="23" spans="1:14" ht="10.050000000000001" customHeight="1" x14ac:dyDescent="0.2">
      <c r="A23" s="22"/>
      <c r="B23" s="38"/>
      <c r="C23" s="1"/>
      <c r="D23" s="2">
        <v>10249</v>
      </c>
      <c r="E23" s="1" t="s">
        <v>11032</v>
      </c>
      <c r="F23" s="1" t="s">
        <v>4716</v>
      </c>
      <c r="G23" s="25">
        <v>458283.70040000003</v>
      </c>
      <c r="H23" s="25">
        <v>434303.60978131049</v>
      </c>
      <c r="I23" s="24">
        <f t="shared" si="0"/>
        <v>-23980.090618689544</v>
      </c>
      <c r="J23" s="23">
        <f t="shared" si="1"/>
        <v>-5.2325864083228792E-2</v>
      </c>
      <c r="K23" s="1"/>
      <c r="L23" s="21"/>
    </row>
    <row r="24" spans="1:14" ht="10.050000000000001" customHeight="1" x14ac:dyDescent="0.2">
      <c r="A24" s="22"/>
      <c r="B24" s="38"/>
      <c r="C24" s="1"/>
      <c r="D24" s="2">
        <v>10249</v>
      </c>
      <c r="E24" s="1" t="s">
        <v>11047</v>
      </c>
      <c r="F24" s="1" t="s">
        <v>4732</v>
      </c>
      <c r="G24" s="25">
        <v>127562.318</v>
      </c>
      <c r="H24" s="25">
        <v>157440.58070384624</v>
      </c>
      <c r="I24" s="24">
        <f t="shared" si="0"/>
        <v>29878.262703846238</v>
      </c>
      <c r="J24" s="23">
        <f t="shared" si="1"/>
        <v>0.23422483357386339</v>
      </c>
      <c r="K24" s="1"/>
      <c r="L24" s="21"/>
    </row>
    <row r="25" spans="1:14" ht="10.050000000000001" customHeight="1" x14ac:dyDescent="0.2">
      <c r="A25" s="22"/>
      <c r="B25" s="38"/>
      <c r="C25" s="1"/>
      <c r="D25" s="2">
        <v>10249</v>
      </c>
      <c r="E25" s="1" t="s">
        <v>11079</v>
      </c>
      <c r="F25" s="1" t="s">
        <v>4764</v>
      </c>
      <c r="G25" s="25">
        <v>0</v>
      </c>
      <c r="H25" s="25">
        <v>3508.496741189826</v>
      </c>
      <c r="I25" s="24">
        <f t="shared" si="0"/>
        <v>3508.496741189826</v>
      </c>
      <c r="J25" s="23" t="e">
        <f t="shared" si="1"/>
        <v>#DIV/0!</v>
      </c>
      <c r="K25" s="1"/>
      <c r="L25" s="21"/>
    </row>
    <row r="26" spans="1:14" ht="10.050000000000001" customHeight="1" x14ac:dyDescent="0.2">
      <c r="A26" s="22"/>
      <c r="B26" s="38"/>
      <c r="C26" s="1"/>
      <c r="D26" s="2">
        <v>10249</v>
      </c>
      <c r="E26" s="1" t="s">
        <v>11090</v>
      </c>
      <c r="F26" s="1" t="s">
        <v>4776</v>
      </c>
      <c r="G26" s="25">
        <v>778013.39199999999</v>
      </c>
      <c r="H26" s="25">
        <v>168731.46772747033</v>
      </c>
      <c r="I26" s="24">
        <f t="shared" si="0"/>
        <v>-609281.92427252966</v>
      </c>
      <c r="J26" s="23">
        <f t="shared" si="1"/>
        <v>-0.78312523992200078</v>
      </c>
      <c r="K26" s="1"/>
      <c r="L26" s="21"/>
    </row>
    <row r="27" spans="1:14" ht="10.050000000000001" customHeight="1" x14ac:dyDescent="0.2">
      <c r="A27" s="22"/>
      <c r="B27" s="38"/>
      <c r="C27" s="1"/>
      <c r="D27" s="2">
        <v>10249</v>
      </c>
      <c r="E27" s="1" t="s">
        <v>11100</v>
      </c>
      <c r="F27" s="1" t="s">
        <v>4787</v>
      </c>
      <c r="G27" s="25">
        <v>70469.326300000015</v>
      </c>
      <c r="H27" s="25">
        <v>49981.952110947299</v>
      </c>
      <c r="I27" s="24">
        <f t="shared" si="0"/>
        <v>-20487.374189052716</v>
      </c>
      <c r="J27" s="23">
        <f t="shared" si="1"/>
        <v>-0.29072754437632126</v>
      </c>
      <c r="K27" s="1"/>
      <c r="L27" s="21"/>
    </row>
    <row r="28" spans="1:14" ht="10.050000000000001" customHeight="1" x14ac:dyDescent="0.2">
      <c r="A28" s="22"/>
      <c r="B28" s="38"/>
      <c r="C28" s="1"/>
      <c r="D28" s="2">
        <v>10249</v>
      </c>
      <c r="E28" s="1" t="s">
        <v>11118</v>
      </c>
      <c r="F28" s="1" t="s">
        <v>4806</v>
      </c>
      <c r="G28" s="25">
        <v>31348</v>
      </c>
      <c r="H28" s="25">
        <v>55699.312100616815</v>
      </c>
      <c r="I28" s="24">
        <f t="shared" si="0"/>
        <v>24351.312100616815</v>
      </c>
      <c r="J28" s="23">
        <f t="shared" si="1"/>
        <v>0.77680592384256775</v>
      </c>
      <c r="K28" s="1"/>
      <c r="L28" s="21"/>
    </row>
    <row r="29" spans="1:14" ht="10.050000000000001" customHeight="1" x14ac:dyDescent="0.2">
      <c r="A29" s="22"/>
      <c r="B29" s="38"/>
      <c r="C29" s="1"/>
      <c r="D29" s="2">
        <v>10249</v>
      </c>
      <c r="E29" s="1" t="s">
        <v>11126</v>
      </c>
      <c r="F29" s="1" t="s">
        <v>4815</v>
      </c>
      <c r="G29" s="25">
        <v>18440</v>
      </c>
      <c r="H29" s="25">
        <v>0</v>
      </c>
      <c r="I29" s="24">
        <f t="shared" si="0"/>
        <v>-18440</v>
      </c>
      <c r="J29" s="23">
        <f t="shared" si="1"/>
        <v>-1</v>
      </c>
      <c r="K29" s="1"/>
      <c r="L29" s="21"/>
    </row>
    <row r="30" spans="1:14" ht="10.050000000000001" customHeight="1" x14ac:dyDescent="0.2">
      <c r="A30" s="22"/>
      <c r="B30" s="38"/>
      <c r="C30" s="1"/>
      <c r="D30" s="2">
        <v>10249</v>
      </c>
      <c r="E30" s="1" t="s">
        <v>11132</v>
      </c>
      <c r="F30" s="1" t="s">
        <v>4821</v>
      </c>
      <c r="G30" s="25">
        <v>25816</v>
      </c>
      <c r="H30" s="25">
        <v>29239.185140340396</v>
      </c>
      <c r="I30" s="24">
        <f t="shared" si="0"/>
        <v>3423.1851403403962</v>
      </c>
      <c r="J30" s="23">
        <f t="shared" si="1"/>
        <v>0.13259936242409343</v>
      </c>
      <c r="K30" s="1"/>
      <c r="L30" s="21"/>
    </row>
    <row r="31" spans="1:14" ht="10.050000000000001" customHeight="1" x14ac:dyDescent="0.2">
      <c r="A31" s="22"/>
      <c r="B31" s="38"/>
      <c r="C31" s="1"/>
      <c r="D31" s="2">
        <v>10249</v>
      </c>
      <c r="E31" s="1" t="s">
        <v>11134</v>
      </c>
      <c r="F31" s="1" t="s">
        <v>4823</v>
      </c>
      <c r="G31" s="25">
        <v>14752</v>
      </c>
      <c r="H31" s="25">
        <v>14922.669155426713</v>
      </c>
      <c r="I31" s="24">
        <f t="shared" si="0"/>
        <v>170.66915542671268</v>
      </c>
      <c r="J31" s="23">
        <f t="shared" si="1"/>
        <v>1.1569221490422497E-2</v>
      </c>
      <c r="K31" s="1"/>
      <c r="L31" s="21"/>
    </row>
    <row r="32" spans="1:14" ht="10.050000000000001" customHeight="1" x14ac:dyDescent="0.2">
      <c r="A32" s="22"/>
      <c r="B32" s="38"/>
      <c r="C32" s="1"/>
      <c r="D32" s="2">
        <v>10249</v>
      </c>
      <c r="E32" s="1" t="s">
        <v>11137</v>
      </c>
      <c r="F32" s="1" t="s">
        <v>4826</v>
      </c>
      <c r="G32" s="25">
        <v>0</v>
      </c>
      <c r="H32" s="25">
        <v>26270.061983081654</v>
      </c>
      <c r="I32" s="24">
        <f t="shared" si="0"/>
        <v>26270.061983081654</v>
      </c>
      <c r="J32" s="23" t="e">
        <f t="shared" si="1"/>
        <v>#DIV/0!</v>
      </c>
      <c r="K32" s="1"/>
      <c r="L32" s="21"/>
    </row>
    <row r="33" spans="1:12" ht="10.050000000000001" customHeight="1" x14ac:dyDescent="0.2">
      <c r="A33" s="22"/>
      <c r="B33" s="38"/>
      <c r="C33" s="1"/>
      <c r="D33" s="2">
        <v>10249</v>
      </c>
      <c r="E33" s="1" t="s">
        <v>11146</v>
      </c>
      <c r="F33" s="1" t="s">
        <v>4835</v>
      </c>
      <c r="G33" s="25">
        <v>10735.787100000001</v>
      </c>
      <c r="H33" s="25">
        <v>28756.317360440182</v>
      </c>
      <c r="I33" s="24">
        <f t="shared" si="0"/>
        <v>18020.53026044018</v>
      </c>
      <c r="J33" s="23">
        <f t="shared" si="1"/>
        <v>1.6785476549213776</v>
      </c>
      <c r="K33" s="1"/>
      <c r="L33" s="21"/>
    </row>
    <row r="34" spans="1:12" ht="10.050000000000001" customHeight="1" x14ac:dyDescent="0.2">
      <c r="A34" s="22"/>
      <c r="B34" s="38"/>
      <c r="C34" s="1"/>
      <c r="D34" s="2">
        <v>10249</v>
      </c>
      <c r="E34" s="1" t="s">
        <v>11150</v>
      </c>
      <c r="F34" s="1" t="s">
        <v>4839</v>
      </c>
      <c r="G34" s="25">
        <v>7124.2874000000011</v>
      </c>
      <c r="H34" s="25">
        <v>52329.51142386641</v>
      </c>
      <c r="I34" s="24">
        <f t="shared" si="0"/>
        <v>45205.224023866409</v>
      </c>
      <c r="J34" s="23">
        <f t="shared" si="1"/>
        <v>6.3452274572564829</v>
      </c>
      <c r="K34" s="1"/>
      <c r="L34" s="21"/>
    </row>
    <row r="35" spans="1:12" ht="10.050000000000001" customHeight="1" x14ac:dyDescent="0.2">
      <c r="A35" s="22"/>
      <c r="B35" s="38"/>
      <c r="C35" s="1"/>
      <c r="D35" s="2">
        <v>10249</v>
      </c>
      <c r="E35" s="1" t="s">
        <v>11155</v>
      </c>
      <c r="F35" s="1" t="s">
        <v>4845</v>
      </c>
      <c r="G35" s="25">
        <v>0</v>
      </c>
      <c r="H35" s="25">
        <v>4248.209084866744</v>
      </c>
      <c r="I35" s="24">
        <f t="shared" si="0"/>
        <v>4248.209084866744</v>
      </c>
      <c r="J35" s="23" t="e">
        <f t="shared" si="1"/>
        <v>#DIV/0!</v>
      </c>
      <c r="K35" s="1"/>
      <c r="L35" s="21"/>
    </row>
    <row r="36" spans="1:12" ht="10.050000000000001" customHeight="1" x14ac:dyDescent="0.2">
      <c r="A36" s="22"/>
      <c r="B36" s="38"/>
      <c r="C36" s="1"/>
      <c r="D36" s="2">
        <v>10249</v>
      </c>
      <c r="E36" s="1" t="s">
        <v>11159</v>
      </c>
      <c r="F36" s="1" t="s">
        <v>4849</v>
      </c>
      <c r="G36" s="25">
        <v>0</v>
      </c>
      <c r="H36" s="25">
        <v>135721.80439088782</v>
      </c>
      <c r="I36" s="24">
        <f t="shared" si="0"/>
        <v>135721.80439088782</v>
      </c>
      <c r="J36" s="23" t="e">
        <f t="shared" si="1"/>
        <v>#DIV/0!</v>
      </c>
      <c r="K36" s="1"/>
      <c r="L36" s="21"/>
    </row>
    <row r="37" spans="1:12" ht="10.050000000000001" customHeight="1" x14ac:dyDescent="0.2">
      <c r="A37" s="22"/>
      <c r="B37" s="38"/>
      <c r="C37" s="1"/>
      <c r="D37" s="2">
        <v>10249</v>
      </c>
      <c r="E37" s="1" t="s">
        <v>11171</v>
      </c>
      <c r="F37" s="1" t="s">
        <v>4861</v>
      </c>
      <c r="G37" s="25">
        <v>22128</v>
      </c>
      <c r="H37" s="25">
        <v>34417.171546078818</v>
      </c>
      <c r="I37" s="24">
        <f t="shared" si="0"/>
        <v>12289.171546078818</v>
      </c>
      <c r="J37" s="23">
        <f t="shared" si="1"/>
        <v>0.55536747767890537</v>
      </c>
      <c r="K37" s="1"/>
      <c r="L37" s="21"/>
    </row>
    <row r="38" spans="1:12" ht="10.050000000000001" customHeight="1" x14ac:dyDescent="0.2">
      <c r="A38" s="22"/>
      <c r="B38" s="38"/>
      <c r="C38" s="1"/>
      <c r="D38" s="2">
        <v>10249</v>
      </c>
      <c r="E38" s="1" t="s">
        <v>11194</v>
      </c>
      <c r="F38" s="1" t="s">
        <v>4886</v>
      </c>
      <c r="G38" s="25">
        <v>64298.158599999995</v>
      </c>
      <c r="H38" s="25">
        <v>37201.366617418331</v>
      </c>
      <c r="I38" s="24">
        <f t="shared" si="0"/>
        <v>-27096.791982581664</v>
      </c>
      <c r="J38" s="23">
        <f t="shared" si="1"/>
        <v>-0.42142407453923053</v>
      </c>
      <c r="K38" s="1"/>
      <c r="L38" s="21"/>
    </row>
    <row r="39" spans="1:12" ht="10.050000000000001" customHeight="1" x14ac:dyDescent="0.2">
      <c r="A39" s="22"/>
      <c r="B39" s="38"/>
      <c r="C39" s="1"/>
      <c r="D39" s="2">
        <v>10249</v>
      </c>
      <c r="E39" s="1" t="s">
        <v>11199</v>
      </c>
      <c r="F39" s="1" t="s">
        <v>4891</v>
      </c>
      <c r="G39" s="25">
        <v>0</v>
      </c>
      <c r="H39" s="25">
        <v>0</v>
      </c>
      <c r="I39" s="24">
        <f t="shared" si="0"/>
        <v>0</v>
      </c>
      <c r="J39" s="23" t="str">
        <f t="shared" si="1"/>
        <v/>
      </c>
      <c r="K39" s="1"/>
      <c r="L39" s="21"/>
    </row>
    <row r="40" spans="1:12" ht="10.050000000000001" customHeight="1" x14ac:dyDescent="0.2">
      <c r="A40" s="22"/>
      <c r="B40" s="38"/>
      <c r="C40" s="1"/>
      <c r="D40" s="2">
        <v>10249</v>
      </c>
      <c r="E40" s="1" t="s">
        <v>11215</v>
      </c>
      <c r="F40" s="1" t="s">
        <v>4909</v>
      </c>
      <c r="G40" s="25">
        <v>25816</v>
      </c>
      <c r="H40" s="25">
        <v>33025.074010409066</v>
      </c>
      <c r="I40" s="24">
        <f t="shared" si="0"/>
        <v>7209.0740104090655</v>
      </c>
      <c r="J40" s="23">
        <f t="shared" si="1"/>
        <v>0.27924829603381879</v>
      </c>
      <c r="K40" s="1"/>
      <c r="L40" s="21"/>
    </row>
    <row r="41" spans="1:12" ht="10.050000000000001" customHeight="1" x14ac:dyDescent="0.2">
      <c r="A41" s="22"/>
      <c r="B41" s="38"/>
      <c r="C41" s="1"/>
      <c r="D41" s="2">
        <v>10249</v>
      </c>
      <c r="E41" s="1" t="s">
        <v>11468</v>
      </c>
      <c r="F41" s="1" t="s">
        <v>5172</v>
      </c>
      <c r="G41" s="25">
        <v>0</v>
      </c>
      <c r="H41" s="25">
        <v>0</v>
      </c>
      <c r="I41" s="24">
        <f t="shared" si="0"/>
        <v>0</v>
      </c>
      <c r="J41" s="23" t="str">
        <f t="shared" si="1"/>
        <v/>
      </c>
      <c r="K41" s="1"/>
      <c r="L41" s="21"/>
    </row>
    <row r="42" spans="1:12" ht="10.050000000000001" customHeight="1" x14ac:dyDescent="0.2">
      <c r="A42" s="22"/>
      <c r="B42" s="38"/>
      <c r="C42" s="1"/>
      <c r="D42" s="2">
        <v>10249</v>
      </c>
      <c r="E42" s="1" t="s">
        <v>12022</v>
      </c>
      <c r="F42" s="1" t="s">
        <v>5744</v>
      </c>
      <c r="G42" s="25">
        <v>0</v>
      </c>
      <c r="H42" s="25">
        <v>744.84923495245209</v>
      </c>
      <c r="I42" s="24">
        <f t="shared" si="0"/>
        <v>744.84923495245209</v>
      </c>
      <c r="J42" s="23" t="e">
        <f t="shared" si="1"/>
        <v>#DIV/0!</v>
      </c>
      <c r="K42" s="1"/>
      <c r="L42" s="21"/>
    </row>
    <row r="43" spans="1:12" ht="10.050000000000001" customHeight="1" x14ac:dyDescent="0.2">
      <c r="A43" s="22"/>
      <c r="B43" s="38"/>
      <c r="C43" s="1"/>
      <c r="D43" s="2">
        <v>10249</v>
      </c>
      <c r="E43" s="1" t="s">
        <v>12190</v>
      </c>
      <c r="F43" s="1" t="s">
        <v>5917</v>
      </c>
      <c r="G43" s="25">
        <v>0</v>
      </c>
      <c r="H43" s="25">
        <v>0</v>
      </c>
      <c r="I43" s="24">
        <f t="shared" si="0"/>
        <v>0</v>
      </c>
      <c r="J43" s="23" t="str">
        <f t="shared" si="1"/>
        <v/>
      </c>
      <c r="K43" s="1"/>
      <c r="L43" s="21"/>
    </row>
    <row r="44" spans="1:12" ht="10.050000000000001" customHeight="1" x14ac:dyDescent="0.2">
      <c r="A44" s="22"/>
      <c r="B44" s="38"/>
      <c r="C44" s="1"/>
      <c r="D44" s="2">
        <v>10249</v>
      </c>
      <c r="E44" s="1" t="s">
        <v>12273</v>
      </c>
      <c r="F44" s="1" t="s">
        <v>6000</v>
      </c>
      <c r="G44" s="25">
        <v>11064</v>
      </c>
      <c r="H44" s="25">
        <v>11701.8383256668</v>
      </c>
      <c r="I44" s="24">
        <f t="shared" si="0"/>
        <v>637.8383256668003</v>
      </c>
      <c r="J44" s="23">
        <f t="shared" si="1"/>
        <v>5.7649884821655846E-2</v>
      </c>
      <c r="K44" s="1"/>
      <c r="L44" s="21"/>
    </row>
    <row r="45" spans="1:12" ht="10.050000000000001" customHeight="1" x14ac:dyDescent="0.2">
      <c r="A45" s="22"/>
      <c r="B45" s="38"/>
      <c r="C45" s="1"/>
      <c r="D45" s="2">
        <v>10249</v>
      </c>
      <c r="E45" s="1" t="s">
        <v>12582</v>
      </c>
      <c r="F45" s="1" t="s">
        <v>6315</v>
      </c>
      <c r="G45" s="25">
        <v>1844</v>
      </c>
      <c r="H45" s="25">
        <v>0</v>
      </c>
      <c r="I45" s="24">
        <f t="shared" si="0"/>
        <v>-1844</v>
      </c>
      <c r="J45" s="23">
        <f t="shared" si="1"/>
        <v>-1</v>
      </c>
      <c r="K45" s="1"/>
      <c r="L45" s="21"/>
    </row>
    <row r="46" spans="1:12" ht="10.050000000000001" customHeight="1" x14ac:dyDescent="0.2">
      <c r="A46" s="22"/>
      <c r="B46" s="38"/>
      <c r="C46" s="1"/>
      <c r="D46" s="2">
        <v>10249</v>
      </c>
      <c r="E46" s="1" t="s">
        <v>13968</v>
      </c>
      <c r="F46" s="1" t="s">
        <v>13969</v>
      </c>
      <c r="G46" s="25">
        <v>0</v>
      </c>
      <c r="H46" s="25">
        <v>0</v>
      </c>
      <c r="I46" s="24">
        <f t="shared" si="0"/>
        <v>0</v>
      </c>
      <c r="J46" s="23" t="str">
        <f t="shared" si="1"/>
        <v/>
      </c>
      <c r="K46" s="1"/>
      <c r="L46" s="21"/>
    </row>
    <row r="47" spans="1:12" ht="10.050000000000001" customHeight="1" x14ac:dyDescent="0.2">
      <c r="A47" s="22"/>
      <c r="B47" s="38"/>
      <c r="C47" s="1"/>
      <c r="D47" s="2">
        <v>10426</v>
      </c>
      <c r="E47" s="1" t="s">
        <v>10304</v>
      </c>
      <c r="F47" s="1" t="s">
        <v>3961</v>
      </c>
      <c r="G47" s="25">
        <v>230830.13349999997</v>
      </c>
      <c r="H47" s="25">
        <v>222304.10684001597</v>
      </c>
      <c r="I47" s="24">
        <f t="shared" si="0"/>
        <v>-8526.0266599839961</v>
      </c>
      <c r="J47" s="23">
        <f t="shared" si="1"/>
        <v>-3.6936367582112051E-2</v>
      </c>
      <c r="K47" s="1"/>
      <c r="L47" s="21"/>
    </row>
    <row r="48" spans="1:12" ht="10.050000000000001" customHeight="1" x14ac:dyDescent="0.2">
      <c r="A48" s="22"/>
      <c r="B48" s="38"/>
      <c r="C48" s="1"/>
      <c r="D48" s="2">
        <v>10426</v>
      </c>
      <c r="E48" s="1" t="s">
        <v>10346</v>
      </c>
      <c r="F48" s="1" t="s">
        <v>4003</v>
      </c>
      <c r="G48" s="25">
        <v>98901.895799999998</v>
      </c>
      <c r="H48" s="25">
        <v>85919.643474584227</v>
      </c>
      <c r="I48" s="24">
        <f t="shared" si="0"/>
        <v>-12982.252325415771</v>
      </c>
      <c r="J48" s="23">
        <f t="shared" si="1"/>
        <v>-0.13126393807120298</v>
      </c>
      <c r="K48" s="1"/>
      <c r="L48" s="21"/>
    </row>
    <row r="49" spans="1:12" ht="10.050000000000001" customHeight="1" x14ac:dyDescent="0.2">
      <c r="A49" s="22"/>
      <c r="B49" s="38"/>
      <c r="C49" s="1"/>
      <c r="D49" s="2">
        <v>10426</v>
      </c>
      <c r="E49" s="1" t="s">
        <v>10427</v>
      </c>
      <c r="F49" s="1" t="s">
        <v>4087</v>
      </c>
      <c r="G49" s="25">
        <v>162709.67120000001</v>
      </c>
      <c r="H49" s="25">
        <v>162998.69706397419</v>
      </c>
      <c r="I49" s="24">
        <f t="shared" si="0"/>
        <v>289.02586397418054</v>
      </c>
      <c r="J49" s="23">
        <f t="shared" si="1"/>
        <v>1.7763287322909943E-3</v>
      </c>
      <c r="K49" s="1"/>
      <c r="L49" s="21"/>
    </row>
    <row r="50" spans="1:12" ht="10.050000000000001" customHeight="1" x14ac:dyDescent="0.2">
      <c r="A50" s="22"/>
      <c r="B50" s="38"/>
      <c r="C50" s="1"/>
      <c r="D50" s="2">
        <v>10426</v>
      </c>
      <c r="E50" s="1" t="s">
        <v>10464</v>
      </c>
      <c r="F50" s="1" t="s">
        <v>4125</v>
      </c>
      <c r="G50" s="25">
        <v>20075.883699999998</v>
      </c>
      <c r="H50" s="25">
        <v>35562.698300522941</v>
      </c>
      <c r="I50" s="24">
        <f t="shared" si="0"/>
        <v>15486.814600522943</v>
      </c>
      <c r="J50" s="23">
        <f t="shared" si="1"/>
        <v>0.77141384319351003</v>
      </c>
      <c r="K50" s="1"/>
      <c r="L50" s="21"/>
    </row>
    <row r="51" spans="1:12" ht="10.050000000000001" customHeight="1" x14ac:dyDescent="0.2">
      <c r="A51" s="22"/>
      <c r="B51" s="38"/>
      <c r="C51" s="1"/>
      <c r="D51" s="2">
        <v>10426</v>
      </c>
      <c r="E51" s="1" t="s">
        <v>10519</v>
      </c>
      <c r="F51" s="1" t="s">
        <v>4181</v>
      </c>
      <c r="G51" s="25">
        <v>0</v>
      </c>
      <c r="H51" s="25">
        <v>0</v>
      </c>
      <c r="I51" s="24">
        <f t="shared" si="0"/>
        <v>0</v>
      </c>
      <c r="J51" s="23" t="str">
        <f t="shared" si="1"/>
        <v/>
      </c>
      <c r="K51" s="1"/>
      <c r="L51" s="21"/>
    </row>
    <row r="52" spans="1:12" ht="10.050000000000001" customHeight="1" x14ac:dyDescent="0.2">
      <c r="A52" s="22"/>
      <c r="B52" s="38"/>
      <c r="C52" s="1"/>
      <c r="D52" s="2">
        <v>10426</v>
      </c>
      <c r="E52" s="1" t="s">
        <v>10548</v>
      </c>
      <c r="F52" s="1" t="s">
        <v>4212</v>
      </c>
      <c r="G52" s="25">
        <v>0</v>
      </c>
      <c r="H52" s="25">
        <v>6837.2022877359568</v>
      </c>
      <c r="I52" s="24">
        <f t="shared" si="0"/>
        <v>6837.2022877359568</v>
      </c>
      <c r="J52" s="23" t="e">
        <f t="shared" si="1"/>
        <v>#DIV/0!</v>
      </c>
      <c r="K52" s="1"/>
      <c r="L52" s="21"/>
    </row>
    <row r="53" spans="1:12" ht="10.050000000000001" customHeight="1" x14ac:dyDescent="0.2">
      <c r="A53" s="22"/>
      <c r="B53" s="38"/>
      <c r="C53" s="1"/>
      <c r="D53" s="2">
        <v>10426</v>
      </c>
      <c r="E53" s="1" t="s">
        <v>10715</v>
      </c>
      <c r="F53" s="1" t="s">
        <v>4384</v>
      </c>
      <c r="G53" s="25">
        <v>51042.200299999997</v>
      </c>
      <c r="H53" s="25">
        <v>66327.540149696972</v>
      </c>
      <c r="I53" s="24">
        <f t="shared" si="0"/>
        <v>15285.339849696975</v>
      </c>
      <c r="J53" s="23">
        <f t="shared" si="1"/>
        <v>0.29946475190837291</v>
      </c>
      <c r="K53" s="1"/>
      <c r="L53" s="21"/>
    </row>
    <row r="54" spans="1:12" ht="10.050000000000001" customHeight="1" x14ac:dyDescent="0.2">
      <c r="A54" s="22"/>
      <c r="B54" s="38"/>
      <c r="C54" s="1"/>
      <c r="D54" s="2">
        <v>10426</v>
      </c>
      <c r="E54" s="1" t="s">
        <v>10743</v>
      </c>
      <c r="F54" s="1" t="s">
        <v>4413</v>
      </c>
      <c r="G54" s="25">
        <v>0</v>
      </c>
      <c r="H54" s="25">
        <v>16088.743474972965</v>
      </c>
      <c r="I54" s="24">
        <f t="shared" si="0"/>
        <v>16088.743474972965</v>
      </c>
      <c r="J54" s="23" t="e">
        <f t="shared" si="1"/>
        <v>#DIV/0!</v>
      </c>
      <c r="K54" s="1"/>
      <c r="L54" s="21"/>
    </row>
    <row r="55" spans="1:12" ht="10.050000000000001" customHeight="1" x14ac:dyDescent="0.2">
      <c r="A55" s="22"/>
      <c r="B55" s="38"/>
      <c r="C55" s="1"/>
      <c r="D55" s="2">
        <v>10426</v>
      </c>
      <c r="E55" s="1" t="s">
        <v>10794</v>
      </c>
      <c r="F55" s="1" t="s">
        <v>4469</v>
      </c>
      <c r="G55" s="25">
        <v>0</v>
      </c>
      <c r="H55" s="25">
        <v>61355.029394979916</v>
      </c>
      <c r="I55" s="24">
        <f t="shared" si="0"/>
        <v>61355.029394979916</v>
      </c>
      <c r="J55" s="23" t="e">
        <f t="shared" si="1"/>
        <v>#DIV/0!</v>
      </c>
      <c r="K55" s="1"/>
      <c r="L55" s="21"/>
    </row>
    <row r="56" spans="1:12" ht="10.050000000000001" customHeight="1" x14ac:dyDescent="0.2">
      <c r="A56" s="22"/>
      <c r="B56" s="38"/>
      <c r="C56" s="1"/>
      <c r="D56" s="2">
        <v>10426</v>
      </c>
      <c r="E56" s="1" t="s">
        <v>13966</v>
      </c>
      <c r="F56" s="1" t="s">
        <v>13967</v>
      </c>
      <c r="G56" s="25">
        <v>0</v>
      </c>
      <c r="H56" s="25">
        <v>0</v>
      </c>
      <c r="I56" s="24">
        <f t="shared" si="0"/>
        <v>0</v>
      </c>
      <c r="J56" s="23" t="str">
        <f t="shared" si="1"/>
        <v/>
      </c>
      <c r="K56" s="1"/>
      <c r="L56" s="21"/>
    </row>
    <row r="57" spans="1:12" ht="10.050000000000001" customHeight="1" x14ac:dyDescent="0.2">
      <c r="A57" s="22"/>
      <c r="B57" s="38"/>
      <c r="C57" s="1"/>
      <c r="D57" s="2">
        <v>10426</v>
      </c>
      <c r="E57" s="1" t="s">
        <v>13964</v>
      </c>
      <c r="F57" s="1" t="s">
        <v>13965</v>
      </c>
      <c r="G57" s="25">
        <v>0</v>
      </c>
      <c r="H57" s="25">
        <v>0</v>
      </c>
      <c r="I57" s="24">
        <f t="shared" si="0"/>
        <v>0</v>
      </c>
      <c r="J57" s="23" t="str">
        <f t="shared" si="1"/>
        <v/>
      </c>
      <c r="K57" s="1"/>
      <c r="L57" s="21"/>
    </row>
    <row r="58" spans="1:12" ht="10.050000000000001" customHeight="1" x14ac:dyDescent="0.2">
      <c r="A58" s="22"/>
      <c r="B58" s="38"/>
      <c r="C58" s="1"/>
      <c r="D58" s="2">
        <v>10867</v>
      </c>
      <c r="E58" s="1" t="s">
        <v>11490</v>
      </c>
      <c r="F58" s="1" t="s">
        <v>5196</v>
      </c>
      <c r="G58" s="25">
        <v>3688</v>
      </c>
      <c r="H58" s="25">
        <v>0</v>
      </c>
      <c r="I58" s="24">
        <f t="shared" si="0"/>
        <v>-3688</v>
      </c>
      <c r="J58" s="23">
        <f t="shared" si="1"/>
        <v>-1</v>
      </c>
      <c r="K58" s="1"/>
      <c r="L58" s="21"/>
    </row>
    <row r="59" spans="1:12" ht="10.050000000000001" customHeight="1" x14ac:dyDescent="0.2">
      <c r="A59" s="22"/>
      <c r="B59" s="38"/>
      <c r="C59" s="1"/>
      <c r="D59" s="2">
        <v>10867</v>
      </c>
      <c r="E59" s="1" t="s">
        <v>11514</v>
      </c>
      <c r="F59" s="1" t="s">
        <v>5220</v>
      </c>
      <c r="G59" s="25">
        <v>0</v>
      </c>
      <c r="H59" s="25">
        <v>0</v>
      </c>
      <c r="I59" s="24">
        <f t="shared" si="0"/>
        <v>0</v>
      </c>
      <c r="J59" s="23" t="str">
        <f t="shared" si="1"/>
        <v/>
      </c>
      <c r="K59" s="1"/>
      <c r="L59" s="21"/>
    </row>
    <row r="60" spans="1:12" ht="10.050000000000001" customHeight="1" x14ac:dyDescent="0.2">
      <c r="A60" s="22"/>
      <c r="B60" s="38"/>
      <c r="C60" s="1"/>
      <c r="D60" s="2">
        <v>10867</v>
      </c>
      <c r="E60" s="1" t="s">
        <v>11535</v>
      </c>
      <c r="F60" s="1" t="s">
        <v>5244</v>
      </c>
      <c r="G60" s="25">
        <v>0</v>
      </c>
      <c r="H60" s="25">
        <v>0</v>
      </c>
      <c r="I60" s="24">
        <f t="shared" si="0"/>
        <v>0</v>
      </c>
      <c r="J60" s="23" t="str">
        <f t="shared" si="1"/>
        <v/>
      </c>
      <c r="K60" s="1"/>
      <c r="L60" s="21"/>
    </row>
    <row r="61" spans="1:12" ht="10.050000000000001" customHeight="1" x14ac:dyDescent="0.2">
      <c r="A61" s="22"/>
      <c r="B61" s="38"/>
      <c r="C61" s="1"/>
      <c r="D61" s="2">
        <v>10925</v>
      </c>
      <c r="E61" s="1" t="s">
        <v>9747</v>
      </c>
      <c r="F61" s="1" t="s">
        <v>3385</v>
      </c>
      <c r="G61" s="25">
        <v>6818.2802000000011</v>
      </c>
      <c r="H61" s="25">
        <v>27282.029564361881</v>
      </c>
      <c r="I61" s="24">
        <f t="shared" si="0"/>
        <v>20463.74936436188</v>
      </c>
      <c r="J61" s="23">
        <f t="shared" si="1"/>
        <v>3.0013065999197095</v>
      </c>
      <c r="K61" s="1"/>
      <c r="L61" s="21"/>
    </row>
    <row r="62" spans="1:12" ht="10.050000000000001" customHeight="1" x14ac:dyDescent="0.2">
      <c r="A62" s="22"/>
      <c r="B62" s="38"/>
      <c r="C62" s="1"/>
      <c r="D62" s="2">
        <v>10925</v>
      </c>
      <c r="E62" s="1" t="s">
        <v>9856</v>
      </c>
      <c r="F62" s="1" t="s">
        <v>3497</v>
      </c>
      <c r="G62" s="25">
        <v>93144.936799999996</v>
      </c>
      <c r="H62" s="25">
        <v>28001.194342936662</v>
      </c>
      <c r="I62" s="24">
        <f t="shared" si="0"/>
        <v>-65143.74245706333</v>
      </c>
      <c r="J62" s="23">
        <f t="shared" si="1"/>
        <v>-0.69938039248380635</v>
      </c>
      <c r="K62" s="1"/>
      <c r="L62" s="21"/>
    </row>
    <row r="63" spans="1:12" ht="10.050000000000001" customHeight="1" x14ac:dyDescent="0.2">
      <c r="A63" s="22"/>
      <c r="B63" s="38"/>
      <c r="C63" s="1"/>
      <c r="D63" s="2">
        <v>10925</v>
      </c>
      <c r="E63" s="1" t="s">
        <v>9958</v>
      </c>
      <c r="F63" s="1" t="s">
        <v>3603</v>
      </c>
      <c r="G63" s="25">
        <v>281362.40000000002</v>
      </c>
      <c r="H63" s="25">
        <v>265823.84972634132</v>
      </c>
      <c r="I63" s="24">
        <f t="shared" si="0"/>
        <v>-15538.550273658708</v>
      </c>
      <c r="J63" s="23">
        <f t="shared" si="1"/>
        <v>-5.5226107943558582E-2</v>
      </c>
      <c r="K63" s="1"/>
      <c r="L63" s="21"/>
    </row>
    <row r="64" spans="1:12" ht="10.050000000000001" customHeight="1" x14ac:dyDescent="0.2">
      <c r="A64" s="22"/>
      <c r="B64" s="38"/>
      <c r="C64" s="1"/>
      <c r="D64" s="2">
        <v>10925</v>
      </c>
      <c r="E64" s="1" t="s">
        <v>10124</v>
      </c>
      <c r="F64" s="1" t="s">
        <v>3774</v>
      </c>
      <c r="G64" s="25">
        <v>0</v>
      </c>
      <c r="H64" s="25">
        <v>3441.7171546078821</v>
      </c>
      <c r="I64" s="24">
        <f t="shared" si="0"/>
        <v>3441.7171546078821</v>
      </c>
      <c r="J64" s="23" t="e">
        <f t="shared" si="1"/>
        <v>#DIV/0!</v>
      </c>
      <c r="K64" s="1"/>
      <c r="L64" s="21"/>
    </row>
    <row r="65" spans="1:12" ht="10.050000000000001" customHeight="1" x14ac:dyDescent="0.2">
      <c r="A65" s="22"/>
      <c r="B65" s="38"/>
      <c r="C65" s="1"/>
      <c r="D65" s="2">
        <v>10925</v>
      </c>
      <c r="E65" s="1" t="s">
        <v>10190</v>
      </c>
      <c r="F65" s="1" t="s">
        <v>3844</v>
      </c>
      <c r="G65" s="25">
        <v>0</v>
      </c>
      <c r="H65" s="25">
        <v>0</v>
      </c>
      <c r="I65" s="24">
        <f t="shared" si="0"/>
        <v>0</v>
      </c>
      <c r="J65" s="23" t="str">
        <f t="shared" si="1"/>
        <v/>
      </c>
      <c r="K65" s="1"/>
      <c r="L65" s="21"/>
    </row>
    <row r="66" spans="1:12" ht="10.050000000000001" customHeight="1" x14ac:dyDescent="0.2">
      <c r="A66" s="22"/>
      <c r="B66" s="38"/>
      <c r="C66" s="1"/>
      <c r="D66" s="2">
        <v>10925</v>
      </c>
      <c r="E66" s="1" t="s">
        <v>10302</v>
      </c>
      <c r="F66" s="1" t="s">
        <v>3959</v>
      </c>
      <c r="G66" s="25">
        <v>12908</v>
      </c>
      <c r="H66" s="25">
        <v>12590.520516334209</v>
      </c>
      <c r="I66" s="24">
        <f t="shared" si="0"/>
        <v>-317.47948366579112</v>
      </c>
      <c r="J66" s="23">
        <f t="shared" si="1"/>
        <v>-2.4595559627036807E-2</v>
      </c>
      <c r="K66" s="1"/>
      <c r="L66" s="21"/>
    </row>
    <row r="67" spans="1:12" ht="10.050000000000001" customHeight="1" x14ac:dyDescent="0.2">
      <c r="A67" s="22"/>
      <c r="B67" s="38"/>
      <c r="C67" s="1"/>
      <c r="D67" s="2">
        <v>10928</v>
      </c>
      <c r="E67" s="1" t="s">
        <v>6481</v>
      </c>
      <c r="F67" s="1" t="s">
        <v>77</v>
      </c>
      <c r="G67" s="25">
        <v>0</v>
      </c>
      <c r="H67" s="25">
        <v>7746.4320435055015</v>
      </c>
      <c r="I67" s="24">
        <f t="shared" si="0"/>
        <v>7746.4320435055015</v>
      </c>
      <c r="J67" s="23" t="e">
        <f t="shared" si="1"/>
        <v>#DIV/0!</v>
      </c>
      <c r="K67" s="1"/>
      <c r="L67" s="21"/>
    </row>
    <row r="68" spans="1:12" ht="10.050000000000001" customHeight="1" x14ac:dyDescent="0.2">
      <c r="A68" s="22"/>
      <c r="B68" s="38"/>
      <c r="C68" s="1"/>
      <c r="D68" s="2">
        <v>11711</v>
      </c>
      <c r="E68" s="1" t="s">
        <v>7522</v>
      </c>
      <c r="F68" s="1" t="s">
        <v>1130</v>
      </c>
      <c r="G68" s="25">
        <v>10007.786100000001</v>
      </c>
      <c r="H68" s="25">
        <v>0</v>
      </c>
      <c r="I68" s="24">
        <f t="shared" si="0"/>
        <v>-10007.786100000001</v>
      </c>
      <c r="J68" s="23">
        <f t="shared" si="1"/>
        <v>-1</v>
      </c>
      <c r="K68" s="1"/>
      <c r="L68" s="21"/>
    </row>
    <row r="69" spans="1:12" ht="10.050000000000001" customHeight="1" x14ac:dyDescent="0.2">
      <c r="A69" s="22"/>
      <c r="B69" s="38"/>
      <c r="C69" s="1"/>
      <c r="D69" s="2">
        <v>11711</v>
      </c>
      <c r="E69" s="1" t="s">
        <v>8808</v>
      </c>
      <c r="F69" s="1" t="s">
        <v>2429</v>
      </c>
      <c r="G69" s="25">
        <v>0</v>
      </c>
      <c r="H69" s="25">
        <v>0</v>
      </c>
      <c r="I69" s="24">
        <f t="shared" si="0"/>
        <v>0</v>
      </c>
      <c r="J69" s="23" t="str">
        <f t="shared" si="1"/>
        <v/>
      </c>
      <c r="K69" s="1"/>
      <c r="L69" s="21"/>
    </row>
    <row r="70" spans="1:12" ht="10.050000000000001" customHeight="1" x14ac:dyDescent="0.2">
      <c r="A70" s="22"/>
      <c r="B70" s="38"/>
      <c r="C70" s="1"/>
      <c r="D70" s="2">
        <v>11711</v>
      </c>
      <c r="E70" s="1" t="s">
        <v>8822</v>
      </c>
      <c r="F70" s="1" t="s">
        <v>2444</v>
      </c>
      <c r="G70" s="25">
        <v>0</v>
      </c>
      <c r="H70" s="25">
        <v>0</v>
      </c>
      <c r="I70" s="24">
        <f t="shared" si="0"/>
        <v>0</v>
      </c>
      <c r="J70" s="23" t="str">
        <f t="shared" si="1"/>
        <v/>
      </c>
      <c r="K70" s="1"/>
      <c r="L70" s="21"/>
    </row>
    <row r="71" spans="1:12" ht="10.050000000000001" customHeight="1" x14ac:dyDescent="0.2">
      <c r="A71" s="22"/>
      <c r="B71" s="38"/>
      <c r="C71" s="1"/>
      <c r="D71" s="2">
        <v>11711</v>
      </c>
      <c r="E71" s="1" t="s">
        <v>9322</v>
      </c>
      <c r="F71" s="1" t="s">
        <v>2953</v>
      </c>
      <c r="G71" s="25">
        <v>0</v>
      </c>
      <c r="H71" s="25">
        <v>0</v>
      </c>
      <c r="I71" s="24">
        <f t="shared" si="0"/>
        <v>0</v>
      </c>
      <c r="J71" s="23" t="str">
        <f t="shared" si="1"/>
        <v/>
      </c>
      <c r="K71" s="1"/>
      <c r="L71" s="21"/>
    </row>
    <row r="72" spans="1:12" ht="10.050000000000001" customHeight="1" x14ac:dyDescent="0.2">
      <c r="A72" s="22"/>
      <c r="B72" s="38"/>
      <c r="C72" s="1"/>
      <c r="D72" s="2">
        <v>11711</v>
      </c>
      <c r="E72" s="1" t="s">
        <v>9509</v>
      </c>
      <c r="F72" s="1" t="s">
        <v>3143</v>
      </c>
      <c r="G72" s="25">
        <v>0</v>
      </c>
      <c r="H72" s="25">
        <v>0</v>
      </c>
      <c r="I72" s="24">
        <f t="shared" si="0"/>
        <v>0</v>
      </c>
      <c r="J72" s="23" t="str">
        <f t="shared" si="1"/>
        <v/>
      </c>
      <c r="K72" s="1"/>
      <c r="L72" s="21"/>
    </row>
    <row r="73" spans="1:12" ht="10.050000000000001" customHeight="1" x14ac:dyDescent="0.2">
      <c r="A73" s="22"/>
      <c r="B73" s="38"/>
      <c r="C73" s="1"/>
      <c r="D73" s="2">
        <v>11711</v>
      </c>
      <c r="E73" s="1" t="s">
        <v>9967</v>
      </c>
      <c r="F73" s="1" t="s">
        <v>3613</v>
      </c>
      <c r="G73" s="25">
        <v>0</v>
      </c>
      <c r="H73" s="25">
        <v>0</v>
      </c>
      <c r="I73" s="24">
        <f t="shared" si="0"/>
        <v>0</v>
      </c>
      <c r="J73" s="23" t="str">
        <f t="shared" si="1"/>
        <v/>
      </c>
      <c r="K73" s="1"/>
      <c r="L73" s="21"/>
    </row>
    <row r="74" spans="1:12" ht="10.050000000000001" customHeight="1" x14ac:dyDescent="0.2">
      <c r="A74" s="22"/>
      <c r="B74" s="38"/>
      <c r="C74" s="1"/>
      <c r="D74" s="2">
        <v>11711</v>
      </c>
      <c r="E74" s="1" t="s">
        <v>10127</v>
      </c>
      <c r="F74" s="1" t="s">
        <v>3777</v>
      </c>
      <c r="G74" s="25">
        <v>28381.9856</v>
      </c>
      <c r="H74" s="25">
        <v>33050.758466786741</v>
      </c>
      <c r="I74" s="24">
        <f t="shared" si="0"/>
        <v>4668.7728667867414</v>
      </c>
      <c r="J74" s="23">
        <f t="shared" si="1"/>
        <v>0.16449775334910821</v>
      </c>
      <c r="K74" s="1"/>
      <c r="L74" s="21"/>
    </row>
    <row r="75" spans="1:12" ht="10.050000000000001" customHeight="1" x14ac:dyDescent="0.2">
      <c r="A75" s="22"/>
      <c r="B75" s="38"/>
      <c r="C75" s="1"/>
      <c r="D75" s="2">
        <v>11711</v>
      </c>
      <c r="E75" s="1" t="s">
        <v>10195</v>
      </c>
      <c r="F75" s="1" t="s">
        <v>3849</v>
      </c>
      <c r="G75" s="25">
        <v>10671.624300000001</v>
      </c>
      <c r="H75" s="25">
        <v>0</v>
      </c>
      <c r="I75" s="24">
        <f t="shared" si="0"/>
        <v>-10671.624300000001</v>
      </c>
      <c r="J75" s="23">
        <f t="shared" si="1"/>
        <v>-1</v>
      </c>
      <c r="K75" s="1"/>
      <c r="L75" s="21"/>
    </row>
    <row r="76" spans="1:12" ht="10.050000000000001" customHeight="1" x14ac:dyDescent="0.2">
      <c r="A76" s="22"/>
      <c r="B76" s="38"/>
      <c r="C76" s="1"/>
      <c r="D76" s="2">
        <v>11711</v>
      </c>
      <c r="E76" s="1" t="s">
        <v>10253</v>
      </c>
      <c r="F76" s="1" t="s">
        <v>3909</v>
      </c>
      <c r="G76" s="25">
        <v>53316.831399999995</v>
      </c>
      <c r="H76" s="25">
        <v>0</v>
      </c>
      <c r="I76" s="24">
        <f t="shared" si="0"/>
        <v>-53316.831399999995</v>
      </c>
      <c r="J76" s="23">
        <f t="shared" si="1"/>
        <v>-1</v>
      </c>
      <c r="K76" s="1"/>
      <c r="L76" s="21"/>
    </row>
    <row r="77" spans="1:12" ht="10.050000000000001" customHeight="1" x14ac:dyDescent="0.2">
      <c r="A77" s="22"/>
      <c r="B77" s="38"/>
      <c r="C77" s="1"/>
      <c r="D77" s="2">
        <v>11711</v>
      </c>
      <c r="E77" s="1" t="s">
        <v>10306</v>
      </c>
      <c r="F77" s="1" t="s">
        <v>3963</v>
      </c>
      <c r="G77" s="25">
        <v>0</v>
      </c>
      <c r="H77" s="25">
        <v>3513.6336324653603</v>
      </c>
      <c r="I77" s="24">
        <f t="shared" si="0"/>
        <v>3513.6336324653603</v>
      </c>
      <c r="J77" s="23" t="e">
        <f t="shared" si="1"/>
        <v>#DIV/0!</v>
      </c>
      <c r="K77" s="1"/>
      <c r="L77" s="21"/>
    </row>
    <row r="78" spans="1:12" ht="10.050000000000001" customHeight="1" x14ac:dyDescent="0.2">
      <c r="A78" s="22"/>
      <c r="B78" s="38"/>
      <c r="C78" s="1"/>
      <c r="D78" s="2">
        <v>11711</v>
      </c>
      <c r="E78" s="1" t="s">
        <v>10349</v>
      </c>
      <c r="F78" s="1" t="s">
        <v>4006</v>
      </c>
      <c r="G78" s="25">
        <v>0</v>
      </c>
      <c r="H78" s="25">
        <v>0</v>
      </c>
      <c r="I78" s="24">
        <f t="shared" si="0"/>
        <v>0</v>
      </c>
      <c r="J78" s="23" t="str">
        <f t="shared" si="1"/>
        <v/>
      </c>
      <c r="K78" s="1"/>
      <c r="L78" s="21"/>
    </row>
    <row r="79" spans="1:12" ht="10.050000000000001" customHeight="1" x14ac:dyDescent="0.2">
      <c r="A79" s="22"/>
      <c r="B79" s="38"/>
      <c r="C79" s="1"/>
      <c r="D79" s="2">
        <v>11711</v>
      </c>
      <c r="E79" s="1" t="s">
        <v>13962</v>
      </c>
      <c r="F79" s="1" t="s">
        <v>13963</v>
      </c>
      <c r="G79" s="25">
        <v>0</v>
      </c>
      <c r="H79" s="25">
        <v>0</v>
      </c>
      <c r="I79" s="24">
        <f t="shared" si="0"/>
        <v>0</v>
      </c>
      <c r="J79" s="23" t="str">
        <f t="shared" si="1"/>
        <v/>
      </c>
      <c r="K79" s="1"/>
      <c r="L79" s="21"/>
    </row>
    <row r="80" spans="1:12" ht="10.050000000000001" customHeight="1" x14ac:dyDescent="0.2">
      <c r="A80" s="22"/>
      <c r="B80" s="38"/>
      <c r="C80" s="1"/>
      <c r="D80" s="2">
        <v>11764</v>
      </c>
      <c r="E80" s="1" t="s">
        <v>11434</v>
      </c>
      <c r="F80" s="1" t="s">
        <v>5136</v>
      </c>
      <c r="G80" s="25">
        <v>0</v>
      </c>
      <c r="H80" s="25">
        <v>4135.1974768049931</v>
      </c>
      <c r="I80" s="24">
        <f t="shared" si="0"/>
        <v>4135.1974768049931</v>
      </c>
      <c r="J80" s="23" t="e">
        <f t="shared" si="1"/>
        <v>#DIV/0!</v>
      </c>
      <c r="K80" s="1"/>
      <c r="L80" s="21"/>
    </row>
    <row r="81" spans="1:12" ht="10.050000000000001" customHeight="1" x14ac:dyDescent="0.2">
      <c r="A81" s="22"/>
      <c r="B81" s="38"/>
      <c r="C81" s="1"/>
      <c r="D81" s="2">
        <v>13622</v>
      </c>
      <c r="E81" s="1" t="s">
        <v>10666</v>
      </c>
      <c r="F81" s="1" t="s">
        <v>4335</v>
      </c>
      <c r="G81" s="25">
        <v>0</v>
      </c>
      <c r="H81" s="25">
        <v>3421.1695895057455</v>
      </c>
      <c r="I81" s="24">
        <f t="shared" si="0"/>
        <v>3421.1695895057455</v>
      </c>
      <c r="J81" s="23" t="e">
        <f t="shared" si="1"/>
        <v>#DIV/0!</v>
      </c>
      <c r="K81" s="1"/>
      <c r="L81" s="21"/>
    </row>
    <row r="82" spans="1:12" ht="10.050000000000001" customHeight="1" x14ac:dyDescent="0.2">
      <c r="A82" s="22"/>
      <c r="B82" s="38"/>
      <c r="C82" s="1"/>
      <c r="D82" s="2">
        <v>13622</v>
      </c>
      <c r="E82" s="1" t="s">
        <v>10703</v>
      </c>
      <c r="F82" s="1" t="s">
        <v>4372</v>
      </c>
      <c r="G82" s="25">
        <v>0</v>
      </c>
      <c r="H82" s="25">
        <v>0</v>
      </c>
      <c r="I82" s="24">
        <f t="shared" si="0"/>
        <v>0</v>
      </c>
      <c r="J82" s="23" t="str">
        <f t="shared" si="1"/>
        <v/>
      </c>
      <c r="K82" s="1"/>
      <c r="L82" s="21"/>
    </row>
    <row r="83" spans="1:12" ht="10.050000000000001" customHeight="1" x14ac:dyDescent="0.2">
      <c r="A83" s="22"/>
      <c r="B83" s="38"/>
      <c r="C83" s="1"/>
      <c r="D83" s="2">
        <v>13622</v>
      </c>
      <c r="E83" s="1" t="s">
        <v>10761</v>
      </c>
      <c r="F83" s="1" t="s">
        <v>4434</v>
      </c>
      <c r="G83" s="25">
        <v>20346.257400000002</v>
      </c>
      <c r="H83" s="25">
        <v>0</v>
      </c>
      <c r="I83" s="24">
        <f t="shared" ref="I83:I146" si="2">H83-G83</f>
        <v>-20346.257400000002</v>
      </c>
      <c r="J83" s="23">
        <f t="shared" ref="J83:J146" si="3">IF(I83=0,"",(I83/G83))</f>
        <v>-1</v>
      </c>
      <c r="K83" s="1"/>
      <c r="L83" s="21"/>
    </row>
    <row r="84" spans="1:12" ht="10.050000000000001" customHeight="1" x14ac:dyDescent="0.2">
      <c r="A84" s="22"/>
      <c r="B84" s="38"/>
      <c r="C84" s="1"/>
      <c r="D84" s="2">
        <v>13622</v>
      </c>
      <c r="E84" s="1" t="s">
        <v>10838</v>
      </c>
      <c r="F84" s="1" t="s">
        <v>4515</v>
      </c>
      <c r="G84" s="25">
        <v>108413.75440000001</v>
      </c>
      <c r="H84" s="25">
        <v>100919.36599914396</v>
      </c>
      <c r="I84" s="24">
        <f t="shared" si="2"/>
        <v>-7494.3884008560417</v>
      </c>
      <c r="J84" s="23">
        <f t="shared" si="3"/>
        <v>-6.9127653057793573E-2</v>
      </c>
      <c r="K84" s="1"/>
      <c r="L84" s="21"/>
    </row>
    <row r="85" spans="1:12" ht="10.050000000000001" customHeight="1" x14ac:dyDescent="0.2">
      <c r="A85" s="22"/>
      <c r="B85" s="38"/>
      <c r="C85" s="1"/>
      <c r="D85" s="2">
        <v>13622</v>
      </c>
      <c r="E85" s="1" t="s">
        <v>10869</v>
      </c>
      <c r="F85" s="1" t="s">
        <v>4546</v>
      </c>
      <c r="G85" s="25">
        <v>0</v>
      </c>
      <c r="H85" s="25">
        <v>0</v>
      </c>
      <c r="I85" s="24">
        <f t="shared" si="2"/>
        <v>0</v>
      </c>
      <c r="J85" s="23" t="str">
        <f t="shared" si="3"/>
        <v/>
      </c>
      <c r="K85" s="1"/>
      <c r="L85" s="21"/>
    </row>
    <row r="86" spans="1:12" ht="10.050000000000001" customHeight="1" x14ac:dyDescent="0.2">
      <c r="A86" s="22"/>
      <c r="B86" s="38"/>
      <c r="C86" s="1"/>
      <c r="D86" s="2">
        <v>13622</v>
      </c>
      <c r="E86" s="1" t="s">
        <v>10894</v>
      </c>
      <c r="F86" s="1" t="s">
        <v>4572</v>
      </c>
      <c r="G86" s="25">
        <v>0</v>
      </c>
      <c r="H86" s="25">
        <v>0</v>
      </c>
      <c r="I86" s="24">
        <f t="shared" si="2"/>
        <v>0</v>
      </c>
      <c r="J86" s="23" t="str">
        <f t="shared" si="3"/>
        <v/>
      </c>
      <c r="K86" s="1"/>
      <c r="L86" s="21"/>
    </row>
    <row r="87" spans="1:12" ht="10.050000000000001" customHeight="1" x14ac:dyDescent="0.2">
      <c r="A87" s="22"/>
      <c r="B87" s="38"/>
      <c r="C87" s="1"/>
      <c r="D87" s="2">
        <v>13622</v>
      </c>
      <c r="E87" s="1" t="s">
        <v>10961</v>
      </c>
      <c r="F87" s="1" t="s">
        <v>4642</v>
      </c>
      <c r="G87" s="25">
        <v>0</v>
      </c>
      <c r="H87" s="25">
        <v>0</v>
      </c>
      <c r="I87" s="24">
        <f t="shared" si="2"/>
        <v>0</v>
      </c>
      <c r="J87" s="23" t="str">
        <f t="shared" si="3"/>
        <v/>
      </c>
      <c r="K87" s="1"/>
      <c r="L87" s="21"/>
    </row>
    <row r="88" spans="1:12" ht="10.050000000000001" customHeight="1" x14ac:dyDescent="0.2">
      <c r="A88" s="22"/>
      <c r="B88" s="38"/>
      <c r="C88" s="1"/>
      <c r="D88" s="2">
        <v>13622</v>
      </c>
      <c r="E88" s="1" t="s">
        <v>10977</v>
      </c>
      <c r="F88" s="1" t="s">
        <v>4658</v>
      </c>
      <c r="G88" s="25">
        <v>0</v>
      </c>
      <c r="H88" s="25">
        <v>0</v>
      </c>
      <c r="I88" s="24">
        <f t="shared" si="2"/>
        <v>0</v>
      </c>
      <c r="J88" s="23" t="str">
        <f t="shared" si="3"/>
        <v/>
      </c>
      <c r="K88" s="1"/>
      <c r="L88" s="21"/>
    </row>
    <row r="89" spans="1:12" ht="10.050000000000001" customHeight="1" x14ac:dyDescent="0.2">
      <c r="A89" s="22"/>
      <c r="B89" s="38"/>
      <c r="C89" s="1"/>
      <c r="D89" s="2">
        <v>13622</v>
      </c>
      <c r="E89" s="1" t="s">
        <v>10996</v>
      </c>
      <c r="F89" s="1" t="s">
        <v>4678</v>
      </c>
      <c r="G89" s="25">
        <v>57766.595000000001</v>
      </c>
      <c r="H89" s="25">
        <v>40396.512990800577</v>
      </c>
      <c r="I89" s="24">
        <f t="shared" si="2"/>
        <v>-17370.082009199425</v>
      </c>
      <c r="J89" s="23">
        <f t="shared" si="3"/>
        <v>-0.30069423356525382</v>
      </c>
      <c r="K89" s="1"/>
      <c r="L89" s="21"/>
    </row>
    <row r="90" spans="1:12" ht="10.050000000000001" customHeight="1" x14ac:dyDescent="0.2">
      <c r="A90" s="22"/>
      <c r="B90" s="38"/>
      <c r="C90" s="1"/>
      <c r="D90" s="2">
        <v>13622</v>
      </c>
      <c r="E90" s="1" t="s">
        <v>11008</v>
      </c>
      <c r="F90" s="1" t="s">
        <v>4691</v>
      </c>
      <c r="G90" s="25">
        <v>0</v>
      </c>
      <c r="H90" s="25">
        <v>0</v>
      </c>
      <c r="I90" s="24">
        <f t="shared" si="2"/>
        <v>0</v>
      </c>
      <c r="J90" s="23" t="str">
        <f t="shared" si="3"/>
        <v/>
      </c>
      <c r="K90" s="1"/>
      <c r="L90" s="21"/>
    </row>
    <row r="91" spans="1:12" ht="10.050000000000001" customHeight="1" x14ac:dyDescent="0.2">
      <c r="A91" s="22"/>
      <c r="B91" s="38"/>
      <c r="C91" s="1"/>
      <c r="D91" s="2">
        <v>13622</v>
      </c>
      <c r="E91" s="1" t="s">
        <v>11021</v>
      </c>
      <c r="F91" s="1" t="s">
        <v>4704</v>
      </c>
      <c r="G91" s="25">
        <v>0</v>
      </c>
      <c r="H91" s="25">
        <v>0</v>
      </c>
      <c r="I91" s="24">
        <f t="shared" si="2"/>
        <v>0</v>
      </c>
      <c r="J91" s="23" t="str">
        <f t="shared" si="3"/>
        <v/>
      </c>
      <c r="K91" s="1"/>
      <c r="L91" s="21"/>
    </row>
    <row r="92" spans="1:12" ht="10.050000000000001" customHeight="1" x14ac:dyDescent="0.2">
      <c r="A92" s="22"/>
      <c r="B92" s="38"/>
      <c r="C92" s="1"/>
      <c r="D92" s="2">
        <v>13622</v>
      </c>
      <c r="E92" s="1" t="s">
        <v>11030</v>
      </c>
      <c r="F92" s="1" t="s">
        <v>4714</v>
      </c>
      <c r="G92" s="25">
        <v>0</v>
      </c>
      <c r="H92" s="25">
        <v>0</v>
      </c>
      <c r="I92" s="24">
        <f t="shared" si="2"/>
        <v>0</v>
      </c>
      <c r="J92" s="23" t="str">
        <f t="shared" si="3"/>
        <v/>
      </c>
      <c r="K92" s="1"/>
      <c r="L92" s="21"/>
    </row>
    <row r="93" spans="1:12" ht="10.050000000000001" customHeight="1" x14ac:dyDescent="0.2">
      <c r="A93" s="22"/>
      <c r="B93" s="38"/>
      <c r="C93" s="1"/>
      <c r="D93" s="2">
        <v>13622</v>
      </c>
      <c r="E93" s="1" t="s">
        <v>11046</v>
      </c>
      <c r="F93" s="1" t="s">
        <v>4731</v>
      </c>
      <c r="G93" s="25">
        <v>108061.194</v>
      </c>
      <c r="H93" s="25">
        <v>90979.48138098538</v>
      </c>
      <c r="I93" s="24">
        <f t="shared" si="2"/>
        <v>-17081.712619014623</v>
      </c>
      <c r="J93" s="23">
        <f t="shared" si="3"/>
        <v>-0.15807443899809789</v>
      </c>
      <c r="K93" s="1"/>
      <c r="L93" s="21"/>
    </row>
    <row r="94" spans="1:12" ht="10.050000000000001" customHeight="1" x14ac:dyDescent="0.2">
      <c r="A94" s="22"/>
      <c r="B94" s="38"/>
      <c r="C94" s="1"/>
      <c r="D94" s="2">
        <v>13622</v>
      </c>
      <c r="E94" s="1" t="s">
        <v>12038</v>
      </c>
      <c r="F94" s="1" t="s">
        <v>5760</v>
      </c>
      <c r="G94" s="25">
        <v>10158.321900000001</v>
      </c>
      <c r="H94" s="25">
        <v>0</v>
      </c>
      <c r="I94" s="24">
        <f t="shared" si="2"/>
        <v>-10158.321900000001</v>
      </c>
      <c r="J94" s="23">
        <f t="shared" si="3"/>
        <v>-1</v>
      </c>
      <c r="K94" s="1"/>
      <c r="L94" s="21"/>
    </row>
    <row r="95" spans="1:12" ht="10.050000000000001" customHeight="1" x14ac:dyDescent="0.2">
      <c r="A95" s="22"/>
      <c r="B95" s="38"/>
      <c r="C95" s="1"/>
      <c r="D95" s="2">
        <v>13622</v>
      </c>
      <c r="E95" s="1" t="s">
        <v>12106</v>
      </c>
      <c r="F95" s="1" t="s">
        <v>5829</v>
      </c>
      <c r="G95" s="25">
        <v>0</v>
      </c>
      <c r="H95" s="25">
        <v>0</v>
      </c>
      <c r="I95" s="24">
        <f t="shared" si="2"/>
        <v>0</v>
      </c>
      <c r="J95" s="23" t="str">
        <f t="shared" si="3"/>
        <v/>
      </c>
      <c r="K95" s="1"/>
      <c r="L95" s="21"/>
    </row>
    <row r="96" spans="1:12" ht="10.050000000000001" customHeight="1" x14ac:dyDescent="0.2">
      <c r="A96" s="22"/>
      <c r="B96" s="38"/>
      <c r="C96" s="1"/>
      <c r="D96" s="2">
        <v>13622</v>
      </c>
      <c r="E96" s="1" t="s">
        <v>12181</v>
      </c>
      <c r="F96" s="1" t="s">
        <v>5908</v>
      </c>
      <c r="G96" s="25">
        <v>0</v>
      </c>
      <c r="H96" s="25">
        <v>0</v>
      </c>
      <c r="I96" s="24">
        <f t="shared" si="2"/>
        <v>0</v>
      </c>
      <c r="J96" s="23" t="str">
        <f t="shared" si="3"/>
        <v/>
      </c>
      <c r="K96" s="1"/>
      <c r="L96" s="21"/>
    </row>
    <row r="97" spans="1:12" ht="10.050000000000001" customHeight="1" x14ac:dyDescent="0.2">
      <c r="A97" s="22"/>
      <c r="B97" s="38"/>
      <c r="C97" s="1"/>
      <c r="D97" s="2">
        <v>13622</v>
      </c>
      <c r="E97" s="1" t="s">
        <v>12386</v>
      </c>
      <c r="F97" s="1" t="s">
        <v>6117</v>
      </c>
      <c r="G97" s="25">
        <v>0</v>
      </c>
      <c r="H97" s="25">
        <v>0</v>
      </c>
      <c r="I97" s="24">
        <f t="shared" si="2"/>
        <v>0</v>
      </c>
      <c r="J97" s="23" t="str">
        <f t="shared" si="3"/>
        <v/>
      </c>
      <c r="K97" s="1"/>
      <c r="L97" s="21"/>
    </row>
    <row r="98" spans="1:12" ht="10.050000000000001" customHeight="1" x14ac:dyDescent="0.2">
      <c r="A98" s="22"/>
      <c r="B98" s="38"/>
      <c r="C98" s="1"/>
      <c r="D98" s="2">
        <v>13622</v>
      </c>
      <c r="E98" s="1" t="s">
        <v>12464</v>
      </c>
      <c r="F98" s="1" t="s">
        <v>6195</v>
      </c>
      <c r="G98" s="25">
        <v>0</v>
      </c>
      <c r="H98" s="25">
        <v>0</v>
      </c>
      <c r="I98" s="24">
        <f t="shared" si="2"/>
        <v>0</v>
      </c>
      <c r="J98" s="23" t="str">
        <f t="shared" si="3"/>
        <v/>
      </c>
      <c r="K98" s="1"/>
      <c r="L98" s="21"/>
    </row>
    <row r="99" spans="1:12" ht="10.050000000000001" customHeight="1" x14ac:dyDescent="0.2">
      <c r="A99" s="22"/>
      <c r="B99" s="38"/>
      <c r="C99" s="1"/>
      <c r="D99" s="2">
        <v>13622</v>
      </c>
      <c r="E99" s="1" t="s">
        <v>12465</v>
      </c>
      <c r="F99" s="1" t="s">
        <v>6196</v>
      </c>
      <c r="G99" s="25">
        <v>0</v>
      </c>
      <c r="H99" s="25">
        <v>0</v>
      </c>
      <c r="I99" s="24">
        <f t="shared" si="2"/>
        <v>0</v>
      </c>
      <c r="J99" s="23" t="str">
        <f t="shared" si="3"/>
        <v/>
      </c>
      <c r="K99" s="1"/>
      <c r="L99" s="21"/>
    </row>
    <row r="100" spans="1:12" ht="10.050000000000001" customHeight="1" x14ac:dyDescent="0.2">
      <c r="A100" s="22"/>
      <c r="B100" s="38"/>
      <c r="C100" s="1"/>
      <c r="D100" s="2">
        <v>13622</v>
      </c>
      <c r="E100" s="1" t="s">
        <v>13960</v>
      </c>
      <c r="F100" s="1" t="s">
        <v>13961</v>
      </c>
      <c r="G100" s="25">
        <v>0</v>
      </c>
      <c r="H100" s="25">
        <v>0</v>
      </c>
      <c r="I100" s="24">
        <f t="shared" si="2"/>
        <v>0</v>
      </c>
      <c r="J100" s="23" t="str">
        <f t="shared" si="3"/>
        <v/>
      </c>
      <c r="K100" s="1"/>
      <c r="L100" s="21"/>
    </row>
    <row r="101" spans="1:12" ht="10.050000000000001" customHeight="1" x14ac:dyDescent="0.2">
      <c r="A101" s="22"/>
      <c r="B101" s="38"/>
      <c r="C101" s="1"/>
      <c r="D101" s="2">
        <v>13662</v>
      </c>
      <c r="E101" s="1" t="s">
        <v>7531</v>
      </c>
      <c r="F101" s="1" t="s">
        <v>1139</v>
      </c>
      <c r="G101" s="25">
        <v>0</v>
      </c>
      <c r="H101" s="25">
        <v>15693.202846756836</v>
      </c>
      <c r="I101" s="24">
        <f t="shared" si="2"/>
        <v>15693.202846756836</v>
      </c>
      <c r="J101" s="23" t="e">
        <f t="shared" si="3"/>
        <v>#DIV/0!</v>
      </c>
      <c r="K101" s="1"/>
      <c r="L101" s="21"/>
    </row>
    <row r="102" spans="1:12" ht="10.050000000000001" customHeight="1" x14ac:dyDescent="0.2">
      <c r="A102" s="22"/>
      <c r="B102" s="38"/>
      <c r="C102" s="1"/>
      <c r="D102" s="2">
        <v>13662</v>
      </c>
      <c r="E102" s="1" t="s">
        <v>7532</v>
      </c>
      <c r="F102" s="1" t="s">
        <v>1140</v>
      </c>
      <c r="G102" s="25">
        <v>0</v>
      </c>
      <c r="H102" s="25">
        <v>13658.993901645312</v>
      </c>
      <c r="I102" s="24">
        <f t="shared" si="2"/>
        <v>13658.993901645312</v>
      </c>
      <c r="J102" s="23" t="e">
        <f t="shared" si="3"/>
        <v>#DIV/0!</v>
      </c>
      <c r="K102" s="1"/>
      <c r="L102" s="21"/>
    </row>
    <row r="103" spans="1:12" ht="10.050000000000001" customHeight="1" x14ac:dyDescent="0.2">
      <c r="A103" s="22"/>
      <c r="B103" s="38"/>
      <c r="C103" s="1"/>
      <c r="D103" s="2">
        <v>13662</v>
      </c>
      <c r="E103" s="1" t="s">
        <v>9224</v>
      </c>
      <c r="F103" s="1" t="s">
        <v>2851</v>
      </c>
      <c r="G103" s="25">
        <v>0</v>
      </c>
      <c r="H103" s="25">
        <v>0</v>
      </c>
      <c r="I103" s="24">
        <f t="shared" si="2"/>
        <v>0</v>
      </c>
      <c r="J103" s="23" t="str">
        <f t="shared" si="3"/>
        <v/>
      </c>
      <c r="K103" s="1"/>
      <c r="L103" s="21"/>
    </row>
    <row r="104" spans="1:12" ht="10.050000000000001" customHeight="1" x14ac:dyDescent="0.2">
      <c r="A104" s="22"/>
      <c r="B104" s="38"/>
      <c r="C104" s="1"/>
      <c r="D104" s="2">
        <v>13662</v>
      </c>
      <c r="E104" s="1" t="s">
        <v>9342</v>
      </c>
      <c r="F104" s="1" t="s">
        <v>2973</v>
      </c>
      <c r="G104" s="25">
        <v>0</v>
      </c>
      <c r="H104" s="25">
        <v>8804.6316462655377</v>
      </c>
      <c r="I104" s="24">
        <f t="shared" si="2"/>
        <v>8804.6316462655377</v>
      </c>
      <c r="J104" s="23" t="e">
        <f t="shared" si="3"/>
        <v>#DIV/0!</v>
      </c>
      <c r="K104" s="1"/>
      <c r="L104" s="21"/>
    </row>
    <row r="105" spans="1:12" ht="10.050000000000001" customHeight="1" x14ac:dyDescent="0.2">
      <c r="A105" s="22"/>
      <c r="B105" s="38"/>
      <c r="C105" s="1"/>
      <c r="D105" s="2">
        <v>13662</v>
      </c>
      <c r="E105" s="1" t="s">
        <v>9502</v>
      </c>
      <c r="F105" s="1" t="s">
        <v>3136</v>
      </c>
      <c r="G105" s="25">
        <v>0</v>
      </c>
      <c r="H105" s="25">
        <v>27148.470391197996</v>
      </c>
      <c r="I105" s="24">
        <f t="shared" si="2"/>
        <v>27148.470391197996</v>
      </c>
      <c r="J105" s="23" t="e">
        <f t="shared" si="3"/>
        <v>#DIV/0!</v>
      </c>
      <c r="K105" s="1"/>
      <c r="L105" s="21"/>
    </row>
    <row r="106" spans="1:12" ht="10.050000000000001" customHeight="1" x14ac:dyDescent="0.2">
      <c r="A106" s="22"/>
      <c r="B106" s="38"/>
      <c r="C106" s="1"/>
      <c r="D106" s="2">
        <v>13662</v>
      </c>
      <c r="E106" s="1" t="s">
        <v>9657</v>
      </c>
      <c r="F106" s="1" t="s">
        <v>3294</v>
      </c>
      <c r="G106" s="25">
        <v>3688</v>
      </c>
      <c r="H106" s="25">
        <v>0</v>
      </c>
      <c r="I106" s="24">
        <f t="shared" si="2"/>
        <v>-3688</v>
      </c>
      <c r="J106" s="23">
        <f t="shared" si="3"/>
        <v>-1</v>
      </c>
      <c r="K106" s="1"/>
      <c r="L106" s="21"/>
    </row>
    <row r="107" spans="1:12" ht="10.050000000000001" customHeight="1" x14ac:dyDescent="0.2">
      <c r="A107" s="22"/>
      <c r="B107" s="38"/>
      <c r="C107" s="1"/>
      <c r="D107" s="2">
        <v>13662</v>
      </c>
      <c r="E107" s="1" t="s">
        <v>9657</v>
      </c>
      <c r="F107" s="1" t="s">
        <v>3295</v>
      </c>
      <c r="G107" s="25">
        <v>0</v>
      </c>
      <c r="H107" s="25">
        <v>0</v>
      </c>
      <c r="I107" s="24">
        <f t="shared" si="2"/>
        <v>0</v>
      </c>
      <c r="J107" s="23" t="str">
        <f t="shared" si="3"/>
        <v/>
      </c>
      <c r="K107" s="1"/>
      <c r="L107" s="21"/>
    </row>
    <row r="108" spans="1:12" ht="10.050000000000001" customHeight="1" x14ac:dyDescent="0.2">
      <c r="A108" s="22"/>
      <c r="B108" s="38"/>
      <c r="C108" s="1"/>
      <c r="D108" s="2">
        <v>13662</v>
      </c>
      <c r="E108" s="1" t="s">
        <v>9867</v>
      </c>
      <c r="F108" s="1" t="s">
        <v>3508</v>
      </c>
      <c r="G108" s="25">
        <v>21094.000799999998</v>
      </c>
      <c r="H108" s="25">
        <v>69383.99045863979</v>
      </c>
      <c r="I108" s="24">
        <f t="shared" si="2"/>
        <v>48289.989658639795</v>
      </c>
      <c r="J108" s="23">
        <f t="shared" si="3"/>
        <v>2.2892759944637815</v>
      </c>
      <c r="K108" s="1"/>
      <c r="L108" s="21"/>
    </row>
    <row r="109" spans="1:12" ht="10.050000000000001" customHeight="1" x14ac:dyDescent="0.2">
      <c r="A109" s="22"/>
      <c r="B109" s="38"/>
      <c r="C109" s="1"/>
      <c r="D109" s="2">
        <v>13662</v>
      </c>
      <c r="E109" s="1" t="s">
        <v>10347</v>
      </c>
      <c r="F109" s="1" t="s">
        <v>4004</v>
      </c>
      <c r="G109" s="25">
        <v>68845.120600000009</v>
      </c>
      <c r="H109" s="25">
        <v>104361.08315375184</v>
      </c>
      <c r="I109" s="24">
        <f t="shared" si="2"/>
        <v>35515.96255375183</v>
      </c>
      <c r="J109" s="23">
        <f t="shared" si="3"/>
        <v>0.51588205880420557</v>
      </c>
      <c r="K109" s="1"/>
      <c r="L109" s="21"/>
    </row>
    <row r="110" spans="1:12" ht="10.050000000000001" customHeight="1" x14ac:dyDescent="0.2">
      <c r="A110" s="22"/>
      <c r="B110" s="38"/>
      <c r="C110" s="1"/>
      <c r="D110" s="2">
        <v>13662</v>
      </c>
      <c r="E110" s="1" t="s">
        <v>10392</v>
      </c>
      <c r="F110" s="1" t="s">
        <v>4052</v>
      </c>
      <c r="G110" s="25">
        <v>0</v>
      </c>
      <c r="H110" s="25">
        <v>0</v>
      </c>
      <c r="I110" s="24">
        <f t="shared" si="2"/>
        <v>0</v>
      </c>
      <c r="J110" s="23" t="str">
        <f t="shared" si="3"/>
        <v/>
      </c>
      <c r="K110" s="1"/>
      <c r="L110" s="21"/>
    </row>
    <row r="111" spans="1:12" ht="10.050000000000001" customHeight="1" x14ac:dyDescent="0.2">
      <c r="A111" s="22"/>
      <c r="B111" s="38"/>
      <c r="C111" s="1"/>
      <c r="D111" s="2">
        <v>13674</v>
      </c>
      <c r="E111" s="1" t="s">
        <v>6421</v>
      </c>
      <c r="F111" s="1" t="s">
        <v>16</v>
      </c>
      <c r="G111" s="25">
        <v>0</v>
      </c>
      <c r="H111" s="25">
        <v>0</v>
      </c>
      <c r="I111" s="24">
        <f t="shared" si="2"/>
        <v>0</v>
      </c>
      <c r="J111" s="23" t="str">
        <f t="shared" si="3"/>
        <v/>
      </c>
      <c r="K111" s="1"/>
      <c r="L111" s="21"/>
    </row>
    <row r="112" spans="1:12" ht="10.050000000000001" customHeight="1" x14ac:dyDescent="0.2">
      <c r="A112" s="22"/>
      <c r="B112" s="38"/>
      <c r="C112" s="1"/>
      <c r="D112" s="2">
        <v>13674</v>
      </c>
      <c r="E112" s="1" t="s">
        <v>7501</v>
      </c>
      <c r="F112" s="1" t="s">
        <v>1109</v>
      </c>
      <c r="G112" s="25">
        <v>0</v>
      </c>
      <c r="H112" s="25">
        <v>0</v>
      </c>
      <c r="I112" s="24">
        <f t="shared" si="2"/>
        <v>0</v>
      </c>
      <c r="J112" s="23" t="str">
        <f t="shared" si="3"/>
        <v/>
      </c>
      <c r="K112" s="1"/>
      <c r="L112" s="21"/>
    </row>
    <row r="113" spans="1:12" ht="10.050000000000001" customHeight="1" x14ac:dyDescent="0.2">
      <c r="A113" s="22"/>
      <c r="B113" s="38"/>
      <c r="C113" s="1"/>
      <c r="D113" s="2">
        <v>13674</v>
      </c>
      <c r="E113" s="1" t="s">
        <v>7549</v>
      </c>
      <c r="F113" s="1" t="s">
        <v>1157</v>
      </c>
      <c r="G113" s="25">
        <v>64299.970999999998</v>
      </c>
      <c r="H113" s="25">
        <v>23907.091996335945</v>
      </c>
      <c r="I113" s="24">
        <f t="shared" si="2"/>
        <v>-40392.879003664057</v>
      </c>
      <c r="J113" s="23">
        <f t="shared" si="3"/>
        <v>-0.62819435802955581</v>
      </c>
      <c r="K113" s="1"/>
      <c r="L113" s="21"/>
    </row>
    <row r="114" spans="1:12" ht="10.050000000000001" customHeight="1" x14ac:dyDescent="0.2">
      <c r="A114" s="22"/>
      <c r="B114" s="38"/>
      <c r="C114" s="1"/>
      <c r="D114" s="2">
        <v>13674</v>
      </c>
      <c r="E114" s="1" t="s">
        <v>7557</v>
      </c>
      <c r="F114" s="1" t="s">
        <v>1165</v>
      </c>
      <c r="G114" s="25">
        <v>75490.499199999991</v>
      </c>
      <c r="H114" s="25">
        <v>53593.186677647813</v>
      </c>
      <c r="I114" s="24">
        <f t="shared" si="2"/>
        <v>-21897.312522352178</v>
      </c>
      <c r="J114" s="23">
        <f t="shared" si="3"/>
        <v>-0.29006713102186216</v>
      </c>
      <c r="K114" s="1"/>
      <c r="L114" s="21"/>
    </row>
    <row r="115" spans="1:12" ht="10.050000000000001" customHeight="1" x14ac:dyDescent="0.2">
      <c r="A115" s="22"/>
      <c r="B115" s="38"/>
      <c r="C115" s="1"/>
      <c r="D115" s="2">
        <v>13674</v>
      </c>
      <c r="E115" s="1" t="s">
        <v>8463</v>
      </c>
      <c r="F115" s="1" t="s">
        <v>2079</v>
      </c>
      <c r="G115" s="25">
        <v>0</v>
      </c>
      <c r="H115" s="25">
        <v>0</v>
      </c>
      <c r="I115" s="24">
        <f t="shared" si="2"/>
        <v>0</v>
      </c>
      <c r="J115" s="23" t="str">
        <f t="shared" si="3"/>
        <v/>
      </c>
      <c r="K115" s="1"/>
      <c r="L115" s="21"/>
    </row>
    <row r="116" spans="1:12" ht="10.050000000000001" customHeight="1" x14ac:dyDescent="0.2">
      <c r="A116" s="22"/>
      <c r="B116" s="38"/>
      <c r="C116" s="1"/>
      <c r="D116" s="2">
        <v>13674</v>
      </c>
      <c r="E116" s="1" t="s">
        <v>8825</v>
      </c>
      <c r="F116" s="1" t="s">
        <v>2447</v>
      </c>
      <c r="G116" s="25">
        <v>116409.20969999999</v>
      </c>
      <c r="H116" s="25">
        <v>30353.890547131308</v>
      </c>
      <c r="I116" s="24">
        <f t="shared" si="2"/>
        <v>-86055.319152868688</v>
      </c>
      <c r="J116" s="23">
        <f t="shared" si="3"/>
        <v>-0.73924837540468835</v>
      </c>
      <c r="K116" s="1"/>
      <c r="L116" s="21"/>
    </row>
    <row r="117" spans="1:12" ht="10.050000000000001" customHeight="1" x14ac:dyDescent="0.2">
      <c r="A117" s="22"/>
      <c r="B117" s="38"/>
      <c r="C117" s="1"/>
      <c r="D117" s="2">
        <v>13674</v>
      </c>
      <c r="E117" s="1" t="s">
        <v>8839</v>
      </c>
      <c r="F117" s="1" t="s">
        <v>2461</v>
      </c>
      <c r="G117" s="25">
        <v>26651.235200000003</v>
      </c>
      <c r="H117" s="25">
        <v>99414.256855412445</v>
      </c>
      <c r="I117" s="24">
        <f t="shared" si="2"/>
        <v>72763.021655412449</v>
      </c>
      <c r="J117" s="23">
        <f t="shared" si="3"/>
        <v>2.7301932202906842</v>
      </c>
      <c r="K117" s="1"/>
      <c r="L117" s="21"/>
    </row>
    <row r="118" spans="1:12" ht="10.050000000000001" customHeight="1" x14ac:dyDescent="0.2">
      <c r="A118" s="22"/>
      <c r="B118" s="38"/>
      <c r="C118" s="1"/>
      <c r="D118" s="2">
        <v>13674</v>
      </c>
      <c r="E118" s="1" t="s">
        <v>9335</v>
      </c>
      <c r="F118" s="1" t="s">
        <v>2966</v>
      </c>
      <c r="G118" s="25">
        <v>7292.0978000000014</v>
      </c>
      <c r="H118" s="25">
        <v>0</v>
      </c>
      <c r="I118" s="24">
        <f t="shared" si="2"/>
        <v>-7292.0978000000014</v>
      </c>
      <c r="J118" s="23">
        <f t="shared" si="3"/>
        <v>-1</v>
      </c>
      <c r="K118" s="1"/>
      <c r="L118" s="21"/>
    </row>
    <row r="119" spans="1:12" ht="10.050000000000001" customHeight="1" x14ac:dyDescent="0.2">
      <c r="A119" s="22"/>
      <c r="B119" s="38"/>
      <c r="C119" s="1"/>
      <c r="D119" s="2">
        <v>13674</v>
      </c>
      <c r="E119" s="1" t="s">
        <v>11459</v>
      </c>
      <c r="F119" s="1" t="s">
        <v>5162</v>
      </c>
      <c r="G119" s="25">
        <v>13394.716</v>
      </c>
      <c r="H119" s="25">
        <v>0</v>
      </c>
      <c r="I119" s="24">
        <f t="shared" si="2"/>
        <v>-13394.716</v>
      </c>
      <c r="J119" s="23">
        <f t="shared" si="3"/>
        <v>-1</v>
      </c>
      <c r="K119" s="1"/>
      <c r="L119" s="21"/>
    </row>
    <row r="120" spans="1:12" ht="10.050000000000001" customHeight="1" x14ac:dyDescent="0.2">
      <c r="A120" s="22"/>
      <c r="B120" s="38"/>
      <c r="C120" s="1"/>
      <c r="D120" s="2">
        <v>13674</v>
      </c>
      <c r="E120" s="1" t="s">
        <v>12054</v>
      </c>
      <c r="F120" s="1" t="s">
        <v>5776</v>
      </c>
      <c r="G120" s="25">
        <v>58025.302699999993</v>
      </c>
      <c r="H120" s="25">
        <v>78481.424907610781</v>
      </c>
      <c r="I120" s="24">
        <f t="shared" si="2"/>
        <v>20456.122207610788</v>
      </c>
      <c r="J120" s="23">
        <f t="shared" si="3"/>
        <v>0.35253796629674095</v>
      </c>
      <c r="K120" s="1"/>
      <c r="L120" s="21"/>
    </row>
    <row r="121" spans="1:12" ht="10.050000000000001" customHeight="1" x14ac:dyDescent="0.2">
      <c r="A121" s="22"/>
      <c r="B121" s="38"/>
      <c r="C121" s="1"/>
      <c r="D121" s="2">
        <v>13674</v>
      </c>
      <c r="E121" s="1" t="s">
        <v>12204</v>
      </c>
      <c r="F121" s="1" t="s">
        <v>5931</v>
      </c>
      <c r="G121" s="25">
        <v>0</v>
      </c>
      <c r="H121" s="25">
        <v>0</v>
      </c>
      <c r="I121" s="24">
        <f t="shared" si="2"/>
        <v>0</v>
      </c>
      <c r="J121" s="23" t="str">
        <f t="shared" si="3"/>
        <v/>
      </c>
      <c r="K121" s="1"/>
      <c r="L121" s="21"/>
    </row>
    <row r="122" spans="1:12" ht="10.050000000000001" customHeight="1" x14ac:dyDescent="0.2">
      <c r="A122" s="22"/>
      <c r="B122" s="38"/>
      <c r="C122" s="1"/>
      <c r="D122" s="2">
        <v>13674</v>
      </c>
      <c r="E122" s="1" t="s">
        <v>12224</v>
      </c>
      <c r="F122" s="1" t="s">
        <v>5951</v>
      </c>
      <c r="G122" s="25">
        <v>0</v>
      </c>
      <c r="H122" s="25">
        <v>0</v>
      </c>
      <c r="I122" s="24">
        <f t="shared" si="2"/>
        <v>0</v>
      </c>
      <c r="J122" s="23" t="str">
        <f t="shared" si="3"/>
        <v/>
      </c>
      <c r="K122" s="1"/>
      <c r="L122" s="21"/>
    </row>
    <row r="123" spans="1:12" ht="10.050000000000001" customHeight="1" x14ac:dyDescent="0.2">
      <c r="A123" s="22"/>
      <c r="B123" s="38"/>
      <c r="C123" s="1"/>
      <c r="D123" s="2">
        <v>13674</v>
      </c>
      <c r="E123" s="1" t="s">
        <v>12258</v>
      </c>
      <c r="F123" s="1" t="s">
        <v>5985</v>
      </c>
      <c r="G123" s="25">
        <v>0</v>
      </c>
      <c r="H123" s="25">
        <v>0</v>
      </c>
      <c r="I123" s="24">
        <f t="shared" si="2"/>
        <v>0</v>
      </c>
      <c r="J123" s="23" t="str">
        <f t="shared" si="3"/>
        <v/>
      </c>
      <c r="K123" s="1"/>
      <c r="L123" s="21"/>
    </row>
    <row r="124" spans="1:12" ht="10.050000000000001" customHeight="1" x14ac:dyDescent="0.2">
      <c r="A124" s="22"/>
      <c r="B124" s="38"/>
      <c r="C124" s="1"/>
      <c r="D124" s="2">
        <v>13674</v>
      </c>
      <c r="E124" s="1" t="s">
        <v>12297</v>
      </c>
      <c r="F124" s="1" t="s">
        <v>6028</v>
      </c>
      <c r="G124" s="25">
        <v>28770.252800000002</v>
      </c>
      <c r="H124" s="25">
        <v>83099.490164315983</v>
      </c>
      <c r="I124" s="24">
        <f t="shared" si="2"/>
        <v>54329.237364315981</v>
      </c>
      <c r="J124" s="23">
        <f t="shared" si="3"/>
        <v>1.8883823420667327</v>
      </c>
      <c r="K124" s="1"/>
      <c r="L124" s="21"/>
    </row>
    <row r="125" spans="1:12" ht="10.050000000000001" customHeight="1" x14ac:dyDescent="0.2">
      <c r="A125" s="22"/>
      <c r="B125" s="38"/>
      <c r="C125" s="1"/>
      <c r="D125" s="2">
        <v>13674</v>
      </c>
      <c r="E125" s="1" t="s">
        <v>12490</v>
      </c>
      <c r="F125" s="1" t="s">
        <v>6222</v>
      </c>
      <c r="G125" s="25">
        <v>0</v>
      </c>
      <c r="H125" s="25">
        <v>0</v>
      </c>
      <c r="I125" s="24">
        <f t="shared" si="2"/>
        <v>0</v>
      </c>
      <c r="J125" s="23" t="str">
        <f t="shared" si="3"/>
        <v/>
      </c>
      <c r="K125" s="1"/>
      <c r="L125" s="21"/>
    </row>
    <row r="126" spans="1:12" ht="10.050000000000001" customHeight="1" x14ac:dyDescent="0.2">
      <c r="A126" s="22"/>
      <c r="B126" s="38"/>
      <c r="C126" s="1"/>
      <c r="D126" s="2">
        <v>13674</v>
      </c>
      <c r="E126" s="1" t="s">
        <v>13958</v>
      </c>
      <c r="F126" s="1" t="s">
        <v>13959</v>
      </c>
      <c r="G126" s="25">
        <v>0</v>
      </c>
      <c r="H126" s="25">
        <v>0</v>
      </c>
      <c r="I126" s="24">
        <f t="shared" si="2"/>
        <v>0</v>
      </c>
      <c r="J126" s="23" t="str">
        <f t="shared" si="3"/>
        <v/>
      </c>
      <c r="K126" s="1"/>
      <c r="L126" s="21"/>
    </row>
    <row r="127" spans="1:12" ht="10.050000000000001" customHeight="1" x14ac:dyDescent="0.2">
      <c r="A127" s="22"/>
      <c r="B127" s="38"/>
      <c r="C127" s="1"/>
      <c r="D127" s="2">
        <v>13674</v>
      </c>
      <c r="E127" s="1" t="s">
        <v>12297</v>
      </c>
      <c r="F127" s="1" t="s">
        <v>13957</v>
      </c>
      <c r="G127" s="25">
        <v>0</v>
      </c>
      <c r="H127" s="25">
        <v>0</v>
      </c>
      <c r="I127" s="24">
        <f t="shared" si="2"/>
        <v>0</v>
      </c>
      <c r="J127" s="23" t="str">
        <f t="shared" si="3"/>
        <v/>
      </c>
      <c r="K127" s="1"/>
      <c r="L127" s="21"/>
    </row>
    <row r="128" spans="1:12" ht="10.050000000000001" customHeight="1" x14ac:dyDescent="0.2">
      <c r="A128" s="22"/>
      <c r="B128" s="38"/>
      <c r="C128" s="1"/>
      <c r="D128" s="2">
        <v>13682</v>
      </c>
      <c r="E128" s="1" t="s">
        <v>8461</v>
      </c>
      <c r="F128" s="1" t="s">
        <v>2077</v>
      </c>
      <c r="G128" s="25">
        <v>0</v>
      </c>
      <c r="H128" s="25">
        <v>0</v>
      </c>
      <c r="I128" s="24">
        <f t="shared" si="2"/>
        <v>0</v>
      </c>
      <c r="J128" s="23" t="str">
        <f t="shared" si="3"/>
        <v/>
      </c>
      <c r="K128" s="1"/>
      <c r="L128" s="21"/>
    </row>
    <row r="129" spans="1:12" ht="10.050000000000001" customHeight="1" x14ac:dyDescent="0.2">
      <c r="A129" s="22"/>
      <c r="B129" s="38"/>
      <c r="C129" s="1"/>
      <c r="D129" s="2">
        <v>13682</v>
      </c>
      <c r="E129" s="1" t="s">
        <v>8834</v>
      </c>
      <c r="F129" s="1" t="s">
        <v>2456</v>
      </c>
      <c r="G129" s="25">
        <v>0</v>
      </c>
      <c r="H129" s="25">
        <v>0</v>
      </c>
      <c r="I129" s="24">
        <f t="shared" si="2"/>
        <v>0</v>
      </c>
      <c r="J129" s="23" t="str">
        <f t="shared" si="3"/>
        <v/>
      </c>
      <c r="K129" s="1"/>
      <c r="L129" s="21"/>
    </row>
    <row r="130" spans="1:12" ht="10.050000000000001" customHeight="1" x14ac:dyDescent="0.2">
      <c r="A130" s="22"/>
      <c r="B130" s="38"/>
      <c r="C130" s="1"/>
      <c r="D130" s="2">
        <v>13682</v>
      </c>
      <c r="E130" s="1" t="s">
        <v>9122</v>
      </c>
      <c r="F130" s="1" t="s">
        <v>2748</v>
      </c>
      <c r="G130" s="25">
        <v>0</v>
      </c>
      <c r="H130" s="25">
        <v>0</v>
      </c>
      <c r="I130" s="24">
        <f t="shared" si="2"/>
        <v>0</v>
      </c>
      <c r="J130" s="23" t="str">
        <f t="shared" si="3"/>
        <v/>
      </c>
      <c r="K130" s="1"/>
      <c r="L130" s="21"/>
    </row>
    <row r="131" spans="1:12" ht="10.050000000000001" customHeight="1" x14ac:dyDescent="0.2">
      <c r="A131" s="22"/>
      <c r="B131" s="38"/>
      <c r="C131" s="1"/>
      <c r="D131" s="2">
        <v>13682</v>
      </c>
      <c r="E131" s="1" t="s">
        <v>9346</v>
      </c>
      <c r="F131" s="1" t="s">
        <v>2977</v>
      </c>
      <c r="G131" s="25">
        <v>40893.766100000001</v>
      </c>
      <c r="H131" s="25">
        <v>6220.7753346718582</v>
      </c>
      <c r="I131" s="24">
        <f t="shared" si="2"/>
        <v>-34672.990765328141</v>
      </c>
      <c r="J131" s="23">
        <f t="shared" si="3"/>
        <v>-0.84787961765468556</v>
      </c>
      <c r="K131" s="1"/>
      <c r="L131" s="21"/>
    </row>
    <row r="132" spans="1:12" ht="10.050000000000001" customHeight="1" x14ac:dyDescent="0.2">
      <c r="A132" s="22"/>
      <c r="B132" s="38"/>
      <c r="C132" s="1"/>
      <c r="D132" s="2">
        <v>13683</v>
      </c>
      <c r="E132" s="1" t="s">
        <v>6478</v>
      </c>
      <c r="F132" s="1" t="s">
        <v>74</v>
      </c>
      <c r="G132" s="25">
        <v>0</v>
      </c>
      <c r="H132" s="25">
        <v>0</v>
      </c>
      <c r="I132" s="24">
        <f t="shared" si="2"/>
        <v>0</v>
      </c>
      <c r="J132" s="23" t="str">
        <f t="shared" si="3"/>
        <v/>
      </c>
      <c r="K132" s="1"/>
      <c r="L132" s="21"/>
    </row>
    <row r="133" spans="1:12" ht="10.050000000000001" customHeight="1" x14ac:dyDescent="0.2">
      <c r="A133" s="22"/>
      <c r="B133" s="38"/>
      <c r="C133" s="1"/>
      <c r="D133" s="2">
        <v>13683</v>
      </c>
      <c r="E133" s="1" t="s">
        <v>6479</v>
      </c>
      <c r="F133" s="1" t="s">
        <v>75</v>
      </c>
      <c r="G133" s="25">
        <v>11064</v>
      </c>
      <c r="H133" s="25">
        <v>0</v>
      </c>
      <c r="I133" s="24">
        <f t="shared" si="2"/>
        <v>-11064</v>
      </c>
      <c r="J133" s="23">
        <f t="shared" si="3"/>
        <v>-1</v>
      </c>
      <c r="K133" s="1"/>
      <c r="L133" s="21"/>
    </row>
    <row r="134" spans="1:12" ht="10.050000000000001" customHeight="1" x14ac:dyDescent="0.2">
      <c r="A134" s="22"/>
      <c r="B134" s="38"/>
      <c r="C134" s="1"/>
      <c r="D134" s="2">
        <v>13683</v>
      </c>
      <c r="E134" s="1" t="s">
        <v>6488</v>
      </c>
      <c r="F134" s="1" t="s">
        <v>84</v>
      </c>
      <c r="G134" s="25">
        <v>0</v>
      </c>
      <c r="H134" s="25">
        <v>0</v>
      </c>
      <c r="I134" s="24">
        <f t="shared" si="2"/>
        <v>0</v>
      </c>
      <c r="J134" s="23" t="str">
        <f t="shared" si="3"/>
        <v/>
      </c>
      <c r="K134" s="1"/>
      <c r="L134" s="21"/>
    </row>
    <row r="135" spans="1:12" ht="10.050000000000001" customHeight="1" x14ac:dyDescent="0.2">
      <c r="A135" s="22"/>
      <c r="B135" s="38"/>
      <c r="C135" s="1"/>
      <c r="D135" s="2">
        <v>13683</v>
      </c>
      <c r="E135" s="1" t="s">
        <v>7517</v>
      </c>
      <c r="F135" s="1" t="s">
        <v>1125</v>
      </c>
      <c r="G135" s="25">
        <v>0</v>
      </c>
      <c r="H135" s="25">
        <v>0</v>
      </c>
      <c r="I135" s="24">
        <f t="shared" si="2"/>
        <v>0</v>
      </c>
      <c r="J135" s="23" t="str">
        <f t="shared" si="3"/>
        <v/>
      </c>
      <c r="K135" s="1"/>
      <c r="L135" s="21"/>
    </row>
    <row r="136" spans="1:12" ht="10.050000000000001" customHeight="1" x14ac:dyDescent="0.2">
      <c r="A136" s="22"/>
      <c r="B136" s="38"/>
      <c r="C136" s="1"/>
      <c r="D136" s="2">
        <v>13683</v>
      </c>
      <c r="E136" s="1" t="s">
        <v>7520</v>
      </c>
      <c r="F136" s="1" t="s">
        <v>1128</v>
      </c>
      <c r="G136" s="25">
        <v>0</v>
      </c>
      <c r="H136" s="25">
        <v>0</v>
      </c>
      <c r="I136" s="24">
        <f t="shared" si="2"/>
        <v>0</v>
      </c>
      <c r="J136" s="23" t="str">
        <f t="shared" si="3"/>
        <v/>
      </c>
      <c r="K136" s="1"/>
      <c r="L136" s="21"/>
    </row>
    <row r="137" spans="1:12" ht="10.050000000000001" customHeight="1" x14ac:dyDescent="0.2">
      <c r="A137" s="22"/>
      <c r="B137" s="38"/>
      <c r="C137" s="1"/>
      <c r="D137" s="2">
        <v>13683</v>
      </c>
      <c r="E137" s="1" t="s">
        <v>7553</v>
      </c>
      <c r="F137" s="1" t="s">
        <v>1161</v>
      </c>
      <c r="G137" s="25">
        <v>12908</v>
      </c>
      <c r="H137" s="25">
        <v>0</v>
      </c>
      <c r="I137" s="24">
        <f t="shared" si="2"/>
        <v>-12908</v>
      </c>
      <c r="J137" s="23">
        <f t="shared" si="3"/>
        <v>-1</v>
      </c>
      <c r="K137" s="1"/>
      <c r="L137" s="21"/>
    </row>
    <row r="138" spans="1:12" ht="10.050000000000001" customHeight="1" x14ac:dyDescent="0.2">
      <c r="A138" s="22"/>
      <c r="B138" s="38"/>
      <c r="C138" s="1"/>
      <c r="D138" s="2">
        <v>13683</v>
      </c>
      <c r="E138" s="1" t="s">
        <v>8049</v>
      </c>
      <c r="F138" s="1" t="s">
        <v>1660</v>
      </c>
      <c r="G138" s="25">
        <v>14752</v>
      </c>
      <c r="H138" s="25">
        <v>354.4454980118565</v>
      </c>
      <c r="I138" s="24">
        <f t="shared" si="2"/>
        <v>-14397.554501988143</v>
      </c>
      <c r="J138" s="23">
        <f t="shared" si="3"/>
        <v>-0.97597305463585571</v>
      </c>
      <c r="K138" s="1"/>
      <c r="L138" s="21"/>
    </row>
    <row r="139" spans="1:12" ht="10.050000000000001" customHeight="1" x14ac:dyDescent="0.2">
      <c r="A139" s="22"/>
      <c r="B139" s="38"/>
      <c r="C139" s="1"/>
      <c r="D139" s="2">
        <v>13683</v>
      </c>
      <c r="E139" s="1" t="s">
        <v>8438</v>
      </c>
      <c r="F139" s="1" t="s">
        <v>2054</v>
      </c>
      <c r="G139" s="25">
        <v>0</v>
      </c>
      <c r="H139" s="25">
        <v>0</v>
      </c>
      <c r="I139" s="24">
        <f t="shared" si="2"/>
        <v>0</v>
      </c>
      <c r="J139" s="23" t="str">
        <f t="shared" si="3"/>
        <v/>
      </c>
      <c r="K139" s="1"/>
      <c r="L139" s="21"/>
    </row>
    <row r="140" spans="1:12" ht="10.050000000000001" customHeight="1" x14ac:dyDescent="0.2">
      <c r="A140" s="22"/>
      <c r="B140" s="38"/>
      <c r="C140" s="1"/>
      <c r="D140" s="2">
        <v>13683</v>
      </c>
      <c r="E140" s="1" t="s">
        <v>8813</v>
      </c>
      <c r="F140" s="1" t="s">
        <v>2434</v>
      </c>
      <c r="G140" s="25">
        <v>0</v>
      </c>
      <c r="H140" s="25">
        <v>0</v>
      </c>
      <c r="I140" s="24">
        <f t="shared" si="2"/>
        <v>0</v>
      </c>
      <c r="J140" s="23" t="str">
        <f t="shared" si="3"/>
        <v/>
      </c>
      <c r="K140" s="1"/>
      <c r="L140" s="21"/>
    </row>
    <row r="141" spans="1:12" ht="10.050000000000001" customHeight="1" x14ac:dyDescent="0.2">
      <c r="A141" s="22"/>
      <c r="B141" s="38"/>
      <c r="C141" s="1"/>
      <c r="D141" s="2">
        <v>13683</v>
      </c>
      <c r="E141" s="1" t="s">
        <v>9653</v>
      </c>
      <c r="F141" s="1" t="s">
        <v>3290</v>
      </c>
      <c r="G141" s="25">
        <v>0</v>
      </c>
      <c r="H141" s="25">
        <v>6405.7034205910886</v>
      </c>
      <c r="I141" s="24">
        <f t="shared" si="2"/>
        <v>6405.7034205910886</v>
      </c>
      <c r="J141" s="23" t="e">
        <f t="shared" si="3"/>
        <v>#DIV/0!</v>
      </c>
      <c r="K141" s="1"/>
      <c r="L141" s="21"/>
    </row>
    <row r="142" spans="1:12" ht="10.050000000000001" customHeight="1" x14ac:dyDescent="0.2">
      <c r="A142" s="22"/>
      <c r="B142" s="38"/>
      <c r="C142" s="1"/>
      <c r="D142" s="2">
        <v>13683</v>
      </c>
      <c r="E142" s="1" t="s">
        <v>9764</v>
      </c>
      <c r="F142" s="1" t="s">
        <v>3402</v>
      </c>
      <c r="G142" s="25">
        <v>40438.854799999994</v>
      </c>
      <c r="H142" s="25">
        <v>75496.89107652544</v>
      </c>
      <c r="I142" s="24">
        <f t="shared" si="2"/>
        <v>35058.036276525447</v>
      </c>
      <c r="J142" s="23">
        <f t="shared" si="3"/>
        <v>0.86693939405340059</v>
      </c>
      <c r="K142" s="1"/>
      <c r="L142" s="21"/>
    </row>
    <row r="143" spans="1:12" ht="10.050000000000001" customHeight="1" x14ac:dyDescent="0.2">
      <c r="A143" s="22"/>
      <c r="B143" s="38"/>
      <c r="C143" s="1"/>
      <c r="D143" s="2">
        <v>13683</v>
      </c>
      <c r="E143" s="1" t="s">
        <v>11430</v>
      </c>
      <c r="F143" s="1" t="s">
        <v>5132</v>
      </c>
      <c r="G143" s="25">
        <v>0</v>
      </c>
      <c r="H143" s="25">
        <v>0</v>
      </c>
      <c r="I143" s="24">
        <f t="shared" si="2"/>
        <v>0</v>
      </c>
      <c r="J143" s="23" t="str">
        <f t="shared" si="3"/>
        <v/>
      </c>
      <c r="K143" s="1"/>
      <c r="L143" s="21"/>
    </row>
    <row r="144" spans="1:12" ht="10.050000000000001" customHeight="1" x14ac:dyDescent="0.2">
      <c r="A144" s="22"/>
      <c r="B144" s="38"/>
      <c r="C144" s="1"/>
      <c r="D144" s="2">
        <v>13683</v>
      </c>
      <c r="E144" s="1" t="s">
        <v>11455</v>
      </c>
      <c r="F144" s="1" t="s">
        <v>5158</v>
      </c>
      <c r="G144" s="25">
        <v>0</v>
      </c>
      <c r="H144" s="25">
        <v>1073.6102765866378</v>
      </c>
      <c r="I144" s="24">
        <f t="shared" si="2"/>
        <v>1073.6102765866378</v>
      </c>
      <c r="J144" s="23" t="e">
        <f t="shared" si="3"/>
        <v>#DIV/0!</v>
      </c>
      <c r="K144" s="1"/>
      <c r="L144" s="21"/>
    </row>
    <row r="145" spans="1:12" ht="10.050000000000001" customHeight="1" x14ac:dyDescent="0.2">
      <c r="A145" s="22"/>
      <c r="B145" s="38"/>
      <c r="C145" s="1"/>
      <c r="D145" s="2">
        <v>13683</v>
      </c>
      <c r="E145" s="1" t="s">
        <v>11470</v>
      </c>
      <c r="F145" s="1" t="s">
        <v>5174</v>
      </c>
      <c r="G145" s="25">
        <v>31348</v>
      </c>
      <c r="H145" s="25">
        <v>4145.4712593560607</v>
      </c>
      <c r="I145" s="24">
        <f t="shared" si="2"/>
        <v>-27202.528740643938</v>
      </c>
      <c r="J145" s="23">
        <f t="shared" si="3"/>
        <v>-0.86775962551499097</v>
      </c>
      <c r="K145" s="1"/>
      <c r="L145" s="21"/>
    </row>
    <row r="146" spans="1:12" ht="10.050000000000001" customHeight="1" x14ac:dyDescent="0.2">
      <c r="A146" s="22"/>
      <c r="B146" s="38"/>
      <c r="C146" s="1"/>
      <c r="D146" s="2">
        <v>13683</v>
      </c>
      <c r="E146" s="1" t="s">
        <v>11761</v>
      </c>
      <c r="F146" s="1" t="s">
        <v>5476</v>
      </c>
      <c r="G146" s="25">
        <v>3574.8940000000002</v>
      </c>
      <c r="H146" s="25">
        <v>0</v>
      </c>
      <c r="I146" s="24">
        <f t="shared" si="2"/>
        <v>-3574.8940000000002</v>
      </c>
      <c r="J146" s="23">
        <f t="shared" si="3"/>
        <v>-1</v>
      </c>
      <c r="K146" s="1"/>
      <c r="L146" s="21"/>
    </row>
    <row r="147" spans="1:12" ht="10.050000000000001" customHeight="1" x14ac:dyDescent="0.2">
      <c r="A147" s="22"/>
      <c r="B147" s="38"/>
      <c r="C147" s="1"/>
      <c r="D147" s="2">
        <v>13683</v>
      </c>
      <c r="E147" s="1" t="s">
        <v>11770</v>
      </c>
      <c r="F147" s="1" t="s">
        <v>5485</v>
      </c>
      <c r="G147" s="25">
        <v>0</v>
      </c>
      <c r="H147" s="25">
        <v>0</v>
      </c>
      <c r="I147" s="24">
        <f t="shared" ref="I147:I210" si="4">H147-G147</f>
        <v>0</v>
      </c>
      <c r="J147" s="23" t="str">
        <f t="shared" ref="J147:J210" si="5">IF(I147=0,"",(I147/G147))</f>
        <v/>
      </c>
      <c r="K147" s="1"/>
      <c r="L147" s="21"/>
    </row>
    <row r="148" spans="1:12" ht="10.050000000000001" customHeight="1" x14ac:dyDescent="0.2">
      <c r="A148" s="22"/>
      <c r="B148" s="38"/>
      <c r="C148" s="1"/>
      <c r="D148" s="2">
        <v>13683</v>
      </c>
      <c r="E148" s="1" t="s">
        <v>13955</v>
      </c>
      <c r="F148" s="1" t="s">
        <v>13956</v>
      </c>
      <c r="G148" s="25">
        <v>0</v>
      </c>
      <c r="H148" s="25">
        <v>0</v>
      </c>
      <c r="I148" s="24">
        <f t="shared" si="4"/>
        <v>0</v>
      </c>
      <c r="J148" s="23" t="str">
        <f t="shared" si="5"/>
        <v/>
      </c>
      <c r="K148" s="1"/>
      <c r="L148" s="21"/>
    </row>
    <row r="149" spans="1:12" ht="10.050000000000001" customHeight="1" x14ac:dyDescent="0.2">
      <c r="A149" s="22"/>
      <c r="B149" s="38"/>
      <c r="C149" s="1"/>
      <c r="D149" s="2">
        <v>13839</v>
      </c>
      <c r="E149" s="1" t="s">
        <v>10360</v>
      </c>
      <c r="F149" s="1" t="s">
        <v>4019</v>
      </c>
      <c r="G149" s="25">
        <v>0</v>
      </c>
      <c r="H149" s="25">
        <v>0</v>
      </c>
      <c r="I149" s="24">
        <f t="shared" si="4"/>
        <v>0</v>
      </c>
      <c r="J149" s="23" t="str">
        <f t="shared" si="5"/>
        <v/>
      </c>
      <c r="K149" s="1"/>
      <c r="L149" s="21"/>
    </row>
    <row r="150" spans="1:12" ht="10.050000000000001" customHeight="1" x14ac:dyDescent="0.2">
      <c r="A150" s="22"/>
      <c r="B150" s="38"/>
      <c r="C150" s="1"/>
      <c r="D150" s="2">
        <v>13878</v>
      </c>
      <c r="E150" s="1" t="s">
        <v>8401</v>
      </c>
      <c r="F150" s="1" t="s">
        <v>2015</v>
      </c>
      <c r="G150" s="25">
        <v>0</v>
      </c>
      <c r="H150" s="25">
        <v>0</v>
      </c>
      <c r="I150" s="24">
        <f t="shared" si="4"/>
        <v>0</v>
      </c>
      <c r="J150" s="23" t="str">
        <f t="shared" si="5"/>
        <v/>
      </c>
      <c r="K150" s="1"/>
      <c r="L150" s="21"/>
    </row>
    <row r="151" spans="1:12" ht="10.050000000000001" customHeight="1" x14ac:dyDescent="0.2">
      <c r="A151" s="22"/>
      <c r="B151" s="38"/>
      <c r="C151" s="1"/>
      <c r="D151" s="2">
        <v>13878</v>
      </c>
      <c r="E151" s="1" t="s">
        <v>8782</v>
      </c>
      <c r="F151" s="1" t="s">
        <v>2402</v>
      </c>
      <c r="G151" s="25">
        <v>0</v>
      </c>
      <c r="H151" s="25">
        <v>11470.678218267762</v>
      </c>
      <c r="I151" s="24">
        <f t="shared" si="4"/>
        <v>11470.678218267762</v>
      </c>
      <c r="J151" s="23" t="e">
        <f t="shared" si="5"/>
        <v>#DIV/0!</v>
      </c>
      <c r="K151" s="1"/>
      <c r="L151" s="21"/>
    </row>
    <row r="152" spans="1:12" ht="10.050000000000001" customHeight="1" x14ac:dyDescent="0.2">
      <c r="A152" s="22"/>
      <c r="B152" s="38"/>
      <c r="C152" s="1"/>
      <c r="D152" s="2">
        <v>20183</v>
      </c>
      <c r="E152" s="1" t="s">
        <v>6434</v>
      </c>
      <c r="F152" s="1" t="s">
        <v>29</v>
      </c>
      <c r="G152" s="25">
        <v>0</v>
      </c>
      <c r="H152" s="25">
        <v>0</v>
      </c>
      <c r="I152" s="24">
        <f t="shared" si="4"/>
        <v>0</v>
      </c>
      <c r="J152" s="23" t="str">
        <f t="shared" si="5"/>
        <v/>
      </c>
      <c r="K152" s="1"/>
      <c r="L152" s="21"/>
    </row>
    <row r="153" spans="1:12" ht="10.050000000000001" customHeight="1" x14ac:dyDescent="0.2">
      <c r="A153" s="22"/>
      <c r="B153" s="38"/>
      <c r="C153" s="1"/>
      <c r="D153" s="2">
        <v>20183</v>
      </c>
      <c r="E153" s="1" t="s">
        <v>7739</v>
      </c>
      <c r="F153" s="1" t="s">
        <v>1348</v>
      </c>
      <c r="G153" s="25">
        <v>0</v>
      </c>
      <c r="H153" s="25">
        <v>0</v>
      </c>
      <c r="I153" s="24">
        <f t="shared" si="4"/>
        <v>0</v>
      </c>
      <c r="J153" s="23" t="str">
        <f t="shared" si="5"/>
        <v/>
      </c>
      <c r="K153" s="1"/>
      <c r="L153" s="21"/>
    </row>
    <row r="154" spans="1:12" ht="10.050000000000001" customHeight="1" x14ac:dyDescent="0.2">
      <c r="A154" s="22"/>
      <c r="B154" s="38"/>
      <c r="C154" s="1"/>
      <c r="D154" s="2">
        <v>20210</v>
      </c>
      <c r="E154" s="1" t="s">
        <v>6418</v>
      </c>
      <c r="F154" s="1" t="s">
        <v>13</v>
      </c>
      <c r="G154" s="25">
        <v>0</v>
      </c>
      <c r="H154" s="25">
        <v>0</v>
      </c>
      <c r="I154" s="24">
        <f t="shared" si="4"/>
        <v>0</v>
      </c>
      <c r="J154" s="23" t="str">
        <f t="shared" si="5"/>
        <v/>
      </c>
      <c r="K154" s="1"/>
      <c r="L154" s="21"/>
    </row>
    <row r="155" spans="1:12" ht="10.050000000000001" customHeight="1" x14ac:dyDescent="0.2">
      <c r="A155" s="22"/>
      <c r="B155" s="38"/>
      <c r="C155" s="1"/>
      <c r="D155" s="2">
        <v>20243</v>
      </c>
      <c r="E155" s="1" t="s">
        <v>7560</v>
      </c>
      <c r="F155" s="1" t="s">
        <v>1168</v>
      </c>
      <c r="G155" s="25">
        <v>0</v>
      </c>
      <c r="H155" s="25">
        <v>0</v>
      </c>
      <c r="I155" s="24">
        <f t="shared" si="4"/>
        <v>0</v>
      </c>
      <c r="J155" s="23" t="str">
        <f t="shared" si="5"/>
        <v/>
      </c>
      <c r="K155" s="1"/>
      <c r="L155" s="21"/>
    </row>
    <row r="156" spans="1:12" ht="10.050000000000001" customHeight="1" x14ac:dyDescent="0.2">
      <c r="A156" s="22"/>
      <c r="B156" s="38"/>
      <c r="C156" s="1"/>
      <c r="D156" s="2">
        <v>20243</v>
      </c>
      <c r="E156" s="1" t="s">
        <v>8469</v>
      </c>
      <c r="F156" s="1" t="s">
        <v>2085</v>
      </c>
      <c r="G156" s="25">
        <v>0</v>
      </c>
      <c r="H156" s="25">
        <v>0</v>
      </c>
      <c r="I156" s="24">
        <f t="shared" si="4"/>
        <v>0</v>
      </c>
      <c r="J156" s="23" t="str">
        <f t="shared" si="5"/>
        <v/>
      </c>
      <c r="K156" s="1"/>
      <c r="L156" s="21"/>
    </row>
    <row r="157" spans="1:12" ht="10.050000000000001" customHeight="1" x14ac:dyDescent="0.2">
      <c r="A157" s="22"/>
      <c r="B157" s="38"/>
      <c r="C157" s="1"/>
      <c r="D157" s="2">
        <v>20252</v>
      </c>
      <c r="E157" s="1" t="s">
        <v>6441</v>
      </c>
      <c r="F157" s="1" t="s">
        <v>36</v>
      </c>
      <c r="G157" s="25">
        <v>0</v>
      </c>
      <c r="H157" s="25">
        <v>0</v>
      </c>
      <c r="I157" s="24">
        <f t="shared" si="4"/>
        <v>0</v>
      </c>
      <c r="J157" s="23" t="str">
        <f t="shared" si="5"/>
        <v/>
      </c>
      <c r="K157" s="1"/>
      <c r="L157" s="21"/>
    </row>
    <row r="158" spans="1:12" ht="10.050000000000001" customHeight="1" x14ac:dyDescent="0.2">
      <c r="A158" s="22"/>
      <c r="B158" s="38"/>
      <c r="C158" s="1"/>
      <c r="D158" s="2">
        <v>20281</v>
      </c>
      <c r="E158" s="1" t="s">
        <v>6630</v>
      </c>
      <c r="F158" s="1" t="s">
        <v>229</v>
      </c>
      <c r="G158" s="25">
        <v>0</v>
      </c>
      <c r="H158" s="25">
        <v>0</v>
      </c>
      <c r="I158" s="24">
        <f t="shared" si="4"/>
        <v>0</v>
      </c>
      <c r="J158" s="23" t="str">
        <f t="shared" si="5"/>
        <v/>
      </c>
      <c r="K158" s="1"/>
      <c r="L158" s="21"/>
    </row>
    <row r="159" spans="1:12" ht="10.050000000000001" customHeight="1" x14ac:dyDescent="0.2">
      <c r="A159" s="22"/>
      <c r="B159" s="38"/>
      <c r="C159" s="1"/>
      <c r="D159" s="2">
        <v>20281</v>
      </c>
      <c r="E159" s="1" t="s">
        <v>7113</v>
      </c>
      <c r="F159" s="1" t="s">
        <v>719</v>
      </c>
      <c r="G159" s="25">
        <v>136768.34730000002</v>
      </c>
      <c r="H159" s="25">
        <v>113545.84475440691</v>
      </c>
      <c r="I159" s="24">
        <f t="shared" si="4"/>
        <v>-23222.502545593117</v>
      </c>
      <c r="J159" s="23">
        <f t="shared" si="5"/>
        <v>-0.1697944224964186</v>
      </c>
      <c r="K159" s="1"/>
      <c r="L159" s="21"/>
    </row>
    <row r="160" spans="1:12" ht="10.050000000000001" customHeight="1" x14ac:dyDescent="0.2">
      <c r="A160" s="22"/>
      <c r="B160" s="38"/>
      <c r="C160" s="1"/>
      <c r="D160" s="2">
        <v>20281</v>
      </c>
      <c r="E160" s="1" t="s">
        <v>7216</v>
      </c>
      <c r="F160" s="1" t="s">
        <v>822</v>
      </c>
      <c r="G160" s="25">
        <v>18440</v>
      </c>
      <c r="H160" s="25">
        <v>0</v>
      </c>
      <c r="I160" s="24">
        <f t="shared" si="4"/>
        <v>-18440</v>
      </c>
      <c r="J160" s="23">
        <f t="shared" si="5"/>
        <v>-1</v>
      </c>
      <c r="K160" s="1"/>
      <c r="L160" s="21"/>
    </row>
    <row r="161" spans="1:12" ht="10.050000000000001" customHeight="1" x14ac:dyDescent="0.2">
      <c r="A161" s="22"/>
      <c r="B161" s="38"/>
      <c r="C161" s="1"/>
      <c r="D161" s="2">
        <v>20281</v>
      </c>
      <c r="E161" s="1" t="s">
        <v>7664</v>
      </c>
      <c r="F161" s="1" t="s">
        <v>1272</v>
      </c>
      <c r="G161" s="25">
        <v>0</v>
      </c>
      <c r="H161" s="25">
        <v>0</v>
      </c>
      <c r="I161" s="24">
        <f t="shared" si="4"/>
        <v>0</v>
      </c>
      <c r="J161" s="23" t="str">
        <f t="shared" si="5"/>
        <v/>
      </c>
      <c r="K161" s="1"/>
      <c r="L161" s="21"/>
    </row>
    <row r="162" spans="1:12" ht="10.050000000000001" customHeight="1" x14ac:dyDescent="0.2">
      <c r="A162" s="22"/>
      <c r="B162" s="38"/>
      <c r="C162" s="1"/>
      <c r="D162" s="2">
        <v>20281</v>
      </c>
      <c r="E162" s="1" t="s">
        <v>7994</v>
      </c>
      <c r="F162" s="1" t="s">
        <v>1604</v>
      </c>
      <c r="G162" s="25">
        <v>0</v>
      </c>
      <c r="H162" s="25">
        <v>33184.317639950619</v>
      </c>
      <c r="I162" s="24">
        <f t="shared" si="4"/>
        <v>33184.317639950619</v>
      </c>
      <c r="J162" s="23" t="e">
        <f t="shared" si="5"/>
        <v>#DIV/0!</v>
      </c>
      <c r="K162" s="1"/>
      <c r="L162" s="21"/>
    </row>
    <row r="163" spans="1:12" ht="10.050000000000001" customHeight="1" x14ac:dyDescent="0.2">
      <c r="A163" s="22"/>
      <c r="B163" s="38"/>
      <c r="C163" s="1"/>
      <c r="D163" s="2">
        <v>20281</v>
      </c>
      <c r="E163" s="1" t="s">
        <v>8013</v>
      </c>
      <c r="F163" s="1" t="s">
        <v>1623</v>
      </c>
      <c r="G163" s="25">
        <v>0</v>
      </c>
      <c r="H163" s="25">
        <v>0</v>
      </c>
      <c r="I163" s="24">
        <f t="shared" si="4"/>
        <v>0</v>
      </c>
      <c r="J163" s="23" t="str">
        <f t="shared" si="5"/>
        <v/>
      </c>
      <c r="K163" s="1"/>
      <c r="L163" s="21"/>
    </row>
    <row r="164" spans="1:12" ht="10.050000000000001" customHeight="1" x14ac:dyDescent="0.2">
      <c r="A164" s="22"/>
      <c r="B164" s="38"/>
      <c r="C164" s="1"/>
      <c r="D164" s="2">
        <v>20281</v>
      </c>
      <c r="E164" s="1" t="s">
        <v>8125</v>
      </c>
      <c r="F164" s="1" t="s">
        <v>1737</v>
      </c>
      <c r="G164" s="25">
        <v>14033.053599999999</v>
      </c>
      <c r="H164" s="25">
        <v>73462.682131413909</v>
      </c>
      <c r="I164" s="24">
        <f t="shared" si="4"/>
        <v>59429.62853141391</v>
      </c>
      <c r="J164" s="23">
        <f t="shared" si="5"/>
        <v>4.2349748119977191</v>
      </c>
      <c r="K164" s="1"/>
      <c r="L164" s="21"/>
    </row>
    <row r="165" spans="1:12" ht="10.050000000000001" customHeight="1" x14ac:dyDescent="0.2">
      <c r="A165" s="22"/>
      <c r="B165" s="38"/>
      <c r="C165" s="1"/>
      <c r="D165" s="2">
        <v>20281</v>
      </c>
      <c r="E165" s="1" t="s">
        <v>8230</v>
      </c>
      <c r="F165" s="1" t="s">
        <v>1842</v>
      </c>
      <c r="G165" s="25">
        <v>79116.786400000012</v>
      </c>
      <c r="H165" s="25">
        <v>226608.82172891358</v>
      </c>
      <c r="I165" s="24">
        <f t="shared" si="4"/>
        <v>147492.03532891357</v>
      </c>
      <c r="J165" s="23">
        <f t="shared" si="5"/>
        <v>1.8642318784691378</v>
      </c>
      <c r="K165" s="1"/>
      <c r="L165" s="21"/>
    </row>
    <row r="166" spans="1:12" ht="10.050000000000001" customHeight="1" x14ac:dyDescent="0.2">
      <c r="A166" s="22"/>
      <c r="B166" s="38"/>
      <c r="C166" s="1"/>
      <c r="D166" s="2">
        <v>20281</v>
      </c>
      <c r="E166" s="1" t="s">
        <v>8537</v>
      </c>
      <c r="F166" s="1" t="s">
        <v>2154</v>
      </c>
      <c r="G166" s="25">
        <v>52241.442000000003</v>
      </c>
      <c r="H166" s="25">
        <v>124692.89882231601</v>
      </c>
      <c r="I166" s="24">
        <f t="shared" si="4"/>
        <v>72451.456822316017</v>
      </c>
      <c r="J166" s="23">
        <f t="shared" si="5"/>
        <v>1.3868579053065957</v>
      </c>
      <c r="K166" s="1"/>
      <c r="L166" s="21"/>
    </row>
    <row r="167" spans="1:12" ht="10.050000000000001" customHeight="1" x14ac:dyDescent="0.2">
      <c r="A167" s="22"/>
      <c r="B167" s="38"/>
      <c r="C167" s="1"/>
      <c r="D167" s="2">
        <v>20281</v>
      </c>
      <c r="E167" s="1" t="s">
        <v>8578</v>
      </c>
      <c r="F167" s="1" t="s">
        <v>2195</v>
      </c>
      <c r="G167" s="25">
        <v>411276.89620000002</v>
      </c>
      <c r="H167" s="25">
        <v>437385.74454663094</v>
      </c>
      <c r="I167" s="24">
        <f t="shared" si="4"/>
        <v>26108.848346630926</v>
      </c>
      <c r="J167" s="23">
        <f t="shared" si="5"/>
        <v>6.3482409510147747E-2</v>
      </c>
      <c r="K167" s="1"/>
      <c r="L167" s="21"/>
    </row>
    <row r="168" spans="1:12" ht="10.050000000000001" customHeight="1" x14ac:dyDescent="0.2">
      <c r="A168" s="22"/>
      <c r="B168" s="38"/>
      <c r="C168" s="1"/>
      <c r="D168" s="2">
        <v>20281</v>
      </c>
      <c r="E168" s="1" t="s">
        <v>8646</v>
      </c>
      <c r="F168" s="1" t="s">
        <v>2264</v>
      </c>
      <c r="G168" s="25">
        <v>38124.894500000002</v>
      </c>
      <c r="H168" s="25">
        <v>48446.021619562591</v>
      </c>
      <c r="I168" s="24">
        <f t="shared" si="4"/>
        <v>10321.127119562589</v>
      </c>
      <c r="J168" s="23">
        <f t="shared" si="5"/>
        <v>0.27071883751868714</v>
      </c>
      <c r="K168" s="1"/>
      <c r="L168" s="21"/>
    </row>
    <row r="169" spans="1:12" ht="10.050000000000001" customHeight="1" x14ac:dyDescent="0.2">
      <c r="A169" s="22"/>
      <c r="B169" s="38"/>
      <c r="C169" s="1"/>
      <c r="D169" s="2">
        <v>20281</v>
      </c>
      <c r="E169" s="1" t="s">
        <v>8713</v>
      </c>
      <c r="F169" s="1" t="s">
        <v>2333</v>
      </c>
      <c r="G169" s="25">
        <v>140151.98379999999</v>
      </c>
      <c r="H169" s="25">
        <v>107854.16922111507</v>
      </c>
      <c r="I169" s="24">
        <f t="shared" si="4"/>
        <v>-32297.814578884922</v>
      </c>
      <c r="J169" s="23">
        <f t="shared" si="5"/>
        <v>-0.23044850099999031</v>
      </c>
      <c r="K169" s="1"/>
      <c r="L169" s="21"/>
    </row>
    <row r="170" spans="1:12" ht="10.050000000000001" customHeight="1" x14ac:dyDescent="0.2">
      <c r="A170" s="22"/>
      <c r="B170" s="38"/>
      <c r="C170" s="1"/>
      <c r="D170" s="2">
        <v>20281</v>
      </c>
      <c r="E170" s="1" t="s">
        <v>9019</v>
      </c>
      <c r="F170" s="1" t="s">
        <v>2643</v>
      </c>
      <c r="G170" s="25">
        <v>135019.16620000001</v>
      </c>
      <c r="H170" s="25">
        <v>224728.7195220681</v>
      </c>
      <c r="I170" s="24">
        <f t="shared" si="4"/>
        <v>89709.553322068095</v>
      </c>
      <c r="J170" s="23">
        <f t="shared" si="5"/>
        <v>0.66442088073025063</v>
      </c>
      <c r="K170" s="1"/>
      <c r="L170" s="21"/>
    </row>
    <row r="171" spans="1:12" ht="10.050000000000001" customHeight="1" x14ac:dyDescent="0.2">
      <c r="A171" s="22"/>
      <c r="B171" s="38"/>
      <c r="C171" s="1"/>
      <c r="D171" s="2">
        <v>20281</v>
      </c>
      <c r="E171" s="1" t="s">
        <v>9241</v>
      </c>
      <c r="F171" s="1" t="s">
        <v>2869</v>
      </c>
      <c r="G171" s="25">
        <v>0</v>
      </c>
      <c r="H171" s="25">
        <v>0</v>
      </c>
      <c r="I171" s="24">
        <f t="shared" si="4"/>
        <v>0</v>
      </c>
      <c r="J171" s="23" t="str">
        <f t="shared" si="5"/>
        <v/>
      </c>
      <c r="K171" s="1"/>
      <c r="L171" s="21"/>
    </row>
    <row r="172" spans="1:12" ht="10.050000000000001" customHeight="1" x14ac:dyDescent="0.2">
      <c r="A172" s="22"/>
      <c r="B172" s="38"/>
      <c r="C172" s="1"/>
      <c r="D172" s="2">
        <v>20281</v>
      </c>
      <c r="E172" s="1" t="s">
        <v>9827</v>
      </c>
      <c r="F172" s="1" t="s">
        <v>3468</v>
      </c>
      <c r="G172" s="25">
        <v>0</v>
      </c>
      <c r="H172" s="25">
        <v>0</v>
      </c>
      <c r="I172" s="24">
        <f t="shared" si="4"/>
        <v>0</v>
      </c>
      <c r="J172" s="23" t="str">
        <f t="shared" si="5"/>
        <v/>
      </c>
      <c r="K172" s="1"/>
      <c r="L172" s="21"/>
    </row>
    <row r="173" spans="1:12" ht="10.050000000000001" customHeight="1" x14ac:dyDescent="0.2">
      <c r="A173" s="22"/>
      <c r="B173" s="38"/>
      <c r="C173" s="1"/>
      <c r="D173" s="2">
        <v>20281</v>
      </c>
      <c r="E173" s="1" t="s">
        <v>10111</v>
      </c>
      <c r="F173" s="1" t="s">
        <v>3760</v>
      </c>
      <c r="G173" s="25">
        <v>1727392.5716000001</v>
      </c>
      <c r="H173" s="25">
        <v>1753282.6350351125</v>
      </c>
      <c r="I173" s="24">
        <f t="shared" si="4"/>
        <v>25890.063435112359</v>
      </c>
      <c r="J173" s="23">
        <f t="shared" si="5"/>
        <v>1.4987944177119881E-2</v>
      </c>
      <c r="K173" s="1"/>
      <c r="L173" s="21"/>
    </row>
    <row r="174" spans="1:12" ht="10.050000000000001" customHeight="1" x14ac:dyDescent="0.2">
      <c r="A174" s="22"/>
      <c r="B174" s="38"/>
      <c r="C174" s="1"/>
      <c r="D174" s="2">
        <v>20281</v>
      </c>
      <c r="E174" s="1" t="s">
        <v>10155</v>
      </c>
      <c r="F174" s="1" t="s">
        <v>3806</v>
      </c>
      <c r="G174" s="25">
        <v>0</v>
      </c>
      <c r="H174" s="25">
        <v>0</v>
      </c>
      <c r="I174" s="24">
        <f t="shared" si="4"/>
        <v>0</v>
      </c>
      <c r="J174" s="23" t="str">
        <f t="shared" si="5"/>
        <v/>
      </c>
      <c r="K174" s="1"/>
      <c r="L174" s="21"/>
    </row>
    <row r="175" spans="1:12" ht="10.050000000000001" customHeight="1" x14ac:dyDescent="0.2">
      <c r="A175" s="22"/>
      <c r="B175" s="38"/>
      <c r="C175" s="1"/>
      <c r="D175" s="2">
        <v>20281</v>
      </c>
      <c r="E175" s="1" t="s">
        <v>10172</v>
      </c>
      <c r="F175" s="1" t="s">
        <v>3826</v>
      </c>
      <c r="G175" s="25">
        <v>0</v>
      </c>
      <c r="H175" s="25">
        <v>0</v>
      </c>
      <c r="I175" s="24">
        <f t="shared" si="4"/>
        <v>0</v>
      </c>
      <c r="J175" s="23" t="str">
        <f t="shared" si="5"/>
        <v/>
      </c>
      <c r="K175" s="1"/>
      <c r="L175" s="21"/>
    </row>
    <row r="176" spans="1:12" ht="10.050000000000001" customHeight="1" x14ac:dyDescent="0.2">
      <c r="A176" s="22"/>
      <c r="B176" s="38"/>
      <c r="C176" s="1"/>
      <c r="D176" s="2">
        <v>20281</v>
      </c>
      <c r="E176" s="1" t="s">
        <v>10240</v>
      </c>
      <c r="F176" s="1" t="s">
        <v>3895</v>
      </c>
      <c r="G176" s="25">
        <v>0</v>
      </c>
      <c r="H176" s="25">
        <v>0</v>
      </c>
      <c r="I176" s="24">
        <f t="shared" si="4"/>
        <v>0</v>
      </c>
      <c r="J176" s="23" t="str">
        <f t="shared" si="5"/>
        <v/>
      </c>
      <c r="K176" s="1"/>
      <c r="L176" s="21"/>
    </row>
    <row r="177" spans="1:12" ht="10.050000000000001" customHeight="1" x14ac:dyDescent="0.2">
      <c r="A177" s="22"/>
      <c r="B177" s="38"/>
      <c r="C177" s="1"/>
      <c r="D177" s="2">
        <v>20281</v>
      </c>
      <c r="E177" s="1" t="s">
        <v>10278</v>
      </c>
      <c r="F177" s="1" t="s">
        <v>3934</v>
      </c>
      <c r="G177" s="25">
        <v>0</v>
      </c>
      <c r="H177" s="25">
        <v>0</v>
      </c>
      <c r="I177" s="24">
        <f t="shared" si="4"/>
        <v>0</v>
      </c>
      <c r="J177" s="23" t="str">
        <f t="shared" si="5"/>
        <v/>
      </c>
      <c r="K177" s="1"/>
      <c r="L177" s="21"/>
    </row>
    <row r="178" spans="1:12" ht="10.050000000000001" customHeight="1" x14ac:dyDescent="0.2">
      <c r="A178" s="22"/>
      <c r="B178" s="38"/>
      <c r="C178" s="1"/>
      <c r="D178" s="2">
        <v>20281</v>
      </c>
      <c r="E178" s="1" t="s">
        <v>10291</v>
      </c>
      <c r="F178" s="1" t="s">
        <v>3948</v>
      </c>
      <c r="G178" s="25">
        <v>499761.86700000003</v>
      </c>
      <c r="H178" s="25">
        <v>465253.37971640372</v>
      </c>
      <c r="I178" s="24">
        <f t="shared" si="4"/>
        <v>-34508.487283596303</v>
      </c>
      <c r="J178" s="23">
        <f t="shared" si="5"/>
        <v>-6.9049860668133567E-2</v>
      </c>
      <c r="K178" s="1"/>
      <c r="L178" s="21"/>
    </row>
    <row r="179" spans="1:12" ht="10.050000000000001" customHeight="1" x14ac:dyDescent="0.2">
      <c r="A179" s="22"/>
      <c r="B179" s="38"/>
      <c r="C179" s="1"/>
      <c r="D179" s="2">
        <v>20281</v>
      </c>
      <c r="E179" s="1" t="s">
        <v>10323</v>
      </c>
      <c r="F179" s="1" t="s">
        <v>3980</v>
      </c>
      <c r="G179" s="25">
        <v>226051.37790000002</v>
      </c>
      <c r="H179" s="25">
        <v>315518.13592585875</v>
      </c>
      <c r="I179" s="24">
        <f t="shared" si="4"/>
        <v>89466.758025858726</v>
      </c>
      <c r="J179" s="23">
        <f t="shared" si="5"/>
        <v>0.3957806356103557</v>
      </c>
      <c r="K179" s="1"/>
      <c r="L179" s="21"/>
    </row>
    <row r="180" spans="1:12" ht="10.050000000000001" customHeight="1" x14ac:dyDescent="0.2">
      <c r="A180" s="22"/>
      <c r="B180" s="38"/>
      <c r="C180" s="1"/>
      <c r="D180" s="2">
        <v>20281</v>
      </c>
      <c r="E180" s="1" t="s">
        <v>10331</v>
      </c>
      <c r="F180" s="1" t="s">
        <v>3988</v>
      </c>
      <c r="G180" s="25">
        <v>275274.32800000004</v>
      </c>
      <c r="H180" s="25">
        <v>510273.09485518502</v>
      </c>
      <c r="I180" s="24">
        <f t="shared" si="4"/>
        <v>234998.76685518498</v>
      </c>
      <c r="J180" s="23">
        <f t="shared" si="5"/>
        <v>0.8536893671217497</v>
      </c>
      <c r="K180" s="1"/>
      <c r="L180" s="21"/>
    </row>
    <row r="181" spans="1:12" ht="10.050000000000001" customHeight="1" x14ac:dyDescent="0.2">
      <c r="A181" s="22"/>
      <c r="B181" s="38"/>
      <c r="C181" s="1"/>
      <c r="D181" s="2">
        <v>20281</v>
      </c>
      <c r="E181" s="1" t="s">
        <v>10373</v>
      </c>
      <c r="F181" s="1" t="s">
        <v>4033</v>
      </c>
      <c r="G181" s="25">
        <v>108002.16870000001</v>
      </c>
      <c r="H181" s="25">
        <v>166594.52095684811</v>
      </c>
      <c r="I181" s="24">
        <f t="shared" si="4"/>
        <v>58592.352256848098</v>
      </c>
      <c r="J181" s="23">
        <f t="shared" si="5"/>
        <v>0.54251088623601029</v>
      </c>
      <c r="K181" s="1"/>
      <c r="L181" s="21"/>
    </row>
    <row r="182" spans="1:12" ht="10.050000000000001" customHeight="1" x14ac:dyDescent="0.2">
      <c r="A182" s="22"/>
      <c r="B182" s="38"/>
      <c r="C182" s="1"/>
      <c r="D182" s="2">
        <v>20281</v>
      </c>
      <c r="E182" s="1" t="s">
        <v>10384</v>
      </c>
      <c r="F182" s="1" t="s">
        <v>4044</v>
      </c>
      <c r="G182" s="25">
        <v>563140.70449999999</v>
      </c>
      <c r="H182" s="25">
        <v>742840.71046371816</v>
      </c>
      <c r="I182" s="24">
        <f t="shared" si="4"/>
        <v>179700.00596371817</v>
      </c>
      <c r="J182" s="23">
        <f t="shared" si="5"/>
        <v>0.31910320906969381</v>
      </c>
      <c r="K182" s="1"/>
      <c r="L182" s="21"/>
    </row>
    <row r="183" spans="1:12" ht="10.050000000000001" customHeight="1" x14ac:dyDescent="0.2">
      <c r="A183" s="22"/>
      <c r="B183" s="38"/>
      <c r="C183" s="1"/>
      <c r="D183" s="2">
        <v>20281</v>
      </c>
      <c r="E183" s="1" t="s">
        <v>10811</v>
      </c>
      <c r="F183" s="1" t="s">
        <v>4487</v>
      </c>
      <c r="G183" s="25">
        <v>104842.0012</v>
      </c>
      <c r="H183" s="25">
        <v>126850.39315804036</v>
      </c>
      <c r="I183" s="24">
        <f t="shared" si="4"/>
        <v>22008.39195804036</v>
      </c>
      <c r="J183" s="23">
        <f t="shared" si="5"/>
        <v>0.20991960956617414</v>
      </c>
      <c r="K183" s="1"/>
      <c r="L183" s="21"/>
    </row>
    <row r="184" spans="1:12" ht="10.050000000000001" customHeight="1" x14ac:dyDescent="0.2">
      <c r="A184" s="22"/>
      <c r="B184" s="38"/>
      <c r="C184" s="1"/>
      <c r="D184" s="2">
        <v>20281</v>
      </c>
      <c r="E184" s="1" t="s">
        <v>10840</v>
      </c>
      <c r="F184" s="1" t="s">
        <v>4517</v>
      </c>
      <c r="G184" s="25">
        <v>1443061.5789999999</v>
      </c>
      <c r="H184" s="25">
        <v>1283293.0415626664</v>
      </c>
      <c r="I184" s="24">
        <f t="shared" si="4"/>
        <v>-159768.53743733349</v>
      </c>
      <c r="J184" s="23">
        <f t="shared" si="5"/>
        <v>-0.11071498248054562</v>
      </c>
      <c r="K184" s="1"/>
      <c r="L184" s="21"/>
    </row>
    <row r="185" spans="1:12" ht="10.050000000000001" customHeight="1" x14ac:dyDescent="0.2">
      <c r="A185" s="22"/>
      <c r="B185" s="38"/>
      <c r="C185" s="1"/>
      <c r="D185" s="2">
        <v>20281</v>
      </c>
      <c r="E185" s="1" t="s">
        <v>10871</v>
      </c>
      <c r="F185" s="1" t="s">
        <v>4548</v>
      </c>
      <c r="G185" s="25">
        <v>96079.31</v>
      </c>
      <c r="H185" s="25">
        <v>191991.31142308895</v>
      </c>
      <c r="I185" s="24">
        <f t="shared" si="4"/>
        <v>95912.00142308895</v>
      </c>
      <c r="J185" s="23">
        <f t="shared" si="5"/>
        <v>0.99825864094037475</v>
      </c>
      <c r="K185" s="1"/>
      <c r="L185" s="21"/>
    </row>
    <row r="186" spans="1:12" ht="10.050000000000001" customHeight="1" x14ac:dyDescent="0.2">
      <c r="A186" s="22"/>
      <c r="B186" s="38"/>
      <c r="C186" s="1"/>
      <c r="D186" s="2">
        <v>20281</v>
      </c>
      <c r="E186" s="1" t="s">
        <v>10896</v>
      </c>
      <c r="F186" s="1" t="s">
        <v>4574</v>
      </c>
      <c r="G186" s="25">
        <v>148539.66220000002</v>
      </c>
      <c r="H186" s="25">
        <v>107016.855943203</v>
      </c>
      <c r="I186" s="24">
        <f t="shared" si="4"/>
        <v>-41522.806256797019</v>
      </c>
      <c r="J186" s="23">
        <f t="shared" si="5"/>
        <v>-0.27954019580904238</v>
      </c>
      <c r="K186" s="1"/>
      <c r="L186" s="21"/>
    </row>
    <row r="187" spans="1:12" ht="10.050000000000001" customHeight="1" x14ac:dyDescent="0.2">
      <c r="A187" s="22"/>
      <c r="B187" s="38"/>
      <c r="C187" s="1"/>
      <c r="D187" s="2">
        <v>20281</v>
      </c>
      <c r="E187" s="1" t="s">
        <v>10931</v>
      </c>
      <c r="F187" s="1" t="s">
        <v>4612</v>
      </c>
      <c r="G187" s="25">
        <v>14752</v>
      </c>
      <c r="H187" s="25">
        <v>0</v>
      </c>
      <c r="I187" s="24">
        <f t="shared" si="4"/>
        <v>-14752</v>
      </c>
      <c r="J187" s="23">
        <f t="shared" si="5"/>
        <v>-1</v>
      </c>
      <c r="K187" s="1"/>
      <c r="L187" s="21"/>
    </row>
    <row r="188" spans="1:12" ht="10.050000000000001" customHeight="1" x14ac:dyDescent="0.2">
      <c r="A188" s="22"/>
      <c r="B188" s="38"/>
      <c r="C188" s="1"/>
      <c r="D188" s="2">
        <v>20281</v>
      </c>
      <c r="E188" s="1" t="s">
        <v>10962</v>
      </c>
      <c r="F188" s="1" t="s">
        <v>4643</v>
      </c>
      <c r="G188" s="25">
        <v>1054733.2736</v>
      </c>
      <c r="H188" s="25">
        <v>552524.02559645334</v>
      </c>
      <c r="I188" s="24">
        <f t="shared" si="4"/>
        <v>-502209.24800354661</v>
      </c>
      <c r="J188" s="23">
        <f t="shared" si="5"/>
        <v>-0.47614810357637949</v>
      </c>
      <c r="K188" s="1"/>
      <c r="L188" s="21"/>
    </row>
    <row r="189" spans="1:12" ht="10.050000000000001" customHeight="1" x14ac:dyDescent="0.2">
      <c r="A189" s="22"/>
      <c r="B189" s="38"/>
      <c r="C189" s="1"/>
      <c r="D189" s="2">
        <v>20281</v>
      </c>
      <c r="E189" s="1" t="s">
        <v>11822</v>
      </c>
      <c r="F189" s="1" t="s">
        <v>5540</v>
      </c>
      <c r="G189" s="25">
        <v>206741.1942</v>
      </c>
      <c r="H189" s="25">
        <v>267138.89389287803</v>
      </c>
      <c r="I189" s="24">
        <f t="shared" si="4"/>
        <v>60397.699692878028</v>
      </c>
      <c r="J189" s="23">
        <f t="shared" si="5"/>
        <v>0.29214158274837915</v>
      </c>
      <c r="K189" s="1"/>
      <c r="L189" s="21"/>
    </row>
    <row r="190" spans="1:12" ht="10.050000000000001" customHeight="1" x14ac:dyDescent="0.2">
      <c r="A190" s="22"/>
      <c r="B190" s="38"/>
      <c r="C190" s="1"/>
      <c r="D190" s="2">
        <v>20281</v>
      </c>
      <c r="E190" s="1" t="s">
        <v>11829</v>
      </c>
      <c r="F190" s="1" t="s">
        <v>5547</v>
      </c>
      <c r="G190" s="25">
        <v>0</v>
      </c>
      <c r="H190" s="25">
        <v>0</v>
      </c>
      <c r="I190" s="24">
        <f t="shared" si="4"/>
        <v>0</v>
      </c>
      <c r="J190" s="23" t="str">
        <f t="shared" si="5"/>
        <v/>
      </c>
      <c r="K190" s="1"/>
      <c r="L190" s="21"/>
    </row>
    <row r="191" spans="1:12" ht="10.050000000000001" customHeight="1" x14ac:dyDescent="0.2">
      <c r="A191" s="22"/>
      <c r="B191" s="38"/>
      <c r="C191" s="1"/>
      <c r="D191" s="2">
        <v>20281</v>
      </c>
      <c r="E191" s="1" t="s">
        <v>11837</v>
      </c>
      <c r="F191" s="1" t="s">
        <v>5555</v>
      </c>
      <c r="G191" s="25">
        <v>0</v>
      </c>
      <c r="H191" s="25">
        <v>0</v>
      </c>
      <c r="I191" s="24">
        <f t="shared" si="4"/>
        <v>0</v>
      </c>
      <c r="J191" s="23" t="str">
        <f t="shared" si="5"/>
        <v/>
      </c>
      <c r="K191" s="1"/>
      <c r="L191" s="21"/>
    </row>
    <row r="192" spans="1:12" ht="10.050000000000001" customHeight="1" x14ac:dyDescent="0.2">
      <c r="A192" s="22"/>
      <c r="B192" s="38"/>
      <c r="C192" s="1"/>
      <c r="D192" s="2">
        <v>20281</v>
      </c>
      <c r="E192" s="1" t="s">
        <v>11842</v>
      </c>
      <c r="F192" s="1" t="s">
        <v>5560</v>
      </c>
      <c r="G192" s="25">
        <v>0</v>
      </c>
      <c r="H192" s="25">
        <v>0</v>
      </c>
      <c r="I192" s="24">
        <f t="shared" si="4"/>
        <v>0</v>
      </c>
      <c r="J192" s="23" t="str">
        <f t="shared" si="5"/>
        <v/>
      </c>
      <c r="K192" s="1"/>
      <c r="L192" s="21"/>
    </row>
    <row r="193" spans="1:12" ht="10.050000000000001" customHeight="1" x14ac:dyDescent="0.2">
      <c r="A193" s="22"/>
      <c r="B193" s="38"/>
      <c r="C193" s="1"/>
      <c r="D193" s="2">
        <v>20281</v>
      </c>
      <c r="E193" s="1" t="s">
        <v>11847</v>
      </c>
      <c r="F193" s="1" t="s">
        <v>5565</v>
      </c>
      <c r="G193" s="25">
        <v>0</v>
      </c>
      <c r="H193" s="25">
        <v>0</v>
      </c>
      <c r="I193" s="24">
        <f t="shared" si="4"/>
        <v>0</v>
      </c>
      <c r="J193" s="23" t="str">
        <f t="shared" si="5"/>
        <v/>
      </c>
      <c r="K193" s="1"/>
      <c r="L193" s="21"/>
    </row>
    <row r="194" spans="1:12" ht="10.050000000000001" customHeight="1" x14ac:dyDescent="0.2">
      <c r="A194" s="22"/>
      <c r="B194" s="38"/>
      <c r="C194" s="1"/>
      <c r="D194" s="2">
        <v>20281</v>
      </c>
      <c r="E194" s="1" t="s">
        <v>11850</v>
      </c>
      <c r="F194" s="1" t="s">
        <v>5568</v>
      </c>
      <c r="G194" s="25">
        <v>152736.7065</v>
      </c>
      <c r="H194" s="25">
        <v>266075.55739884253</v>
      </c>
      <c r="I194" s="24">
        <f t="shared" si="4"/>
        <v>113338.85089884253</v>
      </c>
      <c r="J194" s="23">
        <f t="shared" si="5"/>
        <v>0.74205378324589266</v>
      </c>
      <c r="K194" s="1"/>
      <c r="L194" s="21"/>
    </row>
    <row r="195" spans="1:12" ht="10.050000000000001" customHeight="1" x14ac:dyDescent="0.2">
      <c r="A195" s="22"/>
      <c r="B195" s="38"/>
      <c r="C195" s="1"/>
      <c r="D195" s="2">
        <v>20281</v>
      </c>
      <c r="E195" s="1" t="s">
        <v>12373</v>
      </c>
      <c r="F195" s="1" t="s">
        <v>6104</v>
      </c>
      <c r="G195" s="25">
        <v>0</v>
      </c>
      <c r="H195" s="25">
        <v>1345.865514189948</v>
      </c>
      <c r="I195" s="24">
        <f t="shared" si="4"/>
        <v>1345.865514189948</v>
      </c>
      <c r="J195" s="23" t="e">
        <f t="shared" si="5"/>
        <v>#DIV/0!</v>
      </c>
      <c r="K195" s="1"/>
      <c r="L195" s="21"/>
    </row>
    <row r="196" spans="1:12" ht="10.050000000000001" customHeight="1" x14ac:dyDescent="0.2">
      <c r="A196" s="22"/>
      <c r="B196" s="38"/>
      <c r="C196" s="1"/>
      <c r="D196" s="2">
        <v>20281</v>
      </c>
      <c r="E196" s="1" t="s">
        <v>12375</v>
      </c>
      <c r="F196" s="1" t="s">
        <v>6106</v>
      </c>
      <c r="G196" s="25">
        <v>94529.340200000006</v>
      </c>
      <c r="H196" s="25">
        <v>352837.65104261431</v>
      </c>
      <c r="I196" s="24">
        <f t="shared" si="4"/>
        <v>258308.3108426143</v>
      </c>
      <c r="J196" s="23">
        <f t="shared" si="5"/>
        <v>2.732572874158433</v>
      </c>
      <c r="K196" s="1"/>
      <c r="L196" s="21"/>
    </row>
    <row r="197" spans="1:12" ht="10.050000000000001" customHeight="1" x14ac:dyDescent="0.2">
      <c r="A197" s="22"/>
      <c r="B197" s="38"/>
      <c r="C197" s="1"/>
      <c r="D197" s="2">
        <v>20281</v>
      </c>
      <c r="E197" s="1" t="s">
        <v>12392</v>
      </c>
      <c r="F197" s="1" t="s">
        <v>6123</v>
      </c>
      <c r="G197" s="25">
        <v>0</v>
      </c>
      <c r="H197" s="25">
        <v>0</v>
      </c>
      <c r="I197" s="24">
        <f t="shared" si="4"/>
        <v>0</v>
      </c>
      <c r="J197" s="23" t="str">
        <f t="shared" si="5"/>
        <v/>
      </c>
      <c r="K197" s="1"/>
      <c r="L197" s="21"/>
    </row>
    <row r="198" spans="1:12" ht="10.050000000000001" customHeight="1" x14ac:dyDescent="0.2">
      <c r="A198" s="22"/>
      <c r="B198" s="38"/>
      <c r="C198" s="1"/>
      <c r="D198" s="2">
        <v>20281</v>
      </c>
      <c r="E198" s="1" t="s">
        <v>12412</v>
      </c>
      <c r="F198" s="1" t="s">
        <v>6143</v>
      </c>
      <c r="G198" s="25">
        <v>0</v>
      </c>
      <c r="H198" s="25">
        <v>0</v>
      </c>
      <c r="I198" s="24">
        <f t="shared" si="4"/>
        <v>0</v>
      </c>
      <c r="J198" s="23" t="str">
        <f t="shared" si="5"/>
        <v/>
      </c>
      <c r="K198" s="1"/>
      <c r="L198" s="21"/>
    </row>
    <row r="199" spans="1:12" ht="10.050000000000001" customHeight="1" x14ac:dyDescent="0.2">
      <c r="A199" s="22"/>
      <c r="B199" s="38"/>
      <c r="C199" s="1"/>
      <c r="D199" s="2">
        <v>20281</v>
      </c>
      <c r="E199" s="1" t="s">
        <v>12413</v>
      </c>
      <c r="F199" s="1" t="s">
        <v>6144</v>
      </c>
      <c r="G199" s="25">
        <v>0</v>
      </c>
      <c r="H199" s="25">
        <v>0</v>
      </c>
      <c r="I199" s="24">
        <f t="shared" si="4"/>
        <v>0</v>
      </c>
      <c r="J199" s="23" t="str">
        <f t="shared" si="5"/>
        <v/>
      </c>
      <c r="K199" s="1"/>
      <c r="L199" s="21"/>
    </row>
    <row r="200" spans="1:12" ht="10.050000000000001" customHeight="1" x14ac:dyDescent="0.2">
      <c r="A200" s="22"/>
      <c r="B200" s="38"/>
      <c r="C200" s="1"/>
      <c r="D200" s="2">
        <v>20281</v>
      </c>
      <c r="E200" s="1" t="s">
        <v>12478</v>
      </c>
      <c r="F200" s="1" t="s">
        <v>6210</v>
      </c>
      <c r="G200" s="25">
        <v>0</v>
      </c>
      <c r="H200" s="25">
        <v>0</v>
      </c>
      <c r="I200" s="24">
        <f t="shared" si="4"/>
        <v>0</v>
      </c>
      <c r="J200" s="23" t="str">
        <f t="shared" si="5"/>
        <v/>
      </c>
      <c r="K200" s="1"/>
      <c r="L200" s="21"/>
    </row>
    <row r="201" spans="1:12" ht="10.050000000000001" customHeight="1" x14ac:dyDescent="0.2">
      <c r="A201" s="22"/>
      <c r="B201" s="38"/>
      <c r="C201" s="1"/>
      <c r="D201" s="2">
        <v>20281</v>
      </c>
      <c r="E201" s="1" t="s">
        <v>12580</v>
      </c>
      <c r="F201" s="1" t="s">
        <v>6313</v>
      </c>
      <c r="G201" s="25">
        <v>3688</v>
      </c>
      <c r="H201" s="25">
        <v>0</v>
      </c>
      <c r="I201" s="24">
        <f t="shared" si="4"/>
        <v>-3688</v>
      </c>
      <c r="J201" s="23">
        <f t="shared" si="5"/>
        <v>-1</v>
      </c>
      <c r="K201" s="1"/>
      <c r="L201" s="21"/>
    </row>
    <row r="202" spans="1:12" ht="10.050000000000001" customHeight="1" x14ac:dyDescent="0.2">
      <c r="A202" s="22"/>
      <c r="B202" s="38"/>
      <c r="C202" s="1"/>
      <c r="D202" s="2">
        <v>20281</v>
      </c>
      <c r="E202" s="1" t="s">
        <v>12636</v>
      </c>
      <c r="F202" s="1" t="s">
        <v>6369</v>
      </c>
      <c r="G202" s="25">
        <v>0</v>
      </c>
      <c r="H202" s="25">
        <v>0</v>
      </c>
      <c r="I202" s="24">
        <f t="shared" si="4"/>
        <v>0</v>
      </c>
      <c r="J202" s="23" t="str">
        <f t="shared" si="5"/>
        <v/>
      </c>
      <c r="K202" s="1"/>
      <c r="L202" s="21"/>
    </row>
    <row r="203" spans="1:12" ht="10.050000000000001" customHeight="1" x14ac:dyDescent="0.2">
      <c r="A203" s="22"/>
      <c r="B203" s="38"/>
      <c r="C203" s="1"/>
      <c r="D203" s="2">
        <v>20450</v>
      </c>
      <c r="E203" s="1" t="s">
        <v>8052</v>
      </c>
      <c r="F203" s="1" t="s">
        <v>1663</v>
      </c>
      <c r="G203" s="25">
        <v>0</v>
      </c>
      <c r="H203" s="25">
        <v>0</v>
      </c>
      <c r="I203" s="24">
        <f t="shared" si="4"/>
        <v>0</v>
      </c>
      <c r="J203" s="23" t="str">
        <f t="shared" si="5"/>
        <v/>
      </c>
      <c r="K203" s="1"/>
      <c r="L203" s="21"/>
    </row>
    <row r="204" spans="1:12" ht="10.050000000000001" customHeight="1" x14ac:dyDescent="0.2">
      <c r="A204" s="22"/>
      <c r="B204" s="38"/>
      <c r="C204" s="1"/>
      <c r="D204" s="2">
        <v>20671</v>
      </c>
      <c r="E204" s="1" t="s">
        <v>8218</v>
      </c>
      <c r="F204" s="1" t="s">
        <v>1830</v>
      </c>
      <c r="G204" s="25">
        <v>0</v>
      </c>
      <c r="H204" s="25">
        <v>0</v>
      </c>
      <c r="I204" s="24">
        <f t="shared" si="4"/>
        <v>0</v>
      </c>
      <c r="J204" s="23" t="str">
        <f t="shared" si="5"/>
        <v/>
      </c>
      <c r="K204" s="1"/>
      <c r="L204" s="21"/>
    </row>
    <row r="205" spans="1:12" ht="10.050000000000001" customHeight="1" x14ac:dyDescent="0.2">
      <c r="A205" s="22"/>
      <c r="B205" s="38"/>
      <c r="C205" s="1"/>
      <c r="D205" s="2">
        <v>20671</v>
      </c>
      <c r="E205" s="1" t="s">
        <v>8649</v>
      </c>
      <c r="F205" s="1" t="s">
        <v>2267</v>
      </c>
      <c r="G205" s="25">
        <v>0</v>
      </c>
      <c r="H205" s="25">
        <v>0</v>
      </c>
      <c r="I205" s="24">
        <f t="shared" si="4"/>
        <v>0</v>
      </c>
      <c r="J205" s="23" t="str">
        <f t="shared" si="5"/>
        <v/>
      </c>
      <c r="K205" s="1"/>
      <c r="L205" s="21"/>
    </row>
    <row r="206" spans="1:12" ht="10.050000000000001" customHeight="1" x14ac:dyDescent="0.2">
      <c r="A206" s="22"/>
      <c r="B206" s="38"/>
      <c r="C206" s="1"/>
      <c r="D206" s="2">
        <v>20671</v>
      </c>
      <c r="E206" s="1" t="s">
        <v>8973</v>
      </c>
      <c r="F206" s="1" t="s">
        <v>2597</v>
      </c>
      <c r="G206" s="25">
        <v>0</v>
      </c>
      <c r="H206" s="25">
        <v>0</v>
      </c>
      <c r="I206" s="24">
        <f t="shared" si="4"/>
        <v>0</v>
      </c>
      <c r="J206" s="23" t="str">
        <f t="shared" si="5"/>
        <v/>
      </c>
      <c r="K206" s="1"/>
      <c r="L206" s="21"/>
    </row>
    <row r="207" spans="1:12" ht="10.050000000000001" customHeight="1" x14ac:dyDescent="0.2">
      <c r="A207" s="22"/>
      <c r="B207" s="38"/>
      <c r="C207" s="1"/>
      <c r="D207" s="2">
        <v>20671</v>
      </c>
      <c r="E207" s="1" t="s">
        <v>9007</v>
      </c>
      <c r="F207" s="1" t="s">
        <v>2631</v>
      </c>
      <c r="G207" s="25">
        <v>0</v>
      </c>
      <c r="H207" s="25">
        <v>0</v>
      </c>
      <c r="I207" s="24">
        <f t="shared" si="4"/>
        <v>0</v>
      </c>
      <c r="J207" s="23" t="str">
        <f t="shared" si="5"/>
        <v/>
      </c>
      <c r="K207" s="1"/>
      <c r="L207" s="21"/>
    </row>
    <row r="208" spans="1:12" ht="10.050000000000001" customHeight="1" x14ac:dyDescent="0.2">
      <c r="A208" s="22"/>
      <c r="B208" s="38"/>
      <c r="C208" s="1"/>
      <c r="D208" s="2">
        <v>20671</v>
      </c>
      <c r="E208" s="1" t="s">
        <v>9196</v>
      </c>
      <c r="F208" s="1" t="s">
        <v>2822</v>
      </c>
      <c r="G208" s="25">
        <v>0</v>
      </c>
      <c r="H208" s="25">
        <v>0</v>
      </c>
      <c r="I208" s="24">
        <f t="shared" si="4"/>
        <v>0</v>
      </c>
      <c r="J208" s="23" t="str">
        <f t="shared" si="5"/>
        <v/>
      </c>
      <c r="K208" s="1"/>
      <c r="L208" s="21"/>
    </row>
    <row r="209" spans="1:12" ht="10.050000000000001" customHeight="1" x14ac:dyDescent="0.2">
      <c r="A209" s="22"/>
      <c r="B209" s="38"/>
      <c r="C209" s="1"/>
      <c r="D209" s="2">
        <v>20671</v>
      </c>
      <c r="E209" s="1" t="s">
        <v>9393</v>
      </c>
      <c r="F209" s="1" t="s">
        <v>3024</v>
      </c>
      <c r="G209" s="25">
        <v>0</v>
      </c>
      <c r="H209" s="25">
        <v>0</v>
      </c>
      <c r="I209" s="24">
        <f t="shared" si="4"/>
        <v>0</v>
      </c>
      <c r="J209" s="23" t="str">
        <f t="shared" si="5"/>
        <v/>
      </c>
      <c r="K209" s="1"/>
      <c r="L209" s="21"/>
    </row>
    <row r="210" spans="1:12" ht="10.050000000000001" customHeight="1" x14ac:dyDescent="0.2">
      <c r="A210" s="22"/>
      <c r="B210" s="38"/>
      <c r="C210" s="1"/>
      <c r="D210" s="2">
        <v>20671</v>
      </c>
      <c r="E210" s="1" t="s">
        <v>11698</v>
      </c>
      <c r="F210" s="1" t="s">
        <v>5410</v>
      </c>
      <c r="G210" s="25">
        <v>0</v>
      </c>
      <c r="H210" s="25">
        <v>0</v>
      </c>
      <c r="I210" s="24">
        <f t="shared" si="4"/>
        <v>0</v>
      </c>
      <c r="J210" s="23" t="str">
        <f t="shared" si="5"/>
        <v/>
      </c>
      <c r="K210" s="1"/>
      <c r="L210" s="21"/>
    </row>
    <row r="211" spans="1:12" ht="10.050000000000001" customHeight="1" x14ac:dyDescent="0.2">
      <c r="A211" s="22"/>
      <c r="B211" s="38"/>
      <c r="C211" s="1"/>
      <c r="D211" s="2">
        <v>20671</v>
      </c>
      <c r="E211" s="1" t="s">
        <v>11705</v>
      </c>
      <c r="F211" s="1" t="s">
        <v>5417</v>
      </c>
      <c r="G211" s="25">
        <v>0</v>
      </c>
      <c r="H211" s="25">
        <v>0</v>
      </c>
      <c r="I211" s="24">
        <f t="shared" ref="I211:I274" si="6">H211-G211</f>
        <v>0</v>
      </c>
      <c r="J211" s="23" t="str">
        <f t="shared" ref="J211:J274" si="7">IF(I211=0,"",(I211/G211))</f>
        <v/>
      </c>
      <c r="K211" s="1"/>
      <c r="L211" s="21"/>
    </row>
    <row r="212" spans="1:12" ht="10.050000000000001" customHeight="1" x14ac:dyDescent="0.2">
      <c r="A212" s="22"/>
      <c r="B212" s="38"/>
      <c r="C212" s="1"/>
      <c r="D212" s="2">
        <v>20671</v>
      </c>
      <c r="E212" s="1" t="s">
        <v>11711</v>
      </c>
      <c r="F212" s="1" t="s">
        <v>5423</v>
      </c>
      <c r="G212" s="25">
        <v>0</v>
      </c>
      <c r="H212" s="25">
        <v>0</v>
      </c>
      <c r="I212" s="24">
        <f t="shared" si="6"/>
        <v>0</v>
      </c>
      <c r="J212" s="23" t="str">
        <f t="shared" si="7"/>
        <v/>
      </c>
      <c r="K212" s="1"/>
      <c r="L212" s="21"/>
    </row>
    <row r="213" spans="1:12" ht="10.050000000000001" customHeight="1" x14ac:dyDescent="0.2">
      <c r="A213" s="22"/>
      <c r="B213" s="38"/>
      <c r="C213" s="1"/>
      <c r="D213" s="2">
        <v>20671</v>
      </c>
      <c r="E213" s="1" t="s">
        <v>11719</v>
      </c>
      <c r="F213" s="1" t="s">
        <v>5432</v>
      </c>
      <c r="G213" s="25">
        <v>37532.211200000005</v>
      </c>
      <c r="H213" s="25">
        <v>25304.326423281233</v>
      </c>
      <c r="I213" s="24">
        <f t="shared" si="6"/>
        <v>-12227.884776718773</v>
      </c>
      <c r="J213" s="23">
        <f t="shared" si="7"/>
        <v>-0.32579707898261989</v>
      </c>
      <c r="K213" s="1"/>
      <c r="L213" s="21"/>
    </row>
    <row r="214" spans="1:12" ht="10.050000000000001" customHeight="1" x14ac:dyDescent="0.2">
      <c r="A214" s="22"/>
      <c r="B214" s="38"/>
      <c r="C214" s="1"/>
      <c r="D214" s="2">
        <v>20671</v>
      </c>
      <c r="E214" s="1" t="s">
        <v>11869</v>
      </c>
      <c r="F214" s="1" t="s">
        <v>5588</v>
      </c>
      <c r="G214" s="25">
        <v>26506.457600000002</v>
      </c>
      <c r="H214" s="25">
        <v>25823.152442110186</v>
      </c>
      <c r="I214" s="24">
        <f t="shared" si="6"/>
        <v>-683.30515788981575</v>
      </c>
      <c r="J214" s="23">
        <f t="shared" si="7"/>
        <v>-2.5778818437429213E-2</v>
      </c>
      <c r="K214" s="1"/>
      <c r="L214" s="21"/>
    </row>
    <row r="215" spans="1:12" ht="10.050000000000001" customHeight="1" x14ac:dyDescent="0.2">
      <c r="A215" s="22"/>
      <c r="B215" s="38"/>
      <c r="C215" s="1"/>
      <c r="D215" s="2">
        <v>20671</v>
      </c>
      <c r="E215" s="1" t="s">
        <v>11870</v>
      </c>
      <c r="F215" s="1" t="s">
        <v>5589</v>
      </c>
      <c r="G215" s="25">
        <v>0</v>
      </c>
      <c r="H215" s="25">
        <v>0</v>
      </c>
      <c r="I215" s="24">
        <f t="shared" si="6"/>
        <v>0</v>
      </c>
      <c r="J215" s="23" t="str">
        <f t="shared" si="7"/>
        <v/>
      </c>
      <c r="K215" s="1"/>
      <c r="L215" s="21"/>
    </row>
    <row r="216" spans="1:12" ht="10.050000000000001" customHeight="1" x14ac:dyDescent="0.2">
      <c r="A216" s="22"/>
      <c r="B216" s="38"/>
      <c r="C216" s="1"/>
      <c r="D216" s="2">
        <v>20671</v>
      </c>
      <c r="E216" s="1" t="s">
        <v>11872</v>
      </c>
      <c r="F216" s="1" t="s">
        <v>5591</v>
      </c>
      <c r="G216" s="25">
        <v>0</v>
      </c>
      <c r="H216" s="25">
        <v>0</v>
      </c>
      <c r="I216" s="24">
        <f t="shared" si="6"/>
        <v>0</v>
      </c>
      <c r="J216" s="23" t="str">
        <f t="shared" si="7"/>
        <v/>
      </c>
      <c r="K216" s="1"/>
      <c r="L216" s="21"/>
    </row>
    <row r="217" spans="1:12" ht="10.050000000000001" customHeight="1" x14ac:dyDescent="0.2">
      <c r="A217" s="22"/>
      <c r="B217" s="38"/>
      <c r="C217" s="1"/>
      <c r="D217" s="2">
        <v>20671</v>
      </c>
      <c r="E217" s="1" t="s">
        <v>11874</v>
      </c>
      <c r="F217" s="1" t="s">
        <v>5593</v>
      </c>
      <c r="G217" s="25">
        <v>3491.4001000000007</v>
      </c>
      <c r="H217" s="25">
        <v>0</v>
      </c>
      <c r="I217" s="24">
        <f t="shared" si="6"/>
        <v>-3491.4001000000007</v>
      </c>
      <c r="J217" s="23">
        <f t="shared" si="7"/>
        <v>-1</v>
      </c>
      <c r="K217" s="1"/>
      <c r="L217" s="21"/>
    </row>
    <row r="218" spans="1:12" ht="10.050000000000001" customHeight="1" x14ac:dyDescent="0.2">
      <c r="A218" s="22"/>
      <c r="B218" s="38"/>
      <c r="C218" s="1"/>
      <c r="D218" s="2">
        <v>20671</v>
      </c>
      <c r="E218" s="1" t="s">
        <v>12096</v>
      </c>
      <c r="F218" s="1" t="s">
        <v>5818</v>
      </c>
      <c r="G218" s="25">
        <v>0</v>
      </c>
      <c r="H218" s="25">
        <v>0</v>
      </c>
      <c r="I218" s="24">
        <f t="shared" si="6"/>
        <v>0</v>
      </c>
      <c r="J218" s="23" t="str">
        <f t="shared" si="7"/>
        <v/>
      </c>
      <c r="K218" s="1"/>
      <c r="L218" s="21"/>
    </row>
    <row r="219" spans="1:12" ht="10.050000000000001" customHeight="1" x14ac:dyDescent="0.2">
      <c r="A219" s="22"/>
      <c r="B219" s="38"/>
      <c r="C219" s="1"/>
      <c r="D219" s="2">
        <v>20905</v>
      </c>
      <c r="E219" s="1" t="s">
        <v>8055</v>
      </c>
      <c r="F219" s="1" t="s">
        <v>1666</v>
      </c>
      <c r="G219" s="25">
        <v>0</v>
      </c>
      <c r="H219" s="25">
        <v>0</v>
      </c>
      <c r="I219" s="24">
        <f t="shared" si="6"/>
        <v>0</v>
      </c>
      <c r="J219" s="23" t="str">
        <f t="shared" si="7"/>
        <v/>
      </c>
      <c r="K219" s="1"/>
      <c r="L219" s="21"/>
    </row>
    <row r="220" spans="1:12" ht="10.050000000000001" customHeight="1" x14ac:dyDescent="0.2">
      <c r="A220" s="22"/>
      <c r="B220" s="38"/>
      <c r="C220" s="1"/>
      <c r="D220" s="2">
        <v>20970</v>
      </c>
      <c r="E220" s="1" t="s">
        <v>6851</v>
      </c>
      <c r="F220" s="1" t="s">
        <v>453</v>
      </c>
      <c r="G220" s="25">
        <v>0</v>
      </c>
      <c r="H220" s="25">
        <v>0</v>
      </c>
      <c r="I220" s="24">
        <f t="shared" si="6"/>
        <v>0</v>
      </c>
      <c r="J220" s="23" t="str">
        <f t="shared" si="7"/>
        <v/>
      </c>
      <c r="K220" s="1"/>
      <c r="L220" s="21"/>
    </row>
    <row r="221" spans="1:12" ht="10.050000000000001" customHeight="1" x14ac:dyDescent="0.2">
      <c r="A221" s="22"/>
      <c r="B221" s="38"/>
      <c r="C221" s="1"/>
      <c r="D221" s="2">
        <v>21464</v>
      </c>
      <c r="E221" s="1" t="s">
        <v>6854</v>
      </c>
      <c r="F221" s="1" t="s">
        <v>456</v>
      </c>
      <c r="G221" s="25">
        <v>0</v>
      </c>
      <c r="H221" s="25">
        <v>0</v>
      </c>
      <c r="I221" s="24">
        <f t="shared" si="6"/>
        <v>0</v>
      </c>
      <c r="J221" s="23" t="str">
        <f t="shared" si="7"/>
        <v/>
      </c>
      <c r="K221" s="1"/>
      <c r="L221" s="21"/>
    </row>
    <row r="222" spans="1:12" ht="10.050000000000001" customHeight="1" x14ac:dyDescent="0.2">
      <c r="A222" s="22"/>
      <c r="B222" s="38"/>
      <c r="C222" s="1"/>
      <c r="D222" s="2">
        <v>21478</v>
      </c>
      <c r="E222" s="1" t="s">
        <v>11471</v>
      </c>
      <c r="F222" s="1" t="s">
        <v>5175</v>
      </c>
      <c r="G222" s="25">
        <v>12908</v>
      </c>
      <c r="H222" s="25">
        <v>0</v>
      </c>
      <c r="I222" s="24">
        <f t="shared" si="6"/>
        <v>-12908</v>
      </c>
      <c r="J222" s="23">
        <f t="shared" si="7"/>
        <v>-1</v>
      </c>
      <c r="K222" s="1"/>
      <c r="L222" s="21"/>
    </row>
    <row r="223" spans="1:12" ht="10.050000000000001" customHeight="1" x14ac:dyDescent="0.2">
      <c r="A223" s="22"/>
      <c r="B223" s="38"/>
      <c r="C223" s="1"/>
      <c r="D223" s="2">
        <v>21478</v>
      </c>
      <c r="E223" s="1" t="s">
        <v>11498</v>
      </c>
      <c r="F223" s="1" t="s">
        <v>5204</v>
      </c>
      <c r="G223" s="25">
        <v>0</v>
      </c>
      <c r="H223" s="25">
        <v>0</v>
      </c>
      <c r="I223" s="24">
        <f t="shared" si="6"/>
        <v>0</v>
      </c>
      <c r="J223" s="23" t="str">
        <f t="shared" si="7"/>
        <v/>
      </c>
      <c r="K223" s="1"/>
      <c r="L223" s="21"/>
    </row>
    <row r="224" spans="1:12" ht="10.050000000000001" customHeight="1" x14ac:dyDescent="0.2">
      <c r="A224" s="22"/>
      <c r="B224" s="38"/>
      <c r="C224" s="1"/>
      <c r="D224" s="2">
        <v>22091</v>
      </c>
      <c r="E224" s="1" t="s">
        <v>8466</v>
      </c>
      <c r="F224" s="1" t="s">
        <v>2082</v>
      </c>
      <c r="G224" s="25">
        <v>0</v>
      </c>
      <c r="H224" s="25">
        <v>0</v>
      </c>
      <c r="I224" s="24">
        <f t="shared" si="6"/>
        <v>0</v>
      </c>
      <c r="J224" s="23" t="str">
        <f t="shared" si="7"/>
        <v/>
      </c>
      <c r="K224" s="1"/>
      <c r="L224" s="21"/>
    </row>
    <row r="225" spans="1:12" ht="10.050000000000001" customHeight="1" x14ac:dyDescent="0.2">
      <c r="A225" s="22"/>
      <c r="B225" s="38"/>
      <c r="C225" s="1"/>
      <c r="D225" s="2">
        <v>22622</v>
      </c>
      <c r="E225" s="1" t="s">
        <v>8471</v>
      </c>
      <c r="F225" s="1" t="s">
        <v>2087</v>
      </c>
      <c r="G225" s="25">
        <v>0</v>
      </c>
      <c r="H225" s="25">
        <v>0</v>
      </c>
      <c r="I225" s="24">
        <f t="shared" si="6"/>
        <v>0</v>
      </c>
      <c r="J225" s="23" t="str">
        <f t="shared" si="7"/>
        <v/>
      </c>
      <c r="K225" s="1"/>
      <c r="L225" s="21"/>
    </row>
    <row r="226" spans="1:12" ht="10.050000000000001" customHeight="1" x14ac:dyDescent="0.2">
      <c r="A226" s="22"/>
      <c r="B226" s="38"/>
      <c r="C226" s="1"/>
      <c r="D226" s="2">
        <v>22725</v>
      </c>
      <c r="E226" s="1" t="s">
        <v>8604</v>
      </c>
      <c r="F226" s="1" t="s">
        <v>2221</v>
      </c>
      <c r="G226" s="25">
        <v>0</v>
      </c>
      <c r="H226" s="25">
        <v>10068.306900046939</v>
      </c>
      <c r="I226" s="24">
        <f t="shared" si="6"/>
        <v>10068.306900046939</v>
      </c>
      <c r="J226" s="23" t="e">
        <f t="shared" si="7"/>
        <v>#DIV/0!</v>
      </c>
      <c r="K226" s="1"/>
      <c r="L226" s="21"/>
    </row>
    <row r="227" spans="1:12" ht="10.050000000000001" customHeight="1" x14ac:dyDescent="0.2">
      <c r="A227" s="22"/>
      <c r="B227" s="38"/>
      <c r="C227" s="1"/>
      <c r="D227" s="2">
        <v>22725</v>
      </c>
      <c r="E227" s="1" t="s">
        <v>8624</v>
      </c>
      <c r="F227" s="1" t="s">
        <v>2242</v>
      </c>
      <c r="G227" s="25">
        <v>0</v>
      </c>
      <c r="H227" s="25">
        <v>0</v>
      </c>
      <c r="I227" s="24">
        <f t="shared" si="6"/>
        <v>0</v>
      </c>
      <c r="J227" s="23" t="str">
        <f t="shared" si="7"/>
        <v/>
      </c>
      <c r="K227" s="1"/>
      <c r="L227" s="21"/>
    </row>
    <row r="228" spans="1:12" ht="10.050000000000001" customHeight="1" x14ac:dyDescent="0.2">
      <c r="A228" s="22"/>
      <c r="B228" s="38"/>
      <c r="C228" s="1"/>
      <c r="D228" s="2">
        <v>22725</v>
      </c>
      <c r="E228" s="1" t="s">
        <v>8958</v>
      </c>
      <c r="F228" s="1" t="s">
        <v>2582</v>
      </c>
      <c r="G228" s="25">
        <v>241337.8321</v>
      </c>
      <c r="H228" s="25">
        <v>181578.83280758123</v>
      </c>
      <c r="I228" s="24">
        <f t="shared" si="6"/>
        <v>-59758.999292418768</v>
      </c>
      <c r="J228" s="23">
        <f t="shared" si="7"/>
        <v>-0.24761554693860519</v>
      </c>
      <c r="K228" s="1"/>
      <c r="L228" s="21"/>
    </row>
    <row r="229" spans="1:12" ht="10.050000000000001" customHeight="1" x14ac:dyDescent="0.2">
      <c r="A229" s="22"/>
      <c r="B229" s="38"/>
      <c r="C229" s="1"/>
      <c r="D229" s="2">
        <v>22725</v>
      </c>
      <c r="E229" s="1" t="s">
        <v>9000</v>
      </c>
      <c r="F229" s="1" t="s">
        <v>2624</v>
      </c>
      <c r="G229" s="25">
        <v>106952</v>
      </c>
      <c r="H229" s="25">
        <v>184917.81213667843</v>
      </c>
      <c r="I229" s="24">
        <f t="shared" si="6"/>
        <v>77965.812136678433</v>
      </c>
      <c r="J229" s="23">
        <f t="shared" si="7"/>
        <v>0.7289794687025809</v>
      </c>
      <c r="K229" s="1"/>
      <c r="L229" s="21"/>
    </row>
    <row r="230" spans="1:12" ht="10.050000000000001" customHeight="1" x14ac:dyDescent="0.2">
      <c r="A230" s="22"/>
      <c r="B230" s="38"/>
      <c r="C230" s="1"/>
      <c r="D230" s="2">
        <v>22725</v>
      </c>
      <c r="E230" s="1" t="s">
        <v>9419</v>
      </c>
      <c r="F230" s="1" t="s">
        <v>3051</v>
      </c>
      <c r="G230" s="25">
        <v>251307.89780000001</v>
      </c>
      <c r="H230" s="25">
        <v>289253.21083405259</v>
      </c>
      <c r="I230" s="24">
        <f t="shared" si="6"/>
        <v>37945.313034052582</v>
      </c>
      <c r="J230" s="23">
        <f t="shared" si="7"/>
        <v>0.15099132723735903</v>
      </c>
      <c r="K230" s="1"/>
      <c r="L230" s="21"/>
    </row>
    <row r="231" spans="1:12" ht="10.050000000000001" customHeight="1" x14ac:dyDescent="0.2">
      <c r="A231" s="22"/>
      <c r="B231" s="38"/>
      <c r="C231" s="1"/>
      <c r="D231" s="2">
        <v>22725</v>
      </c>
      <c r="E231" s="1" t="s">
        <v>9577</v>
      </c>
      <c r="F231" s="1" t="s">
        <v>3213</v>
      </c>
      <c r="G231" s="25">
        <v>66288.728000000003</v>
      </c>
      <c r="H231" s="25">
        <v>98458.795078163093</v>
      </c>
      <c r="I231" s="24">
        <f t="shared" si="6"/>
        <v>32170.067078163091</v>
      </c>
      <c r="J231" s="23">
        <f t="shared" si="7"/>
        <v>0.48530222330051481</v>
      </c>
      <c r="K231" s="1"/>
      <c r="L231" s="21"/>
    </row>
    <row r="232" spans="1:12" ht="10.050000000000001" customHeight="1" x14ac:dyDescent="0.2">
      <c r="A232" s="22"/>
      <c r="B232" s="38"/>
      <c r="C232" s="1"/>
      <c r="D232" s="2">
        <v>22725</v>
      </c>
      <c r="E232" s="1" t="s">
        <v>9599</v>
      </c>
      <c r="F232" s="1" t="s">
        <v>3235</v>
      </c>
      <c r="G232" s="25">
        <v>0</v>
      </c>
      <c r="H232" s="25">
        <v>0</v>
      </c>
      <c r="I232" s="24">
        <f t="shared" si="6"/>
        <v>0</v>
      </c>
      <c r="J232" s="23" t="str">
        <f t="shared" si="7"/>
        <v/>
      </c>
      <c r="K232" s="1"/>
      <c r="L232" s="21"/>
    </row>
    <row r="233" spans="1:12" ht="10.050000000000001" customHeight="1" x14ac:dyDescent="0.2">
      <c r="A233" s="22"/>
      <c r="B233" s="38"/>
      <c r="C233" s="1"/>
      <c r="D233" s="2">
        <v>22725</v>
      </c>
      <c r="E233" s="1" t="s">
        <v>9713</v>
      </c>
      <c r="F233" s="1" t="s">
        <v>3351</v>
      </c>
      <c r="G233" s="25">
        <v>0</v>
      </c>
      <c r="H233" s="25">
        <v>0</v>
      </c>
      <c r="I233" s="24">
        <f t="shared" si="6"/>
        <v>0</v>
      </c>
      <c r="J233" s="23" t="str">
        <f t="shared" si="7"/>
        <v/>
      </c>
      <c r="K233" s="1"/>
      <c r="L233" s="21"/>
    </row>
    <row r="234" spans="1:12" ht="10.050000000000001" customHeight="1" x14ac:dyDescent="0.2">
      <c r="A234" s="22"/>
      <c r="B234" s="38"/>
      <c r="C234" s="1"/>
      <c r="D234" s="2">
        <v>22725</v>
      </c>
      <c r="E234" s="1" t="s">
        <v>9931</v>
      </c>
      <c r="F234" s="1" t="s">
        <v>3575</v>
      </c>
      <c r="G234" s="25">
        <v>0</v>
      </c>
      <c r="H234" s="25">
        <v>154.10673826602456</v>
      </c>
      <c r="I234" s="24">
        <f t="shared" si="6"/>
        <v>154.10673826602456</v>
      </c>
      <c r="J234" s="23" t="e">
        <f t="shared" si="7"/>
        <v>#DIV/0!</v>
      </c>
      <c r="K234" s="1"/>
      <c r="L234" s="21"/>
    </row>
    <row r="235" spans="1:12" ht="10.050000000000001" customHeight="1" x14ac:dyDescent="0.2">
      <c r="A235" s="22"/>
      <c r="B235" s="38"/>
      <c r="C235" s="1"/>
      <c r="D235" s="2">
        <v>22765</v>
      </c>
      <c r="E235" s="1" t="s">
        <v>6511</v>
      </c>
      <c r="F235" s="1" t="s">
        <v>109</v>
      </c>
      <c r="G235" s="25">
        <v>0</v>
      </c>
      <c r="H235" s="25">
        <v>0</v>
      </c>
      <c r="I235" s="24">
        <f t="shared" si="6"/>
        <v>0</v>
      </c>
      <c r="J235" s="23" t="str">
        <f t="shared" si="7"/>
        <v/>
      </c>
      <c r="K235" s="1"/>
      <c r="L235" s="21"/>
    </row>
    <row r="236" spans="1:12" ht="10.050000000000001" customHeight="1" x14ac:dyDescent="0.2">
      <c r="A236" s="22"/>
      <c r="B236" s="38"/>
      <c r="C236" s="1"/>
      <c r="D236" s="2">
        <v>23064</v>
      </c>
      <c r="E236" s="1" t="s">
        <v>7565</v>
      </c>
      <c r="F236" s="1" t="s">
        <v>1173</v>
      </c>
      <c r="G236" s="25">
        <v>0</v>
      </c>
      <c r="H236" s="25">
        <v>0</v>
      </c>
      <c r="I236" s="24">
        <f t="shared" si="6"/>
        <v>0</v>
      </c>
      <c r="J236" s="23" t="str">
        <f t="shared" si="7"/>
        <v/>
      </c>
      <c r="K236" s="1"/>
      <c r="L236" s="21"/>
    </row>
    <row r="237" spans="1:12" ht="10.050000000000001" customHeight="1" x14ac:dyDescent="0.2">
      <c r="A237" s="22"/>
      <c r="B237" s="38"/>
      <c r="C237" s="1"/>
      <c r="D237" s="2">
        <v>23128</v>
      </c>
      <c r="E237" s="1" t="s">
        <v>6923</v>
      </c>
      <c r="F237" s="1" t="s">
        <v>526</v>
      </c>
      <c r="G237" s="25">
        <v>193052.14899999998</v>
      </c>
      <c r="H237" s="25">
        <v>216299.08093891654</v>
      </c>
      <c r="I237" s="24">
        <f t="shared" si="6"/>
        <v>23246.931938916561</v>
      </c>
      <c r="J237" s="23">
        <f t="shared" si="7"/>
        <v>0.12041788739122797</v>
      </c>
      <c r="K237" s="1"/>
      <c r="L237" s="21"/>
    </row>
    <row r="238" spans="1:12" ht="10.050000000000001" customHeight="1" x14ac:dyDescent="0.2">
      <c r="A238" s="22"/>
      <c r="B238" s="38"/>
      <c r="C238" s="1"/>
      <c r="D238" s="2">
        <v>23128</v>
      </c>
      <c r="E238" s="1" t="s">
        <v>7953</v>
      </c>
      <c r="F238" s="1" t="s">
        <v>1562</v>
      </c>
      <c r="G238" s="25">
        <v>0</v>
      </c>
      <c r="H238" s="25">
        <v>1366.4130792920846</v>
      </c>
      <c r="I238" s="24">
        <f t="shared" si="6"/>
        <v>1366.4130792920846</v>
      </c>
      <c r="J238" s="23" t="e">
        <f t="shared" si="7"/>
        <v>#DIV/0!</v>
      </c>
      <c r="K238" s="1"/>
      <c r="L238" s="21"/>
    </row>
    <row r="239" spans="1:12" ht="10.050000000000001" customHeight="1" x14ac:dyDescent="0.2">
      <c r="A239" s="22"/>
      <c r="B239" s="38"/>
      <c r="C239" s="1"/>
      <c r="D239" s="2">
        <v>23128</v>
      </c>
      <c r="E239" s="1" t="s">
        <v>8096</v>
      </c>
      <c r="F239" s="1" t="s">
        <v>1707</v>
      </c>
      <c r="G239" s="25">
        <v>0</v>
      </c>
      <c r="H239" s="25">
        <v>0</v>
      </c>
      <c r="I239" s="24">
        <f t="shared" si="6"/>
        <v>0</v>
      </c>
      <c r="J239" s="23" t="str">
        <f t="shared" si="7"/>
        <v/>
      </c>
      <c r="K239" s="1"/>
      <c r="L239" s="21"/>
    </row>
    <row r="240" spans="1:12" ht="10.050000000000001" customHeight="1" x14ac:dyDescent="0.2">
      <c r="A240" s="22"/>
      <c r="B240" s="38"/>
      <c r="C240" s="1"/>
      <c r="D240" s="2">
        <v>23128</v>
      </c>
      <c r="E240" s="1" t="s">
        <v>8096</v>
      </c>
      <c r="F240" s="1" t="s">
        <v>1708</v>
      </c>
      <c r="G240" s="25">
        <v>0</v>
      </c>
      <c r="H240" s="25">
        <v>0</v>
      </c>
      <c r="I240" s="24">
        <f t="shared" si="6"/>
        <v>0</v>
      </c>
      <c r="J240" s="23" t="str">
        <f t="shared" si="7"/>
        <v/>
      </c>
      <c r="K240" s="1"/>
      <c r="L240" s="21"/>
    </row>
    <row r="241" spans="1:12" ht="10.050000000000001" customHeight="1" x14ac:dyDescent="0.2">
      <c r="A241" s="22"/>
      <c r="B241" s="38"/>
      <c r="C241" s="1"/>
      <c r="D241" s="2">
        <v>23128</v>
      </c>
      <c r="E241" s="1" t="s">
        <v>8625</v>
      </c>
      <c r="F241" s="1" t="s">
        <v>2243</v>
      </c>
      <c r="G241" s="25">
        <v>56633.874799999998</v>
      </c>
      <c r="H241" s="25">
        <v>210345.42395057247</v>
      </c>
      <c r="I241" s="24">
        <f t="shared" si="6"/>
        <v>153711.54915057248</v>
      </c>
      <c r="J241" s="23">
        <f t="shared" si="7"/>
        <v>2.7141273609372121</v>
      </c>
      <c r="K241" s="1"/>
      <c r="L241" s="21"/>
    </row>
    <row r="242" spans="1:12" ht="10.050000000000001" customHeight="1" x14ac:dyDescent="0.2">
      <c r="A242" s="22"/>
      <c r="B242" s="38"/>
      <c r="C242" s="1"/>
      <c r="D242" s="2">
        <v>23128</v>
      </c>
      <c r="E242" s="1" t="s">
        <v>8969</v>
      </c>
      <c r="F242" s="1" t="s">
        <v>2593</v>
      </c>
      <c r="G242" s="25">
        <v>69801.660799999998</v>
      </c>
      <c r="H242" s="25">
        <v>119674.15604611914</v>
      </c>
      <c r="I242" s="24">
        <f t="shared" si="6"/>
        <v>49872.495246119142</v>
      </c>
      <c r="J242" s="23">
        <f t="shared" si="7"/>
        <v>0.71448866222562923</v>
      </c>
      <c r="K242" s="1"/>
      <c r="L242" s="21"/>
    </row>
    <row r="243" spans="1:12" ht="10.050000000000001" customHeight="1" x14ac:dyDescent="0.2">
      <c r="A243" s="22"/>
      <c r="B243" s="38"/>
      <c r="C243" s="1"/>
      <c r="D243" s="2">
        <v>23128</v>
      </c>
      <c r="E243" s="1" t="s">
        <v>9234</v>
      </c>
      <c r="F243" s="1" t="s">
        <v>2861</v>
      </c>
      <c r="G243" s="25">
        <v>3495.1018000000004</v>
      </c>
      <c r="H243" s="25">
        <v>0</v>
      </c>
      <c r="I243" s="24">
        <f t="shared" si="6"/>
        <v>-3495.1018000000004</v>
      </c>
      <c r="J243" s="23">
        <f t="shared" si="7"/>
        <v>-1</v>
      </c>
      <c r="K243" s="1"/>
      <c r="L243" s="21"/>
    </row>
    <row r="244" spans="1:12" ht="10.050000000000001" customHeight="1" x14ac:dyDescent="0.2">
      <c r="A244" s="22"/>
      <c r="B244" s="38"/>
      <c r="C244" s="1"/>
      <c r="D244" s="2">
        <v>23128</v>
      </c>
      <c r="E244" s="1" t="s">
        <v>9420</v>
      </c>
      <c r="F244" s="1" t="s">
        <v>3052</v>
      </c>
      <c r="G244" s="25">
        <v>0</v>
      </c>
      <c r="H244" s="25">
        <v>0</v>
      </c>
      <c r="I244" s="24">
        <f t="shared" si="6"/>
        <v>0</v>
      </c>
      <c r="J244" s="23" t="str">
        <f t="shared" si="7"/>
        <v/>
      </c>
      <c r="K244" s="1"/>
      <c r="L244" s="21"/>
    </row>
    <row r="245" spans="1:12" ht="10.050000000000001" customHeight="1" x14ac:dyDescent="0.2">
      <c r="A245" s="22"/>
      <c r="B245" s="38"/>
      <c r="C245" s="1"/>
      <c r="D245" s="2">
        <v>23128</v>
      </c>
      <c r="E245" s="1" t="s">
        <v>9822</v>
      </c>
      <c r="F245" s="1" t="s">
        <v>3463</v>
      </c>
      <c r="G245" s="25">
        <v>0</v>
      </c>
      <c r="H245" s="25">
        <v>41762.926070092653</v>
      </c>
      <c r="I245" s="24">
        <f t="shared" si="6"/>
        <v>41762.926070092653</v>
      </c>
      <c r="J245" s="23" t="e">
        <f t="shared" si="7"/>
        <v>#DIV/0!</v>
      </c>
      <c r="K245" s="1"/>
      <c r="L245" s="21"/>
    </row>
    <row r="246" spans="1:12" ht="10.050000000000001" customHeight="1" x14ac:dyDescent="0.2">
      <c r="A246" s="22"/>
      <c r="B246" s="38"/>
      <c r="C246" s="1"/>
      <c r="D246" s="2">
        <v>23128</v>
      </c>
      <c r="E246" s="1" t="s">
        <v>9932</v>
      </c>
      <c r="F246" s="1" t="s">
        <v>3576</v>
      </c>
      <c r="G246" s="25">
        <v>0</v>
      </c>
      <c r="H246" s="25">
        <v>0</v>
      </c>
      <c r="I246" s="24">
        <f t="shared" si="6"/>
        <v>0</v>
      </c>
      <c r="J246" s="23" t="str">
        <f t="shared" si="7"/>
        <v/>
      </c>
      <c r="K246" s="1"/>
      <c r="L246" s="21"/>
    </row>
    <row r="247" spans="1:12" ht="10.050000000000001" customHeight="1" x14ac:dyDescent="0.2">
      <c r="A247" s="22"/>
      <c r="B247" s="38"/>
      <c r="C247" s="1"/>
      <c r="D247" s="2">
        <v>23128</v>
      </c>
      <c r="E247" s="1" t="s">
        <v>10027</v>
      </c>
      <c r="F247" s="1" t="s">
        <v>3673</v>
      </c>
      <c r="G247" s="25">
        <v>0</v>
      </c>
      <c r="H247" s="25">
        <v>0</v>
      </c>
      <c r="I247" s="24">
        <f t="shared" si="6"/>
        <v>0</v>
      </c>
      <c r="J247" s="23" t="str">
        <f t="shared" si="7"/>
        <v/>
      </c>
      <c r="K247" s="1"/>
      <c r="L247" s="21"/>
    </row>
    <row r="248" spans="1:12" ht="10.050000000000001" customHeight="1" x14ac:dyDescent="0.2">
      <c r="A248" s="22"/>
      <c r="B248" s="38"/>
      <c r="C248" s="1"/>
      <c r="D248" s="2">
        <v>23128</v>
      </c>
      <c r="E248" s="1" t="s">
        <v>11972</v>
      </c>
      <c r="F248" s="1" t="s">
        <v>5693</v>
      </c>
      <c r="G248" s="25">
        <v>0</v>
      </c>
      <c r="H248" s="25">
        <v>0</v>
      </c>
      <c r="I248" s="24">
        <f t="shared" si="6"/>
        <v>0</v>
      </c>
      <c r="J248" s="23" t="str">
        <f t="shared" si="7"/>
        <v/>
      </c>
      <c r="K248" s="1"/>
      <c r="L248" s="21"/>
    </row>
    <row r="249" spans="1:12" ht="10.050000000000001" customHeight="1" x14ac:dyDescent="0.2">
      <c r="A249" s="22"/>
      <c r="B249" s="38"/>
      <c r="C249" s="1"/>
      <c r="D249" s="2">
        <v>23128</v>
      </c>
      <c r="E249" s="1" t="s">
        <v>11973</v>
      </c>
      <c r="F249" s="1" t="s">
        <v>5694</v>
      </c>
      <c r="G249" s="25">
        <v>370291.32619999995</v>
      </c>
      <c r="H249" s="25">
        <v>292792.52892289561</v>
      </c>
      <c r="I249" s="24">
        <f t="shared" si="6"/>
        <v>-77498.797277104342</v>
      </c>
      <c r="J249" s="23">
        <f t="shared" si="7"/>
        <v>-0.20929141946804897</v>
      </c>
      <c r="K249" s="1"/>
      <c r="L249" s="21"/>
    </row>
    <row r="250" spans="1:12" ht="10.050000000000001" customHeight="1" x14ac:dyDescent="0.2">
      <c r="A250" s="22"/>
      <c r="B250" s="38"/>
      <c r="C250" s="1"/>
      <c r="D250" s="2">
        <v>23128</v>
      </c>
      <c r="E250" s="1" t="s">
        <v>11974</v>
      </c>
      <c r="F250" s="1" t="s">
        <v>5695</v>
      </c>
      <c r="G250" s="25">
        <v>35036</v>
      </c>
      <c r="H250" s="25">
        <v>26203.282396499711</v>
      </c>
      <c r="I250" s="24">
        <f t="shared" si="6"/>
        <v>-8832.7176035002885</v>
      </c>
      <c r="J250" s="23">
        <f t="shared" si="7"/>
        <v>-0.25210405307398931</v>
      </c>
      <c r="K250" s="1"/>
      <c r="L250" s="21"/>
    </row>
    <row r="251" spans="1:12" ht="10.050000000000001" customHeight="1" x14ac:dyDescent="0.2">
      <c r="A251" s="22"/>
      <c r="B251" s="38"/>
      <c r="C251" s="1"/>
      <c r="D251" s="2">
        <v>23128</v>
      </c>
      <c r="E251" s="1" t="s">
        <v>11978</v>
      </c>
      <c r="F251" s="1" t="s">
        <v>5699</v>
      </c>
      <c r="G251" s="25">
        <v>46927.571600000003</v>
      </c>
      <c r="H251" s="25">
        <v>98258.456318417273</v>
      </c>
      <c r="I251" s="24">
        <f t="shared" si="6"/>
        <v>51330.88471841727</v>
      </c>
      <c r="J251" s="23">
        <f t="shared" si="7"/>
        <v>1.0938321112362284</v>
      </c>
      <c r="K251" s="1"/>
      <c r="L251" s="21"/>
    </row>
    <row r="252" spans="1:12" ht="10.050000000000001" customHeight="1" x14ac:dyDescent="0.2">
      <c r="A252" s="22"/>
      <c r="B252" s="38"/>
      <c r="C252" s="1"/>
      <c r="D252" s="2">
        <v>23128</v>
      </c>
      <c r="E252" s="1" t="s">
        <v>11979</v>
      </c>
      <c r="F252" s="1" t="s">
        <v>5700</v>
      </c>
      <c r="G252" s="25">
        <v>71863.601999999984</v>
      </c>
      <c r="H252" s="25">
        <v>168952.35405231826</v>
      </c>
      <c r="I252" s="24">
        <f t="shared" si="6"/>
        <v>97088.752052318276</v>
      </c>
      <c r="J252" s="23">
        <f t="shared" si="7"/>
        <v>1.3510142735722919</v>
      </c>
      <c r="K252" s="1"/>
      <c r="L252" s="21"/>
    </row>
    <row r="253" spans="1:12" ht="10.050000000000001" customHeight="1" x14ac:dyDescent="0.2">
      <c r="A253" s="22"/>
      <c r="B253" s="38"/>
      <c r="C253" s="1"/>
      <c r="D253" s="2">
        <v>23128</v>
      </c>
      <c r="E253" s="1" t="s">
        <v>12484</v>
      </c>
      <c r="F253" s="1" t="s">
        <v>6216</v>
      </c>
      <c r="G253" s="25">
        <v>0</v>
      </c>
      <c r="H253" s="25">
        <v>0</v>
      </c>
      <c r="I253" s="24">
        <f t="shared" si="6"/>
        <v>0</v>
      </c>
      <c r="J253" s="23" t="str">
        <f t="shared" si="7"/>
        <v/>
      </c>
      <c r="K253" s="1"/>
      <c r="L253" s="21"/>
    </row>
    <row r="254" spans="1:12" ht="10.050000000000001" customHeight="1" x14ac:dyDescent="0.2">
      <c r="A254" s="22"/>
      <c r="B254" s="38"/>
      <c r="C254" s="1"/>
      <c r="D254" s="2">
        <v>23128</v>
      </c>
      <c r="E254" s="1" t="s">
        <v>12504</v>
      </c>
      <c r="F254" s="1" t="s">
        <v>6236</v>
      </c>
      <c r="G254" s="25">
        <v>0</v>
      </c>
      <c r="H254" s="25">
        <v>0</v>
      </c>
      <c r="I254" s="24">
        <f t="shared" si="6"/>
        <v>0</v>
      </c>
      <c r="J254" s="23" t="str">
        <f t="shared" si="7"/>
        <v/>
      </c>
      <c r="K254" s="1"/>
      <c r="L254" s="21"/>
    </row>
    <row r="255" spans="1:12" ht="10.050000000000001" customHeight="1" x14ac:dyDescent="0.2">
      <c r="A255" s="22"/>
      <c r="B255" s="38"/>
      <c r="C255" s="1"/>
      <c r="D255" s="2">
        <v>23128</v>
      </c>
      <c r="E255" s="1" t="s">
        <v>13953</v>
      </c>
      <c r="F255" s="1" t="s">
        <v>13954</v>
      </c>
      <c r="G255" s="25">
        <v>0</v>
      </c>
      <c r="H255" s="25">
        <v>0</v>
      </c>
      <c r="I255" s="24">
        <f t="shared" si="6"/>
        <v>0</v>
      </c>
      <c r="J255" s="23" t="str">
        <f t="shared" si="7"/>
        <v/>
      </c>
      <c r="K255" s="1"/>
      <c r="L255" s="21"/>
    </row>
    <row r="256" spans="1:12" ht="10.050000000000001" customHeight="1" x14ac:dyDescent="0.2">
      <c r="A256" s="22"/>
      <c r="B256" s="38"/>
      <c r="C256" s="1"/>
      <c r="D256" s="2">
        <v>23337</v>
      </c>
      <c r="E256" s="1" t="s">
        <v>8844</v>
      </c>
      <c r="F256" s="1" t="s">
        <v>2466</v>
      </c>
      <c r="G256" s="25">
        <v>0</v>
      </c>
      <c r="H256" s="25">
        <v>0</v>
      </c>
      <c r="I256" s="24">
        <f t="shared" si="6"/>
        <v>0</v>
      </c>
      <c r="J256" s="23" t="str">
        <f t="shared" si="7"/>
        <v/>
      </c>
      <c r="K256" s="1"/>
      <c r="L256" s="21"/>
    </row>
    <row r="257" spans="1:12" ht="10.050000000000001" customHeight="1" x14ac:dyDescent="0.2">
      <c r="A257" s="22"/>
      <c r="B257" s="38"/>
      <c r="C257" s="1"/>
      <c r="D257" s="2">
        <v>23337</v>
      </c>
      <c r="E257" s="1" t="s">
        <v>9133</v>
      </c>
      <c r="F257" s="1" t="s">
        <v>2759</v>
      </c>
      <c r="G257" s="25">
        <v>52081.035000000003</v>
      </c>
      <c r="H257" s="25">
        <v>64945.716396578289</v>
      </c>
      <c r="I257" s="24">
        <f t="shared" si="6"/>
        <v>12864.681396578286</v>
      </c>
      <c r="J257" s="23">
        <f t="shared" si="7"/>
        <v>0.24701278299439106</v>
      </c>
      <c r="K257" s="1"/>
      <c r="L257" s="21"/>
    </row>
    <row r="258" spans="1:12" ht="10.050000000000001" customHeight="1" x14ac:dyDescent="0.2">
      <c r="A258" s="22"/>
      <c r="B258" s="38"/>
      <c r="C258" s="1"/>
      <c r="D258" s="2">
        <v>23440</v>
      </c>
      <c r="E258" s="1" t="s">
        <v>6861</v>
      </c>
      <c r="F258" s="1" t="s">
        <v>463</v>
      </c>
      <c r="G258" s="25">
        <v>0</v>
      </c>
      <c r="H258" s="25">
        <v>0</v>
      </c>
      <c r="I258" s="24">
        <f t="shared" si="6"/>
        <v>0</v>
      </c>
      <c r="J258" s="23" t="str">
        <f t="shared" si="7"/>
        <v/>
      </c>
      <c r="K258" s="1"/>
      <c r="L258" s="21"/>
    </row>
    <row r="259" spans="1:12" ht="10.050000000000001" customHeight="1" x14ac:dyDescent="0.2">
      <c r="A259" s="22"/>
      <c r="B259" s="38"/>
      <c r="C259" s="1"/>
      <c r="D259" s="2">
        <v>23545</v>
      </c>
      <c r="E259" s="1" t="s">
        <v>7567</v>
      </c>
      <c r="F259" s="1" t="s">
        <v>1175</v>
      </c>
      <c r="G259" s="25">
        <v>0</v>
      </c>
      <c r="H259" s="25">
        <v>0</v>
      </c>
      <c r="I259" s="24">
        <f t="shared" si="6"/>
        <v>0</v>
      </c>
      <c r="J259" s="23" t="str">
        <f t="shared" si="7"/>
        <v/>
      </c>
      <c r="K259" s="1"/>
      <c r="L259" s="21"/>
    </row>
    <row r="260" spans="1:12" ht="10.050000000000001" customHeight="1" x14ac:dyDescent="0.2">
      <c r="A260" s="22"/>
      <c r="B260" s="38"/>
      <c r="C260" s="1"/>
      <c r="D260" s="2">
        <v>23674</v>
      </c>
      <c r="E260" s="1" t="s">
        <v>8626</v>
      </c>
      <c r="F260" s="1" t="s">
        <v>2244</v>
      </c>
      <c r="G260" s="25">
        <v>0</v>
      </c>
      <c r="H260" s="25">
        <v>0</v>
      </c>
      <c r="I260" s="24">
        <f t="shared" si="6"/>
        <v>0</v>
      </c>
      <c r="J260" s="23" t="str">
        <f t="shared" si="7"/>
        <v/>
      </c>
      <c r="K260" s="1"/>
      <c r="L260" s="21"/>
    </row>
    <row r="261" spans="1:12" ht="10.050000000000001" customHeight="1" x14ac:dyDescent="0.2">
      <c r="A261" s="22"/>
      <c r="B261" s="38"/>
      <c r="C261" s="1"/>
      <c r="D261" s="2">
        <v>23674</v>
      </c>
      <c r="E261" s="1" t="s">
        <v>8960</v>
      </c>
      <c r="F261" s="1" t="s">
        <v>2584</v>
      </c>
      <c r="G261" s="25">
        <v>0</v>
      </c>
      <c r="H261" s="25">
        <v>0</v>
      </c>
      <c r="I261" s="24">
        <f t="shared" si="6"/>
        <v>0</v>
      </c>
      <c r="J261" s="23" t="str">
        <f t="shared" si="7"/>
        <v/>
      </c>
      <c r="K261" s="1"/>
      <c r="L261" s="21"/>
    </row>
    <row r="262" spans="1:12" ht="10.050000000000001" customHeight="1" x14ac:dyDescent="0.2">
      <c r="A262" s="22"/>
      <c r="B262" s="38"/>
      <c r="C262" s="1"/>
      <c r="D262" s="2">
        <v>23883</v>
      </c>
      <c r="E262" s="1" t="s">
        <v>8847</v>
      </c>
      <c r="F262" s="1" t="s">
        <v>2469</v>
      </c>
      <c r="G262" s="25">
        <v>0</v>
      </c>
      <c r="H262" s="25">
        <v>0</v>
      </c>
      <c r="I262" s="24">
        <f t="shared" si="6"/>
        <v>0</v>
      </c>
      <c r="J262" s="23" t="str">
        <f t="shared" si="7"/>
        <v/>
      </c>
      <c r="K262" s="1"/>
      <c r="L262" s="21"/>
    </row>
    <row r="263" spans="1:12" ht="10.050000000000001" customHeight="1" x14ac:dyDescent="0.2">
      <c r="A263" s="22"/>
      <c r="B263" s="38"/>
      <c r="C263" s="1"/>
      <c r="D263" s="2">
        <v>23883</v>
      </c>
      <c r="E263" s="1" t="s">
        <v>9134</v>
      </c>
      <c r="F263" s="1" t="s">
        <v>2760</v>
      </c>
      <c r="G263" s="25">
        <v>0</v>
      </c>
      <c r="H263" s="25">
        <v>0</v>
      </c>
      <c r="I263" s="24">
        <f t="shared" si="6"/>
        <v>0</v>
      </c>
      <c r="J263" s="23" t="str">
        <f t="shared" si="7"/>
        <v/>
      </c>
      <c r="K263" s="1"/>
      <c r="L263" s="21"/>
    </row>
    <row r="264" spans="1:12" ht="10.050000000000001" customHeight="1" x14ac:dyDescent="0.2">
      <c r="A264" s="22"/>
      <c r="B264" s="38"/>
      <c r="C264" s="1"/>
      <c r="D264" s="2">
        <v>23948</v>
      </c>
      <c r="E264" s="1" t="s">
        <v>7572</v>
      </c>
      <c r="F264" s="1" t="s">
        <v>1180</v>
      </c>
      <c r="G264" s="25">
        <v>0</v>
      </c>
      <c r="H264" s="25">
        <v>0</v>
      </c>
      <c r="I264" s="24">
        <f t="shared" si="6"/>
        <v>0</v>
      </c>
      <c r="J264" s="23" t="str">
        <f t="shared" si="7"/>
        <v/>
      </c>
      <c r="K264" s="1"/>
      <c r="L264" s="21"/>
    </row>
    <row r="265" spans="1:12" ht="10.050000000000001" customHeight="1" x14ac:dyDescent="0.2">
      <c r="A265" s="22"/>
      <c r="B265" s="38"/>
      <c r="C265" s="1"/>
      <c r="D265" s="2">
        <v>23948</v>
      </c>
      <c r="E265" s="1" t="s">
        <v>13951</v>
      </c>
      <c r="F265" s="1" t="s">
        <v>13952</v>
      </c>
      <c r="G265" s="25">
        <v>0</v>
      </c>
      <c r="H265" s="25">
        <v>0</v>
      </c>
      <c r="I265" s="24">
        <f t="shared" si="6"/>
        <v>0</v>
      </c>
      <c r="J265" s="23" t="str">
        <f t="shared" si="7"/>
        <v/>
      </c>
      <c r="K265" s="1"/>
      <c r="L265" s="21"/>
    </row>
    <row r="266" spans="1:12" ht="10.050000000000001" customHeight="1" x14ac:dyDescent="0.2">
      <c r="A266" s="22"/>
      <c r="B266" s="38"/>
      <c r="C266" s="1"/>
      <c r="D266" s="2">
        <v>23961</v>
      </c>
      <c r="E266" s="1" t="s">
        <v>6517</v>
      </c>
      <c r="F266" s="1" t="s">
        <v>115</v>
      </c>
      <c r="G266" s="25">
        <v>0</v>
      </c>
      <c r="H266" s="25">
        <v>0</v>
      </c>
      <c r="I266" s="24">
        <f t="shared" si="6"/>
        <v>0</v>
      </c>
      <c r="J266" s="23" t="str">
        <f t="shared" si="7"/>
        <v/>
      </c>
      <c r="K266" s="1"/>
      <c r="L266" s="21"/>
    </row>
    <row r="267" spans="1:12" ht="10.050000000000001" customHeight="1" x14ac:dyDescent="0.2">
      <c r="A267" s="22"/>
      <c r="B267" s="38"/>
      <c r="C267" s="1"/>
      <c r="D267" s="2">
        <v>23961</v>
      </c>
      <c r="E267" s="1" t="s">
        <v>6547</v>
      </c>
      <c r="F267" s="1" t="s">
        <v>146</v>
      </c>
      <c r="G267" s="25">
        <v>3396.8011000000006</v>
      </c>
      <c r="H267" s="25">
        <v>0</v>
      </c>
      <c r="I267" s="24">
        <f t="shared" si="6"/>
        <v>-3396.8011000000006</v>
      </c>
      <c r="J267" s="23">
        <f t="shared" si="7"/>
        <v>-1</v>
      </c>
      <c r="K267" s="1"/>
      <c r="L267" s="21"/>
    </row>
    <row r="268" spans="1:12" ht="10.050000000000001" customHeight="1" x14ac:dyDescent="0.2">
      <c r="A268" s="22"/>
      <c r="B268" s="38"/>
      <c r="C268" s="1"/>
      <c r="D268" s="2">
        <v>23961</v>
      </c>
      <c r="E268" s="1" t="s">
        <v>6639</v>
      </c>
      <c r="F268" s="1" t="s">
        <v>238</v>
      </c>
      <c r="G268" s="25">
        <v>0</v>
      </c>
      <c r="H268" s="25">
        <v>0</v>
      </c>
      <c r="I268" s="24">
        <f t="shared" si="6"/>
        <v>0</v>
      </c>
      <c r="J268" s="23" t="str">
        <f t="shared" si="7"/>
        <v/>
      </c>
      <c r="K268" s="1"/>
      <c r="L268" s="21"/>
    </row>
    <row r="269" spans="1:12" ht="10.050000000000001" customHeight="1" x14ac:dyDescent="0.2">
      <c r="A269" s="22"/>
      <c r="B269" s="38"/>
      <c r="C269" s="1"/>
      <c r="D269" s="2">
        <v>23961</v>
      </c>
      <c r="E269" s="1" t="s">
        <v>6660</v>
      </c>
      <c r="F269" s="1" t="s">
        <v>260</v>
      </c>
      <c r="G269" s="25">
        <v>6769.7468000000008</v>
      </c>
      <c r="H269" s="25">
        <v>0</v>
      </c>
      <c r="I269" s="24">
        <f t="shared" si="6"/>
        <v>-6769.7468000000008</v>
      </c>
      <c r="J269" s="23">
        <f t="shared" si="7"/>
        <v>-1</v>
      </c>
      <c r="K269" s="1"/>
      <c r="L269" s="21"/>
    </row>
    <row r="270" spans="1:12" ht="10.050000000000001" customHeight="1" x14ac:dyDescent="0.2">
      <c r="A270" s="22"/>
      <c r="B270" s="38"/>
      <c r="C270" s="1"/>
      <c r="D270" s="2">
        <v>23961</v>
      </c>
      <c r="E270" s="1" t="s">
        <v>6764</v>
      </c>
      <c r="F270" s="1" t="s">
        <v>364</v>
      </c>
      <c r="G270" s="25">
        <v>0</v>
      </c>
      <c r="H270" s="25">
        <v>0</v>
      </c>
      <c r="I270" s="24">
        <f t="shared" si="6"/>
        <v>0</v>
      </c>
      <c r="J270" s="23" t="str">
        <f t="shared" si="7"/>
        <v/>
      </c>
      <c r="K270" s="1"/>
      <c r="L270" s="21"/>
    </row>
    <row r="271" spans="1:12" ht="10.050000000000001" customHeight="1" x14ac:dyDescent="0.2">
      <c r="A271" s="22"/>
      <c r="B271" s="38"/>
      <c r="C271" s="1"/>
      <c r="D271" s="2">
        <v>23961</v>
      </c>
      <c r="E271" s="1" t="s">
        <v>6768</v>
      </c>
      <c r="F271" s="1" t="s">
        <v>368</v>
      </c>
      <c r="G271" s="25">
        <v>0</v>
      </c>
      <c r="H271" s="25">
        <v>0</v>
      </c>
      <c r="I271" s="24">
        <f t="shared" si="6"/>
        <v>0</v>
      </c>
      <c r="J271" s="23" t="str">
        <f t="shared" si="7"/>
        <v/>
      </c>
      <c r="K271" s="1"/>
      <c r="L271" s="21"/>
    </row>
    <row r="272" spans="1:12" ht="10.050000000000001" customHeight="1" x14ac:dyDescent="0.2">
      <c r="A272" s="22"/>
      <c r="B272" s="38"/>
      <c r="C272" s="1"/>
      <c r="D272" s="2">
        <v>23961</v>
      </c>
      <c r="E272" s="1" t="s">
        <v>6816</v>
      </c>
      <c r="F272" s="1" t="s">
        <v>417</v>
      </c>
      <c r="G272" s="25">
        <v>0</v>
      </c>
      <c r="H272" s="25">
        <v>0</v>
      </c>
      <c r="I272" s="24">
        <f t="shared" si="6"/>
        <v>0</v>
      </c>
      <c r="J272" s="23" t="str">
        <f t="shared" si="7"/>
        <v/>
      </c>
      <c r="K272" s="1"/>
      <c r="L272" s="21"/>
    </row>
    <row r="273" spans="1:12" ht="10.050000000000001" customHeight="1" x14ac:dyDescent="0.2">
      <c r="A273" s="22"/>
      <c r="B273" s="38"/>
      <c r="C273" s="1"/>
      <c r="D273" s="2">
        <v>23961</v>
      </c>
      <c r="E273" s="1" t="s">
        <v>7146</v>
      </c>
      <c r="F273" s="1" t="s">
        <v>752</v>
      </c>
      <c r="G273" s="25">
        <v>0</v>
      </c>
      <c r="H273" s="25">
        <v>0</v>
      </c>
      <c r="I273" s="24">
        <f t="shared" si="6"/>
        <v>0</v>
      </c>
      <c r="J273" s="23" t="str">
        <f t="shared" si="7"/>
        <v/>
      </c>
      <c r="K273" s="1"/>
      <c r="L273" s="21"/>
    </row>
    <row r="274" spans="1:12" ht="10.050000000000001" customHeight="1" x14ac:dyDescent="0.2">
      <c r="A274" s="22"/>
      <c r="B274" s="38"/>
      <c r="C274" s="1"/>
      <c r="D274" s="2">
        <v>23961</v>
      </c>
      <c r="E274" s="1" t="s">
        <v>7985</v>
      </c>
      <c r="F274" s="1" t="s">
        <v>1595</v>
      </c>
      <c r="G274" s="25">
        <v>0</v>
      </c>
      <c r="H274" s="25">
        <v>0</v>
      </c>
      <c r="I274" s="24">
        <f t="shared" si="6"/>
        <v>0</v>
      </c>
      <c r="J274" s="23" t="str">
        <f t="shared" si="7"/>
        <v/>
      </c>
      <c r="K274" s="1"/>
      <c r="L274" s="21"/>
    </row>
    <row r="275" spans="1:12" ht="10.050000000000001" customHeight="1" x14ac:dyDescent="0.2">
      <c r="A275" s="22"/>
      <c r="B275" s="38"/>
      <c r="C275" s="1"/>
      <c r="D275" s="2">
        <v>23961</v>
      </c>
      <c r="E275" s="1" t="s">
        <v>8020</v>
      </c>
      <c r="F275" s="1" t="s">
        <v>1630</v>
      </c>
      <c r="G275" s="25">
        <v>0</v>
      </c>
      <c r="H275" s="25">
        <v>0</v>
      </c>
      <c r="I275" s="24">
        <f t="shared" ref="I275:I338" si="8">H275-G275</f>
        <v>0</v>
      </c>
      <c r="J275" s="23" t="str">
        <f t="shared" ref="J275:J338" si="9">IF(I275=0,"",(I275/G275))</f>
        <v/>
      </c>
      <c r="K275" s="1"/>
      <c r="L275" s="21"/>
    </row>
    <row r="276" spans="1:12" ht="10.050000000000001" customHeight="1" x14ac:dyDescent="0.2">
      <c r="A276" s="22"/>
      <c r="B276" s="38"/>
      <c r="C276" s="1"/>
      <c r="D276" s="2">
        <v>23961</v>
      </c>
      <c r="E276" s="1" t="s">
        <v>8473</v>
      </c>
      <c r="F276" s="1" t="s">
        <v>2090</v>
      </c>
      <c r="G276" s="25">
        <v>0</v>
      </c>
      <c r="H276" s="25">
        <v>0</v>
      </c>
      <c r="I276" s="24">
        <f t="shared" si="8"/>
        <v>0</v>
      </c>
      <c r="J276" s="23" t="str">
        <f t="shared" si="9"/>
        <v/>
      </c>
      <c r="K276" s="1"/>
      <c r="L276" s="21"/>
    </row>
    <row r="277" spans="1:12" ht="10.050000000000001" customHeight="1" x14ac:dyDescent="0.2">
      <c r="A277" s="22"/>
      <c r="B277" s="38"/>
      <c r="C277" s="1"/>
      <c r="D277" s="2">
        <v>23961</v>
      </c>
      <c r="E277" s="1" t="s">
        <v>8558</v>
      </c>
      <c r="F277" s="1" t="s">
        <v>2175</v>
      </c>
      <c r="G277" s="25">
        <v>0</v>
      </c>
      <c r="H277" s="25">
        <v>7160.8264380946084</v>
      </c>
      <c r="I277" s="24">
        <f t="shared" si="8"/>
        <v>7160.8264380946084</v>
      </c>
      <c r="J277" s="23" t="e">
        <f t="shared" si="9"/>
        <v>#DIV/0!</v>
      </c>
      <c r="K277" s="1"/>
      <c r="L277" s="21"/>
    </row>
    <row r="278" spans="1:12" ht="10.050000000000001" customHeight="1" x14ac:dyDescent="0.2">
      <c r="A278" s="22"/>
      <c r="B278" s="38"/>
      <c r="C278" s="1"/>
      <c r="D278" s="2">
        <v>23961</v>
      </c>
      <c r="E278" s="1" t="s">
        <v>10570</v>
      </c>
      <c r="F278" s="1" t="s">
        <v>4235</v>
      </c>
      <c r="G278" s="25">
        <v>0</v>
      </c>
      <c r="H278" s="25">
        <v>0</v>
      </c>
      <c r="I278" s="24">
        <f t="shared" si="8"/>
        <v>0</v>
      </c>
      <c r="J278" s="23" t="str">
        <f t="shared" si="9"/>
        <v/>
      </c>
      <c r="K278" s="1"/>
      <c r="L278" s="21"/>
    </row>
    <row r="279" spans="1:12" ht="10.050000000000001" customHeight="1" x14ac:dyDescent="0.2">
      <c r="A279" s="22"/>
      <c r="B279" s="38"/>
      <c r="C279" s="1"/>
      <c r="D279" s="2">
        <v>23961</v>
      </c>
      <c r="E279" s="1" t="s">
        <v>11209</v>
      </c>
      <c r="F279" s="1" t="s">
        <v>4903</v>
      </c>
      <c r="G279" s="25">
        <v>0</v>
      </c>
      <c r="H279" s="25">
        <v>0</v>
      </c>
      <c r="I279" s="24">
        <f t="shared" si="8"/>
        <v>0</v>
      </c>
      <c r="J279" s="23" t="str">
        <f t="shared" si="9"/>
        <v/>
      </c>
      <c r="K279" s="1"/>
      <c r="L279" s="21"/>
    </row>
    <row r="280" spans="1:12" ht="10.050000000000001" customHeight="1" x14ac:dyDescent="0.2">
      <c r="A280" s="22"/>
      <c r="B280" s="38"/>
      <c r="C280" s="1"/>
      <c r="D280" s="2">
        <v>24065</v>
      </c>
      <c r="E280" s="1" t="s">
        <v>7574</v>
      </c>
      <c r="F280" s="1" t="s">
        <v>1182</v>
      </c>
      <c r="G280" s="25">
        <v>22959.0376</v>
      </c>
      <c r="H280" s="25">
        <v>0</v>
      </c>
      <c r="I280" s="24">
        <f t="shared" si="8"/>
        <v>-22959.0376</v>
      </c>
      <c r="J280" s="23">
        <f t="shared" si="9"/>
        <v>-1</v>
      </c>
      <c r="K280" s="1"/>
      <c r="L280" s="21"/>
    </row>
    <row r="281" spans="1:12" ht="10.050000000000001" customHeight="1" x14ac:dyDescent="0.2">
      <c r="A281" s="22"/>
      <c r="B281" s="38"/>
      <c r="C281" s="1"/>
      <c r="D281" s="2">
        <v>24078</v>
      </c>
      <c r="E281" s="1" t="s">
        <v>7575</v>
      </c>
      <c r="F281" s="1" t="s">
        <v>1183</v>
      </c>
      <c r="G281" s="25">
        <v>0</v>
      </c>
      <c r="H281" s="25">
        <v>0</v>
      </c>
      <c r="I281" s="24">
        <f t="shared" si="8"/>
        <v>0</v>
      </c>
      <c r="J281" s="23" t="str">
        <f t="shared" si="9"/>
        <v/>
      </c>
      <c r="K281" s="1"/>
      <c r="L281" s="21"/>
    </row>
    <row r="282" spans="1:12" ht="10.050000000000001" customHeight="1" x14ac:dyDescent="0.2">
      <c r="A282" s="22"/>
      <c r="B282" s="38"/>
      <c r="C282" s="1"/>
      <c r="D282" s="2">
        <v>24195</v>
      </c>
      <c r="E282" s="1" t="s">
        <v>6520</v>
      </c>
      <c r="F282" s="1" t="s">
        <v>118</v>
      </c>
      <c r="G282" s="25">
        <v>0</v>
      </c>
      <c r="H282" s="25">
        <v>0</v>
      </c>
      <c r="I282" s="24">
        <f t="shared" si="8"/>
        <v>0</v>
      </c>
      <c r="J282" s="23" t="str">
        <f t="shared" si="9"/>
        <v/>
      </c>
      <c r="K282" s="1"/>
      <c r="L282" s="21"/>
    </row>
    <row r="283" spans="1:12" ht="10.050000000000001" customHeight="1" x14ac:dyDescent="0.2">
      <c r="A283" s="22"/>
      <c r="B283" s="38"/>
      <c r="C283" s="1"/>
      <c r="D283" s="2">
        <v>24195</v>
      </c>
      <c r="E283" s="1" t="s">
        <v>12134</v>
      </c>
      <c r="F283" s="1" t="s">
        <v>5859</v>
      </c>
      <c r="G283" s="25">
        <v>0</v>
      </c>
      <c r="H283" s="25">
        <v>0</v>
      </c>
      <c r="I283" s="24">
        <f t="shared" si="8"/>
        <v>0</v>
      </c>
      <c r="J283" s="23" t="str">
        <f t="shared" si="9"/>
        <v/>
      </c>
      <c r="K283" s="1"/>
      <c r="L283" s="21"/>
    </row>
    <row r="284" spans="1:12" ht="10.050000000000001" customHeight="1" x14ac:dyDescent="0.2">
      <c r="A284" s="22"/>
      <c r="B284" s="38"/>
      <c r="C284" s="1"/>
      <c r="D284" s="2">
        <v>24207</v>
      </c>
      <c r="E284" s="1" t="s">
        <v>8062</v>
      </c>
      <c r="F284" s="1" t="s">
        <v>1673</v>
      </c>
      <c r="G284" s="25">
        <v>11064</v>
      </c>
      <c r="H284" s="25">
        <v>0</v>
      </c>
      <c r="I284" s="24">
        <f t="shared" si="8"/>
        <v>-11064</v>
      </c>
      <c r="J284" s="23">
        <f t="shared" si="9"/>
        <v>-1</v>
      </c>
      <c r="K284" s="1"/>
      <c r="L284" s="21"/>
    </row>
    <row r="285" spans="1:12" ht="10.050000000000001" customHeight="1" x14ac:dyDescent="0.2">
      <c r="A285" s="22"/>
      <c r="B285" s="38"/>
      <c r="C285" s="1"/>
      <c r="D285" s="2">
        <v>24481</v>
      </c>
      <c r="E285" s="1" t="s">
        <v>6524</v>
      </c>
      <c r="F285" s="1" t="s">
        <v>122</v>
      </c>
      <c r="G285" s="25">
        <v>108019.43600000002</v>
      </c>
      <c r="H285" s="25">
        <v>107905.5381338704</v>
      </c>
      <c r="I285" s="24">
        <f t="shared" si="8"/>
        <v>-113.89786612961325</v>
      </c>
      <c r="J285" s="23">
        <f t="shared" si="9"/>
        <v>-1.0544201150023893E-3</v>
      </c>
      <c r="K285" s="1"/>
      <c r="L285" s="21"/>
    </row>
    <row r="286" spans="1:12" ht="10.050000000000001" customHeight="1" x14ac:dyDescent="0.2">
      <c r="A286" s="22"/>
      <c r="B286" s="38"/>
      <c r="C286" s="1"/>
      <c r="D286" s="2">
        <v>24533</v>
      </c>
      <c r="E286" s="1" t="s">
        <v>9521</v>
      </c>
      <c r="F286" s="1" t="s">
        <v>3155</v>
      </c>
      <c r="G286" s="25">
        <v>0</v>
      </c>
      <c r="H286" s="25">
        <v>0</v>
      </c>
      <c r="I286" s="24">
        <f t="shared" si="8"/>
        <v>0</v>
      </c>
      <c r="J286" s="23" t="str">
        <f t="shared" si="9"/>
        <v/>
      </c>
      <c r="K286" s="1"/>
      <c r="L286" s="21"/>
    </row>
    <row r="287" spans="1:12" ht="10.050000000000001" customHeight="1" x14ac:dyDescent="0.2">
      <c r="A287" s="22"/>
      <c r="B287" s="38"/>
      <c r="C287" s="1"/>
      <c r="D287" s="2">
        <v>24533</v>
      </c>
      <c r="E287" s="1" t="s">
        <v>9665</v>
      </c>
      <c r="F287" s="1" t="s">
        <v>3303</v>
      </c>
      <c r="G287" s="25">
        <v>0</v>
      </c>
      <c r="H287" s="25">
        <v>0</v>
      </c>
      <c r="I287" s="24">
        <f t="shared" si="8"/>
        <v>0</v>
      </c>
      <c r="J287" s="23" t="str">
        <f t="shared" si="9"/>
        <v/>
      </c>
      <c r="K287" s="1"/>
      <c r="L287" s="21"/>
    </row>
    <row r="288" spans="1:12" ht="10.050000000000001" customHeight="1" x14ac:dyDescent="0.2">
      <c r="A288" s="22"/>
      <c r="B288" s="38"/>
      <c r="C288" s="1"/>
      <c r="D288" s="2">
        <v>24533</v>
      </c>
      <c r="E288" s="1" t="s">
        <v>9994</v>
      </c>
      <c r="F288" s="1" t="s">
        <v>3640</v>
      </c>
      <c r="G288" s="25">
        <v>13935.986800000002</v>
      </c>
      <c r="H288" s="25">
        <v>0</v>
      </c>
      <c r="I288" s="24">
        <f t="shared" si="8"/>
        <v>-13935.986800000002</v>
      </c>
      <c r="J288" s="23">
        <f t="shared" si="9"/>
        <v>-1</v>
      </c>
      <c r="K288" s="1"/>
      <c r="L288" s="21"/>
    </row>
    <row r="289" spans="1:17" ht="10.050000000000001" customHeight="1" x14ac:dyDescent="0.2">
      <c r="A289" s="22"/>
      <c r="B289" s="38"/>
      <c r="C289" s="1"/>
      <c r="D289" s="2">
        <v>24533</v>
      </c>
      <c r="E289" s="1" t="s">
        <v>10080</v>
      </c>
      <c r="F289" s="1" t="s">
        <v>3729</v>
      </c>
      <c r="G289" s="25">
        <v>0</v>
      </c>
      <c r="H289" s="25">
        <v>0</v>
      </c>
      <c r="I289" s="24">
        <f t="shared" si="8"/>
        <v>0</v>
      </c>
      <c r="J289" s="23" t="str">
        <f t="shared" si="9"/>
        <v/>
      </c>
      <c r="K289" s="1"/>
      <c r="L289" s="21"/>
    </row>
    <row r="290" spans="1:17" ht="10.050000000000001" customHeight="1" x14ac:dyDescent="0.2">
      <c r="A290" s="22"/>
      <c r="B290" s="38"/>
      <c r="C290" s="1"/>
      <c r="D290" s="2">
        <v>24533</v>
      </c>
      <c r="E290" s="1" t="s">
        <v>12058</v>
      </c>
      <c r="F290" s="1" t="s">
        <v>5780</v>
      </c>
      <c r="G290" s="25">
        <v>0</v>
      </c>
      <c r="H290" s="25">
        <v>0</v>
      </c>
      <c r="I290" s="24">
        <f t="shared" si="8"/>
        <v>0</v>
      </c>
      <c r="J290" s="23" t="str">
        <f t="shared" si="9"/>
        <v/>
      </c>
      <c r="K290" s="1"/>
      <c r="L290" s="21"/>
    </row>
    <row r="291" spans="1:17" ht="10.050000000000001" customHeight="1" x14ac:dyDescent="0.2">
      <c r="A291" s="22"/>
      <c r="B291" s="38"/>
      <c r="C291" s="1"/>
      <c r="D291" s="7">
        <v>24597</v>
      </c>
      <c r="E291" s="6" t="s">
        <v>6588</v>
      </c>
      <c r="F291" s="6" t="s">
        <v>187</v>
      </c>
      <c r="G291" s="43">
        <v>10677.793800000001</v>
      </c>
      <c r="H291" s="43">
        <v>105876.46608003441</v>
      </c>
      <c r="I291" s="44">
        <f t="shared" si="8"/>
        <v>95198.672280034414</v>
      </c>
      <c r="J291" s="45">
        <f t="shared" si="9"/>
        <v>8.9155750769446769</v>
      </c>
      <c r="K291" s="1"/>
      <c r="L291" s="21"/>
      <c r="O291" s="27"/>
      <c r="P291" s="27"/>
      <c r="Q291" s="27"/>
    </row>
    <row r="292" spans="1:17" ht="10.050000000000001" customHeight="1" x14ac:dyDescent="0.2">
      <c r="A292" s="22"/>
      <c r="B292" s="38"/>
      <c r="C292" s="1"/>
      <c r="D292" s="7">
        <v>24597</v>
      </c>
      <c r="E292" s="6" t="s">
        <v>7163</v>
      </c>
      <c r="F292" s="6" t="s">
        <v>769</v>
      </c>
      <c r="G292" s="43">
        <v>0</v>
      </c>
      <c r="H292" s="43">
        <v>0</v>
      </c>
      <c r="I292" s="44">
        <f t="shared" si="8"/>
        <v>0</v>
      </c>
      <c r="J292" s="45" t="str">
        <f t="shared" si="9"/>
        <v/>
      </c>
      <c r="K292" s="1"/>
      <c r="L292" s="21"/>
      <c r="O292" s="27"/>
      <c r="P292" s="27"/>
      <c r="Q292" s="27"/>
    </row>
    <row r="293" spans="1:17" ht="10.050000000000001" customHeight="1" x14ac:dyDescent="0.2">
      <c r="A293" s="22"/>
      <c r="B293" s="38"/>
      <c r="C293" s="1"/>
      <c r="D293" s="7">
        <v>24597</v>
      </c>
      <c r="E293" s="6" t="s">
        <v>7245</v>
      </c>
      <c r="F293" s="6" t="s">
        <v>851</v>
      </c>
      <c r="G293" s="43">
        <v>481934.11800000002</v>
      </c>
      <c r="H293" s="43">
        <v>268243.32551711792</v>
      </c>
      <c r="I293" s="44">
        <f t="shared" si="8"/>
        <v>-213690.7924828821</v>
      </c>
      <c r="J293" s="45">
        <f t="shared" si="9"/>
        <v>-0.44340249943226079</v>
      </c>
      <c r="K293" s="1"/>
      <c r="L293" s="21"/>
      <c r="O293" s="27"/>
      <c r="P293" s="27"/>
      <c r="Q293" s="27"/>
    </row>
    <row r="294" spans="1:17" ht="10.050000000000001" customHeight="1" x14ac:dyDescent="0.2">
      <c r="A294" s="22"/>
      <c r="B294" s="38"/>
      <c r="C294" s="1"/>
      <c r="D294" s="7">
        <v>24597</v>
      </c>
      <c r="E294" s="6" t="s">
        <v>8072</v>
      </c>
      <c r="F294" s="6" t="s">
        <v>1683</v>
      </c>
      <c r="G294" s="43">
        <v>0</v>
      </c>
      <c r="H294" s="43">
        <v>0</v>
      </c>
      <c r="I294" s="44">
        <f t="shared" si="8"/>
        <v>0</v>
      </c>
      <c r="J294" s="45" t="str">
        <f t="shared" si="9"/>
        <v/>
      </c>
      <c r="K294" s="1"/>
      <c r="L294" s="21"/>
      <c r="O294" s="27"/>
      <c r="P294" s="27"/>
      <c r="Q294" s="27"/>
    </row>
    <row r="295" spans="1:17" ht="10.050000000000001" customHeight="1" x14ac:dyDescent="0.2">
      <c r="A295" s="22"/>
      <c r="B295" s="38"/>
      <c r="C295" s="1"/>
      <c r="D295" s="7">
        <v>24597</v>
      </c>
      <c r="E295" s="6" t="s">
        <v>8697</v>
      </c>
      <c r="F295" s="6" t="s">
        <v>2317</v>
      </c>
      <c r="G295" s="43">
        <v>0</v>
      </c>
      <c r="H295" s="43">
        <v>0</v>
      </c>
      <c r="I295" s="44">
        <f t="shared" si="8"/>
        <v>0</v>
      </c>
      <c r="J295" s="45" t="str">
        <f t="shared" si="9"/>
        <v/>
      </c>
      <c r="K295" s="1"/>
      <c r="L295" s="21"/>
      <c r="O295" s="27"/>
      <c r="P295" s="27"/>
      <c r="Q295" s="27"/>
    </row>
    <row r="296" spans="1:17" ht="10.050000000000001" customHeight="1" x14ac:dyDescent="0.2">
      <c r="A296" s="22"/>
      <c r="B296" s="38"/>
      <c r="C296" s="1"/>
      <c r="D296" s="7">
        <v>24597</v>
      </c>
      <c r="E296" s="6" t="s">
        <v>10916</v>
      </c>
      <c r="F296" s="6" t="s">
        <v>4596</v>
      </c>
      <c r="G296" s="43">
        <v>0</v>
      </c>
      <c r="H296" s="43">
        <v>0</v>
      </c>
      <c r="I296" s="44">
        <f t="shared" si="8"/>
        <v>0</v>
      </c>
      <c r="J296" s="45" t="str">
        <f t="shared" si="9"/>
        <v/>
      </c>
      <c r="K296" s="1"/>
      <c r="L296" s="21"/>
    </row>
    <row r="297" spans="1:17" ht="10.050000000000001" customHeight="1" x14ac:dyDescent="0.2">
      <c r="A297" s="22"/>
      <c r="B297" s="38"/>
      <c r="C297" s="1"/>
      <c r="D297" s="7">
        <v>24597</v>
      </c>
      <c r="E297" s="6" t="s">
        <v>10916</v>
      </c>
      <c r="F297" s="6" t="s">
        <v>4597</v>
      </c>
      <c r="G297" s="43">
        <v>26243.225600000005</v>
      </c>
      <c r="H297" s="43">
        <v>50511.051912327319</v>
      </c>
      <c r="I297" s="44">
        <f t="shared" si="8"/>
        <v>24267.826312327314</v>
      </c>
      <c r="J297" s="45">
        <f t="shared" si="9"/>
        <v>0.92472726798977445</v>
      </c>
      <c r="K297" s="1"/>
      <c r="L297" s="21"/>
    </row>
    <row r="298" spans="1:17" ht="10.050000000000001" customHeight="1" x14ac:dyDescent="0.2">
      <c r="A298" s="22"/>
      <c r="B298" s="38"/>
      <c r="C298" s="1"/>
      <c r="D298" s="7">
        <v>24597</v>
      </c>
      <c r="E298" s="6" t="s">
        <v>10932</v>
      </c>
      <c r="F298" s="6" t="s">
        <v>4613</v>
      </c>
      <c r="G298" s="43">
        <v>0</v>
      </c>
      <c r="H298" s="43">
        <v>0</v>
      </c>
      <c r="I298" s="44">
        <f t="shared" si="8"/>
        <v>0</v>
      </c>
      <c r="J298" s="45" t="str">
        <f t="shared" si="9"/>
        <v/>
      </c>
      <c r="K298" s="1"/>
      <c r="L298" s="21"/>
    </row>
    <row r="299" spans="1:17" ht="10.050000000000001" customHeight="1" x14ac:dyDescent="0.2">
      <c r="A299" s="22"/>
      <c r="B299" s="38"/>
      <c r="C299" s="1"/>
      <c r="D299" s="7">
        <v>24597</v>
      </c>
      <c r="E299" s="6" t="s">
        <v>10952</v>
      </c>
      <c r="F299" s="6" t="s">
        <v>4633</v>
      </c>
      <c r="G299" s="43">
        <v>0</v>
      </c>
      <c r="H299" s="43">
        <v>0</v>
      </c>
      <c r="I299" s="44">
        <f t="shared" si="8"/>
        <v>0</v>
      </c>
      <c r="J299" s="45" t="str">
        <f t="shared" si="9"/>
        <v/>
      </c>
      <c r="K299" s="1"/>
      <c r="L299" s="21"/>
    </row>
    <row r="300" spans="1:17" ht="10.050000000000001" customHeight="1" x14ac:dyDescent="0.2">
      <c r="A300" s="22"/>
      <c r="B300" s="38"/>
      <c r="C300" s="1"/>
      <c r="D300" s="7">
        <v>24597</v>
      </c>
      <c r="E300" s="6" t="s">
        <v>10963</v>
      </c>
      <c r="F300" s="6" t="s">
        <v>4644</v>
      </c>
      <c r="G300" s="43">
        <v>256846.32149999999</v>
      </c>
      <c r="H300" s="43">
        <v>271782.64360596094</v>
      </c>
      <c r="I300" s="44">
        <f t="shared" si="8"/>
        <v>14936.32210596095</v>
      </c>
      <c r="J300" s="45">
        <f t="shared" si="9"/>
        <v>5.8152758500615513E-2</v>
      </c>
      <c r="K300" s="1"/>
      <c r="L300" s="21"/>
    </row>
    <row r="301" spans="1:17" ht="10.050000000000001" customHeight="1" x14ac:dyDescent="0.2">
      <c r="A301" s="22"/>
      <c r="B301" s="38"/>
      <c r="C301" s="1"/>
      <c r="D301" s="7">
        <v>24597</v>
      </c>
      <c r="E301" s="6" t="s">
        <v>10978</v>
      </c>
      <c r="F301" s="6" t="s">
        <v>4659</v>
      </c>
      <c r="G301" s="43">
        <v>10291.583100000002</v>
      </c>
      <c r="H301" s="43">
        <v>58776.309974661774</v>
      </c>
      <c r="I301" s="44">
        <f t="shared" si="8"/>
        <v>48484.72687466177</v>
      </c>
      <c r="J301" s="45">
        <f t="shared" si="9"/>
        <v>4.7111048323228095</v>
      </c>
      <c r="K301" s="1"/>
      <c r="L301" s="21"/>
    </row>
    <row r="302" spans="1:17" ht="10.050000000000001" customHeight="1" x14ac:dyDescent="0.2">
      <c r="A302" s="22"/>
      <c r="B302" s="38"/>
      <c r="C302" s="1"/>
      <c r="D302" s="7">
        <v>24597</v>
      </c>
      <c r="E302" s="6" t="s">
        <v>10997</v>
      </c>
      <c r="F302" s="6" t="s">
        <v>4679</v>
      </c>
      <c r="G302" s="43">
        <v>0</v>
      </c>
      <c r="H302" s="43">
        <v>17326.734272376692</v>
      </c>
      <c r="I302" s="44">
        <f t="shared" si="8"/>
        <v>17326.734272376692</v>
      </c>
      <c r="J302" s="45" t="e">
        <f t="shared" si="9"/>
        <v>#DIV/0!</v>
      </c>
      <c r="K302" s="1"/>
      <c r="L302" s="21"/>
    </row>
    <row r="303" spans="1:17" ht="10.050000000000001" customHeight="1" x14ac:dyDescent="0.2">
      <c r="A303" s="22"/>
      <c r="B303" s="38"/>
      <c r="C303" s="1"/>
      <c r="D303" s="7">
        <v>24597</v>
      </c>
      <c r="E303" s="6" t="s">
        <v>11022</v>
      </c>
      <c r="F303" s="6" t="s">
        <v>4705</v>
      </c>
      <c r="G303" s="43">
        <v>0</v>
      </c>
      <c r="H303" s="43">
        <v>0</v>
      </c>
      <c r="I303" s="44">
        <f t="shared" si="8"/>
        <v>0</v>
      </c>
      <c r="J303" s="45" t="str">
        <f t="shared" si="9"/>
        <v/>
      </c>
      <c r="K303" s="1"/>
      <c r="L303" s="21"/>
    </row>
    <row r="304" spans="1:17" ht="10.050000000000001" customHeight="1" x14ac:dyDescent="0.2">
      <c r="A304" s="22"/>
      <c r="B304" s="38"/>
      <c r="C304" s="1"/>
      <c r="D304" s="7">
        <v>24597</v>
      </c>
      <c r="E304" s="6" t="s">
        <v>11022</v>
      </c>
      <c r="F304" s="6" t="s">
        <v>4706</v>
      </c>
      <c r="G304" s="43">
        <v>121505.7954</v>
      </c>
      <c r="H304" s="43">
        <v>100821.76506490882</v>
      </c>
      <c r="I304" s="44">
        <f t="shared" si="8"/>
        <v>-20684.030335091185</v>
      </c>
      <c r="J304" s="45">
        <f t="shared" si="9"/>
        <v>-0.17023081299948584</v>
      </c>
      <c r="K304" s="1"/>
      <c r="L304" s="21"/>
    </row>
    <row r="305" spans="1:12" ht="10.050000000000001" customHeight="1" x14ac:dyDescent="0.2">
      <c r="A305" s="22"/>
      <c r="B305" s="38"/>
      <c r="C305" s="1"/>
      <c r="D305" s="7">
        <v>24597</v>
      </c>
      <c r="E305" s="6" t="s">
        <v>11106</v>
      </c>
      <c r="F305" s="6" t="s">
        <v>4794</v>
      </c>
      <c r="G305" s="43">
        <v>197261.42600000001</v>
      </c>
      <c r="H305" s="43">
        <v>186736.27164821749</v>
      </c>
      <c r="I305" s="44">
        <f t="shared" si="8"/>
        <v>-10525.154351782519</v>
      </c>
      <c r="J305" s="45">
        <f t="shared" si="9"/>
        <v>-5.3356373646931451E-2</v>
      </c>
      <c r="K305" s="1"/>
      <c r="L305" s="21"/>
    </row>
    <row r="306" spans="1:12" ht="10.050000000000001" customHeight="1" x14ac:dyDescent="0.2">
      <c r="A306" s="22"/>
      <c r="B306" s="38"/>
      <c r="C306" s="1"/>
      <c r="D306" s="7">
        <v>24597</v>
      </c>
      <c r="E306" s="6" t="s">
        <v>11115</v>
      </c>
      <c r="F306" s="6" t="s">
        <v>4803</v>
      </c>
      <c r="G306" s="43">
        <v>12833.702799999999</v>
      </c>
      <c r="H306" s="43">
        <v>60980.036331865922</v>
      </c>
      <c r="I306" s="44">
        <f t="shared" si="8"/>
        <v>48146.333531865923</v>
      </c>
      <c r="J306" s="45">
        <f t="shared" si="9"/>
        <v>3.7515543473443942</v>
      </c>
      <c r="K306" s="1"/>
      <c r="L306" s="21"/>
    </row>
    <row r="307" spans="1:12" ht="10.050000000000001" customHeight="1" x14ac:dyDescent="0.2">
      <c r="A307" s="22"/>
      <c r="B307" s="38"/>
      <c r="C307" s="1"/>
      <c r="D307" s="7">
        <v>24597</v>
      </c>
      <c r="E307" s="6" t="s">
        <v>11124</v>
      </c>
      <c r="F307" s="6" t="s">
        <v>4813</v>
      </c>
      <c r="G307" s="43">
        <v>246165.9448</v>
      </c>
      <c r="H307" s="43">
        <v>416226.88938270573</v>
      </c>
      <c r="I307" s="44">
        <f t="shared" si="8"/>
        <v>170060.94458270574</v>
      </c>
      <c r="J307" s="45">
        <f t="shared" si="9"/>
        <v>0.69083863213034391</v>
      </c>
      <c r="K307" s="1"/>
      <c r="L307" s="21"/>
    </row>
    <row r="308" spans="1:12" ht="10.050000000000001" customHeight="1" x14ac:dyDescent="0.2">
      <c r="A308" s="22"/>
      <c r="B308" s="38"/>
      <c r="C308" s="1"/>
      <c r="D308" s="7">
        <v>24597</v>
      </c>
      <c r="E308" s="6" t="s">
        <v>11129</v>
      </c>
      <c r="F308" s="6" t="s">
        <v>4818</v>
      </c>
      <c r="G308" s="43">
        <v>691841.12360000005</v>
      </c>
      <c r="H308" s="43">
        <v>532957.60672794387</v>
      </c>
      <c r="I308" s="44">
        <f t="shared" si="8"/>
        <v>-158883.51687205618</v>
      </c>
      <c r="J308" s="45">
        <f t="shared" si="9"/>
        <v>-0.22965318402193946</v>
      </c>
      <c r="K308" s="1"/>
      <c r="L308" s="21"/>
    </row>
    <row r="309" spans="1:12" ht="10.050000000000001" customHeight="1" x14ac:dyDescent="0.2">
      <c r="A309" s="22"/>
      <c r="B309" s="38"/>
      <c r="C309" s="1"/>
      <c r="D309" s="7">
        <v>24597</v>
      </c>
      <c r="E309" s="6" t="s">
        <v>11141</v>
      </c>
      <c r="F309" s="6" t="s">
        <v>4830</v>
      </c>
      <c r="G309" s="43">
        <v>67707.706999999995</v>
      </c>
      <c r="H309" s="43">
        <v>213155.30347828966</v>
      </c>
      <c r="I309" s="44">
        <f t="shared" si="8"/>
        <v>145447.59647828966</v>
      </c>
      <c r="J309" s="45">
        <f t="shared" si="9"/>
        <v>2.1481689887724253</v>
      </c>
      <c r="K309" s="1"/>
      <c r="L309" s="21"/>
    </row>
    <row r="310" spans="1:12" ht="10.050000000000001" customHeight="1" x14ac:dyDescent="0.2">
      <c r="A310" s="22"/>
      <c r="B310" s="38"/>
      <c r="C310" s="1"/>
      <c r="D310" s="7">
        <v>24597</v>
      </c>
      <c r="E310" s="6" t="s">
        <v>11145</v>
      </c>
      <c r="F310" s="6" t="s">
        <v>4834</v>
      </c>
      <c r="G310" s="43">
        <v>719125.326</v>
      </c>
      <c r="H310" s="43">
        <v>462756.85055649414</v>
      </c>
      <c r="I310" s="44">
        <f t="shared" si="8"/>
        <v>-256368.47544350586</v>
      </c>
      <c r="J310" s="45">
        <f t="shared" si="9"/>
        <v>-0.35650041261862869</v>
      </c>
      <c r="K310" s="1"/>
      <c r="L310" s="21"/>
    </row>
    <row r="311" spans="1:12" ht="10.050000000000001" customHeight="1" x14ac:dyDescent="0.2">
      <c r="A311" s="22"/>
      <c r="B311" s="38"/>
      <c r="C311" s="1"/>
      <c r="D311" s="7">
        <v>24597</v>
      </c>
      <c r="E311" s="6" t="s">
        <v>11154</v>
      </c>
      <c r="F311" s="6" t="s">
        <v>4844</v>
      </c>
      <c r="G311" s="43">
        <v>222135.274</v>
      </c>
      <c r="H311" s="43">
        <v>235387.76891880148</v>
      </c>
      <c r="I311" s="44">
        <f t="shared" si="8"/>
        <v>13252.494918801473</v>
      </c>
      <c r="J311" s="45">
        <f t="shared" si="9"/>
        <v>5.9659569955564429E-2</v>
      </c>
      <c r="K311" s="1"/>
      <c r="L311" s="21"/>
    </row>
    <row r="312" spans="1:12" ht="10.050000000000001" customHeight="1" x14ac:dyDescent="0.2">
      <c r="A312" s="22"/>
      <c r="B312" s="38"/>
      <c r="C312" s="1"/>
      <c r="D312" s="7">
        <v>24597</v>
      </c>
      <c r="E312" s="6" t="s">
        <v>11158</v>
      </c>
      <c r="F312" s="6" t="s">
        <v>4848</v>
      </c>
      <c r="G312" s="43">
        <v>234802.27299999999</v>
      </c>
      <c r="H312" s="43">
        <v>289849.09022201452</v>
      </c>
      <c r="I312" s="44">
        <f t="shared" si="8"/>
        <v>55046.817222014535</v>
      </c>
      <c r="J312" s="45">
        <f t="shared" si="9"/>
        <v>0.23443903041779557</v>
      </c>
      <c r="K312" s="1"/>
      <c r="L312" s="21"/>
    </row>
    <row r="313" spans="1:12" ht="10.050000000000001" customHeight="1" x14ac:dyDescent="0.2">
      <c r="A313" s="22"/>
      <c r="B313" s="38"/>
      <c r="C313" s="1"/>
      <c r="D313" s="7">
        <v>24597</v>
      </c>
      <c r="E313" s="6" t="s">
        <v>11165</v>
      </c>
      <c r="F313" s="6" t="s">
        <v>4855</v>
      </c>
      <c r="G313" s="43">
        <v>286286.59100000001</v>
      </c>
      <c r="H313" s="43">
        <v>405059.28774969449</v>
      </c>
      <c r="I313" s="44">
        <f t="shared" si="8"/>
        <v>118772.69674969447</v>
      </c>
      <c r="J313" s="45">
        <f t="shared" si="9"/>
        <v>0.41487341874735051</v>
      </c>
      <c r="K313" s="1"/>
      <c r="L313" s="21"/>
    </row>
    <row r="314" spans="1:12" ht="10.050000000000001" customHeight="1" x14ac:dyDescent="0.2">
      <c r="A314" s="22"/>
      <c r="B314" s="38"/>
      <c r="C314" s="1"/>
      <c r="D314" s="7">
        <v>24597</v>
      </c>
      <c r="E314" s="6" t="s">
        <v>11178</v>
      </c>
      <c r="F314" s="6" t="s">
        <v>4869</v>
      </c>
      <c r="G314" s="43">
        <v>412076.95399999997</v>
      </c>
      <c r="H314" s="43">
        <v>489242.66197314818</v>
      </c>
      <c r="I314" s="44">
        <f t="shared" si="8"/>
        <v>77165.707973148208</v>
      </c>
      <c r="J314" s="45">
        <f t="shared" si="9"/>
        <v>0.18726043090764113</v>
      </c>
      <c r="K314" s="1"/>
      <c r="L314" s="21"/>
    </row>
    <row r="315" spans="1:12" ht="10.050000000000001" customHeight="1" x14ac:dyDescent="0.2">
      <c r="A315" s="22"/>
      <c r="B315" s="38"/>
      <c r="C315" s="1"/>
      <c r="D315" s="7">
        <v>24597</v>
      </c>
      <c r="E315" s="6" t="s">
        <v>11184</v>
      </c>
      <c r="F315" s="6" t="s">
        <v>4875</v>
      </c>
      <c r="G315" s="43">
        <v>138872.30239999999</v>
      </c>
      <c r="H315" s="43">
        <v>140735.41027580918</v>
      </c>
      <c r="I315" s="44">
        <f t="shared" si="8"/>
        <v>1863.1078758091899</v>
      </c>
      <c r="J315" s="45">
        <f t="shared" si="9"/>
        <v>1.3415978878515302E-2</v>
      </c>
      <c r="K315" s="1"/>
      <c r="L315" s="21"/>
    </row>
    <row r="316" spans="1:12" ht="10.050000000000001" customHeight="1" x14ac:dyDescent="0.2">
      <c r="A316" s="22"/>
      <c r="B316" s="38"/>
      <c r="C316" s="1"/>
      <c r="D316" s="7">
        <v>24597</v>
      </c>
      <c r="E316" s="6" t="s">
        <v>11228</v>
      </c>
      <c r="F316" s="6" t="s">
        <v>4922</v>
      </c>
      <c r="G316" s="43">
        <v>0</v>
      </c>
      <c r="H316" s="43">
        <v>46093.325415367952</v>
      </c>
      <c r="I316" s="44">
        <f t="shared" si="8"/>
        <v>46093.325415367952</v>
      </c>
      <c r="J316" s="45" t="e">
        <f t="shared" si="9"/>
        <v>#DIV/0!</v>
      </c>
      <c r="K316" s="1"/>
      <c r="L316" s="21"/>
    </row>
    <row r="317" spans="1:12" ht="10.050000000000001" customHeight="1" x14ac:dyDescent="0.2">
      <c r="A317" s="22"/>
      <c r="B317" s="38"/>
      <c r="C317" s="1"/>
      <c r="D317" s="7">
        <v>24597</v>
      </c>
      <c r="E317" s="6" t="s">
        <v>11312</v>
      </c>
      <c r="F317" s="6" t="s">
        <v>5008</v>
      </c>
      <c r="G317" s="43">
        <v>157836.8432</v>
      </c>
      <c r="H317" s="43">
        <v>195607.682881065</v>
      </c>
      <c r="I317" s="44">
        <f t="shared" si="8"/>
        <v>37770.839681065001</v>
      </c>
      <c r="J317" s="45">
        <f t="shared" si="9"/>
        <v>0.23930306077652852</v>
      </c>
      <c r="K317" s="1"/>
      <c r="L317" s="21"/>
    </row>
    <row r="318" spans="1:12" ht="10.050000000000001" customHeight="1" x14ac:dyDescent="0.2">
      <c r="A318" s="22"/>
      <c r="B318" s="38"/>
      <c r="C318" s="1"/>
      <c r="D318" s="7">
        <v>24597</v>
      </c>
      <c r="E318" s="6" t="s">
        <v>11319</v>
      </c>
      <c r="F318" s="6" t="s">
        <v>5015</v>
      </c>
      <c r="G318" s="43">
        <v>122600.33949999999</v>
      </c>
      <c r="H318" s="43">
        <v>123958.32336991464</v>
      </c>
      <c r="I318" s="44">
        <f t="shared" si="8"/>
        <v>1357.9838699146494</v>
      </c>
      <c r="J318" s="45">
        <f t="shared" si="9"/>
        <v>1.1076509864922923E-2</v>
      </c>
      <c r="K318" s="1"/>
      <c r="L318" s="21"/>
    </row>
    <row r="319" spans="1:12" ht="10.050000000000001" customHeight="1" x14ac:dyDescent="0.2">
      <c r="A319" s="22"/>
      <c r="B319" s="38"/>
      <c r="C319" s="1"/>
      <c r="D319" s="7">
        <v>24597</v>
      </c>
      <c r="E319" s="6" t="s">
        <v>11325</v>
      </c>
      <c r="F319" s="6" t="s">
        <v>5021</v>
      </c>
      <c r="G319" s="43">
        <v>16596</v>
      </c>
      <c r="H319" s="43">
        <v>42266.341415095005</v>
      </c>
      <c r="I319" s="44">
        <f t="shared" si="8"/>
        <v>25670.341415095005</v>
      </c>
      <c r="J319" s="45">
        <f t="shared" si="9"/>
        <v>1.5467788271327432</v>
      </c>
      <c r="K319" s="1"/>
      <c r="L319" s="21"/>
    </row>
    <row r="320" spans="1:12" ht="10.050000000000001" customHeight="1" x14ac:dyDescent="0.2">
      <c r="A320" s="22"/>
      <c r="B320" s="38"/>
      <c r="C320" s="1"/>
      <c r="D320" s="7">
        <v>24597</v>
      </c>
      <c r="E320" s="6" t="s">
        <v>11331</v>
      </c>
      <c r="F320" s="6" t="s">
        <v>5027</v>
      </c>
      <c r="G320" s="43">
        <v>114328</v>
      </c>
      <c r="H320" s="43">
        <v>71931.888531304736</v>
      </c>
      <c r="I320" s="44">
        <f t="shared" si="8"/>
        <v>-42396.111468695264</v>
      </c>
      <c r="J320" s="45">
        <f t="shared" si="9"/>
        <v>-0.37082876870666209</v>
      </c>
      <c r="K320" s="1"/>
      <c r="L320" s="21"/>
    </row>
    <row r="321" spans="1:12" ht="10.050000000000001" customHeight="1" x14ac:dyDescent="0.2">
      <c r="A321" s="22"/>
      <c r="B321" s="38"/>
      <c r="C321" s="1"/>
      <c r="D321" s="7">
        <v>24597</v>
      </c>
      <c r="E321" s="6" t="s">
        <v>11337</v>
      </c>
      <c r="F321" s="6" t="s">
        <v>5033</v>
      </c>
      <c r="G321" s="43">
        <v>0</v>
      </c>
      <c r="H321" s="43">
        <v>0</v>
      </c>
      <c r="I321" s="44">
        <f t="shared" si="8"/>
        <v>0</v>
      </c>
      <c r="J321" s="45" t="str">
        <f t="shared" si="9"/>
        <v/>
      </c>
      <c r="K321" s="1"/>
      <c r="L321" s="21"/>
    </row>
    <row r="322" spans="1:12" ht="10.050000000000001" customHeight="1" x14ac:dyDescent="0.2">
      <c r="A322" s="22"/>
      <c r="B322" s="38"/>
      <c r="C322" s="1"/>
      <c r="D322" s="7">
        <v>24597</v>
      </c>
      <c r="E322" s="6" t="s">
        <v>11343</v>
      </c>
      <c r="F322" s="6" t="s">
        <v>5039</v>
      </c>
      <c r="G322" s="43">
        <v>20284</v>
      </c>
      <c r="H322" s="43">
        <v>0</v>
      </c>
      <c r="I322" s="44">
        <f t="shared" si="8"/>
        <v>-20284</v>
      </c>
      <c r="J322" s="45">
        <f t="shared" si="9"/>
        <v>-1</v>
      </c>
      <c r="K322" s="1"/>
      <c r="L322" s="21"/>
    </row>
    <row r="323" spans="1:12" ht="10.050000000000001" customHeight="1" x14ac:dyDescent="0.2">
      <c r="A323" s="22"/>
      <c r="B323" s="38"/>
      <c r="C323" s="1"/>
      <c r="D323" s="7">
        <v>24597</v>
      </c>
      <c r="E323" s="6" t="s">
        <v>11346</v>
      </c>
      <c r="F323" s="6" t="s">
        <v>5042</v>
      </c>
      <c r="G323" s="43">
        <v>247853.18720000001</v>
      </c>
      <c r="H323" s="43">
        <v>210309.46571164374</v>
      </c>
      <c r="I323" s="44">
        <f t="shared" si="8"/>
        <v>-37543.72148835627</v>
      </c>
      <c r="J323" s="45">
        <f t="shared" si="9"/>
        <v>-0.15147564537090716</v>
      </c>
      <c r="K323" s="1"/>
      <c r="L323" s="21"/>
    </row>
    <row r="324" spans="1:12" ht="10.050000000000001" customHeight="1" x14ac:dyDescent="0.2">
      <c r="A324" s="22"/>
      <c r="B324" s="38"/>
      <c r="C324" s="1"/>
      <c r="D324" s="7">
        <v>24597</v>
      </c>
      <c r="E324" s="6" t="s">
        <v>11350</v>
      </c>
      <c r="F324" s="6" t="s">
        <v>5046</v>
      </c>
      <c r="G324" s="43">
        <v>494744.56660000002</v>
      </c>
      <c r="H324" s="43">
        <v>426680.46312841779</v>
      </c>
      <c r="I324" s="44">
        <f t="shared" si="8"/>
        <v>-68064.103471582232</v>
      </c>
      <c r="J324" s="45">
        <f t="shared" si="9"/>
        <v>-0.13757423136414537</v>
      </c>
      <c r="K324" s="1"/>
      <c r="L324" s="21"/>
    </row>
    <row r="325" spans="1:12" ht="10.050000000000001" customHeight="1" x14ac:dyDescent="0.2">
      <c r="A325" s="22"/>
      <c r="B325" s="38"/>
      <c r="C325" s="1"/>
      <c r="D325" s="7">
        <v>24597</v>
      </c>
      <c r="E325" s="6" t="s">
        <v>11355</v>
      </c>
      <c r="F325" s="6" t="s">
        <v>5051</v>
      </c>
      <c r="G325" s="43">
        <v>626482.70460000006</v>
      </c>
      <c r="H325" s="43">
        <v>281691.70687646634</v>
      </c>
      <c r="I325" s="44">
        <f t="shared" si="8"/>
        <v>-344790.99772353371</v>
      </c>
      <c r="J325" s="45">
        <f t="shared" si="9"/>
        <v>-0.55035996236109608</v>
      </c>
      <c r="K325" s="1"/>
      <c r="L325" s="21"/>
    </row>
    <row r="326" spans="1:12" ht="10.050000000000001" customHeight="1" x14ac:dyDescent="0.2">
      <c r="A326" s="22"/>
      <c r="B326" s="38"/>
      <c r="C326" s="1"/>
      <c r="D326" s="7">
        <v>24597</v>
      </c>
      <c r="E326" s="6" t="s">
        <v>11376</v>
      </c>
      <c r="F326" s="6" t="s">
        <v>5072</v>
      </c>
      <c r="G326" s="43">
        <v>19590.775600000001</v>
      </c>
      <c r="H326" s="43">
        <v>100385.12930648839</v>
      </c>
      <c r="I326" s="44">
        <f t="shared" si="8"/>
        <v>80794.353706488386</v>
      </c>
      <c r="J326" s="45">
        <f t="shared" si="9"/>
        <v>4.1241018403828988</v>
      </c>
      <c r="K326" s="1"/>
      <c r="L326" s="21"/>
    </row>
    <row r="327" spans="1:12" ht="10.050000000000001" customHeight="1" x14ac:dyDescent="0.2">
      <c r="A327" s="22"/>
      <c r="B327" s="38"/>
      <c r="C327" s="1"/>
      <c r="D327" s="7">
        <v>24597</v>
      </c>
      <c r="E327" s="6" t="s">
        <v>11380</v>
      </c>
      <c r="F327" s="6" t="s">
        <v>5077</v>
      </c>
      <c r="G327" s="43">
        <v>262444.73239999998</v>
      </c>
      <c r="H327" s="43">
        <v>316011.27748830995</v>
      </c>
      <c r="I327" s="44">
        <f t="shared" si="8"/>
        <v>53566.545088309969</v>
      </c>
      <c r="J327" s="45">
        <f t="shared" si="9"/>
        <v>0.20410600204643306</v>
      </c>
      <c r="K327" s="1"/>
      <c r="L327" s="21"/>
    </row>
    <row r="328" spans="1:12" ht="10.050000000000001" customHeight="1" x14ac:dyDescent="0.2">
      <c r="A328" s="22"/>
      <c r="B328" s="38"/>
      <c r="C328" s="1"/>
      <c r="D328" s="7">
        <v>24597</v>
      </c>
      <c r="E328" s="6" t="s">
        <v>11384</v>
      </c>
      <c r="F328" s="6" t="s">
        <v>5081</v>
      </c>
      <c r="G328" s="43">
        <v>1749214.2356</v>
      </c>
      <c r="H328" s="43">
        <v>848465.46887125145</v>
      </c>
      <c r="I328" s="44">
        <f t="shared" si="8"/>
        <v>-900748.76672874857</v>
      </c>
      <c r="J328" s="45">
        <f t="shared" si="9"/>
        <v>-0.5149447954382681</v>
      </c>
      <c r="K328" s="1"/>
      <c r="L328" s="21"/>
    </row>
    <row r="329" spans="1:12" ht="10.050000000000001" customHeight="1" x14ac:dyDescent="0.2">
      <c r="A329" s="22"/>
      <c r="B329" s="38"/>
      <c r="C329" s="1"/>
      <c r="D329" s="7">
        <v>24597</v>
      </c>
      <c r="E329" s="6" t="s">
        <v>11388</v>
      </c>
      <c r="F329" s="6" t="s">
        <v>5085</v>
      </c>
      <c r="G329" s="43">
        <v>378414.39079999999</v>
      </c>
      <c r="H329" s="43">
        <v>292042.54279666761</v>
      </c>
      <c r="I329" s="44">
        <f t="shared" si="8"/>
        <v>-86371.848003332387</v>
      </c>
      <c r="J329" s="45">
        <f t="shared" si="9"/>
        <v>-0.228246731898158</v>
      </c>
      <c r="K329" s="1"/>
      <c r="L329" s="21"/>
    </row>
    <row r="330" spans="1:12" ht="10.050000000000001" customHeight="1" x14ac:dyDescent="0.2">
      <c r="A330" s="22"/>
      <c r="B330" s="38"/>
      <c r="C330" s="1"/>
      <c r="D330" s="7">
        <v>24597</v>
      </c>
      <c r="E330" s="6" t="s">
        <v>11393</v>
      </c>
      <c r="F330" s="6" t="s">
        <v>5091</v>
      </c>
      <c r="G330" s="43">
        <v>1978140.378</v>
      </c>
      <c r="H330" s="43">
        <v>921594.25306975562</v>
      </c>
      <c r="I330" s="44">
        <f t="shared" si="8"/>
        <v>-1056546.1249302444</v>
      </c>
      <c r="J330" s="45">
        <f t="shared" si="9"/>
        <v>-0.53411079247998872</v>
      </c>
      <c r="K330" s="1"/>
      <c r="L330" s="21"/>
    </row>
    <row r="331" spans="1:12" ht="10.050000000000001" customHeight="1" x14ac:dyDescent="0.2">
      <c r="A331" s="22"/>
      <c r="B331" s="38"/>
      <c r="C331" s="1"/>
      <c r="D331" s="7">
        <v>24597</v>
      </c>
      <c r="E331" s="6" t="s">
        <v>11397</v>
      </c>
      <c r="F331" s="6" t="s">
        <v>5095</v>
      </c>
      <c r="G331" s="43">
        <v>1030851.1100000001</v>
      </c>
      <c r="H331" s="43">
        <v>833753.41225812165</v>
      </c>
      <c r="I331" s="44">
        <f t="shared" si="8"/>
        <v>-197097.69774187845</v>
      </c>
      <c r="J331" s="45">
        <f t="shared" si="9"/>
        <v>-0.19119899646989605</v>
      </c>
      <c r="K331" s="1"/>
      <c r="L331" s="21"/>
    </row>
    <row r="332" spans="1:12" ht="10.050000000000001" customHeight="1" x14ac:dyDescent="0.2">
      <c r="A332" s="22"/>
      <c r="B332" s="38"/>
      <c r="C332" s="1"/>
      <c r="D332" s="7">
        <v>24597</v>
      </c>
      <c r="E332" s="6" t="s">
        <v>11402</v>
      </c>
      <c r="F332" s="6" t="s">
        <v>5100</v>
      </c>
      <c r="G332" s="43">
        <v>92080.3462</v>
      </c>
      <c r="H332" s="43">
        <v>60712.917985538144</v>
      </c>
      <c r="I332" s="44">
        <f t="shared" si="8"/>
        <v>-31367.428214461856</v>
      </c>
      <c r="J332" s="45">
        <f t="shared" si="9"/>
        <v>-0.34065280495721956</v>
      </c>
      <c r="K332" s="1"/>
      <c r="L332" s="21"/>
    </row>
    <row r="333" spans="1:12" ht="10.050000000000001" customHeight="1" x14ac:dyDescent="0.2">
      <c r="A333" s="22"/>
      <c r="B333" s="38"/>
      <c r="C333" s="1"/>
      <c r="D333" s="7">
        <v>24597</v>
      </c>
      <c r="E333" s="6" t="s">
        <v>11403</v>
      </c>
      <c r="F333" s="6" t="s">
        <v>5101</v>
      </c>
      <c r="G333" s="43">
        <v>487262.84900000005</v>
      </c>
      <c r="H333" s="43">
        <v>394497.83928719629</v>
      </c>
      <c r="I333" s="44">
        <f t="shared" si="8"/>
        <v>-92765.00971280376</v>
      </c>
      <c r="J333" s="45">
        <f t="shared" si="9"/>
        <v>-0.19037981225776512</v>
      </c>
      <c r="K333" s="1"/>
      <c r="L333" s="21"/>
    </row>
    <row r="334" spans="1:12" ht="10.050000000000001" customHeight="1" x14ac:dyDescent="0.2">
      <c r="A334" s="22"/>
      <c r="B334" s="38"/>
      <c r="C334" s="1"/>
      <c r="D334" s="7">
        <v>24597</v>
      </c>
      <c r="E334" s="6" t="s">
        <v>11404</v>
      </c>
      <c r="F334" s="6" t="s">
        <v>5102</v>
      </c>
      <c r="G334" s="43">
        <v>494067.83280000003</v>
      </c>
      <c r="H334" s="43">
        <v>357414.62116911524</v>
      </c>
      <c r="I334" s="44">
        <f t="shared" si="8"/>
        <v>-136653.21163088479</v>
      </c>
      <c r="J334" s="45">
        <f t="shared" si="9"/>
        <v>-0.27658795525391422</v>
      </c>
      <c r="K334" s="1"/>
      <c r="L334" s="21"/>
    </row>
    <row r="335" spans="1:12" ht="10.050000000000001" customHeight="1" x14ac:dyDescent="0.2">
      <c r="A335" s="22"/>
      <c r="B335" s="38"/>
      <c r="C335" s="1"/>
      <c r="D335" s="7">
        <v>24597</v>
      </c>
      <c r="E335" s="6" t="s">
        <v>11407</v>
      </c>
      <c r="F335" s="6" t="s">
        <v>5105</v>
      </c>
      <c r="G335" s="43">
        <v>111062.8959</v>
      </c>
      <c r="H335" s="43">
        <v>258770.89800503291</v>
      </c>
      <c r="I335" s="44">
        <f t="shared" si="8"/>
        <v>147708.00210503291</v>
      </c>
      <c r="J335" s="45">
        <f t="shared" si="9"/>
        <v>1.3299491329492059</v>
      </c>
      <c r="K335" s="1"/>
      <c r="L335" s="21"/>
    </row>
    <row r="336" spans="1:12" ht="10.050000000000001" customHeight="1" x14ac:dyDescent="0.2">
      <c r="A336" s="22"/>
      <c r="B336" s="38"/>
      <c r="C336" s="1"/>
      <c r="D336" s="7">
        <v>24597</v>
      </c>
      <c r="E336" s="6" t="s">
        <v>11408</v>
      </c>
      <c r="F336" s="6" t="s">
        <v>5106</v>
      </c>
      <c r="G336" s="43">
        <v>0</v>
      </c>
      <c r="H336" s="43">
        <v>0</v>
      </c>
      <c r="I336" s="44">
        <f t="shared" si="8"/>
        <v>0</v>
      </c>
      <c r="J336" s="45" t="str">
        <f t="shared" si="9"/>
        <v/>
      </c>
      <c r="K336" s="1"/>
      <c r="L336" s="21"/>
    </row>
    <row r="337" spans="1:12" ht="10.050000000000001" customHeight="1" x14ac:dyDescent="0.2">
      <c r="A337" s="22"/>
      <c r="B337" s="38"/>
      <c r="C337" s="1"/>
      <c r="D337" s="7">
        <v>24597</v>
      </c>
      <c r="E337" s="6" t="s">
        <v>11410</v>
      </c>
      <c r="F337" s="6" t="s">
        <v>5108</v>
      </c>
      <c r="G337" s="43">
        <v>29445.893100000001</v>
      </c>
      <c r="H337" s="43">
        <v>187219.13942811769</v>
      </c>
      <c r="I337" s="44">
        <f t="shared" si="8"/>
        <v>157773.24632811768</v>
      </c>
      <c r="J337" s="45">
        <f t="shared" si="9"/>
        <v>5.3580730525751203</v>
      </c>
      <c r="K337" s="1"/>
      <c r="L337" s="21"/>
    </row>
    <row r="338" spans="1:12" ht="10.050000000000001" customHeight="1" x14ac:dyDescent="0.2">
      <c r="A338" s="22"/>
      <c r="B338" s="38"/>
      <c r="C338" s="1"/>
      <c r="D338" s="7">
        <v>24597</v>
      </c>
      <c r="E338" s="6" t="s">
        <v>11411</v>
      </c>
      <c r="F338" s="6" t="s">
        <v>5109</v>
      </c>
      <c r="G338" s="43">
        <v>44256</v>
      </c>
      <c r="H338" s="43">
        <v>53552.091547443539</v>
      </c>
      <c r="I338" s="44">
        <f t="shared" si="8"/>
        <v>9296.0915474435387</v>
      </c>
      <c r="J338" s="45">
        <f t="shared" si="9"/>
        <v>0.21005268319422313</v>
      </c>
      <c r="K338" s="1"/>
      <c r="L338" s="21"/>
    </row>
    <row r="339" spans="1:12" ht="10.050000000000001" customHeight="1" x14ac:dyDescent="0.2">
      <c r="A339" s="22"/>
      <c r="B339" s="38"/>
      <c r="C339" s="1"/>
      <c r="D339" s="7">
        <v>24597</v>
      </c>
      <c r="E339" s="6" t="s">
        <v>11412</v>
      </c>
      <c r="F339" s="6" t="s">
        <v>5110</v>
      </c>
      <c r="G339" s="43">
        <v>203392.25840000002</v>
      </c>
      <c r="H339" s="43">
        <v>216889.823435603</v>
      </c>
      <c r="I339" s="44">
        <f t="shared" ref="I339:I402" si="10">H339-G339</f>
        <v>13497.56503560298</v>
      </c>
      <c r="J339" s="45">
        <f t="shared" ref="J339:J402" si="11">IF(I339=0,"",(I339/G339))</f>
        <v>6.6362235916856208E-2</v>
      </c>
      <c r="K339" s="1"/>
      <c r="L339" s="21"/>
    </row>
    <row r="340" spans="1:12" ht="10.050000000000001" customHeight="1" x14ac:dyDescent="0.2">
      <c r="A340" s="22"/>
      <c r="B340" s="38"/>
      <c r="C340" s="1"/>
      <c r="D340" s="7">
        <v>24597</v>
      </c>
      <c r="E340" s="6" t="s">
        <v>12120</v>
      </c>
      <c r="F340" s="6" t="s">
        <v>5843</v>
      </c>
      <c r="G340" s="43">
        <v>0</v>
      </c>
      <c r="H340" s="43">
        <v>0</v>
      </c>
      <c r="I340" s="44">
        <f t="shared" si="10"/>
        <v>0</v>
      </c>
      <c r="J340" s="45" t="str">
        <f t="shared" si="11"/>
        <v/>
      </c>
      <c r="K340" s="1"/>
      <c r="L340" s="21"/>
    </row>
    <row r="341" spans="1:12" ht="10.050000000000001" customHeight="1" x14ac:dyDescent="0.2">
      <c r="A341" s="22"/>
      <c r="B341" s="38"/>
      <c r="C341" s="1"/>
      <c r="D341" s="7">
        <v>24597</v>
      </c>
      <c r="E341" s="6" t="s">
        <v>12304</v>
      </c>
      <c r="F341" s="6" t="s">
        <v>6035</v>
      </c>
      <c r="G341" s="43">
        <v>33192</v>
      </c>
      <c r="H341" s="43">
        <v>3195.1463733822425</v>
      </c>
      <c r="I341" s="44">
        <f t="shared" si="10"/>
        <v>-29996.853626617758</v>
      </c>
      <c r="J341" s="45">
        <f t="shared" si="11"/>
        <v>-0.90373745561032048</v>
      </c>
      <c r="K341" s="1"/>
      <c r="L341" s="21"/>
    </row>
    <row r="342" spans="1:12" ht="10.050000000000001" customHeight="1" x14ac:dyDescent="0.2">
      <c r="A342" s="22"/>
      <c r="B342" s="38"/>
      <c r="C342" s="1"/>
      <c r="D342" s="7">
        <v>24597</v>
      </c>
      <c r="E342" s="6" t="s">
        <v>12361</v>
      </c>
      <c r="F342" s="6" t="s">
        <v>6092</v>
      </c>
      <c r="G342" s="43">
        <v>0</v>
      </c>
      <c r="H342" s="43">
        <v>0</v>
      </c>
      <c r="I342" s="44">
        <f t="shared" si="10"/>
        <v>0</v>
      </c>
      <c r="J342" s="45" t="str">
        <f t="shared" si="11"/>
        <v/>
      </c>
      <c r="K342" s="1"/>
      <c r="L342" s="21"/>
    </row>
    <row r="343" spans="1:12" ht="10.050000000000001" customHeight="1" x14ac:dyDescent="0.2">
      <c r="A343" s="22"/>
      <c r="B343" s="38"/>
      <c r="C343" s="1"/>
      <c r="D343" s="7">
        <v>24597</v>
      </c>
      <c r="E343" s="6" t="s">
        <v>12546</v>
      </c>
      <c r="F343" s="6" t="s">
        <v>6278</v>
      </c>
      <c r="G343" s="43">
        <v>0</v>
      </c>
      <c r="H343" s="43">
        <v>0</v>
      </c>
      <c r="I343" s="44">
        <f t="shared" si="10"/>
        <v>0</v>
      </c>
      <c r="J343" s="45" t="str">
        <f t="shared" si="11"/>
        <v/>
      </c>
      <c r="K343" s="1"/>
      <c r="L343" s="21"/>
    </row>
    <row r="344" spans="1:12" ht="10.050000000000001" customHeight="1" x14ac:dyDescent="0.2">
      <c r="A344" s="22"/>
      <c r="B344" s="38"/>
      <c r="C344" s="1"/>
      <c r="D344" s="7">
        <v>24597</v>
      </c>
      <c r="E344" s="6" t="s">
        <v>13949</v>
      </c>
      <c r="F344" s="6" t="s">
        <v>13950</v>
      </c>
      <c r="G344" s="43">
        <v>0</v>
      </c>
      <c r="H344" s="43">
        <v>0</v>
      </c>
      <c r="I344" s="44">
        <f t="shared" si="10"/>
        <v>0</v>
      </c>
      <c r="J344" s="45" t="str">
        <f t="shared" si="11"/>
        <v/>
      </c>
      <c r="K344" s="1"/>
      <c r="L344" s="21"/>
    </row>
    <row r="345" spans="1:12" ht="10.050000000000001" customHeight="1" x14ac:dyDescent="0.2">
      <c r="A345" s="22"/>
      <c r="B345" s="38"/>
      <c r="C345" s="1"/>
      <c r="D345" s="2">
        <v>24715</v>
      </c>
      <c r="E345" s="1" t="s">
        <v>6526</v>
      </c>
      <c r="F345" s="1" t="s">
        <v>125</v>
      </c>
      <c r="G345" s="25">
        <v>3194.4414999999999</v>
      </c>
      <c r="H345" s="25">
        <v>22222.191657960742</v>
      </c>
      <c r="I345" s="24">
        <f t="shared" si="10"/>
        <v>19027.750157960741</v>
      </c>
      <c r="J345" s="23">
        <f t="shared" si="11"/>
        <v>5.9565185832831</v>
      </c>
      <c r="K345" s="1"/>
      <c r="L345" s="21"/>
    </row>
    <row r="346" spans="1:12" ht="10.050000000000001" customHeight="1" x14ac:dyDescent="0.2">
      <c r="A346" s="22"/>
      <c r="B346" s="38"/>
      <c r="C346" s="1"/>
      <c r="D346" s="2">
        <v>24715</v>
      </c>
      <c r="E346" s="1" t="s">
        <v>12283</v>
      </c>
      <c r="F346" s="1" t="s">
        <v>6012</v>
      </c>
      <c r="G346" s="25">
        <v>0</v>
      </c>
      <c r="H346" s="25">
        <v>0</v>
      </c>
      <c r="I346" s="24">
        <f t="shared" si="10"/>
        <v>0</v>
      </c>
      <c r="J346" s="23" t="str">
        <f t="shared" si="11"/>
        <v/>
      </c>
      <c r="K346" s="1"/>
      <c r="L346" s="21"/>
    </row>
    <row r="347" spans="1:12" ht="10.050000000000001" customHeight="1" x14ac:dyDescent="0.2">
      <c r="A347" s="22"/>
      <c r="B347" s="38"/>
      <c r="C347" s="1"/>
      <c r="D347" s="2">
        <v>24715</v>
      </c>
      <c r="E347" s="1" t="s">
        <v>12543</v>
      </c>
      <c r="F347" s="1" t="s">
        <v>6275</v>
      </c>
      <c r="G347" s="25">
        <v>0</v>
      </c>
      <c r="H347" s="25">
        <v>0</v>
      </c>
      <c r="I347" s="24">
        <f t="shared" si="10"/>
        <v>0</v>
      </c>
      <c r="J347" s="23" t="str">
        <f t="shared" si="11"/>
        <v/>
      </c>
      <c r="K347" s="1"/>
      <c r="L347" s="21"/>
    </row>
    <row r="348" spans="1:12" ht="10.050000000000001" customHeight="1" x14ac:dyDescent="0.2">
      <c r="A348" s="22"/>
      <c r="B348" s="38"/>
      <c r="C348" s="1"/>
      <c r="D348" s="2">
        <v>24844</v>
      </c>
      <c r="E348" s="1" t="s">
        <v>7318</v>
      </c>
      <c r="F348" s="1" t="s">
        <v>924</v>
      </c>
      <c r="G348" s="25">
        <v>0</v>
      </c>
      <c r="H348" s="25">
        <v>0</v>
      </c>
      <c r="I348" s="24">
        <f t="shared" si="10"/>
        <v>0</v>
      </c>
      <c r="J348" s="23" t="str">
        <f t="shared" si="11"/>
        <v/>
      </c>
      <c r="K348" s="1"/>
      <c r="L348" s="21"/>
    </row>
    <row r="349" spans="1:12" ht="10.050000000000001" customHeight="1" x14ac:dyDescent="0.2">
      <c r="A349" s="22"/>
      <c r="B349" s="38"/>
      <c r="C349" s="1"/>
      <c r="D349" s="2">
        <v>24844</v>
      </c>
      <c r="E349" s="1" t="s">
        <v>7372</v>
      </c>
      <c r="F349" s="1" t="s">
        <v>979</v>
      </c>
      <c r="G349" s="25">
        <v>0</v>
      </c>
      <c r="H349" s="25">
        <v>0</v>
      </c>
      <c r="I349" s="24">
        <f t="shared" si="10"/>
        <v>0</v>
      </c>
      <c r="J349" s="23" t="str">
        <f t="shared" si="11"/>
        <v/>
      </c>
      <c r="K349" s="1"/>
      <c r="L349" s="21"/>
    </row>
    <row r="350" spans="1:12" ht="10.050000000000001" customHeight="1" x14ac:dyDescent="0.2">
      <c r="A350" s="22"/>
      <c r="B350" s="38"/>
      <c r="C350" s="1"/>
      <c r="D350" s="2">
        <v>24844</v>
      </c>
      <c r="E350" s="1" t="s">
        <v>7778</v>
      </c>
      <c r="F350" s="1" t="s">
        <v>1387</v>
      </c>
      <c r="G350" s="25">
        <v>0</v>
      </c>
      <c r="H350" s="25">
        <v>0</v>
      </c>
      <c r="I350" s="24">
        <f t="shared" si="10"/>
        <v>0</v>
      </c>
      <c r="J350" s="23" t="str">
        <f t="shared" si="11"/>
        <v/>
      </c>
      <c r="K350" s="1"/>
      <c r="L350" s="21"/>
    </row>
    <row r="351" spans="1:12" ht="10.050000000000001" customHeight="1" x14ac:dyDescent="0.2">
      <c r="A351" s="22"/>
      <c r="B351" s="38"/>
      <c r="C351" s="1"/>
      <c r="D351" s="2">
        <v>24844</v>
      </c>
      <c r="E351" s="1" t="s">
        <v>7980</v>
      </c>
      <c r="F351" s="1" t="s">
        <v>1590</v>
      </c>
      <c r="G351" s="25">
        <v>7376</v>
      </c>
      <c r="H351" s="25">
        <v>29778.558724271479</v>
      </c>
      <c r="I351" s="24">
        <f t="shared" si="10"/>
        <v>22402.558724271479</v>
      </c>
      <c r="J351" s="23">
        <f t="shared" si="11"/>
        <v>3.0372232543752005</v>
      </c>
      <c r="K351" s="1"/>
      <c r="L351" s="21"/>
    </row>
    <row r="352" spans="1:12" ht="10.050000000000001" customHeight="1" x14ac:dyDescent="0.2">
      <c r="A352" s="22"/>
      <c r="B352" s="38"/>
      <c r="C352" s="1"/>
      <c r="D352" s="2">
        <v>24844</v>
      </c>
      <c r="E352" s="1" t="s">
        <v>8323</v>
      </c>
      <c r="F352" s="1" t="s">
        <v>1936</v>
      </c>
      <c r="G352" s="25">
        <v>0</v>
      </c>
      <c r="H352" s="25">
        <v>0</v>
      </c>
      <c r="I352" s="24">
        <f t="shared" si="10"/>
        <v>0</v>
      </c>
      <c r="J352" s="23" t="str">
        <f t="shared" si="11"/>
        <v/>
      </c>
      <c r="K352" s="1"/>
      <c r="L352" s="21"/>
    </row>
    <row r="353" spans="1:12" ht="10.050000000000001" customHeight="1" x14ac:dyDescent="0.2">
      <c r="A353" s="22"/>
      <c r="B353" s="38"/>
      <c r="C353" s="1"/>
      <c r="D353" s="2">
        <v>24844</v>
      </c>
      <c r="E353" s="1" t="s">
        <v>8627</v>
      </c>
      <c r="F353" s="1" t="s">
        <v>2245</v>
      </c>
      <c r="G353" s="25">
        <v>208819.68900000001</v>
      </c>
      <c r="H353" s="25">
        <v>159243.62954155871</v>
      </c>
      <c r="I353" s="24">
        <f t="shared" si="10"/>
        <v>-49576.059458441305</v>
      </c>
      <c r="J353" s="23">
        <f t="shared" si="11"/>
        <v>-0.23741084806634924</v>
      </c>
      <c r="K353" s="1"/>
      <c r="L353" s="21"/>
    </row>
    <row r="354" spans="1:12" ht="10.050000000000001" customHeight="1" x14ac:dyDescent="0.2">
      <c r="A354" s="22"/>
      <c r="B354" s="38"/>
      <c r="C354" s="1"/>
      <c r="D354" s="2">
        <v>24844</v>
      </c>
      <c r="E354" s="1" t="s">
        <v>8753</v>
      </c>
      <c r="F354" s="1" t="s">
        <v>2373</v>
      </c>
      <c r="G354" s="25">
        <v>0</v>
      </c>
      <c r="H354" s="25">
        <v>0</v>
      </c>
      <c r="I354" s="24">
        <f t="shared" si="10"/>
        <v>0</v>
      </c>
      <c r="J354" s="23" t="str">
        <f t="shared" si="11"/>
        <v/>
      </c>
      <c r="K354" s="1"/>
      <c r="L354" s="21"/>
    </row>
    <row r="355" spans="1:12" ht="10.050000000000001" customHeight="1" x14ac:dyDescent="0.2">
      <c r="A355" s="22"/>
      <c r="B355" s="38"/>
      <c r="C355" s="1"/>
      <c r="D355" s="2">
        <v>24844</v>
      </c>
      <c r="E355" s="1" t="s">
        <v>9227</v>
      </c>
      <c r="F355" s="1" t="s">
        <v>2854</v>
      </c>
      <c r="G355" s="25">
        <v>29504</v>
      </c>
      <c r="H355" s="25">
        <v>0</v>
      </c>
      <c r="I355" s="24">
        <f t="shared" si="10"/>
        <v>-29504</v>
      </c>
      <c r="J355" s="23">
        <f t="shared" si="11"/>
        <v>-1</v>
      </c>
      <c r="K355" s="1"/>
      <c r="L355" s="21"/>
    </row>
    <row r="356" spans="1:12" ht="10.050000000000001" customHeight="1" x14ac:dyDescent="0.2">
      <c r="A356" s="22"/>
      <c r="B356" s="38"/>
      <c r="C356" s="1"/>
      <c r="D356" s="2">
        <v>24844</v>
      </c>
      <c r="E356" s="1" t="s">
        <v>9421</v>
      </c>
      <c r="F356" s="1" t="s">
        <v>3053</v>
      </c>
      <c r="G356" s="25">
        <v>111615.864</v>
      </c>
      <c r="H356" s="25">
        <v>188179.7380966426</v>
      </c>
      <c r="I356" s="24">
        <f t="shared" si="10"/>
        <v>76563.874096642598</v>
      </c>
      <c r="J356" s="23">
        <f t="shared" si="11"/>
        <v>0.68595871010452958</v>
      </c>
      <c r="K356" s="1"/>
      <c r="L356" s="21"/>
    </row>
    <row r="357" spans="1:12" ht="10.050000000000001" customHeight="1" x14ac:dyDescent="0.2">
      <c r="A357" s="22"/>
      <c r="B357" s="38"/>
      <c r="C357" s="1"/>
      <c r="D357" s="2">
        <v>24844</v>
      </c>
      <c r="E357" s="1" t="s">
        <v>10173</v>
      </c>
      <c r="F357" s="1" t="s">
        <v>3827</v>
      </c>
      <c r="G357" s="25">
        <v>42412</v>
      </c>
      <c r="H357" s="25">
        <v>6374.8820729378831</v>
      </c>
      <c r="I357" s="24">
        <f t="shared" si="10"/>
        <v>-36037.117927062114</v>
      </c>
      <c r="J357" s="23">
        <f t="shared" si="11"/>
        <v>-0.84969154784169842</v>
      </c>
      <c r="K357" s="1"/>
      <c r="L357" s="21"/>
    </row>
    <row r="358" spans="1:12" ht="10.050000000000001" customHeight="1" x14ac:dyDescent="0.2">
      <c r="A358" s="22"/>
      <c r="B358" s="38"/>
      <c r="C358" s="1"/>
      <c r="D358" s="2">
        <v>24844</v>
      </c>
      <c r="E358" s="1" t="s">
        <v>10241</v>
      </c>
      <c r="F358" s="1" t="s">
        <v>3896</v>
      </c>
      <c r="G358" s="25">
        <v>0</v>
      </c>
      <c r="H358" s="25">
        <v>4895.4573855840472</v>
      </c>
      <c r="I358" s="24">
        <f t="shared" si="10"/>
        <v>4895.4573855840472</v>
      </c>
      <c r="J358" s="23" t="e">
        <f t="shared" si="11"/>
        <v>#DIV/0!</v>
      </c>
      <c r="K358" s="1"/>
      <c r="L358" s="21"/>
    </row>
    <row r="359" spans="1:12" ht="10.050000000000001" customHeight="1" x14ac:dyDescent="0.2">
      <c r="A359" s="22"/>
      <c r="B359" s="38"/>
      <c r="C359" s="1"/>
      <c r="D359" s="2">
        <v>24844</v>
      </c>
      <c r="E359" s="1" t="s">
        <v>10292</v>
      </c>
      <c r="F359" s="1" t="s">
        <v>3949</v>
      </c>
      <c r="G359" s="25">
        <v>175178.09179999999</v>
      </c>
      <c r="H359" s="25">
        <v>182174.71219554316</v>
      </c>
      <c r="I359" s="24">
        <f t="shared" si="10"/>
        <v>6996.6203955431702</v>
      </c>
      <c r="J359" s="23">
        <f t="shared" si="11"/>
        <v>3.994004229439363E-2</v>
      </c>
      <c r="K359" s="1"/>
      <c r="L359" s="21"/>
    </row>
    <row r="360" spans="1:12" ht="10.050000000000001" customHeight="1" x14ac:dyDescent="0.2">
      <c r="A360" s="22"/>
      <c r="B360" s="38"/>
      <c r="C360" s="1"/>
      <c r="D360" s="2">
        <v>24844</v>
      </c>
      <c r="E360" s="1" t="s">
        <v>12652</v>
      </c>
      <c r="F360" s="1" t="s">
        <v>6385</v>
      </c>
      <c r="G360" s="25">
        <v>0</v>
      </c>
      <c r="H360" s="25">
        <v>71233.271317832085</v>
      </c>
      <c r="I360" s="24">
        <f t="shared" si="10"/>
        <v>71233.271317832085</v>
      </c>
      <c r="J360" s="23" t="e">
        <f t="shared" si="11"/>
        <v>#DIV/0!</v>
      </c>
      <c r="K360" s="1"/>
      <c r="L360" s="21"/>
    </row>
    <row r="361" spans="1:12" ht="10.050000000000001" customHeight="1" x14ac:dyDescent="0.2">
      <c r="A361" s="22"/>
      <c r="B361" s="38"/>
      <c r="C361" s="1"/>
      <c r="D361" s="2">
        <v>24845</v>
      </c>
      <c r="E361" s="1" t="s">
        <v>9667</v>
      </c>
      <c r="F361" s="1" t="s">
        <v>3305</v>
      </c>
      <c r="G361" s="25">
        <v>5532</v>
      </c>
      <c r="H361" s="25">
        <v>0</v>
      </c>
      <c r="I361" s="24">
        <f t="shared" si="10"/>
        <v>-5532</v>
      </c>
      <c r="J361" s="23">
        <f t="shared" si="11"/>
        <v>-1</v>
      </c>
      <c r="K361" s="1"/>
      <c r="L361" s="21"/>
    </row>
    <row r="362" spans="1:12" ht="10.050000000000001" customHeight="1" x14ac:dyDescent="0.2">
      <c r="A362" s="22"/>
      <c r="B362" s="38"/>
      <c r="C362" s="1"/>
      <c r="D362" s="2">
        <v>25156</v>
      </c>
      <c r="E362" s="1" t="s">
        <v>6869</v>
      </c>
      <c r="F362" s="1" t="s">
        <v>471</v>
      </c>
      <c r="G362" s="25">
        <v>0</v>
      </c>
      <c r="H362" s="25">
        <v>0</v>
      </c>
      <c r="I362" s="24">
        <f t="shared" si="10"/>
        <v>0</v>
      </c>
      <c r="J362" s="23" t="str">
        <f t="shared" si="11"/>
        <v/>
      </c>
      <c r="K362" s="1"/>
      <c r="L362" s="21"/>
    </row>
    <row r="363" spans="1:12" ht="10.050000000000001" customHeight="1" x14ac:dyDescent="0.2">
      <c r="A363" s="22"/>
      <c r="B363" s="38"/>
      <c r="C363" s="1"/>
      <c r="D363" s="2">
        <v>25196</v>
      </c>
      <c r="E363" s="1" t="s">
        <v>7589</v>
      </c>
      <c r="F363" s="1" t="s">
        <v>1197</v>
      </c>
      <c r="G363" s="25">
        <v>0</v>
      </c>
      <c r="H363" s="25">
        <v>0</v>
      </c>
      <c r="I363" s="24">
        <f t="shared" si="10"/>
        <v>0</v>
      </c>
      <c r="J363" s="23" t="str">
        <f t="shared" si="11"/>
        <v/>
      </c>
      <c r="K363" s="1"/>
      <c r="L363" s="21"/>
    </row>
    <row r="364" spans="1:12" ht="10.050000000000001" customHeight="1" x14ac:dyDescent="0.2">
      <c r="A364" s="22"/>
      <c r="B364" s="38"/>
      <c r="C364" s="1"/>
      <c r="D364" s="2">
        <v>25196</v>
      </c>
      <c r="E364" s="1" t="s">
        <v>8474</v>
      </c>
      <c r="F364" s="1" t="s">
        <v>2091</v>
      </c>
      <c r="G364" s="25">
        <v>0</v>
      </c>
      <c r="H364" s="25">
        <v>0</v>
      </c>
      <c r="I364" s="24">
        <f t="shared" si="10"/>
        <v>0</v>
      </c>
      <c r="J364" s="23" t="str">
        <f t="shared" si="11"/>
        <v/>
      </c>
      <c r="K364" s="1"/>
      <c r="L364" s="21"/>
    </row>
    <row r="365" spans="1:12" ht="10.050000000000001" customHeight="1" x14ac:dyDescent="0.2">
      <c r="A365" s="22"/>
      <c r="B365" s="38"/>
      <c r="C365" s="1"/>
      <c r="D365" s="2">
        <v>25196</v>
      </c>
      <c r="E365" s="1" t="s">
        <v>8849</v>
      </c>
      <c r="F365" s="1" t="s">
        <v>2471</v>
      </c>
      <c r="G365" s="25">
        <v>0</v>
      </c>
      <c r="H365" s="25">
        <v>0</v>
      </c>
      <c r="I365" s="24">
        <f t="shared" si="10"/>
        <v>0</v>
      </c>
      <c r="J365" s="23" t="str">
        <f t="shared" si="11"/>
        <v/>
      </c>
      <c r="K365" s="1"/>
      <c r="L365" s="21"/>
    </row>
    <row r="366" spans="1:12" ht="10.050000000000001" customHeight="1" x14ac:dyDescent="0.2">
      <c r="A366" s="22"/>
      <c r="B366" s="38"/>
      <c r="C366" s="1"/>
      <c r="D366" s="2">
        <v>25351</v>
      </c>
      <c r="E366" s="1" t="s">
        <v>6761</v>
      </c>
      <c r="F366" s="1" t="s">
        <v>361</v>
      </c>
      <c r="G366" s="25">
        <v>3561.7323999999999</v>
      </c>
      <c r="H366" s="25">
        <v>0</v>
      </c>
      <c r="I366" s="24">
        <f t="shared" si="10"/>
        <v>-3561.7323999999999</v>
      </c>
      <c r="J366" s="23">
        <f t="shared" si="11"/>
        <v>-1</v>
      </c>
      <c r="K366" s="1"/>
      <c r="L366" s="21"/>
    </row>
    <row r="367" spans="1:12" ht="10.050000000000001" customHeight="1" x14ac:dyDescent="0.2">
      <c r="A367" s="22"/>
      <c r="B367" s="38"/>
      <c r="C367" s="1"/>
      <c r="D367" s="2">
        <v>25351</v>
      </c>
      <c r="E367" s="1" t="s">
        <v>7730</v>
      </c>
      <c r="F367" s="1" t="s">
        <v>1339</v>
      </c>
      <c r="G367" s="25">
        <v>0</v>
      </c>
      <c r="H367" s="25">
        <v>0</v>
      </c>
      <c r="I367" s="24">
        <f t="shared" si="10"/>
        <v>0</v>
      </c>
      <c r="J367" s="23" t="str">
        <f t="shared" si="11"/>
        <v/>
      </c>
      <c r="K367" s="1"/>
      <c r="L367" s="21"/>
    </row>
    <row r="368" spans="1:12" ht="10.050000000000001" customHeight="1" x14ac:dyDescent="0.2">
      <c r="A368" s="22"/>
      <c r="B368" s="38"/>
      <c r="C368" s="1"/>
      <c r="D368" s="2">
        <v>25351</v>
      </c>
      <c r="E368" s="1" t="s">
        <v>7884</v>
      </c>
      <c r="F368" s="1" t="s">
        <v>1493</v>
      </c>
      <c r="G368" s="25">
        <v>0</v>
      </c>
      <c r="H368" s="25">
        <v>0</v>
      </c>
      <c r="I368" s="24">
        <f t="shared" si="10"/>
        <v>0</v>
      </c>
      <c r="J368" s="23" t="str">
        <f t="shared" si="11"/>
        <v/>
      </c>
      <c r="K368" s="1"/>
      <c r="L368" s="21"/>
    </row>
    <row r="369" spans="1:12" ht="10.050000000000001" customHeight="1" x14ac:dyDescent="0.2">
      <c r="A369" s="22"/>
      <c r="B369" s="38"/>
      <c r="C369" s="1"/>
      <c r="D369" s="2">
        <v>25351</v>
      </c>
      <c r="E369" s="1" t="s">
        <v>8286</v>
      </c>
      <c r="F369" s="1" t="s">
        <v>1899</v>
      </c>
      <c r="G369" s="25">
        <v>0</v>
      </c>
      <c r="H369" s="25">
        <v>0</v>
      </c>
      <c r="I369" s="24">
        <f t="shared" si="10"/>
        <v>0</v>
      </c>
      <c r="J369" s="23" t="str">
        <f t="shared" si="11"/>
        <v/>
      </c>
      <c r="K369" s="1"/>
      <c r="L369" s="21"/>
    </row>
    <row r="370" spans="1:12" ht="10.050000000000001" customHeight="1" x14ac:dyDescent="0.2">
      <c r="A370" s="22"/>
      <c r="B370" s="38"/>
      <c r="C370" s="1"/>
      <c r="D370" s="2">
        <v>25351</v>
      </c>
      <c r="E370" s="1" t="s">
        <v>8535</v>
      </c>
      <c r="F370" s="1" t="s">
        <v>2152</v>
      </c>
      <c r="G370" s="25">
        <v>0</v>
      </c>
      <c r="H370" s="25">
        <v>0</v>
      </c>
      <c r="I370" s="24">
        <f t="shared" si="10"/>
        <v>0</v>
      </c>
      <c r="J370" s="23" t="str">
        <f t="shared" si="11"/>
        <v/>
      </c>
      <c r="K370" s="1"/>
      <c r="L370" s="21"/>
    </row>
    <row r="371" spans="1:12" ht="10.050000000000001" customHeight="1" x14ac:dyDescent="0.2">
      <c r="A371" s="22"/>
      <c r="B371" s="38"/>
      <c r="C371" s="1"/>
      <c r="D371" s="2">
        <v>25351</v>
      </c>
      <c r="E371" s="1" t="s">
        <v>8695</v>
      </c>
      <c r="F371" s="1" t="s">
        <v>2315</v>
      </c>
      <c r="G371" s="25">
        <v>0</v>
      </c>
      <c r="H371" s="25">
        <v>9451.8799469828391</v>
      </c>
      <c r="I371" s="24">
        <f t="shared" si="10"/>
        <v>9451.8799469828391</v>
      </c>
      <c r="J371" s="23" t="e">
        <f t="shared" si="11"/>
        <v>#DIV/0!</v>
      </c>
      <c r="K371" s="1"/>
      <c r="L371" s="21"/>
    </row>
    <row r="372" spans="1:12" ht="10.050000000000001" customHeight="1" x14ac:dyDescent="0.2">
      <c r="A372" s="22"/>
      <c r="B372" s="38"/>
      <c r="C372" s="1"/>
      <c r="D372" s="2">
        <v>25351</v>
      </c>
      <c r="E372" s="1" t="s">
        <v>8961</v>
      </c>
      <c r="F372" s="1" t="s">
        <v>2585</v>
      </c>
      <c r="G372" s="25">
        <v>27552.804799999998</v>
      </c>
      <c r="H372" s="25">
        <v>19391.764565141424</v>
      </c>
      <c r="I372" s="24">
        <f t="shared" si="10"/>
        <v>-8161.040234858574</v>
      </c>
      <c r="J372" s="23">
        <f t="shared" si="11"/>
        <v>-0.29619635075622408</v>
      </c>
      <c r="K372" s="1"/>
      <c r="L372" s="21"/>
    </row>
    <row r="373" spans="1:12" ht="10.050000000000001" customHeight="1" x14ac:dyDescent="0.2">
      <c r="A373" s="22"/>
      <c r="B373" s="38"/>
      <c r="C373" s="1"/>
      <c r="D373" s="2">
        <v>25351</v>
      </c>
      <c r="E373" s="1" t="s">
        <v>9008</v>
      </c>
      <c r="F373" s="1" t="s">
        <v>2632</v>
      </c>
      <c r="G373" s="25">
        <v>6575.6131999999998</v>
      </c>
      <c r="H373" s="25">
        <v>0</v>
      </c>
      <c r="I373" s="24">
        <f t="shared" si="10"/>
        <v>-6575.6131999999998</v>
      </c>
      <c r="J373" s="23">
        <f t="shared" si="11"/>
        <v>-1</v>
      </c>
      <c r="K373" s="1"/>
      <c r="L373" s="21"/>
    </row>
    <row r="374" spans="1:12" ht="10.050000000000001" customHeight="1" x14ac:dyDescent="0.2">
      <c r="A374" s="22"/>
      <c r="B374" s="38"/>
      <c r="C374" s="1"/>
      <c r="D374" s="2">
        <v>25351</v>
      </c>
      <c r="E374" s="1" t="s">
        <v>9422</v>
      </c>
      <c r="F374" s="1" t="s">
        <v>3054</v>
      </c>
      <c r="G374" s="25">
        <v>0</v>
      </c>
      <c r="H374" s="25">
        <v>0</v>
      </c>
      <c r="I374" s="24">
        <f t="shared" si="10"/>
        <v>0</v>
      </c>
      <c r="J374" s="23" t="str">
        <f t="shared" si="11"/>
        <v/>
      </c>
      <c r="K374" s="1"/>
      <c r="L374" s="21"/>
    </row>
    <row r="375" spans="1:12" ht="10.050000000000001" customHeight="1" x14ac:dyDescent="0.2">
      <c r="A375" s="22"/>
      <c r="B375" s="38"/>
      <c r="C375" s="1"/>
      <c r="D375" s="2">
        <v>25351</v>
      </c>
      <c r="E375" s="1" t="s">
        <v>9578</v>
      </c>
      <c r="F375" s="1" t="s">
        <v>3214</v>
      </c>
      <c r="G375" s="25">
        <v>0</v>
      </c>
      <c r="H375" s="25">
        <v>0</v>
      </c>
      <c r="I375" s="24">
        <f t="shared" si="10"/>
        <v>0</v>
      </c>
      <c r="J375" s="23" t="str">
        <f t="shared" si="11"/>
        <v/>
      </c>
      <c r="K375" s="1"/>
      <c r="L375" s="21"/>
    </row>
    <row r="376" spans="1:12" ht="10.050000000000001" customHeight="1" x14ac:dyDescent="0.2">
      <c r="A376" s="22"/>
      <c r="B376" s="38"/>
      <c r="C376" s="1"/>
      <c r="D376" s="2">
        <v>25351</v>
      </c>
      <c r="E376" s="1" t="s">
        <v>9714</v>
      </c>
      <c r="F376" s="1" t="s">
        <v>3352</v>
      </c>
      <c r="G376" s="25">
        <v>0</v>
      </c>
      <c r="H376" s="25">
        <v>0</v>
      </c>
      <c r="I376" s="24">
        <f t="shared" si="10"/>
        <v>0</v>
      </c>
      <c r="J376" s="23" t="str">
        <f t="shared" si="11"/>
        <v/>
      </c>
      <c r="K376" s="1"/>
      <c r="L376" s="21"/>
    </row>
    <row r="377" spans="1:12" ht="10.050000000000001" customHeight="1" x14ac:dyDescent="0.2">
      <c r="A377" s="22"/>
      <c r="B377" s="38"/>
      <c r="C377" s="1"/>
      <c r="D377" s="2">
        <v>25351</v>
      </c>
      <c r="E377" s="1" t="s">
        <v>9861</v>
      </c>
      <c r="F377" s="1" t="s">
        <v>3502</v>
      </c>
      <c r="G377" s="25">
        <v>0</v>
      </c>
      <c r="H377" s="25">
        <v>37376.020920786497</v>
      </c>
      <c r="I377" s="24">
        <f t="shared" si="10"/>
        <v>37376.020920786497</v>
      </c>
      <c r="J377" s="23" t="e">
        <f t="shared" si="11"/>
        <v>#DIV/0!</v>
      </c>
      <c r="K377" s="1"/>
      <c r="L377" s="21"/>
    </row>
    <row r="378" spans="1:12" ht="10.050000000000001" customHeight="1" x14ac:dyDescent="0.2">
      <c r="A378" s="22"/>
      <c r="B378" s="38"/>
      <c r="C378" s="1"/>
      <c r="D378" s="2">
        <v>25351</v>
      </c>
      <c r="E378" s="1" t="s">
        <v>10028</v>
      </c>
      <c r="F378" s="1" t="s">
        <v>3674</v>
      </c>
      <c r="G378" s="25">
        <v>0</v>
      </c>
      <c r="H378" s="25">
        <v>0</v>
      </c>
      <c r="I378" s="24">
        <f t="shared" si="10"/>
        <v>0</v>
      </c>
      <c r="J378" s="23" t="str">
        <f t="shared" si="11"/>
        <v/>
      </c>
      <c r="K378" s="1"/>
      <c r="L378" s="21"/>
    </row>
    <row r="379" spans="1:12" ht="10.050000000000001" customHeight="1" x14ac:dyDescent="0.2">
      <c r="A379" s="22"/>
      <c r="B379" s="38"/>
      <c r="C379" s="1"/>
      <c r="D379" s="2">
        <v>25351</v>
      </c>
      <c r="E379" s="1" t="s">
        <v>10051</v>
      </c>
      <c r="F379" s="1" t="s">
        <v>3697</v>
      </c>
      <c r="G379" s="25">
        <v>0</v>
      </c>
      <c r="H379" s="25">
        <v>0</v>
      </c>
      <c r="I379" s="24">
        <f t="shared" si="10"/>
        <v>0</v>
      </c>
      <c r="J379" s="23" t="str">
        <f t="shared" si="11"/>
        <v/>
      </c>
      <c r="K379" s="1"/>
      <c r="L379" s="21"/>
    </row>
    <row r="380" spans="1:12" ht="10.050000000000001" customHeight="1" x14ac:dyDescent="0.2">
      <c r="A380" s="22"/>
      <c r="B380" s="38"/>
      <c r="C380" s="1"/>
      <c r="D380" s="2">
        <v>25351</v>
      </c>
      <c r="E380" s="1" t="s">
        <v>10112</v>
      </c>
      <c r="F380" s="1" t="s">
        <v>3761</v>
      </c>
      <c r="G380" s="25">
        <v>0</v>
      </c>
      <c r="H380" s="25">
        <v>0</v>
      </c>
      <c r="I380" s="24">
        <f t="shared" si="10"/>
        <v>0</v>
      </c>
      <c r="J380" s="23" t="str">
        <f t="shared" si="11"/>
        <v/>
      </c>
      <c r="K380" s="1"/>
      <c r="L380" s="21"/>
    </row>
    <row r="381" spans="1:12" ht="10.050000000000001" customHeight="1" x14ac:dyDescent="0.2">
      <c r="A381" s="22"/>
      <c r="B381" s="38"/>
      <c r="C381" s="1"/>
      <c r="D381" s="2">
        <v>25351</v>
      </c>
      <c r="E381" s="1" t="s">
        <v>10174</v>
      </c>
      <c r="F381" s="1" t="s">
        <v>3828</v>
      </c>
      <c r="G381" s="25">
        <v>0</v>
      </c>
      <c r="H381" s="25">
        <v>0</v>
      </c>
      <c r="I381" s="24">
        <f t="shared" si="10"/>
        <v>0</v>
      </c>
      <c r="J381" s="23" t="str">
        <f t="shared" si="11"/>
        <v/>
      </c>
      <c r="K381" s="1"/>
      <c r="L381" s="21"/>
    </row>
    <row r="382" spans="1:12" ht="10.050000000000001" customHeight="1" x14ac:dyDescent="0.2">
      <c r="A382" s="22"/>
      <c r="B382" s="38"/>
      <c r="C382" s="1"/>
      <c r="D382" s="2">
        <v>25351</v>
      </c>
      <c r="E382" s="1" t="s">
        <v>12554</v>
      </c>
      <c r="F382" s="1" t="s">
        <v>6286</v>
      </c>
      <c r="G382" s="25">
        <v>0</v>
      </c>
      <c r="H382" s="25">
        <v>0</v>
      </c>
      <c r="I382" s="24">
        <f t="shared" si="10"/>
        <v>0</v>
      </c>
      <c r="J382" s="23" t="str">
        <f t="shared" si="11"/>
        <v/>
      </c>
      <c r="K382" s="1"/>
      <c r="L382" s="21"/>
    </row>
    <row r="383" spans="1:12" ht="10.050000000000001" customHeight="1" x14ac:dyDescent="0.2">
      <c r="A383" s="22"/>
      <c r="B383" s="38"/>
      <c r="C383" s="1"/>
      <c r="D383" s="2">
        <v>25351</v>
      </c>
      <c r="E383" s="1" t="s">
        <v>13947</v>
      </c>
      <c r="F383" s="1" t="s">
        <v>13948</v>
      </c>
      <c r="G383" s="25">
        <v>0</v>
      </c>
      <c r="H383" s="25">
        <v>0</v>
      </c>
      <c r="I383" s="24">
        <f t="shared" si="10"/>
        <v>0</v>
      </c>
      <c r="J383" s="23" t="str">
        <f t="shared" si="11"/>
        <v/>
      </c>
      <c r="K383" s="1"/>
      <c r="L383" s="21"/>
    </row>
    <row r="384" spans="1:12" ht="10.050000000000001" customHeight="1" x14ac:dyDescent="0.2">
      <c r="A384" s="22"/>
      <c r="B384" s="38"/>
      <c r="C384" s="1"/>
      <c r="D384" s="2">
        <v>25351</v>
      </c>
      <c r="E384" s="1" t="s">
        <v>13945</v>
      </c>
      <c r="F384" s="1" t="s">
        <v>13946</v>
      </c>
      <c r="G384" s="25">
        <v>0</v>
      </c>
      <c r="H384" s="25">
        <v>0</v>
      </c>
      <c r="I384" s="24">
        <f t="shared" si="10"/>
        <v>0</v>
      </c>
      <c r="J384" s="23" t="str">
        <f t="shared" si="11"/>
        <v/>
      </c>
      <c r="K384" s="1"/>
      <c r="L384" s="21"/>
    </row>
    <row r="385" spans="1:12" ht="10.050000000000001" customHeight="1" x14ac:dyDescent="0.2">
      <c r="A385" s="22"/>
      <c r="B385" s="38"/>
      <c r="C385" s="1"/>
      <c r="D385" s="2">
        <v>25664</v>
      </c>
      <c r="E385" s="1" t="s">
        <v>6531</v>
      </c>
      <c r="F385" s="1" t="s">
        <v>130</v>
      </c>
      <c r="G385" s="25">
        <v>0</v>
      </c>
      <c r="H385" s="25">
        <v>0</v>
      </c>
      <c r="I385" s="24">
        <f t="shared" si="10"/>
        <v>0</v>
      </c>
      <c r="J385" s="23" t="str">
        <f t="shared" si="11"/>
        <v/>
      </c>
      <c r="K385" s="1"/>
      <c r="L385" s="21"/>
    </row>
    <row r="386" spans="1:12" ht="10.050000000000001" customHeight="1" x14ac:dyDescent="0.2">
      <c r="A386" s="22"/>
      <c r="B386" s="38"/>
      <c r="C386" s="1"/>
      <c r="D386" s="2">
        <v>25833</v>
      </c>
      <c r="E386" s="1" t="s">
        <v>6532</v>
      </c>
      <c r="F386" s="1" t="s">
        <v>131</v>
      </c>
      <c r="G386" s="25">
        <v>0</v>
      </c>
      <c r="H386" s="25">
        <v>0</v>
      </c>
      <c r="I386" s="24">
        <f t="shared" si="10"/>
        <v>0</v>
      </c>
      <c r="J386" s="23" t="str">
        <f t="shared" si="11"/>
        <v/>
      </c>
      <c r="K386" s="1"/>
      <c r="L386" s="21"/>
    </row>
    <row r="387" spans="1:12" ht="10.050000000000001" customHeight="1" x14ac:dyDescent="0.2">
      <c r="A387" s="22"/>
      <c r="B387" s="38"/>
      <c r="C387" s="1"/>
      <c r="D387" s="2">
        <v>26158</v>
      </c>
      <c r="E387" s="1" t="s">
        <v>6458</v>
      </c>
      <c r="F387" s="1" t="s">
        <v>54</v>
      </c>
      <c r="G387" s="25">
        <v>0</v>
      </c>
      <c r="H387" s="25">
        <v>0</v>
      </c>
      <c r="I387" s="24">
        <f t="shared" si="10"/>
        <v>0</v>
      </c>
      <c r="J387" s="23" t="str">
        <f t="shared" si="11"/>
        <v/>
      </c>
      <c r="K387" s="1"/>
      <c r="L387" s="21"/>
    </row>
    <row r="388" spans="1:12" ht="10.050000000000001" customHeight="1" x14ac:dyDescent="0.2">
      <c r="A388" s="22"/>
      <c r="B388" s="38"/>
      <c r="C388" s="1"/>
      <c r="D388" s="2">
        <v>26158</v>
      </c>
      <c r="E388" s="1" t="s">
        <v>6640</v>
      </c>
      <c r="F388" s="1" t="s">
        <v>239</v>
      </c>
      <c r="G388" s="25">
        <v>0</v>
      </c>
      <c r="H388" s="25">
        <v>0</v>
      </c>
      <c r="I388" s="24">
        <f t="shared" si="10"/>
        <v>0</v>
      </c>
      <c r="J388" s="23" t="str">
        <f t="shared" si="11"/>
        <v/>
      </c>
      <c r="K388" s="1"/>
      <c r="L388" s="21"/>
    </row>
    <row r="389" spans="1:12" ht="10.050000000000001" customHeight="1" x14ac:dyDescent="0.2">
      <c r="A389" s="22"/>
      <c r="B389" s="38"/>
      <c r="C389" s="1"/>
      <c r="D389" s="2">
        <v>26158</v>
      </c>
      <c r="E389" s="1" t="s">
        <v>7302</v>
      </c>
      <c r="F389" s="1" t="s">
        <v>908</v>
      </c>
      <c r="G389" s="25">
        <v>16596</v>
      </c>
      <c r="H389" s="25">
        <v>19864.358562490568</v>
      </c>
      <c r="I389" s="24">
        <f t="shared" si="10"/>
        <v>3268.3585624905681</v>
      </c>
      <c r="J389" s="23">
        <f t="shared" si="11"/>
        <v>0.1969365246137966</v>
      </c>
      <c r="K389" s="1"/>
      <c r="L389" s="21"/>
    </row>
    <row r="390" spans="1:12" ht="10.050000000000001" customHeight="1" x14ac:dyDescent="0.2">
      <c r="A390" s="22"/>
      <c r="B390" s="38"/>
      <c r="C390" s="1"/>
      <c r="D390" s="2">
        <v>26158</v>
      </c>
      <c r="E390" s="1" t="s">
        <v>7591</v>
      </c>
      <c r="F390" s="1" t="s">
        <v>1199</v>
      </c>
      <c r="G390" s="25">
        <v>24192.198099999998</v>
      </c>
      <c r="H390" s="25">
        <v>204823.26582937327</v>
      </c>
      <c r="I390" s="24">
        <f t="shared" si="10"/>
        <v>180631.06772937326</v>
      </c>
      <c r="J390" s="23">
        <f t="shared" si="11"/>
        <v>7.4665008521641232</v>
      </c>
      <c r="K390" s="1"/>
      <c r="L390" s="21"/>
    </row>
    <row r="391" spans="1:12" ht="10.050000000000001" customHeight="1" x14ac:dyDescent="0.2">
      <c r="A391" s="22"/>
      <c r="B391" s="38"/>
      <c r="C391" s="1"/>
      <c r="D391" s="2">
        <v>26158</v>
      </c>
      <c r="E391" s="1" t="s">
        <v>8476</v>
      </c>
      <c r="F391" s="1" t="s">
        <v>2093</v>
      </c>
      <c r="G391" s="25">
        <v>0</v>
      </c>
      <c r="H391" s="25">
        <v>48672.044835686094</v>
      </c>
      <c r="I391" s="24">
        <f t="shared" si="10"/>
        <v>48672.044835686094</v>
      </c>
      <c r="J391" s="23" t="e">
        <f t="shared" si="11"/>
        <v>#DIV/0!</v>
      </c>
      <c r="K391" s="1"/>
      <c r="L391" s="21"/>
    </row>
    <row r="392" spans="1:12" ht="10.050000000000001" customHeight="1" x14ac:dyDescent="0.2">
      <c r="A392" s="22"/>
      <c r="B392" s="38"/>
      <c r="C392" s="1"/>
      <c r="D392" s="2">
        <v>26158</v>
      </c>
      <c r="E392" s="1" t="s">
        <v>8851</v>
      </c>
      <c r="F392" s="1" t="s">
        <v>2473</v>
      </c>
      <c r="G392" s="25">
        <v>0</v>
      </c>
      <c r="H392" s="25">
        <v>0</v>
      </c>
      <c r="I392" s="24">
        <f t="shared" si="10"/>
        <v>0</v>
      </c>
      <c r="J392" s="23" t="str">
        <f t="shared" si="11"/>
        <v/>
      </c>
      <c r="K392" s="1"/>
      <c r="L392" s="21"/>
    </row>
    <row r="393" spans="1:12" ht="10.050000000000001" customHeight="1" x14ac:dyDescent="0.2">
      <c r="A393" s="22"/>
      <c r="B393" s="38"/>
      <c r="C393" s="1"/>
      <c r="D393" s="2">
        <v>26158</v>
      </c>
      <c r="E393" s="1" t="s">
        <v>9037</v>
      </c>
      <c r="F393" s="1" t="s">
        <v>2661</v>
      </c>
      <c r="G393" s="25">
        <v>0</v>
      </c>
      <c r="H393" s="25">
        <v>0</v>
      </c>
      <c r="I393" s="24">
        <f t="shared" si="10"/>
        <v>0</v>
      </c>
      <c r="J393" s="23" t="str">
        <f t="shared" si="11"/>
        <v/>
      </c>
      <c r="K393" s="1"/>
      <c r="L393" s="21"/>
    </row>
    <row r="394" spans="1:12" ht="10.050000000000001" customHeight="1" x14ac:dyDescent="0.2">
      <c r="A394" s="22"/>
      <c r="B394" s="38"/>
      <c r="C394" s="1"/>
      <c r="D394" s="2">
        <v>26158</v>
      </c>
      <c r="E394" s="1" t="s">
        <v>9352</v>
      </c>
      <c r="F394" s="1" t="s">
        <v>2983</v>
      </c>
      <c r="G394" s="25">
        <v>253600.05920000002</v>
      </c>
      <c r="H394" s="25">
        <v>315744.15914198221</v>
      </c>
      <c r="I394" s="24">
        <f t="shared" si="10"/>
        <v>62144.099941982189</v>
      </c>
      <c r="J394" s="23">
        <f t="shared" si="11"/>
        <v>0.24504765550142341</v>
      </c>
      <c r="K394" s="1"/>
      <c r="L394" s="21"/>
    </row>
    <row r="395" spans="1:12" ht="10.050000000000001" customHeight="1" x14ac:dyDescent="0.2">
      <c r="A395" s="22"/>
      <c r="B395" s="38"/>
      <c r="C395" s="1"/>
      <c r="D395" s="2">
        <v>26158</v>
      </c>
      <c r="E395" s="1" t="s">
        <v>9668</v>
      </c>
      <c r="F395" s="1" t="s">
        <v>3306</v>
      </c>
      <c r="G395" s="25">
        <v>14296.285599999999</v>
      </c>
      <c r="H395" s="25">
        <v>96773.894739787895</v>
      </c>
      <c r="I395" s="24">
        <f t="shared" si="10"/>
        <v>82477.609139787892</v>
      </c>
      <c r="J395" s="23">
        <f t="shared" si="11"/>
        <v>5.7691635049448013</v>
      </c>
      <c r="K395" s="1"/>
      <c r="L395" s="21"/>
    </row>
    <row r="396" spans="1:12" ht="10.050000000000001" customHeight="1" x14ac:dyDescent="0.2">
      <c r="A396" s="22"/>
      <c r="B396" s="38"/>
      <c r="C396" s="1"/>
      <c r="D396" s="2">
        <v>26158</v>
      </c>
      <c r="E396" s="1" t="s">
        <v>12200</v>
      </c>
      <c r="F396" s="1" t="s">
        <v>5927</v>
      </c>
      <c r="G396" s="25">
        <v>0</v>
      </c>
      <c r="H396" s="25">
        <v>0</v>
      </c>
      <c r="I396" s="24">
        <f t="shared" si="10"/>
        <v>0</v>
      </c>
      <c r="J396" s="23" t="str">
        <f t="shared" si="11"/>
        <v/>
      </c>
      <c r="K396" s="1"/>
      <c r="L396" s="21"/>
    </row>
    <row r="397" spans="1:12" ht="10.050000000000001" customHeight="1" x14ac:dyDescent="0.2">
      <c r="A397" s="22"/>
      <c r="B397" s="38"/>
      <c r="C397" s="1"/>
      <c r="D397" s="2">
        <v>26158</v>
      </c>
      <c r="E397" s="1" t="s">
        <v>12423</v>
      </c>
      <c r="F397" s="1" t="s">
        <v>6154</v>
      </c>
      <c r="G397" s="25">
        <v>0</v>
      </c>
      <c r="H397" s="25">
        <v>0</v>
      </c>
      <c r="I397" s="24">
        <f t="shared" si="10"/>
        <v>0</v>
      </c>
      <c r="J397" s="23" t="str">
        <f t="shared" si="11"/>
        <v/>
      </c>
      <c r="K397" s="1"/>
      <c r="L397" s="21"/>
    </row>
    <row r="398" spans="1:12" ht="10.050000000000001" customHeight="1" x14ac:dyDescent="0.2">
      <c r="A398" s="22"/>
      <c r="B398" s="38"/>
      <c r="C398" s="1"/>
      <c r="D398" s="2">
        <v>26613</v>
      </c>
      <c r="E398" s="1" t="s">
        <v>9355</v>
      </c>
      <c r="F398" s="1" t="s">
        <v>2986</v>
      </c>
      <c r="G398" s="25">
        <v>13560.8812</v>
      </c>
      <c r="H398" s="25">
        <v>0</v>
      </c>
      <c r="I398" s="24">
        <f t="shared" si="10"/>
        <v>-13560.8812</v>
      </c>
      <c r="J398" s="23">
        <f t="shared" si="11"/>
        <v>-1</v>
      </c>
      <c r="K398" s="1"/>
      <c r="L398" s="21"/>
    </row>
    <row r="399" spans="1:12" ht="10.050000000000001" customHeight="1" x14ac:dyDescent="0.2">
      <c r="A399" s="22"/>
      <c r="B399" s="38"/>
      <c r="C399" s="1"/>
      <c r="D399" s="2">
        <v>26626</v>
      </c>
      <c r="E399" s="1" t="s">
        <v>7592</v>
      </c>
      <c r="F399" s="1" t="s">
        <v>1200</v>
      </c>
      <c r="G399" s="25">
        <v>0</v>
      </c>
      <c r="H399" s="25">
        <v>0</v>
      </c>
      <c r="I399" s="24">
        <f t="shared" si="10"/>
        <v>0</v>
      </c>
      <c r="J399" s="23" t="str">
        <f t="shared" si="11"/>
        <v/>
      </c>
      <c r="K399" s="1"/>
      <c r="L399" s="21"/>
    </row>
    <row r="400" spans="1:12" ht="10.050000000000001" customHeight="1" x14ac:dyDescent="0.2">
      <c r="A400" s="22"/>
      <c r="B400" s="38"/>
      <c r="C400" s="1"/>
      <c r="D400" s="2">
        <v>26977</v>
      </c>
      <c r="E400" s="1" t="s">
        <v>6538</v>
      </c>
      <c r="F400" s="1" t="s">
        <v>137</v>
      </c>
      <c r="G400" s="25">
        <v>22128</v>
      </c>
      <c r="H400" s="25">
        <v>40622.536206924073</v>
      </c>
      <c r="I400" s="24">
        <f t="shared" si="10"/>
        <v>18494.536206924073</v>
      </c>
      <c r="J400" s="23">
        <f t="shared" si="11"/>
        <v>0.83579791246041546</v>
      </c>
      <c r="K400" s="1"/>
      <c r="L400" s="21"/>
    </row>
    <row r="401" spans="1:12" ht="10.050000000000001" customHeight="1" x14ac:dyDescent="0.2">
      <c r="A401" s="22"/>
      <c r="B401" s="38"/>
      <c r="C401" s="1"/>
      <c r="D401" s="2">
        <v>26977</v>
      </c>
      <c r="E401" s="1" t="s">
        <v>7201</v>
      </c>
      <c r="F401" s="1" t="s">
        <v>807</v>
      </c>
      <c r="G401" s="25">
        <v>88172.694000000003</v>
      </c>
      <c r="H401" s="25">
        <v>75070.529100656102</v>
      </c>
      <c r="I401" s="24">
        <f t="shared" si="10"/>
        <v>-13102.164899343901</v>
      </c>
      <c r="J401" s="23">
        <f t="shared" si="11"/>
        <v>-0.14859662674414711</v>
      </c>
      <c r="K401" s="1"/>
      <c r="L401" s="21"/>
    </row>
    <row r="402" spans="1:12" ht="10.050000000000001" customHeight="1" x14ac:dyDescent="0.2">
      <c r="A402" s="22"/>
      <c r="B402" s="38"/>
      <c r="C402" s="1"/>
      <c r="D402" s="2">
        <v>26977</v>
      </c>
      <c r="E402" s="1" t="s">
        <v>7595</v>
      </c>
      <c r="F402" s="1" t="s">
        <v>1203</v>
      </c>
      <c r="G402" s="25">
        <v>0</v>
      </c>
      <c r="H402" s="25">
        <v>0</v>
      </c>
      <c r="I402" s="24">
        <f t="shared" si="10"/>
        <v>0</v>
      </c>
      <c r="J402" s="23" t="str">
        <f t="shared" si="11"/>
        <v/>
      </c>
      <c r="K402" s="1"/>
      <c r="L402" s="21"/>
    </row>
    <row r="403" spans="1:12" ht="10.050000000000001" customHeight="1" x14ac:dyDescent="0.2">
      <c r="A403" s="22"/>
      <c r="B403" s="38"/>
      <c r="C403" s="1"/>
      <c r="D403" s="2">
        <v>26977</v>
      </c>
      <c r="E403" s="1" t="s">
        <v>7704</v>
      </c>
      <c r="F403" s="1" t="s">
        <v>1313</v>
      </c>
      <c r="G403" s="25">
        <v>0</v>
      </c>
      <c r="H403" s="25">
        <v>0</v>
      </c>
      <c r="I403" s="24">
        <f t="shared" ref="I403:I466" si="12">H403-G403</f>
        <v>0</v>
      </c>
      <c r="J403" s="23" t="str">
        <f t="shared" ref="J403:J466" si="13">IF(I403=0,"",(I403/G403))</f>
        <v/>
      </c>
      <c r="K403" s="1"/>
      <c r="L403" s="21"/>
    </row>
    <row r="404" spans="1:12" ht="10.050000000000001" customHeight="1" x14ac:dyDescent="0.2">
      <c r="A404" s="22"/>
      <c r="B404" s="38"/>
      <c r="C404" s="1"/>
      <c r="D404" s="2">
        <v>26977</v>
      </c>
      <c r="E404" s="1" t="s">
        <v>8247</v>
      </c>
      <c r="F404" s="1" t="s">
        <v>1860</v>
      </c>
      <c r="G404" s="25">
        <v>51632</v>
      </c>
      <c r="H404" s="25">
        <v>16756.539340792402</v>
      </c>
      <c r="I404" s="24">
        <f t="shared" si="12"/>
        <v>-34875.460659207602</v>
      </c>
      <c r="J404" s="23">
        <f t="shared" si="13"/>
        <v>-0.67546212928431204</v>
      </c>
      <c r="K404" s="1"/>
      <c r="L404" s="21"/>
    </row>
    <row r="405" spans="1:12" ht="10.050000000000001" customHeight="1" x14ac:dyDescent="0.2">
      <c r="A405" s="22"/>
      <c r="B405" s="38"/>
      <c r="C405" s="1"/>
      <c r="D405" s="2">
        <v>26977</v>
      </c>
      <c r="E405" s="1" t="s">
        <v>8540</v>
      </c>
      <c r="F405" s="1" t="s">
        <v>2157</v>
      </c>
      <c r="G405" s="25">
        <v>0</v>
      </c>
      <c r="H405" s="25">
        <v>0</v>
      </c>
      <c r="I405" s="24">
        <f t="shared" si="12"/>
        <v>0</v>
      </c>
      <c r="J405" s="23" t="str">
        <f t="shared" si="13"/>
        <v/>
      </c>
      <c r="K405" s="1"/>
      <c r="L405" s="21"/>
    </row>
    <row r="406" spans="1:12" ht="10.050000000000001" customHeight="1" x14ac:dyDescent="0.2">
      <c r="A406" s="22"/>
      <c r="B406" s="38"/>
      <c r="C406" s="1"/>
      <c r="D406" s="2">
        <v>26977</v>
      </c>
      <c r="E406" s="1" t="s">
        <v>12487</v>
      </c>
      <c r="F406" s="1" t="s">
        <v>6219</v>
      </c>
      <c r="G406" s="25">
        <v>0</v>
      </c>
      <c r="H406" s="25">
        <v>0</v>
      </c>
      <c r="I406" s="24">
        <f t="shared" si="12"/>
        <v>0</v>
      </c>
      <c r="J406" s="23" t="str">
        <f t="shared" si="13"/>
        <v/>
      </c>
      <c r="K406" s="1"/>
      <c r="L406" s="21"/>
    </row>
    <row r="407" spans="1:12" ht="10.050000000000001" customHeight="1" x14ac:dyDescent="0.2">
      <c r="A407" s="22"/>
      <c r="B407" s="38"/>
      <c r="C407" s="1"/>
      <c r="D407" s="2">
        <v>26977</v>
      </c>
      <c r="E407" s="1" t="s">
        <v>13943</v>
      </c>
      <c r="F407" s="1" t="s">
        <v>13944</v>
      </c>
      <c r="G407" s="25">
        <v>0</v>
      </c>
      <c r="H407" s="25">
        <v>0</v>
      </c>
      <c r="I407" s="24">
        <f t="shared" si="12"/>
        <v>0</v>
      </c>
      <c r="J407" s="23" t="str">
        <f t="shared" si="13"/>
        <v/>
      </c>
      <c r="K407" s="1"/>
      <c r="L407" s="21"/>
    </row>
    <row r="408" spans="1:12" ht="10.050000000000001" customHeight="1" x14ac:dyDescent="0.2">
      <c r="A408" s="22"/>
      <c r="B408" s="38"/>
      <c r="C408" s="1"/>
      <c r="D408" s="2">
        <v>27067</v>
      </c>
      <c r="E408" s="1" t="s">
        <v>7360</v>
      </c>
      <c r="F408" s="1" t="s">
        <v>967</v>
      </c>
      <c r="G408" s="25">
        <v>0</v>
      </c>
      <c r="H408" s="25">
        <v>0</v>
      </c>
      <c r="I408" s="24">
        <f t="shared" si="12"/>
        <v>0</v>
      </c>
      <c r="J408" s="23" t="str">
        <f t="shared" si="13"/>
        <v/>
      </c>
      <c r="K408" s="1"/>
      <c r="L408" s="21"/>
    </row>
    <row r="409" spans="1:12" ht="10.050000000000001" customHeight="1" x14ac:dyDescent="0.2">
      <c r="A409" s="22"/>
      <c r="B409" s="38"/>
      <c r="C409" s="1"/>
      <c r="D409" s="2">
        <v>27067</v>
      </c>
      <c r="E409" s="1" t="s">
        <v>8068</v>
      </c>
      <c r="F409" s="1" t="s">
        <v>1679</v>
      </c>
      <c r="G409" s="25">
        <v>0</v>
      </c>
      <c r="H409" s="25">
        <v>0</v>
      </c>
      <c r="I409" s="24">
        <f t="shared" si="12"/>
        <v>0</v>
      </c>
      <c r="J409" s="23" t="str">
        <f t="shared" si="13"/>
        <v/>
      </c>
      <c r="K409" s="1"/>
      <c r="L409" s="21"/>
    </row>
    <row r="410" spans="1:12" ht="10.050000000000001" customHeight="1" x14ac:dyDescent="0.2">
      <c r="A410" s="22"/>
      <c r="B410" s="38"/>
      <c r="C410" s="1"/>
      <c r="D410" s="2">
        <v>27067</v>
      </c>
      <c r="E410" s="1" t="s">
        <v>8629</v>
      </c>
      <c r="F410" s="1" t="s">
        <v>2247</v>
      </c>
      <c r="G410" s="25">
        <v>0</v>
      </c>
      <c r="H410" s="25">
        <v>0</v>
      </c>
      <c r="I410" s="24">
        <f t="shared" si="12"/>
        <v>0</v>
      </c>
      <c r="J410" s="23" t="str">
        <f t="shared" si="13"/>
        <v/>
      </c>
      <c r="K410" s="1"/>
      <c r="L410" s="21"/>
    </row>
    <row r="411" spans="1:12" ht="10.050000000000001" customHeight="1" x14ac:dyDescent="0.2">
      <c r="A411" s="22"/>
      <c r="B411" s="38"/>
      <c r="C411" s="1"/>
      <c r="D411" s="2">
        <v>27237</v>
      </c>
      <c r="E411" s="1" t="s">
        <v>7597</v>
      </c>
      <c r="F411" s="1" t="s">
        <v>1205</v>
      </c>
      <c r="G411" s="25">
        <v>0</v>
      </c>
      <c r="H411" s="25">
        <v>0</v>
      </c>
      <c r="I411" s="24">
        <f t="shared" si="12"/>
        <v>0</v>
      </c>
      <c r="J411" s="23" t="str">
        <f t="shared" si="13"/>
        <v/>
      </c>
      <c r="K411" s="1"/>
      <c r="L411" s="21"/>
    </row>
    <row r="412" spans="1:12" ht="10.050000000000001" customHeight="1" x14ac:dyDescent="0.2">
      <c r="A412" s="22"/>
      <c r="B412" s="38"/>
      <c r="C412" s="1"/>
      <c r="D412" s="2">
        <v>27340</v>
      </c>
      <c r="E412" s="1" t="s">
        <v>8069</v>
      </c>
      <c r="F412" s="1" t="s">
        <v>1680</v>
      </c>
      <c r="G412" s="25">
        <v>0</v>
      </c>
      <c r="H412" s="25">
        <v>0</v>
      </c>
      <c r="I412" s="24">
        <f t="shared" si="12"/>
        <v>0</v>
      </c>
      <c r="J412" s="23" t="str">
        <f t="shared" si="13"/>
        <v/>
      </c>
      <c r="K412" s="1"/>
      <c r="L412" s="21"/>
    </row>
    <row r="413" spans="1:12" ht="10.050000000000001" customHeight="1" x14ac:dyDescent="0.2">
      <c r="A413" s="22"/>
      <c r="B413" s="38"/>
      <c r="C413" s="1"/>
      <c r="D413" s="2">
        <v>27770</v>
      </c>
      <c r="E413" s="1" t="s">
        <v>7006</v>
      </c>
      <c r="F413" s="1" t="s">
        <v>611</v>
      </c>
      <c r="G413" s="25">
        <v>87850.524999999994</v>
      </c>
      <c r="H413" s="25">
        <v>127682.5695446769</v>
      </c>
      <c r="I413" s="24">
        <f t="shared" si="12"/>
        <v>39832.044544676901</v>
      </c>
      <c r="J413" s="23">
        <f t="shared" si="13"/>
        <v>0.45340701771192493</v>
      </c>
      <c r="K413" s="1"/>
      <c r="L413" s="21"/>
    </row>
    <row r="414" spans="1:12" ht="10.050000000000001" customHeight="1" x14ac:dyDescent="0.2">
      <c r="A414" s="22"/>
      <c r="B414" s="38"/>
      <c r="C414" s="1"/>
      <c r="D414" s="2">
        <v>27770</v>
      </c>
      <c r="E414" s="1" t="s">
        <v>7197</v>
      </c>
      <c r="F414" s="1" t="s">
        <v>803</v>
      </c>
      <c r="G414" s="25">
        <v>287126.35200000001</v>
      </c>
      <c r="H414" s="25">
        <v>669624.5991135299</v>
      </c>
      <c r="I414" s="24">
        <f t="shared" si="12"/>
        <v>382498.24711352988</v>
      </c>
      <c r="J414" s="23">
        <f t="shared" si="13"/>
        <v>1.3321600210123865</v>
      </c>
      <c r="K414" s="1"/>
      <c r="L414" s="21"/>
    </row>
    <row r="415" spans="1:12" ht="10.050000000000001" customHeight="1" x14ac:dyDescent="0.2">
      <c r="A415" s="22"/>
      <c r="B415" s="38"/>
      <c r="C415" s="1"/>
      <c r="D415" s="2">
        <v>27770</v>
      </c>
      <c r="E415" s="1" t="s">
        <v>8240</v>
      </c>
      <c r="F415" s="1" t="s">
        <v>1852</v>
      </c>
      <c r="G415" s="25">
        <v>206294.663</v>
      </c>
      <c r="H415" s="25">
        <v>208912.23128469844</v>
      </c>
      <c r="I415" s="24">
        <f t="shared" si="12"/>
        <v>2617.5682846984419</v>
      </c>
      <c r="J415" s="23">
        <f t="shared" si="13"/>
        <v>1.2688492502098525E-2</v>
      </c>
      <c r="K415" s="1"/>
      <c r="L415" s="21"/>
    </row>
    <row r="416" spans="1:12" ht="10.050000000000001" customHeight="1" x14ac:dyDescent="0.2">
      <c r="A416" s="22"/>
      <c r="B416" s="38"/>
      <c r="C416" s="1"/>
      <c r="D416" s="2">
        <v>27770</v>
      </c>
      <c r="E416" s="1" t="s">
        <v>8240</v>
      </c>
      <c r="F416" s="1" t="s">
        <v>1853</v>
      </c>
      <c r="G416" s="25">
        <v>207917.38510000001</v>
      </c>
      <c r="H416" s="25">
        <v>190039.29273838596</v>
      </c>
      <c r="I416" s="24">
        <f t="shared" si="12"/>
        <v>-17878.09236161405</v>
      </c>
      <c r="J416" s="23">
        <f t="shared" si="13"/>
        <v>-8.5986519852658774E-2</v>
      </c>
      <c r="K416" s="1"/>
      <c r="L416" s="21"/>
    </row>
    <row r="417" spans="1:12" ht="10.050000000000001" customHeight="1" x14ac:dyDescent="0.2">
      <c r="A417" s="22"/>
      <c r="B417" s="38"/>
      <c r="C417" s="1"/>
      <c r="D417" s="2">
        <v>27770</v>
      </c>
      <c r="E417" s="1" t="s">
        <v>8487</v>
      </c>
      <c r="F417" s="1" t="s">
        <v>2104</v>
      </c>
      <c r="G417" s="25">
        <v>195380.774</v>
      </c>
      <c r="H417" s="25">
        <v>313879.46760896331</v>
      </c>
      <c r="I417" s="24">
        <f t="shared" si="12"/>
        <v>118498.69360896331</v>
      </c>
      <c r="J417" s="23">
        <f t="shared" si="13"/>
        <v>0.60650130093641308</v>
      </c>
      <c r="K417" s="1"/>
      <c r="L417" s="21"/>
    </row>
    <row r="418" spans="1:12" ht="10.050000000000001" customHeight="1" x14ac:dyDescent="0.2">
      <c r="A418" s="22"/>
      <c r="B418" s="38"/>
      <c r="C418" s="1"/>
      <c r="D418" s="2">
        <v>27770</v>
      </c>
      <c r="E418" s="1" t="s">
        <v>8499</v>
      </c>
      <c r="F418" s="1" t="s">
        <v>2116</v>
      </c>
      <c r="G418" s="25">
        <v>0</v>
      </c>
      <c r="H418" s="25">
        <v>26090.27078843796</v>
      </c>
      <c r="I418" s="24">
        <f t="shared" si="12"/>
        <v>26090.27078843796</v>
      </c>
      <c r="J418" s="23" t="e">
        <f t="shared" si="13"/>
        <v>#DIV/0!</v>
      </c>
      <c r="K418" s="1"/>
      <c r="L418" s="21"/>
    </row>
    <row r="419" spans="1:12" ht="10.050000000000001" customHeight="1" x14ac:dyDescent="0.2">
      <c r="A419" s="22"/>
      <c r="B419" s="38"/>
      <c r="C419" s="1"/>
      <c r="D419" s="2">
        <v>27770</v>
      </c>
      <c r="E419" s="1" t="s">
        <v>8858</v>
      </c>
      <c r="F419" s="1" t="s">
        <v>2480</v>
      </c>
      <c r="G419" s="25">
        <v>408280.565</v>
      </c>
      <c r="H419" s="25">
        <v>301520.10720002814</v>
      </c>
      <c r="I419" s="24">
        <f t="shared" si="12"/>
        <v>-106760.45779997186</v>
      </c>
      <c r="J419" s="23">
        <f t="shared" si="13"/>
        <v>-0.26148797408461472</v>
      </c>
      <c r="K419" s="1"/>
      <c r="L419" s="21"/>
    </row>
    <row r="420" spans="1:12" ht="10.050000000000001" customHeight="1" x14ac:dyDescent="0.2">
      <c r="A420" s="22"/>
      <c r="B420" s="38"/>
      <c r="C420" s="1"/>
      <c r="D420" s="2">
        <v>27860</v>
      </c>
      <c r="E420" s="1" t="s">
        <v>8070</v>
      </c>
      <c r="F420" s="1" t="s">
        <v>1681</v>
      </c>
      <c r="G420" s="25">
        <v>0</v>
      </c>
      <c r="H420" s="25">
        <v>0</v>
      </c>
      <c r="I420" s="24">
        <f t="shared" si="12"/>
        <v>0</v>
      </c>
      <c r="J420" s="23" t="str">
        <f t="shared" si="13"/>
        <v/>
      </c>
      <c r="K420" s="1"/>
      <c r="L420" s="21"/>
    </row>
    <row r="421" spans="1:12" ht="10.050000000000001" customHeight="1" x14ac:dyDescent="0.2">
      <c r="A421" s="22"/>
      <c r="B421" s="38"/>
      <c r="C421" s="1"/>
      <c r="D421" s="2">
        <v>27910</v>
      </c>
      <c r="E421" s="1" t="s">
        <v>6606</v>
      </c>
      <c r="F421" s="1" t="s">
        <v>205</v>
      </c>
      <c r="G421" s="25">
        <v>0</v>
      </c>
      <c r="H421" s="25">
        <v>0</v>
      </c>
      <c r="I421" s="24">
        <f t="shared" si="12"/>
        <v>0</v>
      </c>
      <c r="J421" s="23" t="str">
        <f t="shared" si="13"/>
        <v/>
      </c>
      <c r="K421" s="1"/>
      <c r="L421" s="21"/>
    </row>
    <row r="422" spans="1:12" ht="10.050000000000001" customHeight="1" x14ac:dyDescent="0.2">
      <c r="A422" s="22"/>
      <c r="B422" s="38"/>
      <c r="C422" s="1"/>
      <c r="D422" s="2">
        <v>27910</v>
      </c>
      <c r="E422" s="1" t="s">
        <v>6672</v>
      </c>
      <c r="F422" s="1" t="s">
        <v>272</v>
      </c>
      <c r="G422" s="25">
        <v>0</v>
      </c>
      <c r="H422" s="25">
        <v>0</v>
      </c>
      <c r="I422" s="24">
        <f t="shared" si="12"/>
        <v>0</v>
      </c>
      <c r="J422" s="23" t="str">
        <f t="shared" si="13"/>
        <v/>
      </c>
      <c r="K422" s="1"/>
      <c r="L422" s="21"/>
    </row>
    <row r="423" spans="1:12" ht="10.050000000000001" customHeight="1" x14ac:dyDescent="0.2">
      <c r="A423" s="22"/>
      <c r="B423" s="38"/>
      <c r="C423" s="1"/>
      <c r="D423" s="2">
        <v>27910</v>
      </c>
      <c r="E423" s="1" t="s">
        <v>7325</v>
      </c>
      <c r="F423" s="1" t="s">
        <v>931</v>
      </c>
      <c r="G423" s="25">
        <v>0</v>
      </c>
      <c r="H423" s="25">
        <v>0</v>
      </c>
      <c r="I423" s="24">
        <f t="shared" si="12"/>
        <v>0</v>
      </c>
      <c r="J423" s="23" t="str">
        <f t="shared" si="13"/>
        <v/>
      </c>
      <c r="K423" s="1"/>
      <c r="L423" s="21"/>
    </row>
    <row r="424" spans="1:12" ht="10.050000000000001" customHeight="1" x14ac:dyDescent="0.2">
      <c r="A424" s="22"/>
      <c r="B424" s="38"/>
      <c r="C424" s="1"/>
      <c r="D424" s="2">
        <v>27910</v>
      </c>
      <c r="E424" s="1" t="s">
        <v>8635</v>
      </c>
      <c r="F424" s="1" t="s">
        <v>2253</v>
      </c>
      <c r="G424" s="25">
        <v>0</v>
      </c>
      <c r="H424" s="25">
        <v>0</v>
      </c>
      <c r="I424" s="24">
        <f t="shared" si="12"/>
        <v>0</v>
      </c>
      <c r="J424" s="23" t="str">
        <f t="shared" si="13"/>
        <v/>
      </c>
      <c r="K424" s="1"/>
      <c r="L424" s="21"/>
    </row>
    <row r="425" spans="1:12" ht="10.050000000000001" customHeight="1" x14ac:dyDescent="0.2">
      <c r="A425" s="22"/>
      <c r="B425" s="38"/>
      <c r="C425" s="1"/>
      <c r="D425" s="2">
        <v>27910</v>
      </c>
      <c r="E425" s="1" t="s">
        <v>8962</v>
      </c>
      <c r="F425" s="1" t="s">
        <v>2586</v>
      </c>
      <c r="G425" s="25">
        <v>0</v>
      </c>
      <c r="H425" s="25">
        <v>29680.957790036333</v>
      </c>
      <c r="I425" s="24">
        <f t="shared" si="12"/>
        <v>29680.957790036333</v>
      </c>
      <c r="J425" s="23" t="e">
        <f t="shared" si="13"/>
        <v>#DIV/0!</v>
      </c>
      <c r="K425" s="1"/>
      <c r="L425" s="21"/>
    </row>
    <row r="426" spans="1:12" ht="10.050000000000001" customHeight="1" x14ac:dyDescent="0.2">
      <c r="A426" s="22"/>
      <c r="B426" s="38"/>
      <c r="C426" s="1"/>
      <c r="D426" s="2">
        <v>27910</v>
      </c>
      <c r="E426" s="1" t="s">
        <v>8967</v>
      </c>
      <c r="F426" s="1" t="s">
        <v>2591</v>
      </c>
      <c r="G426" s="25">
        <v>17327.440999999999</v>
      </c>
      <c r="H426" s="25">
        <v>0</v>
      </c>
      <c r="I426" s="24">
        <f t="shared" si="12"/>
        <v>-17327.440999999999</v>
      </c>
      <c r="J426" s="23">
        <f t="shared" si="13"/>
        <v>-1</v>
      </c>
      <c r="K426" s="1"/>
      <c r="L426" s="21"/>
    </row>
    <row r="427" spans="1:12" ht="10.050000000000001" customHeight="1" x14ac:dyDescent="0.2">
      <c r="A427" s="22"/>
      <c r="B427" s="38"/>
      <c r="C427" s="1"/>
      <c r="D427" s="2">
        <v>27910</v>
      </c>
      <c r="E427" s="1" t="s">
        <v>9306</v>
      </c>
      <c r="F427" s="1" t="s">
        <v>2936</v>
      </c>
      <c r="G427" s="25">
        <v>0</v>
      </c>
      <c r="H427" s="25">
        <v>0</v>
      </c>
      <c r="I427" s="24">
        <f t="shared" si="12"/>
        <v>0</v>
      </c>
      <c r="J427" s="23" t="str">
        <f t="shared" si="13"/>
        <v/>
      </c>
      <c r="K427" s="1"/>
      <c r="L427" s="21"/>
    </row>
    <row r="428" spans="1:12" ht="10.050000000000001" customHeight="1" x14ac:dyDescent="0.2">
      <c r="A428" s="22"/>
      <c r="B428" s="38"/>
      <c r="C428" s="1"/>
      <c r="D428" s="2">
        <v>27910</v>
      </c>
      <c r="E428" s="1" t="s">
        <v>9579</v>
      </c>
      <c r="F428" s="1" t="s">
        <v>3215</v>
      </c>
      <c r="G428" s="25">
        <v>114786.49189999999</v>
      </c>
      <c r="H428" s="25">
        <v>148219.86086426245</v>
      </c>
      <c r="I428" s="24">
        <f t="shared" si="12"/>
        <v>33433.368964262452</v>
      </c>
      <c r="J428" s="23">
        <f t="shared" si="13"/>
        <v>0.29126570915146555</v>
      </c>
      <c r="K428" s="1"/>
      <c r="L428" s="21"/>
    </row>
    <row r="429" spans="1:12" ht="10.050000000000001" customHeight="1" x14ac:dyDescent="0.2">
      <c r="A429" s="22"/>
      <c r="B429" s="38"/>
      <c r="C429" s="1"/>
      <c r="D429" s="2">
        <v>27910</v>
      </c>
      <c r="E429" s="1" t="s">
        <v>12294</v>
      </c>
      <c r="F429" s="1" t="s">
        <v>6025</v>
      </c>
      <c r="G429" s="25">
        <v>0</v>
      </c>
      <c r="H429" s="25">
        <v>0</v>
      </c>
      <c r="I429" s="24">
        <f t="shared" si="12"/>
        <v>0</v>
      </c>
      <c r="J429" s="23" t="str">
        <f t="shared" si="13"/>
        <v/>
      </c>
      <c r="K429" s="1"/>
      <c r="L429" s="21"/>
    </row>
    <row r="430" spans="1:12" ht="10.050000000000001" customHeight="1" x14ac:dyDescent="0.2">
      <c r="A430" s="22"/>
      <c r="B430" s="38"/>
      <c r="C430" s="1"/>
      <c r="D430" s="2">
        <v>28147</v>
      </c>
      <c r="E430" s="1" t="s">
        <v>6437</v>
      </c>
      <c r="F430" s="1" t="s">
        <v>32</v>
      </c>
      <c r="G430" s="25">
        <v>0</v>
      </c>
      <c r="H430" s="25">
        <v>0</v>
      </c>
      <c r="I430" s="24">
        <f t="shared" si="12"/>
        <v>0</v>
      </c>
      <c r="J430" s="23" t="str">
        <f t="shared" si="13"/>
        <v/>
      </c>
      <c r="K430" s="1"/>
      <c r="L430" s="21"/>
    </row>
    <row r="431" spans="1:12" ht="10.050000000000001" customHeight="1" x14ac:dyDescent="0.2">
      <c r="A431" s="22"/>
      <c r="B431" s="38"/>
      <c r="C431" s="1"/>
      <c r="D431" s="2">
        <v>28147</v>
      </c>
      <c r="E431" s="1" t="s">
        <v>6645</v>
      </c>
      <c r="F431" s="1" t="s">
        <v>244</v>
      </c>
      <c r="G431" s="25">
        <v>0</v>
      </c>
      <c r="H431" s="25">
        <v>0</v>
      </c>
      <c r="I431" s="24">
        <f t="shared" si="12"/>
        <v>0</v>
      </c>
      <c r="J431" s="23" t="str">
        <f t="shared" si="13"/>
        <v/>
      </c>
      <c r="K431" s="1"/>
      <c r="L431" s="21"/>
    </row>
    <row r="432" spans="1:12" ht="10.050000000000001" customHeight="1" x14ac:dyDescent="0.2">
      <c r="A432" s="22"/>
      <c r="B432" s="38"/>
      <c r="C432" s="1"/>
      <c r="D432" s="2">
        <v>28147</v>
      </c>
      <c r="E432" s="1" t="s">
        <v>7604</v>
      </c>
      <c r="F432" s="1" t="s">
        <v>1212</v>
      </c>
      <c r="G432" s="25">
        <v>0</v>
      </c>
      <c r="H432" s="25">
        <v>0</v>
      </c>
      <c r="I432" s="24">
        <f t="shared" si="12"/>
        <v>0</v>
      </c>
      <c r="J432" s="23" t="str">
        <f t="shared" si="13"/>
        <v/>
      </c>
      <c r="K432" s="1"/>
      <c r="L432" s="21"/>
    </row>
    <row r="433" spans="1:12" ht="10.050000000000001" customHeight="1" x14ac:dyDescent="0.2">
      <c r="A433" s="22"/>
      <c r="B433" s="38"/>
      <c r="C433" s="1"/>
      <c r="D433" s="2">
        <v>28147</v>
      </c>
      <c r="E433" s="1" t="s">
        <v>8267</v>
      </c>
      <c r="F433" s="1" t="s">
        <v>1880</v>
      </c>
      <c r="G433" s="25">
        <v>0</v>
      </c>
      <c r="H433" s="25">
        <v>0</v>
      </c>
      <c r="I433" s="24">
        <f t="shared" si="12"/>
        <v>0</v>
      </c>
      <c r="J433" s="23" t="str">
        <f t="shared" si="13"/>
        <v/>
      </c>
      <c r="K433" s="1"/>
      <c r="L433" s="21"/>
    </row>
    <row r="434" spans="1:12" ht="10.050000000000001" customHeight="1" x14ac:dyDescent="0.2">
      <c r="A434" s="22"/>
      <c r="B434" s="38"/>
      <c r="C434" s="1"/>
      <c r="D434" s="2">
        <v>28147</v>
      </c>
      <c r="E434" s="1" t="s">
        <v>8491</v>
      </c>
      <c r="F434" s="1" t="s">
        <v>2108</v>
      </c>
      <c r="G434" s="25">
        <v>0</v>
      </c>
      <c r="H434" s="25">
        <v>0</v>
      </c>
      <c r="I434" s="24">
        <f t="shared" si="12"/>
        <v>0</v>
      </c>
      <c r="J434" s="23" t="str">
        <f t="shared" si="13"/>
        <v/>
      </c>
      <c r="K434" s="1"/>
      <c r="L434" s="21"/>
    </row>
    <row r="435" spans="1:12" ht="10.050000000000001" customHeight="1" x14ac:dyDescent="0.2">
      <c r="A435" s="22"/>
      <c r="B435" s="38"/>
      <c r="C435" s="1"/>
      <c r="D435" s="2">
        <v>28147</v>
      </c>
      <c r="E435" s="1" t="s">
        <v>8598</v>
      </c>
      <c r="F435" s="1" t="s">
        <v>2215</v>
      </c>
      <c r="G435" s="25">
        <v>0</v>
      </c>
      <c r="H435" s="25">
        <v>0</v>
      </c>
      <c r="I435" s="24">
        <f t="shared" si="12"/>
        <v>0</v>
      </c>
      <c r="J435" s="23" t="str">
        <f t="shared" si="13"/>
        <v/>
      </c>
      <c r="K435" s="1"/>
      <c r="L435" s="21"/>
    </row>
    <row r="436" spans="1:12" ht="10.050000000000001" customHeight="1" x14ac:dyDescent="0.2">
      <c r="A436" s="22"/>
      <c r="B436" s="38"/>
      <c r="C436" s="1"/>
      <c r="D436" s="2">
        <v>28147</v>
      </c>
      <c r="E436" s="1" t="s">
        <v>9261</v>
      </c>
      <c r="F436" s="1" t="s">
        <v>2889</v>
      </c>
      <c r="G436" s="25">
        <v>0</v>
      </c>
      <c r="H436" s="25">
        <v>0</v>
      </c>
      <c r="I436" s="24">
        <f t="shared" si="12"/>
        <v>0</v>
      </c>
      <c r="J436" s="23" t="str">
        <f t="shared" si="13"/>
        <v/>
      </c>
      <c r="K436" s="1"/>
      <c r="L436" s="21"/>
    </row>
    <row r="437" spans="1:12" ht="10.050000000000001" customHeight="1" x14ac:dyDescent="0.2">
      <c r="A437" s="22"/>
      <c r="B437" s="38"/>
      <c r="C437" s="1"/>
      <c r="D437" s="2">
        <v>28147</v>
      </c>
      <c r="E437" s="1" t="s">
        <v>12534</v>
      </c>
      <c r="F437" s="1" t="s">
        <v>6266</v>
      </c>
      <c r="G437" s="25">
        <v>0</v>
      </c>
      <c r="H437" s="25">
        <v>0</v>
      </c>
      <c r="I437" s="24">
        <f t="shared" si="12"/>
        <v>0</v>
      </c>
      <c r="J437" s="23" t="str">
        <f t="shared" si="13"/>
        <v/>
      </c>
      <c r="K437" s="1"/>
      <c r="L437" s="21"/>
    </row>
    <row r="438" spans="1:12" ht="10.050000000000001" customHeight="1" x14ac:dyDescent="0.2">
      <c r="A438" s="22"/>
      <c r="B438" s="38"/>
      <c r="C438" s="1"/>
      <c r="D438" s="2">
        <v>28147</v>
      </c>
      <c r="E438" s="1" t="s">
        <v>12535</v>
      </c>
      <c r="F438" s="1" t="s">
        <v>6267</v>
      </c>
      <c r="G438" s="25">
        <v>0</v>
      </c>
      <c r="H438" s="25">
        <v>0</v>
      </c>
      <c r="I438" s="24">
        <f t="shared" si="12"/>
        <v>0</v>
      </c>
      <c r="J438" s="23" t="str">
        <f t="shared" si="13"/>
        <v/>
      </c>
      <c r="K438" s="1"/>
      <c r="L438" s="21"/>
    </row>
    <row r="439" spans="1:12" ht="10.050000000000001" customHeight="1" x14ac:dyDescent="0.2">
      <c r="A439" s="22"/>
      <c r="B439" s="38"/>
      <c r="C439" s="1"/>
      <c r="D439" s="2">
        <v>28212</v>
      </c>
      <c r="E439" s="1" t="s">
        <v>6548</v>
      </c>
      <c r="F439" s="1" t="s">
        <v>147</v>
      </c>
      <c r="G439" s="25">
        <v>0</v>
      </c>
      <c r="H439" s="25">
        <v>0</v>
      </c>
      <c r="I439" s="24">
        <f t="shared" si="12"/>
        <v>0</v>
      </c>
      <c r="J439" s="23" t="str">
        <f t="shared" si="13"/>
        <v/>
      </c>
      <c r="K439" s="1"/>
      <c r="L439" s="21"/>
    </row>
    <row r="440" spans="1:12" ht="10.050000000000001" customHeight="1" x14ac:dyDescent="0.2">
      <c r="A440" s="22"/>
      <c r="B440" s="38"/>
      <c r="C440" s="1"/>
      <c r="D440" s="2">
        <v>28212</v>
      </c>
      <c r="E440" s="1" t="s">
        <v>7605</v>
      </c>
      <c r="F440" s="1" t="s">
        <v>1213</v>
      </c>
      <c r="G440" s="25">
        <v>0</v>
      </c>
      <c r="H440" s="25">
        <v>0</v>
      </c>
      <c r="I440" s="24">
        <f t="shared" si="12"/>
        <v>0</v>
      </c>
      <c r="J440" s="23" t="str">
        <f t="shared" si="13"/>
        <v/>
      </c>
      <c r="K440" s="1"/>
      <c r="L440" s="21"/>
    </row>
    <row r="441" spans="1:12" ht="10.050000000000001" customHeight="1" x14ac:dyDescent="0.2">
      <c r="A441" s="22"/>
      <c r="B441" s="38"/>
      <c r="C441" s="1"/>
      <c r="D441" s="2">
        <v>28420</v>
      </c>
      <c r="E441" s="1" t="s">
        <v>7607</v>
      </c>
      <c r="F441" s="1" t="s">
        <v>1215</v>
      </c>
      <c r="G441" s="25">
        <v>79167.946000000011</v>
      </c>
      <c r="H441" s="25">
        <v>173852.94832917786</v>
      </c>
      <c r="I441" s="24">
        <f t="shared" si="12"/>
        <v>94685.002329177849</v>
      </c>
      <c r="J441" s="23">
        <f t="shared" si="13"/>
        <v>1.1960017546644173</v>
      </c>
      <c r="K441" s="1"/>
      <c r="L441" s="21"/>
    </row>
    <row r="442" spans="1:12" ht="10.050000000000001" customHeight="1" x14ac:dyDescent="0.2">
      <c r="A442" s="22"/>
      <c r="B442" s="38"/>
      <c r="C442" s="1"/>
      <c r="D442" s="2">
        <v>28563</v>
      </c>
      <c r="E442" s="1" t="s">
        <v>7187</v>
      </c>
      <c r="F442" s="1" t="s">
        <v>793</v>
      </c>
      <c r="G442" s="25">
        <v>0</v>
      </c>
      <c r="H442" s="25">
        <v>0</v>
      </c>
      <c r="I442" s="24">
        <f t="shared" si="12"/>
        <v>0</v>
      </c>
      <c r="J442" s="23" t="str">
        <f t="shared" si="13"/>
        <v/>
      </c>
      <c r="K442" s="1"/>
      <c r="L442" s="21"/>
    </row>
    <row r="443" spans="1:12" ht="10.050000000000001" customHeight="1" x14ac:dyDescent="0.2">
      <c r="A443" s="22"/>
      <c r="B443" s="38"/>
      <c r="C443" s="1"/>
      <c r="D443" s="2">
        <v>28563</v>
      </c>
      <c r="E443" s="1" t="s">
        <v>7260</v>
      </c>
      <c r="F443" s="1" t="s">
        <v>866</v>
      </c>
      <c r="G443" s="25">
        <v>0</v>
      </c>
      <c r="H443" s="25">
        <v>0</v>
      </c>
      <c r="I443" s="24">
        <f t="shared" si="12"/>
        <v>0</v>
      </c>
      <c r="J443" s="23" t="str">
        <f t="shared" si="13"/>
        <v/>
      </c>
      <c r="K443" s="1"/>
      <c r="L443" s="21"/>
    </row>
    <row r="444" spans="1:12" ht="10.050000000000001" customHeight="1" x14ac:dyDescent="0.2">
      <c r="A444" s="22"/>
      <c r="B444" s="38"/>
      <c r="C444" s="1"/>
      <c r="D444" s="2">
        <v>28563</v>
      </c>
      <c r="E444" s="1" t="s">
        <v>7962</v>
      </c>
      <c r="F444" s="1" t="s">
        <v>1571</v>
      </c>
      <c r="G444" s="25">
        <v>0</v>
      </c>
      <c r="H444" s="25">
        <v>0</v>
      </c>
      <c r="I444" s="24">
        <f t="shared" si="12"/>
        <v>0</v>
      </c>
      <c r="J444" s="23" t="str">
        <f t="shared" si="13"/>
        <v/>
      </c>
      <c r="K444" s="1"/>
      <c r="L444" s="21"/>
    </row>
    <row r="445" spans="1:12" ht="10.050000000000001" customHeight="1" x14ac:dyDescent="0.2">
      <c r="A445" s="22"/>
      <c r="B445" s="38"/>
      <c r="C445" s="1"/>
      <c r="D445" s="2">
        <v>28563</v>
      </c>
      <c r="E445" s="1" t="s">
        <v>8265</v>
      </c>
      <c r="F445" s="1" t="s">
        <v>1878</v>
      </c>
      <c r="G445" s="25">
        <v>0</v>
      </c>
      <c r="H445" s="25">
        <v>0</v>
      </c>
      <c r="I445" s="24">
        <f t="shared" si="12"/>
        <v>0</v>
      </c>
      <c r="J445" s="23" t="str">
        <f t="shared" si="13"/>
        <v/>
      </c>
      <c r="K445" s="1"/>
      <c r="L445" s="21"/>
    </row>
    <row r="446" spans="1:12" ht="10.050000000000001" customHeight="1" x14ac:dyDescent="0.2">
      <c r="A446" s="22"/>
      <c r="B446" s="38"/>
      <c r="C446" s="1"/>
      <c r="D446" s="2">
        <v>28563</v>
      </c>
      <c r="E446" s="1" t="s">
        <v>8718</v>
      </c>
      <c r="F446" s="1" t="s">
        <v>2338</v>
      </c>
      <c r="G446" s="25">
        <v>0</v>
      </c>
      <c r="H446" s="25">
        <v>0</v>
      </c>
      <c r="I446" s="24">
        <f t="shared" si="12"/>
        <v>0</v>
      </c>
      <c r="J446" s="23" t="str">
        <f t="shared" si="13"/>
        <v/>
      </c>
      <c r="K446" s="1"/>
      <c r="L446" s="21"/>
    </row>
    <row r="447" spans="1:12" ht="10.050000000000001" customHeight="1" x14ac:dyDescent="0.2">
      <c r="A447" s="22"/>
      <c r="B447" s="38"/>
      <c r="C447" s="1"/>
      <c r="D447" s="2">
        <v>28563</v>
      </c>
      <c r="E447" s="1" t="s">
        <v>9142</v>
      </c>
      <c r="F447" s="1" t="s">
        <v>2768</v>
      </c>
      <c r="G447" s="25">
        <v>0</v>
      </c>
      <c r="H447" s="25">
        <v>0</v>
      </c>
      <c r="I447" s="24">
        <f t="shared" si="12"/>
        <v>0</v>
      </c>
      <c r="J447" s="23" t="str">
        <f t="shared" si="13"/>
        <v/>
      </c>
      <c r="K447" s="1"/>
      <c r="L447" s="21"/>
    </row>
    <row r="448" spans="1:12" ht="10.050000000000001" customHeight="1" x14ac:dyDescent="0.2">
      <c r="A448" s="22"/>
      <c r="B448" s="38"/>
      <c r="C448" s="1"/>
      <c r="D448" s="2">
        <v>28563</v>
      </c>
      <c r="E448" s="1" t="s">
        <v>9357</v>
      </c>
      <c r="F448" s="1" t="s">
        <v>2988</v>
      </c>
      <c r="G448" s="25">
        <v>0</v>
      </c>
      <c r="H448" s="25">
        <v>21991.031550561707</v>
      </c>
      <c r="I448" s="24">
        <f t="shared" si="12"/>
        <v>21991.031550561707</v>
      </c>
      <c r="J448" s="23" t="e">
        <f t="shared" si="13"/>
        <v>#DIV/0!</v>
      </c>
      <c r="K448" s="1"/>
      <c r="L448" s="21"/>
    </row>
    <row r="449" spans="1:12" ht="10.050000000000001" customHeight="1" x14ac:dyDescent="0.2">
      <c r="A449" s="22"/>
      <c r="B449" s="38"/>
      <c r="C449" s="1"/>
      <c r="D449" s="2">
        <v>28563</v>
      </c>
      <c r="E449" s="1" t="s">
        <v>9403</v>
      </c>
      <c r="F449" s="1" t="s">
        <v>3035</v>
      </c>
      <c r="G449" s="25">
        <v>0</v>
      </c>
      <c r="H449" s="25">
        <v>0</v>
      </c>
      <c r="I449" s="24">
        <f t="shared" si="12"/>
        <v>0</v>
      </c>
      <c r="J449" s="23" t="str">
        <f t="shared" si="13"/>
        <v/>
      </c>
      <c r="K449" s="1"/>
      <c r="L449" s="21"/>
    </row>
    <row r="450" spans="1:12" ht="10.050000000000001" customHeight="1" x14ac:dyDescent="0.2">
      <c r="A450" s="22"/>
      <c r="B450" s="38"/>
      <c r="C450" s="1"/>
      <c r="D450" s="2">
        <v>28563</v>
      </c>
      <c r="E450" s="1" t="s">
        <v>9566</v>
      </c>
      <c r="F450" s="1" t="s">
        <v>3200</v>
      </c>
      <c r="G450" s="25">
        <v>0</v>
      </c>
      <c r="H450" s="25">
        <v>0</v>
      </c>
      <c r="I450" s="24">
        <f t="shared" si="12"/>
        <v>0</v>
      </c>
      <c r="J450" s="23" t="str">
        <f t="shared" si="13"/>
        <v/>
      </c>
      <c r="K450" s="1"/>
      <c r="L450" s="21"/>
    </row>
    <row r="451" spans="1:12" ht="10.050000000000001" customHeight="1" x14ac:dyDescent="0.2">
      <c r="A451" s="22"/>
      <c r="B451" s="38"/>
      <c r="C451" s="1"/>
      <c r="D451" s="2">
        <v>28563</v>
      </c>
      <c r="E451" s="1" t="s">
        <v>9672</v>
      </c>
      <c r="F451" s="1" t="s">
        <v>3310</v>
      </c>
      <c r="G451" s="25">
        <v>0</v>
      </c>
      <c r="H451" s="25">
        <v>0</v>
      </c>
      <c r="I451" s="24">
        <f t="shared" si="12"/>
        <v>0</v>
      </c>
      <c r="J451" s="23" t="str">
        <f t="shared" si="13"/>
        <v/>
      </c>
      <c r="K451" s="1"/>
      <c r="L451" s="21"/>
    </row>
    <row r="452" spans="1:12" ht="10.050000000000001" customHeight="1" x14ac:dyDescent="0.2">
      <c r="A452" s="22"/>
      <c r="B452" s="38"/>
      <c r="C452" s="1"/>
      <c r="D452" s="2">
        <v>28601</v>
      </c>
      <c r="E452" s="1" t="s">
        <v>6490</v>
      </c>
      <c r="F452" s="1" t="s">
        <v>86</v>
      </c>
      <c r="G452" s="25">
        <v>0</v>
      </c>
      <c r="H452" s="25">
        <v>0</v>
      </c>
      <c r="I452" s="24">
        <f t="shared" si="12"/>
        <v>0</v>
      </c>
      <c r="J452" s="23" t="str">
        <f t="shared" si="13"/>
        <v/>
      </c>
      <c r="K452" s="1"/>
      <c r="L452" s="21"/>
    </row>
    <row r="453" spans="1:12" ht="10.050000000000001" customHeight="1" x14ac:dyDescent="0.2">
      <c r="A453" s="22"/>
      <c r="B453" s="38"/>
      <c r="C453" s="1"/>
      <c r="D453" s="2">
        <v>28601</v>
      </c>
      <c r="E453" s="1" t="s">
        <v>6491</v>
      </c>
      <c r="F453" s="1" t="s">
        <v>87</v>
      </c>
      <c r="G453" s="25">
        <v>0</v>
      </c>
      <c r="H453" s="25">
        <v>0</v>
      </c>
      <c r="I453" s="24">
        <f t="shared" si="12"/>
        <v>0</v>
      </c>
      <c r="J453" s="23" t="str">
        <f t="shared" si="13"/>
        <v/>
      </c>
      <c r="K453" s="1"/>
      <c r="L453" s="21"/>
    </row>
    <row r="454" spans="1:12" ht="10.050000000000001" customHeight="1" x14ac:dyDescent="0.2">
      <c r="A454" s="22"/>
      <c r="B454" s="38"/>
      <c r="C454" s="1"/>
      <c r="D454" s="2">
        <v>28601</v>
      </c>
      <c r="E454" s="1" t="s">
        <v>6834</v>
      </c>
      <c r="F454" s="1" t="s">
        <v>435</v>
      </c>
      <c r="G454" s="25">
        <v>6721.2134000000005</v>
      </c>
      <c r="H454" s="25">
        <v>0</v>
      </c>
      <c r="I454" s="24">
        <f t="shared" si="12"/>
        <v>-6721.2134000000005</v>
      </c>
      <c r="J454" s="23">
        <f t="shared" si="13"/>
        <v>-1</v>
      </c>
      <c r="K454" s="1"/>
      <c r="L454" s="21"/>
    </row>
    <row r="455" spans="1:12" ht="10.050000000000001" customHeight="1" x14ac:dyDescent="0.2">
      <c r="A455" s="22"/>
      <c r="B455" s="38"/>
      <c r="C455" s="1"/>
      <c r="D455" s="2">
        <v>28601</v>
      </c>
      <c r="E455" s="1" t="s">
        <v>7518</v>
      </c>
      <c r="F455" s="1" t="s">
        <v>1126</v>
      </c>
      <c r="G455" s="25">
        <v>0</v>
      </c>
      <c r="H455" s="25">
        <v>0</v>
      </c>
      <c r="I455" s="24">
        <f t="shared" si="12"/>
        <v>0</v>
      </c>
      <c r="J455" s="23" t="str">
        <f t="shared" si="13"/>
        <v/>
      </c>
      <c r="K455" s="1"/>
      <c r="L455" s="21"/>
    </row>
    <row r="456" spans="1:12" ht="10.050000000000001" customHeight="1" x14ac:dyDescent="0.2">
      <c r="A456" s="22"/>
      <c r="B456" s="38"/>
      <c r="C456" s="1"/>
      <c r="D456" s="2">
        <v>28601</v>
      </c>
      <c r="E456" s="1" t="s">
        <v>8435</v>
      </c>
      <c r="F456" s="1" t="s">
        <v>2051</v>
      </c>
      <c r="G456" s="25">
        <v>0</v>
      </c>
      <c r="H456" s="25">
        <v>0</v>
      </c>
      <c r="I456" s="24">
        <f t="shared" si="12"/>
        <v>0</v>
      </c>
      <c r="J456" s="23" t="str">
        <f t="shared" si="13"/>
        <v/>
      </c>
      <c r="K456" s="1"/>
      <c r="L456" s="21"/>
    </row>
    <row r="457" spans="1:12" ht="10.050000000000001" customHeight="1" x14ac:dyDescent="0.2">
      <c r="A457" s="22"/>
      <c r="B457" s="38"/>
      <c r="C457" s="1"/>
      <c r="D457" s="2">
        <v>28601</v>
      </c>
      <c r="E457" s="1" t="s">
        <v>8446</v>
      </c>
      <c r="F457" s="1" t="s">
        <v>2062</v>
      </c>
      <c r="G457" s="25">
        <v>6552.5804000000007</v>
      </c>
      <c r="H457" s="25">
        <v>31119.287347185895</v>
      </c>
      <c r="I457" s="24">
        <f t="shared" si="12"/>
        <v>24566.706947185892</v>
      </c>
      <c r="J457" s="23">
        <f t="shared" si="13"/>
        <v>3.7491652826092587</v>
      </c>
      <c r="K457" s="1"/>
      <c r="L457" s="21"/>
    </row>
    <row r="458" spans="1:12" ht="10.050000000000001" customHeight="1" x14ac:dyDescent="0.2">
      <c r="A458" s="22"/>
      <c r="B458" s="38"/>
      <c r="C458" s="1"/>
      <c r="D458" s="2">
        <v>28601</v>
      </c>
      <c r="E458" s="1" t="s">
        <v>9581</v>
      </c>
      <c r="F458" s="1" t="s">
        <v>3217</v>
      </c>
      <c r="G458" s="25">
        <v>0</v>
      </c>
      <c r="H458" s="25">
        <v>0</v>
      </c>
      <c r="I458" s="24">
        <f t="shared" si="12"/>
        <v>0</v>
      </c>
      <c r="J458" s="23" t="str">
        <f t="shared" si="13"/>
        <v/>
      </c>
      <c r="K458" s="1"/>
      <c r="L458" s="21"/>
    </row>
    <row r="459" spans="1:12" ht="10.050000000000001" customHeight="1" x14ac:dyDescent="0.2">
      <c r="A459" s="22"/>
      <c r="B459" s="38"/>
      <c r="C459" s="1"/>
      <c r="D459" s="2">
        <v>28601</v>
      </c>
      <c r="E459" s="1" t="s">
        <v>9823</v>
      </c>
      <c r="F459" s="1" t="s">
        <v>3464</v>
      </c>
      <c r="G459" s="25">
        <v>0</v>
      </c>
      <c r="H459" s="25">
        <v>0</v>
      </c>
      <c r="I459" s="24">
        <f t="shared" si="12"/>
        <v>0</v>
      </c>
      <c r="J459" s="23" t="str">
        <f t="shared" si="13"/>
        <v/>
      </c>
      <c r="K459" s="1"/>
      <c r="L459" s="21"/>
    </row>
    <row r="460" spans="1:12" ht="10.050000000000001" customHeight="1" x14ac:dyDescent="0.2">
      <c r="A460" s="22"/>
      <c r="B460" s="38"/>
      <c r="C460" s="1"/>
      <c r="D460" s="2">
        <v>28601</v>
      </c>
      <c r="E460" s="1" t="s">
        <v>9934</v>
      </c>
      <c r="F460" s="1" t="s">
        <v>3578</v>
      </c>
      <c r="G460" s="25">
        <v>9712.9603000000006</v>
      </c>
      <c r="H460" s="25">
        <v>62187.205781616452</v>
      </c>
      <c r="I460" s="24">
        <f t="shared" si="12"/>
        <v>52474.245481616454</v>
      </c>
      <c r="J460" s="23">
        <f t="shared" si="13"/>
        <v>5.402497679478464</v>
      </c>
      <c r="K460" s="1"/>
      <c r="L460" s="21"/>
    </row>
    <row r="461" spans="1:12" ht="10.050000000000001" customHeight="1" x14ac:dyDescent="0.2">
      <c r="A461" s="22"/>
      <c r="B461" s="38"/>
      <c r="C461" s="1"/>
      <c r="D461" s="2">
        <v>28601</v>
      </c>
      <c r="E461" s="1" t="s">
        <v>10242</v>
      </c>
      <c r="F461" s="1" t="s">
        <v>3897</v>
      </c>
      <c r="G461" s="25">
        <v>0</v>
      </c>
      <c r="H461" s="25">
        <v>0</v>
      </c>
      <c r="I461" s="24">
        <f t="shared" si="12"/>
        <v>0</v>
      </c>
      <c r="J461" s="23" t="str">
        <f t="shared" si="13"/>
        <v/>
      </c>
      <c r="K461" s="1"/>
      <c r="L461" s="21"/>
    </row>
    <row r="462" spans="1:12" ht="10.050000000000001" customHeight="1" x14ac:dyDescent="0.2">
      <c r="A462" s="22"/>
      <c r="B462" s="38"/>
      <c r="C462" s="1"/>
      <c r="D462" s="2">
        <v>28601</v>
      </c>
      <c r="E462" s="1" t="s">
        <v>10303</v>
      </c>
      <c r="F462" s="1" t="s">
        <v>3960</v>
      </c>
      <c r="G462" s="25">
        <v>0</v>
      </c>
      <c r="H462" s="25">
        <v>55560.616036177387</v>
      </c>
      <c r="I462" s="24">
        <f t="shared" si="12"/>
        <v>55560.616036177387</v>
      </c>
      <c r="J462" s="23" t="e">
        <f t="shared" si="13"/>
        <v>#DIV/0!</v>
      </c>
      <c r="K462" s="1"/>
      <c r="L462" s="21"/>
    </row>
    <row r="463" spans="1:12" ht="10.050000000000001" customHeight="1" x14ac:dyDescent="0.2">
      <c r="A463" s="22"/>
      <c r="B463" s="38"/>
      <c r="C463" s="1"/>
      <c r="D463" s="2">
        <v>28601</v>
      </c>
      <c r="E463" s="1" t="s">
        <v>10344</v>
      </c>
      <c r="F463" s="1" t="s">
        <v>4001</v>
      </c>
      <c r="G463" s="25">
        <v>47704.5936</v>
      </c>
      <c r="H463" s="25">
        <v>78948.882013684386</v>
      </c>
      <c r="I463" s="24">
        <f t="shared" si="12"/>
        <v>31244.288413684386</v>
      </c>
      <c r="J463" s="23">
        <f t="shared" si="13"/>
        <v>0.65495345533526117</v>
      </c>
      <c r="K463" s="1"/>
      <c r="L463" s="21"/>
    </row>
    <row r="464" spans="1:12" ht="10.050000000000001" customHeight="1" x14ac:dyDescent="0.2">
      <c r="A464" s="22"/>
      <c r="B464" s="38"/>
      <c r="C464" s="1"/>
      <c r="D464" s="2">
        <v>28601</v>
      </c>
      <c r="E464" s="1" t="s">
        <v>10426</v>
      </c>
      <c r="F464" s="1" t="s">
        <v>4086</v>
      </c>
      <c r="G464" s="25">
        <v>0</v>
      </c>
      <c r="H464" s="25">
        <v>0</v>
      </c>
      <c r="I464" s="24">
        <f t="shared" si="12"/>
        <v>0</v>
      </c>
      <c r="J464" s="23" t="str">
        <f t="shared" si="13"/>
        <v/>
      </c>
      <c r="K464" s="1"/>
      <c r="L464" s="21"/>
    </row>
    <row r="465" spans="1:12" ht="10.050000000000001" customHeight="1" x14ac:dyDescent="0.2">
      <c r="A465" s="22"/>
      <c r="B465" s="38"/>
      <c r="C465" s="1"/>
      <c r="D465" s="2">
        <v>28601</v>
      </c>
      <c r="E465" s="1" t="s">
        <v>10638</v>
      </c>
      <c r="F465" s="1" t="s">
        <v>4305</v>
      </c>
      <c r="G465" s="25">
        <v>0</v>
      </c>
      <c r="H465" s="25">
        <v>32937.74685872499</v>
      </c>
      <c r="I465" s="24">
        <f t="shared" si="12"/>
        <v>32937.74685872499</v>
      </c>
      <c r="J465" s="23" t="e">
        <f t="shared" si="13"/>
        <v>#DIV/0!</v>
      </c>
      <c r="K465" s="1"/>
      <c r="L465" s="21"/>
    </row>
    <row r="466" spans="1:12" ht="10.050000000000001" customHeight="1" x14ac:dyDescent="0.2">
      <c r="A466" s="22"/>
      <c r="B466" s="38"/>
      <c r="C466" s="1"/>
      <c r="D466" s="2">
        <v>28601</v>
      </c>
      <c r="E466" s="1" t="s">
        <v>11427</v>
      </c>
      <c r="F466" s="1" t="s">
        <v>5128</v>
      </c>
      <c r="G466" s="25">
        <v>0</v>
      </c>
      <c r="H466" s="25">
        <v>0</v>
      </c>
      <c r="I466" s="24">
        <f t="shared" si="12"/>
        <v>0</v>
      </c>
      <c r="J466" s="23" t="str">
        <f t="shared" si="13"/>
        <v/>
      </c>
      <c r="K466" s="1"/>
      <c r="L466" s="21"/>
    </row>
    <row r="467" spans="1:12" ht="10.050000000000001" customHeight="1" x14ac:dyDescent="0.2">
      <c r="A467" s="22"/>
      <c r="B467" s="38"/>
      <c r="C467" s="1"/>
      <c r="D467" s="2">
        <v>28601</v>
      </c>
      <c r="E467" s="1" t="s">
        <v>11427</v>
      </c>
      <c r="F467" s="1" t="s">
        <v>5129</v>
      </c>
      <c r="G467" s="25">
        <v>0</v>
      </c>
      <c r="H467" s="25">
        <v>4679.7079520116122</v>
      </c>
      <c r="I467" s="24">
        <f t="shared" ref="I467:I530" si="14">H467-G467</f>
        <v>4679.7079520116122</v>
      </c>
      <c r="J467" s="23" t="e">
        <f t="shared" ref="J467:J530" si="15">IF(I467=0,"",(I467/G467))</f>
        <v>#DIV/0!</v>
      </c>
      <c r="K467" s="1"/>
      <c r="L467" s="21"/>
    </row>
    <row r="468" spans="1:12" ht="10.050000000000001" customHeight="1" x14ac:dyDescent="0.2">
      <c r="A468" s="22"/>
      <c r="B468" s="38"/>
      <c r="C468" s="1"/>
      <c r="D468" s="2">
        <v>28601</v>
      </c>
      <c r="E468" s="1" t="s">
        <v>11431</v>
      </c>
      <c r="F468" s="1" t="s">
        <v>5133</v>
      </c>
      <c r="G468" s="25">
        <v>0</v>
      </c>
      <c r="H468" s="25">
        <v>0</v>
      </c>
      <c r="I468" s="24">
        <f t="shared" si="14"/>
        <v>0</v>
      </c>
      <c r="J468" s="23" t="str">
        <f t="shared" si="15"/>
        <v/>
      </c>
      <c r="K468" s="1"/>
      <c r="L468" s="21"/>
    </row>
    <row r="469" spans="1:12" ht="10.050000000000001" customHeight="1" x14ac:dyDescent="0.2">
      <c r="A469" s="22"/>
      <c r="B469" s="38"/>
      <c r="C469" s="1"/>
      <c r="D469" s="2">
        <v>28601</v>
      </c>
      <c r="E469" s="1" t="s">
        <v>11485</v>
      </c>
      <c r="F469" s="1" t="s">
        <v>5191</v>
      </c>
      <c r="G469" s="25">
        <v>0</v>
      </c>
      <c r="H469" s="25">
        <v>0</v>
      </c>
      <c r="I469" s="24">
        <f t="shared" si="14"/>
        <v>0</v>
      </c>
      <c r="J469" s="23" t="str">
        <f t="shared" si="15"/>
        <v/>
      </c>
      <c r="K469" s="1"/>
      <c r="L469" s="21"/>
    </row>
    <row r="470" spans="1:12" ht="10.050000000000001" customHeight="1" x14ac:dyDescent="0.2">
      <c r="A470" s="22"/>
      <c r="B470" s="38"/>
      <c r="C470" s="1"/>
      <c r="D470" s="2">
        <v>28601</v>
      </c>
      <c r="E470" s="1" t="s">
        <v>12185</v>
      </c>
      <c r="F470" s="1" t="s">
        <v>5912</v>
      </c>
      <c r="G470" s="25">
        <v>0</v>
      </c>
      <c r="H470" s="25">
        <v>0</v>
      </c>
      <c r="I470" s="24">
        <f t="shared" si="14"/>
        <v>0</v>
      </c>
      <c r="J470" s="23" t="str">
        <f t="shared" si="15"/>
        <v/>
      </c>
      <c r="K470" s="1"/>
      <c r="L470" s="21"/>
    </row>
    <row r="471" spans="1:12" ht="10.050000000000001" customHeight="1" x14ac:dyDescent="0.2">
      <c r="A471" s="22"/>
      <c r="B471" s="38"/>
      <c r="C471" s="1"/>
      <c r="D471" s="2">
        <v>28601</v>
      </c>
      <c r="E471" s="1" t="s">
        <v>12187</v>
      </c>
      <c r="F471" s="1" t="s">
        <v>5914</v>
      </c>
      <c r="G471" s="25">
        <v>0</v>
      </c>
      <c r="H471" s="25">
        <v>0</v>
      </c>
      <c r="I471" s="24">
        <f t="shared" si="14"/>
        <v>0</v>
      </c>
      <c r="J471" s="23" t="str">
        <f t="shared" si="15"/>
        <v/>
      </c>
      <c r="K471" s="1"/>
      <c r="L471" s="21"/>
    </row>
    <row r="472" spans="1:12" ht="10.050000000000001" customHeight="1" x14ac:dyDescent="0.2">
      <c r="A472" s="22"/>
      <c r="B472" s="38"/>
      <c r="C472" s="1"/>
      <c r="D472" s="2">
        <v>28601</v>
      </c>
      <c r="E472" s="1" t="s">
        <v>12536</v>
      </c>
      <c r="F472" s="1" t="s">
        <v>6268</v>
      </c>
      <c r="G472" s="25">
        <v>0</v>
      </c>
      <c r="H472" s="25">
        <v>0</v>
      </c>
      <c r="I472" s="24">
        <f t="shared" si="14"/>
        <v>0</v>
      </c>
      <c r="J472" s="23" t="str">
        <f t="shared" si="15"/>
        <v/>
      </c>
      <c r="K472" s="1"/>
      <c r="L472" s="21"/>
    </row>
    <row r="473" spans="1:12" ht="10.050000000000001" customHeight="1" x14ac:dyDescent="0.2">
      <c r="A473" s="22"/>
      <c r="B473" s="38"/>
      <c r="C473" s="1"/>
      <c r="D473" s="2">
        <v>28614</v>
      </c>
      <c r="E473" s="1" t="s">
        <v>8074</v>
      </c>
      <c r="F473" s="1" t="s">
        <v>1685</v>
      </c>
      <c r="G473" s="25">
        <v>0</v>
      </c>
      <c r="H473" s="25">
        <v>0</v>
      </c>
      <c r="I473" s="24">
        <f t="shared" si="14"/>
        <v>0</v>
      </c>
      <c r="J473" s="23" t="str">
        <f t="shared" si="15"/>
        <v/>
      </c>
      <c r="K473" s="1"/>
      <c r="L473" s="21"/>
    </row>
    <row r="474" spans="1:12" ht="10.050000000000001" customHeight="1" x14ac:dyDescent="0.2">
      <c r="A474" s="22"/>
      <c r="B474" s="38"/>
      <c r="C474" s="1"/>
      <c r="D474" s="2">
        <v>28614</v>
      </c>
      <c r="E474" s="1" t="s">
        <v>8632</v>
      </c>
      <c r="F474" s="1" t="s">
        <v>2250</v>
      </c>
      <c r="G474" s="25">
        <v>0</v>
      </c>
      <c r="H474" s="25">
        <v>0</v>
      </c>
      <c r="I474" s="24">
        <f t="shared" si="14"/>
        <v>0</v>
      </c>
      <c r="J474" s="23" t="str">
        <f t="shared" si="15"/>
        <v/>
      </c>
      <c r="K474" s="1"/>
      <c r="L474" s="21"/>
    </row>
    <row r="475" spans="1:12" ht="10.050000000000001" customHeight="1" x14ac:dyDescent="0.2">
      <c r="A475" s="22"/>
      <c r="B475" s="38"/>
      <c r="C475" s="1"/>
      <c r="D475" s="2">
        <v>28849</v>
      </c>
      <c r="E475" s="1" t="s">
        <v>6552</v>
      </c>
      <c r="F475" s="1" t="s">
        <v>151</v>
      </c>
      <c r="G475" s="25">
        <v>3447.3910000000005</v>
      </c>
      <c r="H475" s="25">
        <v>0</v>
      </c>
      <c r="I475" s="24">
        <f t="shared" si="14"/>
        <v>-3447.3910000000005</v>
      </c>
      <c r="J475" s="23">
        <f t="shared" si="15"/>
        <v>-1</v>
      </c>
      <c r="K475" s="1"/>
      <c r="L475" s="21"/>
    </row>
    <row r="476" spans="1:12" ht="10.050000000000001" customHeight="1" x14ac:dyDescent="0.2">
      <c r="A476" s="22"/>
      <c r="B476" s="38"/>
      <c r="C476" s="1"/>
      <c r="D476" s="2">
        <v>28849</v>
      </c>
      <c r="E476" s="1" t="s">
        <v>7610</v>
      </c>
      <c r="F476" s="1" t="s">
        <v>1218</v>
      </c>
      <c r="G476" s="25">
        <v>0</v>
      </c>
      <c r="H476" s="25">
        <v>0</v>
      </c>
      <c r="I476" s="24">
        <f t="shared" si="14"/>
        <v>0</v>
      </c>
      <c r="J476" s="23" t="str">
        <f t="shared" si="15"/>
        <v/>
      </c>
      <c r="K476" s="1"/>
      <c r="L476" s="21"/>
    </row>
    <row r="477" spans="1:12" ht="10.050000000000001" customHeight="1" x14ac:dyDescent="0.2">
      <c r="A477" s="22"/>
      <c r="B477" s="38"/>
      <c r="C477" s="1"/>
      <c r="D477" s="2">
        <v>28849</v>
      </c>
      <c r="E477" s="1" t="s">
        <v>8861</v>
      </c>
      <c r="F477" s="1" t="s">
        <v>2483</v>
      </c>
      <c r="G477" s="25">
        <v>0</v>
      </c>
      <c r="H477" s="25">
        <v>0</v>
      </c>
      <c r="I477" s="24">
        <f t="shared" si="14"/>
        <v>0</v>
      </c>
      <c r="J477" s="23" t="str">
        <f t="shared" si="15"/>
        <v/>
      </c>
      <c r="K477" s="1"/>
      <c r="L477" s="21"/>
    </row>
    <row r="478" spans="1:12" ht="10.050000000000001" customHeight="1" x14ac:dyDescent="0.2">
      <c r="A478" s="22"/>
      <c r="B478" s="38"/>
      <c r="C478" s="1"/>
      <c r="D478" s="2">
        <v>29056</v>
      </c>
      <c r="E478" s="1" t="s">
        <v>8633</v>
      </c>
      <c r="F478" s="1" t="s">
        <v>2251</v>
      </c>
      <c r="G478" s="25">
        <v>0</v>
      </c>
      <c r="H478" s="25">
        <v>0</v>
      </c>
      <c r="I478" s="24">
        <f t="shared" si="14"/>
        <v>0</v>
      </c>
      <c r="J478" s="23" t="str">
        <f t="shared" si="15"/>
        <v/>
      </c>
      <c r="K478" s="1"/>
      <c r="L478" s="21"/>
    </row>
    <row r="479" spans="1:12" ht="10.050000000000001" customHeight="1" x14ac:dyDescent="0.2">
      <c r="A479" s="22"/>
      <c r="B479" s="38"/>
      <c r="C479" s="1"/>
      <c r="D479" s="2">
        <v>29056</v>
      </c>
      <c r="E479" s="1" t="s">
        <v>8964</v>
      </c>
      <c r="F479" s="1" t="s">
        <v>2588</v>
      </c>
      <c r="G479" s="25">
        <v>20792.929200000002</v>
      </c>
      <c r="H479" s="25">
        <v>0</v>
      </c>
      <c r="I479" s="24">
        <f t="shared" si="14"/>
        <v>-20792.929200000002</v>
      </c>
      <c r="J479" s="23">
        <f t="shared" si="15"/>
        <v>-1</v>
      </c>
      <c r="K479" s="1"/>
      <c r="L479" s="21"/>
    </row>
    <row r="480" spans="1:12" ht="10.050000000000001" customHeight="1" x14ac:dyDescent="0.2">
      <c r="A480" s="22"/>
      <c r="B480" s="38"/>
      <c r="C480" s="1"/>
      <c r="D480" s="2">
        <v>29056</v>
      </c>
      <c r="E480" s="1" t="s">
        <v>9230</v>
      </c>
      <c r="F480" s="1" t="s">
        <v>2857</v>
      </c>
      <c r="G480" s="25">
        <v>0</v>
      </c>
      <c r="H480" s="25">
        <v>15667.518390379164</v>
      </c>
      <c r="I480" s="24">
        <f t="shared" si="14"/>
        <v>15667.518390379164</v>
      </c>
      <c r="J480" s="23" t="e">
        <f t="shared" si="15"/>
        <v>#DIV/0!</v>
      </c>
      <c r="K480" s="1"/>
      <c r="L480" s="21"/>
    </row>
    <row r="481" spans="1:12" ht="10.050000000000001" customHeight="1" x14ac:dyDescent="0.2">
      <c r="A481" s="22"/>
      <c r="B481" s="38"/>
      <c r="C481" s="1"/>
      <c r="D481" s="2">
        <v>29056</v>
      </c>
      <c r="E481" s="1" t="s">
        <v>9425</v>
      </c>
      <c r="F481" s="1" t="s">
        <v>3057</v>
      </c>
      <c r="G481" s="25">
        <v>9816.5316000000003</v>
      </c>
      <c r="H481" s="25">
        <v>22823.20793719824</v>
      </c>
      <c r="I481" s="24">
        <f t="shared" si="14"/>
        <v>13006.67633719824</v>
      </c>
      <c r="J481" s="23">
        <f t="shared" si="15"/>
        <v>1.3249767705325004</v>
      </c>
      <c r="K481" s="1"/>
      <c r="L481" s="21"/>
    </row>
    <row r="482" spans="1:12" ht="10.050000000000001" customHeight="1" x14ac:dyDescent="0.2">
      <c r="A482" s="22"/>
      <c r="B482" s="38"/>
      <c r="C482" s="1"/>
      <c r="D482" s="2">
        <v>29056</v>
      </c>
      <c r="E482" s="1" t="s">
        <v>9582</v>
      </c>
      <c r="F482" s="1" t="s">
        <v>3218</v>
      </c>
      <c r="G482" s="25">
        <v>0</v>
      </c>
      <c r="H482" s="25">
        <v>0</v>
      </c>
      <c r="I482" s="24">
        <f t="shared" si="14"/>
        <v>0</v>
      </c>
      <c r="J482" s="23" t="str">
        <f t="shared" si="15"/>
        <v/>
      </c>
      <c r="K482" s="1"/>
      <c r="L482" s="21"/>
    </row>
    <row r="483" spans="1:12" ht="10.050000000000001" customHeight="1" x14ac:dyDescent="0.2">
      <c r="A483" s="22"/>
      <c r="B483" s="38"/>
      <c r="C483" s="1"/>
      <c r="D483" s="2">
        <v>29473</v>
      </c>
      <c r="E483" s="1" t="s">
        <v>6560</v>
      </c>
      <c r="F483" s="1" t="s">
        <v>159</v>
      </c>
      <c r="G483" s="25">
        <v>0</v>
      </c>
      <c r="H483" s="25">
        <v>0</v>
      </c>
      <c r="I483" s="24">
        <f t="shared" si="14"/>
        <v>0</v>
      </c>
      <c r="J483" s="23" t="str">
        <f t="shared" si="15"/>
        <v/>
      </c>
      <c r="K483" s="1"/>
      <c r="L483" s="21"/>
    </row>
    <row r="484" spans="1:12" ht="10.050000000000001" customHeight="1" x14ac:dyDescent="0.2">
      <c r="A484" s="22"/>
      <c r="B484" s="38"/>
      <c r="C484" s="1"/>
      <c r="D484" s="2">
        <v>29577</v>
      </c>
      <c r="E484" s="1" t="s">
        <v>6561</v>
      </c>
      <c r="F484" s="1" t="s">
        <v>160</v>
      </c>
      <c r="G484" s="25">
        <v>0</v>
      </c>
      <c r="H484" s="25">
        <v>0</v>
      </c>
      <c r="I484" s="24">
        <f t="shared" si="14"/>
        <v>0</v>
      </c>
      <c r="J484" s="23" t="str">
        <f t="shared" si="15"/>
        <v/>
      </c>
      <c r="K484" s="1"/>
      <c r="L484" s="21"/>
    </row>
    <row r="485" spans="1:12" ht="10.050000000000001" customHeight="1" x14ac:dyDescent="0.2">
      <c r="A485" s="22"/>
      <c r="B485" s="38"/>
      <c r="C485" s="1"/>
      <c r="D485" s="2">
        <v>29785</v>
      </c>
      <c r="E485" s="1" t="s">
        <v>8864</v>
      </c>
      <c r="F485" s="1" t="s">
        <v>2486</v>
      </c>
      <c r="G485" s="25">
        <v>0</v>
      </c>
      <c r="H485" s="25">
        <v>0</v>
      </c>
      <c r="I485" s="24">
        <f t="shared" si="14"/>
        <v>0</v>
      </c>
      <c r="J485" s="23" t="str">
        <f t="shared" si="15"/>
        <v/>
      </c>
      <c r="K485" s="1"/>
      <c r="L485" s="21"/>
    </row>
    <row r="486" spans="1:12" ht="10.050000000000001" customHeight="1" x14ac:dyDescent="0.2">
      <c r="A486" s="22"/>
      <c r="B486" s="38"/>
      <c r="C486" s="1"/>
      <c r="D486" s="2">
        <v>29785</v>
      </c>
      <c r="E486" s="1" t="s">
        <v>9144</v>
      </c>
      <c r="F486" s="1" t="s">
        <v>2770</v>
      </c>
      <c r="G486" s="25">
        <v>0</v>
      </c>
      <c r="H486" s="25">
        <v>0</v>
      </c>
      <c r="I486" s="24">
        <f t="shared" si="14"/>
        <v>0</v>
      </c>
      <c r="J486" s="23" t="str">
        <f t="shared" si="15"/>
        <v/>
      </c>
      <c r="K486" s="1"/>
      <c r="L486" s="21"/>
    </row>
    <row r="487" spans="1:12" ht="10.050000000000001" customHeight="1" x14ac:dyDescent="0.2">
      <c r="A487" s="22"/>
      <c r="B487" s="38"/>
      <c r="C487" s="1"/>
      <c r="D487" s="2">
        <v>29785</v>
      </c>
      <c r="E487" s="1" t="s">
        <v>9358</v>
      </c>
      <c r="F487" s="1" t="s">
        <v>2989</v>
      </c>
      <c r="G487" s="25">
        <v>37011.631000000001</v>
      </c>
      <c r="H487" s="25">
        <v>34078.13672189357</v>
      </c>
      <c r="I487" s="24">
        <f t="shared" si="14"/>
        <v>-2933.494278106431</v>
      </c>
      <c r="J487" s="23">
        <f t="shared" si="15"/>
        <v>-7.9258714054142351E-2</v>
      </c>
      <c r="K487" s="1"/>
      <c r="L487" s="21"/>
    </row>
    <row r="488" spans="1:12" ht="10.050000000000001" customHeight="1" x14ac:dyDescent="0.2">
      <c r="A488" s="22"/>
      <c r="B488" s="38"/>
      <c r="C488" s="1"/>
      <c r="D488" s="2">
        <v>29810</v>
      </c>
      <c r="E488" s="1" t="s">
        <v>7982</v>
      </c>
      <c r="F488" s="1" t="s">
        <v>1592</v>
      </c>
      <c r="G488" s="25">
        <v>27660</v>
      </c>
      <c r="H488" s="25">
        <v>24199.894799041391</v>
      </c>
      <c r="I488" s="24">
        <f t="shared" si="14"/>
        <v>-3460.1052009586092</v>
      </c>
      <c r="J488" s="23">
        <f t="shared" si="15"/>
        <v>-0.12509418658563301</v>
      </c>
      <c r="K488" s="1"/>
      <c r="L488" s="21"/>
    </row>
    <row r="489" spans="1:12" ht="10.050000000000001" customHeight="1" x14ac:dyDescent="0.2">
      <c r="A489" s="22"/>
      <c r="B489" s="38"/>
      <c r="C489" s="1"/>
      <c r="D489" s="2">
        <v>29810</v>
      </c>
      <c r="E489" s="1" t="s">
        <v>8001</v>
      </c>
      <c r="F489" s="1" t="s">
        <v>1611</v>
      </c>
      <c r="G489" s="25">
        <v>254401.54080000002</v>
      </c>
      <c r="H489" s="25">
        <v>256212.72614981691</v>
      </c>
      <c r="I489" s="24">
        <f t="shared" si="14"/>
        <v>1811.185349816893</v>
      </c>
      <c r="J489" s="23">
        <f t="shared" si="15"/>
        <v>7.1193961487865838E-3</v>
      </c>
      <c r="K489" s="1"/>
      <c r="L489" s="21"/>
    </row>
    <row r="490" spans="1:12" ht="10.050000000000001" customHeight="1" x14ac:dyDescent="0.2">
      <c r="A490" s="22"/>
      <c r="B490" s="38"/>
      <c r="C490" s="1"/>
      <c r="D490" s="2">
        <v>29810</v>
      </c>
      <c r="E490" s="1" t="s">
        <v>8347</v>
      </c>
      <c r="F490" s="1" t="s">
        <v>1960</v>
      </c>
      <c r="G490" s="25">
        <v>0</v>
      </c>
      <c r="H490" s="25">
        <v>0</v>
      </c>
      <c r="I490" s="24">
        <f t="shared" si="14"/>
        <v>0</v>
      </c>
      <c r="J490" s="23" t="str">
        <f t="shared" si="15"/>
        <v/>
      </c>
      <c r="K490" s="1"/>
      <c r="L490" s="21"/>
    </row>
    <row r="491" spans="1:12" ht="10.050000000000001" customHeight="1" x14ac:dyDescent="0.2">
      <c r="A491" s="22"/>
      <c r="B491" s="38"/>
      <c r="C491" s="1"/>
      <c r="D491" s="2">
        <v>29810</v>
      </c>
      <c r="E491" s="1" t="s">
        <v>8394</v>
      </c>
      <c r="F491" s="1" t="s">
        <v>2008</v>
      </c>
      <c r="G491" s="25">
        <v>195015.67420000001</v>
      </c>
      <c r="H491" s="25">
        <v>132393.09884434173</v>
      </c>
      <c r="I491" s="24">
        <f t="shared" si="14"/>
        <v>-62622.575355658279</v>
      </c>
      <c r="J491" s="23">
        <f t="shared" si="15"/>
        <v>-0.32111560064364447</v>
      </c>
      <c r="K491" s="1"/>
      <c r="L491" s="21"/>
    </row>
    <row r="492" spans="1:12" ht="10.050000000000001" customHeight="1" x14ac:dyDescent="0.2">
      <c r="A492" s="22"/>
      <c r="B492" s="38"/>
      <c r="C492" s="1"/>
      <c r="D492" s="2">
        <v>29810</v>
      </c>
      <c r="E492" s="1" t="s">
        <v>8965</v>
      </c>
      <c r="F492" s="1" t="s">
        <v>2589</v>
      </c>
      <c r="G492" s="25">
        <v>64540</v>
      </c>
      <c r="H492" s="25">
        <v>83325.513380439486</v>
      </c>
      <c r="I492" s="24">
        <f t="shared" si="14"/>
        <v>18785.513380439486</v>
      </c>
      <c r="J492" s="23">
        <f t="shared" si="15"/>
        <v>0.2910677623247519</v>
      </c>
      <c r="K492" s="1"/>
      <c r="L492" s="21"/>
    </row>
    <row r="493" spans="1:12" ht="10.050000000000001" customHeight="1" x14ac:dyDescent="0.2">
      <c r="A493" s="22"/>
      <c r="B493" s="38"/>
      <c r="C493" s="1"/>
      <c r="D493" s="2">
        <v>29810</v>
      </c>
      <c r="E493" s="1" t="s">
        <v>9052</v>
      </c>
      <c r="F493" s="1" t="s">
        <v>2676</v>
      </c>
      <c r="G493" s="25">
        <v>55967.121499999994</v>
      </c>
      <c r="H493" s="25">
        <v>122494.3093563874</v>
      </c>
      <c r="I493" s="24">
        <f t="shared" si="14"/>
        <v>66527.187856387405</v>
      </c>
      <c r="J493" s="23">
        <f t="shared" si="15"/>
        <v>1.1886833925591012</v>
      </c>
      <c r="K493" s="1"/>
      <c r="L493" s="21"/>
    </row>
    <row r="494" spans="1:12" ht="10.050000000000001" customHeight="1" x14ac:dyDescent="0.2">
      <c r="A494" s="22"/>
      <c r="B494" s="38"/>
      <c r="C494" s="1"/>
      <c r="D494" s="2">
        <v>29810</v>
      </c>
      <c r="E494" s="1" t="s">
        <v>9106</v>
      </c>
      <c r="F494" s="1" t="s">
        <v>2732</v>
      </c>
      <c r="G494" s="25">
        <v>116802.41679999999</v>
      </c>
      <c r="H494" s="25">
        <v>50115.511284111191</v>
      </c>
      <c r="I494" s="24">
        <f t="shared" si="14"/>
        <v>-66686.905515888793</v>
      </c>
      <c r="J494" s="23">
        <f t="shared" si="15"/>
        <v>-0.57093771980828389</v>
      </c>
      <c r="K494" s="1"/>
      <c r="L494" s="21"/>
    </row>
    <row r="495" spans="1:12" ht="10.050000000000001" customHeight="1" x14ac:dyDescent="0.2">
      <c r="A495" s="22"/>
      <c r="B495" s="38"/>
      <c r="C495" s="1"/>
      <c r="D495" s="2">
        <v>29810</v>
      </c>
      <c r="E495" s="1" t="s">
        <v>9231</v>
      </c>
      <c r="F495" s="1" t="s">
        <v>2858</v>
      </c>
      <c r="G495" s="25">
        <v>23972</v>
      </c>
      <c r="H495" s="25">
        <v>52005.887273507753</v>
      </c>
      <c r="I495" s="24">
        <f t="shared" si="14"/>
        <v>28033.887273507753</v>
      </c>
      <c r="J495" s="23">
        <f t="shared" si="15"/>
        <v>1.1694429865471281</v>
      </c>
      <c r="K495" s="1"/>
      <c r="L495" s="21"/>
    </row>
    <row r="496" spans="1:12" ht="10.050000000000001" customHeight="1" x14ac:dyDescent="0.2">
      <c r="A496" s="22"/>
      <c r="B496" s="38"/>
      <c r="C496" s="1"/>
      <c r="D496" s="2">
        <v>29810</v>
      </c>
      <c r="E496" s="1" t="s">
        <v>9370</v>
      </c>
      <c r="F496" s="1" t="s">
        <v>3001</v>
      </c>
      <c r="G496" s="25">
        <v>70678.002000000008</v>
      </c>
      <c r="H496" s="25">
        <v>92484.59052471687</v>
      </c>
      <c r="I496" s="24">
        <f t="shared" si="14"/>
        <v>21806.588524716863</v>
      </c>
      <c r="J496" s="23">
        <f t="shared" si="15"/>
        <v>0.30853430922844793</v>
      </c>
      <c r="K496" s="1"/>
      <c r="L496" s="21"/>
    </row>
    <row r="497" spans="1:12" ht="10.050000000000001" customHeight="1" x14ac:dyDescent="0.2">
      <c r="A497" s="22"/>
      <c r="B497" s="38"/>
      <c r="C497" s="1"/>
      <c r="D497" s="2">
        <v>29810</v>
      </c>
      <c r="E497" s="1" t="s">
        <v>9427</v>
      </c>
      <c r="F497" s="1" t="s">
        <v>3059</v>
      </c>
      <c r="G497" s="25">
        <v>189339.9884</v>
      </c>
      <c r="H497" s="25">
        <v>198746.32345041636</v>
      </c>
      <c r="I497" s="24">
        <f t="shared" si="14"/>
        <v>9406.3350504163536</v>
      </c>
      <c r="J497" s="23">
        <f t="shared" si="15"/>
        <v>4.9679600859299268E-2</v>
      </c>
      <c r="K497" s="1"/>
      <c r="L497" s="21"/>
    </row>
    <row r="498" spans="1:12" ht="10.050000000000001" customHeight="1" x14ac:dyDescent="0.2">
      <c r="A498" s="22"/>
      <c r="B498" s="38"/>
      <c r="C498" s="1"/>
      <c r="D498" s="2">
        <v>29810</v>
      </c>
      <c r="E498" s="1" t="s">
        <v>9508</v>
      </c>
      <c r="F498" s="1" t="s">
        <v>3142</v>
      </c>
      <c r="G498" s="25">
        <v>205264.80960000001</v>
      </c>
      <c r="H498" s="25">
        <v>116525.24169421672</v>
      </c>
      <c r="I498" s="24">
        <f t="shared" si="14"/>
        <v>-88739.567905783289</v>
      </c>
      <c r="J498" s="23">
        <f t="shared" si="15"/>
        <v>-0.4323174930895865</v>
      </c>
      <c r="K498" s="1"/>
      <c r="L498" s="21"/>
    </row>
    <row r="499" spans="1:12" ht="10.050000000000001" customHeight="1" x14ac:dyDescent="0.2">
      <c r="A499" s="22"/>
      <c r="B499" s="38"/>
      <c r="C499" s="1"/>
      <c r="D499" s="2">
        <v>29810</v>
      </c>
      <c r="E499" s="1" t="s">
        <v>9538</v>
      </c>
      <c r="F499" s="1" t="s">
        <v>3172</v>
      </c>
      <c r="G499" s="25">
        <v>40568</v>
      </c>
      <c r="H499" s="25">
        <v>0</v>
      </c>
      <c r="I499" s="24">
        <f t="shared" si="14"/>
        <v>-40568</v>
      </c>
      <c r="J499" s="23">
        <f t="shared" si="15"/>
        <v>-1</v>
      </c>
      <c r="K499" s="1"/>
      <c r="L499" s="21"/>
    </row>
    <row r="500" spans="1:12" ht="10.050000000000001" customHeight="1" x14ac:dyDescent="0.2">
      <c r="A500" s="22"/>
      <c r="B500" s="38"/>
      <c r="C500" s="1"/>
      <c r="D500" s="2">
        <v>29810</v>
      </c>
      <c r="E500" s="1" t="s">
        <v>9650</v>
      </c>
      <c r="F500" s="1" t="s">
        <v>3287</v>
      </c>
      <c r="G500" s="25">
        <v>179197.3812</v>
      </c>
      <c r="H500" s="25">
        <v>115112.59659344482</v>
      </c>
      <c r="I500" s="24">
        <f t="shared" si="14"/>
        <v>-64084.784606555186</v>
      </c>
      <c r="J500" s="23">
        <f t="shared" si="15"/>
        <v>-0.3576212117465653</v>
      </c>
      <c r="K500" s="1"/>
      <c r="L500" s="21"/>
    </row>
    <row r="501" spans="1:12" ht="10.050000000000001" customHeight="1" x14ac:dyDescent="0.2">
      <c r="A501" s="22"/>
      <c r="B501" s="38"/>
      <c r="C501" s="1"/>
      <c r="D501" s="2">
        <v>29810</v>
      </c>
      <c r="E501" s="1" t="s">
        <v>9763</v>
      </c>
      <c r="F501" s="1" t="s">
        <v>3401</v>
      </c>
      <c r="G501" s="25">
        <v>0</v>
      </c>
      <c r="H501" s="25">
        <v>0</v>
      </c>
      <c r="I501" s="24">
        <f t="shared" si="14"/>
        <v>0</v>
      </c>
      <c r="J501" s="23" t="str">
        <f t="shared" si="15"/>
        <v/>
      </c>
      <c r="K501" s="1"/>
      <c r="L501" s="21"/>
    </row>
    <row r="502" spans="1:12" ht="10.050000000000001" customHeight="1" x14ac:dyDescent="0.2">
      <c r="A502" s="22"/>
      <c r="B502" s="38"/>
      <c r="C502" s="1"/>
      <c r="D502" s="2">
        <v>29810</v>
      </c>
      <c r="E502" s="1" t="s">
        <v>9824</v>
      </c>
      <c r="F502" s="1" t="s">
        <v>3465</v>
      </c>
      <c r="G502" s="25">
        <v>35036</v>
      </c>
      <c r="H502" s="25">
        <v>0</v>
      </c>
      <c r="I502" s="24">
        <f t="shared" si="14"/>
        <v>-35036</v>
      </c>
      <c r="J502" s="23">
        <f t="shared" si="15"/>
        <v>-1</v>
      </c>
      <c r="K502" s="1"/>
      <c r="L502" s="21"/>
    </row>
    <row r="503" spans="1:12" ht="10.050000000000001" customHeight="1" x14ac:dyDescent="0.2">
      <c r="A503" s="22"/>
      <c r="B503" s="38"/>
      <c r="C503" s="1"/>
      <c r="D503" s="2">
        <v>29810</v>
      </c>
      <c r="E503" s="1" t="s">
        <v>10113</v>
      </c>
      <c r="F503" s="1" t="s">
        <v>3762</v>
      </c>
      <c r="G503" s="25">
        <v>104553.57359999999</v>
      </c>
      <c r="H503" s="25">
        <v>65988.505325511724</v>
      </c>
      <c r="I503" s="24">
        <f t="shared" si="14"/>
        <v>-38565.068274488265</v>
      </c>
      <c r="J503" s="23">
        <f t="shared" si="15"/>
        <v>-0.36885461631402594</v>
      </c>
      <c r="K503" s="1"/>
      <c r="L503" s="21"/>
    </row>
    <row r="504" spans="1:12" ht="10.050000000000001" customHeight="1" x14ac:dyDescent="0.2">
      <c r="A504" s="22"/>
      <c r="B504" s="38"/>
      <c r="C504" s="1"/>
      <c r="D504" s="2">
        <v>29810</v>
      </c>
      <c r="E504" s="1" t="s">
        <v>10740</v>
      </c>
      <c r="F504" s="1" t="s">
        <v>4410</v>
      </c>
      <c r="G504" s="25">
        <v>191331.53899999999</v>
      </c>
      <c r="H504" s="25">
        <v>142029.90687724377</v>
      </c>
      <c r="I504" s="24">
        <f t="shared" si="14"/>
        <v>-49301.632122756215</v>
      </c>
      <c r="J504" s="23">
        <f t="shared" si="15"/>
        <v>-0.25767645198712491</v>
      </c>
      <c r="K504" s="1"/>
      <c r="L504" s="21"/>
    </row>
    <row r="505" spans="1:12" ht="10.050000000000001" customHeight="1" x14ac:dyDescent="0.2">
      <c r="A505" s="22"/>
      <c r="B505" s="38"/>
      <c r="C505" s="1"/>
      <c r="D505" s="2">
        <v>29810</v>
      </c>
      <c r="E505" s="1" t="s">
        <v>10790</v>
      </c>
      <c r="F505" s="1" t="s">
        <v>4465</v>
      </c>
      <c r="G505" s="25">
        <v>191816.508</v>
      </c>
      <c r="H505" s="25">
        <v>161169.96376988402</v>
      </c>
      <c r="I505" s="24">
        <f t="shared" si="14"/>
        <v>-30646.544230115978</v>
      </c>
      <c r="J505" s="23">
        <f t="shared" si="15"/>
        <v>-0.15977010816042997</v>
      </c>
      <c r="K505" s="1"/>
      <c r="L505" s="21"/>
    </row>
    <row r="506" spans="1:12" ht="10.050000000000001" customHeight="1" x14ac:dyDescent="0.2">
      <c r="A506" s="22"/>
      <c r="B506" s="38"/>
      <c r="C506" s="1"/>
      <c r="D506" s="2">
        <v>29810</v>
      </c>
      <c r="E506" s="1" t="s">
        <v>10815</v>
      </c>
      <c r="F506" s="1" t="s">
        <v>4491</v>
      </c>
      <c r="G506" s="25">
        <v>198303.424</v>
      </c>
      <c r="H506" s="25">
        <v>222232.19036215849</v>
      </c>
      <c r="I506" s="24">
        <f t="shared" si="14"/>
        <v>23928.766362158494</v>
      </c>
      <c r="J506" s="23">
        <f t="shared" si="15"/>
        <v>0.12066743921758252</v>
      </c>
      <c r="K506" s="1"/>
      <c r="L506" s="21"/>
    </row>
    <row r="507" spans="1:12" ht="10.050000000000001" customHeight="1" x14ac:dyDescent="0.2">
      <c r="A507" s="22"/>
      <c r="B507" s="38"/>
      <c r="C507" s="1"/>
      <c r="D507" s="2">
        <v>29810</v>
      </c>
      <c r="E507" s="1" t="s">
        <v>10843</v>
      </c>
      <c r="F507" s="1" t="s">
        <v>4520</v>
      </c>
      <c r="G507" s="25">
        <v>117026.9866</v>
      </c>
      <c r="H507" s="25">
        <v>97939.969059334151</v>
      </c>
      <c r="I507" s="24">
        <f t="shared" si="14"/>
        <v>-19087.017540665853</v>
      </c>
      <c r="J507" s="23">
        <f t="shared" si="15"/>
        <v>-0.1630992824407721</v>
      </c>
      <c r="K507" s="1"/>
      <c r="L507" s="21"/>
    </row>
    <row r="508" spans="1:12" ht="10.050000000000001" customHeight="1" x14ac:dyDescent="0.2">
      <c r="A508" s="22"/>
      <c r="B508" s="38"/>
      <c r="C508" s="1"/>
      <c r="D508" s="2">
        <v>29810</v>
      </c>
      <c r="E508" s="1" t="s">
        <v>11214</v>
      </c>
      <c r="F508" s="1" t="s">
        <v>4908</v>
      </c>
      <c r="G508" s="25">
        <v>7376</v>
      </c>
      <c r="H508" s="25">
        <v>0</v>
      </c>
      <c r="I508" s="24">
        <f t="shared" si="14"/>
        <v>-7376</v>
      </c>
      <c r="J508" s="23">
        <f t="shared" si="15"/>
        <v>-1</v>
      </c>
      <c r="K508" s="1"/>
      <c r="L508" s="21"/>
    </row>
    <row r="509" spans="1:12" ht="10.050000000000001" customHeight="1" x14ac:dyDescent="0.2">
      <c r="A509" s="22"/>
      <c r="B509" s="38"/>
      <c r="C509" s="1"/>
      <c r="D509" s="2">
        <v>29810</v>
      </c>
      <c r="E509" s="1" t="s">
        <v>11443</v>
      </c>
      <c r="F509" s="1" t="s">
        <v>5146</v>
      </c>
      <c r="G509" s="25">
        <v>0</v>
      </c>
      <c r="H509" s="25">
        <v>0</v>
      </c>
      <c r="I509" s="24">
        <f t="shared" si="14"/>
        <v>0</v>
      </c>
      <c r="J509" s="23" t="str">
        <f t="shared" si="15"/>
        <v/>
      </c>
      <c r="K509" s="1"/>
      <c r="L509" s="21"/>
    </row>
    <row r="510" spans="1:12" ht="10.050000000000001" customHeight="1" x14ac:dyDescent="0.2">
      <c r="A510" s="22"/>
      <c r="B510" s="38"/>
      <c r="C510" s="1"/>
      <c r="D510" s="2">
        <v>29810</v>
      </c>
      <c r="E510" s="1" t="s">
        <v>11475</v>
      </c>
      <c r="F510" s="1" t="s">
        <v>5179</v>
      </c>
      <c r="G510" s="25">
        <v>0</v>
      </c>
      <c r="H510" s="25">
        <v>0</v>
      </c>
      <c r="I510" s="24">
        <f t="shared" si="14"/>
        <v>0</v>
      </c>
      <c r="J510" s="23" t="str">
        <f t="shared" si="15"/>
        <v/>
      </c>
      <c r="K510" s="1"/>
      <c r="L510" s="21"/>
    </row>
    <row r="511" spans="1:12" ht="10.050000000000001" customHeight="1" x14ac:dyDescent="0.2">
      <c r="A511" s="22"/>
      <c r="B511" s="38"/>
      <c r="C511" s="1"/>
      <c r="D511" s="2">
        <v>29810</v>
      </c>
      <c r="E511" s="1" t="s">
        <v>12264</v>
      </c>
      <c r="F511" s="1" t="s">
        <v>5991</v>
      </c>
      <c r="G511" s="25">
        <v>9220</v>
      </c>
      <c r="H511" s="25">
        <v>0</v>
      </c>
      <c r="I511" s="24">
        <f t="shared" si="14"/>
        <v>-9220</v>
      </c>
      <c r="J511" s="23">
        <f t="shared" si="15"/>
        <v>-1</v>
      </c>
      <c r="K511" s="1"/>
      <c r="L511" s="21"/>
    </row>
    <row r="512" spans="1:12" ht="10.050000000000001" customHeight="1" x14ac:dyDescent="0.2">
      <c r="A512" s="22"/>
      <c r="B512" s="38"/>
      <c r="C512" s="1"/>
      <c r="D512" s="2">
        <v>29810</v>
      </c>
      <c r="E512" s="1" t="s">
        <v>12431</v>
      </c>
      <c r="F512" s="1" t="s">
        <v>6162</v>
      </c>
      <c r="G512" s="25">
        <v>0</v>
      </c>
      <c r="H512" s="25">
        <v>0</v>
      </c>
      <c r="I512" s="24">
        <f t="shared" si="14"/>
        <v>0</v>
      </c>
      <c r="J512" s="23" t="str">
        <f t="shared" si="15"/>
        <v/>
      </c>
      <c r="K512" s="1"/>
      <c r="L512" s="21"/>
    </row>
    <row r="513" spans="1:12" ht="10.050000000000001" customHeight="1" x14ac:dyDescent="0.2">
      <c r="A513" s="22"/>
      <c r="B513" s="38"/>
      <c r="C513" s="1"/>
      <c r="D513" s="2">
        <v>29810</v>
      </c>
      <c r="E513" s="1" t="s">
        <v>12435</v>
      </c>
      <c r="F513" s="1" t="s">
        <v>6166</v>
      </c>
      <c r="G513" s="25">
        <v>0</v>
      </c>
      <c r="H513" s="25">
        <v>0</v>
      </c>
      <c r="I513" s="24">
        <f t="shared" si="14"/>
        <v>0</v>
      </c>
      <c r="J513" s="23" t="str">
        <f t="shared" si="15"/>
        <v/>
      </c>
      <c r="K513" s="1"/>
      <c r="L513" s="21"/>
    </row>
    <row r="514" spans="1:12" ht="10.050000000000001" customHeight="1" x14ac:dyDescent="0.2">
      <c r="A514" s="22"/>
      <c r="B514" s="38"/>
      <c r="C514" s="1"/>
      <c r="D514" s="2">
        <v>29810</v>
      </c>
      <c r="E514" s="1" t="s">
        <v>12626</v>
      </c>
      <c r="F514" s="1" t="s">
        <v>6359</v>
      </c>
      <c r="G514" s="25">
        <v>0</v>
      </c>
      <c r="H514" s="25">
        <v>0</v>
      </c>
      <c r="I514" s="24">
        <f t="shared" si="14"/>
        <v>0</v>
      </c>
      <c r="J514" s="23" t="str">
        <f t="shared" si="15"/>
        <v/>
      </c>
      <c r="K514" s="1"/>
      <c r="L514" s="21"/>
    </row>
    <row r="515" spans="1:12" ht="10.050000000000001" customHeight="1" x14ac:dyDescent="0.2">
      <c r="A515" s="22"/>
      <c r="B515" s="38"/>
      <c r="C515" s="1"/>
      <c r="D515" s="2">
        <v>29810</v>
      </c>
      <c r="E515" s="1" t="s">
        <v>12661</v>
      </c>
      <c r="F515" s="1" t="s">
        <v>6394</v>
      </c>
      <c r="G515" s="25">
        <v>0</v>
      </c>
      <c r="H515" s="25">
        <v>0</v>
      </c>
      <c r="I515" s="24">
        <f t="shared" si="14"/>
        <v>0</v>
      </c>
      <c r="J515" s="23" t="str">
        <f t="shared" si="15"/>
        <v/>
      </c>
      <c r="K515" s="1"/>
      <c r="L515" s="21"/>
    </row>
    <row r="516" spans="1:12" ht="10.050000000000001" customHeight="1" x14ac:dyDescent="0.2">
      <c r="A516" s="22"/>
      <c r="B516" s="38"/>
      <c r="C516" s="1"/>
      <c r="D516" s="2">
        <v>29823</v>
      </c>
      <c r="E516" s="1" t="s">
        <v>8076</v>
      </c>
      <c r="F516" s="1" t="s">
        <v>1687</v>
      </c>
      <c r="G516" s="25">
        <v>0</v>
      </c>
      <c r="H516" s="25">
        <v>0</v>
      </c>
      <c r="I516" s="24">
        <f t="shared" si="14"/>
        <v>0</v>
      </c>
      <c r="J516" s="23" t="str">
        <f t="shared" si="15"/>
        <v/>
      </c>
      <c r="K516" s="1"/>
      <c r="L516" s="21"/>
    </row>
    <row r="517" spans="1:12" ht="10.050000000000001" customHeight="1" x14ac:dyDescent="0.2">
      <c r="A517" s="22"/>
      <c r="B517" s="38"/>
      <c r="C517" s="1"/>
      <c r="D517" s="2">
        <v>29863</v>
      </c>
      <c r="E517" s="1" t="s">
        <v>6563</v>
      </c>
      <c r="F517" s="1" t="s">
        <v>162</v>
      </c>
      <c r="G517" s="25">
        <v>0</v>
      </c>
      <c r="H517" s="25">
        <v>31037.09708677735</v>
      </c>
      <c r="I517" s="24">
        <f t="shared" si="14"/>
        <v>31037.09708677735</v>
      </c>
      <c r="J517" s="23" t="e">
        <f t="shared" si="15"/>
        <v>#DIV/0!</v>
      </c>
      <c r="K517" s="1"/>
      <c r="L517" s="21"/>
    </row>
    <row r="518" spans="1:12" ht="10.050000000000001" customHeight="1" x14ac:dyDescent="0.2">
      <c r="A518" s="22"/>
      <c r="B518" s="38"/>
      <c r="C518" s="1"/>
      <c r="D518" s="2">
        <v>30010</v>
      </c>
      <c r="E518" s="1" t="s">
        <v>6447</v>
      </c>
      <c r="F518" s="1" t="s">
        <v>43</v>
      </c>
      <c r="G518" s="25">
        <v>91085.124299999996</v>
      </c>
      <c r="H518" s="25">
        <v>81265.619978950286</v>
      </c>
      <c r="I518" s="24">
        <f t="shared" si="14"/>
        <v>-9819.5043210497097</v>
      </c>
      <c r="J518" s="23">
        <f t="shared" si="15"/>
        <v>-0.10780579591358927</v>
      </c>
      <c r="K518" s="1"/>
      <c r="L518" s="21"/>
    </row>
    <row r="519" spans="1:12" ht="10.050000000000001" customHeight="1" x14ac:dyDescent="0.2">
      <c r="A519" s="22"/>
      <c r="B519" s="38"/>
      <c r="C519" s="1"/>
      <c r="D519" s="2">
        <v>30010</v>
      </c>
      <c r="E519" s="1" t="s">
        <v>8610</v>
      </c>
      <c r="F519" s="1" t="s">
        <v>2228</v>
      </c>
      <c r="G519" s="25">
        <v>163716.7052</v>
      </c>
      <c r="H519" s="25">
        <v>164673.32361979832</v>
      </c>
      <c r="I519" s="24">
        <f t="shared" si="14"/>
        <v>956.61841979832388</v>
      </c>
      <c r="J519" s="23">
        <f t="shared" si="15"/>
        <v>5.8431326151457625E-3</v>
      </c>
      <c r="K519" s="1"/>
      <c r="L519" s="21"/>
    </row>
    <row r="520" spans="1:12" ht="10.050000000000001" customHeight="1" x14ac:dyDescent="0.2">
      <c r="A520" s="22"/>
      <c r="B520" s="38"/>
      <c r="C520" s="1"/>
      <c r="D520" s="2">
        <v>30010</v>
      </c>
      <c r="E520" s="1" t="s">
        <v>9218</v>
      </c>
      <c r="F520" s="1" t="s">
        <v>2845</v>
      </c>
      <c r="G520" s="25">
        <v>18440</v>
      </c>
      <c r="H520" s="25">
        <v>657.52208326837149</v>
      </c>
      <c r="I520" s="24">
        <f t="shared" si="14"/>
        <v>-17782.47791673163</v>
      </c>
      <c r="J520" s="23">
        <f t="shared" si="15"/>
        <v>-0.96434262021321204</v>
      </c>
      <c r="K520" s="1"/>
      <c r="L520" s="21"/>
    </row>
    <row r="521" spans="1:12" ht="10.050000000000001" customHeight="1" x14ac:dyDescent="0.2">
      <c r="A521" s="22"/>
      <c r="B521" s="38"/>
      <c r="C521" s="1"/>
      <c r="D521" s="2">
        <v>30010</v>
      </c>
      <c r="E521" s="1" t="s">
        <v>9411</v>
      </c>
      <c r="F521" s="1" t="s">
        <v>3043</v>
      </c>
      <c r="G521" s="25">
        <v>145776.95860000001</v>
      </c>
      <c r="H521" s="25">
        <v>200364.44420220962</v>
      </c>
      <c r="I521" s="24">
        <f t="shared" si="14"/>
        <v>54587.485602209606</v>
      </c>
      <c r="J521" s="23">
        <f t="shared" si="15"/>
        <v>0.37445894142978509</v>
      </c>
      <c r="K521" s="1"/>
      <c r="L521" s="21"/>
    </row>
    <row r="522" spans="1:12" ht="10.050000000000001" customHeight="1" x14ac:dyDescent="0.2">
      <c r="A522" s="22"/>
      <c r="B522" s="38"/>
      <c r="C522" s="1"/>
      <c r="D522" s="2">
        <v>30010</v>
      </c>
      <c r="E522" s="1" t="s">
        <v>9922</v>
      </c>
      <c r="F522" s="1" t="s">
        <v>3566</v>
      </c>
      <c r="G522" s="25">
        <v>0</v>
      </c>
      <c r="H522" s="25">
        <v>0</v>
      </c>
      <c r="I522" s="24">
        <f t="shared" si="14"/>
        <v>0</v>
      </c>
      <c r="J522" s="23" t="str">
        <f t="shared" si="15"/>
        <v/>
      </c>
      <c r="K522" s="1"/>
      <c r="L522" s="21"/>
    </row>
    <row r="523" spans="1:12" ht="10.050000000000001" customHeight="1" x14ac:dyDescent="0.2">
      <c r="A523" s="22"/>
      <c r="B523" s="38"/>
      <c r="C523" s="1"/>
      <c r="D523" s="2">
        <v>30010</v>
      </c>
      <c r="E523" s="1" t="s">
        <v>10106</v>
      </c>
      <c r="F523" s="1" t="s">
        <v>3755</v>
      </c>
      <c r="G523" s="25">
        <v>0</v>
      </c>
      <c r="H523" s="25">
        <v>0</v>
      </c>
      <c r="I523" s="24">
        <f t="shared" si="14"/>
        <v>0</v>
      </c>
      <c r="J523" s="23" t="str">
        <f t="shared" si="15"/>
        <v/>
      </c>
      <c r="K523" s="1"/>
      <c r="L523" s="21"/>
    </row>
    <row r="524" spans="1:12" ht="10.050000000000001" customHeight="1" x14ac:dyDescent="0.2">
      <c r="A524" s="22"/>
      <c r="B524" s="38"/>
      <c r="C524" s="1"/>
      <c r="D524" s="2">
        <v>30010</v>
      </c>
      <c r="E524" s="1" t="s">
        <v>12041</v>
      </c>
      <c r="F524" s="1" t="s">
        <v>5763</v>
      </c>
      <c r="G524" s="25">
        <v>0</v>
      </c>
      <c r="H524" s="25">
        <v>0</v>
      </c>
      <c r="I524" s="24">
        <f t="shared" si="14"/>
        <v>0</v>
      </c>
      <c r="J524" s="23" t="str">
        <f t="shared" si="15"/>
        <v/>
      </c>
      <c r="K524" s="1"/>
      <c r="L524" s="21"/>
    </row>
    <row r="525" spans="1:12" ht="10.050000000000001" customHeight="1" x14ac:dyDescent="0.2">
      <c r="A525" s="22"/>
      <c r="B525" s="38"/>
      <c r="C525" s="1"/>
      <c r="D525" s="2">
        <v>30010</v>
      </c>
      <c r="E525" s="1" t="s">
        <v>12171</v>
      </c>
      <c r="F525" s="1" t="s">
        <v>5898</v>
      </c>
      <c r="G525" s="25">
        <v>0</v>
      </c>
      <c r="H525" s="25">
        <v>0</v>
      </c>
      <c r="I525" s="24">
        <f t="shared" si="14"/>
        <v>0</v>
      </c>
      <c r="J525" s="23" t="str">
        <f t="shared" si="15"/>
        <v/>
      </c>
      <c r="K525" s="1"/>
      <c r="L525" s="21"/>
    </row>
    <row r="526" spans="1:12" ht="10.050000000000001" customHeight="1" x14ac:dyDescent="0.2">
      <c r="A526" s="22"/>
      <c r="B526" s="38"/>
      <c r="C526" s="1"/>
      <c r="D526" s="2">
        <v>30010</v>
      </c>
      <c r="E526" s="1" t="s">
        <v>12422</v>
      </c>
      <c r="F526" s="1" t="s">
        <v>6153</v>
      </c>
      <c r="G526" s="25">
        <v>0</v>
      </c>
      <c r="H526" s="25">
        <v>0</v>
      </c>
      <c r="I526" s="24">
        <f t="shared" si="14"/>
        <v>0</v>
      </c>
      <c r="J526" s="23" t="str">
        <f t="shared" si="15"/>
        <v/>
      </c>
      <c r="K526" s="1"/>
      <c r="L526" s="21"/>
    </row>
    <row r="527" spans="1:12" ht="10.050000000000001" customHeight="1" x14ac:dyDescent="0.2">
      <c r="A527" s="22"/>
      <c r="B527" s="38"/>
      <c r="C527" s="1"/>
      <c r="D527" s="2">
        <v>30010</v>
      </c>
      <c r="E527" s="1" t="s">
        <v>12461</v>
      </c>
      <c r="F527" s="1" t="s">
        <v>6192</v>
      </c>
      <c r="G527" s="25">
        <v>0</v>
      </c>
      <c r="H527" s="25">
        <v>0</v>
      </c>
      <c r="I527" s="24">
        <f t="shared" si="14"/>
        <v>0</v>
      </c>
      <c r="J527" s="23" t="str">
        <f t="shared" si="15"/>
        <v/>
      </c>
      <c r="K527" s="1"/>
      <c r="L527" s="21"/>
    </row>
    <row r="528" spans="1:12" ht="10.050000000000001" customHeight="1" x14ac:dyDescent="0.2">
      <c r="A528" s="22"/>
      <c r="B528" s="38"/>
      <c r="C528" s="1"/>
      <c r="D528" s="2">
        <v>30010</v>
      </c>
      <c r="E528" s="1" t="s">
        <v>12572</v>
      </c>
      <c r="F528" s="1" t="s">
        <v>6304</v>
      </c>
      <c r="G528" s="25">
        <v>0</v>
      </c>
      <c r="H528" s="25">
        <v>0</v>
      </c>
      <c r="I528" s="24">
        <f t="shared" si="14"/>
        <v>0</v>
      </c>
      <c r="J528" s="23" t="str">
        <f t="shared" si="15"/>
        <v/>
      </c>
      <c r="K528" s="1"/>
      <c r="L528" s="21"/>
    </row>
    <row r="529" spans="1:12" ht="10.050000000000001" customHeight="1" x14ac:dyDescent="0.2">
      <c r="A529" s="22"/>
      <c r="B529" s="38"/>
      <c r="C529" s="1"/>
      <c r="D529" s="2">
        <v>30013</v>
      </c>
      <c r="E529" s="1" t="s">
        <v>6464</v>
      </c>
      <c r="F529" s="1" t="s">
        <v>60</v>
      </c>
      <c r="G529" s="25">
        <v>1844</v>
      </c>
      <c r="H529" s="25">
        <v>0</v>
      </c>
      <c r="I529" s="24">
        <f t="shared" si="14"/>
        <v>-1844</v>
      </c>
      <c r="J529" s="23">
        <f t="shared" si="15"/>
        <v>-1</v>
      </c>
      <c r="K529" s="1"/>
      <c r="L529" s="21"/>
    </row>
    <row r="530" spans="1:12" ht="10.050000000000001" customHeight="1" x14ac:dyDescent="0.2">
      <c r="A530" s="22"/>
      <c r="B530" s="38"/>
      <c r="C530" s="1"/>
      <c r="D530" s="2">
        <v>30013</v>
      </c>
      <c r="E530" s="1" t="s">
        <v>12018</v>
      </c>
      <c r="F530" s="1" t="s">
        <v>5740</v>
      </c>
      <c r="G530" s="25">
        <v>0</v>
      </c>
      <c r="H530" s="25">
        <v>0</v>
      </c>
      <c r="I530" s="24">
        <f t="shared" si="14"/>
        <v>0</v>
      </c>
      <c r="J530" s="23" t="str">
        <f t="shared" si="15"/>
        <v/>
      </c>
      <c r="K530" s="1"/>
      <c r="L530" s="21"/>
    </row>
    <row r="531" spans="1:12" ht="10.050000000000001" customHeight="1" x14ac:dyDescent="0.2">
      <c r="A531" s="22"/>
      <c r="B531" s="38"/>
      <c r="C531" s="1"/>
      <c r="D531" s="2">
        <v>30015</v>
      </c>
      <c r="E531" s="1" t="s">
        <v>8836</v>
      </c>
      <c r="F531" s="1" t="s">
        <v>2458</v>
      </c>
      <c r="G531" s="25">
        <v>0</v>
      </c>
      <c r="H531" s="25">
        <v>0</v>
      </c>
      <c r="I531" s="24">
        <f t="shared" ref="I531:I594" si="16">H531-G531</f>
        <v>0</v>
      </c>
      <c r="J531" s="23" t="str">
        <f t="shared" ref="J531:J594" si="17">IF(I531=0,"",(I531/G531))</f>
        <v/>
      </c>
      <c r="K531" s="1"/>
      <c r="L531" s="21"/>
    </row>
    <row r="532" spans="1:12" ht="10.050000000000001" customHeight="1" x14ac:dyDescent="0.2">
      <c r="A532" s="22"/>
      <c r="B532" s="38"/>
      <c r="C532" s="1"/>
      <c r="D532" s="2">
        <v>30027</v>
      </c>
      <c r="E532" s="1" t="s">
        <v>6452</v>
      </c>
      <c r="F532" s="1" t="s">
        <v>48</v>
      </c>
      <c r="G532" s="25">
        <v>1844</v>
      </c>
      <c r="H532" s="25">
        <v>0</v>
      </c>
      <c r="I532" s="24">
        <f t="shared" si="16"/>
        <v>-1844</v>
      </c>
      <c r="J532" s="23">
        <f t="shared" si="17"/>
        <v>-1</v>
      </c>
      <c r="K532" s="1"/>
      <c r="L532" s="21"/>
    </row>
    <row r="533" spans="1:12" ht="10.050000000000001" customHeight="1" x14ac:dyDescent="0.2">
      <c r="A533" s="22"/>
      <c r="B533" s="38"/>
      <c r="C533" s="1"/>
      <c r="D533" s="2">
        <v>30044</v>
      </c>
      <c r="E533" s="1" t="s">
        <v>6888</v>
      </c>
      <c r="F533" s="1" t="s">
        <v>491</v>
      </c>
      <c r="G533" s="25">
        <v>0</v>
      </c>
      <c r="H533" s="25">
        <v>0</v>
      </c>
      <c r="I533" s="24">
        <f t="shared" si="16"/>
        <v>0</v>
      </c>
      <c r="J533" s="23" t="str">
        <f t="shared" si="17"/>
        <v/>
      </c>
      <c r="K533" s="1"/>
      <c r="L533" s="21"/>
    </row>
    <row r="534" spans="1:12" ht="10.050000000000001" customHeight="1" x14ac:dyDescent="0.2">
      <c r="A534" s="22"/>
      <c r="B534" s="38"/>
      <c r="C534" s="1"/>
      <c r="D534" s="2">
        <v>30051</v>
      </c>
      <c r="E534" s="1" t="s">
        <v>6419</v>
      </c>
      <c r="F534" s="1" t="s">
        <v>14</v>
      </c>
      <c r="G534" s="25">
        <v>0</v>
      </c>
      <c r="H534" s="25">
        <v>8563.1977563154323</v>
      </c>
      <c r="I534" s="24">
        <f t="shared" si="16"/>
        <v>8563.1977563154323</v>
      </c>
      <c r="J534" s="23" t="e">
        <f t="shared" si="17"/>
        <v>#DIV/0!</v>
      </c>
      <c r="K534" s="1"/>
      <c r="L534" s="21"/>
    </row>
    <row r="535" spans="1:12" ht="10.050000000000001" customHeight="1" x14ac:dyDescent="0.2">
      <c r="A535" s="22"/>
      <c r="B535" s="38"/>
      <c r="C535" s="1"/>
      <c r="D535" s="2">
        <v>30090</v>
      </c>
      <c r="E535" s="1" t="s">
        <v>6420</v>
      </c>
      <c r="F535" s="1" t="s">
        <v>15</v>
      </c>
      <c r="G535" s="25">
        <v>10686.431100000002</v>
      </c>
      <c r="H535" s="25">
        <v>0</v>
      </c>
      <c r="I535" s="24">
        <f t="shared" si="16"/>
        <v>-10686.431100000002</v>
      </c>
      <c r="J535" s="23">
        <f t="shared" si="17"/>
        <v>-1</v>
      </c>
      <c r="K535" s="1"/>
      <c r="L535" s="21"/>
    </row>
    <row r="536" spans="1:12" ht="10.050000000000001" customHeight="1" x14ac:dyDescent="0.2">
      <c r="A536" s="22"/>
      <c r="B536" s="38"/>
      <c r="C536" s="1"/>
      <c r="D536" s="2">
        <v>30124</v>
      </c>
      <c r="E536" s="1" t="s">
        <v>6433</v>
      </c>
      <c r="F536" s="1" t="s">
        <v>28</v>
      </c>
      <c r="G536" s="25">
        <v>0</v>
      </c>
      <c r="H536" s="25">
        <v>0</v>
      </c>
      <c r="I536" s="24">
        <f t="shared" si="16"/>
        <v>0</v>
      </c>
      <c r="J536" s="23" t="str">
        <f t="shared" si="17"/>
        <v/>
      </c>
      <c r="K536" s="1"/>
      <c r="L536" s="21"/>
    </row>
    <row r="537" spans="1:12" ht="10.050000000000001" customHeight="1" x14ac:dyDescent="0.2">
      <c r="A537" s="22"/>
      <c r="B537" s="38"/>
      <c r="C537" s="1"/>
      <c r="D537" s="2">
        <v>30128</v>
      </c>
      <c r="E537" s="1" t="s">
        <v>6439</v>
      </c>
      <c r="F537" s="1" t="s">
        <v>34</v>
      </c>
      <c r="G537" s="25">
        <v>0</v>
      </c>
      <c r="H537" s="25">
        <v>0</v>
      </c>
      <c r="I537" s="24">
        <f t="shared" si="16"/>
        <v>0</v>
      </c>
      <c r="J537" s="23" t="str">
        <f t="shared" si="17"/>
        <v/>
      </c>
      <c r="K537" s="1"/>
      <c r="L537" s="21"/>
    </row>
    <row r="538" spans="1:12" ht="10.050000000000001" customHeight="1" x14ac:dyDescent="0.2">
      <c r="A538" s="22"/>
      <c r="B538" s="38"/>
      <c r="C538" s="1"/>
      <c r="D538" s="2">
        <v>30133</v>
      </c>
      <c r="E538" s="1" t="s">
        <v>6429</v>
      </c>
      <c r="F538" s="1" t="s">
        <v>24</v>
      </c>
      <c r="G538" s="25">
        <v>0</v>
      </c>
      <c r="H538" s="25">
        <v>0</v>
      </c>
      <c r="I538" s="24">
        <f t="shared" si="16"/>
        <v>0</v>
      </c>
      <c r="J538" s="23" t="str">
        <f t="shared" si="17"/>
        <v/>
      </c>
      <c r="K538" s="1"/>
      <c r="L538" s="21"/>
    </row>
    <row r="539" spans="1:12" ht="10.050000000000001" customHeight="1" x14ac:dyDescent="0.2">
      <c r="A539" s="22"/>
      <c r="B539" s="38"/>
      <c r="C539" s="1"/>
      <c r="D539" s="2">
        <v>30133</v>
      </c>
      <c r="E539" s="1" t="s">
        <v>6760</v>
      </c>
      <c r="F539" s="1" t="s">
        <v>360</v>
      </c>
      <c r="G539" s="25">
        <v>0</v>
      </c>
      <c r="H539" s="25">
        <v>0</v>
      </c>
      <c r="I539" s="24">
        <f t="shared" si="16"/>
        <v>0</v>
      </c>
      <c r="J539" s="23" t="str">
        <f t="shared" si="17"/>
        <v/>
      </c>
      <c r="K539" s="1"/>
      <c r="L539" s="21"/>
    </row>
    <row r="540" spans="1:12" ht="10.050000000000001" customHeight="1" x14ac:dyDescent="0.2">
      <c r="A540" s="22"/>
      <c r="B540" s="38"/>
      <c r="C540" s="1"/>
      <c r="D540" s="2">
        <v>30133</v>
      </c>
      <c r="E540" s="1" t="s">
        <v>6787</v>
      </c>
      <c r="F540" s="1" t="s">
        <v>387</v>
      </c>
      <c r="G540" s="25">
        <v>0</v>
      </c>
      <c r="H540" s="25">
        <v>0</v>
      </c>
      <c r="I540" s="24">
        <f t="shared" si="16"/>
        <v>0</v>
      </c>
      <c r="J540" s="23" t="str">
        <f t="shared" si="17"/>
        <v/>
      </c>
      <c r="K540" s="1"/>
      <c r="L540" s="21"/>
    </row>
    <row r="541" spans="1:12" ht="10.050000000000001" customHeight="1" x14ac:dyDescent="0.2">
      <c r="A541" s="22"/>
      <c r="B541" s="38"/>
      <c r="C541" s="1"/>
      <c r="D541" s="2">
        <v>30133</v>
      </c>
      <c r="E541" s="1" t="s">
        <v>7675</v>
      </c>
      <c r="F541" s="1" t="s">
        <v>1283</v>
      </c>
      <c r="G541" s="25">
        <v>0</v>
      </c>
      <c r="H541" s="25">
        <v>0</v>
      </c>
      <c r="I541" s="24">
        <f t="shared" si="16"/>
        <v>0</v>
      </c>
      <c r="J541" s="23" t="str">
        <f t="shared" si="17"/>
        <v/>
      </c>
      <c r="K541" s="1"/>
      <c r="L541" s="21"/>
    </row>
    <row r="542" spans="1:12" ht="10.050000000000001" customHeight="1" x14ac:dyDescent="0.2">
      <c r="A542" s="22"/>
      <c r="B542" s="38"/>
      <c r="C542" s="1"/>
      <c r="D542" s="2">
        <v>30133</v>
      </c>
      <c r="E542" s="1" t="s">
        <v>8118</v>
      </c>
      <c r="F542" s="1" t="s">
        <v>1730</v>
      </c>
      <c r="G542" s="25">
        <v>0</v>
      </c>
      <c r="H542" s="25">
        <v>0</v>
      </c>
      <c r="I542" s="24">
        <f t="shared" si="16"/>
        <v>0</v>
      </c>
      <c r="J542" s="23" t="str">
        <f t="shared" si="17"/>
        <v/>
      </c>
      <c r="K542" s="1"/>
      <c r="L542" s="21"/>
    </row>
    <row r="543" spans="1:12" ht="10.050000000000001" customHeight="1" x14ac:dyDescent="0.2">
      <c r="A543" s="22"/>
      <c r="B543" s="38"/>
      <c r="C543" s="1"/>
      <c r="D543" s="2">
        <v>30145</v>
      </c>
      <c r="E543" s="1" t="s">
        <v>6444</v>
      </c>
      <c r="F543" s="1" t="s">
        <v>39</v>
      </c>
      <c r="G543" s="25">
        <v>0</v>
      </c>
      <c r="H543" s="25">
        <v>5445.1047520662014</v>
      </c>
      <c r="I543" s="24">
        <f t="shared" si="16"/>
        <v>5445.1047520662014</v>
      </c>
      <c r="J543" s="23" t="e">
        <f t="shared" si="17"/>
        <v>#DIV/0!</v>
      </c>
      <c r="K543" s="1"/>
      <c r="L543" s="21"/>
    </row>
    <row r="544" spans="1:12" ht="10.050000000000001" customHeight="1" x14ac:dyDescent="0.2">
      <c r="A544" s="22"/>
      <c r="B544" s="38"/>
      <c r="C544" s="1"/>
      <c r="D544" s="2">
        <v>30235</v>
      </c>
      <c r="E544" s="1" t="s">
        <v>8086</v>
      </c>
      <c r="F544" s="1" t="s">
        <v>1697</v>
      </c>
      <c r="G544" s="25">
        <v>7142.3846000000012</v>
      </c>
      <c r="H544" s="25">
        <v>0</v>
      </c>
      <c r="I544" s="24">
        <f t="shared" si="16"/>
        <v>-7142.3846000000012</v>
      </c>
      <c r="J544" s="23">
        <f t="shared" si="17"/>
        <v>-1</v>
      </c>
      <c r="K544" s="1"/>
      <c r="L544" s="21"/>
    </row>
    <row r="545" spans="1:12" ht="10.050000000000001" customHeight="1" x14ac:dyDescent="0.2">
      <c r="A545" s="22"/>
      <c r="B545" s="38"/>
      <c r="C545" s="1"/>
      <c r="D545" s="2">
        <v>30240</v>
      </c>
      <c r="E545" s="1" t="s">
        <v>6713</v>
      </c>
      <c r="F545" s="1" t="s">
        <v>313</v>
      </c>
      <c r="G545" s="25">
        <v>11064</v>
      </c>
      <c r="H545" s="25">
        <v>0</v>
      </c>
      <c r="I545" s="24">
        <f t="shared" si="16"/>
        <v>-11064</v>
      </c>
      <c r="J545" s="23">
        <f t="shared" si="17"/>
        <v>-1</v>
      </c>
      <c r="K545" s="1"/>
      <c r="L545" s="21"/>
    </row>
    <row r="546" spans="1:12" ht="10.050000000000001" customHeight="1" x14ac:dyDescent="0.2">
      <c r="A546" s="22"/>
      <c r="B546" s="38"/>
      <c r="C546" s="1"/>
      <c r="D546" s="2">
        <v>30240</v>
      </c>
      <c r="E546" s="1" t="s">
        <v>7711</v>
      </c>
      <c r="F546" s="1" t="s">
        <v>1320</v>
      </c>
      <c r="G546" s="25">
        <v>71213.505599999989</v>
      </c>
      <c r="H546" s="25">
        <v>10956.989090714345</v>
      </c>
      <c r="I546" s="24">
        <f t="shared" si="16"/>
        <v>-60256.516509285648</v>
      </c>
      <c r="J546" s="23">
        <f t="shared" si="17"/>
        <v>-0.84613888898745149</v>
      </c>
      <c r="K546" s="1"/>
      <c r="L546" s="21"/>
    </row>
    <row r="547" spans="1:12" ht="10.050000000000001" customHeight="1" x14ac:dyDescent="0.2">
      <c r="A547" s="22"/>
      <c r="B547" s="38"/>
      <c r="C547" s="1"/>
      <c r="D547" s="2">
        <v>30240</v>
      </c>
      <c r="E547" s="1" t="s">
        <v>7742</v>
      </c>
      <c r="F547" s="1" t="s">
        <v>1351</v>
      </c>
      <c r="G547" s="25">
        <v>0</v>
      </c>
      <c r="H547" s="25">
        <v>0</v>
      </c>
      <c r="I547" s="24">
        <f t="shared" si="16"/>
        <v>0</v>
      </c>
      <c r="J547" s="23" t="str">
        <f t="shared" si="17"/>
        <v/>
      </c>
      <c r="K547" s="1"/>
      <c r="L547" s="21"/>
    </row>
    <row r="548" spans="1:12" ht="10.050000000000001" customHeight="1" x14ac:dyDescent="0.2">
      <c r="A548" s="22"/>
      <c r="B548" s="38"/>
      <c r="C548" s="1"/>
      <c r="D548" s="2">
        <v>30240</v>
      </c>
      <c r="E548" s="1" t="s">
        <v>8264</v>
      </c>
      <c r="F548" s="1" t="s">
        <v>1877</v>
      </c>
      <c r="G548" s="25">
        <v>200581.99620000002</v>
      </c>
      <c r="H548" s="25">
        <v>256120.26210685729</v>
      </c>
      <c r="I548" s="24">
        <f t="shared" si="16"/>
        <v>55538.265906857268</v>
      </c>
      <c r="J548" s="23">
        <f t="shared" si="17"/>
        <v>0.2768855977057888</v>
      </c>
      <c r="K548" s="1"/>
      <c r="L548" s="21"/>
    </row>
    <row r="549" spans="1:12" ht="10.050000000000001" customHeight="1" x14ac:dyDescent="0.2">
      <c r="A549" s="22"/>
      <c r="B549" s="38"/>
      <c r="C549" s="1"/>
      <c r="D549" s="2">
        <v>30240</v>
      </c>
      <c r="E549" s="1" t="s">
        <v>8505</v>
      </c>
      <c r="F549" s="1" t="s">
        <v>2122</v>
      </c>
      <c r="G549" s="25">
        <v>430773.58419999998</v>
      </c>
      <c r="H549" s="25">
        <v>522221.50396207749</v>
      </c>
      <c r="I549" s="24">
        <f t="shared" si="16"/>
        <v>91447.919762077508</v>
      </c>
      <c r="J549" s="23">
        <f t="shared" si="17"/>
        <v>0.21228766831630971</v>
      </c>
      <c r="K549" s="1"/>
      <c r="L549" s="21"/>
    </row>
    <row r="550" spans="1:12" ht="10.050000000000001" customHeight="1" x14ac:dyDescent="0.2">
      <c r="A550" s="22"/>
      <c r="B550" s="38"/>
      <c r="C550" s="1"/>
      <c r="D550" s="2">
        <v>30240</v>
      </c>
      <c r="E550" s="1" t="s">
        <v>9145</v>
      </c>
      <c r="F550" s="1" t="s">
        <v>2771</v>
      </c>
      <c r="G550" s="25">
        <v>425629.28150000004</v>
      </c>
      <c r="H550" s="25">
        <v>283659.13623499591</v>
      </c>
      <c r="I550" s="24">
        <f t="shared" si="16"/>
        <v>-141970.14526500413</v>
      </c>
      <c r="J550" s="23">
        <f t="shared" si="17"/>
        <v>-0.33355352048306885</v>
      </c>
      <c r="K550" s="1"/>
      <c r="L550" s="21"/>
    </row>
    <row r="551" spans="1:12" ht="10.050000000000001" customHeight="1" x14ac:dyDescent="0.2">
      <c r="A551" s="22"/>
      <c r="B551" s="38"/>
      <c r="C551" s="1"/>
      <c r="D551" s="2">
        <v>30240</v>
      </c>
      <c r="E551" s="1" t="s">
        <v>9192</v>
      </c>
      <c r="F551" s="1" t="s">
        <v>2818</v>
      </c>
      <c r="G551" s="25">
        <v>20469.647399999998</v>
      </c>
      <c r="H551" s="25">
        <v>52380.880336621747</v>
      </c>
      <c r="I551" s="24">
        <f t="shared" si="16"/>
        <v>31911.232936621749</v>
      </c>
      <c r="J551" s="23">
        <f t="shared" si="17"/>
        <v>1.5589537187935025</v>
      </c>
      <c r="K551" s="1"/>
      <c r="L551" s="21"/>
    </row>
    <row r="552" spans="1:12" ht="10.050000000000001" customHeight="1" x14ac:dyDescent="0.2">
      <c r="A552" s="22"/>
      <c r="B552" s="38"/>
      <c r="C552" s="1"/>
      <c r="D552" s="2">
        <v>30240</v>
      </c>
      <c r="E552" s="1" t="s">
        <v>11499</v>
      </c>
      <c r="F552" s="1" t="s">
        <v>5205</v>
      </c>
      <c r="G552" s="25">
        <v>0</v>
      </c>
      <c r="H552" s="25">
        <v>0</v>
      </c>
      <c r="I552" s="24">
        <f t="shared" si="16"/>
        <v>0</v>
      </c>
      <c r="J552" s="23" t="str">
        <f t="shared" si="17"/>
        <v/>
      </c>
      <c r="K552" s="1"/>
      <c r="L552" s="21"/>
    </row>
    <row r="553" spans="1:12" ht="10.050000000000001" customHeight="1" x14ac:dyDescent="0.2">
      <c r="A553" s="22"/>
      <c r="B553" s="38"/>
      <c r="C553" s="1"/>
      <c r="D553" s="2">
        <v>30240</v>
      </c>
      <c r="E553" s="1" t="s">
        <v>11543</v>
      </c>
      <c r="F553" s="1" t="s">
        <v>5253</v>
      </c>
      <c r="G553" s="25">
        <v>0</v>
      </c>
      <c r="H553" s="25">
        <v>0</v>
      </c>
      <c r="I553" s="24">
        <f t="shared" si="16"/>
        <v>0</v>
      </c>
      <c r="J553" s="23" t="str">
        <f t="shared" si="17"/>
        <v/>
      </c>
      <c r="K553" s="1"/>
      <c r="L553" s="21"/>
    </row>
    <row r="554" spans="1:12" ht="10.050000000000001" customHeight="1" x14ac:dyDescent="0.2">
      <c r="A554" s="22"/>
      <c r="B554" s="38"/>
      <c r="C554" s="1"/>
      <c r="D554" s="2">
        <v>30240</v>
      </c>
      <c r="E554" s="1" t="s">
        <v>11564</v>
      </c>
      <c r="F554" s="1" t="s">
        <v>5274</v>
      </c>
      <c r="G554" s="25">
        <v>14597.357200000002</v>
      </c>
      <c r="H554" s="25">
        <v>82287.861342781587</v>
      </c>
      <c r="I554" s="24">
        <f t="shared" si="16"/>
        <v>67690.504142781589</v>
      </c>
      <c r="J554" s="23">
        <f t="shared" si="17"/>
        <v>4.6371752924414</v>
      </c>
      <c r="K554" s="1"/>
      <c r="L554" s="21"/>
    </row>
    <row r="555" spans="1:12" ht="10.050000000000001" customHeight="1" x14ac:dyDescent="0.2">
      <c r="A555" s="22"/>
      <c r="B555" s="38"/>
      <c r="C555" s="1"/>
      <c r="D555" s="2">
        <v>30240</v>
      </c>
      <c r="E555" s="1" t="s">
        <v>12346</v>
      </c>
      <c r="F555" s="1" t="s">
        <v>6077</v>
      </c>
      <c r="G555" s="25">
        <v>0</v>
      </c>
      <c r="H555" s="25">
        <v>0</v>
      </c>
      <c r="I555" s="24">
        <f t="shared" si="16"/>
        <v>0</v>
      </c>
      <c r="J555" s="23" t="str">
        <f t="shared" si="17"/>
        <v/>
      </c>
      <c r="K555" s="1"/>
      <c r="L555" s="21"/>
    </row>
    <row r="556" spans="1:12" ht="10.050000000000001" customHeight="1" x14ac:dyDescent="0.2">
      <c r="A556" s="22"/>
      <c r="B556" s="38"/>
      <c r="C556" s="1"/>
      <c r="D556" s="2">
        <v>30240</v>
      </c>
      <c r="E556" s="1" t="s">
        <v>12425</v>
      </c>
      <c r="F556" s="1" t="s">
        <v>6156</v>
      </c>
      <c r="G556" s="25">
        <v>0</v>
      </c>
      <c r="H556" s="25">
        <v>0</v>
      </c>
      <c r="I556" s="24">
        <f t="shared" si="16"/>
        <v>0</v>
      </c>
      <c r="J556" s="23" t="str">
        <f t="shared" si="17"/>
        <v/>
      </c>
      <c r="K556" s="1"/>
      <c r="L556" s="21"/>
    </row>
    <row r="557" spans="1:12" ht="10.050000000000001" customHeight="1" x14ac:dyDescent="0.2">
      <c r="A557" s="22"/>
      <c r="B557" s="38"/>
      <c r="C557" s="1"/>
      <c r="D557" s="2">
        <v>30240</v>
      </c>
      <c r="E557" s="1" t="s">
        <v>12588</v>
      </c>
      <c r="F557" s="1" t="s">
        <v>6321</v>
      </c>
      <c r="G557" s="25">
        <v>0</v>
      </c>
      <c r="H557" s="25">
        <v>0</v>
      </c>
      <c r="I557" s="24">
        <f t="shared" si="16"/>
        <v>0</v>
      </c>
      <c r="J557" s="23" t="str">
        <f t="shared" si="17"/>
        <v/>
      </c>
      <c r="K557" s="1"/>
      <c r="L557" s="21"/>
    </row>
    <row r="558" spans="1:12" ht="10.050000000000001" customHeight="1" x14ac:dyDescent="0.2">
      <c r="A558" s="22"/>
      <c r="B558" s="38"/>
      <c r="C558" s="1"/>
      <c r="D558" s="2">
        <v>30263</v>
      </c>
      <c r="E558" s="1" t="s">
        <v>12000</v>
      </c>
      <c r="F558" s="1" t="s">
        <v>5721</v>
      </c>
      <c r="G558" s="25">
        <v>0</v>
      </c>
      <c r="H558" s="25">
        <v>0</v>
      </c>
      <c r="I558" s="24">
        <f t="shared" si="16"/>
        <v>0</v>
      </c>
      <c r="J558" s="23" t="str">
        <f t="shared" si="17"/>
        <v/>
      </c>
      <c r="K558" s="1"/>
      <c r="L558" s="21"/>
    </row>
    <row r="559" spans="1:12" ht="10.050000000000001" customHeight="1" x14ac:dyDescent="0.2">
      <c r="A559" s="22"/>
      <c r="B559" s="38"/>
      <c r="C559" s="1"/>
      <c r="D559" s="2">
        <v>30320</v>
      </c>
      <c r="E559" s="1" t="s">
        <v>8547</v>
      </c>
      <c r="F559" s="1" t="s">
        <v>2164</v>
      </c>
      <c r="G559" s="25">
        <v>0</v>
      </c>
      <c r="H559" s="25">
        <v>0</v>
      </c>
      <c r="I559" s="24">
        <f t="shared" si="16"/>
        <v>0</v>
      </c>
      <c r="J559" s="23" t="str">
        <f t="shared" si="17"/>
        <v/>
      </c>
      <c r="K559" s="1"/>
      <c r="L559" s="21"/>
    </row>
    <row r="560" spans="1:12" ht="10.050000000000001" customHeight="1" x14ac:dyDescent="0.2">
      <c r="A560" s="22"/>
      <c r="B560" s="38"/>
      <c r="C560" s="1"/>
      <c r="D560" s="2">
        <v>30330</v>
      </c>
      <c r="E560" s="1" t="s">
        <v>6891</v>
      </c>
      <c r="F560" s="1" t="s">
        <v>494</v>
      </c>
      <c r="G560" s="25">
        <v>16596</v>
      </c>
      <c r="H560" s="25">
        <v>0</v>
      </c>
      <c r="I560" s="24">
        <f t="shared" si="16"/>
        <v>-16596</v>
      </c>
      <c r="J560" s="23">
        <f t="shared" si="17"/>
        <v>-1</v>
      </c>
      <c r="K560" s="1"/>
      <c r="L560" s="21"/>
    </row>
    <row r="561" spans="1:12" ht="10.050000000000001" customHeight="1" x14ac:dyDescent="0.2">
      <c r="A561" s="22"/>
      <c r="B561" s="38"/>
      <c r="C561" s="1"/>
      <c r="D561" s="2">
        <v>30357</v>
      </c>
      <c r="E561" s="1" t="s">
        <v>10281</v>
      </c>
      <c r="F561" s="1" t="s">
        <v>3937</v>
      </c>
      <c r="G561" s="25">
        <v>0</v>
      </c>
      <c r="H561" s="25">
        <v>0</v>
      </c>
      <c r="I561" s="24">
        <f t="shared" si="16"/>
        <v>0</v>
      </c>
      <c r="J561" s="23" t="str">
        <f t="shared" si="17"/>
        <v/>
      </c>
      <c r="K561" s="1"/>
      <c r="L561" s="21"/>
    </row>
    <row r="562" spans="1:12" ht="10.050000000000001" customHeight="1" x14ac:dyDescent="0.2">
      <c r="A562" s="22"/>
      <c r="B562" s="38"/>
      <c r="C562" s="1"/>
      <c r="D562" s="2">
        <v>30357</v>
      </c>
      <c r="E562" s="1" t="s">
        <v>12400</v>
      </c>
      <c r="F562" s="1" t="s">
        <v>6131</v>
      </c>
      <c r="G562" s="25">
        <v>0</v>
      </c>
      <c r="H562" s="25">
        <v>0</v>
      </c>
      <c r="I562" s="24">
        <f t="shared" si="16"/>
        <v>0</v>
      </c>
      <c r="J562" s="23" t="str">
        <f t="shared" si="17"/>
        <v/>
      </c>
      <c r="K562" s="1"/>
      <c r="L562" s="21"/>
    </row>
    <row r="563" spans="1:12" ht="10.050000000000001" customHeight="1" x14ac:dyDescent="0.2">
      <c r="A563" s="22"/>
      <c r="B563" s="38"/>
      <c r="C563" s="1"/>
      <c r="D563" s="2">
        <v>30582</v>
      </c>
      <c r="E563" s="1" t="s">
        <v>6860</v>
      </c>
      <c r="F563" s="1" t="s">
        <v>462</v>
      </c>
      <c r="G563" s="25">
        <v>16596</v>
      </c>
      <c r="H563" s="25">
        <v>0</v>
      </c>
      <c r="I563" s="24">
        <f t="shared" si="16"/>
        <v>-16596</v>
      </c>
      <c r="J563" s="23">
        <f t="shared" si="17"/>
        <v>-1</v>
      </c>
      <c r="K563" s="1"/>
      <c r="L563" s="21"/>
    </row>
    <row r="564" spans="1:12" ht="10.050000000000001" customHeight="1" x14ac:dyDescent="0.2">
      <c r="A564" s="22"/>
      <c r="B564" s="38"/>
      <c r="C564" s="1"/>
      <c r="D564" s="2">
        <v>30582</v>
      </c>
      <c r="E564" s="1" t="s">
        <v>6981</v>
      </c>
      <c r="F564" s="1" t="s">
        <v>585</v>
      </c>
      <c r="G564" s="25">
        <v>9220</v>
      </c>
      <c r="H564" s="25">
        <v>0</v>
      </c>
      <c r="I564" s="24">
        <f t="shared" si="16"/>
        <v>-9220</v>
      </c>
      <c r="J564" s="23">
        <f t="shared" si="17"/>
        <v>-1</v>
      </c>
      <c r="K564" s="1"/>
      <c r="L564" s="21"/>
    </row>
    <row r="565" spans="1:12" ht="10.050000000000001" customHeight="1" x14ac:dyDescent="0.2">
      <c r="A565" s="22"/>
      <c r="B565" s="38"/>
      <c r="C565" s="1"/>
      <c r="D565" s="2">
        <v>30582</v>
      </c>
      <c r="E565" s="1" t="s">
        <v>8060</v>
      </c>
      <c r="F565" s="1" t="s">
        <v>1671</v>
      </c>
      <c r="G565" s="25">
        <v>155246.49059999999</v>
      </c>
      <c r="H565" s="25">
        <v>261493.45038106604</v>
      </c>
      <c r="I565" s="24">
        <f t="shared" si="16"/>
        <v>106246.95978106605</v>
      </c>
      <c r="J565" s="23">
        <f t="shared" si="17"/>
        <v>0.68437591967741429</v>
      </c>
      <c r="K565" s="1"/>
      <c r="L565" s="21"/>
    </row>
    <row r="566" spans="1:12" ht="10.050000000000001" customHeight="1" x14ac:dyDescent="0.2">
      <c r="A566" s="22"/>
      <c r="B566" s="38"/>
      <c r="C566" s="1"/>
      <c r="D566" s="2">
        <v>30582</v>
      </c>
      <c r="E566" s="1" t="s">
        <v>8135</v>
      </c>
      <c r="F566" s="1" t="s">
        <v>1747</v>
      </c>
      <c r="G566" s="25">
        <v>20486.922000000002</v>
      </c>
      <c r="H566" s="25">
        <v>54661.660062958916</v>
      </c>
      <c r="I566" s="24">
        <f t="shared" si="16"/>
        <v>34174.738062958917</v>
      </c>
      <c r="J566" s="23">
        <f t="shared" si="17"/>
        <v>1.6681245754222578</v>
      </c>
      <c r="K566" s="1"/>
      <c r="L566" s="21"/>
    </row>
    <row r="567" spans="1:12" ht="10.050000000000001" customHeight="1" x14ac:dyDescent="0.2">
      <c r="A567" s="22"/>
      <c r="B567" s="38"/>
      <c r="C567" s="1"/>
      <c r="D567" s="2">
        <v>30582</v>
      </c>
      <c r="E567" s="1" t="s">
        <v>8654</v>
      </c>
      <c r="F567" s="1" t="s">
        <v>2272</v>
      </c>
      <c r="G567" s="25">
        <v>173633.82319999998</v>
      </c>
      <c r="H567" s="25">
        <v>360969.34993178491</v>
      </c>
      <c r="I567" s="24">
        <f t="shared" si="16"/>
        <v>187335.52673178492</v>
      </c>
      <c r="J567" s="23">
        <f t="shared" si="17"/>
        <v>1.0789114890133049</v>
      </c>
      <c r="K567" s="1"/>
      <c r="L567" s="21"/>
    </row>
    <row r="568" spans="1:12" ht="10.050000000000001" customHeight="1" x14ac:dyDescent="0.2">
      <c r="A568" s="22"/>
      <c r="B568" s="38"/>
      <c r="C568" s="1"/>
      <c r="D568" s="2">
        <v>30582</v>
      </c>
      <c r="E568" s="1" t="s">
        <v>8959</v>
      </c>
      <c r="F568" s="1" t="s">
        <v>2583</v>
      </c>
      <c r="G568" s="25">
        <v>106664.82399999999</v>
      </c>
      <c r="H568" s="25">
        <v>314002.7529995761</v>
      </c>
      <c r="I568" s="24">
        <f t="shared" si="16"/>
        <v>207337.92899957611</v>
      </c>
      <c r="J568" s="23">
        <f t="shared" si="17"/>
        <v>1.9438266639766464</v>
      </c>
      <c r="K568" s="1"/>
      <c r="L568" s="21"/>
    </row>
    <row r="569" spans="1:12" ht="10.050000000000001" customHeight="1" x14ac:dyDescent="0.2">
      <c r="A569" s="22"/>
      <c r="B569" s="38"/>
      <c r="C569" s="1"/>
      <c r="D569" s="2">
        <v>30582</v>
      </c>
      <c r="E569" s="1" t="s">
        <v>9436</v>
      </c>
      <c r="F569" s="1" t="s">
        <v>3068</v>
      </c>
      <c r="G569" s="25">
        <v>44256</v>
      </c>
      <c r="H569" s="25">
        <v>136631.03414665739</v>
      </c>
      <c r="I569" s="24">
        <f t="shared" si="16"/>
        <v>92375.034146657388</v>
      </c>
      <c r="J569" s="23">
        <f t="shared" si="17"/>
        <v>2.0872883709928005</v>
      </c>
      <c r="K569" s="1"/>
      <c r="L569" s="21"/>
    </row>
    <row r="570" spans="1:12" ht="10.050000000000001" customHeight="1" x14ac:dyDescent="0.2">
      <c r="A570" s="22"/>
      <c r="B570" s="38"/>
      <c r="C570" s="1"/>
      <c r="D570" s="2">
        <v>30582</v>
      </c>
      <c r="E570" s="1" t="s">
        <v>9727</v>
      </c>
      <c r="F570" s="1" t="s">
        <v>3365</v>
      </c>
      <c r="G570" s="25">
        <v>0</v>
      </c>
      <c r="H570" s="25">
        <v>0</v>
      </c>
      <c r="I570" s="24">
        <f t="shared" si="16"/>
        <v>0</v>
      </c>
      <c r="J570" s="23" t="str">
        <f t="shared" si="17"/>
        <v/>
      </c>
      <c r="K570" s="1"/>
      <c r="L570" s="21"/>
    </row>
    <row r="571" spans="1:12" ht="10.050000000000001" customHeight="1" x14ac:dyDescent="0.2">
      <c r="A571" s="22"/>
      <c r="B571" s="38"/>
      <c r="C571" s="1"/>
      <c r="D571" s="2">
        <v>30582</v>
      </c>
      <c r="E571" s="1" t="s">
        <v>9834</v>
      </c>
      <c r="F571" s="1" t="s">
        <v>3475</v>
      </c>
      <c r="G571" s="25">
        <v>0</v>
      </c>
      <c r="H571" s="25">
        <v>0</v>
      </c>
      <c r="I571" s="24">
        <f t="shared" si="16"/>
        <v>0</v>
      </c>
      <c r="J571" s="23" t="str">
        <f t="shared" si="17"/>
        <v/>
      </c>
      <c r="K571" s="1"/>
      <c r="L571" s="21"/>
    </row>
    <row r="572" spans="1:12" ht="10.050000000000001" customHeight="1" x14ac:dyDescent="0.2">
      <c r="A572" s="22"/>
      <c r="B572" s="38"/>
      <c r="C572" s="1"/>
      <c r="D572" s="2">
        <v>30582</v>
      </c>
      <c r="E572" s="1" t="s">
        <v>12575</v>
      </c>
      <c r="F572" s="1" t="s">
        <v>6307</v>
      </c>
      <c r="G572" s="25">
        <v>27660</v>
      </c>
      <c r="H572" s="25">
        <v>11398.761740410284</v>
      </c>
      <c r="I572" s="24">
        <f t="shared" si="16"/>
        <v>-16261.238259589716</v>
      </c>
      <c r="J572" s="23">
        <f t="shared" si="17"/>
        <v>-0.58789726173498613</v>
      </c>
      <c r="K572" s="1"/>
      <c r="L572" s="21"/>
    </row>
    <row r="573" spans="1:12" ht="10.050000000000001" customHeight="1" x14ac:dyDescent="0.2">
      <c r="A573" s="22"/>
      <c r="B573" s="38"/>
      <c r="C573" s="1"/>
      <c r="D573" s="2">
        <v>30673</v>
      </c>
      <c r="E573" s="1" t="s">
        <v>8367</v>
      </c>
      <c r="F573" s="1" t="s">
        <v>1980</v>
      </c>
      <c r="G573" s="25">
        <v>0</v>
      </c>
      <c r="H573" s="25">
        <v>0</v>
      </c>
      <c r="I573" s="24">
        <f t="shared" si="16"/>
        <v>0</v>
      </c>
      <c r="J573" s="23" t="str">
        <f t="shared" si="17"/>
        <v/>
      </c>
      <c r="K573" s="1"/>
      <c r="L573" s="21"/>
    </row>
    <row r="574" spans="1:12" ht="10.050000000000001" customHeight="1" x14ac:dyDescent="0.2">
      <c r="A574" s="22"/>
      <c r="B574" s="38"/>
      <c r="C574" s="1"/>
      <c r="D574" s="2">
        <v>30673</v>
      </c>
      <c r="E574" s="1" t="s">
        <v>8773</v>
      </c>
      <c r="F574" s="1" t="s">
        <v>2393</v>
      </c>
      <c r="G574" s="25">
        <v>0</v>
      </c>
      <c r="H574" s="25">
        <v>0</v>
      </c>
      <c r="I574" s="24">
        <f t="shared" si="16"/>
        <v>0</v>
      </c>
      <c r="J574" s="23" t="str">
        <f t="shared" si="17"/>
        <v/>
      </c>
      <c r="K574" s="1"/>
      <c r="L574" s="21"/>
    </row>
    <row r="575" spans="1:12" ht="10.050000000000001" customHeight="1" x14ac:dyDescent="0.2">
      <c r="A575" s="22"/>
      <c r="B575" s="38"/>
      <c r="C575" s="1"/>
      <c r="D575" s="2">
        <v>30700</v>
      </c>
      <c r="E575" s="1" t="s">
        <v>12090</v>
      </c>
      <c r="F575" s="1" t="s">
        <v>5812</v>
      </c>
      <c r="G575" s="25">
        <v>5532</v>
      </c>
      <c r="H575" s="25">
        <v>0</v>
      </c>
      <c r="I575" s="24">
        <f t="shared" si="16"/>
        <v>-5532</v>
      </c>
      <c r="J575" s="23">
        <f t="shared" si="17"/>
        <v>-1</v>
      </c>
      <c r="K575" s="1"/>
      <c r="L575" s="21"/>
    </row>
    <row r="576" spans="1:12" ht="10.050000000000001" customHeight="1" x14ac:dyDescent="0.2">
      <c r="A576" s="22"/>
      <c r="B576" s="38"/>
      <c r="C576" s="1"/>
      <c r="D576" s="2">
        <v>30701</v>
      </c>
      <c r="E576" s="1" t="s">
        <v>12094</v>
      </c>
      <c r="F576" s="1" t="s">
        <v>5816</v>
      </c>
      <c r="G576" s="25">
        <v>0</v>
      </c>
      <c r="H576" s="25">
        <v>0</v>
      </c>
      <c r="I576" s="24">
        <f t="shared" si="16"/>
        <v>0</v>
      </c>
      <c r="J576" s="23" t="str">
        <f t="shared" si="17"/>
        <v/>
      </c>
      <c r="K576" s="1"/>
      <c r="L576" s="21"/>
    </row>
    <row r="577" spans="1:12" ht="10.050000000000001" customHeight="1" x14ac:dyDescent="0.2">
      <c r="A577" s="22"/>
      <c r="B577" s="38"/>
      <c r="C577" s="1"/>
      <c r="D577" s="2">
        <v>30703</v>
      </c>
      <c r="E577" s="1" t="s">
        <v>12092</v>
      </c>
      <c r="F577" s="1" t="s">
        <v>5814</v>
      </c>
      <c r="G577" s="25">
        <v>130480.59629999999</v>
      </c>
      <c r="H577" s="25">
        <v>105506.60990819595</v>
      </c>
      <c r="I577" s="24">
        <f t="shared" si="16"/>
        <v>-24973.986391804036</v>
      </c>
      <c r="J577" s="23">
        <f t="shared" si="17"/>
        <v>-0.19140000199251112</v>
      </c>
      <c r="K577" s="1"/>
      <c r="L577" s="21"/>
    </row>
    <row r="578" spans="1:12" ht="10.050000000000001" customHeight="1" x14ac:dyDescent="0.2">
      <c r="A578" s="22"/>
      <c r="B578" s="38"/>
      <c r="C578" s="1"/>
      <c r="D578" s="2">
        <v>30709</v>
      </c>
      <c r="E578" s="1" t="s">
        <v>12097</v>
      </c>
      <c r="F578" s="1" t="s">
        <v>5819</v>
      </c>
      <c r="G578" s="25">
        <v>71990.446799999991</v>
      </c>
      <c r="H578" s="25">
        <v>411629.37169110274</v>
      </c>
      <c r="I578" s="24">
        <f t="shared" si="16"/>
        <v>339638.92489110277</v>
      </c>
      <c r="J578" s="23">
        <f t="shared" si="17"/>
        <v>4.7178332679983148</v>
      </c>
      <c r="K578" s="1"/>
      <c r="L578" s="21"/>
    </row>
    <row r="579" spans="1:12" ht="10.050000000000001" customHeight="1" x14ac:dyDescent="0.2">
      <c r="A579" s="22"/>
      <c r="B579" s="38"/>
      <c r="C579" s="1"/>
      <c r="D579" s="2">
        <v>30709</v>
      </c>
      <c r="E579" s="1" t="s">
        <v>12154</v>
      </c>
      <c r="F579" s="1" t="s">
        <v>5880</v>
      </c>
      <c r="G579" s="25">
        <v>247076.2916</v>
      </c>
      <c r="H579" s="25">
        <v>279118.12434742373</v>
      </c>
      <c r="I579" s="24">
        <f t="shared" si="16"/>
        <v>32041.83274742373</v>
      </c>
      <c r="J579" s="23">
        <f t="shared" si="17"/>
        <v>0.12968396336179966</v>
      </c>
      <c r="K579" s="1"/>
      <c r="L579" s="21"/>
    </row>
    <row r="580" spans="1:12" ht="10.050000000000001" customHeight="1" x14ac:dyDescent="0.2">
      <c r="A580" s="22"/>
      <c r="B580" s="38"/>
      <c r="C580" s="1"/>
      <c r="D580" s="2">
        <v>30709</v>
      </c>
      <c r="E580" s="1" t="s">
        <v>12154</v>
      </c>
      <c r="F580" s="1" t="s">
        <v>5881</v>
      </c>
      <c r="G580" s="25">
        <v>0</v>
      </c>
      <c r="H580" s="25">
        <v>101032.37760720571</v>
      </c>
      <c r="I580" s="24">
        <f t="shared" si="16"/>
        <v>101032.37760720571</v>
      </c>
      <c r="J580" s="23" t="e">
        <f t="shared" si="17"/>
        <v>#DIV/0!</v>
      </c>
      <c r="K580" s="1"/>
      <c r="L580" s="21"/>
    </row>
    <row r="581" spans="1:12" ht="10.050000000000001" customHeight="1" x14ac:dyDescent="0.2">
      <c r="A581" s="22"/>
      <c r="B581" s="38"/>
      <c r="C581" s="1"/>
      <c r="D581" s="2">
        <v>30709</v>
      </c>
      <c r="E581" s="1" t="s">
        <v>12216</v>
      </c>
      <c r="F581" s="1" t="s">
        <v>5943</v>
      </c>
      <c r="G581" s="25">
        <v>125628.7384</v>
      </c>
      <c r="H581" s="25">
        <v>231833.04015613184</v>
      </c>
      <c r="I581" s="24">
        <f t="shared" si="16"/>
        <v>106204.30175613184</v>
      </c>
      <c r="J581" s="23">
        <f t="shared" si="17"/>
        <v>0.84538221993425544</v>
      </c>
      <c r="K581" s="1"/>
      <c r="L581" s="21"/>
    </row>
    <row r="582" spans="1:12" ht="10.050000000000001" customHeight="1" x14ac:dyDescent="0.2">
      <c r="A582" s="22"/>
      <c r="B582" s="38"/>
      <c r="C582" s="1"/>
      <c r="D582" s="2">
        <v>30709</v>
      </c>
      <c r="E582" s="1" t="s">
        <v>12533</v>
      </c>
      <c r="F582" s="1" t="s">
        <v>6265</v>
      </c>
      <c r="G582" s="25">
        <v>26825.064000000002</v>
      </c>
      <c r="H582" s="25">
        <v>40031.793710237653</v>
      </c>
      <c r="I582" s="24">
        <f t="shared" si="16"/>
        <v>13206.729710237651</v>
      </c>
      <c r="J582" s="23">
        <f t="shared" si="17"/>
        <v>0.49232798513500842</v>
      </c>
      <c r="K582" s="1"/>
      <c r="L582" s="21"/>
    </row>
    <row r="583" spans="1:12" ht="10.050000000000001" customHeight="1" x14ac:dyDescent="0.2">
      <c r="A583" s="22"/>
      <c r="B583" s="38"/>
      <c r="C583" s="1"/>
      <c r="D583" s="2">
        <v>30715</v>
      </c>
      <c r="E583" s="1" t="s">
        <v>12098</v>
      </c>
      <c r="F583" s="1" t="s">
        <v>5820</v>
      </c>
      <c r="G583" s="25">
        <v>0</v>
      </c>
      <c r="H583" s="25">
        <v>0</v>
      </c>
      <c r="I583" s="24">
        <f t="shared" si="16"/>
        <v>0</v>
      </c>
      <c r="J583" s="23" t="str">
        <f t="shared" si="17"/>
        <v/>
      </c>
      <c r="K583" s="1"/>
      <c r="L583" s="21"/>
    </row>
    <row r="584" spans="1:12" ht="10.050000000000001" customHeight="1" x14ac:dyDescent="0.2">
      <c r="A584" s="22"/>
      <c r="B584" s="38"/>
      <c r="C584" s="1"/>
      <c r="D584" s="2">
        <v>30725</v>
      </c>
      <c r="E584" s="1" t="s">
        <v>12100</v>
      </c>
      <c r="F584" s="1" t="s">
        <v>5823</v>
      </c>
      <c r="G584" s="25">
        <v>260509.33100000001</v>
      </c>
      <c r="H584" s="25">
        <v>247813.9089143186</v>
      </c>
      <c r="I584" s="24">
        <f t="shared" si="16"/>
        <v>-12695.422085681406</v>
      </c>
      <c r="J584" s="23">
        <f t="shared" si="17"/>
        <v>-4.8733080066454153E-2</v>
      </c>
      <c r="K584" s="1"/>
      <c r="L584" s="21"/>
    </row>
    <row r="585" spans="1:12" ht="10.050000000000001" customHeight="1" x14ac:dyDescent="0.2">
      <c r="A585" s="22"/>
      <c r="B585" s="38"/>
      <c r="C585" s="1"/>
      <c r="D585" s="2">
        <v>30725</v>
      </c>
      <c r="E585" s="1" t="s">
        <v>12637</v>
      </c>
      <c r="F585" s="1" t="s">
        <v>6370</v>
      </c>
      <c r="G585" s="25">
        <v>87149.433600000004</v>
      </c>
      <c r="H585" s="25">
        <v>197662.43939127866</v>
      </c>
      <c r="I585" s="24">
        <f t="shared" si="16"/>
        <v>110513.00579127866</v>
      </c>
      <c r="J585" s="23">
        <f t="shared" si="17"/>
        <v>1.2680863343130053</v>
      </c>
      <c r="K585" s="1"/>
      <c r="L585" s="21"/>
    </row>
    <row r="586" spans="1:12" ht="10.050000000000001" customHeight="1" x14ac:dyDescent="0.2">
      <c r="A586" s="22"/>
      <c r="B586" s="38"/>
      <c r="C586" s="1"/>
      <c r="D586" s="2">
        <v>30731</v>
      </c>
      <c r="E586" s="1" t="s">
        <v>12101</v>
      </c>
      <c r="F586" s="1" t="s">
        <v>5824</v>
      </c>
      <c r="G586" s="25">
        <v>370108.22560000001</v>
      </c>
      <c r="H586" s="25">
        <v>416006.0030578578</v>
      </c>
      <c r="I586" s="24">
        <f t="shared" si="16"/>
        <v>45897.777457857796</v>
      </c>
      <c r="J586" s="23">
        <f t="shared" si="17"/>
        <v>0.12401177353853925</v>
      </c>
      <c r="K586" s="1"/>
      <c r="L586" s="21"/>
    </row>
    <row r="587" spans="1:12" ht="10.050000000000001" customHeight="1" x14ac:dyDescent="0.2">
      <c r="A587" s="22"/>
      <c r="B587" s="38"/>
      <c r="C587" s="1"/>
      <c r="D587" s="2">
        <v>30731</v>
      </c>
      <c r="E587" s="1" t="s">
        <v>12161</v>
      </c>
      <c r="F587" s="1" t="s">
        <v>5888</v>
      </c>
      <c r="G587" s="25">
        <v>1009362.8757</v>
      </c>
      <c r="H587" s="25">
        <v>911854.70721134287</v>
      </c>
      <c r="I587" s="24">
        <f t="shared" si="16"/>
        <v>-97508.168488657102</v>
      </c>
      <c r="J587" s="23">
        <f t="shared" si="17"/>
        <v>-9.660368023842221E-2</v>
      </c>
      <c r="K587" s="1"/>
      <c r="L587" s="21"/>
    </row>
    <row r="588" spans="1:12" ht="10.050000000000001" customHeight="1" x14ac:dyDescent="0.2">
      <c r="A588" s="22"/>
      <c r="B588" s="38"/>
      <c r="C588" s="1"/>
      <c r="D588" s="2">
        <v>30731</v>
      </c>
      <c r="E588" s="1" t="s">
        <v>12511</v>
      </c>
      <c r="F588" s="1" t="s">
        <v>6243</v>
      </c>
      <c r="G588" s="25">
        <v>657371.61920000007</v>
      </c>
      <c r="H588" s="25">
        <v>572855.84126501763</v>
      </c>
      <c r="I588" s="24">
        <f t="shared" si="16"/>
        <v>-84515.777934982441</v>
      </c>
      <c r="J588" s="23">
        <f t="shared" si="17"/>
        <v>-0.12856621044552455</v>
      </c>
      <c r="K588" s="1"/>
      <c r="L588" s="21"/>
    </row>
    <row r="589" spans="1:12" ht="10.050000000000001" customHeight="1" x14ac:dyDescent="0.2">
      <c r="A589" s="22"/>
      <c r="B589" s="38"/>
      <c r="C589" s="1"/>
      <c r="D589" s="2">
        <v>30731</v>
      </c>
      <c r="E589" s="1" t="s">
        <v>12654</v>
      </c>
      <c r="F589" s="1" t="s">
        <v>6387</v>
      </c>
      <c r="G589" s="25">
        <v>363356.27</v>
      </c>
      <c r="H589" s="25">
        <v>376025.57826037548</v>
      </c>
      <c r="I589" s="24">
        <f t="shared" si="16"/>
        <v>12669.308260375459</v>
      </c>
      <c r="J589" s="23">
        <f t="shared" si="17"/>
        <v>3.4867454634470621E-2</v>
      </c>
      <c r="K589" s="1"/>
      <c r="L589" s="21"/>
    </row>
    <row r="590" spans="1:12" ht="10.050000000000001" customHeight="1" x14ac:dyDescent="0.2">
      <c r="A590" s="22"/>
      <c r="B590" s="38"/>
      <c r="C590" s="1"/>
      <c r="D590" s="2">
        <v>30731</v>
      </c>
      <c r="E590" s="1" t="s">
        <v>12161</v>
      </c>
      <c r="F590" s="1" t="s">
        <v>13942</v>
      </c>
      <c r="G590" s="25">
        <v>0</v>
      </c>
      <c r="H590" s="25">
        <v>0</v>
      </c>
      <c r="I590" s="24">
        <f t="shared" si="16"/>
        <v>0</v>
      </c>
      <c r="J590" s="23" t="str">
        <f t="shared" si="17"/>
        <v/>
      </c>
      <c r="K590" s="1"/>
      <c r="L590" s="21"/>
    </row>
    <row r="591" spans="1:12" ht="10.050000000000001" customHeight="1" x14ac:dyDescent="0.2">
      <c r="A591" s="22"/>
      <c r="B591" s="38"/>
      <c r="C591" s="1"/>
      <c r="D591" s="2">
        <v>30824</v>
      </c>
      <c r="E591" s="1" t="s">
        <v>6894</v>
      </c>
      <c r="F591" s="1" t="s">
        <v>497</v>
      </c>
      <c r="G591" s="25">
        <v>0</v>
      </c>
      <c r="H591" s="25">
        <v>0</v>
      </c>
      <c r="I591" s="24">
        <f t="shared" si="16"/>
        <v>0</v>
      </c>
      <c r="J591" s="23" t="str">
        <f t="shared" si="17"/>
        <v/>
      </c>
      <c r="K591" s="1"/>
      <c r="L591" s="21"/>
    </row>
    <row r="592" spans="1:12" ht="10.050000000000001" customHeight="1" x14ac:dyDescent="0.2">
      <c r="A592" s="22"/>
      <c r="B592" s="38"/>
      <c r="C592" s="1"/>
      <c r="D592" s="2">
        <v>30835</v>
      </c>
      <c r="E592" s="1" t="s">
        <v>12140</v>
      </c>
      <c r="F592" s="1" t="s">
        <v>5865</v>
      </c>
      <c r="G592" s="25">
        <v>0</v>
      </c>
      <c r="H592" s="25">
        <v>0</v>
      </c>
      <c r="I592" s="24">
        <f t="shared" si="16"/>
        <v>0</v>
      </c>
      <c r="J592" s="23" t="str">
        <f t="shared" si="17"/>
        <v/>
      </c>
      <c r="K592" s="1"/>
      <c r="L592" s="21"/>
    </row>
    <row r="593" spans="1:12" ht="10.050000000000001" customHeight="1" x14ac:dyDescent="0.2">
      <c r="A593" s="22"/>
      <c r="B593" s="38"/>
      <c r="C593" s="1"/>
      <c r="D593" s="2">
        <v>30847</v>
      </c>
      <c r="E593" s="1" t="s">
        <v>12141</v>
      </c>
      <c r="F593" s="1" t="s">
        <v>5866</v>
      </c>
      <c r="G593" s="25">
        <v>20284</v>
      </c>
      <c r="H593" s="25">
        <v>8619.7035603463082</v>
      </c>
      <c r="I593" s="24">
        <f t="shared" si="16"/>
        <v>-11664.296439653692</v>
      </c>
      <c r="J593" s="23">
        <f t="shared" si="17"/>
        <v>-0.57504912441597766</v>
      </c>
      <c r="K593" s="1"/>
      <c r="L593" s="21"/>
    </row>
    <row r="594" spans="1:12" ht="10.050000000000001" customHeight="1" x14ac:dyDescent="0.2">
      <c r="A594" s="22"/>
      <c r="B594" s="38"/>
      <c r="C594" s="1"/>
      <c r="D594" s="2">
        <v>30847</v>
      </c>
      <c r="E594" s="1" t="s">
        <v>12141</v>
      </c>
      <c r="F594" s="1" t="s">
        <v>5867</v>
      </c>
      <c r="G594" s="25">
        <v>0</v>
      </c>
      <c r="H594" s="25">
        <v>0</v>
      </c>
      <c r="I594" s="24">
        <f t="shared" si="16"/>
        <v>0</v>
      </c>
      <c r="J594" s="23" t="str">
        <f t="shared" si="17"/>
        <v/>
      </c>
      <c r="K594" s="1"/>
      <c r="L594" s="21"/>
    </row>
    <row r="595" spans="1:12" ht="10.050000000000001" customHeight="1" x14ac:dyDescent="0.2">
      <c r="A595" s="22"/>
      <c r="B595" s="38"/>
      <c r="C595" s="1"/>
      <c r="D595" s="2">
        <v>30849</v>
      </c>
      <c r="E595" s="1" t="s">
        <v>12147</v>
      </c>
      <c r="F595" s="1" t="s">
        <v>5873</v>
      </c>
      <c r="G595" s="25">
        <v>0</v>
      </c>
      <c r="H595" s="25">
        <v>0</v>
      </c>
      <c r="I595" s="24">
        <f t="shared" ref="I595:I658" si="18">H595-G595</f>
        <v>0</v>
      </c>
      <c r="J595" s="23" t="str">
        <f t="shared" ref="J595:J658" si="19">IF(I595=0,"",(I595/G595))</f>
        <v/>
      </c>
      <c r="K595" s="1"/>
      <c r="L595" s="21"/>
    </row>
    <row r="596" spans="1:12" ht="10.050000000000001" customHeight="1" x14ac:dyDescent="0.2">
      <c r="A596" s="22"/>
      <c r="B596" s="38"/>
      <c r="C596" s="1"/>
      <c r="D596" s="2">
        <v>30853</v>
      </c>
      <c r="E596" s="1" t="s">
        <v>12157</v>
      </c>
      <c r="F596" s="1" t="s">
        <v>5884</v>
      </c>
      <c r="G596" s="25">
        <v>0</v>
      </c>
      <c r="H596" s="25">
        <v>0</v>
      </c>
      <c r="I596" s="24">
        <f t="shared" si="18"/>
        <v>0</v>
      </c>
      <c r="J596" s="23" t="str">
        <f t="shared" si="19"/>
        <v/>
      </c>
      <c r="K596" s="1"/>
      <c r="L596" s="21"/>
    </row>
    <row r="597" spans="1:12" ht="10.050000000000001" customHeight="1" x14ac:dyDescent="0.2">
      <c r="A597" s="22"/>
      <c r="B597" s="38"/>
      <c r="C597" s="1"/>
      <c r="D597" s="2">
        <v>30883</v>
      </c>
      <c r="E597" s="1" t="s">
        <v>12164</v>
      </c>
      <c r="F597" s="1" t="s">
        <v>5891</v>
      </c>
      <c r="G597" s="25">
        <v>711884.66359999997</v>
      </c>
      <c r="H597" s="25">
        <v>427692.430709698</v>
      </c>
      <c r="I597" s="24">
        <f t="shared" si="18"/>
        <v>-284192.23289030197</v>
      </c>
      <c r="J597" s="23">
        <f t="shared" si="19"/>
        <v>-0.39921106243972465</v>
      </c>
      <c r="K597" s="1"/>
      <c r="L597" s="21"/>
    </row>
    <row r="598" spans="1:12" ht="10.050000000000001" customHeight="1" x14ac:dyDescent="0.2">
      <c r="A598" s="22"/>
      <c r="B598" s="38"/>
      <c r="C598" s="1"/>
      <c r="D598" s="2">
        <v>30883</v>
      </c>
      <c r="E598" s="1" t="s">
        <v>12622</v>
      </c>
      <c r="F598" s="1" t="s">
        <v>6355</v>
      </c>
      <c r="G598" s="25">
        <v>479911.21730000002</v>
      </c>
      <c r="H598" s="25">
        <v>336790.00269784563</v>
      </c>
      <c r="I598" s="24">
        <f t="shared" si="18"/>
        <v>-143121.21460215439</v>
      </c>
      <c r="J598" s="23">
        <f t="shared" si="19"/>
        <v>-0.29822435784552015</v>
      </c>
      <c r="K598" s="1"/>
      <c r="L598" s="21"/>
    </row>
    <row r="599" spans="1:12" ht="10.050000000000001" customHeight="1" x14ac:dyDescent="0.2">
      <c r="A599" s="22"/>
      <c r="B599" s="38"/>
      <c r="C599" s="1"/>
      <c r="D599" s="2">
        <v>30883</v>
      </c>
      <c r="E599" s="1" t="s">
        <v>12623</v>
      </c>
      <c r="F599" s="1" t="s">
        <v>6356</v>
      </c>
      <c r="G599" s="25">
        <v>726121.29999999993</v>
      </c>
      <c r="H599" s="25">
        <v>555292.80999396637</v>
      </c>
      <c r="I599" s="24">
        <f t="shared" si="18"/>
        <v>-170828.49000603356</v>
      </c>
      <c r="J599" s="23">
        <f t="shared" si="19"/>
        <v>-0.2352616429321569</v>
      </c>
      <c r="K599" s="1"/>
      <c r="L599" s="21"/>
    </row>
    <row r="600" spans="1:12" ht="10.050000000000001" customHeight="1" x14ac:dyDescent="0.2">
      <c r="A600" s="22"/>
      <c r="B600" s="38"/>
      <c r="C600" s="1"/>
      <c r="D600" s="2">
        <v>30889</v>
      </c>
      <c r="E600" s="1" t="s">
        <v>8080</v>
      </c>
      <c r="F600" s="1" t="s">
        <v>1691</v>
      </c>
      <c r="G600" s="25">
        <v>0</v>
      </c>
      <c r="H600" s="25">
        <v>0</v>
      </c>
      <c r="I600" s="24">
        <f t="shared" si="18"/>
        <v>0</v>
      </c>
      <c r="J600" s="23" t="str">
        <f t="shared" si="19"/>
        <v/>
      </c>
      <c r="K600" s="1"/>
      <c r="L600" s="21"/>
    </row>
    <row r="601" spans="1:12" ht="10.050000000000001" customHeight="1" x14ac:dyDescent="0.2">
      <c r="A601" s="22"/>
      <c r="B601" s="38"/>
      <c r="C601" s="1"/>
      <c r="D601" s="2">
        <v>30967</v>
      </c>
      <c r="E601" s="1" t="s">
        <v>6896</v>
      </c>
      <c r="F601" s="1" t="s">
        <v>499</v>
      </c>
      <c r="G601" s="25">
        <v>0</v>
      </c>
      <c r="H601" s="25">
        <v>0</v>
      </c>
      <c r="I601" s="24">
        <f t="shared" si="18"/>
        <v>0</v>
      </c>
      <c r="J601" s="23" t="str">
        <f t="shared" si="19"/>
        <v/>
      </c>
      <c r="K601" s="1"/>
      <c r="L601" s="21"/>
    </row>
    <row r="602" spans="1:12" ht="10.050000000000001" customHeight="1" x14ac:dyDescent="0.2">
      <c r="A602" s="22"/>
      <c r="B602" s="38"/>
      <c r="C602" s="1"/>
      <c r="D602" s="2">
        <v>31017</v>
      </c>
      <c r="E602" s="1" t="s">
        <v>6546</v>
      </c>
      <c r="F602" s="1" t="s">
        <v>145</v>
      </c>
      <c r="G602" s="25">
        <v>0</v>
      </c>
      <c r="H602" s="25">
        <v>0</v>
      </c>
      <c r="I602" s="24">
        <f t="shared" si="18"/>
        <v>0</v>
      </c>
      <c r="J602" s="23" t="str">
        <f t="shared" si="19"/>
        <v/>
      </c>
      <c r="K602" s="1"/>
      <c r="L602" s="21"/>
    </row>
    <row r="603" spans="1:12" ht="10.050000000000001" customHeight="1" x14ac:dyDescent="0.2">
      <c r="A603" s="22"/>
      <c r="B603" s="38"/>
      <c r="C603" s="1"/>
      <c r="D603" s="2">
        <v>31017</v>
      </c>
      <c r="E603" s="1" t="s">
        <v>6553</v>
      </c>
      <c r="F603" s="1" t="s">
        <v>152</v>
      </c>
      <c r="G603" s="25">
        <v>0</v>
      </c>
      <c r="H603" s="25">
        <v>0</v>
      </c>
      <c r="I603" s="24">
        <f t="shared" si="18"/>
        <v>0</v>
      </c>
      <c r="J603" s="23" t="str">
        <f t="shared" si="19"/>
        <v/>
      </c>
      <c r="K603" s="1"/>
      <c r="L603" s="21"/>
    </row>
    <row r="604" spans="1:12" ht="10.050000000000001" customHeight="1" x14ac:dyDescent="0.2">
      <c r="A604" s="22"/>
      <c r="B604" s="38"/>
      <c r="C604" s="1"/>
      <c r="D604" s="2">
        <v>31017</v>
      </c>
      <c r="E604" s="1" t="s">
        <v>6590</v>
      </c>
      <c r="F604" s="1" t="s">
        <v>189</v>
      </c>
      <c r="G604" s="25">
        <v>12261.9548</v>
      </c>
      <c r="H604" s="25">
        <v>0</v>
      </c>
      <c r="I604" s="24">
        <f t="shared" si="18"/>
        <v>-12261.9548</v>
      </c>
      <c r="J604" s="23">
        <f t="shared" si="19"/>
        <v>-1</v>
      </c>
      <c r="K604" s="1"/>
      <c r="L604" s="21"/>
    </row>
    <row r="605" spans="1:12" ht="10.050000000000001" customHeight="1" x14ac:dyDescent="0.2">
      <c r="A605" s="22"/>
      <c r="B605" s="38"/>
      <c r="C605" s="1"/>
      <c r="D605" s="2">
        <v>31017</v>
      </c>
      <c r="E605" s="1" t="s">
        <v>6621</v>
      </c>
      <c r="F605" s="1" t="s">
        <v>220</v>
      </c>
      <c r="G605" s="25">
        <v>0</v>
      </c>
      <c r="H605" s="25">
        <v>0</v>
      </c>
      <c r="I605" s="24">
        <f t="shared" si="18"/>
        <v>0</v>
      </c>
      <c r="J605" s="23" t="str">
        <f t="shared" si="19"/>
        <v/>
      </c>
      <c r="K605" s="1"/>
      <c r="L605" s="21"/>
    </row>
    <row r="606" spans="1:12" ht="10.050000000000001" customHeight="1" x14ac:dyDescent="0.2">
      <c r="A606" s="22"/>
      <c r="B606" s="38"/>
      <c r="C606" s="1"/>
      <c r="D606" s="2">
        <v>31017</v>
      </c>
      <c r="E606" s="1" t="s">
        <v>7606</v>
      </c>
      <c r="F606" s="1" t="s">
        <v>1214</v>
      </c>
      <c r="G606" s="25">
        <v>21655.710999999999</v>
      </c>
      <c r="H606" s="25">
        <v>30091.909092079062</v>
      </c>
      <c r="I606" s="24">
        <f t="shared" si="18"/>
        <v>8436.1980920790629</v>
      </c>
      <c r="J606" s="23">
        <f t="shared" si="19"/>
        <v>0.38955996836488366</v>
      </c>
      <c r="K606" s="1"/>
      <c r="L606" s="21"/>
    </row>
    <row r="607" spans="1:12" ht="10.050000000000001" customHeight="1" x14ac:dyDescent="0.2">
      <c r="A607" s="22"/>
      <c r="B607" s="38"/>
      <c r="C607" s="1"/>
      <c r="D607" s="2">
        <v>31017</v>
      </c>
      <c r="E607" s="1" t="s">
        <v>7641</v>
      </c>
      <c r="F607" s="1" t="s">
        <v>1249</v>
      </c>
      <c r="G607" s="25">
        <v>0</v>
      </c>
      <c r="H607" s="25">
        <v>0</v>
      </c>
      <c r="I607" s="24">
        <f t="shared" si="18"/>
        <v>0</v>
      </c>
      <c r="J607" s="23" t="str">
        <f t="shared" si="19"/>
        <v/>
      </c>
      <c r="K607" s="1"/>
      <c r="L607" s="21"/>
    </row>
    <row r="608" spans="1:12" ht="10.050000000000001" customHeight="1" x14ac:dyDescent="0.2">
      <c r="A608" s="22"/>
      <c r="B608" s="38"/>
      <c r="C608" s="1"/>
      <c r="D608" s="2">
        <v>31017</v>
      </c>
      <c r="E608" s="1" t="s">
        <v>7657</v>
      </c>
      <c r="F608" s="1" t="s">
        <v>1265</v>
      </c>
      <c r="G608" s="25">
        <v>0</v>
      </c>
      <c r="H608" s="25">
        <v>0</v>
      </c>
      <c r="I608" s="24">
        <f t="shared" si="18"/>
        <v>0</v>
      </c>
      <c r="J608" s="23" t="str">
        <f t="shared" si="19"/>
        <v/>
      </c>
      <c r="K608" s="1"/>
      <c r="L608" s="21"/>
    </row>
    <row r="609" spans="1:12" ht="10.050000000000001" customHeight="1" x14ac:dyDescent="0.2">
      <c r="A609" s="22"/>
      <c r="B609" s="38"/>
      <c r="C609" s="1"/>
      <c r="D609" s="2">
        <v>31017</v>
      </c>
      <c r="E609" s="1" t="s">
        <v>7890</v>
      </c>
      <c r="F609" s="1" t="s">
        <v>1499</v>
      </c>
      <c r="G609" s="25">
        <v>25475.958600000002</v>
      </c>
      <c r="H609" s="25">
        <v>10155.634051731018</v>
      </c>
      <c r="I609" s="24">
        <f t="shared" si="18"/>
        <v>-15320.324548268984</v>
      </c>
      <c r="J609" s="23">
        <f t="shared" si="19"/>
        <v>-0.60136400709447624</v>
      </c>
      <c r="K609" s="1"/>
      <c r="L609" s="21"/>
    </row>
    <row r="610" spans="1:12" ht="10.050000000000001" customHeight="1" x14ac:dyDescent="0.2">
      <c r="A610" s="22"/>
      <c r="B610" s="38"/>
      <c r="C610" s="1"/>
      <c r="D610" s="2">
        <v>31017</v>
      </c>
      <c r="E610" s="1" t="s">
        <v>7974</v>
      </c>
      <c r="F610" s="1" t="s">
        <v>1584</v>
      </c>
      <c r="G610" s="25">
        <v>0</v>
      </c>
      <c r="H610" s="25">
        <v>0</v>
      </c>
      <c r="I610" s="24">
        <f t="shared" si="18"/>
        <v>0</v>
      </c>
      <c r="J610" s="23" t="str">
        <f t="shared" si="19"/>
        <v/>
      </c>
      <c r="K610" s="1"/>
      <c r="L610" s="21"/>
    </row>
    <row r="611" spans="1:12" ht="10.050000000000001" customHeight="1" x14ac:dyDescent="0.2">
      <c r="A611" s="22"/>
      <c r="B611" s="38"/>
      <c r="C611" s="1"/>
      <c r="D611" s="2">
        <v>31017</v>
      </c>
      <c r="E611" s="1" t="s">
        <v>8490</v>
      </c>
      <c r="F611" s="1" t="s">
        <v>2107</v>
      </c>
      <c r="G611" s="25">
        <v>0</v>
      </c>
      <c r="H611" s="25">
        <v>909.22975576954502</v>
      </c>
      <c r="I611" s="24">
        <f t="shared" si="18"/>
        <v>909.22975576954502</v>
      </c>
      <c r="J611" s="23" t="e">
        <f t="shared" si="19"/>
        <v>#DIV/0!</v>
      </c>
      <c r="K611" s="1"/>
      <c r="L611" s="21"/>
    </row>
    <row r="612" spans="1:12" ht="10.050000000000001" customHeight="1" x14ac:dyDescent="0.2">
      <c r="A612" s="22"/>
      <c r="B612" s="38"/>
      <c r="C612" s="1"/>
      <c r="D612" s="2">
        <v>31017</v>
      </c>
      <c r="E612" s="1" t="s">
        <v>8492</v>
      </c>
      <c r="F612" s="1" t="s">
        <v>2109</v>
      </c>
      <c r="G612" s="25">
        <v>28576.119200000001</v>
      </c>
      <c r="H612" s="25">
        <v>55812.323708678567</v>
      </c>
      <c r="I612" s="24">
        <f t="shared" si="18"/>
        <v>27236.204508678566</v>
      </c>
      <c r="J612" s="23">
        <f t="shared" si="19"/>
        <v>0.9531106837165827</v>
      </c>
      <c r="K612" s="1"/>
      <c r="L612" s="21"/>
    </row>
    <row r="613" spans="1:12" ht="10.050000000000001" customHeight="1" x14ac:dyDescent="0.2">
      <c r="A613" s="22"/>
      <c r="B613" s="38"/>
      <c r="C613" s="1"/>
      <c r="D613" s="2">
        <v>31017</v>
      </c>
      <c r="E613" s="1" t="s">
        <v>9562</v>
      </c>
      <c r="F613" s="1" t="s">
        <v>3196</v>
      </c>
      <c r="G613" s="25">
        <v>178967.28959999999</v>
      </c>
      <c r="H613" s="25">
        <v>191580.36012104619</v>
      </c>
      <c r="I613" s="24">
        <f t="shared" si="18"/>
        <v>12613.070521046204</v>
      </c>
      <c r="J613" s="23">
        <f t="shared" si="19"/>
        <v>7.0476960059220814E-2</v>
      </c>
      <c r="K613" s="1"/>
      <c r="L613" s="21"/>
    </row>
    <row r="614" spans="1:12" ht="10.050000000000001" customHeight="1" x14ac:dyDescent="0.2">
      <c r="A614" s="22"/>
      <c r="B614" s="38"/>
      <c r="C614" s="1"/>
      <c r="D614" s="2">
        <v>31017</v>
      </c>
      <c r="E614" s="1" t="s">
        <v>9802</v>
      </c>
      <c r="F614" s="1" t="s">
        <v>3441</v>
      </c>
      <c r="G614" s="25">
        <v>232306.70500000002</v>
      </c>
      <c r="H614" s="25">
        <v>136749.18264599465</v>
      </c>
      <c r="I614" s="24">
        <f t="shared" si="18"/>
        <v>-95557.52235400537</v>
      </c>
      <c r="J614" s="23">
        <f t="shared" si="19"/>
        <v>-0.41134207621775432</v>
      </c>
      <c r="K614" s="1"/>
      <c r="L614" s="21"/>
    </row>
    <row r="615" spans="1:12" ht="10.050000000000001" customHeight="1" x14ac:dyDescent="0.2">
      <c r="A615" s="22"/>
      <c r="B615" s="38"/>
      <c r="C615" s="1"/>
      <c r="D615" s="2">
        <v>31017</v>
      </c>
      <c r="E615" s="1" t="s">
        <v>9907</v>
      </c>
      <c r="F615" s="1" t="s">
        <v>3551</v>
      </c>
      <c r="G615" s="25">
        <v>0</v>
      </c>
      <c r="H615" s="25">
        <v>0</v>
      </c>
      <c r="I615" s="24">
        <f t="shared" si="18"/>
        <v>0</v>
      </c>
      <c r="J615" s="23" t="str">
        <f t="shared" si="19"/>
        <v/>
      </c>
      <c r="K615" s="1"/>
      <c r="L615" s="21"/>
    </row>
    <row r="616" spans="1:12" ht="10.050000000000001" customHeight="1" x14ac:dyDescent="0.2">
      <c r="A616" s="22"/>
      <c r="B616" s="38"/>
      <c r="C616" s="1"/>
      <c r="D616" s="2">
        <v>31017</v>
      </c>
      <c r="E616" s="1" t="s">
        <v>10010</v>
      </c>
      <c r="F616" s="1" t="s">
        <v>3656</v>
      </c>
      <c r="G616" s="25">
        <v>123467.2746</v>
      </c>
      <c r="H616" s="25">
        <v>88190.149418370333</v>
      </c>
      <c r="I616" s="24">
        <f t="shared" si="18"/>
        <v>-35277.125181629672</v>
      </c>
      <c r="J616" s="23">
        <f t="shared" si="19"/>
        <v>-0.28572044937347041</v>
      </c>
      <c r="K616" s="1"/>
      <c r="L616" s="21"/>
    </row>
    <row r="617" spans="1:12" ht="10.050000000000001" customHeight="1" x14ac:dyDescent="0.2">
      <c r="A617" s="22"/>
      <c r="B617" s="38"/>
      <c r="C617" s="1"/>
      <c r="D617" s="2">
        <v>31017</v>
      </c>
      <c r="E617" s="1" t="s">
        <v>13940</v>
      </c>
      <c r="F617" s="1" t="s">
        <v>13941</v>
      </c>
      <c r="G617" s="25">
        <v>0</v>
      </c>
      <c r="H617" s="25">
        <v>0</v>
      </c>
      <c r="I617" s="24">
        <f t="shared" si="18"/>
        <v>0</v>
      </c>
      <c r="J617" s="23" t="str">
        <f t="shared" si="19"/>
        <v/>
      </c>
      <c r="K617" s="1"/>
      <c r="L617" s="21"/>
    </row>
    <row r="618" spans="1:12" ht="10.050000000000001" customHeight="1" x14ac:dyDescent="0.2">
      <c r="A618" s="22"/>
      <c r="B618" s="38"/>
      <c r="C618" s="1"/>
      <c r="D618" s="2">
        <v>31017</v>
      </c>
      <c r="E618" s="1" t="s">
        <v>13938</v>
      </c>
      <c r="F618" s="1" t="s">
        <v>13939</v>
      </c>
      <c r="G618" s="25">
        <v>0</v>
      </c>
      <c r="H618" s="25">
        <v>0</v>
      </c>
      <c r="I618" s="24">
        <f t="shared" si="18"/>
        <v>0</v>
      </c>
      <c r="J618" s="23" t="str">
        <f t="shared" si="19"/>
        <v/>
      </c>
      <c r="K618" s="1"/>
      <c r="L618" s="21"/>
    </row>
    <row r="619" spans="1:12" ht="10.050000000000001" customHeight="1" x14ac:dyDescent="0.2">
      <c r="A619" s="22"/>
      <c r="B619" s="38"/>
      <c r="C619" s="1"/>
      <c r="D619" s="2">
        <v>31019</v>
      </c>
      <c r="E619" s="1" t="s">
        <v>7469</v>
      </c>
      <c r="F619" s="1" t="s">
        <v>1077</v>
      </c>
      <c r="G619" s="25">
        <v>0</v>
      </c>
      <c r="H619" s="25">
        <v>0</v>
      </c>
      <c r="I619" s="24">
        <f t="shared" si="18"/>
        <v>0</v>
      </c>
      <c r="J619" s="23" t="str">
        <f t="shared" si="19"/>
        <v/>
      </c>
      <c r="K619" s="1"/>
      <c r="L619" s="21"/>
    </row>
    <row r="620" spans="1:12" ht="10.050000000000001" customHeight="1" x14ac:dyDescent="0.2">
      <c r="A620" s="22"/>
      <c r="B620" s="38"/>
      <c r="C620" s="1"/>
      <c r="D620" s="2">
        <v>31032</v>
      </c>
      <c r="E620" s="1" t="s">
        <v>6897</v>
      </c>
      <c r="F620" s="1" t="s">
        <v>500</v>
      </c>
      <c r="G620" s="25">
        <v>0</v>
      </c>
      <c r="H620" s="25">
        <v>0</v>
      </c>
      <c r="I620" s="24">
        <f t="shared" si="18"/>
        <v>0</v>
      </c>
      <c r="J620" s="23" t="str">
        <f t="shared" si="19"/>
        <v/>
      </c>
      <c r="K620" s="1"/>
      <c r="L620" s="21"/>
    </row>
    <row r="621" spans="1:12" ht="10.050000000000001" customHeight="1" x14ac:dyDescent="0.2">
      <c r="A621" s="22"/>
      <c r="B621" s="38"/>
      <c r="C621" s="1"/>
      <c r="D621" s="2">
        <v>31075</v>
      </c>
      <c r="E621" s="1" t="s">
        <v>8353</v>
      </c>
      <c r="F621" s="1" t="s">
        <v>1966</v>
      </c>
      <c r="G621" s="25">
        <v>35036</v>
      </c>
      <c r="H621" s="25">
        <v>160029.57390671544</v>
      </c>
      <c r="I621" s="24">
        <f t="shared" si="18"/>
        <v>124993.57390671544</v>
      </c>
      <c r="J621" s="23">
        <f t="shared" si="19"/>
        <v>3.567575462573223</v>
      </c>
      <c r="K621" s="1"/>
      <c r="L621" s="21"/>
    </row>
    <row r="622" spans="1:12" ht="10.050000000000001" customHeight="1" x14ac:dyDescent="0.2">
      <c r="A622" s="22"/>
      <c r="B622" s="38"/>
      <c r="C622" s="1"/>
      <c r="D622" s="2">
        <v>31076</v>
      </c>
      <c r="E622" s="1" t="s">
        <v>12192</v>
      </c>
      <c r="F622" s="1" t="s">
        <v>5919</v>
      </c>
      <c r="G622" s="25">
        <v>269561.47580000001</v>
      </c>
      <c r="H622" s="25">
        <v>275239.7714343954</v>
      </c>
      <c r="I622" s="24">
        <f t="shared" si="18"/>
        <v>5678.2956343953847</v>
      </c>
      <c r="J622" s="26">
        <f t="shared" si="19"/>
        <v>2.1064937478708464E-2</v>
      </c>
      <c r="K622" s="1"/>
      <c r="L622" s="21"/>
    </row>
    <row r="623" spans="1:12" ht="10.050000000000001" customHeight="1" x14ac:dyDescent="0.2">
      <c r="A623" s="22"/>
      <c r="B623" s="38"/>
      <c r="C623" s="1"/>
      <c r="D623" s="2">
        <v>31076</v>
      </c>
      <c r="E623" s="1" t="s">
        <v>12218</v>
      </c>
      <c r="F623" s="1" t="s">
        <v>5945</v>
      </c>
      <c r="G623" s="25">
        <v>165062.3597</v>
      </c>
      <c r="H623" s="25">
        <v>235906.59493763041</v>
      </c>
      <c r="I623" s="24">
        <f t="shared" si="18"/>
        <v>70844.235237630404</v>
      </c>
      <c r="J623" s="26">
        <f t="shared" si="19"/>
        <v>0.42919679184515136</v>
      </c>
      <c r="K623" s="1"/>
      <c r="L623" s="21"/>
    </row>
    <row r="624" spans="1:12" ht="10.050000000000001" customHeight="1" x14ac:dyDescent="0.2">
      <c r="A624" s="22"/>
      <c r="B624" s="38"/>
      <c r="C624" s="1"/>
      <c r="D624" s="2">
        <v>31076</v>
      </c>
      <c r="E624" s="1" t="s">
        <v>12280</v>
      </c>
      <c r="F624" s="1" t="s">
        <v>6009</v>
      </c>
      <c r="G624" s="25">
        <v>236652.94960000002</v>
      </c>
      <c r="H624" s="25">
        <v>189314.99106853566</v>
      </c>
      <c r="I624" s="24">
        <f t="shared" si="18"/>
        <v>-47337.958531464363</v>
      </c>
      <c r="J624" s="26">
        <f t="shared" si="19"/>
        <v>-0.2000311367826888</v>
      </c>
      <c r="K624" s="1"/>
      <c r="L624" s="21"/>
    </row>
    <row r="625" spans="1:12" ht="10.050000000000001" customHeight="1" x14ac:dyDescent="0.2">
      <c r="A625" s="22"/>
      <c r="B625" s="38"/>
      <c r="C625" s="1"/>
      <c r="D625" s="2">
        <v>31076</v>
      </c>
      <c r="E625" s="1" t="s">
        <v>12281</v>
      </c>
      <c r="F625" s="1" t="s">
        <v>6010</v>
      </c>
      <c r="G625" s="25">
        <v>212650.11259999999</v>
      </c>
      <c r="H625" s="25">
        <v>211449.8555748123</v>
      </c>
      <c r="I625" s="24">
        <f t="shared" si="18"/>
        <v>-1200.2570251876896</v>
      </c>
      <c r="J625" s="26">
        <f t="shared" si="19"/>
        <v>-5.6442811645503431E-3</v>
      </c>
      <c r="K625" s="1"/>
      <c r="L625" s="21"/>
    </row>
    <row r="626" spans="1:12" ht="10.050000000000001" customHeight="1" x14ac:dyDescent="0.2">
      <c r="A626" s="22"/>
      <c r="B626" s="38"/>
      <c r="C626" s="1"/>
      <c r="D626" s="2">
        <v>31076</v>
      </c>
      <c r="E626" s="1" t="s">
        <v>12282</v>
      </c>
      <c r="F626" s="1" t="s">
        <v>6011</v>
      </c>
      <c r="G626" s="25">
        <v>216978.6488</v>
      </c>
      <c r="H626" s="25">
        <v>211013.21981639191</v>
      </c>
      <c r="I626" s="24">
        <f t="shared" si="18"/>
        <v>-5965.4289836080861</v>
      </c>
      <c r="J626" s="26">
        <f t="shared" si="19"/>
        <v>-2.7493161270013802E-2</v>
      </c>
      <c r="K626" s="1"/>
      <c r="L626" s="21"/>
    </row>
    <row r="627" spans="1:12" ht="10.050000000000001" customHeight="1" x14ac:dyDescent="0.2">
      <c r="A627" s="22"/>
      <c r="B627" s="38"/>
      <c r="C627" s="1"/>
      <c r="D627" s="2">
        <v>31076</v>
      </c>
      <c r="E627" s="1" t="s">
        <v>12323</v>
      </c>
      <c r="F627" s="1" t="s">
        <v>6054</v>
      </c>
      <c r="G627" s="25">
        <v>118635.98860000001</v>
      </c>
      <c r="H627" s="25">
        <v>197703.53452148291</v>
      </c>
      <c r="I627" s="24">
        <f t="shared" si="18"/>
        <v>79067.545921482902</v>
      </c>
      <c r="J627" s="26">
        <f t="shared" si="19"/>
        <v>0.66647184260479031</v>
      </c>
      <c r="K627" s="1"/>
      <c r="L627" s="21"/>
    </row>
    <row r="628" spans="1:12" ht="10.050000000000001" customHeight="1" x14ac:dyDescent="0.2">
      <c r="A628" s="22"/>
      <c r="B628" s="38"/>
      <c r="C628" s="1"/>
      <c r="D628" s="2">
        <v>31076</v>
      </c>
      <c r="E628" s="1" t="s">
        <v>12331</v>
      </c>
      <c r="F628" s="1" t="s">
        <v>6062</v>
      </c>
      <c r="G628" s="25">
        <v>104298.1908</v>
      </c>
      <c r="H628" s="25">
        <v>229783.42053719368</v>
      </c>
      <c r="I628" s="24">
        <f t="shared" si="18"/>
        <v>125485.22973719369</v>
      </c>
      <c r="J628" s="26">
        <f t="shared" si="19"/>
        <v>1.2031390839542127</v>
      </c>
      <c r="K628" s="1"/>
      <c r="L628" s="21"/>
    </row>
    <row r="629" spans="1:12" ht="10.050000000000001" customHeight="1" x14ac:dyDescent="0.2">
      <c r="A629" s="22"/>
      <c r="B629" s="38"/>
      <c r="C629" s="1"/>
      <c r="D629" s="2">
        <v>31076</v>
      </c>
      <c r="E629" s="1" t="s">
        <v>12558</v>
      </c>
      <c r="F629" s="1" t="s">
        <v>6290</v>
      </c>
      <c r="G629" s="25">
        <v>120744.06050000002</v>
      </c>
      <c r="H629" s="25">
        <v>272327.15408116754</v>
      </c>
      <c r="I629" s="24">
        <f t="shared" si="18"/>
        <v>151583.09358116752</v>
      </c>
      <c r="J629" s="26">
        <f t="shared" si="19"/>
        <v>1.2554082822249255</v>
      </c>
      <c r="K629" s="1"/>
      <c r="L629" s="21"/>
    </row>
    <row r="630" spans="1:12" ht="10.050000000000001" customHeight="1" x14ac:dyDescent="0.2">
      <c r="A630" s="22"/>
      <c r="B630" s="38"/>
      <c r="C630" s="1"/>
      <c r="D630" s="2">
        <v>31076</v>
      </c>
      <c r="E630" s="1" t="s">
        <v>12605</v>
      </c>
      <c r="F630" s="1" t="s">
        <v>6338</v>
      </c>
      <c r="G630" s="25">
        <v>177117.08000000002</v>
      </c>
      <c r="H630" s="25">
        <v>375075.25337440165</v>
      </c>
      <c r="I630" s="24">
        <f t="shared" si="18"/>
        <v>197958.17337440164</v>
      </c>
      <c r="J630" s="26">
        <f t="shared" si="19"/>
        <v>1.1176684562234294</v>
      </c>
      <c r="K630" s="1"/>
      <c r="L630" s="21"/>
    </row>
    <row r="631" spans="1:12" ht="10.050000000000001" customHeight="1" x14ac:dyDescent="0.2">
      <c r="A631" s="22"/>
      <c r="B631" s="38"/>
      <c r="C631" s="1"/>
      <c r="D631" s="2">
        <v>31076</v>
      </c>
      <c r="E631" s="1" t="s">
        <v>12639</v>
      </c>
      <c r="F631" s="1" t="s">
        <v>6372</v>
      </c>
      <c r="G631" s="25">
        <v>77534.139800000004</v>
      </c>
      <c r="H631" s="25">
        <v>116941.32988753499</v>
      </c>
      <c r="I631" s="24">
        <f t="shared" si="18"/>
        <v>39407.190087534982</v>
      </c>
      <c r="J631" s="26">
        <f t="shared" si="19"/>
        <v>0.50825597845266846</v>
      </c>
      <c r="K631" s="1"/>
      <c r="L631" s="21"/>
    </row>
    <row r="632" spans="1:12" ht="10.050000000000001" customHeight="1" x14ac:dyDescent="0.2">
      <c r="A632" s="22"/>
      <c r="B632" s="38"/>
      <c r="C632" s="1"/>
      <c r="D632" s="2">
        <v>31076</v>
      </c>
      <c r="E632" s="1" t="s">
        <v>12647</v>
      </c>
      <c r="F632" s="1" t="s">
        <v>6380</v>
      </c>
      <c r="G632" s="25">
        <v>86461.706999999995</v>
      </c>
      <c r="H632" s="25">
        <v>120855.64103949201</v>
      </c>
      <c r="I632" s="24">
        <f t="shared" si="18"/>
        <v>34393.934039492015</v>
      </c>
      <c r="J632" s="26">
        <f t="shared" si="19"/>
        <v>0.39779383536219121</v>
      </c>
      <c r="K632" s="1"/>
      <c r="L632" s="21"/>
    </row>
    <row r="633" spans="1:12" ht="10.050000000000001" customHeight="1" x14ac:dyDescent="0.2">
      <c r="A633" s="22"/>
      <c r="B633" s="38"/>
      <c r="C633" s="1"/>
      <c r="D633" s="2">
        <v>31077</v>
      </c>
      <c r="E633" s="1" t="s">
        <v>6569</v>
      </c>
      <c r="F633" s="1" t="s">
        <v>168</v>
      </c>
      <c r="G633" s="25">
        <v>0</v>
      </c>
      <c r="H633" s="25">
        <v>0</v>
      </c>
      <c r="I633" s="24">
        <f t="shared" si="18"/>
        <v>0</v>
      </c>
      <c r="J633" s="23" t="str">
        <f t="shared" si="19"/>
        <v/>
      </c>
      <c r="K633" s="1"/>
      <c r="L633" s="21"/>
    </row>
    <row r="634" spans="1:12" ht="10.050000000000001" customHeight="1" x14ac:dyDescent="0.2">
      <c r="A634" s="22"/>
      <c r="B634" s="38"/>
      <c r="C634" s="1"/>
      <c r="D634" s="2">
        <v>31077</v>
      </c>
      <c r="E634" s="1" t="s">
        <v>12219</v>
      </c>
      <c r="F634" s="1" t="s">
        <v>5946</v>
      </c>
      <c r="G634" s="25">
        <v>20452.372800000001</v>
      </c>
      <c r="H634" s="25">
        <v>0</v>
      </c>
      <c r="I634" s="24">
        <f t="shared" si="18"/>
        <v>-20452.372800000001</v>
      </c>
      <c r="J634" s="23">
        <f t="shared" si="19"/>
        <v>-1</v>
      </c>
      <c r="K634" s="1"/>
      <c r="L634" s="21"/>
    </row>
    <row r="635" spans="1:12" ht="10.050000000000001" customHeight="1" x14ac:dyDescent="0.2">
      <c r="A635" s="22"/>
      <c r="B635" s="38"/>
      <c r="C635" s="1"/>
      <c r="D635" s="2">
        <v>31080</v>
      </c>
      <c r="E635" s="1" t="s">
        <v>12220</v>
      </c>
      <c r="F635" s="1" t="s">
        <v>5947</v>
      </c>
      <c r="G635" s="25">
        <v>741145.6736000001</v>
      </c>
      <c r="H635" s="25">
        <v>535048.32147708617</v>
      </c>
      <c r="I635" s="24">
        <f t="shared" si="18"/>
        <v>-206097.35212291393</v>
      </c>
      <c r="J635" s="23">
        <f t="shared" si="19"/>
        <v>-0.27807941065327685</v>
      </c>
      <c r="K635" s="1"/>
      <c r="L635" s="21"/>
    </row>
    <row r="636" spans="1:12" ht="10.050000000000001" customHeight="1" x14ac:dyDescent="0.2">
      <c r="A636" s="22"/>
      <c r="B636" s="38"/>
      <c r="C636" s="1"/>
      <c r="D636" s="2">
        <v>31080</v>
      </c>
      <c r="E636" s="1" t="s">
        <v>12559</v>
      </c>
      <c r="F636" s="1" t="s">
        <v>6291</v>
      </c>
      <c r="G636" s="25">
        <v>1054129.4818</v>
      </c>
      <c r="H636" s="25">
        <v>692992.31752593478</v>
      </c>
      <c r="I636" s="24">
        <f t="shared" si="18"/>
        <v>-361137.16427406517</v>
      </c>
      <c r="J636" s="23">
        <f t="shared" si="19"/>
        <v>-0.34259279387328978</v>
      </c>
      <c r="K636" s="1"/>
      <c r="L636" s="21"/>
    </row>
    <row r="637" spans="1:12" ht="10.050000000000001" customHeight="1" x14ac:dyDescent="0.2">
      <c r="A637" s="22"/>
      <c r="B637" s="38"/>
      <c r="C637" s="1"/>
      <c r="D637" s="2">
        <v>31088</v>
      </c>
      <c r="E637" s="1" t="s">
        <v>12221</v>
      </c>
      <c r="F637" s="1" t="s">
        <v>5948</v>
      </c>
      <c r="G637" s="25">
        <v>382206.02640000003</v>
      </c>
      <c r="H637" s="25">
        <v>240416.78547754939</v>
      </c>
      <c r="I637" s="24">
        <f t="shared" si="18"/>
        <v>-141789.24092245064</v>
      </c>
      <c r="J637" s="23">
        <f t="shared" si="19"/>
        <v>-0.37097594262959177</v>
      </c>
      <c r="K637" s="1"/>
      <c r="L637" s="21"/>
    </row>
    <row r="638" spans="1:12" ht="10.050000000000001" customHeight="1" x14ac:dyDescent="0.2">
      <c r="A638" s="22"/>
      <c r="B638" s="38"/>
      <c r="C638" s="1"/>
      <c r="D638" s="2">
        <v>31089</v>
      </c>
      <c r="E638" s="1" t="s">
        <v>12222</v>
      </c>
      <c r="F638" s="1" t="s">
        <v>5949</v>
      </c>
      <c r="G638" s="25">
        <v>0</v>
      </c>
      <c r="H638" s="25">
        <v>0</v>
      </c>
      <c r="I638" s="24">
        <f t="shared" si="18"/>
        <v>0</v>
      </c>
      <c r="J638" s="23" t="str">
        <f t="shared" si="19"/>
        <v/>
      </c>
      <c r="K638" s="1"/>
      <c r="L638" s="21"/>
    </row>
    <row r="639" spans="1:12" ht="10.050000000000001" customHeight="1" x14ac:dyDescent="0.2">
      <c r="A639" s="22"/>
      <c r="B639" s="38"/>
      <c r="C639" s="1"/>
      <c r="D639" s="2">
        <v>31118</v>
      </c>
      <c r="E639" s="1" t="s">
        <v>12223</v>
      </c>
      <c r="F639" s="1" t="s">
        <v>5950</v>
      </c>
      <c r="G639" s="25">
        <v>362657.11200000002</v>
      </c>
      <c r="H639" s="25">
        <v>351044.87598745292</v>
      </c>
      <c r="I639" s="24">
        <f t="shared" si="18"/>
        <v>-11612.236012547102</v>
      </c>
      <c r="J639" s="23">
        <f t="shared" si="19"/>
        <v>-3.2019876705319104E-2</v>
      </c>
      <c r="K639" s="1"/>
      <c r="L639" s="21"/>
    </row>
    <row r="640" spans="1:12" ht="10.050000000000001" customHeight="1" x14ac:dyDescent="0.2">
      <c r="A640" s="22"/>
      <c r="B640" s="38"/>
      <c r="C640" s="1"/>
      <c r="D640" s="2">
        <v>31118</v>
      </c>
      <c r="E640" s="1" t="s">
        <v>12509</v>
      </c>
      <c r="F640" s="1" t="s">
        <v>6241</v>
      </c>
      <c r="G640" s="25">
        <v>657249.8870000001</v>
      </c>
      <c r="H640" s="25">
        <v>547962.46614377911</v>
      </c>
      <c r="I640" s="24">
        <f t="shared" si="18"/>
        <v>-109287.420856221</v>
      </c>
      <c r="J640" s="23">
        <f t="shared" si="19"/>
        <v>-0.1662798625269615</v>
      </c>
      <c r="K640" s="1"/>
      <c r="L640" s="21"/>
    </row>
    <row r="641" spans="1:12" ht="10.050000000000001" customHeight="1" x14ac:dyDescent="0.2">
      <c r="A641" s="22"/>
      <c r="B641" s="38"/>
      <c r="C641" s="1"/>
      <c r="D641" s="2">
        <v>31162</v>
      </c>
      <c r="E641" s="1" t="s">
        <v>6899</v>
      </c>
      <c r="F641" s="1" t="s">
        <v>502</v>
      </c>
      <c r="G641" s="25">
        <v>0</v>
      </c>
      <c r="H641" s="25">
        <v>0</v>
      </c>
      <c r="I641" s="24">
        <f t="shared" si="18"/>
        <v>0</v>
      </c>
      <c r="J641" s="23" t="str">
        <f t="shared" si="19"/>
        <v/>
      </c>
      <c r="K641" s="1"/>
      <c r="L641" s="21"/>
    </row>
    <row r="642" spans="1:12" ht="10.050000000000001" customHeight="1" x14ac:dyDescent="0.2">
      <c r="A642" s="22"/>
      <c r="B642" s="38"/>
      <c r="C642" s="1"/>
      <c r="D642" s="2">
        <v>31189</v>
      </c>
      <c r="E642" s="1" t="s">
        <v>6568</v>
      </c>
      <c r="F642" s="1" t="s">
        <v>167</v>
      </c>
      <c r="G642" s="25">
        <v>0</v>
      </c>
      <c r="H642" s="25">
        <v>0</v>
      </c>
      <c r="I642" s="24">
        <f t="shared" si="18"/>
        <v>0</v>
      </c>
      <c r="J642" s="23" t="str">
        <f t="shared" si="19"/>
        <v/>
      </c>
      <c r="K642" s="1"/>
      <c r="L642" s="21"/>
    </row>
    <row r="643" spans="1:12" ht="10.050000000000001" customHeight="1" x14ac:dyDescent="0.2">
      <c r="A643" s="22"/>
      <c r="B643" s="38"/>
      <c r="C643" s="1"/>
      <c r="D643" s="2">
        <v>31189</v>
      </c>
      <c r="E643" s="1" t="s">
        <v>12270</v>
      </c>
      <c r="F643" s="1" t="s">
        <v>5997</v>
      </c>
      <c r="G643" s="25">
        <v>0</v>
      </c>
      <c r="H643" s="25">
        <v>0</v>
      </c>
      <c r="I643" s="24">
        <f t="shared" si="18"/>
        <v>0</v>
      </c>
      <c r="J643" s="23" t="str">
        <f t="shared" si="19"/>
        <v/>
      </c>
      <c r="K643" s="1"/>
      <c r="L643" s="21"/>
    </row>
    <row r="644" spans="1:12" ht="10.050000000000001" customHeight="1" x14ac:dyDescent="0.2">
      <c r="A644" s="22"/>
      <c r="B644" s="38"/>
      <c r="C644" s="1"/>
      <c r="D644" s="2">
        <v>31204</v>
      </c>
      <c r="E644" s="1" t="s">
        <v>12227</v>
      </c>
      <c r="F644" s="1" t="s">
        <v>5954</v>
      </c>
      <c r="G644" s="25">
        <v>0</v>
      </c>
      <c r="H644" s="25">
        <v>0</v>
      </c>
      <c r="I644" s="24">
        <f t="shared" si="18"/>
        <v>0</v>
      </c>
      <c r="J644" s="23" t="str">
        <f t="shared" si="19"/>
        <v/>
      </c>
      <c r="K644" s="1"/>
      <c r="L644" s="21"/>
    </row>
    <row r="645" spans="1:12" ht="10.050000000000001" customHeight="1" x14ac:dyDescent="0.2">
      <c r="A645" s="22"/>
      <c r="B645" s="38"/>
      <c r="C645" s="1"/>
      <c r="D645" s="2">
        <v>31227</v>
      </c>
      <c r="E645" s="1" t="s">
        <v>6900</v>
      </c>
      <c r="F645" s="1" t="s">
        <v>503</v>
      </c>
      <c r="G645" s="25">
        <v>0</v>
      </c>
      <c r="H645" s="25">
        <v>0</v>
      </c>
      <c r="I645" s="24">
        <f t="shared" si="18"/>
        <v>0</v>
      </c>
      <c r="J645" s="23" t="str">
        <f t="shared" si="19"/>
        <v/>
      </c>
      <c r="K645" s="1"/>
      <c r="L645" s="21"/>
    </row>
    <row r="646" spans="1:12" ht="10.050000000000001" customHeight="1" x14ac:dyDescent="0.2">
      <c r="A646" s="22"/>
      <c r="B646" s="38"/>
      <c r="C646" s="1"/>
      <c r="D646" s="2">
        <v>31237</v>
      </c>
      <c r="E646" s="1" t="s">
        <v>7008</v>
      </c>
      <c r="F646" s="1" t="s">
        <v>613</v>
      </c>
      <c r="G646" s="25">
        <v>1844</v>
      </c>
      <c r="H646" s="25">
        <v>0</v>
      </c>
      <c r="I646" s="24">
        <f t="shared" si="18"/>
        <v>-1844</v>
      </c>
      <c r="J646" s="23">
        <f t="shared" si="19"/>
        <v>-1</v>
      </c>
      <c r="K646" s="1"/>
      <c r="L646" s="21"/>
    </row>
    <row r="647" spans="1:12" ht="10.050000000000001" customHeight="1" x14ac:dyDescent="0.2">
      <c r="A647" s="22"/>
      <c r="B647" s="38"/>
      <c r="C647" s="1"/>
      <c r="D647" s="2">
        <v>31237</v>
      </c>
      <c r="E647" s="1" t="s">
        <v>7212</v>
      </c>
      <c r="F647" s="1" t="s">
        <v>818</v>
      </c>
      <c r="G647" s="25">
        <v>0</v>
      </c>
      <c r="H647" s="25">
        <v>0</v>
      </c>
      <c r="I647" s="24">
        <f t="shared" si="18"/>
        <v>0</v>
      </c>
      <c r="J647" s="23" t="str">
        <f t="shared" si="19"/>
        <v/>
      </c>
      <c r="K647" s="1"/>
      <c r="L647" s="21"/>
    </row>
    <row r="648" spans="1:12" ht="10.050000000000001" customHeight="1" x14ac:dyDescent="0.2">
      <c r="A648" s="22"/>
      <c r="B648" s="38"/>
      <c r="C648" s="1"/>
      <c r="D648" s="2">
        <v>31237</v>
      </c>
      <c r="E648" s="1" t="s">
        <v>7238</v>
      </c>
      <c r="F648" s="1" t="s">
        <v>844</v>
      </c>
      <c r="G648" s="25">
        <v>0</v>
      </c>
      <c r="H648" s="25">
        <v>0</v>
      </c>
      <c r="I648" s="24">
        <f t="shared" si="18"/>
        <v>0</v>
      </c>
      <c r="J648" s="23" t="str">
        <f t="shared" si="19"/>
        <v/>
      </c>
      <c r="K648" s="1"/>
      <c r="L648" s="21"/>
    </row>
    <row r="649" spans="1:12" ht="10.050000000000001" customHeight="1" x14ac:dyDescent="0.2">
      <c r="A649" s="22"/>
      <c r="B649" s="38"/>
      <c r="C649" s="1"/>
      <c r="D649" s="2">
        <v>31237</v>
      </c>
      <c r="E649" s="1" t="s">
        <v>7239</v>
      </c>
      <c r="F649" s="1" t="s">
        <v>845</v>
      </c>
      <c r="G649" s="25">
        <v>0</v>
      </c>
      <c r="H649" s="25">
        <v>0</v>
      </c>
      <c r="I649" s="24">
        <f t="shared" si="18"/>
        <v>0</v>
      </c>
      <c r="J649" s="23" t="str">
        <f t="shared" si="19"/>
        <v/>
      </c>
      <c r="K649" s="1"/>
      <c r="L649" s="21"/>
    </row>
    <row r="650" spans="1:12" ht="10.050000000000001" customHeight="1" x14ac:dyDescent="0.2">
      <c r="A650" s="22"/>
      <c r="B650" s="38"/>
      <c r="C650" s="1"/>
      <c r="D650" s="2">
        <v>31237</v>
      </c>
      <c r="E650" s="1" t="s">
        <v>7706</v>
      </c>
      <c r="F650" s="1" t="s">
        <v>1315</v>
      </c>
      <c r="G650" s="25">
        <v>0</v>
      </c>
      <c r="H650" s="25">
        <v>31227.162063972111</v>
      </c>
      <c r="I650" s="24">
        <f t="shared" si="18"/>
        <v>31227.162063972111</v>
      </c>
      <c r="J650" s="23" t="e">
        <f t="shared" si="19"/>
        <v>#DIV/0!</v>
      </c>
      <c r="K650" s="1"/>
      <c r="L650" s="21"/>
    </row>
    <row r="651" spans="1:12" ht="10.050000000000001" customHeight="1" x14ac:dyDescent="0.2">
      <c r="A651" s="22"/>
      <c r="B651" s="38"/>
      <c r="C651" s="1"/>
      <c r="D651" s="2">
        <v>31237</v>
      </c>
      <c r="E651" s="1" t="s">
        <v>7925</v>
      </c>
      <c r="F651" s="1" t="s">
        <v>1534</v>
      </c>
      <c r="G651" s="25">
        <v>0</v>
      </c>
      <c r="H651" s="25">
        <v>0</v>
      </c>
      <c r="I651" s="24">
        <f t="shared" si="18"/>
        <v>0</v>
      </c>
      <c r="J651" s="23" t="str">
        <f t="shared" si="19"/>
        <v/>
      </c>
      <c r="K651" s="1"/>
      <c r="L651" s="21"/>
    </row>
    <row r="652" spans="1:12" ht="10.050000000000001" customHeight="1" x14ac:dyDescent="0.2">
      <c r="A652" s="22"/>
      <c r="B652" s="38"/>
      <c r="C652" s="1"/>
      <c r="D652" s="2">
        <v>31237</v>
      </c>
      <c r="E652" s="1" t="s">
        <v>8275</v>
      </c>
      <c r="F652" s="1" t="s">
        <v>1888</v>
      </c>
      <c r="G652" s="25">
        <v>0</v>
      </c>
      <c r="H652" s="25">
        <v>0</v>
      </c>
      <c r="I652" s="24">
        <f t="shared" si="18"/>
        <v>0</v>
      </c>
      <c r="J652" s="23" t="str">
        <f t="shared" si="19"/>
        <v/>
      </c>
      <c r="K652" s="1"/>
      <c r="L652" s="21"/>
    </row>
    <row r="653" spans="1:12" ht="10.050000000000001" customHeight="1" x14ac:dyDescent="0.2">
      <c r="A653" s="22"/>
      <c r="B653" s="38"/>
      <c r="C653" s="1"/>
      <c r="D653" s="2">
        <v>31237</v>
      </c>
      <c r="E653" s="1" t="s">
        <v>8658</v>
      </c>
      <c r="F653" s="1" t="s">
        <v>2277</v>
      </c>
      <c r="G653" s="25">
        <v>0</v>
      </c>
      <c r="H653" s="25">
        <v>0</v>
      </c>
      <c r="I653" s="24">
        <f t="shared" si="18"/>
        <v>0</v>
      </c>
      <c r="J653" s="23" t="str">
        <f t="shared" si="19"/>
        <v/>
      </c>
      <c r="K653" s="1"/>
      <c r="L653" s="21"/>
    </row>
    <row r="654" spans="1:12" ht="10.050000000000001" customHeight="1" x14ac:dyDescent="0.2">
      <c r="A654" s="22"/>
      <c r="B654" s="38"/>
      <c r="C654" s="1"/>
      <c r="D654" s="2">
        <v>31237</v>
      </c>
      <c r="E654" s="1" t="s">
        <v>9690</v>
      </c>
      <c r="F654" s="1" t="s">
        <v>3328</v>
      </c>
      <c r="G654" s="25">
        <v>0</v>
      </c>
      <c r="H654" s="25">
        <v>0</v>
      </c>
      <c r="I654" s="24">
        <f t="shared" si="18"/>
        <v>0</v>
      </c>
      <c r="J654" s="23" t="str">
        <f t="shared" si="19"/>
        <v/>
      </c>
      <c r="K654" s="1"/>
      <c r="L654" s="21"/>
    </row>
    <row r="655" spans="1:12" ht="10.050000000000001" customHeight="1" x14ac:dyDescent="0.2">
      <c r="A655" s="22"/>
      <c r="B655" s="38"/>
      <c r="C655" s="1"/>
      <c r="D655" s="2">
        <v>31237</v>
      </c>
      <c r="E655" s="1" t="s">
        <v>9796</v>
      </c>
      <c r="F655" s="1" t="s">
        <v>3435</v>
      </c>
      <c r="G655" s="25">
        <v>12908</v>
      </c>
      <c r="H655" s="25">
        <v>12693.25834184489</v>
      </c>
      <c r="I655" s="24">
        <f t="shared" si="18"/>
        <v>-214.74165815510969</v>
      </c>
      <c r="J655" s="23">
        <f t="shared" si="19"/>
        <v>-1.6636323067486032E-2</v>
      </c>
      <c r="K655" s="1"/>
      <c r="L655" s="21"/>
    </row>
    <row r="656" spans="1:12" ht="10.050000000000001" customHeight="1" x14ac:dyDescent="0.2">
      <c r="A656" s="22"/>
      <c r="B656" s="38"/>
      <c r="C656" s="1"/>
      <c r="D656" s="2">
        <v>31237</v>
      </c>
      <c r="E656" s="1" t="s">
        <v>11208</v>
      </c>
      <c r="F656" s="1" t="s">
        <v>4902</v>
      </c>
      <c r="G656" s="25">
        <v>21804.727200000005</v>
      </c>
      <c r="H656" s="25">
        <v>125062.75499415447</v>
      </c>
      <c r="I656" s="24">
        <f t="shared" si="18"/>
        <v>103258.02779415446</v>
      </c>
      <c r="J656" s="23">
        <f t="shared" si="19"/>
        <v>4.7355798972873391</v>
      </c>
      <c r="K656" s="1"/>
      <c r="L656" s="21"/>
    </row>
    <row r="657" spans="1:12" ht="10.050000000000001" customHeight="1" x14ac:dyDescent="0.2">
      <c r="A657" s="22"/>
      <c r="B657" s="38"/>
      <c r="C657" s="1"/>
      <c r="D657" s="2">
        <v>31237</v>
      </c>
      <c r="E657" s="1" t="s">
        <v>12175</v>
      </c>
      <c r="F657" s="1" t="s">
        <v>5902</v>
      </c>
      <c r="G657" s="25">
        <v>0</v>
      </c>
      <c r="H657" s="25">
        <v>0</v>
      </c>
      <c r="I657" s="24">
        <f t="shared" si="18"/>
        <v>0</v>
      </c>
      <c r="J657" s="23" t="str">
        <f t="shared" si="19"/>
        <v/>
      </c>
      <c r="K657" s="1"/>
      <c r="L657" s="21"/>
    </row>
    <row r="658" spans="1:12" ht="10.050000000000001" customHeight="1" x14ac:dyDescent="0.2">
      <c r="A658" s="22"/>
      <c r="B658" s="38"/>
      <c r="C658" s="1"/>
      <c r="D658" s="2">
        <v>31237</v>
      </c>
      <c r="E658" s="1" t="s">
        <v>13936</v>
      </c>
      <c r="F658" s="1" t="s">
        <v>13937</v>
      </c>
      <c r="G658" s="25">
        <v>0</v>
      </c>
      <c r="H658" s="25">
        <v>0</v>
      </c>
      <c r="I658" s="24">
        <f t="shared" si="18"/>
        <v>0</v>
      </c>
      <c r="J658" s="23" t="str">
        <f t="shared" si="19"/>
        <v/>
      </c>
      <c r="K658" s="1"/>
      <c r="L658" s="21"/>
    </row>
    <row r="659" spans="1:12" ht="10.050000000000001" customHeight="1" x14ac:dyDescent="0.2">
      <c r="A659" s="22"/>
      <c r="B659" s="38"/>
      <c r="C659" s="1"/>
      <c r="D659" s="2">
        <v>31267</v>
      </c>
      <c r="E659" s="1" t="s">
        <v>9146</v>
      </c>
      <c r="F659" s="1" t="s">
        <v>2772</v>
      </c>
      <c r="G659" s="25">
        <v>42057.082600000002</v>
      </c>
      <c r="H659" s="25">
        <v>24985.839164198118</v>
      </c>
      <c r="I659" s="24">
        <f t="shared" ref="I659:I722" si="20">H659-G659</f>
        <v>-17071.243435801884</v>
      </c>
      <c r="J659" s="23">
        <f t="shared" ref="J659:J722" si="21">IF(I659=0,"",(I659/G659))</f>
        <v>-0.40590650564530317</v>
      </c>
      <c r="K659" s="1"/>
      <c r="L659" s="21"/>
    </row>
    <row r="660" spans="1:12" ht="10.050000000000001" customHeight="1" x14ac:dyDescent="0.2">
      <c r="A660" s="22"/>
      <c r="B660" s="38"/>
      <c r="C660" s="1"/>
      <c r="D660" s="2">
        <v>31267</v>
      </c>
      <c r="E660" s="1" t="s">
        <v>9890</v>
      </c>
      <c r="F660" s="1" t="s">
        <v>3532</v>
      </c>
      <c r="G660" s="25">
        <v>0</v>
      </c>
      <c r="H660" s="25">
        <v>0</v>
      </c>
      <c r="I660" s="24">
        <f t="shared" si="20"/>
        <v>0</v>
      </c>
      <c r="J660" s="23" t="str">
        <f t="shared" si="21"/>
        <v/>
      </c>
      <c r="K660" s="1"/>
      <c r="L660" s="21"/>
    </row>
    <row r="661" spans="1:12" ht="10.050000000000001" customHeight="1" x14ac:dyDescent="0.2">
      <c r="A661" s="22"/>
      <c r="B661" s="38"/>
      <c r="C661" s="1"/>
      <c r="D661" s="2">
        <v>31267</v>
      </c>
      <c r="E661" s="1" t="s">
        <v>9995</v>
      </c>
      <c r="F661" s="1" t="s">
        <v>3641</v>
      </c>
      <c r="G661" s="25">
        <v>0</v>
      </c>
      <c r="H661" s="25">
        <v>0</v>
      </c>
      <c r="I661" s="24">
        <f t="shared" si="20"/>
        <v>0</v>
      </c>
      <c r="J661" s="23" t="str">
        <f t="shared" si="21"/>
        <v/>
      </c>
      <c r="K661" s="1"/>
      <c r="L661" s="21"/>
    </row>
    <row r="662" spans="1:12" ht="10.050000000000001" customHeight="1" x14ac:dyDescent="0.2">
      <c r="A662" s="22"/>
      <c r="B662" s="38"/>
      <c r="C662" s="1"/>
      <c r="D662" s="2">
        <v>31267</v>
      </c>
      <c r="E662" s="1" t="s">
        <v>11990</v>
      </c>
      <c r="F662" s="1" t="s">
        <v>5711</v>
      </c>
      <c r="G662" s="25">
        <v>0</v>
      </c>
      <c r="H662" s="25">
        <v>0</v>
      </c>
      <c r="I662" s="24">
        <f t="shared" si="20"/>
        <v>0</v>
      </c>
      <c r="J662" s="23" t="str">
        <f t="shared" si="21"/>
        <v/>
      </c>
      <c r="K662" s="1"/>
      <c r="L662" s="21"/>
    </row>
    <row r="663" spans="1:12" ht="10.050000000000001" customHeight="1" x14ac:dyDescent="0.2">
      <c r="A663" s="22"/>
      <c r="B663" s="38"/>
      <c r="C663" s="1"/>
      <c r="D663" s="2">
        <v>31280</v>
      </c>
      <c r="E663" s="1" t="s">
        <v>10564</v>
      </c>
      <c r="F663" s="1" t="s">
        <v>4229</v>
      </c>
      <c r="G663" s="25">
        <v>0</v>
      </c>
      <c r="H663" s="25">
        <v>0</v>
      </c>
      <c r="I663" s="24">
        <f t="shared" si="20"/>
        <v>0</v>
      </c>
      <c r="J663" s="23" t="str">
        <f t="shared" si="21"/>
        <v/>
      </c>
      <c r="K663" s="1"/>
      <c r="L663" s="21"/>
    </row>
    <row r="664" spans="1:12" ht="10.050000000000001" customHeight="1" x14ac:dyDescent="0.2">
      <c r="A664" s="22"/>
      <c r="B664" s="38"/>
      <c r="C664" s="1"/>
      <c r="D664" s="2">
        <v>31384</v>
      </c>
      <c r="E664" s="1" t="s">
        <v>6619</v>
      </c>
      <c r="F664" s="1" t="s">
        <v>218</v>
      </c>
      <c r="G664" s="25">
        <v>0</v>
      </c>
      <c r="H664" s="25">
        <v>0</v>
      </c>
      <c r="I664" s="24">
        <f t="shared" si="20"/>
        <v>0</v>
      </c>
      <c r="J664" s="23" t="str">
        <f t="shared" si="21"/>
        <v/>
      </c>
      <c r="K664" s="1"/>
      <c r="L664" s="21"/>
    </row>
    <row r="665" spans="1:12" ht="10.050000000000001" customHeight="1" x14ac:dyDescent="0.2">
      <c r="A665" s="22"/>
      <c r="B665" s="38"/>
      <c r="C665" s="1"/>
      <c r="D665" s="2">
        <v>31384</v>
      </c>
      <c r="E665" s="1" t="s">
        <v>6674</v>
      </c>
      <c r="F665" s="1" t="s">
        <v>274</v>
      </c>
      <c r="G665" s="25">
        <v>27065.825600000004</v>
      </c>
      <c r="H665" s="25">
        <v>30400.122568611114</v>
      </c>
      <c r="I665" s="24">
        <f t="shared" si="20"/>
        <v>3334.2969686111101</v>
      </c>
      <c r="J665" s="23">
        <f t="shared" si="21"/>
        <v>0.1231921397073921</v>
      </c>
      <c r="K665" s="1"/>
      <c r="L665" s="21"/>
    </row>
    <row r="666" spans="1:12" ht="10.050000000000001" customHeight="1" x14ac:dyDescent="0.2">
      <c r="A666" s="22"/>
      <c r="B666" s="38"/>
      <c r="C666" s="1"/>
      <c r="D666" s="2">
        <v>31384</v>
      </c>
      <c r="E666" s="1" t="s">
        <v>6780</v>
      </c>
      <c r="F666" s="1" t="s">
        <v>380</v>
      </c>
      <c r="G666" s="25">
        <v>0</v>
      </c>
      <c r="H666" s="25">
        <v>0</v>
      </c>
      <c r="I666" s="24">
        <f t="shared" si="20"/>
        <v>0</v>
      </c>
      <c r="J666" s="23" t="str">
        <f t="shared" si="21"/>
        <v/>
      </c>
      <c r="K666" s="1"/>
      <c r="L666" s="21"/>
    </row>
    <row r="667" spans="1:12" ht="10.050000000000001" customHeight="1" x14ac:dyDescent="0.2">
      <c r="A667" s="22"/>
      <c r="B667" s="38"/>
      <c r="C667" s="1"/>
      <c r="D667" s="2">
        <v>31384</v>
      </c>
      <c r="E667" s="1" t="s">
        <v>6824</v>
      </c>
      <c r="F667" s="1" t="s">
        <v>425</v>
      </c>
      <c r="G667" s="25">
        <v>0</v>
      </c>
      <c r="H667" s="25">
        <v>0</v>
      </c>
      <c r="I667" s="24">
        <f t="shared" si="20"/>
        <v>0</v>
      </c>
      <c r="J667" s="23" t="str">
        <f t="shared" si="21"/>
        <v/>
      </c>
      <c r="K667" s="1"/>
      <c r="L667" s="21"/>
    </row>
    <row r="668" spans="1:12" ht="10.050000000000001" customHeight="1" x14ac:dyDescent="0.2">
      <c r="A668" s="22"/>
      <c r="B668" s="38"/>
      <c r="C668" s="1"/>
      <c r="D668" s="2">
        <v>31384</v>
      </c>
      <c r="E668" s="1" t="s">
        <v>7161</v>
      </c>
      <c r="F668" s="1" t="s">
        <v>767</v>
      </c>
      <c r="G668" s="25">
        <v>0</v>
      </c>
      <c r="H668" s="25">
        <v>0</v>
      </c>
      <c r="I668" s="24">
        <f t="shared" si="20"/>
        <v>0</v>
      </c>
      <c r="J668" s="23" t="str">
        <f t="shared" si="21"/>
        <v/>
      </c>
      <c r="K668" s="1"/>
      <c r="L668" s="21"/>
    </row>
    <row r="669" spans="1:12" ht="10.050000000000001" customHeight="1" x14ac:dyDescent="0.2">
      <c r="A669" s="22"/>
      <c r="B669" s="38"/>
      <c r="C669" s="1"/>
      <c r="D669" s="2">
        <v>31384</v>
      </c>
      <c r="E669" s="1" t="s">
        <v>7180</v>
      </c>
      <c r="F669" s="1" t="s">
        <v>786</v>
      </c>
      <c r="G669" s="25">
        <v>0</v>
      </c>
      <c r="H669" s="25">
        <v>0</v>
      </c>
      <c r="I669" s="24">
        <f t="shared" si="20"/>
        <v>0</v>
      </c>
      <c r="J669" s="23" t="str">
        <f t="shared" si="21"/>
        <v/>
      </c>
      <c r="K669" s="1"/>
      <c r="L669" s="21"/>
    </row>
    <row r="670" spans="1:12" ht="10.050000000000001" customHeight="1" x14ac:dyDescent="0.2">
      <c r="A670" s="22"/>
      <c r="B670" s="38"/>
      <c r="C670" s="1"/>
      <c r="D670" s="2">
        <v>31384</v>
      </c>
      <c r="E670" s="1" t="s">
        <v>7191</v>
      </c>
      <c r="F670" s="1" t="s">
        <v>797</v>
      </c>
      <c r="G670" s="25">
        <v>0</v>
      </c>
      <c r="H670" s="25">
        <v>0</v>
      </c>
      <c r="I670" s="24">
        <f t="shared" si="20"/>
        <v>0</v>
      </c>
      <c r="J670" s="23" t="str">
        <f t="shared" si="21"/>
        <v/>
      </c>
      <c r="K670" s="1"/>
      <c r="L670" s="21"/>
    </row>
    <row r="671" spans="1:12" ht="10.050000000000001" customHeight="1" x14ac:dyDescent="0.2">
      <c r="A671" s="22"/>
      <c r="B671" s="38"/>
      <c r="C671" s="1"/>
      <c r="D671" s="2">
        <v>31384</v>
      </c>
      <c r="E671" s="1" t="s">
        <v>7203</v>
      </c>
      <c r="F671" s="1" t="s">
        <v>809</v>
      </c>
      <c r="G671" s="25">
        <v>66405.986000000004</v>
      </c>
      <c r="H671" s="25">
        <v>37001.027857672503</v>
      </c>
      <c r="I671" s="24">
        <f t="shared" si="20"/>
        <v>-29404.958142327501</v>
      </c>
      <c r="J671" s="23">
        <f t="shared" si="21"/>
        <v>-0.44280583594267392</v>
      </c>
      <c r="K671" s="1"/>
      <c r="L671" s="21"/>
    </row>
    <row r="672" spans="1:12" ht="10.050000000000001" customHeight="1" x14ac:dyDescent="0.2">
      <c r="A672" s="22"/>
      <c r="B672" s="38"/>
      <c r="C672" s="1"/>
      <c r="D672" s="2">
        <v>31384</v>
      </c>
      <c r="E672" s="1" t="s">
        <v>7619</v>
      </c>
      <c r="F672" s="1" t="s">
        <v>1227</v>
      </c>
      <c r="G672" s="25">
        <v>0</v>
      </c>
      <c r="H672" s="25">
        <v>0</v>
      </c>
      <c r="I672" s="24">
        <f t="shared" si="20"/>
        <v>0</v>
      </c>
      <c r="J672" s="23" t="str">
        <f t="shared" si="21"/>
        <v/>
      </c>
      <c r="K672" s="1"/>
      <c r="L672" s="21"/>
    </row>
    <row r="673" spans="1:12" ht="10.050000000000001" customHeight="1" x14ac:dyDescent="0.2">
      <c r="A673" s="22"/>
      <c r="B673" s="38"/>
      <c r="C673" s="1"/>
      <c r="D673" s="2">
        <v>31384</v>
      </c>
      <c r="E673" s="1" t="s">
        <v>7697</v>
      </c>
      <c r="F673" s="1" t="s">
        <v>1306</v>
      </c>
      <c r="G673" s="25">
        <v>0</v>
      </c>
      <c r="H673" s="25">
        <v>0</v>
      </c>
      <c r="I673" s="24">
        <f t="shared" si="20"/>
        <v>0</v>
      </c>
      <c r="J673" s="23" t="str">
        <f t="shared" si="21"/>
        <v/>
      </c>
      <c r="K673" s="1"/>
      <c r="L673" s="21"/>
    </row>
    <row r="674" spans="1:12" ht="10.050000000000001" customHeight="1" x14ac:dyDescent="0.2">
      <c r="A674" s="22"/>
      <c r="B674" s="38"/>
      <c r="C674" s="1"/>
      <c r="D674" s="2">
        <v>31384</v>
      </c>
      <c r="E674" s="1" t="s">
        <v>7871</v>
      </c>
      <c r="F674" s="1" t="s">
        <v>1480</v>
      </c>
      <c r="G674" s="25">
        <v>0</v>
      </c>
      <c r="H674" s="25">
        <v>0</v>
      </c>
      <c r="I674" s="24">
        <f t="shared" si="20"/>
        <v>0</v>
      </c>
      <c r="J674" s="23" t="str">
        <f t="shared" si="21"/>
        <v/>
      </c>
      <c r="K674" s="1"/>
      <c r="L674" s="21"/>
    </row>
    <row r="675" spans="1:12" ht="10.050000000000001" customHeight="1" x14ac:dyDescent="0.2">
      <c r="A675" s="22"/>
      <c r="B675" s="38"/>
      <c r="C675" s="1"/>
      <c r="D675" s="2">
        <v>31384</v>
      </c>
      <c r="E675" s="1" t="s">
        <v>7886</v>
      </c>
      <c r="F675" s="1" t="s">
        <v>1495</v>
      </c>
      <c r="G675" s="25">
        <v>0</v>
      </c>
      <c r="H675" s="25">
        <v>0</v>
      </c>
      <c r="I675" s="24">
        <f t="shared" si="20"/>
        <v>0</v>
      </c>
      <c r="J675" s="23" t="str">
        <f t="shared" si="21"/>
        <v/>
      </c>
      <c r="K675" s="1"/>
      <c r="L675" s="21"/>
    </row>
    <row r="676" spans="1:12" ht="10.050000000000001" customHeight="1" x14ac:dyDescent="0.2">
      <c r="A676" s="22"/>
      <c r="B676" s="38"/>
      <c r="C676" s="1"/>
      <c r="D676" s="2">
        <v>31384</v>
      </c>
      <c r="E676" s="1" t="s">
        <v>8102</v>
      </c>
      <c r="F676" s="1" t="s">
        <v>1714</v>
      </c>
      <c r="G676" s="25">
        <v>0</v>
      </c>
      <c r="H676" s="25">
        <v>0</v>
      </c>
      <c r="I676" s="24">
        <f t="shared" si="20"/>
        <v>0</v>
      </c>
      <c r="J676" s="23" t="str">
        <f t="shared" si="21"/>
        <v/>
      </c>
      <c r="K676" s="1"/>
      <c r="L676" s="21"/>
    </row>
    <row r="677" spans="1:12" ht="10.050000000000001" customHeight="1" x14ac:dyDescent="0.2">
      <c r="A677" s="22"/>
      <c r="B677" s="38"/>
      <c r="C677" s="1"/>
      <c r="D677" s="2">
        <v>31384</v>
      </c>
      <c r="E677" s="1" t="s">
        <v>8283</v>
      </c>
      <c r="F677" s="1" t="s">
        <v>1896</v>
      </c>
      <c r="G677" s="25">
        <v>56067.5147</v>
      </c>
      <c r="H677" s="25">
        <v>50156.606414315465</v>
      </c>
      <c r="I677" s="24">
        <f t="shared" si="20"/>
        <v>-5910.9082856845343</v>
      </c>
      <c r="J677" s="23">
        <f t="shared" si="21"/>
        <v>-0.10542483142532684</v>
      </c>
      <c r="K677" s="1"/>
      <c r="L677" s="21"/>
    </row>
    <row r="678" spans="1:12" ht="10.050000000000001" customHeight="1" x14ac:dyDescent="0.2">
      <c r="A678" s="22"/>
      <c r="B678" s="38"/>
      <c r="C678" s="1"/>
      <c r="D678" s="2">
        <v>31384</v>
      </c>
      <c r="E678" s="1" t="s">
        <v>8501</v>
      </c>
      <c r="F678" s="1" t="s">
        <v>2118</v>
      </c>
      <c r="G678" s="25">
        <v>0</v>
      </c>
      <c r="H678" s="25">
        <v>0</v>
      </c>
      <c r="I678" s="24">
        <f t="shared" si="20"/>
        <v>0</v>
      </c>
      <c r="J678" s="23" t="str">
        <f t="shared" si="21"/>
        <v/>
      </c>
      <c r="K678" s="1"/>
      <c r="L678" s="21"/>
    </row>
    <row r="679" spans="1:12" ht="10.050000000000001" customHeight="1" x14ac:dyDescent="0.2">
      <c r="A679" s="22"/>
      <c r="B679" s="38"/>
      <c r="C679" s="1"/>
      <c r="D679" s="2">
        <v>31384</v>
      </c>
      <c r="E679" s="1" t="s">
        <v>8577</v>
      </c>
      <c r="F679" s="1" t="s">
        <v>2194</v>
      </c>
      <c r="G679" s="25">
        <v>0</v>
      </c>
      <c r="H679" s="25">
        <v>0</v>
      </c>
      <c r="I679" s="24">
        <f t="shared" si="20"/>
        <v>0</v>
      </c>
      <c r="J679" s="23" t="str">
        <f t="shared" si="21"/>
        <v/>
      </c>
      <c r="K679" s="1"/>
      <c r="L679" s="21"/>
    </row>
    <row r="680" spans="1:12" ht="10.050000000000001" customHeight="1" x14ac:dyDescent="0.2">
      <c r="A680" s="22"/>
      <c r="B680" s="38"/>
      <c r="C680" s="1"/>
      <c r="D680" s="2">
        <v>31384</v>
      </c>
      <c r="E680" s="1" t="s">
        <v>8588</v>
      </c>
      <c r="F680" s="1" t="s">
        <v>2205</v>
      </c>
      <c r="G680" s="25">
        <v>0</v>
      </c>
      <c r="H680" s="25">
        <v>0</v>
      </c>
      <c r="I680" s="24">
        <f t="shared" si="20"/>
        <v>0</v>
      </c>
      <c r="J680" s="23" t="str">
        <f t="shared" si="21"/>
        <v/>
      </c>
      <c r="K680" s="1"/>
      <c r="L680" s="21"/>
    </row>
    <row r="681" spans="1:12" ht="10.050000000000001" customHeight="1" x14ac:dyDescent="0.2">
      <c r="A681" s="22"/>
      <c r="B681" s="38"/>
      <c r="C681" s="1"/>
      <c r="D681" s="2">
        <v>31384</v>
      </c>
      <c r="E681" s="1" t="s">
        <v>8939</v>
      </c>
      <c r="F681" s="1" t="s">
        <v>2563</v>
      </c>
      <c r="G681" s="25">
        <v>0</v>
      </c>
      <c r="H681" s="25">
        <v>0</v>
      </c>
      <c r="I681" s="24">
        <f t="shared" si="20"/>
        <v>0</v>
      </c>
      <c r="J681" s="23" t="str">
        <f t="shared" si="21"/>
        <v/>
      </c>
      <c r="K681" s="1"/>
      <c r="L681" s="21"/>
    </row>
    <row r="682" spans="1:12" ht="10.050000000000001" customHeight="1" x14ac:dyDescent="0.2">
      <c r="A682" s="22"/>
      <c r="B682" s="38"/>
      <c r="C682" s="1"/>
      <c r="D682" s="2">
        <v>31384</v>
      </c>
      <c r="E682" s="1" t="s">
        <v>9030</v>
      </c>
      <c r="F682" s="1" t="s">
        <v>2654</v>
      </c>
      <c r="G682" s="25">
        <v>0</v>
      </c>
      <c r="H682" s="25">
        <v>8244.7104972323141</v>
      </c>
      <c r="I682" s="24">
        <f t="shared" si="20"/>
        <v>8244.7104972323141</v>
      </c>
      <c r="J682" s="23" t="e">
        <f t="shared" si="21"/>
        <v>#DIV/0!</v>
      </c>
      <c r="K682" s="1"/>
      <c r="L682" s="21"/>
    </row>
    <row r="683" spans="1:12" ht="10.050000000000001" customHeight="1" x14ac:dyDescent="0.2">
      <c r="A683" s="22"/>
      <c r="B683" s="38"/>
      <c r="C683" s="1"/>
      <c r="D683" s="2">
        <v>31384</v>
      </c>
      <c r="E683" s="1" t="s">
        <v>9166</v>
      </c>
      <c r="F683" s="1" t="s">
        <v>2792</v>
      </c>
      <c r="G683" s="25">
        <v>0</v>
      </c>
      <c r="H683" s="25">
        <v>0</v>
      </c>
      <c r="I683" s="24">
        <f t="shared" si="20"/>
        <v>0</v>
      </c>
      <c r="J683" s="23" t="str">
        <f t="shared" si="21"/>
        <v/>
      </c>
      <c r="K683" s="1"/>
      <c r="L683" s="21"/>
    </row>
    <row r="684" spans="1:12" ht="10.050000000000001" customHeight="1" x14ac:dyDescent="0.2">
      <c r="A684" s="22"/>
      <c r="B684" s="38"/>
      <c r="C684" s="1"/>
      <c r="D684" s="2">
        <v>31384</v>
      </c>
      <c r="E684" s="1" t="s">
        <v>9279</v>
      </c>
      <c r="F684" s="1" t="s">
        <v>2908</v>
      </c>
      <c r="G684" s="25">
        <v>23972</v>
      </c>
      <c r="H684" s="25">
        <v>0</v>
      </c>
      <c r="I684" s="24">
        <f t="shared" si="20"/>
        <v>-23972</v>
      </c>
      <c r="J684" s="23">
        <f t="shared" si="21"/>
        <v>-1</v>
      </c>
      <c r="K684" s="1"/>
      <c r="L684" s="21"/>
    </row>
    <row r="685" spans="1:12" ht="10.050000000000001" customHeight="1" x14ac:dyDescent="0.2">
      <c r="A685" s="22"/>
      <c r="B685" s="38"/>
      <c r="C685" s="1"/>
      <c r="D685" s="2">
        <v>31384</v>
      </c>
      <c r="E685" s="1" t="s">
        <v>9555</v>
      </c>
      <c r="F685" s="1" t="s">
        <v>3189</v>
      </c>
      <c r="G685" s="25">
        <v>0</v>
      </c>
      <c r="H685" s="25">
        <v>0</v>
      </c>
      <c r="I685" s="24">
        <f t="shared" si="20"/>
        <v>0</v>
      </c>
      <c r="J685" s="23" t="str">
        <f t="shared" si="21"/>
        <v/>
      </c>
      <c r="K685" s="1"/>
      <c r="L685" s="21"/>
    </row>
    <row r="686" spans="1:12" ht="10.050000000000001" customHeight="1" x14ac:dyDescent="0.2">
      <c r="A686" s="22"/>
      <c r="B686" s="38"/>
      <c r="C686" s="1"/>
      <c r="D686" s="2">
        <v>31384</v>
      </c>
      <c r="E686" s="1" t="s">
        <v>9693</v>
      </c>
      <c r="F686" s="1" t="s">
        <v>3331</v>
      </c>
      <c r="G686" s="25">
        <v>0</v>
      </c>
      <c r="H686" s="25">
        <v>0</v>
      </c>
      <c r="I686" s="24">
        <f t="shared" si="20"/>
        <v>0</v>
      </c>
      <c r="J686" s="23" t="str">
        <f t="shared" si="21"/>
        <v/>
      </c>
      <c r="K686" s="1"/>
      <c r="L686" s="21"/>
    </row>
    <row r="687" spans="1:12" ht="10.050000000000001" customHeight="1" x14ac:dyDescent="0.2">
      <c r="A687" s="22"/>
      <c r="B687" s="38"/>
      <c r="C687" s="1"/>
      <c r="D687" s="2">
        <v>31384</v>
      </c>
      <c r="E687" s="1" t="s">
        <v>9799</v>
      </c>
      <c r="F687" s="1" t="s">
        <v>3438</v>
      </c>
      <c r="G687" s="25">
        <v>0</v>
      </c>
      <c r="H687" s="25">
        <v>0</v>
      </c>
      <c r="I687" s="24">
        <f t="shared" si="20"/>
        <v>0</v>
      </c>
      <c r="J687" s="23" t="str">
        <f t="shared" si="21"/>
        <v/>
      </c>
      <c r="K687" s="1"/>
      <c r="L687" s="21"/>
    </row>
    <row r="688" spans="1:12" ht="10.050000000000001" customHeight="1" x14ac:dyDescent="0.2">
      <c r="A688" s="22"/>
      <c r="B688" s="38"/>
      <c r="C688" s="1"/>
      <c r="D688" s="2">
        <v>31384</v>
      </c>
      <c r="E688" s="1" t="s">
        <v>10617</v>
      </c>
      <c r="F688" s="1" t="s">
        <v>4284</v>
      </c>
      <c r="G688" s="25">
        <v>0</v>
      </c>
      <c r="H688" s="25">
        <v>0</v>
      </c>
      <c r="I688" s="24">
        <f t="shared" si="20"/>
        <v>0</v>
      </c>
      <c r="J688" s="23" t="str">
        <f t="shared" si="21"/>
        <v/>
      </c>
      <c r="K688" s="1"/>
      <c r="L688" s="21"/>
    </row>
    <row r="689" spans="1:12" ht="10.050000000000001" customHeight="1" x14ac:dyDescent="0.2">
      <c r="A689" s="22"/>
      <c r="B689" s="38"/>
      <c r="C689" s="1"/>
      <c r="D689" s="2">
        <v>31384</v>
      </c>
      <c r="E689" s="1" t="s">
        <v>10629</v>
      </c>
      <c r="F689" s="1" t="s">
        <v>4296</v>
      </c>
      <c r="G689" s="25">
        <v>0</v>
      </c>
      <c r="H689" s="25">
        <v>0</v>
      </c>
      <c r="I689" s="24">
        <f t="shared" si="20"/>
        <v>0</v>
      </c>
      <c r="J689" s="23" t="str">
        <f t="shared" si="21"/>
        <v/>
      </c>
      <c r="K689" s="1"/>
      <c r="L689" s="21"/>
    </row>
    <row r="690" spans="1:12" ht="10.050000000000001" customHeight="1" x14ac:dyDescent="0.2">
      <c r="A690" s="22"/>
      <c r="B690" s="38"/>
      <c r="C690" s="1"/>
      <c r="D690" s="2">
        <v>31384</v>
      </c>
      <c r="E690" s="1" t="s">
        <v>10633</v>
      </c>
      <c r="F690" s="1" t="s">
        <v>4300</v>
      </c>
      <c r="G690" s="25">
        <v>0</v>
      </c>
      <c r="H690" s="25">
        <v>0</v>
      </c>
      <c r="I690" s="24">
        <f t="shared" si="20"/>
        <v>0</v>
      </c>
      <c r="J690" s="23" t="str">
        <f t="shared" si="21"/>
        <v/>
      </c>
      <c r="K690" s="1"/>
      <c r="L690" s="21"/>
    </row>
    <row r="691" spans="1:12" ht="10.050000000000001" customHeight="1" x14ac:dyDescent="0.2">
      <c r="A691" s="22"/>
      <c r="B691" s="38"/>
      <c r="C691" s="1"/>
      <c r="D691" s="2">
        <v>31384</v>
      </c>
      <c r="E691" s="1" t="s">
        <v>11440</v>
      </c>
      <c r="F691" s="1" t="s">
        <v>5143</v>
      </c>
      <c r="G691" s="25">
        <v>0</v>
      </c>
      <c r="H691" s="25">
        <v>0</v>
      </c>
      <c r="I691" s="24">
        <f t="shared" si="20"/>
        <v>0</v>
      </c>
      <c r="J691" s="23" t="str">
        <f t="shared" si="21"/>
        <v/>
      </c>
      <c r="K691" s="1"/>
      <c r="L691" s="21"/>
    </row>
    <row r="692" spans="1:12" ht="10.050000000000001" customHeight="1" x14ac:dyDescent="0.2">
      <c r="A692" s="22"/>
      <c r="B692" s="38"/>
      <c r="C692" s="1"/>
      <c r="D692" s="2">
        <v>31384</v>
      </c>
      <c r="E692" s="1" t="s">
        <v>11473</v>
      </c>
      <c r="F692" s="1" t="s">
        <v>5177</v>
      </c>
      <c r="G692" s="25">
        <v>0</v>
      </c>
      <c r="H692" s="25">
        <v>0</v>
      </c>
      <c r="I692" s="24">
        <f t="shared" si="20"/>
        <v>0</v>
      </c>
      <c r="J692" s="23" t="str">
        <f t="shared" si="21"/>
        <v/>
      </c>
      <c r="K692" s="1"/>
      <c r="L692" s="21"/>
    </row>
    <row r="693" spans="1:12" ht="10.050000000000001" customHeight="1" x14ac:dyDescent="0.2">
      <c r="A693" s="22"/>
      <c r="B693" s="38"/>
      <c r="C693" s="1"/>
      <c r="D693" s="2">
        <v>31552</v>
      </c>
      <c r="E693" s="1" t="s">
        <v>6904</v>
      </c>
      <c r="F693" s="1" t="s">
        <v>507</v>
      </c>
      <c r="G693" s="25">
        <v>0</v>
      </c>
      <c r="H693" s="25">
        <v>0</v>
      </c>
      <c r="I693" s="24">
        <f t="shared" si="20"/>
        <v>0</v>
      </c>
      <c r="J693" s="23" t="str">
        <f t="shared" si="21"/>
        <v/>
      </c>
      <c r="K693" s="1"/>
      <c r="L693" s="21"/>
    </row>
    <row r="694" spans="1:12" ht="10.050000000000001" customHeight="1" x14ac:dyDescent="0.2">
      <c r="A694" s="22"/>
      <c r="B694" s="38"/>
      <c r="C694" s="1"/>
      <c r="D694" s="2">
        <v>31657</v>
      </c>
      <c r="E694" s="1" t="s">
        <v>7620</v>
      </c>
      <c r="F694" s="1" t="s">
        <v>1228</v>
      </c>
      <c r="G694" s="25">
        <v>0</v>
      </c>
      <c r="H694" s="25">
        <v>0</v>
      </c>
      <c r="I694" s="24">
        <f t="shared" si="20"/>
        <v>0</v>
      </c>
      <c r="J694" s="23" t="str">
        <f t="shared" si="21"/>
        <v/>
      </c>
      <c r="K694" s="1"/>
      <c r="L694" s="21"/>
    </row>
    <row r="695" spans="1:12" ht="10.050000000000001" customHeight="1" x14ac:dyDescent="0.2">
      <c r="A695" s="22"/>
      <c r="B695" s="38"/>
      <c r="C695" s="1"/>
      <c r="D695" s="2">
        <v>31657</v>
      </c>
      <c r="E695" s="1" t="s">
        <v>7746</v>
      </c>
      <c r="F695" s="1" t="s">
        <v>1355</v>
      </c>
      <c r="G695" s="25">
        <v>0</v>
      </c>
      <c r="H695" s="25">
        <v>0</v>
      </c>
      <c r="I695" s="24">
        <f t="shared" si="20"/>
        <v>0</v>
      </c>
      <c r="J695" s="23" t="str">
        <f t="shared" si="21"/>
        <v/>
      </c>
      <c r="K695" s="1"/>
      <c r="L695" s="21"/>
    </row>
    <row r="696" spans="1:12" ht="10.050000000000001" customHeight="1" x14ac:dyDescent="0.2">
      <c r="A696" s="22"/>
      <c r="B696" s="38"/>
      <c r="C696" s="1"/>
      <c r="D696" s="2">
        <v>31657</v>
      </c>
      <c r="E696" s="1" t="s">
        <v>7966</v>
      </c>
      <c r="F696" s="1" t="s">
        <v>1575</v>
      </c>
      <c r="G696" s="25">
        <v>0</v>
      </c>
      <c r="H696" s="25">
        <v>0</v>
      </c>
      <c r="I696" s="24">
        <f t="shared" si="20"/>
        <v>0</v>
      </c>
      <c r="J696" s="23" t="str">
        <f t="shared" si="21"/>
        <v/>
      </c>
      <c r="K696" s="1"/>
      <c r="L696" s="21"/>
    </row>
    <row r="697" spans="1:12" ht="10.050000000000001" customHeight="1" x14ac:dyDescent="0.2">
      <c r="A697" s="22"/>
      <c r="B697" s="38"/>
      <c r="C697" s="1"/>
      <c r="D697" s="2">
        <v>31657</v>
      </c>
      <c r="E697" s="1" t="s">
        <v>7966</v>
      </c>
      <c r="F697" s="1" t="s">
        <v>1576</v>
      </c>
      <c r="G697" s="25">
        <v>0</v>
      </c>
      <c r="H697" s="25">
        <v>0</v>
      </c>
      <c r="I697" s="24">
        <f t="shared" si="20"/>
        <v>0</v>
      </c>
      <c r="J697" s="23" t="str">
        <f t="shared" si="21"/>
        <v/>
      </c>
      <c r="K697" s="1"/>
      <c r="L697" s="21"/>
    </row>
    <row r="698" spans="1:12" ht="10.050000000000001" customHeight="1" x14ac:dyDescent="0.2">
      <c r="A698" s="22"/>
      <c r="B698" s="38"/>
      <c r="C698" s="1"/>
      <c r="D698" s="2">
        <v>31657</v>
      </c>
      <c r="E698" s="1" t="s">
        <v>8266</v>
      </c>
      <c r="F698" s="1" t="s">
        <v>1879</v>
      </c>
      <c r="G698" s="25">
        <v>38724</v>
      </c>
      <c r="H698" s="25">
        <v>0</v>
      </c>
      <c r="I698" s="24">
        <f t="shared" si="20"/>
        <v>-38724</v>
      </c>
      <c r="J698" s="23">
        <f t="shared" si="21"/>
        <v>-1</v>
      </c>
      <c r="K698" s="1"/>
      <c r="L698" s="21"/>
    </row>
    <row r="699" spans="1:12" ht="10.050000000000001" customHeight="1" x14ac:dyDescent="0.2">
      <c r="A699" s="22"/>
      <c r="B699" s="38"/>
      <c r="C699" s="1"/>
      <c r="D699" s="2">
        <v>31657</v>
      </c>
      <c r="E699" s="1" t="s">
        <v>8502</v>
      </c>
      <c r="F699" s="1" t="s">
        <v>2119</v>
      </c>
      <c r="G699" s="25">
        <v>23693.140100000001</v>
      </c>
      <c r="H699" s="25">
        <v>62187.205781616452</v>
      </c>
      <c r="I699" s="24">
        <f t="shared" si="20"/>
        <v>38494.065681616456</v>
      </c>
      <c r="J699" s="23">
        <f t="shared" si="21"/>
        <v>1.6246924434307657</v>
      </c>
      <c r="K699" s="1"/>
      <c r="L699" s="21"/>
    </row>
    <row r="700" spans="1:12" ht="10.050000000000001" customHeight="1" x14ac:dyDescent="0.2">
      <c r="A700" s="22"/>
      <c r="B700" s="38"/>
      <c r="C700" s="1"/>
      <c r="D700" s="2">
        <v>31657</v>
      </c>
      <c r="E700" s="1" t="s">
        <v>8719</v>
      </c>
      <c r="F700" s="1" t="s">
        <v>2339</v>
      </c>
      <c r="G700" s="25">
        <v>12908</v>
      </c>
      <c r="H700" s="25">
        <v>0</v>
      </c>
      <c r="I700" s="24">
        <f t="shared" si="20"/>
        <v>-12908</v>
      </c>
      <c r="J700" s="23">
        <f t="shared" si="21"/>
        <v>-1</v>
      </c>
      <c r="K700" s="1"/>
      <c r="L700" s="21"/>
    </row>
    <row r="701" spans="1:12" ht="10.050000000000001" customHeight="1" x14ac:dyDescent="0.2">
      <c r="A701" s="22"/>
      <c r="B701" s="38"/>
      <c r="C701" s="1"/>
      <c r="D701" s="2">
        <v>31657</v>
      </c>
      <c r="E701" s="1" t="s">
        <v>9445</v>
      </c>
      <c r="F701" s="1" t="s">
        <v>3077</v>
      </c>
      <c r="G701" s="25">
        <v>0</v>
      </c>
      <c r="H701" s="25">
        <v>23999.556039295559</v>
      </c>
      <c r="I701" s="24">
        <f t="shared" si="20"/>
        <v>23999.556039295559</v>
      </c>
      <c r="J701" s="23" t="e">
        <f t="shared" si="21"/>
        <v>#DIV/0!</v>
      </c>
      <c r="K701" s="1"/>
      <c r="L701" s="21"/>
    </row>
    <row r="702" spans="1:12" ht="10.050000000000001" customHeight="1" x14ac:dyDescent="0.2">
      <c r="A702" s="22"/>
      <c r="B702" s="38"/>
      <c r="C702" s="1"/>
      <c r="D702" s="2">
        <v>31657</v>
      </c>
      <c r="E702" s="1" t="s">
        <v>9459</v>
      </c>
      <c r="F702" s="1" t="s">
        <v>3091</v>
      </c>
      <c r="G702" s="25">
        <v>0</v>
      </c>
      <c r="H702" s="25">
        <v>83053.258142836174</v>
      </c>
      <c r="I702" s="24">
        <f t="shared" si="20"/>
        <v>83053.258142836174</v>
      </c>
      <c r="J702" s="23" t="e">
        <f t="shared" si="21"/>
        <v>#DIV/0!</v>
      </c>
      <c r="K702" s="1"/>
      <c r="L702" s="21"/>
    </row>
    <row r="703" spans="1:12" ht="10.050000000000001" customHeight="1" x14ac:dyDescent="0.2">
      <c r="A703" s="22"/>
      <c r="B703" s="38"/>
      <c r="C703" s="1"/>
      <c r="D703" s="2">
        <v>31657</v>
      </c>
      <c r="E703" s="1" t="s">
        <v>9592</v>
      </c>
      <c r="F703" s="1" t="s">
        <v>3228</v>
      </c>
      <c r="G703" s="25">
        <v>0</v>
      </c>
      <c r="H703" s="25">
        <v>55771.228578474285</v>
      </c>
      <c r="I703" s="24">
        <f t="shared" si="20"/>
        <v>55771.228578474285</v>
      </c>
      <c r="J703" s="23" t="e">
        <f t="shared" si="21"/>
        <v>#DIV/0!</v>
      </c>
      <c r="K703" s="1"/>
      <c r="L703" s="21"/>
    </row>
    <row r="704" spans="1:12" ht="10.050000000000001" customHeight="1" x14ac:dyDescent="0.2">
      <c r="A704" s="22"/>
      <c r="B704" s="38"/>
      <c r="C704" s="1"/>
      <c r="D704" s="2">
        <v>31657</v>
      </c>
      <c r="E704" s="1" t="s">
        <v>12307</v>
      </c>
      <c r="F704" s="1" t="s">
        <v>6038</v>
      </c>
      <c r="G704" s="25">
        <v>0</v>
      </c>
      <c r="H704" s="25">
        <v>0</v>
      </c>
      <c r="I704" s="24">
        <f t="shared" si="20"/>
        <v>0</v>
      </c>
      <c r="J704" s="23" t="str">
        <f t="shared" si="21"/>
        <v/>
      </c>
      <c r="K704" s="1"/>
      <c r="L704" s="21"/>
    </row>
    <row r="705" spans="1:12" ht="10.050000000000001" customHeight="1" x14ac:dyDescent="0.2">
      <c r="A705" s="22"/>
      <c r="B705" s="38"/>
      <c r="C705" s="1"/>
      <c r="D705" s="2">
        <v>31657</v>
      </c>
      <c r="E705" s="1" t="s">
        <v>12569</v>
      </c>
      <c r="F705" s="1" t="s">
        <v>6301</v>
      </c>
      <c r="G705" s="25">
        <v>0</v>
      </c>
      <c r="H705" s="25">
        <v>0</v>
      </c>
      <c r="I705" s="24">
        <f t="shared" si="20"/>
        <v>0</v>
      </c>
      <c r="J705" s="23" t="str">
        <f t="shared" si="21"/>
        <v/>
      </c>
      <c r="K705" s="1"/>
      <c r="L705" s="21"/>
    </row>
    <row r="706" spans="1:12" ht="10.050000000000001" customHeight="1" x14ac:dyDescent="0.2">
      <c r="A706" s="22"/>
      <c r="B706" s="38"/>
      <c r="C706" s="1"/>
      <c r="D706" s="2">
        <v>31890</v>
      </c>
      <c r="E706" s="1" t="s">
        <v>8083</v>
      </c>
      <c r="F706" s="1" t="s">
        <v>1694</v>
      </c>
      <c r="G706" s="25">
        <v>0</v>
      </c>
      <c r="H706" s="25">
        <v>0</v>
      </c>
      <c r="I706" s="24">
        <f t="shared" si="20"/>
        <v>0</v>
      </c>
      <c r="J706" s="23" t="str">
        <f t="shared" si="21"/>
        <v/>
      </c>
      <c r="K706" s="1"/>
      <c r="L706" s="21"/>
    </row>
    <row r="707" spans="1:12" ht="10.050000000000001" customHeight="1" x14ac:dyDescent="0.2">
      <c r="A707" s="22"/>
      <c r="B707" s="38"/>
      <c r="C707" s="1"/>
      <c r="D707" s="2">
        <v>31969</v>
      </c>
      <c r="E707" s="1" t="s">
        <v>7624</v>
      </c>
      <c r="F707" s="1" t="s">
        <v>1232</v>
      </c>
      <c r="G707" s="25">
        <v>0</v>
      </c>
      <c r="H707" s="25">
        <v>0</v>
      </c>
      <c r="I707" s="24">
        <f t="shared" si="20"/>
        <v>0</v>
      </c>
      <c r="J707" s="23" t="str">
        <f t="shared" si="21"/>
        <v/>
      </c>
      <c r="K707" s="1"/>
      <c r="L707" s="21"/>
    </row>
    <row r="708" spans="1:12" ht="10.050000000000001" customHeight="1" x14ac:dyDescent="0.2">
      <c r="A708" s="22"/>
      <c r="B708" s="38"/>
      <c r="C708" s="1"/>
      <c r="D708" s="2">
        <v>32060</v>
      </c>
      <c r="E708" s="1" t="s">
        <v>6595</v>
      </c>
      <c r="F708" s="1" t="s">
        <v>194</v>
      </c>
      <c r="G708" s="25">
        <v>0</v>
      </c>
      <c r="H708" s="25">
        <v>0</v>
      </c>
      <c r="I708" s="24">
        <f t="shared" si="20"/>
        <v>0</v>
      </c>
      <c r="J708" s="23" t="str">
        <f t="shared" si="21"/>
        <v/>
      </c>
      <c r="K708" s="1"/>
      <c r="L708" s="21"/>
    </row>
    <row r="709" spans="1:12" ht="10.050000000000001" customHeight="1" x14ac:dyDescent="0.2">
      <c r="A709" s="22"/>
      <c r="B709" s="38"/>
      <c r="C709" s="1"/>
      <c r="D709" s="2">
        <v>32060</v>
      </c>
      <c r="E709" s="1" t="s">
        <v>7074</v>
      </c>
      <c r="F709" s="1" t="s">
        <v>680</v>
      </c>
      <c r="G709" s="25">
        <v>0</v>
      </c>
      <c r="H709" s="25">
        <v>0</v>
      </c>
      <c r="I709" s="24">
        <f t="shared" si="20"/>
        <v>0</v>
      </c>
      <c r="J709" s="23" t="str">
        <f t="shared" si="21"/>
        <v/>
      </c>
      <c r="K709" s="1"/>
      <c r="L709" s="21"/>
    </row>
    <row r="710" spans="1:12" ht="10.050000000000001" customHeight="1" x14ac:dyDescent="0.2">
      <c r="A710" s="22"/>
      <c r="B710" s="38"/>
      <c r="C710" s="1"/>
      <c r="D710" s="2">
        <v>32060</v>
      </c>
      <c r="E710" s="1" t="s">
        <v>7626</v>
      </c>
      <c r="F710" s="1" t="s">
        <v>1234</v>
      </c>
      <c r="G710" s="25">
        <v>0</v>
      </c>
      <c r="H710" s="25">
        <v>0</v>
      </c>
      <c r="I710" s="24">
        <f t="shared" si="20"/>
        <v>0</v>
      </c>
      <c r="J710" s="23" t="str">
        <f t="shared" si="21"/>
        <v/>
      </c>
      <c r="K710" s="1"/>
      <c r="L710" s="21"/>
    </row>
    <row r="711" spans="1:12" ht="10.050000000000001" customHeight="1" x14ac:dyDescent="0.2">
      <c r="A711" s="22"/>
      <c r="B711" s="38"/>
      <c r="C711" s="1"/>
      <c r="D711" s="2">
        <v>32060</v>
      </c>
      <c r="E711" s="1" t="s">
        <v>7636</v>
      </c>
      <c r="F711" s="1" t="s">
        <v>1244</v>
      </c>
      <c r="G711" s="25">
        <v>0</v>
      </c>
      <c r="H711" s="25">
        <v>0</v>
      </c>
      <c r="I711" s="24">
        <f t="shared" si="20"/>
        <v>0</v>
      </c>
      <c r="J711" s="23" t="str">
        <f t="shared" si="21"/>
        <v/>
      </c>
      <c r="K711" s="1"/>
      <c r="L711" s="21"/>
    </row>
    <row r="712" spans="1:12" ht="10.050000000000001" customHeight="1" x14ac:dyDescent="0.2">
      <c r="A712" s="22"/>
      <c r="B712" s="38"/>
      <c r="C712" s="1"/>
      <c r="D712" s="2">
        <v>32060</v>
      </c>
      <c r="E712" s="1" t="s">
        <v>8504</v>
      </c>
      <c r="F712" s="1" t="s">
        <v>2121</v>
      </c>
      <c r="G712" s="25">
        <v>0</v>
      </c>
      <c r="H712" s="25">
        <v>0</v>
      </c>
      <c r="I712" s="24">
        <f t="shared" si="20"/>
        <v>0</v>
      </c>
      <c r="J712" s="23" t="str">
        <f t="shared" si="21"/>
        <v/>
      </c>
      <c r="K712" s="1"/>
      <c r="L712" s="21"/>
    </row>
    <row r="713" spans="1:12" ht="10.050000000000001" customHeight="1" x14ac:dyDescent="0.2">
      <c r="A713" s="22"/>
      <c r="B713" s="38"/>
      <c r="C713" s="1"/>
      <c r="D713" s="2">
        <v>32060</v>
      </c>
      <c r="E713" s="1" t="s">
        <v>8601</v>
      </c>
      <c r="F713" s="1" t="s">
        <v>2218</v>
      </c>
      <c r="G713" s="25">
        <v>0</v>
      </c>
      <c r="H713" s="25">
        <v>0</v>
      </c>
      <c r="I713" s="24">
        <f t="shared" si="20"/>
        <v>0</v>
      </c>
      <c r="J713" s="23" t="str">
        <f t="shared" si="21"/>
        <v/>
      </c>
      <c r="K713" s="1"/>
      <c r="L713" s="21"/>
    </row>
    <row r="714" spans="1:12" ht="10.050000000000001" customHeight="1" x14ac:dyDescent="0.2">
      <c r="A714" s="22"/>
      <c r="B714" s="38"/>
      <c r="C714" s="1"/>
      <c r="D714" s="2">
        <v>32060</v>
      </c>
      <c r="E714" s="1" t="s">
        <v>8725</v>
      </c>
      <c r="F714" s="1" t="s">
        <v>2345</v>
      </c>
      <c r="G714" s="25">
        <v>0</v>
      </c>
      <c r="H714" s="25">
        <v>0</v>
      </c>
      <c r="I714" s="24">
        <f t="shared" si="20"/>
        <v>0</v>
      </c>
      <c r="J714" s="23" t="str">
        <f t="shared" si="21"/>
        <v/>
      </c>
      <c r="K714" s="1"/>
      <c r="L714" s="21"/>
    </row>
    <row r="715" spans="1:12" ht="10.050000000000001" customHeight="1" x14ac:dyDescent="0.2">
      <c r="A715" s="22"/>
      <c r="B715" s="38"/>
      <c r="C715" s="1"/>
      <c r="D715" s="2">
        <v>32072</v>
      </c>
      <c r="E715" s="1" t="s">
        <v>8085</v>
      </c>
      <c r="F715" s="1" t="s">
        <v>1696</v>
      </c>
      <c r="G715" s="25">
        <v>0</v>
      </c>
      <c r="H715" s="25">
        <v>0</v>
      </c>
      <c r="I715" s="24">
        <f t="shared" si="20"/>
        <v>0</v>
      </c>
      <c r="J715" s="23" t="str">
        <f t="shared" si="21"/>
        <v/>
      </c>
      <c r="K715" s="1"/>
      <c r="L715" s="21"/>
    </row>
    <row r="716" spans="1:12" ht="10.050000000000001" customHeight="1" x14ac:dyDescent="0.2">
      <c r="A716" s="22"/>
      <c r="B716" s="38"/>
      <c r="C716" s="1"/>
      <c r="D716" s="2">
        <v>32073</v>
      </c>
      <c r="E716" s="1" t="s">
        <v>7017</v>
      </c>
      <c r="F716" s="1" t="s">
        <v>622</v>
      </c>
      <c r="G716" s="25">
        <v>1844</v>
      </c>
      <c r="H716" s="25">
        <v>0</v>
      </c>
      <c r="I716" s="24">
        <f t="shared" si="20"/>
        <v>-1844</v>
      </c>
      <c r="J716" s="23">
        <f t="shared" si="21"/>
        <v>-1</v>
      </c>
      <c r="K716" s="1"/>
      <c r="L716" s="21"/>
    </row>
    <row r="717" spans="1:12" ht="10.050000000000001" customHeight="1" x14ac:dyDescent="0.2">
      <c r="A717" s="22"/>
      <c r="B717" s="38"/>
      <c r="C717" s="1"/>
      <c r="D717" s="2">
        <v>32073</v>
      </c>
      <c r="E717" s="1" t="s">
        <v>7416</v>
      </c>
      <c r="F717" s="1" t="s">
        <v>1023</v>
      </c>
      <c r="G717" s="25">
        <v>301139.1188</v>
      </c>
      <c r="H717" s="25">
        <v>0</v>
      </c>
      <c r="I717" s="24">
        <f t="shared" si="20"/>
        <v>-301139.1188</v>
      </c>
      <c r="J717" s="23">
        <f t="shared" si="21"/>
        <v>-1</v>
      </c>
      <c r="K717" s="1"/>
      <c r="L717" s="21"/>
    </row>
    <row r="718" spans="1:12" ht="10.050000000000001" customHeight="1" x14ac:dyDescent="0.2">
      <c r="A718" s="22"/>
      <c r="B718" s="38"/>
      <c r="C718" s="1"/>
      <c r="D718" s="2">
        <v>32073</v>
      </c>
      <c r="E718" s="1" t="s">
        <v>7419</v>
      </c>
      <c r="F718" s="1" t="s">
        <v>1026</v>
      </c>
      <c r="G718" s="25">
        <v>0</v>
      </c>
      <c r="H718" s="25">
        <v>0</v>
      </c>
      <c r="I718" s="24">
        <f t="shared" si="20"/>
        <v>0</v>
      </c>
      <c r="J718" s="23" t="str">
        <f t="shared" si="21"/>
        <v/>
      </c>
      <c r="K718" s="1"/>
      <c r="L718" s="21"/>
    </row>
    <row r="719" spans="1:12" ht="10.050000000000001" customHeight="1" x14ac:dyDescent="0.2">
      <c r="A719" s="22"/>
      <c r="B719" s="38"/>
      <c r="C719" s="1"/>
      <c r="D719" s="2">
        <v>32073</v>
      </c>
      <c r="E719" s="1" t="s">
        <v>7627</v>
      </c>
      <c r="F719" s="1" t="s">
        <v>1235</v>
      </c>
      <c r="G719" s="25">
        <v>0</v>
      </c>
      <c r="H719" s="25">
        <v>2106.1254229690021</v>
      </c>
      <c r="I719" s="24">
        <f t="shared" si="20"/>
        <v>2106.1254229690021</v>
      </c>
      <c r="J719" s="23" t="e">
        <f t="shared" si="21"/>
        <v>#DIV/0!</v>
      </c>
      <c r="K719" s="1"/>
      <c r="L719" s="21"/>
    </row>
    <row r="720" spans="1:12" ht="10.050000000000001" customHeight="1" x14ac:dyDescent="0.2">
      <c r="A720" s="22"/>
      <c r="B720" s="38"/>
      <c r="C720" s="1"/>
      <c r="D720" s="2">
        <v>32073</v>
      </c>
      <c r="E720" s="1" t="s">
        <v>7632</v>
      </c>
      <c r="F720" s="1" t="s">
        <v>1240</v>
      </c>
      <c r="G720" s="25">
        <v>9848.6129999999994</v>
      </c>
      <c r="H720" s="25">
        <v>0</v>
      </c>
      <c r="I720" s="24">
        <f t="shared" si="20"/>
        <v>-9848.6129999999994</v>
      </c>
      <c r="J720" s="23">
        <f t="shared" si="21"/>
        <v>-1</v>
      </c>
      <c r="K720" s="1"/>
      <c r="L720" s="21"/>
    </row>
    <row r="721" spans="1:12" ht="10.050000000000001" customHeight="1" x14ac:dyDescent="0.2">
      <c r="A721" s="22"/>
      <c r="B721" s="38"/>
      <c r="C721" s="1"/>
      <c r="D721" s="2">
        <v>32073</v>
      </c>
      <c r="E721" s="1" t="s">
        <v>7701</v>
      </c>
      <c r="F721" s="1" t="s">
        <v>1310</v>
      </c>
      <c r="G721" s="25">
        <v>3569.9584000000004</v>
      </c>
      <c r="H721" s="25">
        <v>6107.7637266101074</v>
      </c>
      <c r="I721" s="24">
        <f t="shared" si="20"/>
        <v>2537.8053266101069</v>
      </c>
      <c r="J721" s="23">
        <f t="shared" si="21"/>
        <v>0.71087812300841002</v>
      </c>
      <c r="K721" s="1"/>
      <c r="L721" s="21"/>
    </row>
    <row r="722" spans="1:12" ht="10.050000000000001" customHeight="1" x14ac:dyDescent="0.2">
      <c r="A722" s="22"/>
      <c r="B722" s="38"/>
      <c r="C722" s="1"/>
      <c r="D722" s="2">
        <v>32073</v>
      </c>
      <c r="E722" s="1" t="s">
        <v>7961</v>
      </c>
      <c r="F722" s="1" t="s">
        <v>1570</v>
      </c>
      <c r="G722" s="25">
        <v>0</v>
      </c>
      <c r="H722" s="25">
        <v>0</v>
      </c>
      <c r="I722" s="24">
        <f t="shared" si="20"/>
        <v>0</v>
      </c>
      <c r="J722" s="23" t="str">
        <f t="shared" si="21"/>
        <v/>
      </c>
      <c r="K722" s="1"/>
      <c r="L722" s="21"/>
    </row>
    <row r="723" spans="1:12" ht="10.050000000000001" customHeight="1" x14ac:dyDescent="0.2">
      <c r="A723" s="22"/>
      <c r="B723" s="38"/>
      <c r="C723" s="1"/>
      <c r="D723" s="2">
        <v>32073</v>
      </c>
      <c r="E723" s="1" t="s">
        <v>8573</v>
      </c>
      <c r="F723" s="1" t="s">
        <v>2190</v>
      </c>
      <c r="G723" s="25">
        <v>0</v>
      </c>
      <c r="H723" s="25">
        <v>0</v>
      </c>
      <c r="I723" s="24">
        <f t="shared" ref="I723:I786" si="22">H723-G723</f>
        <v>0</v>
      </c>
      <c r="J723" s="23" t="str">
        <f t="shared" ref="J723:J786" si="23">IF(I723=0,"",(I723/G723))</f>
        <v/>
      </c>
      <c r="K723" s="1"/>
      <c r="L723" s="21"/>
    </row>
    <row r="724" spans="1:12" ht="10.050000000000001" customHeight="1" x14ac:dyDescent="0.2">
      <c r="A724" s="22"/>
      <c r="B724" s="38"/>
      <c r="C724" s="1"/>
      <c r="D724" s="2">
        <v>32073</v>
      </c>
      <c r="E724" s="1" t="s">
        <v>8868</v>
      </c>
      <c r="F724" s="1" t="s">
        <v>2490</v>
      </c>
      <c r="G724" s="25">
        <v>22128</v>
      </c>
      <c r="H724" s="25">
        <v>0</v>
      </c>
      <c r="I724" s="24">
        <f t="shared" si="22"/>
        <v>-22128</v>
      </c>
      <c r="J724" s="23">
        <f t="shared" si="23"/>
        <v>-1</v>
      </c>
      <c r="K724" s="1"/>
      <c r="L724" s="21"/>
    </row>
    <row r="725" spans="1:12" ht="10.050000000000001" customHeight="1" x14ac:dyDescent="0.2">
      <c r="A725" s="22"/>
      <c r="B725" s="38"/>
      <c r="C725" s="1"/>
      <c r="D725" s="2">
        <v>32073</v>
      </c>
      <c r="E725" s="1" t="s">
        <v>8940</v>
      </c>
      <c r="F725" s="1" t="s">
        <v>2564</v>
      </c>
      <c r="G725" s="25">
        <v>0</v>
      </c>
      <c r="H725" s="25">
        <v>5717.3599896695123</v>
      </c>
      <c r="I725" s="24">
        <f t="shared" si="22"/>
        <v>5717.3599896695123</v>
      </c>
      <c r="J725" s="23" t="e">
        <f t="shared" si="23"/>
        <v>#DIV/0!</v>
      </c>
      <c r="K725" s="1"/>
      <c r="L725" s="21"/>
    </row>
    <row r="726" spans="1:12" ht="10.050000000000001" customHeight="1" x14ac:dyDescent="0.2">
      <c r="A726" s="22"/>
      <c r="B726" s="38"/>
      <c r="C726" s="1"/>
      <c r="D726" s="2">
        <v>32073</v>
      </c>
      <c r="E726" s="1" t="s">
        <v>9211</v>
      </c>
      <c r="F726" s="1" t="s">
        <v>2838</v>
      </c>
      <c r="G726" s="25">
        <v>0</v>
      </c>
      <c r="H726" s="25">
        <v>0</v>
      </c>
      <c r="I726" s="24">
        <f t="shared" si="22"/>
        <v>0</v>
      </c>
      <c r="J726" s="23" t="str">
        <f t="shared" si="23"/>
        <v/>
      </c>
      <c r="K726" s="1"/>
      <c r="L726" s="21"/>
    </row>
    <row r="727" spans="1:12" ht="10.050000000000001" customHeight="1" x14ac:dyDescent="0.2">
      <c r="A727" s="22"/>
      <c r="B727" s="38"/>
      <c r="C727" s="1"/>
      <c r="D727" s="2">
        <v>32073</v>
      </c>
      <c r="E727" s="1" t="s">
        <v>9528</v>
      </c>
      <c r="F727" s="1" t="s">
        <v>3162</v>
      </c>
      <c r="G727" s="25">
        <v>96051.441699999996</v>
      </c>
      <c r="H727" s="25">
        <v>147552.06499844301</v>
      </c>
      <c r="I727" s="24">
        <f t="shared" si="22"/>
        <v>51500.62329844301</v>
      </c>
      <c r="J727" s="23">
        <f t="shared" si="23"/>
        <v>0.53617751474565334</v>
      </c>
      <c r="K727" s="1"/>
      <c r="L727" s="21"/>
    </row>
    <row r="728" spans="1:12" ht="10.050000000000001" customHeight="1" x14ac:dyDescent="0.2">
      <c r="A728" s="22"/>
      <c r="B728" s="38"/>
      <c r="C728" s="1"/>
      <c r="D728" s="2">
        <v>32073</v>
      </c>
      <c r="E728" s="1" t="s">
        <v>9673</v>
      </c>
      <c r="F728" s="1" t="s">
        <v>3311</v>
      </c>
      <c r="G728" s="25">
        <v>94647.531200000012</v>
      </c>
      <c r="H728" s="25">
        <v>70118.56591104118</v>
      </c>
      <c r="I728" s="24">
        <f t="shared" si="22"/>
        <v>-24528.965288958832</v>
      </c>
      <c r="J728" s="23">
        <f t="shared" si="23"/>
        <v>-0.2591611738622806</v>
      </c>
      <c r="K728" s="1"/>
      <c r="L728" s="21"/>
    </row>
    <row r="729" spans="1:12" ht="10.050000000000001" customHeight="1" x14ac:dyDescent="0.2">
      <c r="A729" s="22"/>
      <c r="B729" s="38"/>
      <c r="C729" s="1"/>
      <c r="D729" s="2">
        <v>32073</v>
      </c>
      <c r="E729" s="1" t="s">
        <v>9891</v>
      </c>
      <c r="F729" s="1" t="s">
        <v>3533</v>
      </c>
      <c r="G729" s="25">
        <v>27660</v>
      </c>
      <c r="H729" s="25">
        <v>8748.1258422346618</v>
      </c>
      <c r="I729" s="24">
        <f t="shared" si="22"/>
        <v>-18911.874157765338</v>
      </c>
      <c r="J729" s="23">
        <f t="shared" si="23"/>
        <v>-0.68372646991197894</v>
      </c>
      <c r="K729" s="1"/>
      <c r="L729" s="21"/>
    </row>
    <row r="730" spans="1:12" ht="10.050000000000001" customHeight="1" x14ac:dyDescent="0.2">
      <c r="A730" s="22"/>
      <c r="B730" s="38"/>
      <c r="C730" s="1"/>
      <c r="D730" s="2">
        <v>32073</v>
      </c>
      <c r="E730" s="1" t="s">
        <v>11984</v>
      </c>
      <c r="F730" s="1" t="s">
        <v>5705</v>
      </c>
      <c r="G730" s="25">
        <v>0</v>
      </c>
      <c r="H730" s="25">
        <v>0</v>
      </c>
      <c r="I730" s="24">
        <f t="shared" si="22"/>
        <v>0</v>
      </c>
      <c r="J730" s="23" t="str">
        <f t="shared" si="23"/>
        <v/>
      </c>
      <c r="K730" s="1"/>
      <c r="L730" s="21"/>
    </row>
    <row r="731" spans="1:12" ht="10.050000000000001" customHeight="1" x14ac:dyDescent="0.2">
      <c r="A731" s="22"/>
      <c r="B731" s="38"/>
      <c r="C731" s="1"/>
      <c r="D731" s="2">
        <v>32073</v>
      </c>
      <c r="E731" s="1" t="s">
        <v>12404</v>
      </c>
      <c r="F731" s="1" t="s">
        <v>6135</v>
      </c>
      <c r="G731" s="25">
        <v>0</v>
      </c>
      <c r="H731" s="25">
        <v>0</v>
      </c>
      <c r="I731" s="24">
        <f t="shared" si="22"/>
        <v>0</v>
      </c>
      <c r="J731" s="23" t="str">
        <f t="shared" si="23"/>
        <v/>
      </c>
      <c r="K731" s="1"/>
      <c r="L731" s="21"/>
    </row>
    <row r="732" spans="1:12" ht="10.050000000000001" customHeight="1" x14ac:dyDescent="0.2">
      <c r="A732" s="22"/>
      <c r="B732" s="38"/>
      <c r="C732" s="1"/>
      <c r="D732" s="2">
        <v>32073</v>
      </c>
      <c r="E732" s="1" t="s">
        <v>12494</v>
      </c>
      <c r="F732" s="1" t="s">
        <v>6226</v>
      </c>
      <c r="G732" s="25">
        <v>0</v>
      </c>
      <c r="H732" s="25">
        <v>0</v>
      </c>
      <c r="I732" s="24">
        <f t="shared" si="22"/>
        <v>0</v>
      </c>
      <c r="J732" s="23" t="str">
        <f t="shared" si="23"/>
        <v/>
      </c>
      <c r="K732" s="1"/>
      <c r="L732" s="21"/>
    </row>
    <row r="733" spans="1:12" ht="10.050000000000001" customHeight="1" x14ac:dyDescent="0.2">
      <c r="A733" s="22"/>
      <c r="B733" s="38"/>
      <c r="C733" s="1"/>
      <c r="D733" s="2">
        <v>32073</v>
      </c>
      <c r="E733" s="1" t="s">
        <v>13934</v>
      </c>
      <c r="F733" s="1" t="s">
        <v>13935</v>
      </c>
      <c r="G733" s="25">
        <v>0</v>
      </c>
      <c r="H733" s="25">
        <v>0</v>
      </c>
      <c r="I733" s="24">
        <f t="shared" si="22"/>
        <v>0</v>
      </c>
      <c r="J733" s="23" t="str">
        <f t="shared" si="23"/>
        <v/>
      </c>
      <c r="K733" s="1"/>
      <c r="L733" s="21"/>
    </row>
    <row r="734" spans="1:12" ht="10.050000000000001" customHeight="1" x14ac:dyDescent="0.2">
      <c r="A734" s="22"/>
      <c r="B734" s="38"/>
      <c r="C734" s="1"/>
      <c r="D734" s="2">
        <v>32099</v>
      </c>
      <c r="E734" s="1" t="s">
        <v>6573</v>
      </c>
      <c r="F734" s="1" t="s">
        <v>172</v>
      </c>
      <c r="G734" s="25">
        <v>0</v>
      </c>
      <c r="H734" s="25">
        <v>0</v>
      </c>
      <c r="I734" s="24">
        <f t="shared" si="22"/>
        <v>0</v>
      </c>
      <c r="J734" s="23" t="str">
        <f t="shared" si="23"/>
        <v/>
      </c>
      <c r="K734" s="1"/>
      <c r="L734" s="21"/>
    </row>
    <row r="735" spans="1:12" ht="10.050000000000001" customHeight="1" x14ac:dyDescent="0.2">
      <c r="A735" s="22"/>
      <c r="B735" s="38"/>
      <c r="C735" s="1"/>
      <c r="D735" s="2">
        <v>32099</v>
      </c>
      <c r="E735" s="1" t="s">
        <v>6846</v>
      </c>
      <c r="F735" s="1" t="s">
        <v>447</v>
      </c>
      <c r="G735" s="25">
        <v>0</v>
      </c>
      <c r="H735" s="25">
        <v>0</v>
      </c>
      <c r="I735" s="24">
        <f t="shared" si="22"/>
        <v>0</v>
      </c>
      <c r="J735" s="23" t="str">
        <f t="shared" si="23"/>
        <v/>
      </c>
      <c r="K735" s="1"/>
      <c r="L735" s="21"/>
    </row>
    <row r="736" spans="1:12" ht="10.050000000000001" customHeight="1" x14ac:dyDescent="0.2">
      <c r="A736" s="22"/>
      <c r="B736" s="38"/>
      <c r="C736" s="1"/>
      <c r="D736" s="2">
        <v>32099</v>
      </c>
      <c r="E736" s="1" t="s">
        <v>6846</v>
      </c>
      <c r="F736" s="1" t="s">
        <v>448</v>
      </c>
      <c r="G736" s="25">
        <v>0</v>
      </c>
      <c r="H736" s="25">
        <v>0</v>
      </c>
      <c r="I736" s="24">
        <f t="shared" si="22"/>
        <v>0</v>
      </c>
      <c r="J736" s="23" t="str">
        <f t="shared" si="23"/>
        <v/>
      </c>
      <c r="K736" s="1"/>
      <c r="L736" s="21"/>
    </row>
    <row r="737" spans="1:12" ht="10.050000000000001" customHeight="1" x14ac:dyDescent="0.2">
      <c r="A737" s="22"/>
      <c r="B737" s="38"/>
      <c r="C737" s="1"/>
      <c r="D737" s="2">
        <v>32099</v>
      </c>
      <c r="E737" s="1" t="s">
        <v>12421</v>
      </c>
      <c r="F737" s="1" t="s">
        <v>6152</v>
      </c>
      <c r="G737" s="25">
        <v>0</v>
      </c>
      <c r="H737" s="25">
        <v>0</v>
      </c>
      <c r="I737" s="24">
        <f t="shared" si="22"/>
        <v>0</v>
      </c>
      <c r="J737" s="23" t="str">
        <f t="shared" si="23"/>
        <v/>
      </c>
      <c r="K737" s="1"/>
      <c r="L737" s="21"/>
    </row>
    <row r="738" spans="1:12" ht="10.050000000000001" customHeight="1" x14ac:dyDescent="0.2">
      <c r="A738" s="22"/>
      <c r="B738" s="38"/>
      <c r="C738" s="1"/>
      <c r="D738" s="2">
        <v>32099</v>
      </c>
      <c r="E738" s="1" t="s">
        <v>12510</v>
      </c>
      <c r="F738" s="1" t="s">
        <v>6242</v>
      </c>
      <c r="G738" s="25">
        <v>0</v>
      </c>
      <c r="H738" s="25">
        <v>0</v>
      </c>
      <c r="I738" s="24">
        <f t="shared" si="22"/>
        <v>0</v>
      </c>
      <c r="J738" s="23" t="str">
        <f t="shared" si="23"/>
        <v/>
      </c>
      <c r="K738" s="1"/>
      <c r="L738" s="21"/>
    </row>
    <row r="739" spans="1:12" ht="10.050000000000001" customHeight="1" x14ac:dyDescent="0.2">
      <c r="A739" s="22"/>
      <c r="B739" s="38"/>
      <c r="C739" s="1"/>
      <c r="D739" s="2">
        <v>32177</v>
      </c>
      <c r="E739" s="1" t="s">
        <v>7070</v>
      </c>
      <c r="F739" s="1" t="s">
        <v>676</v>
      </c>
      <c r="G739" s="25">
        <v>0</v>
      </c>
      <c r="H739" s="25">
        <v>123.28539061281965</v>
      </c>
      <c r="I739" s="24">
        <f t="shared" si="22"/>
        <v>123.28539061281965</v>
      </c>
      <c r="J739" s="23" t="e">
        <f t="shared" si="23"/>
        <v>#DIV/0!</v>
      </c>
      <c r="K739" s="1"/>
      <c r="L739" s="21"/>
    </row>
    <row r="740" spans="1:12" ht="10.050000000000001" customHeight="1" x14ac:dyDescent="0.2">
      <c r="A740" s="22"/>
      <c r="B740" s="38"/>
      <c r="C740" s="1"/>
      <c r="D740" s="2">
        <v>32177</v>
      </c>
      <c r="E740" s="1" t="s">
        <v>7498</v>
      </c>
      <c r="F740" s="1" t="s">
        <v>1106</v>
      </c>
      <c r="G740" s="25">
        <v>0</v>
      </c>
      <c r="H740" s="25">
        <v>0</v>
      </c>
      <c r="I740" s="24">
        <f t="shared" si="22"/>
        <v>0</v>
      </c>
      <c r="J740" s="23" t="str">
        <f t="shared" si="23"/>
        <v/>
      </c>
      <c r="K740" s="1"/>
      <c r="L740" s="21"/>
    </row>
    <row r="741" spans="1:12" ht="10.050000000000001" customHeight="1" x14ac:dyDescent="0.2">
      <c r="A741" s="22"/>
      <c r="B741" s="38"/>
      <c r="C741" s="1"/>
      <c r="D741" s="2">
        <v>32177</v>
      </c>
      <c r="E741" s="1" t="s">
        <v>9398</v>
      </c>
      <c r="F741" s="1" t="s">
        <v>3029</v>
      </c>
      <c r="G741" s="25">
        <v>0</v>
      </c>
      <c r="H741" s="25">
        <v>0</v>
      </c>
      <c r="I741" s="24">
        <f t="shared" si="22"/>
        <v>0</v>
      </c>
      <c r="J741" s="23" t="str">
        <f t="shared" si="23"/>
        <v/>
      </c>
      <c r="K741" s="1"/>
      <c r="L741" s="21"/>
    </row>
    <row r="742" spans="1:12" ht="10.050000000000001" customHeight="1" x14ac:dyDescent="0.2">
      <c r="A742" s="22"/>
      <c r="B742" s="38"/>
      <c r="C742" s="1"/>
      <c r="D742" s="2">
        <v>32177</v>
      </c>
      <c r="E742" s="1" t="s">
        <v>9398</v>
      </c>
      <c r="F742" s="1" t="s">
        <v>3030</v>
      </c>
      <c r="G742" s="25">
        <v>0</v>
      </c>
      <c r="H742" s="25">
        <v>3801.299543895273</v>
      </c>
      <c r="I742" s="24">
        <f t="shared" si="22"/>
        <v>3801.299543895273</v>
      </c>
      <c r="J742" s="23" t="e">
        <f t="shared" si="23"/>
        <v>#DIV/0!</v>
      </c>
      <c r="K742" s="1"/>
      <c r="L742" s="21"/>
    </row>
    <row r="743" spans="1:12" ht="10.050000000000001" customHeight="1" x14ac:dyDescent="0.2">
      <c r="A743" s="22"/>
      <c r="B743" s="38"/>
      <c r="C743" s="1"/>
      <c r="D743" s="2">
        <v>32177</v>
      </c>
      <c r="E743" s="1" t="s">
        <v>9674</v>
      </c>
      <c r="F743" s="1" t="s">
        <v>3312</v>
      </c>
      <c r="G743" s="25">
        <v>90590.593600000007</v>
      </c>
      <c r="H743" s="25">
        <v>22571.500264697064</v>
      </c>
      <c r="I743" s="24">
        <f t="shared" si="22"/>
        <v>-68019.09333530294</v>
      </c>
      <c r="J743" s="23">
        <f t="shared" si="23"/>
        <v>-0.75084057441591745</v>
      </c>
      <c r="K743" s="1"/>
      <c r="L743" s="21"/>
    </row>
    <row r="744" spans="1:12" ht="10.050000000000001" customHeight="1" x14ac:dyDescent="0.2">
      <c r="A744" s="22"/>
      <c r="B744" s="38"/>
      <c r="C744" s="1"/>
      <c r="D744" s="2">
        <v>32177</v>
      </c>
      <c r="E744" s="1" t="s">
        <v>9892</v>
      </c>
      <c r="F744" s="1" t="s">
        <v>3534</v>
      </c>
      <c r="G744" s="25">
        <v>13840.565200000001</v>
      </c>
      <c r="H744" s="25">
        <v>18215.416463044105</v>
      </c>
      <c r="I744" s="24">
        <f t="shared" si="22"/>
        <v>4374.8512630441037</v>
      </c>
      <c r="J744" s="23">
        <f t="shared" si="23"/>
        <v>0.3160890613805355</v>
      </c>
      <c r="K744" s="1"/>
      <c r="L744" s="21"/>
    </row>
    <row r="745" spans="1:12" ht="10.050000000000001" customHeight="1" x14ac:dyDescent="0.2">
      <c r="A745" s="22"/>
      <c r="B745" s="38"/>
      <c r="C745" s="1"/>
      <c r="D745" s="2">
        <v>32177</v>
      </c>
      <c r="E745" s="1" t="s">
        <v>9996</v>
      </c>
      <c r="F745" s="1" t="s">
        <v>3642</v>
      </c>
      <c r="G745" s="25">
        <v>0</v>
      </c>
      <c r="H745" s="25">
        <v>28227.217559060169</v>
      </c>
      <c r="I745" s="24">
        <f t="shared" si="22"/>
        <v>28227.217559060169</v>
      </c>
      <c r="J745" s="23" t="e">
        <f t="shared" si="23"/>
        <v>#DIV/0!</v>
      </c>
      <c r="K745" s="1"/>
      <c r="L745" s="21"/>
    </row>
    <row r="746" spans="1:12" ht="10.050000000000001" customHeight="1" x14ac:dyDescent="0.2">
      <c r="A746" s="22"/>
      <c r="B746" s="38"/>
      <c r="C746" s="1"/>
      <c r="D746" s="2">
        <v>32177</v>
      </c>
      <c r="E746" s="1" t="s">
        <v>10082</v>
      </c>
      <c r="F746" s="1" t="s">
        <v>3731</v>
      </c>
      <c r="G746" s="25">
        <v>31666.913099999998</v>
      </c>
      <c r="H746" s="25">
        <v>102563.17120731488</v>
      </c>
      <c r="I746" s="24">
        <f t="shared" si="22"/>
        <v>70896.258107314876</v>
      </c>
      <c r="J746" s="23">
        <f t="shared" si="23"/>
        <v>2.2388117807199488</v>
      </c>
      <c r="K746" s="1"/>
      <c r="L746" s="21"/>
    </row>
    <row r="747" spans="1:12" ht="10.050000000000001" customHeight="1" x14ac:dyDescent="0.2">
      <c r="A747" s="22"/>
      <c r="B747" s="38"/>
      <c r="C747" s="1"/>
      <c r="D747" s="2">
        <v>32177</v>
      </c>
      <c r="E747" s="1" t="s">
        <v>10144</v>
      </c>
      <c r="F747" s="1" t="s">
        <v>3794</v>
      </c>
      <c r="G747" s="25">
        <v>28233.917600000001</v>
      </c>
      <c r="H747" s="25">
        <v>41922.169699634214</v>
      </c>
      <c r="I747" s="24">
        <f t="shared" si="22"/>
        <v>13688.252099634214</v>
      </c>
      <c r="J747" s="23">
        <f t="shared" si="23"/>
        <v>0.48481589744507197</v>
      </c>
      <c r="K747" s="1"/>
      <c r="L747" s="21"/>
    </row>
    <row r="748" spans="1:12" ht="10.050000000000001" customHeight="1" x14ac:dyDescent="0.2">
      <c r="A748" s="22"/>
      <c r="B748" s="38"/>
      <c r="C748" s="1"/>
      <c r="D748" s="2">
        <v>32177</v>
      </c>
      <c r="E748" s="1" t="s">
        <v>10215</v>
      </c>
      <c r="F748" s="1" t="s">
        <v>3870</v>
      </c>
      <c r="G748" s="25">
        <v>0</v>
      </c>
      <c r="H748" s="25">
        <v>0</v>
      </c>
      <c r="I748" s="24">
        <f t="shared" si="22"/>
        <v>0</v>
      </c>
      <c r="J748" s="23" t="str">
        <f t="shared" si="23"/>
        <v/>
      </c>
      <c r="K748" s="1"/>
      <c r="L748" s="21"/>
    </row>
    <row r="749" spans="1:12" ht="10.050000000000001" customHeight="1" x14ac:dyDescent="0.2">
      <c r="A749" s="22"/>
      <c r="B749" s="38"/>
      <c r="C749" s="1"/>
      <c r="D749" s="2">
        <v>32177</v>
      </c>
      <c r="E749" s="1" t="s">
        <v>12061</v>
      </c>
      <c r="F749" s="1" t="s">
        <v>5783</v>
      </c>
      <c r="G749" s="25">
        <v>0</v>
      </c>
      <c r="H749" s="25">
        <v>0</v>
      </c>
      <c r="I749" s="24">
        <f t="shared" si="22"/>
        <v>0</v>
      </c>
      <c r="J749" s="23" t="str">
        <f t="shared" si="23"/>
        <v/>
      </c>
      <c r="K749" s="1"/>
      <c r="L749" s="21"/>
    </row>
    <row r="750" spans="1:12" ht="10.050000000000001" customHeight="1" x14ac:dyDescent="0.2">
      <c r="A750" s="22"/>
      <c r="B750" s="38"/>
      <c r="C750" s="1"/>
      <c r="D750" s="2">
        <v>32177</v>
      </c>
      <c r="E750" s="1" t="s">
        <v>12257</v>
      </c>
      <c r="F750" s="1" t="s">
        <v>5984</v>
      </c>
      <c r="G750" s="25">
        <v>0</v>
      </c>
      <c r="H750" s="25">
        <v>0</v>
      </c>
      <c r="I750" s="24">
        <f t="shared" si="22"/>
        <v>0</v>
      </c>
      <c r="J750" s="23" t="str">
        <f t="shared" si="23"/>
        <v/>
      </c>
      <c r="K750" s="1"/>
      <c r="L750" s="21"/>
    </row>
    <row r="751" spans="1:12" ht="10.050000000000001" customHeight="1" x14ac:dyDescent="0.2">
      <c r="A751" s="22"/>
      <c r="B751" s="38"/>
      <c r="C751" s="1"/>
      <c r="D751" s="2">
        <v>32177</v>
      </c>
      <c r="E751" s="1" t="s">
        <v>12562</v>
      </c>
      <c r="F751" s="1" t="s">
        <v>6294</v>
      </c>
      <c r="G751" s="25">
        <v>0</v>
      </c>
      <c r="H751" s="25">
        <v>0</v>
      </c>
      <c r="I751" s="24">
        <f t="shared" si="22"/>
        <v>0</v>
      </c>
      <c r="J751" s="23" t="str">
        <f t="shared" si="23"/>
        <v/>
      </c>
      <c r="K751" s="1"/>
      <c r="L751" s="21"/>
    </row>
    <row r="752" spans="1:12" ht="10.050000000000001" customHeight="1" x14ac:dyDescent="0.2">
      <c r="A752" s="22"/>
      <c r="B752" s="38"/>
      <c r="C752" s="1"/>
      <c r="D752" s="2">
        <v>32202</v>
      </c>
      <c r="E752" s="1" t="s">
        <v>6909</v>
      </c>
      <c r="F752" s="1" t="s">
        <v>512</v>
      </c>
      <c r="G752" s="25">
        <v>0</v>
      </c>
      <c r="H752" s="25">
        <v>0</v>
      </c>
      <c r="I752" s="24">
        <f t="shared" si="22"/>
        <v>0</v>
      </c>
      <c r="J752" s="23" t="str">
        <f t="shared" si="23"/>
        <v/>
      </c>
      <c r="K752" s="1"/>
      <c r="L752" s="21"/>
    </row>
    <row r="753" spans="1:12" ht="10.050000000000001" customHeight="1" x14ac:dyDescent="0.2">
      <c r="A753" s="22"/>
      <c r="B753" s="38"/>
      <c r="C753" s="1"/>
      <c r="D753" s="2">
        <v>32203</v>
      </c>
      <c r="E753" s="1" t="s">
        <v>6574</v>
      </c>
      <c r="F753" s="1" t="s">
        <v>173</v>
      </c>
      <c r="G753" s="25">
        <v>0</v>
      </c>
      <c r="H753" s="25">
        <v>0</v>
      </c>
      <c r="I753" s="24">
        <f t="shared" si="22"/>
        <v>0</v>
      </c>
      <c r="J753" s="23" t="str">
        <f t="shared" si="23"/>
        <v/>
      </c>
      <c r="K753" s="1"/>
      <c r="L753" s="21"/>
    </row>
    <row r="754" spans="1:12" ht="10.050000000000001" customHeight="1" x14ac:dyDescent="0.2">
      <c r="A754" s="22"/>
      <c r="B754" s="38"/>
      <c r="C754" s="1"/>
      <c r="D754" s="2">
        <v>32515</v>
      </c>
      <c r="E754" s="1" t="s">
        <v>7628</v>
      </c>
      <c r="F754" s="1" t="s">
        <v>1236</v>
      </c>
      <c r="G754" s="25">
        <v>0</v>
      </c>
      <c r="H754" s="25">
        <v>0</v>
      </c>
      <c r="I754" s="24">
        <f t="shared" si="22"/>
        <v>0</v>
      </c>
      <c r="J754" s="23" t="str">
        <f t="shared" si="23"/>
        <v/>
      </c>
      <c r="K754" s="1"/>
      <c r="L754" s="21"/>
    </row>
    <row r="755" spans="1:12" ht="10.050000000000001" customHeight="1" x14ac:dyDescent="0.2">
      <c r="A755" s="22"/>
      <c r="B755" s="38"/>
      <c r="C755" s="1"/>
      <c r="D755" s="2">
        <v>32580</v>
      </c>
      <c r="E755" s="1" t="s">
        <v>6887</v>
      </c>
      <c r="F755" s="1" t="s">
        <v>490</v>
      </c>
      <c r="G755" s="25">
        <v>0</v>
      </c>
      <c r="H755" s="25">
        <v>0</v>
      </c>
      <c r="I755" s="24">
        <f t="shared" si="22"/>
        <v>0</v>
      </c>
      <c r="J755" s="23" t="str">
        <f t="shared" si="23"/>
        <v/>
      </c>
      <c r="K755" s="1"/>
      <c r="L755" s="21"/>
    </row>
    <row r="756" spans="1:12" ht="10.050000000000001" customHeight="1" x14ac:dyDescent="0.2">
      <c r="A756" s="22"/>
      <c r="B756" s="38"/>
      <c r="C756" s="1"/>
      <c r="D756" s="2">
        <v>32580</v>
      </c>
      <c r="E756" s="1" t="s">
        <v>6995</v>
      </c>
      <c r="F756" s="1" t="s">
        <v>600</v>
      </c>
      <c r="G756" s="25">
        <v>0</v>
      </c>
      <c r="H756" s="25">
        <v>0</v>
      </c>
      <c r="I756" s="24">
        <f t="shared" si="22"/>
        <v>0</v>
      </c>
      <c r="J756" s="23" t="str">
        <f t="shared" si="23"/>
        <v/>
      </c>
      <c r="K756" s="1"/>
      <c r="L756" s="21"/>
    </row>
    <row r="757" spans="1:12" ht="10.050000000000001" customHeight="1" x14ac:dyDescent="0.2">
      <c r="A757" s="22"/>
      <c r="B757" s="38"/>
      <c r="C757" s="1"/>
      <c r="D757" s="2">
        <v>32580</v>
      </c>
      <c r="E757" s="1" t="s">
        <v>7810</v>
      </c>
      <c r="F757" s="1" t="s">
        <v>1419</v>
      </c>
      <c r="G757" s="25">
        <v>0</v>
      </c>
      <c r="H757" s="25">
        <v>0</v>
      </c>
      <c r="I757" s="24">
        <f t="shared" si="22"/>
        <v>0</v>
      </c>
      <c r="J757" s="23" t="str">
        <f t="shared" si="23"/>
        <v/>
      </c>
      <c r="K757" s="1"/>
      <c r="L757" s="21"/>
    </row>
    <row r="758" spans="1:12" ht="10.050000000000001" customHeight="1" x14ac:dyDescent="0.2">
      <c r="A758" s="22"/>
      <c r="B758" s="38"/>
      <c r="C758" s="1"/>
      <c r="D758" s="2">
        <v>32580</v>
      </c>
      <c r="E758" s="1" t="s">
        <v>8869</v>
      </c>
      <c r="F758" s="1" t="s">
        <v>2491</v>
      </c>
      <c r="G758" s="25">
        <v>0</v>
      </c>
      <c r="H758" s="25">
        <v>0</v>
      </c>
      <c r="I758" s="24">
        <f t="shared" si="22"/>
        <v>0</v>
      </c>
      <c r="J758" s="23" t="str">
        <f t="shared" si="23"/>
        <v/>
      </c>
      <c r="K758" s="1"/>
      <c r="L758" s="21"/>
    </row>
    <row r="759" spans="1:12" ht="10.050000000000001" customHeight="1" x14ac:dyDescent="0.2">
      <c r="A759" s="22"/>
      <c r="B759" s="38"/>
      <c r="C759" s="1"/>
      <c r="D759" s="2">
        <v>32580</v>
      </c>
      <c r="E759" s="1" t="s">
        <v>9250</v>
      </c>
      <c r="F759" s="1" t="s">
        <v>2878</v>
      </c>
      <c r="G759" s="25">
        <v>0</v>
      </c>
      <c r="H759" s="25">
        <v>7273.8380461563602</v>
      </c>
      <c r="I759" s="24">
        <f t="shared" si="22"/>
        <v>7273.8380461563602</v>
      </c>
      <c r="J759" s="23" t="e">
        <f t="shared" si="23"/>
        <v>#DIV/0!</v>
      </c>
      <c r="K759" s="1"/>
      <c r="L759" s="21"/>
    </row>
    <row r="760" spans="1:12" ht="10.050000000000001" customHeight="1" x14ac:dyDescent="0.2">
      <c r="A760" s="22"/>
      <c r="B760" s="38"/>
      <c r="C760" s="1"/>
      <c r="D760" s="2">
        <v>32580</v>
      </c>
      <c r="E760" s="1" t="s">
        <v>9361</v>
      </c>
      <c r="F760" s="1" t="s">
        <v>2992</v>
      </c>
      <c r="G760" s="25">
        <v>0</v>
      </c>
      <c r="H760" s="25">
        <v>0</v>
      </c>
      <c r="I760" s="24">
        <f t="shared" si="22"/>
        <v>0</v>
      </c>
      <c r="J760" s="23" t="str">
        <f t="shared" si="23"/>
        <v/>
      </c>
      <c r="K760" s="1"/>
      <c r="L760" s="21"/>
    </row>
    <row r="761" spans="1:12" ht="10.050000000000001" customHeight="1" x14ac:dyDescent="0.2">
      <c r="A761" s="22"/>
      <c r="B761" s="38"/>
      <c r="C761" s="1"/>
      <c r="D761" s="2">
        <v>32580</v>
      </c>
      <c r="E761" s="1" t="s">
        <v>9529</v>
      </c>
      <c r="F761" s="1" t="s">
        <v>3163</v>
      </c>
      <c r="G761" s="25">
        <v>0</v>
      </c>
      <c r="H761" s="25">
        <v>0</v>
      </c>
      <c r="I761" s="24">
        <f t="shared" si="22"/>
        <v>0</v>
      </c>
      <c r="J761" s="23" t="str">
        <f t="shared" si="23"/>
        <v/>
      </c>
      <c r="K761" s="1"/>
      <c r="L761" s="21"/>
    </row>
    <row r="762" spans="1:12" ht="10.050000000000001" customHeight="1" x14ac:dyDescent="0.2">
      <c r="A762" s="22"/>
      <c r="B762" s="38"/>
      <c r="C762" s="1"/>
      <c r="D762" s="2">
        <v>32580</v>
      </c>
      <c r="E762" s="1" t="s">
        <v>9593</v>
      </c>
      <c r="F762" s="1" t="s">
        <v>3229</v>
      </c>
      <c r="G762" s="25">
        <v>0</v>
      </c>
      <c r="H762" s="25">
        <v>0</v>
      </c>
      <c r="I762" s="24">
        <f t="shared" si="22"/>
        <v>0</v>
      </c>
      <c r="J762" s="23" t="str">
        <f t="shared" si="23"/>
        <v/>
      </c>
      <c r="K762" s="1"/>
      <c r="L762" s="21"/>
    </row>
    <row r="763" spans="1:12" ht="10.050000000000001" customHeight="1" x14ac:dyDescent="0.2">
      <c r="A763" s="22"/>
      <c r="B763" s="38"/>
      <c r="C763" s="1"/>
      <c r="D763" s="2">
        <v>32580</v>
      </c>
      <c r="E763" s="1" t="s">
        <v>9675</v>
      </c>
      <c r="F763" s="1" t="s">
        <v>3313</v>
      </c>
      <c r="G763" s="25">
        <v>0</v>
      </c>
      <c r="H763" s="25">
        <v>0</v>
      </c>
      <c r="I763" s="24">
        <f t="shared" si="22"/>
        <v>0</v>
      </c>
      <c r="J763" s="23" t="str">
        <f t="shared" si="23"/>
        <v/>
      </c>
      <c r="K763" s="1"/>
      <c r="L763" s="21"/>
    </row>
    <row r="764" spans="1:12" ht="10.050000000000001" customHeight="1" x14ac:dyDescent="0.2">
      <c r="A764" s="22"/>
      <c r="B764" s="38"/>
      <c r="C764" s="1"/>
      <c r="D764" s="2">
        <v>32580</v>
      </c>
      <c r="E764" s="1" t="s">
        <v>9724</v>
      </c>
      <c r="F764" s="1" t="s">
        <v>3362</v>
      </c>
      <c r="G764" s="25">
        <v>0</v>
      </c>
      <c r="H764" s="25">
        <v>0</v>
      </c>
      <c r="I764" s="24">
        <f t="shared" si="22"/>
        <v>0</v>
      </c>
      <c r="J764" s="23" t="str">
        <f t="shared" si="23"/>
        <v/>
      </c>
      <c r="K764" s="1"/>
      <c r="L764" s="21"/>
    </row>
    <row r="765" spans="1:12" ht="10.050000000000001" customHeight="1" x14ac:dyDescent="0.2">
      <c r="A765" s="22"/>
      <c r="B765" s="38"/>
      <c r="C765" s="1"/>
      <c r="D765" s="2">
        <v>32580</v>
      </c>
      <c r="E765" s="1" t="s">
        <v>9780</v>
      </c>
      <c r="F765" s="1" t="s">
        <v>3419</v>
      </c>
      <c r="G765" s="25">
        <v>11064</v>
      </c>
      <c r="H765" s="25">
        <v>0</v>
      </c>
      <c r="I765" s="24">
        <f t="shared" si="22"/>
        <v>-11064</v>
      </c>
      <c r="J765" s="23">
        <f t="shared" si="23"/>
        <v>-1</v>
      </c>
      <c r="K765" s="1"/>
      <c r="L765" s="21"/>
    </row>
    <row r="766" spans="1:12" ht="10.050000000000001" customHeight="1" x14ac:dyDescent="0.2">
      <c r="A766" s="22"/>
      <c r="B766" s="38"/>
      <c r="C766" s="1"/>
      <c r="D766" s="2">
        <v>32580</v>
      </c>
      <c r="E766" s="1" t="s">
        <v>9893</v>
      </c>
      <c r="F766" s="1" t="s">
        <v>3535</v>
      </c>
      <c r="G766" s="25">
        <v>47445.809600000008</v>
      </c>
      <c r="H766" s="25">
        <v>86001.833734992775</v>
      </c>
      <c r="I766" s="24">
        <f t="shared" si="22"/>
        <v>38556.024134992767</v>
      </c>
      <c r="J766" s="23">
        <f t="shared" si="23"/>
        <v>0.81263286389347988</v>
      </c>
      <c r="K766" s="1"/>
      <c r="L766" s="21"/>
    </row>
    <row r="767" spans="1:12" ht="10.050000000000001" customHeight="1" x14ac:dyDescent="0.2">
      <c r="A767" s="22"/>
      <c r="B767" s="38"/>
      <c r="C767" s="1"/>
      <c r="D767" s="2">
        <v>32631</v>
      </c>
      <c r="E767" s="1" t="s">
        <v>6682</v>
      </c>
      <c r="F767" s="1" t="s">
        <v>282</v>
      </c>
      <c r="G767" s="25">
        <v>0</v>
      </c>
      <c r="H767" s="25">
        <v>0</v>
      </c>
      <c r="I767" s="24">
        <f t="shared" si="22"/>
        <v>0</v>
      </c>
      <c r="J767" s="23" t="str">
        <f t="shared" si="23"/>
        <v/>
      </c>
      <c r="K767" s="1"/>
      <c r="L767" s="21"/>
    </row>
    <row r="768" spans="1:12" ht="10.050000000000001" customHeight="1" x14ac:dyDescent="0.2">
      <c r="A768" s="22"/>
      <c r="B768" s="38"/>
      <c r="C768" s="1"/>
      <c r="D768" s="2">
        <v>32631</v>
      </c>
      <c r="E768" s="1" t="s">
        <v>6963</v>
      </c>
      <c r="F768" s="1" t="s">
        <v>567</v>
      </c>
      <c r="G768" s="25">
        <v>0</v>
      </c>
      <c r="H768" s="25">
        <v>0</v>
      </c>
      <c r="I768" s="24">
        <f t="shared" si="22"/>
        <v>0</v>
      </c>
      <c r="J768" s="23" t="str">
        <f t="shared" si="23"/>
        <v/>
      </c>
      <c r="K768" s="1"/>
      <c r="L768" s="21"/>
    </row>
    <row r="769" spans="1:12" ht="10.050000000000001" customHeight="1" x14ac:dyDescent="0.2">
      <c r="A769" s="22"/>
      <c r="B769" s="38"/>
      <c r="C769" s="1"/>
      <c r="D769" s="2">
        <v>32631</v>
      </c>
      <c r="E769" s="1" t="s">
        <v>7013</v>
      </c>
      <c r="F769" s="1" t="s">
        <v>618</v>
      </c>
      <c r="G769" s="25">
        <v>0</v>
      </c>
      <c r="H769" s="25">
        <v>0</v>
      </c>
      <c r="I769" s="24">
        <f t="shared" si="22"/>
        <v>0</v>
      </c>
      <c r="J769" s="23" t="str">
        <f t="shared" si="23"/>
        <v/>
      </c>
      <c r="K769" s="1"/>
      <c r="L769" s="21"/>
    </row>
    <row r="770" spans="1:12" ht="10.050000000000001" customHeight="1" x14ac:dyDescent="0.2">
      <c r="A770" s="22"/>
      <c r="B770" s="38"/>
      <c r="C770" s="1"/>
      <c r="D770" s="2">
        <v>32631</v>
      </c>
      <c r="E770" s="1" t="s">
        <v>7692</v>
      </c>
      <c r="F770" s="1" t="s">
        <v>1301</v>
      </c>
      <c r="G770" s="25">
        <v>3519.3685000000005</v>
      </c>
      <c r="H770" s="25">
        <v>0</v>
      </c>
      <c r="I770" s="24">
        <f t="shared" si="22"/>
        <v>-3519.3685000000005</v>
      </c>
      <c r="J770" s="23">
        <f t="shared" si="23"/>
        <v>-1</v>
      </c>
      <c r="K770" s="1"/>
      <c r="L770" s="21"/>
    </row>
    <row r="771" spans="1:12" ht="10.050000000000001" customHeight="1" x14ac:dyDescent="0.2">
      <c r="A771" s="22"/>
      <c r="B771" s="38"/>
      <c r="C771" s="1"/>
      <c r="D771" s="2">
        <v>32631</v>
      </c>
      <c r="E771" s="1" t="s">
        <v>7995</v>
      </c>
      <c r="F771" s="1" t="s">
        <v>1605</v>
      </c>
      <c r="G771" s="25">
        <v>0</v>
      </c>
      <c r="H771" s="25">
        <v>0</v>
      </c>
      <c r="I771" s="24">
        <f t="shared" si="22"/>
        <v>0</v>
      </c>
      <c r="J771" s="23" t="str">
        <f t="shared" si="23"/>
        <v/>
      </c>
      <c r="K771" s="1"/>
      <c r="L771" s="21"/>
    </row>
    <row r="772" spans="1:12" ht="10.050000000000001" customHeight="1" x14ac:dyDescent="0.2">
      <c r="A772" s="22"/>
      <c r="B772" s="38"/>
      <c r="C772" s="1"/>
      <c r="D772" s="2">
        <v>32631</v>
      </c>
      <c r="E772" s="1" t="s">
        <v>8090</v>
      </c>
      <c r="F772" s="1" t="s">
        <v>1701</v>
      </c>
      <c r="G772" s="25">
        <v>0</v>
      </c>
      <c r="H772" s="25">
        <v>0</v>
      </c>
      <c r="I772" s="24">
        <f t="shared" si="22"/>
        <v>0</v>
      </c>
      <c r="J772" s="23" t="str">
        <f t="shared" si="23"/>
        <v/>
      </c>
      <c r="K772" s="1"/>
      <c r="L772" s="21"/>
    </row>
    <row r="773" spans="1:12" ht="10.050000000000001" customHeight="1" x14ac:dyDescent="0.2">
      <c r="A773" s="22"/>
      <c r="B773" s="38"/>
      <c r="C773" s="1"/>
      <c r="D773" s="2">
        <v>32813</v>
      </c>
      <c r="E773" s="1" t="s">
        <v>8093</v>
      </c>
      <c r="F773" s="1" t="s">
        <v>1704</v>
      </c>
      <c r="G773" s="25">
        <v>0</v>
      </c>
      <c r="H773" s="25">
        <v>0</v>
      </c>
      <c r="I773" s="24">
        <f t="shared" si="22"/>
        <v>0</v>
      </c>
      <c r="J773" s="23" t="str">
        <f t="shared" si="23"/>
        <v/>
      </c>
      <c r="K773" s="1"/>
      <c r="L773" s="21"/>
    </row>
    <row r="774" spans="1:12" ht="10.050000000000001" customHeight="1" x14ac:dyDescent="0.2">
      <c r="A774" s="22"/>
      <c r="B774" s="38"/>
      <c r="C774" s="1"/>
      <c r="D774" s="2">
        <v>33034</v>
      </c>
      <c r="E774" s="1" t="s">
        <v>6918</v>
      </c>
      <c r="F774" s="1" t="s">
        <v>521</v>
      </c>
      <c r="G774" s="25">
        <v>0</v>
      </c>
      <c r="H774" s="25">
        <v>0</v>
      </c>
      <c r="I774" s="24">
        <f t="shared" si="22"/>
        <v>0</v>
      </c>
      <c r="J774" s="23" t="str">
        <f t="shared" si="23"/>
        <v/>
      </c>
      <c r="K774" s="1"/>
      <c r="L774" s="21"/>
    </row>
    <row r="775" spans="1:12" ht="10.050000000000001" customHeight="1" x14ac:dyDescent="0.2">
      <c r="A775" s="22"/>
      <c r="B775" s="38"/>
      <c r="C775" s="1"/>
      <c r="D775" s="2">
        <v>33151</v>
      </c>
      <c r="E775" s="1" t="s">
        <v>6919</v>
      </c>
      <c r="F775" s="1" t="s">
        <v>522</v>
      </c>
      <c r="G775" s="25">
        <v>0</v>
      </c>
      <c r="H775" s="25">
        <v>0</v>
      </c>
      <c r="I775" s="24">
        <f t="shared" si="22"/>
        <v>0</v>
      </c>
      <c r="J775" s="23" t="str">
        <f t="shared" si="23"/>
        <v/>
      </c>
      <c r="K775" s="1"/>
      <c r="L775" s="21"/>
    </row>
    <row r="776" spans="1:12" ht="10.050000000000001" customHeight="1" x14ac:dyDescent="0.2">
      <c r="A776" s="22"/>
      <c r="B776" s="38"/>
      <c r="C776" s="1"/>
      <c r="D776" s="2">
        <v>33268</v>
      </c>
      <c r="E776" s="1" t="s">
        <v>8094</v>
      </c>
      <c r="F776" s="1" t="s">
        <v>1705</v>
      </c>
      <c r="G776" s="25">
        <v>0</v>
      </c>
      <c r="H776" s="25">
        <v>0</v>
      </c>
      <c r="I776" s="24">
        <f t="shared" si="22"/>
        <v>0</v>
      </c>
      <c r="J776" s="23" t="str">
        <f t="shared" si="23"/>
        <v/>
      </c>
      <c r="K776" s="1"/>
      <c r="L776" s="21"/>
    </row>
    <row r="777" spans="1:12" ht="10.050000000000001" customHeight="1" x14ac:dyDescent="0.2">
      <c r="A777" s="22"/>
      <c r="B777" s="38"/>
      <c r="C777" s="1"/>
      <c r="D777" s="2">
        <v>33424</v>
      </c>
      <c r="E777" s="1" t="s">
        <v>6920</v>
      </c>
      <c r="F777" s="1" t="s">
        <v>523</v>
      </c>
      <c r="G777" s="25">
        <v>0</v>
      </c>
      <c r="H777" s="25">
        <v>0</v>
      </c>
      <c r="I777" s="24">
        <f t="shared" si="22"/>
        <v>0</v>
      </c>
      <c r="J777" s="23" t="str">
        <f t="shared" si="23"/>
        <v/>
      </c>
      <c r="K777" s="1"/>
      <c r="L777" s="21"/>
    </row>
    <row r="778" spans="1:12" ht="10.050000000000001" customHeight="1" x14ac:dyDescent="0.2">
      <c r="A778" s="22"/>
      <c r="B778" s="38"/>
      <c r="C778" s="1"/>
      <c r="D778" s="2">
        <v>33645</v>
      </c>
      <c r="E778" s="1" t="s">
        <v>8097</v>
      </c>
      <c r="F778" s="1" t="s">
        <v>1709</v>
      </c>
      <c r="G778" s="25">
        <v>0</v>
      </c>
      <c r="H778" s="25">
        <v>0</v>
      </c>
      <c r="I778" s="24">
        <f t="shared" si="22"/>
        <v>0</v>
      </c>
      <c r="J778" s="23" t="str">
        <f t="shared" si="23"/>
        <v/>
      </c>
      <c r="K778" s="1"/>
      <c r="L778" s="21"/>
    </row>
    <row r="779" spans="1:12" ht="10.050000000000001" customHeight="1" x14ac:dyDescent="0.2">
      <c r="A779" s="22"/>
      <c r="B779" s="38"/>
      <c r="C779" s="1"/>
      <c r="D779" s="2">
        <v>33853</v>
      </c>
      <c r="E779" s="1" t="s">
        <v>8099</v>
      </c>
      <c r="F779" s="1" t="s">
        <v>1711</v>
      </c>
      <c r="G779" s="25">
        <v>30545.298000000003</v>
      </c>
      <c r="H779" s="25">
        <v>11141.917176633577</v>
      </c>
      <c r="I779" s="24">
        <f t="shared" si="22"/>
        <v>-19403.380823366424</v>
      </c>
      <c r="J779" s="23">
        <f t="shared" si="23"/>
        <v>-0.63523298490544833</v>
      </c>
      <c r="K779" s="1"/>
      <c r="L779" s="21"/>
    </row>
    <row r="780" spans="1:12" ht="10.050000000000001" customHeight="1" x14ac:dyDescent="0.2">
      <c r="A780" s="22"/>
      <c r="B780" s="38"/>
      <c r="C780" s="1"/>
      <c r="D780" s="2">
        <v>33957</v>
      </c>
      <c r="E780" s="1" t="s">
        <v>6925</v>
      </c>
      <c r="F780" s="1" t="s">
        <v>528</v>
      </c>
      <c r="G780" s="25">
        <v>0</v>
      </c>
      <c r="H780" s="25">
        <v>0</v>
      </c>
      <c r="I780" s="24">
        <f t="shared" si="22"/>
        <v>0</v>
      </c>
      <c r="J780" s="23" t="str">
        <f t="shared" si="23"/>
        <v/>
      </c>
      <c r="K780" s="1"/>
      <c r="L780" s="21"/>
    </row>
    <row r="781" spans="1:12" ht="10.050000000000001" customHeight="1" x14ac:dyDescent="0.2">
      <c r="A781" s="22"/>
      <c r="B781" s="38"/>
      <c r="C781" s="1"/>
      <c r="D781" s="2">
        <v>34139</v>
      </c>
      <c r="E781" s="1" t="s">
        <v>6604</v>
      </c>
      <c r="F781" s="1" t="s">
        <v>203</v>
      </c>
      <c r="G781" s="25">
        <v>9220</v>
      </c>
      <c r="H781" s="25">
        <v>10448.436854436466</v>
      </c>
      <c r="I781" s="24">
        <f t="shared" si="22"/>
        <v>1228.4368544364661</v>
      </c>
      <c r="J781" s="23">
        <f t="shared" si="23"/>
        <v>0.13323610134885749</v>
      </c>
      <c r="K781" s="1"/>
      <c r="L781" s="21"/>
    </row>
    <row r="782" spans="1:12" ht="10.050000000000001" customHeight="1" x14ac:dyDescent="0.2">
      <c r="A782" s="22"/>
      <c r="B782" s="38"/>
      <c r="C782" s="1"/>
      <c r="D782" s="2">
        <v>34139</v>
      </c>
      <c r="E782" s="1" t="s">
        <v>8101</v>
      </c>
      <c r="F782" s="1" t="s">
        <v>1713</v>
      </c>
      <c r="G782" s="25">
        <v>0</v>
      </c>
      <c r="H782" s="25">
        <v>0</v>
      </c>
      <c r="I782" s="24">
        <f t="shared" si="22"/>
        <v>0</v>
      </c>
      <c r="J782" s="23" t="str">
        <f t="shared" si="23"/>
        <v/>
      </c>
      <c r="K782" s="1"/>
      <c r="L782" s="21"/>
    </row>
    <row r="783" spans="1:12" ht="10.050000000000001" customHeight="1" x14ac:dyDescent="0.2">
      <c r="A783" s="22"/>
      <c r="B783" s="38"/>
      <c r="C783" s="1"/>
      <c r="D783" s="2">
        <v>34230</v>
      </c>
      <c r="E783" s="1" t="s">
        <v>11069</v>
      </c>
      <c r="F783" s="1" t="s">
        <v>4754</v>
      </c>
      <c r="G783" s="25">
        <v>0</v>
      </c>
      <c r="H783" s="25">
        <v>0</v>
      </c>
      <c r="I783" s="24">
        <f t="shared" si="22"/>
        <v>0</v>
      </c>
      <c r="J783" s="23" t="str">
        <f t="shared" si="23"/>
        <v/>
      </c>
      <c r="K783" s="1"/>
      <c r="L783" s="21"/>
    </row>
    <row r="784" spans="1:12" ht="10.050000000000001" customHeight="1" x14ac:dyDescent="0.2">
      <c r="A784" s="22"/>
      <c r="B784" s="38"/>
      <c r="C784" s="1"/>
      <c r="D784" s="2">
        <v>34646</v>
      </c>
      <c r="E784" s="1" t="s">
        <v>8103</v>
      </c>
      <c r="F784" s="1" t="s">
        <v>1715</v>
      </c>
      <c r="G784" s="25">
        <v>10827.095700000002</v>
      </c>
      <c r="H784" s="25">
        <v>0</v>
      </c>
      <c r="I784" s="24">
        <f t="shared" si="22"/>
        <v>-10827.095700000002</v>
      </c>
      <c r="J784" s="23">
        <f t="shared" si="23"/>
        <v>-1</v>
      </c>
      <c r="K784" s="1"/>
      <c r="L784" s="21"/>
    </row>
    <row r="785" spans="1:12" ht="10.050000000000001" customHeight="1" x14ac:dyDescent="0.2">
      <c r="A785" s="22"/>
      <c r="B785" s="38"/>
      <c r="C785" s="1"/>
      <c r="D785" s="2">
        <v>34789</v>
      </c>
      <c r="E785" s="1" t="s">
        <v>6929</v>
      </c>
      <c r="F785" s="1" t="s">
        <v>532</v>
      </c>
      <c r="G785" s="25">
        <v>0</v>
      </c>
      <c r="H785" s="25">
        <v>0</v>
      </c>
      <c r="I785" s="24">
        <f t="shared" si="22"/>
        <v>0</v>
      </c>
      <c r="J785" s="23" t="str">
        <f t="shared" si="23"/>
        <v/>
      </c>
      <c r="K785" s="1"/>
      <c r="L785" s="21"/>
    </row>
    <row r="786" spans="1:12" ht="10.050000000000001" customHeight="1" x14ac:dyDescent="0.2">
      <c r="A786" s="22"/>
      <c r="B786" s="38"/>
      <c r="C786" s="1"/>
      <c r="D786" s="2">
        <v>34893</v>
      </c>
      <c r="E786" s="1" t="s">
        <v>6932</v>
      </c>
      <c r="F786" s="1" t="s">
        <v>535</v>
      </c>
      <c r="G786" s="25">
        <v>64540</v>
      </c>
      <c r="H786" s="25">
        <v>0</v>
      </c>
      <c r="I786" s="24">
        <f t="shared" si="22"/>
        <v>-64540</v>
      </c>
      <c r="J786" s="23">
        <f t="shared" si="23"/>
        <v>-1</v>
      </c>
      <c r="K786" s="1"/>
      <c r="L786" s="21"/>
    </row>
    <row r="787" spans="1:12" ht="10.050000000000001" customHeight="1" x14ac:dyDescent="0.2">
      <c r="A787" s="22"/>
      <c r="B787" s="38"/>
      <c r="C787" s="1"/>
      <c r="D787" s="2">
        <v>34919</v>
      </c>
      <c r="E787" s="1" t="s">
        <v>6933</v>
      </c>
      <c r="F787" s="1" t="s">
        <v>536</v>
      </c>
      <c r="G787" s="25">
        <v>0</v>
      </c>
      <c r="H787" s="25">
        <v>0</v>
      </c>
      <c r="I787" s="24">
        <f t="shared" ref="I787:I850" si="24">H787-G787</f>
        <v>0</v>
      </c>
      <c r="J787" s="23" t="str">
        <f t="shared" ref="J787:J850" si="25">IF(I787=0,"",(I787/G787))</f>
        <v/>
      </c>
      <c r="K787" s="1"/>
      <c r="L787" s="21"/>
    </row>
    <row r="788" spans="1:12" ht="10.050000000000001" customHeight="1" x14ac:dyDescent="0.2">
      <c r="A788" s="22"/>
      <c r="B788" s="38"/>
      <c r="C788" s="1"/>
      <c r="D788" s="2">
        <v>34932</v>
      </c>
      <c r="E788" s="1" t="s">
        <v>6934</v>
      </c>
      <c r="F788" s="1" t="s">
        <v>537</v>
      </c>
      <c r="G788" s="25">
        <v>642229.06040000007</v>
      </c>
      <c r="H788" s="25">
        <v>391878.02473667386</v>
      </c>
      <c r="I788" s="24">
        <f t="shared" si="24"/>
        <v>-250351.03566332621</v>
      </c>
      <c r="J788" s="23">
        <f t="shared" si="25"/>
        <v>-0.38981580109034597</v>
      </c>
      <c r="K788" s="1"/>
      <c r="L788" s="21"/>
    </row>
    <row r="789" spans="1:12" ht="10.050000000000001" customHeight="1" x14ac:dyDescent="0.2">
      <c r="A789" s="22"/>
      <c r="B789" s="38"/>
      <c r="C789" s="1"/>
      <c r="D789" s="2">
        <v>34932</v>
      </c>
      <c r="E789" s="1" t="s">
        <v>6934</v>
      </c>
      <c r="F789" s="1" t="s">
        <v>538</v>
      </c>
      <c r="G789" s="25">
        <v>109431.9028</v>
      </c>
      <c r="H789" s="25">
        <v>140432.33369055265</v>
      </c>
      <c r="I789" s="24">
        <f t="shared" si="24"/>
        <v>31000.430890552656</v>
      </c>
      <c r="J789" s="23">
        <f t="shared" si="25"/>
        <v>0.28328513072837347</v>
      </c>
      <c r="K789" s="1"/>
      <c r="L789" s="21"/>
    </row>
    <row r="790" spans="1:12" ht="10.050000000000001" customHeight="1" x14ac:dyDescent="0.2">
      <c r="A790" s="22"/>
      <c r="B790" s="38"/>
      <c r="C790" s="1"/>
      <c r="D790" s="2">
        <v>35218</v>
      </c>
      <c r="E790" s="1" t="s">
        <v>6936</v>
      </c>
      <c r="F790" s="1" t="s">
        <v>540</v>
      </c>
      <c r="G790" s="25">
        <v>0</v>
      </c>
      <c r="H790" s="25">
        <v>0</v>
      </c>
      <c r="I790" s="24">
        <f t="shared" si="24"/>
        <v>0</v>
      </c>
      <c r="J790" s="23" t="str">
        <f t="shared" si="25"/>
        <v/>
      </c>
      <c r="K790" s="1"/>
      <c r="L790" s="21"/>
    </row>
    <row r="791" spans="1:12" ht="10.050000000000001" customHeight="1" x14ac:dyDescent="0.2">
      <c r="A791" s="22"/>
      <c r="B791" s="38"/>
      <c r="C791" s="1"/>
      <c r="D791" s="2">
        <v>35297</v>
      </c>
      <c r="E791" s="1" t="s">
        <v>6576</v>
      </c>
      <c r="F791" s="1" t="s">
        <v>175</v>
      </c>
      <c r="G791" s="25">
        <v>0</v>
      </c>
      <c r="H791" s="25">
        <v>0</v>
      </c>
      <c r="I791" s="24">
        <f t="shared" si="24"/>
        <v>0</v>
      </c>
      <c r="J791" s="23" t="str">
        <f t="shared" si="25"/>
        <v/>
      </c>
      <c r="K791" s="1"/>
      <c r="L791" s="21"/>
    </row>
    <row r="792" spans="1:12" ht="10.050000000000001" customHeight="1" x14ac:dyDescent="0.2">
      <c r="A792" s="22"/>
      <c r="B792" s="38"/>
      <c r="C792" s="1"/>
      <c r="D792" s="2">
        <v>35466</v>
      </c>
      <c r="E792" s="1" t="s">
        <v>8506</v>
      </c>
      <c r="F792" s="1" t="s">
        <v>2123</v>
      </c>
      <c r="G792" s="25">
        <v>0</v>
      </c>
      <c r="H792" s="25">
        <v>0</v>
      </c>
      <c r="I792" s="24">
        <f t="shared" si="24"/>
        <v>0</v>
      </c>
      <c r="J792" s="23" t="str">
        <f t="shared" si="25"/>
        <v/>
      </c>
      <c r="K792" s="1"/>
      <c r="L792" s="21"/>
    </row>
    <row r="793" spans="1:12" ht="10.050000000000001" customHeight="1" x14ac:dyDescent="0.2">
      <c r="A793" s="22"/>
      <c r="B793" s="38"/>
      <c r="C793" s="1"/>
      <c r="D793" s="2">
        <v>35466</v>
      </c>
      <c r="E793" s="1" t="s">
        <v>8870</v>
      </c>
      <c r="F793" s="1" t="s">
        <v>2492</v>
      </c>
      <c r="G793" s="25">
        <v>0</v>
      </c>
      <c r="H793" s="25">
        <v>0</v>
      </c>
      <c r="I793" s="24">
        <f t="shared" si="24"/>
        <v>0</v>
      </c>
      <c r="J793" s="23" t="str">
        <f t="shared" si="25"/>
        <v/>
      </c>
      <c r="K793" s="1"/>
      <c r="L793" s="21"/>
    </row>
    <row r="794" spans="1:12" ht="10.050000000000001" customHeight="1" x14ac:dyDescent="0.2">
      <c r="A794" s="22"/>
      <c r="B794" s="38"/>
      <c r="C794" s="1"/>
      <c r="D794" s="2">
        <v>35466</v>
      </c>
      <c r="E794" s="1" t="s">
        <v>8922</v>
      </c>
      <c r="F794" s="1" t="s">
        <v>2545</v>
      </c>
      <c r="G794" s="25">
        <v>0</v>
      </c>
      <c r="H794" s="25">
        <v>0</v>
      </c>
      <c r="I794" s="24">
        <f t="shared" si="24"/>
        <v>0</v>
      </c>
      <c r="J794" s="23" t="str">
        <f t="shared" si="25"/>
        <v/>
      </c>
      <c r="K794" s="1"/>
      <c r="L794" s="21"/>
    </row>
    <row r="795" spans="1:12" ht="10.050000000000001" customHeight="1" x14ac:dyDescent="0.2">
      <c r="A795" s="22"/>
      <c r="B795" s="38"/>
      <c r="C795" s="1"/>
      <c r="D795" s="2">
        <v>35466</v>
      </c>
      <c r="E795" s="1" t="s">
        <v>9149</v>
      </c>
      <c r="F795" s="1" t="s">
        <v>2775</v>
      </c>
      <c r="G795" s="25">
        <v>34317.616000000002</v>
      </c>
      <c r="H795" s="25">
        <v>156063.89384200308</v>
      </c>
      <c r="I795" s="24">
        <f t="shared" si="24"/>
        <v>121746.27784200307</v>
      </c>
      <c r="J795" s="23">
        <f t="shared" si="25"/>
        <v>3.5476321502636741</v>
      </c>
      <c r="K795" s="1"/>
      <c r="L795" s="21"/>
    </row>
    <row r="796" spans="1:12" ht="10.050000000000001" customHeight="1" x14ac:dyDescent="0.2">
      <c r="A796" s="22"/>
      <c r="B796" s="38"/>
      <c r="C796" s="1"/>
      <c r="D796" s="2">
        <v>35466</v>
      </c>
      <c r="E796" s="1" t="s">
        <v>9383</v>
      </c>
      <c r="F796" s="1" t="s">
        <v>3014</v>
      </c>
      <c r="G796" s="25">
        <v>0</v>
      </c>
      <c r="H796" s="25">
        <v>0</v>
      </c>
      <c r="I796" s="24">
        <f t="shared" si="24"/>
        <v>0</v>
      </c>
      <c r="J796" s="23" t="str">
        <f t="shared" si="25"/>
        <v/>
      </c>
      <c r="K796" s="1"/>
      <c r="L796" s="21"/>
    </row>
    <row r="797" spans="1:12" ht="10.050000000000001" customHeight="1" x14ac:dyDescent="0.2">
      <c r="A797" s="22"/>
      <c r="B797" s="38"/>
      <c r="C797" s="1"/>
      <c r="D797" s="2">
        <v>35466</v>
      </c>
      <c r="E797" s="1" t="s">
        <v>9530</v>
      </c>
      <c r="F797" s="1" t="s">
        <v>3164</v>
      </c>
      <c r="G797" s="25">
        <v>60349.224000000002</v>
      </c>
      <c r="H797" s="25">
        <v>46971.73382348429</v>
      </c>
      <c r="I797" s="24">
        <f t="shared" si="24"/>
        <v>-13377.490176515712</v>
      </c>
      <c r="J797" s="23">
        <f t="shared" si="25"/>
        <v>-0.22166797333658692</v>
      </c>
      <c r="K797" s="1"/>
      <c r="L797" s="21"/>
    </row>
    <row r="798" spans="1:12" ht="10.050000000000001" customHeight="1" x14ac:dyDescent="0.2">
      <c r="A798" s="22"/>
      <c r="B798" s="38"/>
      <c r="C798" s="1"/>
      <c r="D798" s="2">
        <v>35504</v>
      </c>
      <c r="E798" s="1" t="s">
        <v>8108</v>
      </c>
      <c r="F798" s="1" t="s">
        <v>1720</v>
      </c>
      <c r="G798" s="25">
        <v>1844</v>
      </c>
      <c r="H798" s="25">
        <v>0</v>
      </c>
      <c r="I798" s="24">
        <f t="shared" si="24"/>
        <v>-1844</v>
      </c>
      <c r="J798" s="23">
        <f t="shared" si="25"/>
        <v>-1</v>
      </c>
      <c r="K798" s="1"/>
      <c r="L798" s="21"/>
    </row>
    <row r="799" spans="1:12" ht="10.050000000000001" customHeight="1" x14ac:dyDescent="0.2">
      <c r="A799" s="22"/>
      <c r="B799" s="38"/>
      <c r="C799" s="1"/>
      <c r="D799" s="2">
        <v>36063</v>
      </c>
      <c r="E799" s="1" t="s">
        <v>6942</v>
      </c>
      <c r="F799" s="1" t="s">
        <v>546</v>
      </c>
      <c r="G799" s="25">
        <v>7121.8196000000007</v>
      </c>
      <c r="H799" s="25">
        <v>0</v>
      </c>
      <c r="I799" s="24">
        <f t="shared" si="24"/>
        <v>-7121.8196000000007</v>
      </c>
      <c r="J799" s="23">
        <f t="shared" si="25"/>
        <v>-1</v>
      </c>
      <c r="K799" s="1"/>
      <c r="L799" s="21"/>
    </row>
    <row r="800" spans="1:12" ht="10.050000000000001" customHeight="1" x14ac:dyDescent="0.2">
      <c r="A800" s="22"/>
      <c r="B800" s="38"/>
      <c r="C800" s="1"/>
      <c r="D800" s="2">
        <v>36336</v>
      </c>
      <c r="E800" s="1" t="s">
        <v>8113</v>
      </c>
      <c r="F800" s="1" t="s">
        <v>1725</v>
      </c>
      <c r="G800" s="25">
        <v>12908</v>
      </c>
      <c r="H800" s="25">
        <v>0</v>
      </c>
      <c r="I800" s="24">
        <f t="shared" si="24"/>
        <v>-12908</v>
      </c>
      <c r="J800" s="23">
        <f t="shared" si="25"/>
        <v>-1</v>
      </c>
      <c r="K800" s="1"/>
      <c r="L800" s="21"/>
    </row>
    <row r="801" spans="1:12" ht="10.050000000000001" customHeight="1" x14ac:dyDescent="0.2">
      <c r="A801" s="22"/>
      <c r="B801" s="38"/>
      <c r="C801" s="1"/>
      <c r="D801" s="2">
        <v>36349</v>
      </c>
      <c r="E801" s="1" t="s">
        <v>6944</v>
      </c>
      <c r="F801" s="1" t="s">
        <v>548</v>
      </c>
      <c r="G801" s="25">
        <v>14752</v>
      </c>
      <c r="H801" s="25">
        <v>1027.3782551068305</v>
      </c>
      <c r="I801" s="24">
        <f t="shared" si="24"/>
        <v>-13724.621744893169</v>
      </c>
      <c r="J801" s="23">
        <f t="shared" si="25"/>
        <v>-0.93035668010392958</v>
      </c>
      <c r="K801" s="1"/>
      <c r="L801" s="21"/>
    </row>
    <row r="802" spans="1:12" ht="10.050000000000001" customHeight="1" x14ac:dyDescent="0.2">
      <c r="A802" s="22"/>
      <c r="B802" s="38"/>
      <c r="C802" s="1"/>
      <c r="D802" s="2">
        <v>36440</v>
      </c>
      <c r="E802" s="1" t="s">
        <v>8114</v>
      </c>
      <c r="F802" s="1" t="s">
        <v>1726</v>
      </c>
      <c r="G802" s="25">
        <v>5532</v>
      </c>
      <c r="H802" s="25">
        <v>0</v>
      </c>
      <c r="I802" s="24">
        <f t="shared" si="24"/>
        <v>-5532</v>
      </c>
      <c r="J802" s="23">
        <f t="shared" si="25"/>
        <v>-1</v>
      </c>
      <c r="K802" s="1"/>
      <c r="L802" s="21"/>
    </row>
    <row r="803" spans="1:12" ht="10.050000000000001" customHeight="1" x14ac:dyDescent="0.2">
      <c r="A803" s="22"/>
      <c r="B803" s="38"/>
      <c r="C803" s="1"/>
      <c r="D803" s="2">
        <v>36479</v>
      </c>
      <c r="E803" s="1" t="s">
        <v>6946</v>
      </c>
      <c r="F803" s="1" t="s">
        <v>550</v>
      </c>
      <c r="G803" s="25">
        <v>0</v>
      </c>
      <c r="H803" s="25">
        <v>0</v>
      </c>
      <c r="I803" s="24">
        <f t="shared" si="24"/>
        <v>0</v>
      </c>
      <c r="J803" s="23" t="str">
        <f t="shared" si="25"/>
        <v/>
      </c>
      <c r="K803" s="1"/>
      <c r="L803" s="21"/>
    </row>
    <row r="804" spans="1:12" ht="10.050000000000001" customHeight="1" x14ac:dyDescent="0.2">
      <c r="A804" s="22"/>
      <c r="B804" s="38"/>
      <c r="C804" s="1"/>
      <c r="D804" s="2">
        <v>36479</v>
      </c>
      <c r="E804" s="1" t="s">
        <v>8115</v>
      </c>
      <c r="F804" s="1" t="s">
        <v>1727</v>
      </c>
      <c r="G804" s="25">
        <v>0</v>
      </c>
      <c r="H804" s="25">
        <v>0</v>
      </c>
      <c r="I804" s="24">
        <f t="shared" si="24"/>
        <v>0</v>
      </c>
      <c r="J804" s="23" t="str">
        <f t="shared" si="25"/>
        <v/>
      </c>
      <c r="K804" s="1"/>
      <c r="L804" s="21"/>
    </row>
    <row r="805" spans="1:12" ht="10.050000000000001" customHeight="1" x14ac:dyDescent="0.2">
      <c r="A805" s="22"/>
      <c r="B805" s="38"/>
      <c r="C805" s="1"/>
      <c r="D805" s="2">
        <v>36479</v>
      </c>
      <c r="E805" s="1" t="s">
        <v>8644</v>
      </c>
      <c r="F805" s="1" t="s">
        <v>2262</v>
      </c>
      <c r="G805" s="25">
        <v>33192</v>
      </c>
      <c r="H805" s="25">
        <v>0</v>
      </c>
      <c r="I805" s="24">
        <f t="shared" si="24"/>
        <v>-33192</v>
      </c>
      <c r="J805" s="23">
        <f t="shared" si="25"/>
        <v>-1</v>
      </c>
      <c r="K805" s="1"/>
      <c r="L805" s="21"/>
    </row>
    <row r="806" spans="1:12" ht="10.050000000000001" customHeight="1" x14ac:dyDescent="0.2">
      <c r="A806" s="22"/>
      <c r="B806" s="38"/>
      <c r="C806" s="1"/>
      <c r="D806" s="2">
        <v>36739</v>
      </c>
      <c r="E806" s="1" t="s">
        <v>6948</v>
      </c>
      <c r="F806" s="1" t="s">
        <v>552</v>
      </c>
      <c r="G806" s="25">
        <v>0</v>
      </c>
      <c r="H806" s="25">
        <v>0</v>
      </c>
      <c r="I806" s="24">
        <f t="shared" si="24"/>
        <v>0</v>
      </c>
      <c r="J806" s="23" t="str">
        <f t="shared" si="25"/>
        <v/>
      </c>
      <c r="K806" s="1"/>
      <c r="L806" s="21"/>
    </row>
    <row r="807" spans="1:12" ht="10.050000000000001" customHeight="1" x14ac:dyDescent="0.2">
      <c r="A807" s="22"/>
      <c r="B807" s="38"/>
      <c r="C807" s="1"/>
      <c r="D807" s="2">
        <v>36778</v>
      </c>
      <c r="E807" s="1" t="s">
        <v>6951</v>
      </c>
      <c r="F807" s="1" t="s">
        <v>555</v>
      </c>
      <c r="G807" s="25">
        <v>11064</v>
      </c>
      <c r="H807" s="25">
        <v>0</v>
      </c>
      <c r="I807" s="24">
        <f t="shared" si="24"/>
        <v>-11064</v>
      </c>
      <c r="J807" s="23">
        <f t="shared" si="25"/>
        <v>-1</v>
      </c>
      <c r="K807" s="1"/>
      <c r="L807" s="21"/>
    </row>
    <row r="808" spans="1:12" ht="10.050000000000001" customHeight="1" x14ac:dyDescent="0.2">
      <c r="A808" s="22"/>
      <c r="B808" s="38"/>
      <c r="C808" s="1"/>
      <c r="D808" s="2">
        <v>36817</v>
      </c>
      <c r="E808" s="1" t="s">
        <v>6952</v>
      </c>
      <c r="F808" s="1" t="s">
        <v>556</v>
      </c>
      <c r="G808" s="25">
        <v>0</v>
      </c>
      <c r="H808" s="25">
        <v>0</v>
      </c>
      <c r="I808" s="24">
        <f t="shared" si="24"/>
        <v>0</v>
      </c>
      <c r="J808" s="23" t="str">
        <f t="shared" si="25"/>
        <v/>
      </c>
      <c r="K808" s="1"/>
      <c r="L808" s="21"/>
    </row>
    <row r="809" spans="1:12" ht="10.050000000000001" customHeight="1" x14ac:dyDescent="0.2">
      <c r="A809" s="22"/>
      <c r="B809" s="38"/>
      <c r="C809" s="1"/>
      <c r="D809" s="2">
        <v>36831</v>
      </c>
      <c r="E809" s="1" t="s">
        <v>6581</v>
      </c>
      <c r="F809" s="1" t="s">
        <v>180</v>
      </c>
      <c r="G809" s="25">
        <v>0</v>
      </c>
      <c r="H809" s="25">
        <v>0</v>
      </c>
      <c r="I809" s="24">
        <f t="shared" si="24"/>
        <v>0</v>
      </c>
      <c r="J809" s="23" t="str">
        <f t="shared" si="25"/>
        <v/>
      </c>
      <c r="K809" s="1"/>
      <c r="L809" s="21"/>
    </row>
    <row r="810" spans="1:12" ht="10.050000000000001" customHeight="1" x14ac:dyDescent="0.2">
      <c r="A810" s="22"/>
      <c r="B810" s="38"/>
      <c r="C810" s="1"/>
      <c r="D810" s="2">
        <v>37038</v>
      </c>
      <c r="E810" s="1" t="s">
        <v>6955</v>
      </c>
      <c r="F810" s="1" t="s">
        <v>559</v>
      </c>
      <c r="G810" s="25">
        <v>0</v>
      </c>
      <c r="H810" s="25">
        <v>0</v>
      </c>
      <c r="I810" s="24">
        <f t="shared" si="24"/>
        <v>0</v>
      </c>
      <c r="J810" s="23" t="str">
        <f t="shared" si="25"/>
        <v/>
      </c>
      <c r="K810" s="1"/>
      <c r="L810" s="21"/>
    </row>
    <row r="811" spans="1:12" ht="10.050000000000001" customHeight="1" x14ac:dyDescent="0.2">
      <c r="A811" s="22"/>
      <c r="B811" s="38"/>
      <c r="C811" s="1"/>
      <c r="D811" s="2">
        <v>37233</v>
      </c>
      <c r="E811" s="1" t="s">
        <v>10669</v>
      </c>
      <c r="F811" s="1" t="s">
        <v>4338</v>
      </c>
      <c r="G811" s="25">
        <v>0</v>
      </c>
      <c r="H811" s="25">
        <v>0</v>
      </c>
      <c r="I811" s="24">
        <f t="shared" si="24"/>
        <v>0</v>
      </c>
      <c r="J811" s="23" t="str">
        <f t="shared" si="25"/>
        <v/>
      </c>
      <c r="K811" s="1"/>
      <c r="L811" s="21"/>
    </row>
    <row r="812" spans="1:12" ht="10.050000000000001" customHeight="1" x14ac:dyDescent="0.2">
      <c r="A812" s="22"/>
      <c r="B812" s="38"/>
      <c r="C812" s="1"/>
      <c r="D812" s="2">
        <v>37299</v>
      </c>
      <c r="E812" s="1" t="s">
        <v>6585</v>
      </c>
      <c r="F812" s="1" t="s">
        <v>184</v>
      </c>
      <c r="G812" s="25">
        <v>0</v>
      </c>
      <c r="H812" s="25">
        <v>0</v>
      </c>
      <c r="I812" s="24">
        <f t="shared" si="24"/>
        <v>0</v>
      </c>
      <c r="J812" s="23" t="str">
        <f t="shared" si="25"/>
        <v/>
      </c>
      <c r="K812" s="1"/>
      <c r="L812" s="21"/>
    </row>
    <row r="813" spans="1:12" ht="10.050000000000001" customHeight="1" x14ac:dyDescent="0.2">
      <c r="A813" s="22"/>
      <c r="B813" s="38"/>
      <c r="C813" s="1"/>
      <c r="D813" s="2">
        <v>37299</v>
      </c>
      <c r="E813" s="1" t="s">
        <v>6592</v>
      </c>
      <c r="F813" s="1" t="s">
        <v>191</v>
      </c>
      <c r="G813" s="25">
        <v>3688</v>
      </c>
      <c r="H813" s="25">
        <v>18287.332940901582</v>
      </c>
      <c r="I813" s="24">
        <f t="shared" si="24"/>
        <v>14599.332940901582</v>
      </c>
      <c r="J813" s="23">
        <f t="shared" si="25"/>
        <v>3.9586043766002121</v>
      </c>
      <c r="K813" s="1"/>
      <c r="L813" s="21"/>
    </row>
    <row r="814" spans="1:12" ht="10.050000000000001" customHeight="1" x14ac:dyDescent="0.2">
      <c r="A814" s="22"/>
      <c r="B814" s="38"/>
      <c r="C814" s="1"/>
      <c r="D814" s="2">
        <v>37299</v>
      </c>
      <c r="E814" s="1" t="s">
        <v>6976</v>
      </c>
      <c r="F814" s="1" t="s">
        <v>580</v>
      </c>
      <c r="G814" s="25">
        <v>10933.2111</v>
      </c>
      <c r="H814" s="25">
        <v>0</v>
      </c>
      <c r="I814" s="24">
        <f t="shared" si="24"/>
        <v>-10933.2111</v>
      </c>
      <c r="J814" s="23">
        <f t="shared" si="25"/>
        <v>-1</v>
      </c>
      <c r="K814" s="1"/>
      <c r="L814" s="21"/>
    </row>
    <row r="815" spans="1:12" ht="10.050000000000001" customHeight="1" x14ac:dyDescent="0.2">
      <c r="A815" s="22"/>
      <c r="B815" s="38"/>
      <c r="C815" s="1"/>
      <c r="D815" s="2">
        <v>37299</v>
      </c>
      <c r="E815" s="1" t="s">
        <v>8031</v>
      </c>
      <c r="F815" s="1" t="s">
        <v>1641</v>
      </c>
      <c r="G815" s="25">
        <v>14450.929900000001</v>
      </c>
      <c r="H815" s="25">
        <v>0</v>
      </c>
      <c r="I815" s="24">
        <f t="shared" si="24"/>
        <v>-14450.929900000001</v>
      </c>
      <c r="J815" s="23">
        <f t="shared" si="25"/>
        <v>-1</v>
      </c>
      <c r="K815" s="1"/>
      <c r="L815" s="21"/>
    </row>
    <row r="816" spans="1:12" ht="10.050000000000001" customHeight="1" x14ac:dyDescent="0.2">
      <c r="A816" s="22"/>
      <c r="B816" s="38"/>
      <c r="C816" s="1"/>
      <c r="D816" s="2">
        <v>37299</v>
      </c>
      <c r="E816" s="1" t="s">
        <v>8872</v>
      </c>
      <c r="F816" s="1" t="s">
        <v>2494</v>
      </c>
      <c r="G816" s="25">
        <v>0</v>
      </c>
      <c r="H816" s="25">
        <v>6359.4713991112812</v>
      </c>
      <c r="I816" s="24">
        <f t="shared" si="24"/>
        <v>6359.4713991112812</v>
      </c>
      <c r="J816" s="23" t="e">
        <f t="shared" si="25"/>
        <v>#DIV/0!</v>
      </c>
      <c r="K816" s="1"/>
      <c r="L816" s="21"/>
    </row>
    <row r="817" spans="1:12" ht="10.050000000000001" customHeight="1" x14ac:dyDescent="0.2">
      <c r="A817" s="22"/>
      <c r="B817" s="38"/>
      <c r="C817" s="1"/>
      <c r="D817" s="2">
        <v>37299</v>
      </c>
      <c r="E817" s="1" t="s">
        <v>9151</v>
      </c>
      <c r="F817" s="1" t="s">
        <v>2777</v>
      </c>
      <c r="G817" s="25">
        <v>0</v>
      </c>
      <c r="H817" s="25">
        <v>14239.462615780669</v>
      </c>
      <c r="I817" s="24">
        <f t="shared" si="24"/>
        <v>14239.462615780669</v>
      </c>
      <c r="J817" s="23" t="e">
        <f t="shared" si="25"/>
        <v>#DIV/0!</v>
      </c>
      <c r="K817" s="1"/>
      <c r="L817" s="21"/>
    </row>
    <row r="818" spans="1:12" ht="10.050000000000001" customHeight="1" x14ac:dyDescent="0.2">
      <c r="A818" s="22"/>
      <c r="B818" s="38"/>
      <c r="C818" s="1"/>
      <c r="D818" s="2">
        <v>37299</v>
      </c>
      <c r="E818" s="1" t="s">
        <v>11063</v>
      </c>
      <c r="F818" s="1" t="s">
        <v>4748</v>
      </c>
      <c r="G818" s="25">
        <v>0</v>
      </c>
      <c r="H818" s="25">
        <v>0</v>
      </c>
      <c r="I818" s="24">
        <f t="shared" si="24"/>
        <v>0</v>
      </c>
      <c r="J818" s="23" t="str">
        <f t="shared" si="25"/>
        <v/>
      </c>
      <c r="K818" s="1"/>
      <c r="L818" s="21"/>
    </row>
    <row r="819" spans="1:12" ht="10.050000000000001" customHeight="1" x14ac:dyDescent="0.2">
      <c r="A819" s="22"/>
      <c r="B819" s="38"/>
      <c r="C819" s="1"/>
      <c r="D819" s="2">
        <v>37299</v>
      </c>
      <c r="E819" s="1" t="s">
        <v>13932</v>
      </c>
      <c r="F819" s="1" t="s">
        <v>13933</v>
      </c>
      <c r="G819" s="25">
        <v>0</v>
      </c>
      <c r="H819" s="25">
        <v>0</v>
      </c>
      <c r="I819" s="24">
        <f t="shared" si="24"/>
        <v>0</v>
      </c>
      <c r="J819" s="23" t="str">
        <f t="shared" si="25"/>
        <v/>
      </c>
      <c r="K819" s="1"/>
      <c r="L819" s="21"/>
    </row>
    <row r="820" spans="1:12" ht="10.050000000000001" customHeight="1" x14ac:dyDescent="0.2">
      <c r="A820" s="22"/>
      <c r="B820" s="38"/>
      <c r="C820" s="1"/>
      <c r="D820" s="2">
        <v>37428</v>
      </c>
      <c r="E820" s="1" t="s">
        <v>8123</v>
      </c>
      <c r="F820" s="1" t="s">
        <v>1735</v>
      </c>
      <c r="G820" s="25">
        <v>194115.08860000002</v>
      </c>
      <c r="H820" s="25">
        <v>395211.86717449554</v>
      </c>
      <c r="I820" s="24">
        <f t="shared" si="24"/>
        <v>201096.77857449552</v>
      </c>
      <c r="J820" s="23">
        <f t="shared" si="25"/>
        <v>1.0359667557264556</v>
      </c>
      <c r="K820" s="1"/>
      <c r="L820" s="21"/>
    </row>
    <row r="821" spans="1:12" ht="10.050000000000001" customHeight="1" x14ac:dyDescent="0.2">
      <c r="A821" s="22"/>
      <c r="B821" s="38"/>
      <c r="C821" s="1"/>
      <c r="D821" s="2">
        <v>37519</v>
      </c>
      <c r="E821" s="1" t="s">
        <v>8124</v>
      </c>
      <c r="F821" s="1" t="s">
        <v>1736</v>
      </c>
      <c r="G821" s="25">
        <v>9732.626400000001</v>
      </c>
      <c r="H821" s="25">
        <v>40524.935272688926</v>
      </c>
      <c r="I821" s="24">
        <f t="shared" si="24"/>
        <v>30792.308872688925</v>
      </c>
      <c r="J821" s="23">
        <f t="shared" si="25"/>
        <v>3.1638231662410181</v>
      </c>
      <c r="K821" s="1"/>
      <c r="L821" s="21"/>
    </row>
    <row r="822" spans="1:12" ht="10.050000000000001" customHeight="1" x14ac:dyDescent="0.2">
      <c r="A822" s="22"/>
      <c r="B822" s="38"/>
      <c r="C822" s="1"/>
      <c r="D822" s="2">
        <v>37545</v>
      </c>
      <c r="E822" s="1" t="s">
        <v>6960</v>
      </c>
      <c r="F822" s="1" t="s">
        <v>564</v>
      </c>
      <c r="G822" s="25">
        <v>0</v>
      </c>
      <c r="H822" s="25">
        <v>0</v>
      </c>
      <c r="I822" s="24">
        <f t="shared" si="24"/>
        <v>0</v>
      </c>
      <c r="J822" s="23" t="str">
        <f t="shared" si="25"/>
        <v/>
      </c>
      <c r="K822" s="1"/>
      <c r="L822" s="21"/>
    </row>
    <row r="823" spans="1:12" ht="10.050000000000001" customHeight="1" x14ac:dyDescent="0.2">
      <c r="A823" s="22"/>
      <c r="B823" s="38"/>
      <c r="C823" s="1"/>
      <c r="D823" s="2">
        <v>37571</v>
      </c>
      <c r="E823" s="1" t="s">
        <v>6961</v>
      </c>
      <c r="F823" s="1" t="s">
        <v>565</v>
      </c>
      <c r="G823" s="25">
        <v>0</v>
      </c>
      <c r="H823" s="25">
        <v>0</v>
      </c>
      <c r="I823" s="24">
        <f t="shared" si="24"/>
        <v>0</v>
      </c>
      <c r="J823" s="23" t="str">
        <f t="shared" si="25"/>
        <v/>
      </c>
      <c r="K823" s="1"/>
      <c r="L823" s="21"/>
    </row>
    <row r="824" spans="1:12" ht="10.050000000000001" customHeight="1" x14ac:dyDescent="0.2">
      <c r="A824" s="22"/>
      <c r="B824" s="38"/>
      <c r="C824" s="1"/>
      <c r="D824" s="2">
        <v>37650</v>
      </c>
      <c r="E824" s="1" t="s">
        <v>6530</v>
      </c>
      <c r="F824" s="1" t="s">
        <v>129</v>
      </c>
      <c r="G824" s="25">
        <v>0</v>
      </c>
      <c r="H824" s="25">
        <v>0</v>
      </c>
      <c r="I824" s="24">
        <f t="shared" si="24"/>
        <v>0</v>
      </c>
      <c r="J824" s="23" t="str">
        <f t="shared" si="25"/>
        <v/>
      </c>
      <c r="K824" s="1"/>
      <c r="L824" s="21"/>
    </row>
    <row r="825" spans="1:12" ht="10.050000000000001" customHeight="1" x14ac:dyDescent="0.2">
      <c r="A825" s="22"/>
      <c r="B825" s="38"/>
      <c r="C825" s="1"/>
      <c r="D825" s="2">
        <v>37650</v>
      </c>
      <c r="E825" s="1" t="s">
        <v>7078</v>
      </c>
      <c r="F825" s="1" t="s">
        <v>684</v>
      </c>
      <c r="G825" s="25">
        <v>0</v>
      </c>
      <c r="H825" s="25">
        <v>0</v>
      </c>
      <c r="I825" s="24">
        <f t="shared" si="24"/>
        <v>0</v>
      </c>
      <c r="J825" s="23" t="str">
        <f t="shared" si="25"/>
        <v/>
      </c>
      <c r="K825" s="1"/>
      <c r="L825" s="21"/>
    </row>
    <row r="826" spans="1:12" ht="10.050000000000001" customHeight="1" x14ac:dyDescent="0.2">
      <c r="A826" s="22"/>
      <c r="B826" s="38"/>
      <c r="C826" s="1"/>
      <c r="D826" s="2">
        <v>37650</v>
      </c>
      <c r="E826" s="1" t="s">
        <v>7638</v>
      </c>
      <c r="F826" s="1" t="s">
        <v>1246</v>
      </c>
      <c r="G826" s="25">
        <v>0</v>
      </c>
      <c r="H826" s="25">
        <v>0</v>
      </c>
      <c r="I826" s="24">
        <f t="shared" si="24"/>
        <v>0</v>
      </c>
      <c r="J826" s="23" t="str">
        <f t="shared" si="25"/>
        <v/>
      </c>
      <c r="K826" s="1"/>
      <c r="L826" s="21"/>
    </row>
    <row r="827" spans="1:12" ht="10.050000000000001" customHeight="1" x14ac:dyDescent="0.2">
      <c r="A827" s="22"/>
      <c r="B827" s="38"/>
      <c r="C827" s="1"/>
      <c r="D827" s="2">
        <v>37650</v>
      </c>
      <c r="E827" s="1" t="s">
        <v>7722</v>
      </c>
      <c r="F827" s="1" t="s">
        <v>1331</v>
      </c>
      <c r="G827" s="25">
        <v>0</v>
      </c>
      <c r="H827" s="25">
        <v>0</v>
      </c>
      <c r="I827" s="24">
        <f t="shared" si="24"/>
        <v>0</v>
      </c>
      <c r="J827" s="23" t="str">
        <f t="shared" si="25"/>
        <v/>
      </c>
      <c r="K827" s="1"/>
      <c r="L827" s="21"/>
    </row>
    <row r="828" spans="1:12" ht="10.050000000000001" customHeight="1" x14ac:dyDescent="0.2">
      <c r="A828" s="22"/>
      <c r="B828" s="38"/>
      <c r="C828" s="1"/>
      <c r="D828" s="2">
        <v>37650</v>
      </c>
      <c r="E828" s="1" t="s">
        <v>8509</v>
      </c>
      <c r="F828" s="1" t="s">
        <v>2126</v>
      </c>
      <c r="G828" s="25">
        <v>0</v>
      </c>
      <c r="H828" s="25">
        <v>0</v>
      </c>
      <c r="I828" s="24">
        <f t="shared" si="24"/>
        <v>0</v>
      </c>
      <c r="J828" s="23" t="str">
        <f t="shared" si="25"/>
        <v/>
      </c>
      <c r="K828" s="1"/>
      <c r="L828" s="21"/>
    </row>
    <row r="829" spans="1:12" ht="10.050000000000001" customHeight="1" x14ac:dyDescent="0.2">
      <c r="A829" s="22"/>
      <c r="B829" s="38"/>
      <c r="C829" s="1"/>
      <c r="D829" s="2">
        <v>37650</v>
      </c>
      <c r="E829" s="1" t="s">
        <v>8550</v>
      </c>
      <c r="F829" s="1" t="s">
        <v>2167</v>
      </c>
      <c r="G829" s="25">
        <v>0</v>
      </c>
      <c r="H829" s="25">
        <v>0</v>
      </c>
      <c r="I829" s="24">
        <f t="shared" si="24"/>
        <v>0</v>
      </c>
      <c r="J829" s="23" t="str">
        <f t="shared" si="25"/>
        <v/>
      </c>
      <c r="K829" s="1"/>
      <c r="L829" s="21"/>
    </row>
    <row r="830" spans="1:12" ht="10.050000000000001" customHeight="1" x14ac:dyDescent="0.2">
      <c r="A830" s="22"/>
      <c r="B830" s="38"/>
      <c r="C830" s="1"/>
      <c r="D830" s="2">
        <v>37650</v>
      </c>
      <c r="E830" s="1" t="s">
        <v>8873</v>
      </c>
      <c r="F830" s="1" t="s">
        <v>2495</v>
      </c>
      <c r="G830" s="25">
        <v>0</v>
      </c>
      <c r="H830" s="25">
        <v>0</v>
      </c>
      <c r="I830" s="24">
        <f t="shared" si="24"/>
        <v>0</v>
      </c>
      <c r="J830" s="23" t="str">
        <f t="shared" si="25"/>
        <v/>
      </c>
      <c r="K830" s="1"/>
      <c r="L830" s="21"/>
    </row>
    <row r="831" spans="1:12" ht="10.050000000000001" customHeight="1" x14ac:dyDescent="0.2">
      <c r="A831" s="22"/>
      <c r="B831" s="38"/>
      <c r="C831" s="1"/>
      <c r="D831" s="2">
        <v>37650</v>
      </c>
      <c r="E831" s="1" t="s">
        <v>9152</v>
      </c>
      <c r="F831" s="1" t="s">
        <v>2778</v>
      </c>
      <c r="G831" s="25">
        <v>7148.1427999999996</v>
      </c>
      <c r="H831" s="25">
        <v>0</v>
      </c>
      <c r="I831" s="24">
        <f t="shared" si="24"/>
        <v>-7148.1427999999996</v>
      </c>
      <c r="J831" s="23">
        <f t="shared" si="25"/>
        <v>-1</v>
      </c>
      <c r="K831" s="1"/>
      <c r="L831" s="21"/>
    </row>
    <row r="832" spans="1:12" ht="10.050000000000001" customHeight="1" x14ac:dyDescent="0.2">
      <c r="A832" s="22"/>
      <c r="B832" s="38"/>
      <c r="C832" s="1"/>
      <c r="D832" s="2">
        <v>37650</v>
      </c>
      <c r="E832" s="1" t="s">
        <v>9532</v>
      </c>
      <c r="F832" s="1" t="s">
        <v>3166</v>
      </c>
      <c r="G832" s="25">
        <v>0</v>
      </c>
      <c r="H832" s="25">
        <v>2285.9166176126978</v>
      </c>
      <c r="I832" s="24">
        <f t="shared" si="24"/>
        <v>2285.9166176126978</v>
      </c>
      <c r="J832" s="23" t="e">
        <f t="shared" si="25"/>
        <v>#DIV/0!</v>
      </c>
      <c r="K832" s="1"/>
      <c r="L832" s="21"/>
    </row>
    <row r="833" spans="1:12" ht="10.050000000000001" customHeight="1" x14ac:dyDescent="0.2">
      <c r="A833" s="22"/>
      <c r="B833" s="38"/>
      <c r="C833" s="1"/>
      <c r="D833" s="2">
        <v>37650</v>
      </c>
      <c r="E833" s="1" t="s">
        <v>12547</v>
      </c>
      <c r="F833" s="1" t="s">
        <v>6279</v>
      </c>
      <c r="G833" s="25">
        <v>0</v>
      </c>
      <c r="H833" s="25">
        <v>0</v>
      </c>
      <c r="I833" s="24">
        <f t="shared" si="24"/>
        <v>0</v>
      </c>
      <c r="J833" s="23" t="str">
        <f t="shared" si="25"/>
        <v/>
      </c>
      <c r="K833" s="1"/>
      <c r="L833" s="21"/>
    </row>
    <row r="834" spans="1:12" ht="10.050000000000001" customHeight="1" x14ac:dyDescent="0.2">
      <c r="A834" s="22"/>
      <c r="B834" s="38"/>
      <c r="C834" s="1"/>
      <c r="D834" s="2">
        <v>37663</v>
      </c>
      <c r="E834" s="1" t="s">
        <v>6537</v>
      </c>
      <c r="F834" s="1" t="s">
        <v>136</v>
      </c>
      <c r="G834" s="25">
        <v>0</v>
      </c>
      <c r="H834" s="25">
        <v>0</v>
      </c>
      <c r="I834" s="24">
        <f t="shared" si="24"/>
        <v>0</v>
      </c>
      <c r="J834" s="23" t="str">
        <f t="shared" si="25"/>
        <v/>
      </c>
      <c r="K834" s="1"/>
      <c r="L834" s="21"/>
    </row>
    <row r="835" spans="1:12" ht="10.050000000000001" customHeight="1" x14ac:dyDescent="0.2">
      <c r="A835" s="22"/>
      <c r="B835" s="38"/>
      <c r="C835" s="1"/>
      <c r="D835" s="2">
        <v>37663</v>
      </c>
      <c r="E835" s="1" t="s">
        <v>6583</v>
      </c>
      <c r="F835" s="1" t="s">
        <v>182</v>
      </c>
      <c r="G835" s="25">
        <v>37925.825300000004</v>
      </c>
      <c r="H835" s="25">
        <v>32151.802493568262</v>
      </c>
      <c r="I835" s="24">
        <f t="shared" si="24"/>
        <v>-5774.0228064317416</v>
      </c>
      <c r="J835" s="23">
        <f t="shared" si="25"/>
        <v>-0.15224514590673235</v>
      </c>
      <c r="K835" s="1"/>
      <c r="L835" s="21"/>
    </row>
    <row r="836" spans="1:12" ht="10.050000000000001" customHeight="1" x14ac:dyDescent="0.2">
      <c r="A836" s="22"/>
      <c r="B836" s="38"/>
      <c r="C836" s="1"/>
      <c r="D836" s="2">
        <v>37663</v>
      </c>
      <c r="E836" s="1" t="s">
        <v>6591</v>
      </c>
      <c r="F836" s="1" t="s">
        <v>190</v>
      </c>
      <c r="G836" s="25">
        <v>0</v>
      </c>
      <c r="H836" s="25">
        <v>0</v>
      </c>
      <c r="I836" s="24">
        <f t="shared" si="24"/>
        <v>0</v>
      </c>
      <c r="J836" s="23" t="str">
        <f t="shared" si="25"/>
        <v/>
      </c>
      <c r="K836" s="1"/>
      <c r="L836" s="21"/>
    </row>
    <row r="837" spans="1:12" ht="10.050000000000001" customHeight="1" x14ac:dyDescent="0.2">
      <c r="A837" s="22"/>
      <c r="B837" s="38"/>
      <c r="C837" s="1"/>
      <c r="D837" s="2">
        <v>37663</v>
      </c>
      <c r="E837" s="1" t="s">
        <v>6775</v>
      </c>
      <c r="F837" s="1" t="s">
        <v>375</v>
      </c>
      <c r="G837" s="25">
        <v>0</v>
      </c>
      <c r="H837" s="25">
        <v>10602.54359270249</v>
      </c>
      <c r="I837" s="24">
        <f t="shared" si="24"/>
        <v>10602.54359270249</v>
      </c>
      <c r="J837" s="23" t="e">
        <f t="shared" si="25"/>
        <v>#DIV/0!</v>
      </c>
      <c r="K837" s="1"/>
      <c r="L837" s="21"/>
    </row>
    <row r="838" spans="1:12" ht="10.050000000000001" customHeight="1" x14ac:dyDescent="0.2">
      <c r="A838" s="22"/>
      <c r="B838" s="38"/>
      <c r="C838" s="1"/>
      <c r="D838" s="2">
        <v>37663</v>
      </c>
      <c r="E838" s="1" t="s">
        <v>7056</v>
      </c>
      <c r="F838" s="1" t="s">
        <v>662</v>
      </c>
      <c r="G838" s="25">
        <v>0</v>
      </c>
      <c r="H838" s="25">
        <v>0</v>
      </c>
      <c r="I838" s="24">
        <f t="shared" si="24"/>
        <v>0</v>
      </c>
      <c r="J838" s="23" t="str">
        <f t="shared" si="25"/>
        <v/>
      </c>
      <c r="K838" s="1"/>
      <c r="L838" s="21"/>
    </row>
    <row r="839" spans="1:12" ht="10.050000000000001" customHeight="1" x14ac:dyDescent="0.2">
      <c r="A839" s="22"/>
      <c r="B839" s="38"/>
      <c r="C839" s="1"/>
      <c r="D839" s="2">
        <v>37663</v>
      </c>
      <c r="E839" s="1" t="s">
        <v>7200</v>
      </c>
      <c r="F839" s="1" t="s">
        <v>806</v>
      </c>
      <c r="G839" s="25">
        <v>0</v>
      </c>
      <c r="H839" s="25">
        <v>508.55223627788109</v>
      </c>
      <c r="I839" s="24">
        <f t="shared" si="24"/>
        <v>508.55223627788109</v>
      </c>
      <c r="J839" s="23" t="e">
        <f t="shared" si="25"/>
        <v>#DIV/0!</v>
      </c>
      <c r="K839" s="1"/>
      <c r="L839" s="21"/>
    </row>
    <row r="840" spans="1:12" ht="10.050000000000001" customHeight="1" x14ac:dyDescent="0.2">
      <c r="A840" s="22"/>
      <c r="B840" s="38"/>
      <c r="C840" s="1"/>
      <c r="D840" s="2">
        <v>37663</v>
      </c>
      <c r="E840" s="1" t="s">
        <v>7226</v>
      </c>
      <c r="F840" s="1" t="s">
        <v>832</v>
      </c>
      <c r="G840" s="25">
        <v>0</v>
      </c>
      <c r="H840" s="25">
        <v>0</v>
      </c>
      <c r="I840" s="24">
        <f t="shared" si="24"/>
        <v>0</v>
      </c>
      <c r="J840" s="23" t="str">
        <f t="shared" si="25"/>
        <v/>
      </c>
      <c r="K840" s="1"/>
      <c r="L840" s="21"/>
    </row>
    <row r="841" spans="1:12" ht="10.050000000000001" customHeight="1" x14ac:dyDescent="0.2">
      <c r="A841" s="22"/>
      <c r="B841" s="38"/>
      <c r="C841" s="1"/>
      <c r="D841" s="2">
        <v>37663</v>
      </c>
      <c r="E841" s="1" t="s">
        <v>7639</v>
      </c>
      <c r="F841" s="1" t="s">
        <v>1247</v>
      </c>
      <c r="G841" s="25">
        <v>0</v>
      </c>
      <c r="H841" s="25">
        <v>0</v>
      </c>
      <c r="I841" s="24">
        <f t="shared" si="24"/>
        <v>0</v>
      </c>
      <c r="J841" s="23" t="str">
        <f t="shared" si="25"/>
        <v/>
      </c>
      <c r="K841" s="1"/>
      <c r="L841" s="21"/>
    </row>
    <row r="842" spans="1:12" ht="10.050000000000001" customHeight="1" x14ac:dyDescent="0.2">
      <c r="A842" s="22"/>
      <c r="B842" s="38"/>
      <c r="C842" s="1"/>
      <c r="D842" s="2">
        <v>37663</v>
      </c>
      <c r="E842" s="1" t="s">
        <v>7940</v>
      </c>
      <c r="F842" s="1" t="s">
        <v>1549</v>
      </c>
      <c r="G842" s="25">
        <v>3688</v>
      </c>
      <c r="H842" s="25">
        <v>0</v>
      </c>
      <c r="I842" s="24">
        <f t="shared" si="24"/>
        <v>-3688</v>
      </c>
      <c r="J842" s="23">
        <f t="shared" si="25"/>
        <v>-1</v>
      </c>
      <c r="K842" s="1"/>
      <c r="L842" s="21"/>
    </row>
    <row r="843" spans="1:12" ht="10.050000000000001" customHeight="1" x14ac:dyDescent="0.2">
      <c r="A843" s="22"/>
      <c r="B843" s="38"/>
      <c r="C843" s="1"/>
      <c r="D843" s="2">
        <v>37663</v>
      </c>
      <c r="E843" s="1" t="s">
        <v>8034</v>
      </c>
      <c r="F843" s="1" t="s">
        <v>1644</v>
      </c>
      <c r="G843" s="25">
        <v>0</v>
      </c>
      <c r="H843" s="25">
        <v>21492.753096834895</v>
      </c>
      <c r="I843" s="24">
        <f t="shared" si="24"/>
        <v>21492.753096834895</v>
      </c>
      <c r="J843" s="23" t="e">
        <f t="shared" si="25"/>
        <v>#DIV/0!</v>
      </c>
      <c r="K843" s="1"/>
      <c r="L843" s="21"/>
    </row>
    <row r="844" spans="1:12" ht="10.050000000000001" customHeight="1" x14ac:dyDescent="0.2">
      <c r="A844" s="22"/>
      <c r="B844" s="38"/>
      <c r="C844" s="1"/>
      <c r="D844" s="2">
        <v>37663</v>
      </c>
      <c r="E844" s="1" t="s">
        <v>8270</v>
      </c>
      <c r="F844" s="1" t="s">
        <v>1883</v>
      </c>
      <c r="G844" s="25">
        <v>0</v>
      </c>
      <c r="H844" s="25">
        <v>0</v>
      </c>
      <c r="I844" s="24">
        <f t="shared" si="24"/>
        <v>0</v>
      </c>
      <c r="J844" s="23" t="str">
        <f t="shared" si="25"/>
        <v/>
      </c>
      <c r="K844" s="1"/>
      <c r="L844" s="21"/>
    </row>
    <row r="845" spans="1:12" ht="10.050000000000001" customHeight="1" x14ac:dyDescent="0.2">
      <c r="A845" s="22"/>
      <c r="B845" s="38"/>
      <c r="C845" s="1"/>
      <c r="D845" s="2">
        <v>37663</v>
      </c>
      <c r="E845" s="1" t="s">
        <v>8510</v>
      </c>
      <c r="F845" s="1" t="s">
        <v>2127</v>
      </c>
      <c r="G845" s="25">
        <v>0</v>
      </c>
      <c r="H845" s="25">
        <v>0</v>
      </c>
      <c r="I845" s="24">
        <f t="shared" si="24"/>
        <v>0</v>
      </c>
      <c r="J845" s="23" t="str">
        <f t="shared" si="25"/>
        <v/>
      </c>
      <c r="K845" s="1"/>
      <c r="L845" s="21"/>
    </row>
    <row r="846" spans="1:12" ht="10.050000000000001" customHeight="1" x14ac:dyDescent="0.2">
      <c r="A846" s="22"/>
      <c r="B846" s="38"/>
      <c r="C846" s="1"/>
      <c r="D846" s="2">
        <v>37663</v>
      </c>
      <c r="E846" s="1" t="s">
        <v>8590</v>
      </c>
      <c r="F846" s="1" t="s">
        <v>2207</v>
      </c>
      <c r="G846" s="25">
        <v>0</v>
      </c>
      <c r="H846" s="25">
        <v>2183.1787921020145</v>
      </c>
      <c r="I846" s="24">
        <f t="shared" si="24"/>
        <v>2183.1787921020145</v>
      </c>
      <c r="J846" s="23" t="e">
        <f t="shared" si="25"/>
        <v>#DIV/0!</v>
      </c>
      <c r="K846" s="1"/>
      <c r="L846" s="21"/>
    </row>
    <row r="847" spans="1:12" ht="10.050000000000001" customHeight="1" x14ac:dyDescent="0.2">
      <c r="A847" s="22"/>
      <c r="B847" s="38"/>
      <c r="C847" s="1"/>
      <c r="D847" s="2">
        <v>37663</v>
      </c>
      <c r="E847" s="1" t="s">
        <v>8724</v>
      </c>
      <c r="F847" s="1" t="s">
        <v>2344</v>
      </c>
      <c r="G847" s="25">
        <v>0</v>
      </c>
      <c r="H847" s="25">
        <v>0</v>
      </c>
      <c r="I847" s="24">
        <f t="shared" si="24"/>
        <v>0</v>
      </c>
      <c r="J847" s="23" t="str">
        <f t="shared" si="25"/>
        <v/>
      </c>
      <c r="K847" s="1"/>
      <c r="L847" s="21"/>
    </row>
    <row r="848" spans="1:12" ht="10.050000000000001" customHeight="1" x14ac:dyDescent="0.2">
      <c r="A848" s="22"/>
      <c r="B848" s="38"/>
      <c r="C848" s="1"/>
      <c r="D848" s="2">
        <v>37663</v>
      </c>
      <c r="E848" s="1" t="s">
        <v>13930</v>
      </c>
      <c r="F848" s="1" t="s">
        <v>13931</v>
      </c>
      <c r="G848" s="25">
        <v>0</v>
      </c>
      <c r="H848" s="25">
        <v>0</v>
      </c>
      <c r="I848" s="24">
        <f t="shared" si="24"/>
        <v>0</v>
      </c>
      <c r="J848" s="23" t="str">
        <f t="shared" si="25"/>
        <v/>
      </c>
      <c r="K848" s="1"/>
      <c r="L848" s="21"/>
    </row>
    <row r="849" spans="1:12" ht="10.050000000000001" customHeight="1" x14ac:dyDescent="0.2">
      <c r="A849" s="22"/>
      <c r="B849" s="38"/>
      <c r="C849" s="1"/>
      <c r="D849" s="2">
        <v>37857</v>
      </c>
      <c r="E849" s="1" t="s">
        <v>6965</v>
      </c>
      <c r="F849" s="1" t="s">
        <v>569</v>
      </c>
      <c r="G849" s="25">
        <v>0</v>
      </c>
      <c r="H849" s="25">
        <v>0</v>
      </c>
      <c r="I849" s="24">
        <f t="shared" si="24"/>
        <v>0</v>
      </c>
      <c r="J849" s="23" t="str">
        <f t="shared" si="25"/>
        <v/>
      </c>
      <c r="K849" s="1"/>
      <c r="L849" s="21"/>
    </row>
    <row r="850" spans="1:12" ht="10.050000000000001" customHeight="1" x14ac:dyDescent="0.2">
      <c r="A850" s="22"/>
      <c r="B850" s="38"/>
      <c r="C850" s="1"/>
      <c r="D850" s="2">
        <v>37949</v>
      </c>
      <c r="E850" s="1" t="s">
        <v>8660</v>
      </c>
      <c r="F850" s="1" t="s">
        <v>2280</v>
      </c>
      <c r="G850" s="25">
        <v>0</v>
      </c>
      <c r="H850" s="25">
        <v>0</v>
      </c>
      <c r="I850" s="24">
        <f t="shared" si="24"/>
        <v>0</v>
      </c>
      <c r="J850" s="23" t="str">
        <f t="shared" si="25"/>
        <v/>
      </c>
      <c r="K850" s="1"/>
      <c r="L850" s="21"/>
    </row>
    <row r="851" spans="1:12" ht="10.050000000000001" customHeight="1" x14ac:dyDescent="0.2">
      <c r="A851" s="22"/>
      <c r="B851" s="38"/>
      <c r="C851" s="1"/>
      <c r="D851" s="2">
        <v>37949</v>
      </c>
      <c r="E851" s="1" t="s">
        <v>8983</v>
      </c>
      <c r="F851" s="1" t="s">
        <v>2607</v>
      </c>
      <c r="G851" s="25">
        <v>7109.4806000000008</v>
      </c>
      <c r="H851" s="25">
        <v>88138.780505614995</v>
      </c>
      <c r="I851" s="24">
        <f t="shared" ref="I851:I914" si="26">H851-G851</f>
        <v>81029.299905615</v>
      </c>
      <c r="J851" s="23">
        <f t="shared" ref="J851:J914" si="27">IF(I851=0,"",(I851/G851))</f>
        <v>11.397358606705389</v>
      </c>
      <c r="K851" s="1"/>
      <c r="L851" s="21"/>
    </row>
    <row r="852" spans="1:12" ht="10.050000000000001" customHeight="1" x14ac:dyDescent="0.2">
      <c r="A852" s="22"/>
      <c r="B852" s="38"/>
      <c r="C852" s="1"/>
      <c r="D852" s="2">
        <v>37949</v>
      </c>
      <c r="E852" s="1" t="s">
        <v>9188</v>
      </c>
      <c r="F852" s="1" t="s">
        <v>2814</v>
      </c>
      <c r="G852" s="25">
        <v>0</v>
      </c>
      <c r="H852" s="25">
        <v>0</v>
      </c>
      <c r="I852" s="24">
        <f t="shared" si="26"/>
        <v>0</v>
      </c>
      <c r="J852" s="23" t="str">
        <f t="shared" si="27"/>
        <v/>
      </c>
      <c r="K852" s="1"/>
      <c r="L852" s="21"/>
    </row>
    <row r="853" spans="1:12" ht="10.050000000000001" customHeight="1" x14ac:dyDescent="0.2">
      <c r="A853" s="22"/>
      <c r="B853" s="38"/>
      <c r="C853" s="1"/>
      <c r="D853" s="2">
        <v>37949</v>
      </c>
      <c r="E853" s="1" t="s">
        <v>9243</v>
      </c>
      <c r="F853" s="1" t="s">
        <v>2871</v>
      </c>
      <c r="G853" s="25">
        <v>0</v>
      </c>
      <c r="H853" s="25">
        <v>0</v>
      </c>
      <c r="I853" s="24">
        <f t="shared" si="26"/>
        <v>0</v>
      </c>
      <c r="J853" s="23" t="str">
        <f t="shared" si="27"/>
        <v/>
      </c>
      <c r="K853" s="1"/>
      <c r="L853" s="21"/>
    </row>
    <row r="854" spans="1:12" ht="10.050000000000001" customHeight="1" x14ac:dyDescent="0.2">
      <c r="A854" s="22"/>
      <c r="B854" s="38"/>
      <c r="C854" s="1"/>
      <c r="D854" s="2">
        <v>37949</v>
      </c>
      <c r="E854" s="1" t="s">
        <v>9559</v>
      </c>
      <c r="F854" s="1" t="s">
        <v>3193</v>
      </c>
      <c r="G854" s="25">
        <v>22168.1908</v>
      </c>
      <c r="H854" s="25">
        <v>97082.108216319946</v>
      </c>
      <c r="I854" s="24">
        <f t="shared" si="26"/>
        <v>74913.91741631995</v>
      </c>
      <c r="J854" s="23">
        <f t="shared" si="27"/>
        <v>3.3793428652878585</v>
      </c>
      <c r="K854" s="1"/>
      <c r="L854" s="21"/>
    </row>
    <row r="855" spans="1:12" ht="10.050000000000001" customHeight="1" x14ac:dyDescent="0.2">
      <c r="A855" s="22"/>
      <c r="B855" s="38"/>
      <c r="C855" s="1"/>
      <c r="D855" s="2">
        <v>37949</v>
      </c>
      <c r="E855" s="1" t="s">
        <v>11817</v>
      </c>
      <c r="F855" s="1" t="s">
        <v>5534</v>
      </c>
      <c r="G855" s="25">
        <v>3273.4111000000003</v>
      </c>
      <c r="H855" s="25">
        <v>11188.149198113384</v>
      </c>
      <c r="I855" s="24">
        <f t="shared" si="26"/>
        <v>7914.7380981133838</v>
      </c>
      <c r="J855" s="23">
        <f t="shared" si="27"/>
        <v>2.41788698587641</v>
      </c>
      <c r="K855" s="1"/>
      <c r="L855" s="21"/>
    </row>
    <row r="856" spans="1:12" ht="10.050000000000001" customHeight="1" x14ac:dyDescent="0.2">
      <c r="A856" s="22"/>
      <c r="B856" s="38"/>
      <c r="C856" s="1"/>
      <c r="D856" s="2">
        <v>37949</v>
      </c>
      <c r="E856" s="1" t="s">
        <v>11824</v>
      </c>
      <c r="F856" s="1" t="s">
        <v>5542</v>
      </c>
      <c r="G856" s="25">
        <v>0</v>
      </c>
      <c r="H856" s="25">
        <v>0</v>
      </c>
      <c r="I856" s="24">
        <f t="shared" si="26"/>
        <v>0</v>
      </c>
      <c r="J856" s="23" t="str">
        <f t="shared" si="27"/>
        <v/>
      </c>
      <c r="K856" s="1"/>
      <c r="L856" s="21"/>
    </row>
    <row r="857" spans="1:12" ht="10.050000000000001" customHeight="1" x14ac:dyDescent="0.2">
      <c r="A857" s="22"/>
      <c r="B857" s="38"/>
      <c r="C857" s="1"/>
      <c r="D857" s="2">
        <v>37949</v>
      </c>
      <c r="E857" s="1" t="s">
        <v>11832</v>
      </c>
      <c r="F857" s="1" t="s">
        <v>5550</v>
      </c>
      <c r="G857" s="25">
        <v>0</v>
      </c>
      <c r="H857" s="25">
        <v>0</v>
      </c>
      <c r="I857" s="24">
        <f t="shared" si="26"/>
        <v>0</v>
      </c>
      <c r="J857" s="23" t="str">
        <f t="shared" si="27"/>
        <v/>
      </c>
      <c r="K857" s="1"/>
      <c r="L857" s="21"/>
    </row>
    <row r="858" spans="1:12" ht="10.050000000000001" customHeight="1" x14ac:dyDescent="0.2">
      <c r="A858" s="22"/>
      <c r="B858" s="38"/>
      <c r="C858" s="1"/>
      <c r="D858" s="2">
        <v>37949</v>
      </c>
      <c r="E858" s="1" t="s">
        <v>11840</v>
      </c>
      <c r="F858" s="1" t="s">
        <v>5558</v>
      </c>
      <c r="G858" s="25">
        <v>0</v>
      </c>
      <c r="H858" s="25">
        <v>0</v>
      </c>
      <c r="I858" s="24">
        <f t="shared" si="26"/>
        <v>0</v>
      </c>
      <c r="J858" s="23" t="str">
        <f t="shared" si="27"/>
        <v/>
      </c>
      <c r="K858" s="1"/>
      <c r="L858" s="21"/>
    </row>
    <row r="859" spans="1:12" ht="10.050000000000001" customHeight="1" x14ac:dyDescent="0.2">
      <c r="A859" s="22"/>
      <c r="B859" s="38"/>
      <c r="C859" s="1"/>
      <c r="D859" s="2">
        <v>37949</v>
      </c>
      <c r="E859" s="1" t="s">
        <v>12362</v>
      </c>
      <c r="F859" s="1" t="s">
        <v>6093</v>
      </c>
      <c r="G859" s="25">
        <v>0</v>
      </c>
      <c r="H859" s="25">
        <v>0</v>
      </c>
      <c r="I859" s="24">
        <f t="shared" si="26"/>
        <v>0</v>
      </c>
      <c r="J859" s="23" t="str">
        <f t="shared" si="27"/>
        <v/>
      </c>
      <c r="K859" s="1"/>
      <c r="L859" s="21"/>
    </row>
    <row r="860" spans="1:12" ht="10.050000000000001" customHeight="1" x14ac:dyDescent="0.2">
      <c r="A860" s="22"/>
      <c r="B860" s="38"/>
      <c r="C860" s="1"/>
      <c r="D860" s="2">
        <v>37949</v>
      </c>
      <c r="E860" s="1" t="s">
        <v>12529</v>
      </c>
      <c r="F860" s="1" t="s">
        <v>6261</v>
      </c>
      <c r="G860" s="25">
        <v>0</v>
      </c>
      <c r="H860" s="25">
        <v>32650.080947295075</v>
      </c>
      <c r="I860" s="24">
        <f t="shared" si="26"/>
        <v>32650.080947295075</v>
      </c>
      <c r="J860" s="23" t="e">
        <f t="shared" si="27"/>
        <v>#DIV/0!</v>
      </c>
      <c r="K860" s="1"/>
      <c r="L860" s="21"/>
    </row>
    <row r="861" spans="1:12" ht="10.050000000000001" customHeight="1" x14ac:dyDescent="0.2">
      <c r="A861" s="22"/>
      <c r="B861" s="38"/>
      <c r="C861" s="1"/>
      <c r="D861" s="2">
        <v>38001</v>
      </c>
      <c r="E861" s="1" t="s">
        <v>7002</v>
      </c>
      <c r="F861" s="1" t="s">
        <v>607</v>
      </c>
      <c r="G861" s="25">
        <v>6531.1928000000007</v>
      </c>
      <c r="H861" s="25">
        <v>0</v>
      </c>
      <c r="I861" s="24">
        <f t="shared" si="26"/>
        <v>-6531.1928000000007</v>
      </c>
      <c r="J861" s="23">
        <f t="shared" si="27"/>
        <v>-1</v>
      </c>
      <c r="K861" s="1"/>
      <c r="L861" s="21"/>
    </row>
    <row r="862" spans="1:12" ht="10.050000000000001" customHeight="1" x14ac:dyDescent="0.2">
      <c r="A862" s="22"/>
      <c r="B862" s="38"/>
      <c r="C862" s="1"/>
      <c r="D862" s="2">
        <v>38001</v>
      </c>
      <c r="E862" s="1" t="s">
        <v>7912</v>
      </c>
      <c r="F862" s="1" t="s">
        <v>1521</v>
      </c>
      <c r="G862" s="25">
        <v>0</v>
      </c>
      <c r="H862" s="25">
        <v>0</v>
      </c>
      <c r="I862" s="24">
        <f t="shared" si="26"/>
        <v>0</v>
      </c>
      <c r="J862" s="23" t="str">
        <f t="shared" si="27"/>
        <v/>
      </c>
      <c r="K862" s="1"/>
      <c r="L862" s="21"/>
    </row>
    <row r="863" spans="1:12" ht="10.050000000000001" customHeight="1" x14ac:dyDescent="0.2">
      <c r="A863" s="22"/>
      <c r="B863" s="38"/>
      <c r="C863" s="1"/>
      <c r="D863" s="2">
        <v>38001</v>
      </c>
      <c r="E863" s="1" t="s">
        <v>7927</v>
      </c>
      <c r="F863" s="1" t="s">
        <v>1536</v>
      </c>
      <c r="G863" s="25">
        <v>0</v>
      </c>
      <c r="H863" s="25">
        <v>0</v>
      </c>
      <c r="I863" s="24">
        <f t="shared" si="26"/>
        <v>0</v>
      </c>
      <c r="J863" s="23" t="str">
        <f t="shared" si="27"/>
        <v/>
      </c>
      <c r="K863" s="1"/>
      <c r="L863" s="21"/>
    </row>
    <row r="864" spans="1:12" ht="10.050000000000001" customHeight="1" x14ac:dyDescent="0.2">
      <c r="A864" s="22"/>
      <c r="B864" s="38"/>
      <c r="C864" s="1"/>
      <c r="D864" s="2">
        <v>38001</v>
      </c>
      <c r="E864" s="1" t="s">
        <v>8022</v>
      </c>
      <c r="F864" s="1" t="s">
        <v>1632</v>
      </c>
      <c r="G864" s="25">
        <v>0</v>
      </c>
      <c r="H864" s="25">
        <v>0</v>
      </c>
      <c r="I864" s="24">
        <f t="shared" si="26"/>
        <v>0</v>
      </c>
      <c r="J864" s="23" t="str">
        <f t="shared" si="27"/>
        <v/>
      </c>
      <c r="K864" s="1"/>
      <c r="L864" s="21"/>
    </row>
    <row r="865" spans="1:12" ht="10.050000000000001" customHeight="1" x14ac:dyDescent="0.2">
      <c r="A865" s="22"/>
      <c r="B865" s="38"/>
      <c r="C865" s="1"/>
      <c r="D865" s="2">
        <v>38001</v>
      </c>
      <c r="E865" s="1" t="s">
        <v>9331</v>
      </c>
      <c r="F865" s="1" t="s">
        <v>2962</v>
      </c>
      <c r="G865" s="25">
        <v>33192</v>
      </c>
      <c r="H865" s="25">
        <v>16643.527732730654</v>
      </c>
      <c r="I865" s="24">
        <f t="shared" si="26"/>
        <v>-16548.472267269346</v>
      </c>
      <c r="J865" s="23">
        <f t="shared" si="27"/>
        <v>-0.49856809674829317</v>
      </c>
      <c r="K865" s="1"/>
      <c r="L865" s="21"/>
    </row>
    <row r="866" spans="1:12" ht="10.050000000000001" customHeight="1" x14ac:dyDescent="0.2">
      <c r="A866" s="22"/>
      <c r="B866" s="38"/>
      <c r="C866" s="1"/>
      <c r="D866" s="2">
        <v>38001</v>
      </c>
      <c r="E866" s="1" t="s">
        <v>9784</v>
      </c>
      <c r="F866" s="1" t="s">
        <v>3423</v>
      </c>
      <c r="G866" s="25">
        <v>81075.543399999995</v>
      </c>
      <c r="H866" s="25">
        <v>22735.880785514157</v>
      </c>
      <c r="I866" s="24">
        <f t="shared" si="26"/>
        <v>-58339.662614485838</v>
      </c>
      <c r="J866" s="23">
        <f t="shared" si="27"/>
        <v>-0.71957165093124542</v>
      </c>
      <c r="K866" s="1"/>
      <c r="L866" s="21"/>
    </row>
    <row r="867" spans="1:12" ht="10.050000000000001" customHeight="1" x14ac:dyDescent="0.2">
      <c r="A867" s="22"/>
      <c r="B867" s="38"/>
      <c r="C867" s="1"/>
      <c r="D867" s="2">
        <v>38001</v>
      </c>
      <c r="E867" s="1" t="s">
        <v>9895</v>
      </c>
      <c r="F867" s="1" t="s">
        <v>3537</v>
      </c>
      <c r="G867" s="25">
        <v>0</v>
      </c>
      <c r="H867" s="25">
        <v>0</v>
      </c>
      <c r="I867" s="24">
        <f t="shared" si="26"/>
        <v>0</v>
      </c>
      <c r="J867" s="23" t="str">
        <f t="shared" si="27"/>
        <v/>
      </c>
      <c r="K867" s="1"/>
      <c r="L867" s="21"/>
    </row>
    <row r="868" spans="1:12" ht="10.050000000000001" customHeight="1" x14ac:dyDescent="0.2">
      <c r="A868" s="22"/>
      <c r="B868" s="38"/>
      <c r="C868" s="1"/>
      <c r="D868" s="2">
        <v>38001</v>
      </c>
      <c r="E868" s="1" t="s">
        <v>10000</v>
      </c>
      <c r="F868" s="1" t="s">
        <v>3646</v>
      </c>
      <c r="G868" s="25">
        <v>0</v>
      </c>
      <c r="H868" s="25">
        <v>0</v>
      </c>
      <c r="I868" s="24">
        <f t="shared" si="26"/>
        <v>0</v>
      </c>
      <c r="J868" s="23" t="str">
        <f t="shared" si="27"/>
        <v/>
      </c>
      <c r="K868" s="1"/>
      <c r="L868" s="21"/>
    </row>
    <row r="869" spans="1:12" ht="10.050000000000001" customHeight="1" x14ac:dyDescent="0.2">
      <c r="A869" s="22"/>
      <c r="B869" s="38"/>
      <c r="C869" s="1"/>
      <c r="D869" s="2">
        <v>38001</v>
      </c>
      <c r="E869" s="1" t="s">
        <v>10086</v>
      </c>
      <c r="F869" s="1" t="s">
        <v>3735</v>
      </c>
      <c r="G869" s="25">
        <v>0</v>
      </c>
      <c r="H869" s="25">
        <v>0</v>
      </c>
      <c r="I869" s="24">
        <f t="shared" si="26"/>
        <v>0</v>
      </c>
      <c r="J869" s="23" t="str">
        <f t="shared" si="27"/>
        <v/>
      </c>
      <c r="K869" s="1"/>
      <c r="L869" s="21"/>
    </row>
    <row r="870" spans="1:12" ht="10.050000000000001" customHeight="1" x14ac:dyDescent="0.2">
      <c r="A870" s="22"/>
      <c r="B870" s="38"/>
      <c r="C870" s="1"/>
      <c r="D870" s="2">
        <v>38001</v>
      </c>
      <c r="E870" s="1" t="s">
        <v>10146</v>
      </c>
      <c r="F870" s="1" t="s">
        <v>3796</v>
      </c>
      <c r="G870" s="25">
        <v>0</v>
      </c>
      <c r="H870" s="25">
        <v>0</v>
      </c>
      <c r="I870" s="24">
        <f t="shared" si="26"/>
        <v>0</v>
      </c>
      <c r="J870" s="23" t="str">
        <f t="shared" si="27"/>
        <v/>
      </c>
      <c r="K870" s="1"/>
      <c r="L870" s="21"/>
    </row>
    <row r="871" spans="1:12" ht="10.050000000000001" customHeight="1" x14ac:dyDescent="0.2">
      <c r="A871" s="22"/>
      <c r="B871" s="38"/>
      <c r="C871" s="1"/>
      <c r="D871" s="2">
        <v>38001</v>
      </c>
      <c r="E871" s="1" t="s">
        <v>10217</v>
      </c>
      <c r="F871" s="1" t="s">
        <v>3872</v>
      </c>
      <c r="G871" s="25">
        <v>11001.0756</v>
      </c>
      <c r="H871" s="25">
        <v>112795.85862817892</v>
      </c>
      <c r="I871" s="24">
        <f t="shared" si="26"/>
        <v>101794.78302817892</v>
      </c>
      <c r="J871" s="23">
        <f t="shared" si="27"/>
        <v>9.2531663929460599</v>
      </c>
      <c r="K871" s="1"/>
      <c r="L871" s="21"/>
    </row>
    <row r="872" spans="1:12" ht="10.050000000000001" customHeight="1" x14ac:dyDescent="0.2">
      <c r="A872" s="22"/>
      <c r="B872" s="38"/>
      <c r="C872" s="1"/>
      <c r="D872" s="2">
        <v>38001</v>
      </c>
      <c r="E872" s="1" t="s">
        <v>10603</v>
      </c>
      <c r="F872" s="1" t="s">
        <v>4270</v>
      </c>
      <c r="G872" s="25">
        <v>0</v>
      </c>
      <c r="H872" s="25">
        <v>0</v>
      </c>
      <c r="I872" s="24">
        <f t="shared" si="26"/>
        <v>0</v>
      </c>
      <c r="J872" s="23" t="str">
        <f t="shared" si="27"/>
        <v/>
      </c>
      <c r="K872" s="1"/>
      <c r="L872" s="21"/>
    </row>
    <row r="873" spans="1:12" ht="10.050000000000001" customHeight="1" x14ac:dyDescent="0.2">
      <c r="A873" s="22"/>
      <c r="B873" s="38"/>
      <c r="C873" s="1"/>
      <c r="D873" s="2">
        <v>38001</v>
      </c>
      <c r="E873" s="1" t="s">
        <v>12126</v>
      </c>
      <c r="F873" s="1" t="s">
        <v>5851</v>
      </c>
      <c r="G873" s="25">
        <v>0</v>
      </c>
      <c r="H873" s="25">
        <v>0</v>
      </c>
      <c r="I873" s="24">
        <f t="shared" si="26"/>
        <v>0</v>
      </c>
      <c r="J873" s="23" t="str">
        <f t="shared" si="27"/>
        <v/>
      </c>
      <c r="K873" s="1"/>
      <c r="L873" s="21"/>
    </row>
    <row r="874" spans="1:12" ht="10.050000000000001" customHeight="1" x14ac:dyDescent="0.2">
      <c r="A874" s="22"/>
      <c r="B874" s="38"/>
      <c r="C874" s="1"/>
      <c r="D874" s="2">
        <v>38001</v>
      </c>
      <c r="E874" s="1" t="s">
        <v>12256</v>
      </c>
      <c r="F874" s="1" t="s">
        <v>5983</v>
      </c>
      <c r="G874" s="25">
        <v>0</v>
      </c>
      <c r="H874" s="25">
        <v>0</v>
      </c>
      <c r="I874" s="24">
        <f t="shared" si="26"/>
        <v>0</v>
      </c>
      <c r="J874" s="23" t="str">
        <f t="shared" si="27"/>
        <v/>
      </c>
      <c r="K874" s="1"/>
      <c r="L874" s="21"/>
    </row>
    <row r="875" spans="1:12" ht="10.050000000000001" customHeight="1" x14ac:dyDescent="0.2">
      <c r="A875" s="22"/>
      <c r="B875" s="38"/>
      <c r="C875" s="1"/>
      <c r="D875" s="2">
        <v>38001</v>
      </c>
      <c r="E875" s="1" t="s">
        <v>13928</v>
      </c>
      <c r="F875" s="1" t="s">
        <v>13929</v>
      </c>
      <c r="G875" s="25">
        <v>0</v>
      </c>
      <c r="H875" s="25">
        <v>0</v>
      </c>
      <c r="I875" s="24">
        <f t="shared" si="26"/>
        <v>0</v>
      </c>
      <c r="J875" s="23" t="str">
        <f t="shared" si="27"/>
        <v/>
      </c>
      <c r="K875" s="1"/>
      <c r="L875" s="21"/>
    </row>
    <row r="876" spans="1:12" ht="10.050000000000001" customHeight="1" x14ac:dyDescent="0.2">
      <c r="A876" s="22"/>
      <c r="B876" s="38"/>
      <c r="C876" s="1"/>
      <c r="D876" s="2">
        <v>38144</v>
      </c>
      <c r="E876" s="1" t="s">
        <v>7643</v>
      </c>
      <c r="F876" s="1" t="s">
        <v>1251</v>
      </c>
      <c r="G876" s="25">
        <v>0</v>
      </c>
      <c r="H876" s="25">
        <v>0</v>
      </c>
      <c r="I876" s="24">
        <f t="shared" si="26"/>
        <v>0</v>
      </c>
      <c r="J876" s="23" t="str">
        <f t="shared" si="27"/>
        <v/>
      </c>
      <c r="K876" s="1"/>
      <c r="L876" s="21"/>
    </row>
    <row r="877" spans="1:12" ht="10.050000000000001" customHeight="1" x14ac:dyDescent="0.2">
      <c r="A877" s="22"/>
      <c r="B877" s="38"/>
      <c r="C877" s="1"/>
      <c r="D877" s="2">
        <v>38169</v>
      </c>
      <c r="E877" s="1" t="s">
        <v>6970</v>
      </c>
      <c r="F877" s="1" t="s">
        <v>574</v>
      </c>
      <c r="G877" s="25">
        <v>0</v>
      </c>
      <c r="H877" s="25">
        <v>0</v>
      </c>
      <c r="I877" s="24">
        <f t="shared" si="26"/>
        <v>0</v>
      </c>
      <c r="J877" s="23" t="str">
        <f t="shared" si="27"/>
        <v/>
      </c>
      <c r="K877" s="1"/>
      <c r="L877" s="21"/>
    </row>
    <row r="878" spans="1:12" ht="10.050000000000001" customHeight="1" x14ac:dyDescent="0.2">
      <c r="A878" s="22"/>
      <c r="B878" s="38"/>
      <c r="C878" s="1"/>
      <c r="D878" s="2">
        <v>38222</v>
      </c>
      <c r="E878" s="1" t="s">
        <v>7644</v>
      </c>
      <c r="F878" s="1" t="s">
        <v>1252</v>
      </c>
      <c r="G878" s="25">
        <v>9654.8907000000017</v>
      </c>
      <c r="H878" s="25">
        <v>0</v>
      </c>
      <c r="I878" s="24">
        <f t="shared" si="26"/>
        <v>-9654.8907000000017</v>
      </c>
      <c r="J878" s="23">
        <f t="shared" si="27"/>
        <v>-1</v>
      </c>
      <c r="K878" s="1"/>
      <c r="L878" s="21"/>
    </row>
    <row r="879" spans="1:12" ht="10.050000000000001" customHeight="1" x14ac:dyDescent="0.2">
      <c r="A879" s="22"/>
      <c r="B879" s="38"/>
      <c r="C879" s="1"/>
      <c r="D879" s="2">
        <v>38235</v>
      </c>
      <c r="E879" s="1" t="s">
        <v>10567</v>
      </c>
      <c r="F879" s="1" t="s">
        <v>4232</v>
      </c>
      <c r="G879" s="25">
        <v>0</v>
      </c>
      <c r="H879" s="25">
        <v>0</v>
      </c>
      <c r="I879" s="24">
        <f t="shared" si="26"/>
        <v>0</v>
      </c>
      <c r="J879" s="23" t="str">
        <f t="shared" si="27"/>
        <v/>
      </c>
      <c r="K879" s="1"/>
      <c r="L879" s="21"/>
    </row>
    <row r="880" spans="1:12" ht="10.050000000000001" customHeight="1" x14ac:dyDescent="0.2">
      <c r="A880" s="22"/>
      <c r="B880" s="38"/>
      <c r="C880" s="1"/>
      <c r="D880" s="2">
        <v>38351</v>
      </c>
      <c r="E880" s="1" t="s">
        <v>6972</v>
      </c>
      <c r="F880" s="1" t="s">
        <v>576</v>
      </c>
      <c r="G880" s="25">
        <v>0</v>
      </c>
      <c r="H880" s="25">
        <v>0</v>
      </c>
      <c r="I880" s="24">
        <f t="shared" si="26"/>
        <v>0</v>
      </c>
      <c r="J880" s="23" t="str">
        <f t="shared" si="27"/>
        <v/>
      </c>
      <c r="K880" s="1"/>
      <c r="L880" s="21"/>
    </row>
    <row r="881" spans="1:12" ht="10.050000000000001" customHeight="1" x14ac:dyDescent="0.2">
      <c r="A881" s="22"/>
      <c r="B881" s="38"/>
      <c r="C881" s="1"/>
      <c r="D881" s="2">
        <v>38559</v>
      </c>
      <c r="E881" s="1" t="s">
        <v>6975</v>
      </c>
      <c r="F881" s="1" t="s">
        <v>579</v>
      </c>
      <c r="G881" s="25">
        <v>47719.198500000006</v>
      </c>
      <c r="H881" s="25">
        <v>0</v>
      </c>
      <c r="I881" s="24">
        <f t="shared" si="26"/>
        <v>-47719.198500000006</v>
      </c>
      <c r="J881" s="23">
        <f t="shared" si="27"/>
        <v>-1</v>
      </c>
      <c r="K881" s="1"/>
      <c r="L881" s="21"/>
    </row>
    <row r="882" spans="1:12" ht="10.050000000000001" customHeight="1" x14ac:dyDescent="0.2">
      <c r="A882" s="22"/>
      <c r="B882" s="38"/>
      <c r="C882" s="1"/>
      <c r="D882" s="2">
        <v>38650</v>
      </c>
      <c r="E882" s="1" t="s">
        <v>8131</v>
      </c>
      <c r="F882" s="1" t="s">
        <v>1743</v>
      </c>
      <c r="G882" s="25">
        <v>49808.553200000002</v>
      </c>
      <c r="H882" s="25">
        <v>13289.137729806853</v>
      </c>
      <c r="I882" s="24">
        <f t="shared" si="26"/>
        <v>-36519.415470193147</v>
      </c>
      <c r="J882" s="23">
        <f t="shared" si="27"/>
        <v>-0.73319566869477237</v>
      </c>
      <c r="K882" s="1"/>
      <c r="L882" s="21"/>
    </row>
    <row r="883" spans="1:12" ht="10.050000000000001" customHeight="1" x14ac:dyDescent="0.2">
      <c r="A883" s="22"/>
      <c r="B883" s="38"/>
      <c r="C883" s="1"/>
      <c r="D883" s="2">
        <v>38819</v>
      </c>
      <c r="E883" s="1" t="s">
        <v>8650</v>
      </c>
      <c r="F883" s="1" t="s">
        <v>2268</v>
      </c>
      <c r="G883" s="25">
        <v>0</v>
      </c>
      <c r="H883" s="25">
        <v>0</v>
      </c>
      <c r="I883" s="24">
        <f t="shared" si="26"/>
        <v>0</v>
      </c>
      <c r="J883" s="23" t="str">
        <f t="shared" si="27"/>
        <v/>
      </c>
      <c r="K883" s="1"/>
      <c r="L883" s="21"/>
    </row>
    <row r="884" spans="1:12" ht="10.050000000000001" customHeight="1" x14ac:dyDescent="0.2">
      <c r="A884" s="22"/>
      <c r="B884" s="38"/>
      <c r="C884" s="1"/>
      <c r="D884" s="2">
        <v>38819</v>
      </c>
      <c r="E884" s="1" t="s">
        <v>8974</v>
      </c>
      <c r="F884" s="1" t="s">
        <v>2598</v>
      </c>
      <c r="G884" s="25">
        <v>0</v>
      </c>
      <c r="H884" s="25">
        <v>13350.78042511326</v>
      </c>
      <c r="I884" s="24">
        <f t="shared" si="26"/>
        <v>13350.78042511326</v>
      </c>
      <c r="J884" s="23" t="e">
        <f t="shared" si="27"/>
        <v>#DIV/0!</v>
      </c>
      <c r="K884" s="1"/>
      <c r="L884" s="21"/>
    </row>
    <row r="885" spans="1:12" ht="10.050000000000001" customHeight="1" x14ac:dyDescent="0.2">
      <c r="A885" s="22"/>
      <c r="B885" s="38"/>
      <c r="C885" s="1"/>
      <c r="D885" s="2">
        <v>38910</v>
      </c>
      <c r="E885" s="1" t="s">
        <v>8975</v>
      </c>
      <c r="F885" s="1" t="s">
        <v>2599</v>
      </c>
      <c r="G885" s="25">
        <v>0</v>
      </c>
      <c r="H885" s="25">
        <v>0</v>
      </c>
      <c r="I885" s="24">
        <f t="shared" si="26"/>
        <v>0</v>
      </c>
      <c r="J885" s="23" t="str">
        <f t="shared" si="27"/>
        <v/>
      </c>
      <c r="K885" s="1"/>
      <c r="L885" s="21"/>
    </row>
    <row r="886" spans="1:12" ht="10.050000000000001" customHeight="1" x14ac:dyDescent="0.2">
      <c r="A886" s="22"/>
      <c r="B886" s="38"/>
      <c r="C886" s="1"/>
      <c r="D886" s="2">
        <v>38910</v>
      </c>
      <c r="E886" s="1" t="s">
        <v>9240</v>
      </c>
      <c r="F886" s="1" t="s">
        <v>2868</v>
      </c>
      <c r="G886" s="25">
        <v>0</v>
      </c>
      <c r="H886" s="25">
        <v>0</v>
      </c>
      <c r="I886" s="24">
        <f t="shared" si="26"/>
        <v>0</v>
      </c>
      <c r="J886" s="23" t="str">
        <f t="shared" si="27"/>
        <v/>
      </c>
      <c r="K886" s="1"/>
      <c r="L886" s="21"/>
    </row>
    <row r="887" spans="1:12" ht="10.050000000000001" customHeight="1" x14ac:dyDescent="0.2">
      <c r="A887" s="22"/>
      <c r="B887" s="38"/>
      <c r="C887" s="1"/>
      <c r="D887" s="2">
        <v>39001</v>
      </c>
      <c r="E887" s="1" t="s">
        <v>6979</v>
      </c>
      <c r="F887" s="1" t="s">
        <v>583</v>
      </c>
      <c r="G887" s="25">
        <v>3241.741</v>
      </c>
      <c r="H887" s="25">
        <v>0</v>
      </c>
      <c r="I887" s="24">
        <f t="shared" si="26"/>
        <v>-3241.741</v>
      </c>
      <c r="J887" s="23">
        <f t="shared" si="27"/>
        <v>-1</v>
      </c>
      <c r="K887" s="1"/>
      <c r="L887" s="21"/>
    </row>
    <row r="888" spans="1:12" ht="10.050000000000001" customHeight="1" x14ac:dyDescent="0.2">
      <c r="A888" s="22"/>
      <c r="B888" s="38"/>
      <c r="C888" s="1"/>
      <c r="D888" s="2">
        <v>39275</v>
      </c>
      <c r="E888" s="1" t="s">
        <v>6607</v>
      </c>
      <c r="F888" s="1" t="s">
        <v>206</v>
      </c>
      <c r="G888" s="25">
        <v>0</v>
      </c>
      <c r="H888" s="25">
        <v>0</v>
      </c>
      <c r="I888" s="24">
        <f t="shared" si="26"/>
        <v>0</v>
      </c>
      <c r="J888" s="23" t="str">
        <f t="shared" si="27"/>
        <v/>
      </c>
      <c r="K888" s="1"/>
      <c r="L888" s="21"/>
    </row>
    <row r="889" spans="1:12" ht="10.050000000000001" customHeight="1" x14ac:dyDescent="0.2">
      <c r="A889" s="22"/>
      <c r="B889" s="38"/>
      <c r="C889" s="1"/>
      <c r="D889" s="2">
        <v>39352</v>
      </c>
      <c r="E889" s="1" t="s">
        <v>6982</v>
      </c>
      <c r="F889" s="1" t="s">
        <v>586</v>
      </c>
      <c r="G889" s="25">
        <v>0</v>
      </c>
      <c r="H889" s="25">
        <v>0</v>
      </c>
      <c r="I889" s="24">
        <f t="shared" si="26"/>
        <v>0</v>
      </c>
      <c r="J889" s="23" t="str">
        <f t="shared" si="27"/>
        <v/>
      </c>
      <c r="K889" s="1"/>
      <c r="L889" s="21"/>
    </row>
    <row r="890" spans="1:12" ht="10.050000000000001" customHeight="1" x14ac:dyDescent="0.2">
      <c r="A890" s="22"/>
      <c r="B890" s="38"/>
      <c r="C890" s="1"/>
      <c r="D890" s="2">
        <v>39352</v>
      </c>
      <c r="E890" s="1" t="s">
        <v>8136</v>
      </c>
      <c r="F890" s="1" t="s">
        <v>1748</v>
      </c>
      <c r="G890" s="25">
        <v>380467.08300000004</v>
      </c>
      <c r="H890" s="25">
        <v>114059.53388196032</v>
      </c>
      <c r="I890" s="24">
        <f t="shared" si="26"/>
        <v>-266407.54911803972</v>
      </c>
      <c r="J890" s="23">
        <f t="shared" si="27"/>
        <v>-0.70021182126297032</v>
      </c>
      <c r="K890" s="1"/>
      <c r="L890" s="21"/>
    </row>
    <row r="891" spans="1:12" ht="10.050000000000001" customHeight="1" x14ac:dyDescent="0.2">
      <c r="A891" s="22"/>
      <c r="B891" s="38"/>
      <c r="C891" s="1"/>
      <c r="D891" s="2">
        <v>39352</v>
      </c>
      <c r="E891" s="1" t="s">
        <v>8655</v>
      </c>
      <c r="F891" s="1" t="s">
        <v>2273</v>
      </c>
      <c r="G891" s="25">
        <v>0</v>
      </c>
      <c r="H891" s="25">
        <v>0</v>
      </c>
      <c r="I891" s="24">
        <f t="shared" si="26"/>
        <v>0</v>
      </c>
      <c r="J891" s="23" t="str">
        <f t="shared" si="27"/>
        <v/>
      </c>
      <c r="K891" s="1"/>
      <c r="L891" s="21"/>
    </row>
    <row r="892" spans="1:12" ht="10.050000000000001" customHeight="1" x14ac:dyDescent="0.2">
      <c r="A892" s="22"/>
      <c r="B892" s="38"/>
      <c r="C892" s="1"/>
      <c r="D892" s="2">
        <v>39534</v>
      </c>
      <c r="E892" s="1" t="s">
        <v>6986</v>
      </c>
      <c r="F892" s="1" t="s">
        <v>590</v>
      </c>
      <c r="G892" s="25">
        <v>0</v>
      </c>
      <c r="H892" s="25">
        <v>0</v>
      </c>
      <c r="I892" s="24">
        <f t="shared" si="26"/>
        <v>0</v>
      </c>
      <c r="J892" s="23" t="str">
        <f t="shared" si="27"/>
        <v/>
      </c>
      <c r="K892" s="1"/>
      <c r="L892" s="21"/>
    </row>
    <row r="893" spans="1:12" ht="10.050000000000001" customHeight="1" x14ac:dyDescent="0.2">
      <c r="A893" s="22"/>
      <c r="B893" s="38"/>
      <c r="C893" s="1"/>
      <c r="D893" s="2">
        <v>39600</v>
      </c>
      <c r="E893" s="1" t="s">
        <v>7115</v>
      </c>
      <c r="F893" s="1" t="s">
        <v>721</v>
      </c>
      <c r="G893" s="25">
        <v>0</v>
      </c>
      <c r="H893" s="25">
        <v>0</v>
      </c>
      <c r="I893" s="24">
        <f t="shared" si="26"/>
        <v>0</v>
      </c>
      <c r="J893" s="23" t="str">
        <f t="shared" si="27"/>
        <v/>
      </c>
      <c r="K893" s="1"/>
      <c r="L893" s="21"/>
    </row>
    <row r="894" spans="1:12" ht="10.050000000000001" customHeight="1" x14ac:dyDescent="0.2">
      <c r="A894" s="22"/>
      <c r="B894" s="38"/>
      <c r="C894" s="1"/>
      <c r="D894" s="2">
        <v>39600</v>
      </c>
      <c r="E894" s="1" t="s">
        <v>8035</v>
      </c>
      <c r="F894" s="1" t="s">
        <v>1645</v>
      </c>
      <c r="G894" s="25">
        <v>35856.691599999998</v>
      </c>
      <c r="H894" s="25">
        <v>0</v>
      </c>
      <c r="I894" s="24">
        <f t="shared" si="26"/>
        <v>-35856.691599999998</v>
      </c>
      <c r="J894" s="23">
        <f t="shared" si="27"/>
        <v>-1</v>
      </c>
      <c r="K894" s="1"/>
      <c r="L894" s="21"/>
    </row>
    <row r="895" spans="1:12" ht="10.050000000000001" customHeight="1" x14ac:dyDescent="0.2">
      <c r="A895" s="22"/>
      <c r="B895" s="38"/>
      <c r="C895" s="1"/>
      <c r="D895" s="2">
        <v>39600</v>
      </c>
      <c r="E895" s="1" t="s">
        <v>8877</v>
      </c>
      <c r="F895" s="1" t="s">
        <v>2499</v>
      </c>
      <c r="G895" s="25">
        <v>0</v>
      </c>
      <c r="H895" s="25">
        <v>0</v>
      </c>
      <c r="I895" s="24">
        <f t="shared" si="26"/>
        <v>0</v>
      </c>
      <c r="J895" s="23" t="str">
        <f t="shared" si="27"/>
        <v/>
      </c>
      <c r="K895" s="1"/>
      <c r="L895" s="21"/>
    </row>
    <row r="896" spans="1:12" ht="10.050000000000001" customHeight="1" x14ac:dyDescent="0.2">
      <c r="A896" s="22"/>
      <c r="B896" s="38"/>
      <c r="C896" s="1"/>
      <c r="D896" s="2">
        <v>39600</v>
      </c>
      <c r="E896" s="1" t="s">
        <v>9043</v>
      </c>
      <c r="F896" s="1" t="s">
        <v>2667</v>
      </c>
      <c r="G896" s="25">
        <v>118169.288</v>
      </c>
      <c r="H896" s="25">
        <v>109600.71225479669</v>
      </c>
      <c r="I896" s="24">
        <f t="shared" si="26"/>
        <v>-8568.575745203314</v>
      </c>
      <c r="J896" s="23">
        <f t="shared" si="27"/>
        <v>-7.2511021181775367E-2</v>
      </c>
      <c r="K896" s="1"/>
      <c r="L896" s="21"/>
    </row>
    <row r="897" spans="1:12" ht="10.050000000000001" customHeight="1" x14ac:dyDescent="0.2">
      <c r="A897" s="22"/>
      <c r="B897" s="38"/>
      <c r="C897" s="1"/>
      <c r="D897" s="2">
        <v>39600</v>
      </c>
      <c r="E897" s="1" t="s">
        <v>9367</v>
      </c>
      <c r="F897" s="1" t="s">
        <v>2998</v>
      </c>
      <c r="G897" s="25">
        <v>25366.870900000002</v>
      </c>
      <c r="H897" s="25">
        <v>16150.386170279375</v>
      </c>
      <c r="I897" s="24">
        <f t="shared" si="26"/>
        <v>-9216.484729720627</v>
      </c>
      <c r="J897" s="23">
        <f t="shared" si="27"/>
        <v>-0.363327616009613</v>
      </c>
      <c r="K897" s="1"/>
      <c r="L897" s="21"/>
    </row>
    <row r="898" spans="1:12" ht="10.050000000000001" customHeight="1" x14ac:dyDescent="0.2">
      <c r="A898" s="22"/>
      <c r="B898" s="38"/>
      <c r="C898" s="1"/>
      <c r="D898" s="2">
        <v>39600</v>
      </c>
      <c r="E898" s="1" t="s">
        <v>10615</v>
      </c>
      <c r="F898" s="1" t="s">
        <v>4282</v>
      </c>
      <c r="G898" s="25">
        <v>0</v>
      </c>
      <c r="H898" s="25">
        <v>0</v>
      </c>
      <c r="I898" s="24">
        <f t="shared" si="26"/>
        <v>0</v>
      </c>
      <c r="J898" s="23" t="str">
        <f t="shared" si="27"/>
        <v/>
      </c>
      <c r="K898" s="1"/>
      <c r="L898" s="21"/>
    </row>
    <row r="899" spans="1:12" ht="10.050000000000001" customHeight="1" x14ac:dyDescent="0.2">
      <c r="A899" s="22"/>
      <c r="B899" s="38"/>
      <c r="C899" s="1"/>
      <c r="D899" s="2">
        <v>39600</v>
      </c>
      <c r="E899" s="1" t="s">
        <v>10616</v>
      </c>
      <c r="F899" s="1" t="s">
        <v>4283</v>
      </c>
      <c r="G899" s="25">
        <v>0</v>
      </c>
      <c r="H899" s="25">
        <v>0</v>
      </c>
      <c r="I899" s="24">
        <f t="shared" si="26"/>
        <v>0</v>
      </c>
      <c r="J899" s="23" t="str">
        <f t="shared" si="27"/>
        <v/>
      </c>
      <c r="K899" s="1"/>
      <c r="L899" s="21"/>
    </row>
    <row r="900" spans="1:12" ht="10.050000000000001" customHeight="1" x14ac:dyDescent="0.2">
      <c r="A900" s="22"/>
      <c r="B900" s="38"/>
      <c r="C900" s="1"/>
      <c r="D900" s="2">
        <v>39600</v>
      </c>
      <c r="E900" s="1" t="s">
        <v>12002</v>
      </c>
      <c r="F900" s="1" t="s">
        <v>5723</v>
      </c>
      <c r="G900" s="25">
        <v>0</v>
      </c>
      <c r="H900" s="25">
        <v>0</v>
      </c>
      <c r="I900" s="24">
        <f t="shared" si="26"/>
        <v>0</v>
      </c>
      <c r="J900" s="23" t="str">
        <f t="shared" si="27"/>
        <v/>
      </c>
      <c r="K900" s="1"/>
      <c r="L900" s="21"/>
    </row>
    <row r="901" spans="1:12" ht="10.050000000000001" customHeight="1" x14ac:dyDescent="0.2">
      <c r="A901" s="22"/>
      <c r="B901" s="38"/>
      <c r="C901" s="1"/>
      <c r="D901" s="2">
        <v>39600</v>
      </c>
      <c r="E901" s="1" t="s">
        <v>12002</v>
      </c>
      <c r="F901" s="1" t="s">
        <v>5724</v>
      </c>
      <c r="G901" s="25">
        <v>10237.291500000001</v>
      </c>
      <c r="H901" s="25">
        <v>44665.269640769453</v>
      </c>
      <c r="I901" s="24">
        <f t="shared" si="26"/>
        <v>34427.978140769454</v>
      </c>
      <c r="J901" s="23">
        <f t="shared" si="27"/>
        <v>3.362996759520763</v>
      </c>
      <c r="K901" s="1"/>
      <c r="L901" s="21"/>
    </row>
    <row r="902" spans="1:12" ht="10.050000000000001" customHeight="1" x14ac:dyDescent="0.2">
      <c r="A902" s="22"/>
      <c r="B902" s="38"/>
      <c r="C902" s="1"/>
      <c r="D902" s="2">
        <v>39600</v>
      </c>
      <c r="E902" s="1" t="s">
        <v>8877</v>
      </c>
      <c r="F902" s="1" t="s">
        <v>13927</v>
      </c>
      <c r="G902" s="25">
        <v>0</v>
      </c>
      <c r="H902" s="25">
        <v>0</v>
      </c>
      <c r="I902" s="24">
        <f t="shared" si="26"/>
        <v>0</v>
      </c>
      <c r="J902" s="23" t="str">
        <f t="shared" si="27"/>
        <v/>
      </c>
      <c r="K902" s="1"/>
      <c r="L902" s="21"/>
    </row>
    <row r="903" spans="1:12" ht="10.050000000000001" customHeight="1" x14ac:dyDescent="0.2">
      <c r="A903" s="22"/>
      <c r="B903" s="38"/>
      <c r="C903" s="1"/>
      <c r="D903" s="2">
        <v>39859</v>
      </c>
      <c r="E903" s="1" t="s">
        <v>6991</v>
      </c>
      <c r="F903" s="1" t="s">
        <v>596</v>
      </c>
      <c r="G903" s="25">
        <v>0</v>
      </c>
      <c r="H903" s="25">
        <v>0</v>
      </c>
      <c r="I903" s="24">
        <f t="shared" si="26"/>
        <v>0</v>
      </c>
      <c r="J903" s="23" t="str">
        <f t="shared" si="27"/>
        <v/>
      </c>
      <c r="K903" s="1"/>
      <c r="L903" s="21"/>
    </row>
    <row r="904" spans="1:12" ht="10.050000000000001" customHeight="1" x14ac:dyDescent="0.2">
      <c r="A904" s="22"/>
      <c r="B904" s="38"/>
      <c r="C904" s="1"/>
      <c r="D904" s="2">
        <v>39912</v>
      </c>
      <c r="E904" s="1" t="s">
        <v>6614</v>
      </c>
      <c r="F904" s="1" t="s">
        <v>213</v>
      </c>
      <c r="G904" s="25">
        <v>0</v>
      </c>
      <c r="H904" s="25">
        <v>0</v>
      </c>
      <c r="I904" s="24">
        <f t="shared" si="26"/>
        <v>0</v>
      </c>
      <c r="J904" s="23" t="str">
        <f t="shared" si="27"/>
        <v/>
      </c>
      <c r="K904" s="1"/>
      <c r="L904" s="21"/>
    </row>
    <row r="905" spans="1:12" ht="10.050000000000001" customHeight="1" x14ac:dyDescent="0.2">
      <c r="A905" s="22"/>
      <c r="B905" s="38"/>
      <c r="C905" s="1"/>
      <c r="D905" s="2">
        <v>40020</v>
      </c>
      <c r="E905" s="1" t="s">
        <v>7195</v>
      </c>
      <c r="F905" s="1" t="s">
        <v>801</v>
      </c>
      <c r="G905" s="25">
        <v>49616.332900000001</v>
      </c>
      <c r="H905" s="25">
        <v>101037.51449848124</v>
      </c>
      <c r="I905" s="24">
        <f t="shared" si="26"/>
        <v>51421.181598481235</v>
      </c>
      <c r="J905" s="23">
        <f t="shared" si="27"/>
        <v>1.0363761002272949</v>
      </c>
      <c r="K905" s="1"/>
      <c r="L905" s="21"/>
    </row>
    <row r="906" spans="1:12" ht="10.050000000000001" customHeight="1" x14ac:dyDescent="0.2">
      <c r="A906" s="22"/>
      <c r="B906" s="38"/>
      <c r="C906" s="1"/>
      <c r="D906" s="2">
        <v>40020</v>
      </c>
      <c r="E906" s="1" t="s">
        <v>8067</v>
      </c>
      <c r="F906" s="1" t="s">
        <v>1678</v>
      </c>
      <c r="G906" s="25">
        <v>0</v>
      </c>
      <c r="H906" s="25">
        <v>0</v>
      </c>
      <c r="I906" s="24">
        <f t="shared" si="26"/>
        <v>0</v>
      </c>
      <c r="J906" s="23" t="str">
        <f t="shared" si="27"/>
        <v/>
      </c>
      <c r="K906" s="1"/>
      <c r="L906" s="21"/>
    </row>
    <row r="907" spans="1:12" ht="10.050000000000001" customHeight="1" x14ac:dyDescent="0.2">
      <c r="A907" s="22"/>
      <c r="B907" s="38"/>
      <c r="C907" s="1"/>
      <c r="D907" s="2">
        <v>40020</v>
      </c>
      <c r="E907" s="1" t="s">
        <v>8924</v>
      </c>
      <c r="F907" s="1" t="s">
        <v>2547</v>
      </c>
      <c r="G907" s="25">
        <v>0</v>
      </c>
      <c r="H907" s="25">
        <v>0</v>
      </c>
      <c r="I907" s="24">
        <f t="shared" si="26"/>
        <v>0</v>
      </c>
      <c r="J907" s="23" t="str">
        <f t="shared" si="27"/>
        <v/>
      </c>
      <c r="K907" s="1"/>
      <c r="L907" s="21"/>
    </row>
    <row r="908" spans="1:12" ht="10.050000000000001" customHeight="1" x14ac:dyDescent="0.2">
      <c r="A908" s="22"/>
      <c r="B908" s="38"/>
      <c r="C908" s="1"/>
      <c r="D908" s="2">
        <v>40020</v>
      </c>
      <c r="E908" s="1" t="s">
        <v>9147</v>
      </c>
      <c r="F908" s="1" t="s">
        <v>2773</v>
      </c>
      <c r="G908" s="25">
        <v>44046.129399999998</v>
      </c>
      <c r="H908" s="25">
        <v>39194.480432325581</v>
      </c>
      <c r="I908" s="24">
        <f t="shared" si="26"/>
        <v>-4851.6489676744168</v>
      </c>
      <c r="J908" s="23">
        <f t="shared" si="27"/>
        <v>-0.11014926927210128</v>
      </c>
      <c r="K908" s="1"/>
      <c r="L908" s="21"/>
    </row>
    <row r="909" spans="1:12" ht="10.050000000000001" customHeight="1" x14ac:dyDescent="0.2">
      <c r="A909" s="22"/>
      <c r="B909" s="38"/>
      <c r="C909" s="1"/>
      <c r="D909" s="2">
        <v>40020</v>
      </c>
      <c r="E909" s="1" t="s">
        <v>9207</v>
      </c>
      <c r="F909" s="1" t="s">
        <v>2834</v>
      </c>
      <c r="G909" s="25">
        <v>0</v>
      </c>
      <c r="H909" s="25">
        <v>0</v>
      </c>
      <c r="I909" s="24">
        <f t="shared" si="26"/>
        <v>0</v>
      </c>
      <c r="J909" s="23" t="str">
        <f t="shared" si="27"/>
        <v/>
      </c>
      <c r="K909" s="1"/>
      <c r="L909" s="21"/>
    </row>
    <row r="910" spans="1:12" ht="10.050000000000001" customHeight="1" x14ac:dyDescent="0.2">
      <c r="A910" s="22"/>
      <c r="B910" s="38"/>
      <c r="C910" s="1"/>
      <c r="D910" s="2">
        <v>40020</v>
      </c>
      <c r="E910" s="1" t="s">
        <v>9359</v>
      </c>
      <c r="F910" s="1" t="s">
        <v>2990</v>
      </c>
      <c r="G910" s="25">
        <v>0</v>
      </c>
      <c r="H910" s="25">
        <v>0</v>
      </c>
      <c r="I910" s="24">
        <f t="shared" si="26"/>
        <v>0</v>
      </c>
      <c r="J910" s="23" t="str">
        <f t="shared" si="27"/>
        <v/>
      </c>
      <c r="K910" s="1"/>
      <c r="L910" s="21"/>
    </row>
    <row r="911" spans="1:12" ht="10.050000000000001" customHeight="1" x14ac:dyDescent="0.2">
      <c r="A911" s="22"/>
      <c r="B911" s="38"/>
      <c r="C911" s="1"/>
      <c r="D911" s="2">
        <v>40020</v>
      </c>
      <c r="E911" s="1" t="s">
        <v>10013</v>
      </c>
      <c r="F911" s="1" t="s">
        <v>3659</v>
      </c>
      <c r="G911" s="25">
        <v>19734.242999999999</v>
      </c>
      <c r="H911" s="25">
        <v>0</v>
      </c>
      <c r="I911" s="24">
        <f t="shared" si="26"/>
        <v>-19734.242999999999</v>
      </c>
      <c r="J911" s="23">
        <f t="shared" si="27"/>
        <v>-1</v>
      </c>
      <c r="K911" s="1"/>
      <c r="L911" s="21"/>
    </row>
    <row r="912" spans="1:12" ht="10.050000000000001" customHeight="1" x14ac:dyDescent="0.2">
      <c r="A912" s="22"/>
      <c r="B912" s="38"/>
      <c r="C912" s="1"/>
      <c r="D912" s="2">
        <v>40020</v>
      </c>
      <c r="E912" s="1" t="s">
        <v>10100</v>
      </c>
      <c r="F912" s="1" t="s">
        <v>3749</v>
      </c>
      <c r="G912" s="25">
        <v>0</v>
      </c>
      <c r="H912" s="25">
        <v>0</v>
      </c>
      <c r="I912" s="24">
        <f t="shared" si="26"/>
        <v>0</v>
      </c>
      <c r="J912" s="23" t="str">
        <f t="shared" si="27"/>
        <v/>
      </c>
      <c r="K912" s="1"/>
      <c r="L912" s="21"/>
    </row>
    <row r="913" spans="1:12" ht="10.050000000000001" customHeight="1" x14ac:dyDescent="0.2">
      <c r="A913" s="22"/>
      <c r="B913" s="38"/>
      <c r="C913" s="1"/>
      <c r="D913" s="2">
        <v>40020</v>
      </c>
      <c r="E913" s="1" t="s">
        <v>12206</v>
      </c>
      <c r="F913" s="1" t="s">
        <v>5933</v>
      </c>
      <c r="G913" s="25">
        <v>0</v>
      </c>
      <c r="H913" s="25">
        <v>0</v>
      </c>
      <c r="I913" s="24">
        <f t="shared" si="26"/>
        <v>0</v>
      </c>
      <c r="J913" s="23" t="str">
        <f t="shared" si="27"/>
        <v/>
      </c>
      <c r="K913" s="1"/>
      <c r="L913" s="21"/>
    </row>
    <row r="914" spans="1:12" ht="10.050000000000001" customHeight="1" x14ac:dyDescent="0.2">
      <c r="A914" s="22"/>
      <c r="B914" s="38"/>
      <c r="C914" s="1"/>
      <c r="D914" s="2">
        <v>40020</v>
      </c>
      <c r="E914" s="1" t="s">
        <v>12251</v>
      </c>
      <c r="F914" s="1" t="s">
        <v>5978</v>
      </c>
      <c r="G914" s="25">
        <v>0</v>
      </c>
      <c r="H914" s="25">
        <v>0</v>
      </c>
      <c r="I914" s="24">
        <f t="shared" si="26"/>
        <v>0</v>
      </c>
      <c r="J914" s="23" t="str">
        <f t="shared" si="27"/>
        <v/>
      </c>
      <c r="K914" s="1"/>
      <c r="L914" s="21"/>
    </row>
    <row r="915" spans="1:12" ht="10.050000000000001" customHeight="1" x14ac:dyDescent="0.2">
      <c r="A915" s="22"/>
      <c r="B915" s="38"/>
      <c r="C915" s="1"/>
      <c r="D915" s="2">
        <v>40020</v>
      </c>
      <c r="E915" s="1" t="s">
        <v>12648</v>
      </c>
      <c r="F915" s="1" t="s">
        <v>6381</v>
      </c>
      <c r="G915" s="25">
        <v>0</v>
      </c>
      <c r="H915" s="25">
        <v>0</v>
      </c>
      <c r="I915" s="24">
        <f t="shared" ref="I915:I978" si="28">H915-G915</f>
        <v>0</v>
      </c>
      <c r="J915" s="23" t="str">
        <f t="shared" ref="J915:J978" si="29">IF(I915=0,"",(I915/G915))</f>
        <v/>
      </c>
      <c r="K915" s="1"/>
      <c r="L915" s="21"/>
    </row>
    <row r="916" spans="1:12" ht="10.050000000000001" customHeight="1" x14ac:dyDescent="0.2">
      <c r="A916" s="22"/>
      <c r="B916" s="38"/>
      <c r="C916" s="1"/>
      <c r="D916" s="2">
        <v>40048</v>
      </c>
      <c r="E916" s="1" t="s">
        <v>12266</v>
      </c>
      <c r="F916" s="1" t="s">
        <v>5993</v>
      </c>
      <c r="G916" s="25">
        <v>3456.0282999999999</v>
      </c>
      <c r="H916" s="25">
        <v>49391.209614260879</v>
      </c>
      <c r="I916" s="24">
        <f t="shared" si="28"/>
        <v>45935.181314260881</v>
      </c>
      <c r="J916" s="23">
        <f t="shared" si="29"/>
        <v>13.291320940358295</v>
      </c>
      <c r="K916" s="1"/>
      <c r="L916" s="21"/>
    </row>
    <row r="917" spans="1:12" ht="10.050000000000001" customHeight="1" x14ac:dyDescent="0.2">
      <c r="A917" s="22"/>
      <c r="B917" s="38"/>
      <c r="C917" s="1"/>
      <c r="D917" s="2">
        <v>40077</v>
      </c>
      <c r="E917" s="1" t="s">
        <v>12276</v>
      </c>
      <c r="F917" s="1" t="s">
        <v>6003</v>
      </c>
      <c r="G917" s="25">
        <v>320451.78979999997</v>
      </c>
      <c r="H917" s="25">
        <v>395622.81847653823</v>
      </c>
      <c r="I917" s="24">
        <f t="shared" si="28"/>
        <v>75171.028676538263</v>
      </c>
      <c r="J917" s="23">
        <f t="shared" si="29"/>
        <v>0.23457827688668528</v>
      </c>
      <c r="K917" s="1"/>
      <c r="L917" s="21"/>
    </row>
    <row r="918" spans="1:12" ht="10.050000000000001" customHeight="1" x14ac:dyDescent="0.2">
      <c r="A918" s="22"/>
      <c r="B918" s="38"/>
      <c r="C918" s="1"/>
      <c r="D918" s="2">
        <v>40077</v>
      </c>
      <c r="E918" s="1" t="s">
        <v>12276</v>
      </c>
      <c r="F918" s="1" t="s">
        <v>6004</v>
      </c>
      <c r="G918" s="25">
        <v>271963.63280000002</v>
      </c>
      <c r="H918" s="25">
        <v>97996.474863365031</v>
      </c>
      <c r="I918" s="24">
        <f t="shared" si="28"/>
        <v>-173967.15793663499</v>
      </c>
      <c r="J918" s="23">
        <f t="shared" si="29"/>
        <v>-0.63967066532226058</v>
      </c>
      <c r="K918" s="1"/>
      <c r="L918" s="21"/>
    </row>
    <row r="919" spans="1:12" ht="10.050000000000001" customHeight="1" x14ac:dyDescent="0.2">
      <c r="A919" s="22"/>
      <c r="B919" s="38"/>
      <c r="C919" s="1"/>
      <c r="D919" s="2">
        <v>40077</v>
      </c>
      <c r="E919" s="1" t="s">
        <v>12276</v>
      </c>
      <c r="F919" s="1" t="s">
        <v>6005</v>
      </c>
      <c r="G919" s="25">
        <v>677471.92500000005</v>
      </c>
      <c r="H919" s="25">
        <v>311162.05212420574</v>
      </c>
      <c r="I919" s="24">
        <f t="shared" si="28"/>
        <v>-366309.8728757943</v>
      </c>
      <c r="J919" s="23">
        <f t="shared" si="29"/>
        <v>-0.54070118533073419</v>
      </c>
      <c r="K919" s="1"/>
      <c r="L919" s="21"/>
    </row>
    <row r="920" spans="1:12" ht="10.050000000000001" customHeight="1" x14ac:dyDescent="0.2">
      <c r="A920" s="22"/>
      <c r="B920" s="38"/>
      <c r="C920" s="1"/>
      <c r="D920" s="2">
        <v>40077</v>
      </c>
      <c r="E920" s="1" t="s">
        <v>12537</v>
      </c>
      <c r="F920" s="1" t="s">
        <v>6269</v>
      </c>
      <c r="G920" s="25">
        <v>325797.77760000003</v>
      </c>
      <c r="H920" s="25">
        <v>204042.45835549207</v>
      </c>
      <c r="I920" s="24">
        <f t="shared" si="28"/>
        <v>-121755.31924450796</v>
      </c>
      <c r="J920" s="23">
        <f t="shared" si="29"/>
        <v>-0.37371439468194811</v>
      </c>
      <c r="K920" s="1"/>
      <c r="L920" s="21"/>
    </row>
    <row r="921" spans="1:12" ht="10.050000000000001" customHeight="1" x14ac:dyDescent="0.2">
      <c r="A921" s="22"/>
      <c r="B921" s="38"/>
      <c r="C921" s="1"/>
      <c r="D921" s="2">
        <v>40114</v>
      </c>
      <c r="E921" s="1" t="s">
        <v>9906</v>
      </c>
      <c r="F921" s="1" t="s">
        <v>3550</v>
      </c>
      <c r="G921" s="25">
        <v>61423.853600000002</v>
      </c>
      <c r="H921" s="25">
        <v>168844.47933553206</v>
      </c>
      <c r="I921" s="24">
        <f t="shared" si="28"/>
        <v>107420.62573553206</v>
      </c>
      <c r="J921" s="23">
        <f t="shared" si="29"/>
        <v>1.7488421751436978</v>
      </c>
      <c r="K921" s="1"/>
      <c r="L921" s="21"/>
    </row>
    <row r="922" spans="1:12" ht="10.050000000000001" customHeight="1" x14ac:dyDescent="0.2">
      <c r="A922" s="22"/>
      <c r="B922" s="38"/>
      <c r="C922" s="1"/>
      <c r="D922" s="2">
        <v>40114</v>
      </c>
      <c r="E922" s="1" t="s">
        <v>10007</v>
      </c>
      <c r="F922" s="1" t="s">
        <v>3653</v>
      </c>
      <c r="G922" s="25">
        <v>78648.346999999994</v>
      </c>
      <c r="H922" s="25">
        <v>86685.040274638814</v>
      </c>
      <c r="I922" s="24">
        <f t="shared" si="28"/>
        <v>8036.6932746388193</v>
      </c>
      <c r="J922" s="23">
        <f t="shared" si="29"/>
        <v>0.10218515176979905</v>
      </c>
      <c r="K922" s="1"/>
      <c r="L922" s="21"/>
    </row>
    <row r="923" spans="1:12" ht="10.050000000000001" customHeight="1" x14ac:dyDescent="0.2">
      <c r="A923" s="22"/>
      <c r="B923" s="38"/>
      <c r="C923" s="1"/>
      <c r="D923" s="2">
        <v>40114</v>
      </c>
      <c r="E923" s="1" t="s">
        <v>10096</v>
      </c>
      <c r="F923" s="1" t="s">
        <v>3745</v>
      </c>
      <c r="G923" s="25">
        <v>16504.841</v>
      </c>
      <c r="H923" s="25">
        <v>56115.400293935076</v>
      </c>
      <c r="I923" s="24">
        <f t="shared" si="28"/>
        <v>39610.559293935075</v>
      </c>
      <c r="J923" s="23">
        <f t="shared" si="29"/>
        <v>2.3999358305805596</v>
      </c>
      <c r="K923" s="1"/>
      <c r="L923" s="21"/>
    </row>
    <row r="924" spans="1:12" ht="10.050000000000001" customHeight="1" x14ac:dyDescent="0.2">
      <c r="A924" s="22"/>
      <c r="B924" s="38"/>
      <c r="C924" s="1"/>
      <c r="D924" s="2">
        <v>40114</v>
      </c>
      <c r="E924" s="1" t="s">
        <v>10153</v>
      </c>
      <c r="F924" s="1" t="s">
        <v>3804</v>
      </c>
      <c r="G924" s="25">
        <v>93224.7264</v>
      </c>
      <c r="H924" s="25">
        <v>90707.226143382068</v>
      </c>
      <c r="I924" s="24">
        <f t="shared" si="28"/>
        <v>-2517.5002566179319</v>
      </c>
      <c r="J924" s="23">
        <f t="shared" si="29"/>
        <v>-2.7004640869806102E-2</v>
      </c>
      <c r="K924" s="1"/>
      <c r="L924" s="21"/>
    </row>
    <row r="925" spans="1:12" ht="10.050000000000001" customHeight="1" x14ac:dyDescent="0.2">
      <c r="A925" s="22"/>
      <c r="B925" s="38"/>
      <c r="C925" s="1"/>
      <c r="D925" s="2">
        <v>40114</v>
      </c>
      <c r="E925" s="1" t="s">
        <v>10225</v>
      </c>
      <c r="F925" s="1" t="s">
        <v>3880</v>
      </c>
      <c r="G925" s="25">
        <v>0</v>
      </c>
      <c r="H925" s="25">
        <v>80572.139656753177</v>
      </c>
      <c r="I925" s="24">
        <f t="shared" si="28"/>
        <v>80572.139656753177</v>
      </c>
      <c r="J925" s="23" t="e">
        <f t="shared" si="29"/>
        <v>#DIV/0!</v>
      </c>
      <c r="K925" s="1"/>
      <c r="L925" s="21"/>
    </row>
    <row r="926" spans="1:12" ht="10.050000000000001" customHeight="1" x14ac:dyDescent="0.2">
      <c r="A926" s="22"/>
      <c r="B926" s="38"/>
      <c r="C926" s="1"/>
      <c r="D926" s="2">
        <v>40114</v>
      </c>
      <c r="E926" s="1" t="s">
        <v>12149</v>
      </c>
      <c r="F926" s="1" t="s">
        <v>5875</v>
      </c>
      <c r="G926" s="25">
        <v>16135.158600000001</v>
      </c>
      <c r="H926" s="25">
        <v>93856.140495284504</v>
      </c>
      <c r="I926" s="24">
        <f t="shared" si="28"/>
        <v>77720.981895284509</v>
      </c>
      <c r="J926" s="23">
        <f t="shared" si="29"/>
        <v>4.8168712698792131</v>
      </c>
      <c r="K926" s="1"/>
      <c r="L926" s="21"/>
    </row>
    <row r="927" spans="1:12" ht="10.050000000000001" customHeight="1" x14ac:dyDescent="0.2">
      <c r="A927" s="22"/>
      <c r="B927" s="38"/>
      <c r="C927" s="1"/>
      <c r="D927" s="2">
        <v>40114</v>
      </c>
      <c r="E927" s="1" t="s">
        <v>12233</v>
      </c>
      <c r="F927" s="1" t="s">
        <v>5960</v>
      </c>
      <c r="G927" s="25">
        <v>0</v>
      </c>
      <c r="H927" s="25">
        <v>56521.214704702281</v>
      </c>
      <c r="I927" s="24">
        <f t="shared" si="28"/>
        <v>56521.214704702281</v>
      </c>
      <c r="J927" s="23" t="e">
        <f t="shared" si="29"/>
        <v>#DIV/0!</v>
      </c>
      <c r="K927" s="1"/>
      <c r="L927" s="21"/>
    </row>
    <row r="928" spans="1:12" ht="10.050000000000001" customHeight="1" x14ac:dyDescent="0.2">
      <c r="A928" s="22"/>
      <c r="B928" s="38"/>
      <c r="C928" s="1"/>
      <c r="D928" s="2">
        <v>40114</v>
      </c>
      <c r="E928" s="1" t="s">
        <v>12234</v>
      </c>
      <c r="F928" s="1" t="s">
        <v>5961</v>
      </c>
      <c r="G928" s="25">
        <v>0</v>
      </c>
      <c r="H928" s="25">
        <v>35495.918713940991</v>
      </c>
      <c r="I928" s="24">
        <f t="shared" si="28"/>
        <v>35495.918713940991</v>
      </c>
      <c r="J928" s="23" t="e">
        <f t="shared" si="29"/>
        <v>#DIV/0!</v>
      </c>
      <c r="K928" s="1"/>
      <c r="L928" s="21"/>
    </row>
    <row r="929" spans="1:12" ht="10.050000000000001" customHeight="1" x14ac:dyDescent="0.2">
      <c r="A929" s="22"/>
      <c r="B929" s="38"/>
      <c r="C929" s="1"/>
      <c r="D929" s="2">
        <v>40114</v>
      </c>
      <c r="E929" s="1" t="s">
        <v>12353</v>
      </c>
      <c r="F929" s="1" t="s">
        <v>6084</v>
      </c>
      <c r="G929" s="25">
        <v>0</v>
      </c>
      <c r="H929" s="25">
        <v>8424.5016918760084</v>
      </c>
      <c r="I929" s="24">
        <f t="shared" si="28"/>
        <v>8424.5016918760084</v>
      </c>
      <c r="J929" s="23" t="e">
        <f t="shared" si="29"/>
        <v>#DIV/0!</v>
      </c>
      <c r="K929" s="1"/>
      <c r="L929" s="21"/>
    </row>
    <row r="930" spans="1:12" ht="10.050000000000001" customHeight="1" x14ac:dyDescent="0.2">
      <c r="A930" s="22"/>
      <c r="B930" s="38"/>
      <c r="C930" s="1"/>
      <c r="D930" s="2">
        <v>40114</v>
      </c>
      <c r="E930" s="1" t="s">
        <v>12358</v>
      </c>
      <c r="F930" s="1" t="s">
        <v>6089</v>
      </c>
      <c r="G930" s="25">
        <v>0</v>
      </c>
      <c r="H930" s="25">
        <v>0</v>
      </c>
      <c r="I930" s="24">
        <f t="shared" si="28"/>
        <v>0</v>
      </c>
      <c r="J930" s="23" t="str">
        <f t="shared" si="29"/>
        <v/>
      </c>
      <c r="K930" s="1"/>
      <c r="L930" s="21"/>
    </row>
    <row r="931" spans="1:12" ht="10.050000000000001" customHeight="1" x14ac:dyDescent="0.2">
      <c r="A931" s="22"/>
      <c r="B931" s="38"/>
      <c r="C931" s="1"/>
      <c r="D931" s="2">
        <v>40114</v>
      </c>
      <c r="E931" s="1" t="s">
        <v>12359</v>
      </c>
      <c r="F931" s="1" t="s">
        <v>6090</v>
      </c>
      <c r="G931" s="25">
        <v>0</v>
      </c>
      <c r="H931" s="25">
        <v>108486.00684800577</v>
      </c>
      <c r="I931" s="24">
        <f t="shared" si="28"/>
        <v>108486.00684800577</v>
      </c>
      <c r="J931" s="23" t="e">
        <f t="shared" si="29"/>
        <v>#DIV/0!</v>
      </c>
      <c r="K931" s="1"/>
      <c r="L931" s="21"/>
    </row>
    <row r="932" spans="1:12" ht="10.050000000000001" customHeight="1" x14ac:dyDescent="0.2">
      <c r="A932" s="22"/>
      <c r="B932" s="38"/>
      <c r="C932" s="1"/>
      <c r="D932" s="2">
        <v>40114</v>
      </c>
      <c r="E932" s="1" t="s">
        <v>12402</v>
      </c>
      <c r="F932" s="1" t="s">
        <v>6133</v>
      </c>
      <c r="G932" s="25">
        <v>0</v>
      </c>
      <c r="H932" s="25">
        <v>87861.38837673614</v>
      </c>
      <c r="I932" s="24">
        <f t="shared" si="28"/>
        <v>87861.38837673614</v>
      </c>
      <c r="J932" s="23" t="e">
        <f t="shared" si="29"/>
        <v>#DIV/0!</v>
      </c>
      <c r="K932" s="1"/>
      <c r="L932" s="21"/>
    </row>
    <row r="933" spans="1:12" ht="10.050000000000001" customHeight="1" x14ac:dyDescent="0.2">
      <c r="A933" s="22"/>
      <c r="B933" s="38"/>
      <c r="C933" s="1"/>
      <c r="D933" s="2">
        <v>40114</v>
      </c>
      <c r="E933" s="1" t="s">
        <v>12501</v>
      </c>
      <c r="F933" s="1" t="s">
        <v>6233</v>
      </c>
      <c r="G933" s="25">
        <v>0</v>
      </c>
      <c r="H933" s="25">
        <v>0</v>
      </c>
      <c r="I933" s="24">
        <f t="shared" si="28"/>
        <v>0</v>
      </c>
      <c r="J933" s="23" t="str">
        <f t="shared" si="29"/>
        <v/>
      </c>
      <c r="K933" s="1"/>
      <c r="L933" s="21"/>
    </row>
    <row r="934" spans="1:12" ht="10.050000000000001" customHeight="1" x14ac:dyDescent="0.2">
      <c r="A934" s="22"/>
      <c r="B934" s="38"/>
      <c r="C934" s="1"/>
      <c r="D934" s="2">
        <v>40114</v>
      </c>
      <c r="E934" s="1" t="s">
        <v>12502</v>
      </c>
      <c r="F934" s="1" t="s">
        <v>6234</v>
      </c>
      <c r="G934" s="25">
        <v>0</v>
      </c>
      <c r="H934" s="25">
        <v>0</v>
      </c>
      <c r="I934" s="24">
        <f t="shared" si="28"/>
        <v>0</v>
      </c>
      <c r="J934" s="23" t="str">
        <f t="shared" si="29"/>
        <v/>
      </c>
      <c r="K934" s="1"/>
      <c r="L934" s="21"/>
    </row>
    <row r="935" spans="1:12" ht="10.050000000000001" customHeight="1" x14ac:dyDescent="0.2">
      <c r="A935" s="22"/>
      <c r="B935" s="38"/>
      <c r="C935" s="1"/>
      <c r="D935" s="2">
        <v>40114</v>
      </c>
      <c r="E935" s="1" t="s">
        <v>12563</v>
      </c>
      <c r="F935" s="1" t="s">
        <v>6295</v>
      </c>
      <c r="G935" s="25">
        <v>0</v>
      </c>
      <c r="H935" s="25">
        <v>55560.616036177387</v>
      </c>
      <c r="I935" s="24">
        <f t="shared" si="28"/>
        <v>55560.616036177387</v>
      </c>
      <c r="J935" s="23" t="e">
        <f t="shared" si="29"/>
        <v>#DIV/0!</v>
      </c>
      <c r="K935" s="1"/>
      <c r="L935" s="21"/>
    </row>
    <row r="936" spans="1:12" ht="10.050000000000001" customHeight="1" x14ac:dyDescent="0.2">
      <c r="A936" s="22"/>
      <c r="B936" s="38"/>
      <c r="C936" s="1"/>
      <c r="D936" s="2">
        <v>40114</v>
      </c>
      <c r="E936" s="1" t="s">
        <v>12611</v>
      </c>
      <c r="F936" s="1" t="s">
        <v>6344</v>
      </c>
      <c r="G936" s="25">
        <v>0</v>
      </c>
      <c r="H936" s="25">
        <v>61000.583896968055</v>
      </c>
      <c r="I936" s="24">
        <f t="shared" si="28"/>
        <v>61000.583896968055</v>
      </c>
      <c r="J936" s="23" t="e">
        <f t="shared" si="29"/>
        <v>#DIV/0!</v>
      </c>
      <c r="K936" s="1"/>
      <c r="L936" s="21"/>
    </row>
    <row r="937" spans="1:12" ht="10.050000000000001" customHeight="1" x14ac:dyDescent="0.2">
      <c r="A937" s="22"/>
      <c r="B937" s="38"/>
      <c r="C937" s="1"/>
      <c r="D937" s="2">
        <v>40144</v>
      </c>
      <c r="E937" s="1" t="s">
        <v>10948</v>
      </c>
      <c r="F937" s="1" t="s">
        <v>4629</v>
      </c>
      <c r="G937" s="25">
        <v>0</v>
      </c>
      <c r="H937" s="25">
        <v>0</v>
      </c>
      <c r="I937" s="24">
        <f t="shared" si="28"/>
        <v>0</v>
      </c>
      <c r="J937" s="23" t="str">
        <f t="shared" si="29"/>
        <v/>
      </c>
      <c r="K937" s="1"/>
      <c r="L937" s="21"/>
    </row>
    <row r="938" spans="1:12" ht="10.050000000000001" customHeight="1" x14ac:dyDescent="0.2">
      <c r="A938" s="22"/>
      <c r="B938" s="38"/>
      <c r="C938" s="1"/>
      <c r="D938" s="2">
        <v>40189</v>
      </c>
      <c r="E938" s="1" t="s">
        <v>12334</v>
      </c>
      <c r="F938" s="1" t="s">
        <v>6065</v>
      </c>
      <c r="G938" s="25">
        <v>652155.52080000006</v>
      </c>
      <c r="H938" s="25">
        <v>600302.25135019654</v>
      </c>
      <c r="I938" s="24">
        <f t="shared" si="28"/>
        <v>-51853.269449803513</v>
      </c>
      <c r="J938" s="23">
        <f t="shared" si="29"/>
        <v>-7.9510588802798196E-2</v>
      </c>
      <c r="K938" s="1"/>
      <c r="L938" s="21"/>
    </row>
    <row r="939" spans="1:12" ht="10.050000000000001" customHeight="1" x14ac:dyDescent="0.2">
      <c r="A939" s="22"/>
      <c r="B939" s="38"/>
      <c r="C939" s="1"/>
      <c r="D939" s="2">
        <v>40207</v>
      </c>
      <c r="E939" s="1" t="s">
        <v>12084</v>
      </c>
      <c r="F939" s="1" t="s">
        <v>5806</v>
      </c>
      <c r="G939" s="25">
        <v>0</v>
      </c>
      <c r="H939" s="25">
        <v>26855.66758849255</v>
      </c>
      <c r="I939" s="24">
        <f t="shared" si="28"/>
        <v>26855.66758849255</v>
      </c>
      <c r="J939" s="23" t="e">
        <f t="shared" si="29"/>
        <v>#DIV/0!</v>
      </c>
      <c r="K939" s="1"/>
      <c r="L939" s="21"/>
    </row>
    <row r="940" spans="1:12" ht="10.050000000000001" customHeight="1" x14ac:dyDescent="0.2">
      <c r="A940" s="22"/>
      <c r="B940" s="38"/>
      <c r="C940" s="1"/>
      <c r="D940" s="2">
        <v>40237</v>
      </c>
      <c r="E940" s="1" t="s">
        <v>6500</v>
      </c>
      <c r="F940" s="1" t="s">
        <v>96</v>
      </c>
      <c r="G940" s="25">
        <v>378938.12230000005</v>
      </c>
      <c r="H940" s="25">
        <v>448491.7034843358</v>
      </c>
      <c r="I940" s="24">
        <f t="shared" si="28"/>
        <v>69553.581184335751</v>
      </c>
      <c r="J940" s="23">
        <f t="shared" si="29"/>
        <v>0.18354865106253718</v>
      </c>
      <c r="K940" s="1"/>
      <c r="L940" s="21"/>
    </row>
    <row r="941" spans="1:12" ht="10.050000000000001" customHeight="1" x14ac:dyDescent="0.2">
      <c r="A941" s="22"/>
      <c r="B941" s="38"/>
      <c r="C941" s="1"/>
      <c r="D941" s="2">
        <v>40237</v>
      </c>
      <c r="E941" s="1" t="s">
        <v>8354</v>
      </c>
      <c r="F941" s="1" t="s">
        <v>1967</v>
      </c>
      <c r="G941" s="25">
        <v>25867.834300000002</v>
      </c>
      <c r="H941" s="25">
        <v>100790.94371725561</v>
      </c>
      <c r="I941" s="24">
        <f t="shared" si="28"/>
        <v>74923.109417255604</v>
      </c>
      <c r="J941" s="23">
        <f t="shared" si="29"/>
        <v>2.8963812180154407</v>
      </c>
      <c r="K941" s="1"/>
      <c r="L941" s="21"/>
    </row>
    <row r="942" spans="1:12" ht="10.050000000000001" customHeight="1" x14ac:dyDescent="0.2">
      <c r="A942" s="22"/>
      <c r="B942" s="38"/>
      <c r="C942" s="1"/>
      <c r="D942" s="2">
        <v>40237</v>
      </c>
      <c r="E942" s="1" t="s">
        <v>8771</v>
      </c>
      <c r="F942" s="1" t="s">
        <v>2391</v>
      </c>
      <c r="G942" s="25">
        <v>10057.142100000003</v>
      </c>
      <c r="H942" s="25">
        <v>82257.039995128376</v>
      </c>
      <c r="I942" s="24">
        <f t="shared" si="28"/>
        <v>72199.897895128379</v>
      </c>
      <c r="J942" s="23">
        <f t="shared" si="29"/>
        <v>7.1789676607162942</v>
      </c>
      <c r="K942" s="1"/>
      <c r="L942" s="21"/>
    </row>
    <row r="943" spans="1:12" ht="10.050000000000001" customHeight="1" x14ac:dyDescent="0.2">
      <c r="A943" s="22"/>
      <c r="B943" s="38"/>
      <c r="C943" s="1"/>
      <c r="D943" s="2">
        <v>40237</v>
      </c>
      <c r="E943" s="1" t="s">
        <v>8843</v>
      </c>
      <c r="F943" s="1" t="s">
        <v>2465</v>
      </c>
      <c r="G943" s="25">
        <v>34280.599000000002</v>
      </c>
      <c r="H943" s="25">
        <v>219201.42450959337</v>
      </c>
      <c r="I943" s="24">
        <f t="shared" si="28"/>
        <v>184920.82550959336</v>
      </c>
      <c r="J943" s="23">
        <f t="shared" si="29"/>
        <v>5.3943288887569718</v>
      </c>
      <c r="K943" s="1"/>
      <c r="L943" s="21"/>
    </row>
    <row r="944" spans="1:12" ht="10.050000000000001" customHeight="1" x14ac:dyDescent="0.2">
      <c r="A944" s="22"/>
      <c r="B944" s="38"/>
      <c r="C944" s="1"/>
      <c r="D944" s="2">
        <v>40257</v>
      </c>
      <c r="E944" s="1" t="s">
        <v>6448</v>
      </c>
      <c r="F944" s="1" t="s">
        <v>44</v>
      </c>
      <c r="G944" s="25">
        <v>0</v>
      </c>
      <c r="H944" s="25">
        <v>0</v>
      </c>
      <c r="I944" s="24">
        <f t="shared" si="28"/>
        <v>0</v>
      </c>
      <c r="J944" s="23" t="str">
        <f t="shared" si="29"/>
        <v/>
      </c>
      <c r="K944" s="1"/>
      <c r="L944" s="21"/>
    </row>
    <row r="945" spans="1:12" ht="10.050000000000001" customHeight="1" x14ac:dyDescent="0.2">
      <c r="A945" s="22"/>
      <c r="B945" s="38"/>
      <c r="C945" s="1"/>
      <c r="D945" s="2">
        <v>40257</v>
      </c>
      <c r="E945" s="1" t="s">
        <v>7172</v>
      </c>
      <c r="F945" s="1" t="s">
        <v>778</v>
      </c>
      <c r="G945" s="25">
        <v>0</v>
      </c>
      <c r="H945" s="25">
        <v>0</v>
      </c>
      <c r="I945" s="24">
        <f t="shared" si="28"/>
        <v>0</v>
      </c>
      <c r="J945" s="23" t="str">
        <f t="shared" si="29"/>
        <v/>
      </c>
      <c r="K945" s="1"/>
      <c r="L945" s="21"/>
    </row>
    <row r="946" spans="1:12" ht="10.050000000000001" customHeight="1" x14ac:dyDescent="0.2">
      <c r="A946" s="22"/>
      <c r="B946" s="38"/>
      <c r="C946" s="1"/>
      <c r="D946" s="2">
        <v>40257</v>
      </c>
      <c r="E946" s="1" t="s">
        <v>7173</v>
      </c>
      <c r="F946" s="1" t="s">
        <v>779</v>
      </c>
      <c r="G946" s="25">
        <v>0</v>
      </c>
      <c r="H946" s="25">
        <v>0</v>
      </c>
      <c r="I946" s="24">
        <f t="shared" si="28"/>
        <v>0</v>
      </c>
      <c r="J946" s="23" t="str">
        <f t="shared" si="29"/>
        <v/>
      </c>
      <c r="K946" s="1"/>
      <c r="L946" s="21"/>
    </row>
    <row r="947" spans="1:12" ht="10.050000000000001" customHeight="1" x14ac:dyDescent="0.2">
      <c r="A947" s="22"/>
      <c r="B947" s="38"/>
      <c r="C947" s="1"/>
      <c r="D947" s="2">
        <v>40257</v>
      </c>
      <c r="E947" s="1" t="s">
        <v>7193</v>
      </c>
      <c r="F947" s="1" t="s">
        <v>799</v>
      </c>
      <c r="G947" s="25">
        <v>0</v>
      </c>
      <c r="H947" s="25">
        <v>0</v>
      </c>
      <c r="I947" s="24">
        <f t="shared" si="28"/>
        <v>0</v>
      </c>
      <c r="J947" s="23" t="str">
        <f t="shared" si="29"/>
        <v/>
      </c>
      <c r="K947" s="1"/>
      <c r="L947" s="21"/>
    </row>
    <row r="948" spans="1:12" ht="10.050000000000001" customHeight="1" x14ac:dyDescent="0.2">
      <c r="A948" s="22"/>
      <c r="B948" s="38"/>
      <c r="C948" s="1"/>
      <c r="D948" s="2">
        <v>40257</v>
      </c>
      <c r="E948" s="1" t="s">
        <v>8229</v>
      </c>
      <c r="F948" s="1" t="s">
        <v>1841</v>
      </c>
      <c r="G948" s="25">
        <v>89610.19219999999</v>
      </c>
      <c r="H948" s="25">
        <v>139487.14569585439</v>
      </c>
      <c r="I948" s="24">
        <f t="shared" si="28"/>
        <v>49876.953495854395</v>
      </c>
      <c r="J948" s="23">
        <f t="shared" si="29"/>
        <v>0.55659911301757481</v>
      </c>
      <c r="K948" s="1"/>
      <c r="L948" s="21"/>
    </row>
    <row r="949" spans="1:12" ht="10.050000000000001" customHeight="1" x14ac:dyDescent="0.2">
      <c r="A949" s="22"/>
      <c r="B949" s="38"/>
      <c r="C949" s="1"/>
      <c r="D949" s="2">
        <v>40257</v>
      </c>
      <c r="E949" s="1" t="s">
        <v>9916</v>
      </c>
      <c r="F949" s="1" t="s">
        <v>3560</v>
      </c>
      <c r="G949" s="25">
        <v>62696</v>
      </c>
      <c r="H949" s="25">
        <v>114845.47824711703</v>
      </c>
      <c r="I949" s="24">
        <f t="shared" si="28"/>
        <v>52149.478247117033</v>
      </c>
      <c r="J949" s="23">
        <f t="shared" si="29"/>
        <v>0.83178317990170081</v>
      </c>
      <c r="K949" s="1"/>
      <c r="L949" s="21"/>
    </row>
    <row r="950" spans="1:12" ht="10.050000000000001" customHeight="1" x14ac:dyDescent="0.2">
      <c r="A950" s="22"/>
      <c r="B950" s="38"/>
      <c r="C950" s="1"/>
      <c r="D950" s="2">
        <v>40257</v>
      </c>
      <c r="E950" s="1" t="s">
        <v>10016</v>
      </c>
      <c r="F950" s="1" t="s">
        <v>3662</v>
      </c>
      <c r="G950" s="25">
        <v>100490.46950000001</v>
      </c>
      <c r="H950" s="25">
        <v>143586.38493373062</v>
      </c>
      <c r="I950" s="24">
        <f t="shared" si="28"/>
        <v>43095.91543373061</v>
      </c>
      <c r="J950" s="23">
        <f t="shared" si="29"/>
        <v>0.42885574769586093</v>
      </c>
      <c r="K950" s="1"/>
      <c r="L950" s="21"/>
    </row>
    <row r="951" spans="1:12" ht="10.050000000000001" customHeight="1" x14ac:dyDescent="0.2">
      <c r="A951" s="22"/>
      <c r="B951" s="38"/>
      <c r="C951" s="1"/>
      <c r="D951" s="2">
        <v>40257</v>
      </c>
      <c r="E951" s="1" t="s">
        <v>12199</v>
      </c>
      <c r="F951" s="1" t="s">
        <v>5926</v>
      </c>
      <c r="G951" s="25">
        <v>0</v>
      </c>
      <c r="H951" s="25">
        <v>0</v>
      </c>
      <c r="I951" s="24">
        <f t="shared" si="28"/>
        <v>0</v>
      </c>
      <c r="J951" s="23" t="str">
        <f t="shared" si="29"/>
        <v/>
      </c>
      <c r="K951" s="1"/>
      <c r="L951" s="21"/>
    </row>
    <row r="952" spans="1:12" ht="10.050000000000001" customHeight="1" x14ac:dyDescent="0.2">
      <c r="A952" s="22"/>
      <c r="B952" s="38"/>
      <c r="C952" s="1"/>
      <c r="D952" s="2">
        <v>40269</v>
      </c>
      <c r="E952" s="1" t="s">
        <v>12306</v>
      </c>
      <c r="F952" s="1" t="s">
        <v>6037</v>
      </c>
      <c r="G952" s="25">
        <v>459584.62400000001</v>
      </c>
      <c r="H952" s="25">
        <v>546765.57047657971</v>
      </c>
      <c r="I952" s="24">
        <f t="shared" si="28"/>
        <v>87180.946476579702</v>
      </c>
      <c r="J952" s="23">
        <f t="shared" si="29"/>
        <v>0.18969508970469756</v>
      </c>
      <c r="K952" s="1"/>
      <c r="L952" s="21"/>
    </row>
    <row r="953" spans="1:12" ht="10.050000000000001" customHeight="1" x14ac:dyDescent="0.2">
      <c r="A953" s="22"/>
      <c r="B953" s="38"/>
      <c r="C953" s="1"/>
      <c r="D953" s="2">
        <v>40272</v>
      </c>
      <c r="E953" s="1" t="s">
        <v>12160</v>
      </c>
      <c r="F953" s="1" t="s">
        <v>5887</v>
      </c>
      <c r="G953" s="25">
        <v>1126875.2368000001</v>
      </c>
      <c r="H953" s="25">
        <v>1117438.2329494953</v>
      </c>
      <c r="I953" s="24">
        <f t="shared" si="28"/>
        <v>-9437.003850504756</v>
      </c>
      <c r="J953" s="23">
        <f t="shared" si="29"/>
        <v>-8.3744886233396328E-3</v>
      </c>
      <c r="K953" s="1"/>
      <c r="L953" s="21"/>
    </row>
    <row r="954" spans="1:12" ht="10.050000000000001" customHeight="1" x14ac:dyDescent="0.2">
      <c r="A954" s="22"/>
      <c r="B954" s="38"/>
      <c r="C954" s="1"/>
      <c r="D954" s="2">
        <v>40272</v>
      </c>
      <c r="E954" s="1" t="s">
        <v>12655</v>
      </c>
      <c r="F954" s="1" t="s">
        <v>6388</v>
      </c>
      <c r="G954" s="25">
        <v>122124.63</v>
      </c>
      <c r="H954" s="25">
        <v>242584.55359582481</v>
      </c>
      <c r="I954" s="24">
        <f t="shared" si="28"/>
        <v>120459.9235958248</v>
      </c>
      <c r="J954" s="23">
        <f t="shared" si="29"/>
        <v>0.98636879060206606</v>
      </c>
      <c r="K954" s="1"/>
      <c r="L954" s="21"/>
    </row>
    <row r="955" spans="1:12" ht="10.050000000000001" customHeight="1" x14ac:dyDescent="0.2">
      <c r="A955" s="22"/>
      <c r="B955" s="38"/>
      <c r="C955" s="1"/>
      <c r="D955" s="2">
        <v>40278</v>
      </c>
      <c r="E955" s="1" t="s">
        <v>6719</v>
      </c>
      <c r="F955" s="1" t="s">
        <v>319</v>
      </c>
      <c r="G955" s="25">
        <v>0</v>
      </c>
      <c r="H955" s="25">
        <v>27451.546976454509</v>
      </c>
      <c r="I955" s="24">
        <f t="shared" si="28"/>
        <v>27451.546976454509</v>
      </c>
      <c r="J955" s="23" t="e">
        <f t="shared" si="29"/>
        <v>#DIV/0!</v>
      </c>
      <c r="K955" s="1"/>
      <c r="L955" s="21"/>
    </row>
    <row r="956" spans="1:12" ht="10.050000000000001" customHeight="1" x14ac:dyDescent="0.2">
      <c r="A956" s="22"/>
      <c r="B956" s="38"/>
      <c r="C956" s="1"/>
      <c r="D956" s="2">
        <v>40278</v>
      </c>
      <c r="E956" s="1" t="s">
        <v>6744</v>
      </c>
      <c r="F956" s="1" t="s">
        <v>344</v>
      </c>
      <c r="G956" s="25">
        <v>0</v>
      </c>
      <c r="H956" s="25">
        <v>0</v>
      </c>
      <c r="I956" s="24">
        <f t="shared" si="28"/>
        <v>0</v>
      </c>
      <c r="J956" s="23" t="str">
        <f t="shared" si="29"/>
        <v/>
      </c>
      <c r="K956" s="1"/>
      <c r="L956" s="21"/>
    </row>
    <row r="957" spans="1:12" ht="10.050000000000001" customHeight="1" x14ac:dyDescent="0.2">
      <c r="A957" s="22"/>
      <c r="B957" s="38"/>
      <c r="C957" s="1"/>
      <c r="D957" s="2">
        <v>40278</v>
      </c>
      <c r="E957" s="1" t="s">
        <v>7016</v>
      </c>
      <c r="F957" s="1" t="s">
        <v>621</v>
      </c>
      <c r="G957" s="25">
        <v>179060.56360000002</v>
      </c>
      <c r="H957" s="25">
        <v>274864.77837128146</v>
      </c>
      <c r="I957" s="24">
        <f t="shared" si="28"/>
        <v>95804.214771281433</v>
      </c>
      <c r="J957" s="23">
        <f t="shared" si="29"/>
        <v>0.5350380499488242</v>
      </c>
      <c r="K957" s="1"/>
      <c r="L957" s="21"/>
    </row>
    <row r="958" spans="1:12" ht="10.050000000000001" customHeight="1" x14ac:dyDescent="0.2">
      <c r="A958" s="22"/>
      <c r="B958" s="38"/>
      <c r="C958" s="1"/>
      <c r="D958" s="2">
        <v>40278</v>
      </c>
      <c r="E958" s="1" t="s">
        <v>7598</v>
      </c>
      <c r="F958" s="1" t="s">
        <v>1206</v>
      </c>
      <c r="G958" s="25">
        <v>0</v>
      </c>
      <c r="H958" s="25">
        <v>0</v>
      </c>
      <c r="I958" s="24">
        <f t="shared" si="28"/>
        <v>0</v>
      </c>
      <c r="J958" s="23" t="str">
        <f t="shared" si="29"/>
        <v/>
      </c>
      <c r="K958" s="1"/>
      <c r="L958" s="21"/>
    </row>
    <row r="959" spans="1:12" ht="10.050000000000001" customHeight="1" x14ac:dyDescent="0.2">
      <c r="A959" s="22"/>
      <c r="B959" s="38"/>
      <c r="C959" s="1"/>
      <c r="D959" s="2">
        <v>40278</v>
      </c>
      <c r="E959" s="1" t="s">
        <v>7714</v>
      </c>
      <c r="F959" s="1" t="s">
        <v>1323</v>
      </c>
      <c r="G959" s="25">
        <v>44423.828400000006</v>
      </c>
      <c r="H959" s="25">
        <v>114265.00953298168</v>
      </c>
      <c r="I959" s="24">
        <f t="shared" si="28"/>
        <v>69841.18113298167</v>
      </c>
      <c r="J959" s="23">
        <f t="shared" si="29"/>
        <v>1.5721558372709197</v>
      </c>
      <c r="K959" s="1"/>
      <c r="L959" s="21"/>
    </row>
    <row r="960" spans="1:12" ht="10.050000000000001" customHeight="1" x14ac:dyDescent="0.2">
      <c r="A960" s="22"/>
      <c r="B960" s="38"/>
      <c r="C960" s="1"/>
      <c r="D960" s="2">
        <v>40278</v>
      </c>
      <c r="E960" s="1" t="s">
        <v>8006</v>
      </c>
      <c r="F960" s="1" t="s">
        <v>1616</v>
      </c>
      <c r="G960" s="25">
        <v>0</v>
      </c>
      <c r="H960" s="25">
        <v>0</v>
      </c>
      <c r="I960" s="24">
        <f t="shared" si="28"/>
        <v>0</v>
      </c>
      <c r="J960" s="23" t="str">
        <f t="shared" si="29"/>
        <v/>
      </c>
      <c r="K960" s="1"/>
      <c r="L960" s="21"/>
    </row>
    <row r="961" spans="1:12" ht="10.050000000000001" customHeight="1" x14ac:dyDescent="0.2">
      <c r="A961" s="22"/>
      <c r="B961" s="38"/>
      <c r="C961" s="1"/>
      <c r="D961" s="2">
        <v>40278</v>
      </c>
      <c r="E961" s="1" t="s">
        <v>8659</v>
      </c>
      <c r="F961" s="1" t="s">
        <v>2278</v>
      </c>
      <c r="G961" s="25">
        <v>10521.088500000002</v>
      </c>
      <c r="H961" s="25">
        <v>41793.747417745864</v>
      </c>
      <c r="I961" s="24">
        <f t="shared" si="28"/>
        <v>31272.658917745863</v>
      </c>
      <c r="J961" s="23">
        <f t="shared" si="29"/>
        <v>2.9723786581346463</v>
      </c>
      <c r="K961" s="1"/>
      <c r="L961" s="21"/>
    </row>
    <row r="962" spans="1:12" ht="10.050000000000001" customHeight="1" x14ac:dyDescent="0.2">
      <c r="A962" s="22"/>
      <c r="B962" s="38"/>
      <c r="C962" s="1"/>
      <c r="D962" s="2">
        <v>40278</v>
      </c>
      <c r="E962" s="1" t="s">
        <v>8659</v>
      </c>
      <c r="F962" s="1" t="s">
        <v>2279</v>
      </c>
      <c r="G962" s="25">
        <v>0</v>
      </c>
      <c r="H962" s="25">
        <v>1982.8400323561827</v>
      </c>
      <c r="I962" s="24">
        <f t="shared" si="28"/>
        <v>1982.8400323561827</v>
      </c>
      <c r="J962" s="23" t="e">
        <f t="shared" si="29"/>
        <v>#DIV/0!</v>
      </c>
      <c r="K962" s="1"/>
      <c r="L962" s="21"/>
    </row>
    <row r="963" spans="1:12" ht="10.050000000000001" customHeight="1" x14ac:dyDescent="0.2">
      <c r="A963" s="22"/>
      <c r="B963" s="38"/>
      <c r="C963" s="1"/>
      <c r="D963" s="2">
        <v>40278</v>
      </c>
      <c r="E963" s="1" t="s">
        <v>8838</v>
      </c>
      <c r="F963" s="1" t="s">
        <v>2460</v>
      </c>
      <c r="G963" s="25">
        <v>0</v>
      </c>
      <c r="H963" s="25">
        <v>0</v>
      </c>
      <c r="I963" s="24">
        <f t="shared" si="28"/>
        <v>0</v>
      </c>
      <c r="J963" s="23" t="str">
        <f t="shared" si="29"/>
        <v/>
      </c>
      <c r="K963" s="1"/>
      <c r="L963" s="21"/>
    </row>
    <row r="964" spans="1:12" ht="10.050000000000001" customHeight="1" x14ac:dyDescent="0.2">
      <c r="A964" s="22"/>
      <c r="B964" s="38"/>
      <c r="C964" s="1"/>
      <c r="D964" s="2">
        <v>40278</v>
      </c>
      <c r="E964" s="1" t="s">
        <v>9128</v>
      </c>
      <c r="F964" s="1" t="s">
        <v>2754</v>
      </c>
      <c r="G964" s="25">
        <v>0</v>
      </c>
      <c r="H964" s="25">
        <v>38685.928196047702</v>
      </c>
      <c r="I964" s="24">
        <f t="shared" si="28"/>
        <v>38685.928196047702</v>
      </c>
      <c r="J964" s="23" t="e">
        <f t="shared" si="29"/>
        <v>#DIV/0!</v>
      </c>
      <c r="K964" s="1"/>
      <c r="L964" s="21"/>
    </row>
    <row r="965" spans="1:12" ht="10.050000000000001" customHeight="1" x14ac:dyDescent="0.2">
      <c r="A965" s="22"/>
      <c r="B965" s="38"/>
      <c r="C965" s="1"/>
      <c r="D965" s="2">
        <v>40278</v>
      </c>
      <c r="E965" s="1" t="s">
        <v>9405</v>
      </c>
      <c r="F965" s="1" t="s">
        <v>3037</v>
      </c>
      <c r="G965" s="25">
        <v>75191.102799999993</v>
      </c>
      <c r="H965" s="25">
        <v>160512.44168661567</v>
      </c>
      <c r="I965" s="24">
        <f t="shared" si="28"/>
        <v>85321.338886615675</v>
      </c>
      <c r="J965" s="23">
        <f t="shared" si="29"/>
        <v>1.1347265262694841</v>
      </c>
      <c r="K965" s="1"/>
      <c r="L965" s="21"/>
    </row>
    <row r="966" spans="1:12" ht="10.050000000000001" customHeight="1" x14ac:dyDescent="0.2">
      <c r="A966" s="22"/>
      <c r="B966" s="38"/>
      <c r="C966" s="1"/>
      <c r="D966" s="2">
        <v>40278</v>
      </c>
      <c r="E966" s="1" t="s">
        <v>9518</v>
      </c>
      <c r="F966" s="1" t="s">
        <v>3152</v>
      </c>
      <c r="G966" s="25">
        <v>90129.303200000009</v>
      </c>
      <c r="H966" s="25">
        <v>115056.09078941394</v>
      </c>
      <c r="I966" s="24">
        <f t="shared" si="28"/>
        <v>24926.787589413929</v>
      </c>
      <c r="J966" s="23">
        <f t="shared" si="29"/>
        <v>0.27656696217988652</v>
      </c>
      <c r="K966" s="1"/>
      <c r="L966" s="21"/>
    </row>
    <row r="967" spans="1:12" ht="10.050000000000001" customHeight="1" x14ac:dyDescent="0.2">
      <c r="A967" s="22"/>
      <c r="B967" s="38"/>
      <c r="C967" s="1"/>
      <c r="D967" s="2">
        <v>40278</v>
      </c>
      <c r="E967" s="1" t="s">
        <v>10912</v>
      </c>
      <c r="F967" s="1" t="s">
        <v>4591</v>
      </c>
      <c r="G967" s="25">
        <v>0</v>
      </c>
      <c r="H967" s="25">
        <v>0</v>
      </c>
      <c r="I967" s="24">
        <f t="shared" si="28"/>
        <v>0</v>
      </c>
      <c r="J967" s="23" t="str">
        <f t="shared" si="29"/>
        <v/>
      </c>
      <c r="K967" s="1"/>
      <c r="L967" s="21"/>
    </row>
    <row r="968" spans="1:12" ht="10.050000000000001" customHeight="1" x14ac:dyDescent="0.2">
      <c r="A968" s="22"/>
      <c r="B968" s="38"/>
      <c r="C968" s="1"/>
      <c r="D968" s="2">
        <v>40278</v>
      </c>
      <c r="E968" s="1" t="s">
        <v>10975</v>
      </c>
      <c r="F968" s="1" t="s">
        <v>4656</v>
      </c>
      <c r="G968" s="25">
        <v>0</v>
      </c>
      <c r="H968" s="25">
        <v>34180.874547404252</v>
      </c>
      <c r="I968" s="24">
        <f t="shared" si="28"/>
        <v>34180.874547404252</v>
      </c>
      <c r="J968" s="23" t="e">
        <f t="shared" si="29"/>
        <v>#DIV/0!</v>
      </c>
      <c r="K968" s="1"/>
      <c r="L968" s="21"/>
    </row>
    <row r="969" spans="1:12" ht="10.050000000000001" customHeight="1" x14ac:dyDescent="0.2">
      <c r="A969" s="22"/>
      <c r="B969" s="38"/>
      <c r="C969" s="1"/>
      <c r="D969" s="2">
        <v>40278</v>
      </c>
      <c r="E969" s="1" t="s">
        <v>10992</v>
      </c>
      <c r="F969" s="1" t="s">
        <v>4674</v>
      </c>
      <c r="G969" s="25">
        <v>34989.554599999996</v>
      </c>
      <c r="H969" s="25">
        <v>81224.524848746019</v>
      </c>
      <c r="I969" s="24">
        <f t="shared" si="28"/>
        <v>46234.970248746024</v>
      </c>
      <c r="J969" s="23">
        <f t="shared" si="29"/>
        <v>1.3213935066422946</v>
      </c>
      <c r="K969" s="1"/>
      <c r="L969" s="21"/>
    </row>
    <row r="970" spans="1:12" ht="10.050000000000001" customHeight="1" x14ac:dyDescent="0.2">
      <c r="A970" s="22"/>
      <c r="B970" s="38"/>
      <c r="C970" s="1"/>
      <c r="D970" s="2">
        <v>40278</v>
      </c>
      <c r="E970" s="1" t="s">
        <v>12015</v>
      </c>
      <c r="F970" s="1" t="s">
        <v>5737</v>
      </c>
      <c r="G970" s="25">
        <v>23800.640500000001</v>
      </c>
      <c r="H970" s="25">
        <v>8856.0005590208784</v>
      </c>
      <c r="I970" s="24">
        <f t="shared" si="28"/>
        <v>-14944.639940979123</v>
      </c>
      <c r="J970" s="23">
        <f t="shared" si="29"/>
        <v>-0.62790914979700319</v>
      </c>
      <c r="K970" s="1"/>
      <c r="L970" s="21"/>
    </row>
    <row r="971" spans="1:12" ht="10.050000000000001" customHeight="1" x14ac:dyDescent="0.2">
      <c r="A971" s="22"/>
      <c r="B971" s="38"/>
      <c r="C971" s="1"/>
      <c r="D971" s="2">
        <v>40278</v>
      </c>
      <c r="E971" s="1" t="s">
        <v>12298</v>
      </c>
      <c r="F971" s="1" t="s">
        <v>6029</v>
      </c>
      <c r="G971" s="25">
        <v>0</v>
      </c>
      <c r="H971" s="25">
        <v>0</v>
      </c>
      <c r="I971" s="24">
        <f t="shared" si="28"/>
        <v>0</v>
      </c>
      <c r="J971" s="23" t="str">
        <f t="shared" si="29"/>
        <v/>
      </c>
      <c r="K971" s="1"/>
      <c r="L971" s="21"/>
    </row>
    <row r="972" spans="1:12" ht="10.050000000000001" customHeight="1" x14ac:dyDescent="0.2">
      <c r="A972" s="22"/>
      <c r="B972" s="38"/>
      <c r="C972" s="1"/>
      <c r="D972" s="2">
        <v>40278</v>
      </c>
      <c r="E972" s="1" t="s">
        <v>12299</v>
      </c>
      <c r="F972" s="1" t="s">
        <v>6030</v>
      </c>
      <c r="G972" s="25">
        <v>0</v>
      </c>
      <c r="H972" s="25">
        <v>0</v>
      </c>
      <c r="I972" s="24">
        <f t="shared" si="28"/>
        <v>0</v>
      </c>
      <c r="J972" s="23" t="str">
        <f t="shared" si="29"/>
        <v/>
      </c>
      <c r="K972" s="1"/>
      <c r="L972" s="21"/>
    </row>
    <row r="973" spans="1:12" ht="10.050000000000001" customHeight="1" x14ac:dyDescent="0.2">
      <c r="A973" s="22"/>
      <c r="B973" s="38"/>
      <c r="C973" s="1"/>
      <c r="D973" s="2">
        <v>40278</v>
      </c>
      <c r="E973" s="1" t="s">
        <v>13925</v>
      </c>
      <c r="F973" s="1" t="s">
        <v>13926</v>
      </c>
      <c r="G973" s="25">
        <v>0</v>
      </c>
      <c r="H973" s="25">
        <v>0</v>
      </c>
      <c r="I973" s="24">
        <f t="shared" si="28"/>
        <v>0</v>
      </c>
      <c r="J973" s="23" t="str">
        <f t="shared" si="29"/>
        <v/>
      </c>
      <c r="K973" s="1"/>
      <c r="L973" s="21"/>
    </row>
    <row r="974" spans="1:12" ht="10.050000000000001" customHeight="1" x14ac:dyDescent="0.2">
      <c r="A974" s="22"/>
      <c r="B974" s="38"/>
      <c r="C974" s="1"/>
      <c r="D974" s="2">
        <v>40281</v>
      </c>
      <c r="E974" s="1" t="s">
        <v>12309</v>
      </c>
      <c r="F974" s="1" t="s">
        <v>6040</v>
      </c>
      <c r="G974" s="25">
        <v>0</v>
      </c>
      <c r="H974" s="25">
        <v>0</v>
      </c>
      <c r="I974" s="24">
        <f t="shared" si="28"/>
        <v>0</v>
      </c>
      <c r="J974" s="23" t="str">
        <f t="shared" si="29"/>
        <v/>
      </c>
      <c r="K974" s="1"/>
      <c r="L974" s="21"/>
    </row>
    <row r="975" spans="1:12" ht="10.050000000000001" customHeight="1" x14ac:dyDescent="0.2">
      <c r="A975" s="22"/>
      <c r="B975" s="38"/>
      <c r="C975" s="1"/>
      <c r="D975" s="2">
        <v>40284</v>
      </c>
      <c r="E975" s="1" t="s">
        <v>12311</v>
      </c>
      <c r="F975" s="1" t="s">
        <v>6042</v>
      </c>
      <c r="G975" s="25">
        <v>0</v>
      </c>
      <c r="H975" s="25">
        <v>0</v>
      </c>
      <c r="I975" s="24">
        <f t="shared" si="28"/>
        <v>0</v>
      </c>
      <c r="J975" s="23" t="str">
        <f t="shared" si="29"/>
        <v/>
      </c>
      <c r="K975" s="1"/>
      <c r="L975" s="21"/>
    </row>
    <row r="976" spans="1:12" ht="10.050000000000001" customHeight="1" x14ac:dyDescent="0.2">
      <c r="A976" s="22"/>
      <c r="B976" s="38"/>
      <c r="C976" s="1"/>
      <c r="D976" s="2">
        <v>40294</v>
      </c>
      <c r="E976" s="1" t="s">
        <v>12321</v>
      </c>
      <c r="F976" s="1" t="s">
        <v>6052</v>
      </c>
      <c r="G976" s="25">
        <v>154605.06899999999</v>
      </c>
      <c r="H976" s="25">
        <v>518019.5268986905</v>
      </c>
      <c r="I976" s="24">
        <f t="shared" si="28"/>
        <v>363414.45789869048</v>
      </c>
      <c r="J976" s="23">
        <f t="shared" si="29"/>
        <v>2.350598594530497</v>
      </c>
      <c r="K976" s="1"/>
      <c r="L976" s="21"/>
    </row>
    <row r="977" spans="1:12" ht="10.050000000000001" customHeight="1" x14ac:dyDescent="0.2">
      <c r="A977" s="22"/>
      <c r="B977" s="38"/>
      <c r="C977" s="1"/>
      <c r="D977" s="2">
        <v>40294</v>
      </c>
      <c r="E977" s="1" t="s">
        <v>12446</v>
      </c>
      <c r="F977" s="1" t="s">
        <v>6177</v>
      </c>
      <c r="G977" s="25">
        <v>312351.08749999997</v>
      </c>
      <c r="H977" s="25">
        <v>521260.90529355255</v>
      </c>
      <c r="I977" s="24">
        <f t="shared" si="28"/>
        <v>208909.81779355259</v>
      </c>
      <c r="J977" s="23">
        <f t="shared" si="29"/>
        <v>0.66883012787190188</v>
      </c>
      <c r="K977" s="1"/>
      <c r="L977" s="21"/>
    </row>
    <row r="978" spans="1:12" ht="10.050000000000001" customHeight="1" x14ac:dyDescent="0.2">
      <c r="A978" s="22"/>
      <c r="B978" s="38"/>
      <c r="C978" s="1"/>
      <c r="D978" s="2">
        <v>40301</v>
      </c>
      <c r="E978" s="1" t="s">
        <v>8138</v>
      </c>
      <c r="F978" s="1" t="s">
        <v>1750</v>
      </c>
      <c r="G978" s="25">
        <v>0</v>
      </c>
      <c r="H978" s="25">
        <v>0</v>
      </c>
      <c r="I978" s="24">
        <f t="shared" si="28"/>
        <v>0</v>
      </c>
      <c r="J978" s="23" t="str">
        <f t="shared" si="29"/>
        <v/>
      </c>
      <c r="K978" s="1"/>
      <c r="L978" s="21"/>
    </row>
    <row r="979" spans="1:12" ht="10.050000000000001" customHeight="1" x14ac:dyDescent="0.2">
      <c r="A979" s="22"/>
      <c r="B979" s="38"/>
      <c r="C979" s="1"/>
      <c r="D979" s="2">
        <v>40306</v>
      </c>
      <c r="E979" s="1" t="s">
        <v>12650</v>
      </c>
      <c r="F979" s="1" t="s">
        <v>6383</v>
      </c>
      <c r="G979" s="25">
        <v>0</v>
      </c>
      <c r="H979" s="25">
        <v>0</v>
      </c>
      <c r="I979" s="24">
        <f t="shared" ref="I979:I1042" si="30">H979-G979</f>
        <v>0</v>
      </c>
      <c r="J979" s="23" t="str">
        <f t="shared" ref="J979:J1042" si="31">IF(I979=0,"",(I979/G979))</f>
        <v/>
      </c>
      <c r="K979" s="1"/>
      <c r="L979" s="21"/>
    </row>
    <row r="980" spans="1:12" ht="10.050000000000001" customHeight="1" x14ac:dyDescent="0.2">
      <c r="A980" s="22"/>
      <c r="B980" s="38"/>
      <c r="C980" s="1"/>
      <c r="D980" s="2">
        <v>40307</v>
      </c>
      <c r="E980" s="1" t="s">
        <v>12326</v>
      </c>
      <c r="F980" s="1" t="s">
        <v>6057</v>
      </c>
      <c r="G980" s="25">
        <v>146473.99100000001</v>
      </c>
      <c r="H980" s="25">
        <v>206379.74388586011</v>
      </c>
      <c r="I980" s="24">
        <f t="shared" si="30"/>
        <v>59905.7528858601</v>
      </c>
      <c r="J980" s="23">
        <f t="shared" si="31"/>
        <v>0.40898559858220901</v>
      </c>
      <c r="K980" s="1"/>
      <c r="L980" s="21"/>
    </row>
    <row r="981" spans="1:12" ht="10.050000000000001" customHeight="1" x14ac:dyDescent="0.2">
      <c r="A981" s="22"/>
      <c r="B981" s="38"/>
      <c r="C981" s="1"/>
      <c r="D981" s="2">
        <v>40327</v>
      </c>
      <c r="E981" s="1" t="s">
        <v>8978</v>
      </c>
      <c r="F981" s="1" t="s">
        <v>2602</v>
      </c>
      <c r="G981" s="25">
        <v>0</v>
      </c>
      <c r="H981" s="25">
        <v>0</v>
      </c>
      <c r="I981" s="24">
        <f t="shared" si="30"/>
        <v>0</v>
      </c>
      <c r="J981" s="23" t="str">
        <f t="shared" si="31"/>
        <v/>
      </c>
      <c r="K981" s="1"/>
      <c r="L981" s="21"/>
    </row>
    <row r="982" spans="1:12" ht="10.050000000000001" customHeight="1" x14ac:dyDescent="0.2">
      <c r="A982" s="22"/>
      <c r="B982" s="38"/>
      <c r="C982" s="1"/>
      <c r="D982" s="2">
        <v>40329</v>
      </c>
      <c r="E982" s="1" t="s">
        <v>12114</v>
      </c>
      <c r="F982" s="1" t="s">
        <v>5837</v>
      </c>
      <c r="G982" s="25">
        <v>0</v>
      </c>
      <c r="H982" s="25">
        <v>0</v>
      </c>
      <c r="I982" s="24">
        <f t="shared" si="30"/>
        <v>0</v>
      </c>
      <c r="J982" s="23" t="str">
        <f t="shared" si="31"/>
        <v/>
      </c>
      <c r="K982" s="1"/>
      <c r="L982" s="21"/>
    </row>
    <row r="983" spans="1:12" ht="10.050000000000001" customHeight="1" x14ac:dyDescent="0.2">
      <c r="A983" s="22"/>
      <c r="B983" s="38"/>
      <c r="C983" s="1"/>
      <c r="D983" s="2">
        <v>40340</v>
      </c>
      <c r="E983" s="1" t="s">
        <v>6996</v>
      </c>
      <c r="F983" s="1" t="s">
        <v>601</v>
      </c>
      <c r="G983" s="25">
        <v>1844</v>
      </c>
      <c r="H983" s="25">
        <v>0</v>
      </c>
      <c r="I983" s="24">
        <f t="shared" si="30"/>
        <v>-1844</v>
      </c>
      <c r="J983" s="23">
        <f t="shared" si="31"/>
        <v>-1</v>
      </c>
      <c r="K983" s="1"/>
      <c r="L983" s="21"/>
    </row>
    <row r="984" spans="1:12" ht="10.050000000000001" customHeight="1" x14ac:dyDescent="0.2">
      <c r="A984" s="22"/>
      <c r="B984" s="38"/>
      <c r="C984" s="1"/>
      <c r="D984" s="2">
        <v>40342</v>
      </c>
      <c r="E984" s="1" t="s">
        <v>7344</v>
      </c>
      <c r="F984" s="1" t="s">
        <v>951</v>
      </c>
      <c r="G984" s="25">
        <v>0</v>
      </c>
      <c r="H984" s="25">
        <v>0</v>
      </c>
      <c r="I984" s="24">
        <f t="shared" si="30"/>
        <v>0</v>
      </c>
      <c r="J984" s="23" t="str">
        <f t="shared" si="31"/>
        <v/>
      </c>
      <c r="K984" s="1"/>
      <c r="L984" s="21"/>
    </row>
    <row r="985" spans="1:12" ht="10.050000000000001" customHeight="1" x14ac:dyDescent="0.2">
      <c r="A985" s="22"/>
      <c r="B985" s="38"/>
      <c r="C985" s="1"/>
      <c r="D985" s="2">
        <v>40342</v>
      </c>
      <c r="E985" s="1" t="s">
        <v>7736</v>
      </c>
      <c r="F985" s="1" t="s">
        <v>1345</v>
      </c>
      <c r="G985" s="25">
        <v>0</v>
      </c>
      <c r="H985" s="25">
        <v>0</v>
      </c>
      <c r="I985" s="24">
        <f t="shared" si="30"/>
        <v>0</v>
      </c>
      <c r="J985" s="23" t="str">
        <f t="shared" si="31"/>
        <v/>
      </c>
      <c r="K985" s="1"/>
      <c r="L985" s="21"/>
    </row>
    <row r="986" spans="1:12" ht="10.050000000000001" customHeight="1" x14ac:dyDescent="0.2">
      <c r="A986" s="22"/>
      <c r="B986" s="38"/>
      <c r="C986" s="1"/>
      <c r="D986" s="2">
        <v>40342</v>
      </c>
      <c r="E986" s="1" t="s">
        <v>7782</v>
      </c>
      <c r="F986" s="1" t="s">
        <v>1391</v>
      </c>
      <c r="G986" s="25">
        <v>0</v>
      </c>
      <c r="H986" s="25">
        <v>0</v>
      </c>
      <c r="I986" s="24">
        <f t="shared" si="30"/>
        <v>0</v>
      </c>
      <c r="J986" s="23" t="str">
        <f t="shared" si="31"/>
        <v/>
      </c>
      <c r="K986" s="1"/>
      <c r="L986" s="21"/>
    </row>
    <row r="987" spans="1:12" ht="10.050000000000001" customHeight="1" x14ac:dyDescent="0.2">
      <c r="A987" s="22"/>
      <c r="B987" s="38"/>
      <c r="C987" s="1"/>
      <c r="D987" s="2">
        <v>40342</v>
      </c>
      <c r="E987" s="1" t="s">
        <v>7818</v>
      </c>
      <c r="F987" s="1" t="s">
        <v>1427</v>
      </c>
      <c r="G987" s="25">
        <v>0</v>
      </c>
      <c r="H987" s="25">
        <v>0</v>
      </c>
      <c r="I987" s="24">
        <f t="shared" si="30"/>
        <v>0</v>
      </c>
      <c r="J987" s="23" t="str">
        <f t="shared" si="31"/>
        <v/>
      </c>
      <c r="K987" s="1"/>
      <c r="L987" s="21"/>
    </row>
    <row r="988" spans="1:12" ht="10.050000000000001" customHeight="1" x14ac:dyDescent="0.2">
      <c r="A988" s="22"/>
      <c r="B988" s="38"/>
      <c r="C988" s="1"/>
      <c r="D988" s="2">
        <v>40342</v>
      </c>
      <c r="E988" s="1" t="s">
        <v>8081</v>
      </c>
      <c r="F988" s="1" t="s">
        <v>1692</v>
      </c>
      <c r="G988" s="25">
        <v>0</v>
      </c>
      <c r="H988" s="25">
        <v>0</v>
      </c>
      <c r="I988" s="24">
        <f t="shared" si="30"/>
        <v>0</v>
      </c>
      <c r="J988" s="23" t="str">
        <f t="shared" si="31"/>
        <v/>
      </c>
      <c r="K988" s="1"/>
      <c r="L988" s="21"/>
    </row>
    <row r="989" spans="1:12" ht="10.050000000000001" customHeight="1" x14ac:dyDescent="0.2">
      <c r="A989" s="22"/>
      <c r="B989" s="38"/>
      <c r="C989" s="1"/>
      <c r="D989" s="2">
        <v>40342</v>
      </c>
      <c r="E989" s="1" t="s">
        <v>8363</v>
      </c>
      <c r="F989" s="1" t="s">
        <v>1976</v>
      </c>
      <c r="G989" s="25">
        <v>0</v>
      </c>
      <c r="H989" s="25">
        <v>0</v>
      </c>
      <c r="I989" s="24">
        <f t="shared" si="30"/>
        <v>0</v>
      </c>
      <c r="J989" s="23" t="str">
        <f t="shared" si="31"/>
        <v/>
      </c>
      <c r="K989" s="1"/>
      <c r="L989" s="21"/>
    </row>
    <row r="990" spans="1:12" ht="10.050000000000001" customHeight="1" x14ac:dyDescent="0.2">
      <c r="A990" s="22"/>
      <c r="B990" s="38"/>
      <c r="C990" s="1"/>
      <c r="D990" s="2">
        <v>40342</v>
      </c>
      <c r="E990" s="1" t="s">
        <v>10826</v>
      </c>
      <c r="F990" s="1" t="s">
        <v>4502</v>
      </c>
      <c r="G990" s="25">
        <v>0</v>
      </c>
      <c r="H990" s="25">
        <v>0</v>
      </c>
      <c r="I990" s="24">
        <f t="shared" si="30"/>
        <v>0</v>
      </c>
      <c r="J990" s="23" t="str">
        <f t="shared" si="31"/>
        <v/>
      </c>
      <c r="K990" s="1"/>
      <c r="L990" s="21"/>
    </row>
    <row r="991" spans="1:12" ht="10.050000000000001" customHeight="1" x14ac:dyDescent="0.2">
      <c r="A991" s="22"/>
      <c r="B991" s="38"/>
      <c r="C991" s="1"/>
      <c r="D991" s="2">
        <v>40342</v>
      </c>
      <c r="E991" s="1" t="s">
        <v>10858</v>
      </c>
      <c r="F991" s="1" t="s">
        <v>4535</v>
      </c>
      <c r="G991" s="25">
        <v>70065.422200000001</v>
      </c>
      <c r="H991" s="25">
        <v>71705.865315181232</v>
      </c>
      <c r="I991" s="24">
        <f t="shared" si="30"/>
        <v>1640.4431151812314</v>
      </c>
      <c r="J991" s="23">
        <f t="shared" si="31"/>
        <v>2.3413019770274521E-2</v>
      </c>
      <c r="K991" s="1"/>
      <c r="L991" s="21"/>
    </row>
    <row r="992" spans="1:12" ht="10.050000000000001" customHeight="1" x14ac:dyDescent="0.2">
      <c r="A992" s="22"/>
      <c r="B992" s="38"/>
      <c r="C992" s="1"/>
      <c r="D992" s="2">
        <v>40342</v>
      </c>
      <c r="E992" s="1" t="s">
        <v>10886</v>
      </c>
      <c r="F992" s="1" t="s">
        <v>4564</v>
      </c>
      <c r="G992" s="25">
        <v>3642.3472000000002</v>
      </c>
      <c r="H992" s="25">
        <v>61966.319456768477</v>
      </c>
      <c r="I992" s="24">
        <f t="shared" si="30"/>
        <v>58323.97225676848</v>
      </c>
      <c r="J992" s="23">
        <f t="shared" si="31"/>
        <v>16.012743721073178</v>
      </c>
      <c r="K992" s="1"/>
      <c r="L992" s="21"/>
    </row>
    <row r="993" spans="1:12" ht="10.050000000000001" customHeight="1" x14ac:dyDescent="0.2">
      <c r="A993" s="22"/>
      <c r="B993" s="38"/>
      <c r="C993" s="1"/>
      <c r="D993" s="2">
        <v>40342</v>
      </c>
      <c r="E993" s="1" t="s">
        <v>10907</v>
      </c>
      <c r="F993" s="1" t="s">
        <v>4586</v>
      </c>
      <c r="G993" s="25">
        <v>22128</v>
      </c>
      <c r="H993" s="25">
        <v>0</v>
      </c>
      <c r="I993" s="24">
        <f t="shared" si="30"/>
        <v>-22128</v>
      </c>
      <c r="J993" s="23">
        <f t="shared" si="31"/>
        <v>-1</v>
      </c>
      <c r="K993" s="1"/>
      <c r="L993" s="21"/>
    </row>
    <row r="994" spans="1:12" ht="10.050000000000001" customHeight="1" x14ac:dyDescent="0.2">
      <c r="A994" s="22"/>
      <c r="B994" s="38"/>
      <c r="C994" s="1"/>
      <c r="D994" s="2">
        <v>40342</v>
      </c>
      <c r="E994" s="1" t="s">
        <v>10944</v>
      </c>
      <c r="F994" s="1" t="s">
        <v>4625</v>
      </c>
      <c r="G994" s="25">
        <v>0</v>
      </c>
      <c r="H994" s="25">
        <v>0</v>
      </c>
      <c r="I994" s="24">
        <f t="shared" si="30"/>
        <v>0</v>
      </c>
      <c r="J994" s="23" t="str">
        <f t="shared" si="31"/>
        <v/>
      </c>
      <c r="K994" s="1"/>
      <c r="L994" s="21"/>
    </row>
    <row r="995" spans="1:12" ht="10.050000000000001" customHeight="1" x14ac:dyDescent="0.2">
      <c r="A995" s="22"/>
      <c r="B995" s="38"/>
      <c r="C995" s="1"/>
      <c r="D995" s="2">
        <v>40342</v>
      </c>
      <c r="E995" s="1" t="s">
        <v>11005</v>
      </c>
      <c r="F995" s="1" t="s">
        <v>4688</v>
      </c>
      <c r="G995" s="25">
        <v>47944</v>
      </c>
      <c r="H995" s="25">
        <v>66872.050624903597</v>
      </c>
      <c r="I995" s="24">
        <f t="shared" si="30"/>
        <v>18928.050624903597</v>
      </c>
      <c r="J995" s="23">
        <f t="shared" si="31"/>
        <v>0.39479498216468373</v>
      </c>
      <c r="K995" s="1"/>
      <c r="L995" s="21"/>
    </row>
    <row r="996" spans="1:12" ht="10.050000000000001" customHeight="1" x14ac:dyDescent="0.2">
      <c r="A996" s="22"/>
      <c r="B996" s="38"/>
      <c r="C996" s="1"/>
      <c r="D996" s="2">
        <v>40342</v>
      </c>
      <c r="E996" s="1" t="s">
        <v>13923</v>
      </c>
      <c r="F996" s="1" t="s">
        <v>13924</v>
      </c>
      <c r="G996" s="25">
        <v>0</v>
      </c>
      <c r="H996" s="25">
        <v>0</v>
      </c>
      <c r="I996" s="24">
        <f t="shared" si="30"/>
        <v>0</v>
      </c>
      <c r="J996" s="23" t="str">
        <f t="shared" si="31"/>
        <v/>
      </c>
      <c r="K996" s="1"/>
      <c r="L996" s="21"/>
    </row>
    <row r="997" spans="1:12" ht="10.050000000000001" customHeight="1" x14ac:dyDescent="0.2">
      <c r="A997" s="22"/>
      <c r="B997" s="38"/>
      <c r="C997" s="1"/>
      <c r="D997" s="2">
        <v>40342</v>
      </c>
      <c r="E997" s="1" t="s">
        <v>13921</v>
      </c>
      <c r="F997" s="1" t="s">
        <v>13922</v>
      </c>
      <c r="G997" s="25">
        <v>0</v>
      </c>
      <c r="H997" s="25">
        <v>0</v>
      </c>
      <c r="I997" s="24">
        <f t="shared" si="30"/>
        <v>0</v>
      </c>
      <c r="J997" s="23" t="str">
        <f t="shared" si="31"/>
        <v/>
      </c>
      <c r="K997" s="1"/>
      <c r="L997" s="21"/>
    </row>
    <row r="998" spans="1:12" ht="10.050000000000001" customHeight="1" x14ac:dyDescent="0.2">
      <c r="A998" s="22"/>
      <c r="B998" s="38"/>
      <c r="C998" s="1"/>
      <c r="D998" s="2">
        <v>40342</v>
      </c>
      <c r="E998" s="1" t="s">
        <v>13919</v>
      </c>
      <c r="F998" s="1" t="s">
        <v>13920</v>
      </c>
      <c r="G998" s="25">
        <v>0</v>
      </c>
      <c r="H998" s="25">
        <v>0</v>
      </c>
      <c r="I998" s="24">
        <f t="shared" si="30"/>
        <v>0</v>
      </c>
      <c r="J998" s="23" t="str">
        <f t="shared" si="31"/>
        <v/>
      </c>
      <c r="K998" s="1"/>
      <c r="L998" s="21"/>
    </row>
    <row r="999" spans="1:12" ht="10.050000000000001" customHeight="1" x14ac:dyDescent="0.2">
      <c r="A999" s="22"/>
      <c r="B999" s="38"/>
      <c r="C999" s="1"/>
      <c r="D999" s="2">
        <v>40350</v>
      </c>
      <c r="E999" s="1" t="s">
        <v>10660</v>
      </c>
      <c r="F999" s="1" t="s">
        <v>4328</v>
      </c>
      <c r="G999" s="25">
        <v>11064</v>
      </c>
      <c r="H999" s="25">
        <v>0</v>
      </c>
      <c r="I999" s="24">
        <f t="shared" si="30"/>
        <v>-11064</v>
      </c>
      <c r="J999" s="23">
        <f t="shared" si="31"/>
        <v>-1</v>
      </c>
      <c r="K999" s="1"/>
      <c r="L999" s="21"/>
    </row>
    <row r="1000" spans="1:12" ht="10.050000000000001" customHeight="1" x14ac:dyDescent="0.2">
      <c r="A1000" s="22"/>
      <c r="B1000" s="38"/>
      <c r="C1000" s="1"/>
      <c r="D1000" s="2">
        <v>40355</v>
      </c>
      <c r="E1000" s="1" t="s">
        <v>12070</v>
      </c>
      <c r="F1000" s="1" t="s">
        <v>5792</v>
      </c>
      <c r="G1000" s="25">
        <v>0</v>
      </c>
      <c r="H1000" s="25">
        <v>0</v>
      </c>
      <c r="I1000" s="24">
        <f t="shared" si="30"/>
        <v>0</v>
      </c>
      <c r="J1000" s="23" t="str">
        <f t="shared" si="31"/>
        <v/>
      </c>
      <c r="K1000" s="1"/>
      <c r="L1000" s="21"/>
    </row>
    <row r="1001" spans="1:12" ht="10.050000000000001" customHeight="1" x14ac:dyDescent="0.2">
      <c r="A1001" s="22"/>
      <c r="B1001" s="38"/>
      <c r="C1001" s="1"/>
      <c r="D1001" s="2">
        <v>40363</v>
      </c>
      <c r="E1001" s="1" t="s">
        <v>10832</v>
      </c>
      <c r="F1001" s="1" t="s">
        <v>4508</v>
      </c>
      <c r="G1001" s="25">
        <v>0</v>
      </c>
      <c r="H1001" s="25">
        <v>3791.0257613442045</v>
      </c>
      <c r="I1001" s="24">
        <f t="shared" si="30"/>
        <v>3791.0257613442045</v>
      </c>
      <c r="J1001" s="23" t="e">
        <f t="shared" si="31"/>
        <v>#DIV/0!</v>
      </c>
      <c r="K1001" s="1"/>
      <c r="L1001" s="21"/>
    </row>
    <row r="1002" spans="1:12" ht="10.050000000000001" customHeight="1" x14ac:dyDescent="0.2">
      <c r="A1002" s="22"/>
      <c r="B1002" s="38"/>
      <c r="C1002" s="1"/>
      <c r="D1002" s="2">
        <v>40363</v>
      </c>
      <c r="E1002" s="1" t="s">
        <v>10832</v>
      </c>
      <c r="F1002" s="1" t="s">
        <v>4509</v>
      </c>
      <c r="G1002" s="25">
        <v>0</v>
      </c>
      <c r="H1002" s="25">
        <v>0</v>
      </c>
      <c r="I1002" s="24">
        <f t="shared" si="30"/>
        <v>0</v>
      </c>
      <c r="J1002" s="23" t="str">
        <f t="shared" si="31"/>
        <v/>
      </c>
      <c r="K1002" s="1"/>
      <c r="L1002" s="21"/>
    </row>
    <row r="1003" spans="1:12" ht="10.050000000000001" customHeight="1" x14ac:dyDescent="0.2">
      <c r="A1003" s="22"/>
      <c r="B1003" s="38"/>
      <c r="C1003" s="1"/>
      <c r="D1003" s="2">
        <v>40377</v>
      </c>
      <c r="E1003" s="1" t="s">
        <v>10213</v>
      </c>
      <c r="F1003" s="1" t="s">
        <v>3867</v>
      </c>
      <c r="G1003" s="25">
        <v>0</v>
      </c>
      <c r="H1003" s="25">
        <v>0</v>
      </c>
      <c r="I1003" s="24">
        <f t="shared" si="30"/>
        <v>0</v>
      </c>
      <c r="J1003" s="23" t="str">
        <f t="shared" si="31"/>
        <v/>
      </c>
      <c r="K1003" s="1"/>
      <c r="L1003" s="21"/>
    </row>
    <row r="1004" spans="1:12" ht="10.050000000000001" customHeight="1" x14ac:dyDescent="0.2">
      <c r="A1004" s="22"/>
      <c r="B1004" s="38"/>
      <c r="C1004" s="1"/>
      <c r="D1004" s="2">
        <v>40377</v>
      </c>
      <c r="E1004" s="1" t="s">
        <v>10561</v>
      </c>
      <c r="F1004" s="1" t="s">
        <v>4226</v>
      </c>
      <c r="G1004" s="25">
        <v>47661.851199999997</v>
      </c>
      <c r="H1004" s="25">
        <v>92402.400264308337</v>
      </c>
      <c r="I1004" s="24">
        <f t="shared" si="30"/>
        <v>44740.549064308339</v>
      </c>
      <c r="J1004" s="23">
        <f t="shared" si="31"/>
        <v>0.9387077492346404</v>
      </c>
      <c r="K1004" s="1"/>
      <c r="L1004" s="21"/>
    </row>
    <row r="1005" spans="1:12" ht="10.050000000000001" customHeight="1" x14ac:dyDescent="0.2">
      <c r="A1005" s="22"/>
      <c r="B1005" s="38"/>
      <c r="C1005" s="1"/>
      <c r="D1005" s="2">
        <v>40377</v>
      </c>
      <c r="E1005" s="1" t="s">
        <v>10651</v>
      </c>
      <c r="F1005" s="1" t="s">
        <v>4318</v>
      </c>
      <c r="G1005" s="25">
        <v>0</v>
      </c>
      <c r="H1005" s="25">
        <v>0</v>
      </c>
      <c r="I1005" s="24">
        <f t="shared" si="30"/>
        <v>0</v>
      </c>
      <c r="J1005" s="23" t="str">
        <f t="shared" si="31"/>
        <v/>
      </c>
      <c r="K1005" s="1"/>
      <c r="L1005" s="21"/>
    </row>
    <row r="1006" spans="1:12" ht="10.050000000000001" customHeight="1" x14ac:dyDescent="0.2">
      <c r="A1006" s="22"/>
      <c r="B1006" s="38"/>
      <c r="C1006" s="1"/>
      <c r="D1006" s="2">
        <v>40377</v>
      </c>
      <c r="E1006" s="1" t="s">
        <v>10727</v>
      </c>
      <c r="F1006" s="1" t="s">
        <v>4396</v>
      </c>
      <c r="G1006" s="25">
        <v>0</v>
      </c>
      <c r="H1006" s="25">
        <v>0</v>
      </c>
      <c r="I1006" s="24">
        <f t="shared" si="30"/>
        <v>0</v>
      </c>
      <c r="J1006" s="23" t="str">
        <f t="shared" si="31"/>
        <v/>
      </c>
      <c r="K1006" s="1"/>
      <c r="L1006" s="21"/>
    </row>
    <row r="1007" spans="1:12" ht="10.050000000000001" customHeight="1" x14ac:dyDescent="0.2">
      <c r="A1007" s="22"/>
      <c r="B1007" s="38"/>
      <c r="C1007" s="1"/>
      <c r="D1007" s="2">
        <v>40377</v>
      </c>
      <c r="E1007" s="1" t="s">
        <v>10751</v>
      </c>
      <c r="F1007" s="1" t="s">
        <v>4422</v>
      </c>
      <c r="G1007" s="25">
        <v>112926.31360000001</v>
      </c>
      <c r="H1007" s="25">
        <v>249010.80458151802</v>
      </c>
      <c r="I1007" s="24">
        <f t="shared" si="30"/>
        <v>136084.490981518</v>
      </c>
      <c r="J1007" s="23">
        <f t="shared" si="31"/>
        <v>1.2050733495432016</v>
      </c>
      <c r="K1007" s="1"/>
      <c r="L1007" s="21"/>
    </row>
    <row r="1008" spans="1:12" ht="10.050000000000001" customHeight="1" x14ac:dyDescent="0.2">
      <c r="A1008" s="22"/>
      <c r="B1008" s="38"/>
      <c r="C1008" s="1"/>
      <c r="D1008" s="2">
        <v>40377</v>
      </c>
      <c r="E1008" s="1" t="s">
        <v>10751</v>
      </c>
      <c r="F1008" s="1" t="s">
        <v>4423</v>
      </c>
      <c r="G1008" s="25">
        <v>29504</v>
      </c>
      <c r="H1008" s="25">
        <v>50315.850043857026</v>
      </c>
      <c r="I1008" s="24">
        <f t="shared" si="30"/>
        <v>20811.850043857026</v>
      </c>
      <c r="J1008" s="23">
        <f t="shared" si="31"/>
        <v>0.70539079595502396</v>
      </c>
      <c r="K1008" s="1"/>
      <c r="L1008" s="21"/>
    </row>
    <row r="1009" spans="1:12" ht="10.050000000000001" customHeight="1" x14ac:dyDescent="0.2">
      <c r="A1009" s="22"/>
      <c r="B1009" s="38"/>
      <c r="C1009" s="1"/>
      <c r="D1009" s="2">
        <v>40377</v>
      </c>
      <c r="E1009" s="1" t="s">
        <v>10770</v>
      </c>
      <c r="F1009" s="1" t="s">
        <v>4443</v>
      </c>
      <c r="G1009" s="25">
        <v>0</v>
      </c>
      <c r="H1009" s="25">
        <v>0</v>
      </c>
      <c r="I1009" s="24">
        <f t="shared" si="30"/>
        <v>0</v>
      </c>
      <c r="J1009" s="23" t="str">
        <f t="shared" si="31"/>
        <v/>
      </c>
      <c r="K1009" s="1"/>
      <c r="L1009" s="21"/>
    </row>
    <row r="1010" spans="1:12" ht="10.050000000000001" customHeight="1" x14ac:dyDescent="0.2">
      <c r="A1010" s="22"/>
      <c r="B1010" s="38"/>
      <c r="C1010" s="1"/>
      <c r="D1010" s="2">
        <v>40377</v>
      </c>
      <c r="E1010" s="1" t="s">
        <v>10792</v>
      </c>
      <c r="F1010" s="1" t="s">
        <v>4467</v>
      </c>
      <c r="G1010" s="25">
        <v>159663.715</v>
      </c>
      <c r="H1010" s="25">
        <v>111711.97456904121</v>
      </c>
      <c r="I1010" s="24">
        <f t="shared" si="30"/>
        <v>-47951.740430958787</v>
      </c>
      <c r="J1010" s="23">
        <f t="shared" si="31"/>
        <v>-0.30032960482573506</v>
      </c>
      <c r="K1010" s="1"/>
      <c r="L1010" s="21"/>
    </row>
    <row r="1011" spans="1:12" ht="10.050000000000001" customHeight="1" x14ac:dyDescent="0.2">
      <c r="A1011" s="22"/>
      <c r="B1011" s="38"/>
      <c r="C1011" s="1"/>
      <c r="D1011" s="2">
        <v>40377</v>
      </c>
      <c r="E1011" s="1" t="s">
        <v>10824</v>
      </c>
      <c r="F1011" s="1" t="s">
        <v>4500</v>
      </c>
      <c r="G1011" s="25">
        <v>251551.52800000002</v>
      </c>
      <c r="H1011" s="25">
        <v>235855.22602487507</v>
      </c>
      <c r="I1011" s="24">
        <f t="shared" si="30"/>
        <v>-15696.301975124952</v>
      </c>
      <c r="J1011" s="23">
        <f t="shared" si="31"/>
        <v>-6.2397959177274212E-2</v>
      </c>
      <c r="K1011" s="1"/>
      <c r="L1011" s="21"/>
    </row>
    <row r="1012" spans="1:12" ht="10.050000000000001" customHeight="1" x14ac:dyDescent="0.2">
      <c r="A1012" s="22"/>
      <c r="B1012" s="38"/>
      <c r="C1012" s="1"/>
      <c r="D1012" s="2">
        <v>40377</v>
      </c>
      <c r="E1012" s="1" t="s">
        <v>10845</v>
      </c>
      <c r="F1012" s="1" t="s">
        <v>4522</v>
      </c>
      <c r="G1012" s="25">
        <v>0</v>
      </c>
      <c r="H1012" s="25">
        <v>31591.881344535035</v>
      </c>
      <c r="I1012" s="24">
        <f t="shared" si="30"/>
        <v>31591.881344535035</v>
      </c>
      <c r="J1012" s="23" t="e">
        <f t="shared" si="31"/>
        <v>#DIV/0!</v>
      </c>
      <c r="K1012" s="1"/>
      <c r="L1012" s="21"/>
    </row>
    <row r="1013" spans="1:12" ht="10.050000000000001" customHeight="1" x14ac:dyDescent="0.2">
      <c r="A1013" s="22"/>
      <c r="B1013" s="38"/>
      <c r="C1013" s="1"/>
      <c r="D1013" s="2">
        <v>40377</v>
      </c>
      <c r="E1013" s="1" t="s">
        <v>10856</v>
      </c>
      <c r="F1013" s="1" t="s">
        <v>4533</v>
      </c>
      <c r="G1013" s="25">
        <v>0</v>
      </c>
      <c r="H1013" s="25">
        <v>0</v>
      </c>
      <c r="I1013" s="24">
        <f t="shared" si="30"/>
        <v>0</v>
      </c>
      <c r="J1013" s="23" t="str">
        <f t="shared" si="31"/>
        <v/>
      </c>
      <c r="K1013" s="1"/>
      <c r="L1013" s="21"/>
    </row>
    <row r="1014" spans="1:12" ht="10.050000000000001" customHeight="1" x14ac:dyDescent="0.2">
      <c r="A1014" s="22"/>
      <c r="B1014" s="38"/>
      <c r="C1014" s="1"/>
      <c r="D1014" s="2">
        <v>40377</v>
      </c>
      <c r="E1014" s="1" t="s">
        <v>10877</v>
      </c>
      <c r="F1014" s="1" t="s">
        <v>4555</v>
      </c>
      <c r="G1014" s="25">
        <v>0</v>
      </c>
      <c r="H1014" s="25">
        <v>0</v>
      </c>
      <c r="I1014" s="24">
        <f t="shared" si="30"/>
        <v>0</v>
      </c>
      <c r="J1014" s="23" t="str">
        <f t="shared" si="31"/>
        <v/>
      </c>
      <c r="K1014" s="1"/>
      <c r="L1014" s="21"/>
    </row>
    <row r="1015" spans="1:12" ht="10.050000000000001" customHeight="1" x14ac:dyDescent="0.2">
      <c r="A1015" s="22"/>
      <c r="B1015" s="38"/>
      <c r="C1015" s="1"/>
      <c r="D1015" s="2">
        <v>40377</v>
      </c>
      <c r="E1015" s="1" t="s">
        <v>10885</v>
      </c>
      <c r="F1015" s="1" t="s">
        <v>4563</v>
      </c>
      <c r="G1015" s="25">
        <v>62534.24549999999</v>
      </c>
      <c r="H1015" s="25">
        <v>91441.801595783443</v>
      </c>
      <c r="I1015" s="24">
        <f t="shared" si="30"/>
        <v>28907.556095783453</v>
      </c>
      <c r="J1015" s="23">
        <f t="shared" si="31"/>
        <v>0.46226760816652784</v>
      </c>
      <c r="K1015" s="1"/>
      <c r="L1015" s="21"/>
    </row>
    <row r="1016" spans="1:12" ht="10.050000000000001" customHeight="1" x14ac:dyDescent="0.2">
      <c r="A1016" s="22"/>
      <c r="B1016" s="38"/>
      <c r="C1016" s="1"/>
      <c r="D1016" s="2">
        <v>40377</v>
      </c>
      <c r="E1016" s="1" t="s">
        <v>10938</v>
      </c>
      <c r="F1016" s="1" t="s">
        <v>4619</v>
      </c>
      <c r="G1016" s="25">
        <v>48863.403599999998</v>
      </c>
      <c r="H1016" s="25">
        <v>72907.897873656228</v>
      </c>
      <c r="I1016" s="24">
        <f t="shared" si="30"/>
        <v>24044.49427365623</v>
      </c>
      <c r="J1016" s="23">
        <f t="shared" si="31"/>
        <v>0.49207571520163673</v>
      </c>
      <c r="K1016" s="1"/>
      <c r="L1016" s="21"/>
    </row>
    <row r="1017" spans="1:12" ht="10.050000000000001" customHeight="1" x14ac:dyDescent="0.2">
      <c r="A1017" s="22"/>
      <c r="B1017" s="38"/>
      <c r="C1017" s="1"/>
      <c r="D1017" s="2">
        <v>40377</v>
      </c>
      <c r="E1017" s="1" t="s">
        <v>11000</v>
      </c>
      <c r="F1017" s="1" t="s">
        <v>4682</v>
      </c>
      <c r="G1017" s="25">
        <v>0</v>
      </c>
      <c r="H1017" s="25">
        <v>74279.447844223847</v>
      </c>
      <c r="I1017" s="24">
        <f t="shared" si="30"/>
        <v>74279.447844223847</v>
      </c>
      <c r="J1017" s="23" t="e">
        <f t="shared" si="31"/>
        <v>#DIV/0!</v>
      </c>
      <c r="K1017" s="1"/>
      <c r="L1017" s="21"/>
    </row>
    <row r="1018" spans="1:12" ht="10.050000000000001" customHeight="1" x14ac:dyDescent="0.2">
      <c r="A1018" s="22"/>
      <c r="B1018" s="38"/>
      <c r="C1018" s="1"/>
      <c r="D1018" s="2">
        <v>40377</v>
      </c>
      <c r="E1018" s="1" t="s">
        <v>11011</v>
      </c>
      <c r="F1018" s="1" t="s">
        <v>4694</v>
      </c>
      <c r="G1018" s="25">
        <v>0</v>
      </c>
      <c r="H1018" s="25">
        <v>0</v>
      </c>
      <c r="I1018" s="24">
        <f t="shared" si="30"/>
        <v>0</v>
      </c>
      <c r="J1018" s="23" t="str">
        <f t="shared" si="31"/>
        <v/>
      </c>
      <c r="K1018" s="1"/>
      <c r="L1018" s="21"/>
    </row>
    <row r="1019" spans="1:12" ht="10.050000000000001" customHeight="1" x14ac:dyDescent="0.2">
      <c r="A1019" s="22"/>
      <c r="B1019" s="38"/>
      <c r="C1019" s="1"/>
      <c r="D1019" s="2">
        <v>40377</v>
      </c>
      <c r="E1019" s="1" t="s">
        <v>12093</v>
      </c>
      <c r="F1019" s="1" t="s">
        <v>5815</v>
      </c>
      <c r="G1019" s="25">
        <v>0</v>
      </c>
      <c r="H1019" s="25">
        <v>0</v>
      </c>
      <c r="I1019" s="24">
        <f t="shared" si="30"/>
        <v>0</v>
      </c>
      <c r="J1019" s="23" t="str">
        <f t="shared" si="31"/>
        <v/>
      </c>
      <c r="K1019" s="1"/>
      <c r="L1019" s="21"/>
    </row>
    <row r="1020" spans="1:12" ht="10.050000000000001" customHeight="1" x14ac:dyDescent="0.2">
      <c r="A1020" s="22"/>
      <c r="B1020" s="38"/>
      <c r="C1020" s="1"/>
      <c r="D1020" s="2">
        <v>40377</v>
      </c>
      <c r="E1020" s="1" t="s">
        <v>12261</v>
      </c>
      <c r="F1020" s="1" t="s">
        <v>5988</v>
      </c>
      <c r="G1020" s="25">
        <v>0</v>
      </c>
      <c r="H1020" s="25">
        <v>0</v>
      </c>
      <c r="I1020" s="24">
        <f t="shared" si="30"/>
        <v>0</v>
      </c>
      <c r="J1020" s="23" t="str">
        <f t="shared" si="31"/>
        <v/>
      </c>
      <c r="K1020" s="1"/>
      <c r="L1020" s="21"/>
    </row>
    <row r="1021" spans="1:12" ht="10.050000000000001" customHeight="1" x14ac:dyDescent="0.2">
      <c r="A1021" s="22"/>
      <c r="B1021" s="38"/>
      <c r="C1021" s="1"/>
      <c r="D1021" s="2">
        <v>40377</v>
      </c>
      <c r="E1021" s="1" t="s">
        <v>12262</v>
      </c>
      <c r="F1021" s="1" t="s">
        <v>5989</v>
      </c>
      <c r="G1021" s="25">
        <v>0</v>
      </c>
      <c r="H1021" s="25">
        <v>0</v>
      </c>
      <c r="I1021" s="24">
        <f t="shared" si="30"/>
        <v>0</v>
      </c>
      <c r="J1021" s="23" t="str">
        <f t="shared" si="31"/>
        <v/>
      </c>
      <c r="K1021" s="1"/>
      <c r="L1021" s="21"/>
    </row>
    <row r="1022" spans="1:12" ht="10.050000000000001" customHeight="1" x14ac:dyDescent="0.2">
      <c r="A1022" s="22"/>
      <c r="B1022" s="38"/>
      <c r="C1022" s="1"/>
      <c r="D1022" s="2">
        <v>40377</v>
      </c>
      <c r="E1022" s="1" t="s">
        <v>12447</v>
      </c>
      <c r="F1022" s="1" t="s">
        <v>6178</v>
      </c>
      <c r="G1022" s="25">
        <v>0</v>
      </c>
      <c r="H1022" s="25">
        <v>26244.377526703985</v>
      </c>
      <c r="I1022" s="24">
        <f t="shared" si="30"/>
        <v>26244.377526703985</v>
      </c>
      <c r="J1022" s="23" t="e">
        <f t="shared" si="31"/>
        <v>#DIV/0!</v>
      </c>
      <c r="K1022" s="1"/>
      <c r="L1022" s="21"/>
    </row>
    <row r="1023" spans="1:12" ht="10.050000000000001" customHeight="1" x14ac:dyDescent="0.2">
      <c r="A1023" s="22"/>
      <c r="B1023" s="38"/>
      <c r="C1023" s="1"/>
      <c r="D1023" s="2">
        <v>40377</v>
      </c>
      <c r="E1023" s="1" t="s">
        <v>12448</v>
      </c>
      <c r="F1023" s="1" t="s">
        <v>6179</v>
      </c>
      <c r="G1023" s="25">
        <v>0</v>
      </c>
      <c r="H1023" s="25">
        <v>0</v>
      </c>
      <c r="I1023" s="24">
        <f t="shared" si="30"/>
        <v>0</v>
      </c>
      <c r="J1023" s="23" t="str">
        <f t="shared" si="31"/>
        <v/>
      </c>
      <c r="K1023" s="1"/>
      <c r="L1023" s="21"/>
    </row>
    <row r="1024" spans="1:12" ht="10.050000000000001" customHeight="1" x14ac:dyDescent="0.2">
      <c r="A1024" s="22"/>
      <c r="B1024" s="38"/>
      <c r="C1024" s="1"/>
      <c r="D1024" s="2">
        <v>40377</v>
      </c>
      <c r="E1024" s="1" t="s">
        <v>12550</v>
      </c>
      <c r="F1024" s="1" t="s">
        <v>6282</v>
      </c>
      <c r="G1024" s="25">
        <v>0</v>
      </c>
      <c r="H1024" s="25">
        <v>0</v>
      </c>
      <c r="I1024" s="24">
        <f t="shared" si="30"/>
        <v>0</v>
      </c>
      <c r="J1024" s="23" t="str">
        <f t="shared" si="31"/>
        <v/>
      </c>
      <c r="K1024" s="1"/>
      <c r="L1024" s="21"/>
    </row>
    <row r="1025" spans="1:12" ht="10.050000000000001" customHeight="1" x14ac:dyDescent="0.2">
      <c r="A1025" s="22"/>
      <c r="B1025" s="38"/>
      <c r="C1025" s="1"/>
      <c r="D1025" s="2">
        <v>40378</v>
      </c>
      <c r="E1025" s="1" t="s">
        <v>7281</v>
      </c>
      <c r="F1025" s="1" t="s">
        <v>887</v>
      </c>
      <c r="G1025" s="25">
        <v>244960.8806</v>
      </c>
      <c r="H1025" s="25">
        <v>235742.21441681334</v>
      </c>
      <c r="I1025" s="24">
        <f t="shared" si="30"/>
        <v>-9218.6661831866659</v>
      </c>
      <c r="J1025" s="23">
        <f t="shared" si="31"/>
        <v>-3.763321784526058E-2</v>
      </c>
      <c r="K1025" s="1"/>
      <c r="L1025" s="21"/>
    </row>
    <row r="1026" spans="1:12" ht="10.050000000000001" customHeight="1" x14ac:dyDescent="0.2">
      <c r="A1026" s="22"/>
      <c r="B1026" s="38"/>
      <c r="C1026" s="1"/>
      <c r="D1026" s="2">
        <v>40378</v>
      </c>
      <c r="E1026" s="1" t="s">
        <v>7653</v>
      </c>
      <c r="F1026" s="1" t="s">
        <v>1261</v>
      </c>
      <c r="G1026" s="25">
        <v>0</v>
      </c>
      <c r="H1026" s="25">
        <v>0</v>
      </c>
      <c r="I1026" s="24">
        <f t="shared" si="30"/>
        <v>0</v>
      </c>
      <c r="J1026" s="23" t="str">
        <f t="shared" si="31"/>
        <v/>
      </c>
      <c r="K1026" s="1"/>
      <c r="L1026" s="21"/>
    </row>
    <row r="1027" spans="1:12" ht="10.050000000000001" customHeight="1" x14ac:dyDescent="0.2">
      <c r="A1027" s="22"/>
      <c r="B1027" s="38"/>
      <c r="C1027" s="1"/>
      <c r="D1027" s="2">
        <v>40378</v>
      </c>
      <c r="E1027" s="1" t="s">
        <v>8892</v>
      </c>
      <c r="F1027" s="1" t="s">
        <v>2514</v>
      </c>
      <c r="G1027" s="25">
        <v>0</v>
      </c>
      <c r="H1027" s="25">
        <v>0</v>
      </c>
      <c r="I1027" s="24">
        <f t="shared" si="30"/>
        <v>0</v>
      </c>
      <c r="J1027" s="23" t="str">
        <f t="shared" si="31"/>
        <v/>
      </c>
      <c r="K1027" s="1"/>
      <c r="L1027" s="21"/>
    </row>
    <row r="1028" spans="1:12" ht="10.050000000000001" customHeight="1" x14ac:dyDescent="0.2">
      <c r="A1028" s="22"/>
      <c r="B1028" s="38"/>
      <c r="C1028" s="1"/>
      <c r="D1028" s="2">
        <v>40378</v>
      </c>
      <c r="E1028" s="1" t="s">
        <v>10297</v>
      </c>
      <c r="F1028" s="1" t="s">
        <v>3954</v>
      </c>
      <c r="G1028" s="25">
        <v>274329.05599999998</v>
      </c>
      <c r="H1028" s="25">
        <v>210468.70934118531</v>
      </c>
      <c r="I1028" s="24">
        <f t="shared" si="30"/>
        <v>-63860.346658814669</v>
      </c>
      <c r="J1028" s="23">
        <f t="shared" si="31"/>
        <v>-0.23278739623853287</v>
      </c>
      <c r="K1028" s="1"/>
      <c r="L1028" s="21"/>
    </row>
    <row r="1029" spans="1:12" ht="10.050000000000001" customHeight="1" x14ac:dyDescent="0.2">
      <c r="A1029" s="22"/>
      <c r="B1029" s="38"/>
      <c r="C1029" s="1"/>
      <c r="D1029" s="2">
        <v>40378</v>
      </c>
      <c r="E1029" s="1" t="s">
        <v>10422</v>
      </c>
      <c r="F1029" s="1" t="s">
        <v>4082</v>
      </c>
      <c r="G1029" s="25">
        <v>85610.434099999999</v>
      </c>
      <c r="H1029" s="25">
        <v>72609.958179675246</v>
      </c>
      <c r="I1029" s="24">
        <f t="shared" si="30"/>
        <v>-13000.475920324752</v>
      </c>
      <c r="J1029" s="23">
        <f t="shared" si="31"/>
        <v>-0.15185620838155231</v>
      </c>
      <c r="K1029" s="1"/>
      <c r="L1029" s="21"/>
    </row>
    <row r="1030" spans="1:12" ht="10.050000000000001" customHeight="1" x14ac:dyDescent="0.2">
      <c r="A1030" s="22"/>
      <c r="B1030" s="38"/>
      <c r="C1030" s="1"/>
      <c r="D1030" s="2">
        <v>40378</v>
      </c>
      <c r="E1030" s="1" t="s">
        <v>10812</v>
      </c>
      <c r="F1030" s="1" t="s">
        <v>4488</v>
      </c>
      <c r="G1030" s="25">
        <v>0</v>
      </c>
      <c r="H1030" s="25">
        <v>0</v>
      </c>
      <c r="I1030" s="24">
        <f t="shared" si="30"/>
        <v>0</v>
      </c>
      <c r="J1030" s="23" t="str">
        <f t="shared" si="31"/>
        <v/>
      </c>
      <c r="K1030" s="1"/>
      <c r="L1030" s="21"/>
    </row>
    <row r="1031" spans="1:12" ht="10.050000000000001" customHeight="1" x14ac:dyDescent="0.2">
      <c r="A1031" s="22"/>
      <c r="B1031" s="38"/>
      <c r="C1031" s="1"/>
      <c r="D1031" s="2">
        <v>40378</v>
      </c>
      <c r="E1031" s="1" t="s">
        <v>11273</v>
      </c>
      <c r="F1031" s="1" t="s">
        <v>4968</v>
      </c>
      <c r="G1031" s="25">
        <v>25816</v>
      </c>
      <c r="H1031" s="25">
        <v>0</v>
      </c>
      <c r="I1031" s="24">
        <f t="shared" si="30"/>
        <v>-25816</v>
      </c>
      <c r="J1031" s="23">
        <f t="shared" si="31"/>
        <v>-1</v>
      </c>
      <c r="K1031" s="1"/>
      <c r="L1031" s="21"/>
    </row>
    <row r="1032" spans="1:12" ht="10.050000000000001" customHeight="1" x14ac:dyDescent="0.2">
      <c r="A1032" s="22"/>
      <c r="B1032" s="38"/>
      <c r="C1032" s="1"/>
      <c r="D1032" s="2">
        <v>40378</v>
      </c>
      <c r="E1032" s="1" t="s">
        <v>11282</v>
      </c>
      <c r="F1032" s="1" t="s">
        <v>4977</v>
      </c>
      <c r="G1032" s="25">
        <v>136618.0912</v>
      </c>
      <c r="H1032" s="25">
        <v>112287.30639190103</v>
      </c>
      <c r="I1032" s="24">
        <f t="shared" si="30"/>
        <v>-24330.784808098964</v>
      </c>
      <c r="J1032" s="23">
        <f t="shared" si="31"/>
        <v>-0.17809343253435064</v>
      </c>
      <c r="K1032" s="1"/>
      <c r="L1032" s="21"/>
    </row>
    <row r="1033" spans="1:12" ht="10.050000000000001" customHeight="1" x14ac:dyDescent="0.2">
      <c r="A1033" s="22"/>
      <c r="B1033" s="38"/>
      <c r="C1033" s="1"/>
      <c r="D1033" s="2">
        <v>40378</v>
      </c>
      <c r="E1033" s="1" t="s">
        <v>11290</v>
      </c>
      <c r="F1033" s="1" t="s">
        <v>4985</v>
      </c>
      <c r="G1033" s="25">
        <v>293153.0576</v>
      </c>
      <c r="H1033" s="25">
        <v>240760.9571930102</v>
      </c>
      <c r="I1033" s="24">
        <f t="shared" si="30"/>
        <v>-52392.100406989804</v>
      </c>
      <c r="J1033" s="23">
        <f t="shared" si="31"/>
        <v>-0.17871926984461992</v>
      </c>
      <c r="K1033" s="1"/>
      <c r="L1033" s="21"/>
    </row>
    <row r="1034" spans="1:12" ht="10.050000000000001" customHeight="1" x14ac:dyDescent="0.2">
      <c r="A1034" s="22"/>
      <c r="B1034" s="38"/>
      <c r="C1034" s="1"/>
      <c r="D1034" s="2">
        <v>40378</v>
      </c>
      <c r="E1034" s="1" t="s">
        <v>11299</v>
      </c>
      <c r="F1034" s="1" t="s">
        <v>4994</v>
      </c>
      <c r="G1034" s="25">
        <v>391633.85550000001</v>
      </c>
      <c r="H1034" s="25">
        <v>188256.79146577563</v>
      </c>
      <c r="I1034" s="24">
        <f t="shared" si="30"/>
        <v>-203377.06403422437</v>
      </c>
      <c r="J1034" s="23">
        <f t="shared" si="31"/>
        <v>-0.51930409278475764</v>
      </c>
      <c r="K1034" s="1"/>
      <c r="L1034" s="21"/>
    </row>
    <row r="1035" spans="1:12" ht="10.050000000000001" customHeight="1" x14ac:dyDescent="0.2">
      <c r="A1035" s="22"/>
      <c r="B1035" s="38"/>
      <c r="C1035" s="1"/>
      <c r="D1035" s="2">
        <v>40378</v>
      </c>
      <c r="E1035" s="1" t="s">
        <v>11314</v>
      </c>
      <c r="F1035" s="1" t="s">
        <v>5010</v>
      </c>
      <c r="G1035" s="25">
        <v>0</v>
      </c>
      <c r="H1035" s="25">
        <v>18251.374701972843</v>
      </c>
      <c r="I1035" s="24">
        <f t="shared" si="30"/>
        <v>18251.374701972843</v>
      </c>
      <c r="J1035" s="23" t="e">
        <f t="shared" si="31"/>
        <v>#DIV/0!</v>
      </c>
      <c r="K1035" s="1"/>
      <c r="L1035" s="21"/>
    </row>
    <row r="1036" spans="1:12" ht="10.050000000000001" customHeight="1" x14ac:dyDescent="0.2">
      <c r="A1036" s="22"/>
      <c r="B1036" s="38"/>
      <c r="C1036" s="1"/>
      <c r="D1036" s="2">
        <v>40378</v>
      </c>
      <c r="E1036" s="1" t="s">
        <v>11321</v>
      </c>
      <c r="F1036" s="1" t="s">
        <v>5017</v>
      </c>
      <c r="G1036" s="25">
        <v>244688.29199999999</v>
      </c>
      <c r="H1036" s="25">
        <v>197801.13545571806</v>
      </c>
      <c r="I1036" s="24">
        <f t="shared" si="30"/>
        <v>-46887.156544281926</v>
      </c>
      <c r="J1036" s="23">
        <f t="shared" si="31"/>
        <v>-0.19161994291202919</v>
      </c>
      <c r="K1036" s="1"/>
      <c r="L1036" s="21"/>
    </row>
    <row r="1037" spans="1:12" ht="10.050000000000001" customHeight="1" x14ac:dyDescent="0.2">
      <c r="A1037" s="22"/>
      <c r="B1037" s="38"/>
      <c r="C1037" s="1"/>
      <c r="D1037" s="2">
        <v>40378</v>
      </c>
      <c r="E1037" s="1" t="s">
        <v>11332</v>
      </c>
      <c r="F1037" s="1" t="s">
        <v>5028</v>
      </c>
      <c r="G1037" s="25">
        <v>220067.23360000001</v>
      </c>
      <c r="H1037" s="25">
        <v>203718.8342051334</v>
      </c>
      <c r="I1037" s="24">
        <f t="shared" si="30"/>
        <v>-16348.399394866603</v>
      </c>
      <c r="J1037" s="23">
        <f t="shared" si="31"/>
        <v>-7.4288203325088745E-2</v>
      </c>
      <c r="K1037" s="1"/>
      <c r="L1037" s="21"/>
    </row>
    <row r="1038" spans="1:12" ht="10.050000000000001" customHeight="1" x14ac:dyDescent="0.2">
      <c r="A1038" s="22"/>
      <c r="B1038" s="38"/>
      <c r="C1038" s="1"/>
      <c r="D1038" s="2">
        <v>40378</v>
      </c>
      <c r="E1038" s="1" t="s">
        <v>11338</v>
      </c>
      <c r="F1038" s="1" t="s">
        <v>5034</v>
      </c>
      <c r="G1038" s="25">
        <v>223151.36739999999</v>
      </c>
      <c r="H1038" s="25">
        <v>187866.38772883502</v>
      </c>
      <c r="I1038" s="24">
        <f t="shared" si="30"/>
        <v>-35284.979671164969</v>
      </c>
      <c r="J1038" s="23">
        <f t="shared" si="31"/>
        <v>-0.15812127921186545</v>
      </c>
      <c r="K1038" s="1"/>
      <c r="L1038" s="21"/>
    </row>
    <row r="1039" spans="1:12" ht="10.050000000000001" customHeight="1" x14ac:dyDescent="0.2">
      <c r="A1039" s="22"/>
      <c r="B1039" s="38"/>
      <c r="C1039" s="1"/>
      <c r="D1039" s="2">
        <v>40378</v>
      </c>
      <c r="E1039" s="1" t="s">
        <v>11344</v>
      </c>
      <c r="F1039" s="1" t="s">
        <v>5040</v>
      </c>
      <c r="G1039" s="25">
        <v>41195.946000000004</v>
      </c>
      <c r="H1039" s="25">
        <v>28232.354450335701</v>
      </c>
      <c r="I1039" s="24">
        <f t="shared" si="30"/>
        <v>-12963.591549664303</v>
      </c>
      <c r="J1039" s="23">
        <f t="shared" si="31"/>
        <v>-0.31468124435507083</v>
      </c>
      <c r="K1039" s="1"/>
      <c r="L1039" s="21"/>
    </row>
    <row r="1040" spans="1:12" ht="10.050000000000001" customHeight="1" x14ac:dyDescent="0.2">
      <c r="A1040" s="22"/>
      <c r="B1040" s="38"/>
      <c r="C1040" s="1"/>
      <c r="D1040" s="2">
        <v>40378</v>
      </c>
      <c r="E1040" s="1" t="s">
        <v>11351</v>
      </c>
      <c r="F1040" s="1" t="s">
        <v>5047</v>
      </c>
      <c r="G1040" s="25">
        <v>47944</v>
      </c>
      <c r="H1040" s="25">
        <v>31103.876673359289</v>
      </c>
      <c r="I1040" s="24">
        <f t="shared" si="30"/>
        <v>-16840.123326640711</v>
      </c>
      <c r="J1040" s="23">
        <f t="shared" si="31"/>
        <v>-0.3512456892758366</v>
      </c>
      <c r="K1040" s="1"/>
      <c r="L1040" s="21"/>
    </row>
    <row r="1041" spans="1:12" ht="10.050000000000001" customHeight="1" x14ac:dyDescent="0.2">
      <c r="A1041" s="22"/>
      <c r="B1041" s="38"/>
      <c r="C1041" s="1"/>
      <c r="D1041" s="2">
        <v>40378</v>
      </c>
      <c r="E1041" s="1" t="s">
        <v>11389</v>
      </c>
      <c r="F1041" s="1" t="s">
        <v>5086</v>
      </c>
      <c r="G1041" s="25">
        <v>9846.1452000000008</v>
      </c>
      <c r="H1041" s="25">
        <v>3888.6266955793535</v>
      </c>
      <c r="I1041" s="24">
        <f t="shared" si="30"/>
        <v>-5957.5185044206473</v>
      </c>
      <c r="J1041" s="23">
        <f t="shared" si="31"/>
        <v>-0.60506100442441646</v>
      </c>
      <c r="K1041" s="1"/>
      <c r="L1041" s="21"/>
    </row>
    <row r="1042" spans="1:12" ht="10.050000000000001" customHeight="1" x14ac:dyDescent="0.2">
      <c r="A1042" s="22"/>
      <c r="B1042" s="38"/>
      <c r="C1042" s="1"/>
      <c r="D1042" s="2">
        <v>40378</v>
      </c>
      <c r="E1042" s="1" t="s">
        <v>11394</v>
      </c>
      <c r="F1042" s="1" t="s">
        <v>5092</v>
      </c>
      <c r="G1042" s="25">
        <v>0</v>
      </c>
      <c r="H1042" s="25">
        <v>0</v>
      </c>
      <c r="I1042" s="24">
        <f t="shared" si="30"/>
        <v>0</v>
      </c>
      <c r="J1042" s="23" t="str">
        <f t="shared" si="31"/>
        <v/>
      </c>
      <c r="K1042" s="1"/>
      <c r="L1042" s="21"/>
    </row>
    <row r="1043" spans="1:12" ht="10.050000000000001" customHeight="1" x14ac:dyDescent="0.2">
      <c r="A1043" s="22"/>
      <c r="B1043" s="38"/>
      <c r="C1043" s="1"/>
      <c r="D1043" s="2">
        <v>40378</v>
      </c>
      <c r="E1043" s="1" t="s">
        <v>11398</v>
      </c>
      <c r="F1043" s="1" t="s">
        <v>5096</v>
      </c>
      <c r="G1043" s="25">
        <v>224803.5625</v>
      </c>
      <c r="H1043" s="25">
        <v>247099.88102701932</v>
      </c>
      <c r="I1043" s="24">
        <f t="shared" ref="I1043:I1106" si="32">H1043-G1043</f>
        <v>22296.318527019321</v>
      </c>
      <c r="J1043" s="23">
        <f t="shared" ref="J1043:J1106" si="33">IF(I1043=0,"",(I1043/G1043))</f>
        <v>9.918133982871967E-2</v>
      </c>
      <c r="K1043" s="1"/>
      <c r="L1043" s="21"/>
    </row>
    <row r="1044" spans="1:12" ht="10.050000000000001" customHeight="1" x14ac:dyDescent="0.2">
      <c r="A1044" s="22"/>
      <c r="B1044" s="38"/>
      <c r="C1044" s="1"/>
      <c r="D1044" s="2">
        <v>40378</v>
      </c>
      <c r="E1044" s="1" t="s">
        <v>11400</v>
      </c>
      <c r="F1044" s="1" t="s">
        <v>5098</v>
      </c>
      <c r="G1044" s="25">
        <v>0</v>
      </c>
      <c r="H1044" s="25">
        <v>0</v>
      </c>
      <c r="I1044" s="24">
        <f t="shared" si="32"/>
        <v>0</v>
      </c>
      <c r="J1044" s="23" t="str">
        <f t="shared" si="33"/>
        <v/>
      </c>
      <c r="K1044" s="1"/>
      <c r="L1044" s="21"/>
    </row>
    <row r="1045" spans="1:12" ht="10.050000000000001" customHeight="1" x14ac:dyDescent="0.2">
      <c r="A1045" s="22"/>
      <c r="B1045" s="38"/>
      <c r="C1045" s="1"/>
      <c r="D1045" s="2">
        <v>40378</v>
      </c>
      <c r="E1045" s="1" t="s">
        <v>11405</v>
      </c>
      <c r="F1045" s="1" t="s">
        <v>5103</v>
      </c>
      <c r="G1045" s="25">
        <v>65104.040400000005</v>
      </c>
      <c r="H1045" s="25">
        <v>8239.5736059567807</v>
      </c>
      <c r="I1045" s="24">
        <f t="shared" si="32"/>
        <v>-56864.466794043226</v>
      </c>
      <c r="J1045" s="23">
        <f t="shared" si="33"/>
        <v>-0.87343990395476623</v>
      </c>
      <c r="K1045" s="1"/>
      <c r="L1045" s="21"/>
    </row>
    <row r="1046" spans="1:12" ht="10.050000000000001" customHeight="1" x14ac:dyDescent="0.2">
      <c r="A1046" s="22"/>
      <c r="B1046" s="38"/>
      <c r="C1046" s="1"/>
      <c r="D1046" s="2">
        <v>40378</v>
      </c>
      <c r="E1046" s="1" t="s">
        <v>11413</v>
      </c>
      <c r="F1046" s="1" t="s">
        <v>5111</v>
      </c>
      <c r="G1046" s="25">
        <v>609626.96600000001</v>
      </c>
      <c r="H1046" s="25">
        <v>317547.20797969465</v>
      </c>
      <c r="I1046" s="24">
        <f t="shared" si="32"/>
        <v>-292079.75802030537</v>
      </c>
      <c r="J1046" s="23">
        <f t="shared" si="33"/>
        <v>-0.47911226751787972</v>
      </c>
      <c r="K1046" s="1"/>
      <c r="L1046" s="21"/>
    </row>
    <row r="1047" spans="1:12" ht="10.050000000000001" customHeight="1" x14ac:dyDescent="0.2">
      <c r="A1047" s="22"/>
      <c r="B1047" s="38"/>
      <c r="C1047" s="1"/>
      <c r="D1047" s="2">
        <v>40378</v>
      </c>
      <c r="E1047" s="1" t="s">
        <v>11416</v>
      </c>
      <c r="F1047" s="1" t="s">
        <v>5114</v>
      </c>
      <c r="G1047" s="25">
        <v>20284</v>
      </c>
      <c r="H1047" s="25">
        <v>0</v>
      </c>
      <c r="I1047" s="24">
        <f t="shared" si="32"/>
        <v>-20284</v>
      </c>
      <c r="J1047" s="23">
        <f t="shared" si="33"/>
        <v>-1</v>
      </c>
      <c r="K1047" s="1"/>
      <c r="L1047" s="21"/>
    </row>
    <row r="1048" spans="1:12" ht="10.050000000000001" customHeight="1" x14ac:dyDescent="0.2">
      <c r="A1048" s="22"/>
      <c r="B1048" s="38"/>
      <c r="C1048" s="1"/>
      <c r="D1048" s="2">
        <v>40378</v>
      </c>
      <c r="E1048" s="1" t="s">
        <v>11505</v>
      </c>
      <c r="F1048" s="1" t="s">
        <v>5211</v>
      </c>
      <c r="G1048" s="25">
        <v>59008</v>
      </c>
      <c r="H1048" s="25">
        <v>0</v>
      </c>
      <c r="I1048" s="24">
        <f t="shared" si="32"/>
        <v>-59008</v>
      </c>
      <c r="J1048" s="23">
        <f t="shared" si="33"/>
        <v>-1</v>
      </c>
      <c r="K1048" s="1"/>
      <c r="L1048" s="21"/>
    </row>
    <row r="1049" spans="1:12" ht="10.050000000000001" customHeight="1" x14ac:dyDescent="0.2">
      <c r="A1049" s="22"/>
      <c r="B1049" s="38"/>
      <c r="C1049" s="1"/>
      <c r="D1049" s="2">
        <v>40378</v>
      </c>
      <c r="E1049" s="1" t="s">
        <v>11573</v>
      </c>
      <c r="F1049" s="1" t="s">
        <v>5283</v>
      </c>
      <c r="G1049" s="25">
        <v>494809.87200000003</v>
      </c>
      <c r="H1049" s="25">
        <v>0</v>
      </c>
      <c r="I1049" s="24">
        <f t="shared" si="32"/>
        <v>-494809.87200000003</v>
      </c>
      <c r="J1049" s="23">
        <f t="shared" si="33"/>
        <v>-1</v>
      </c>
      <c r="K1049" s="1"/>
      <c r="L1049" s="21"/>
    </row>
    <row r="1050" spans="1:12" ht="10.050000000000001" customHeight="1" x14ac:dyDescent="0.2">
      <c r="A1050" s="22"/>
      <c r="B1050" s="38"/>
      <c r="C1050" s="1"/>
      <c r="D1050" s="2">
        <v>40378</v>
      </c>
      <c r="E1050" s="1" t="s">
        <v>11718</v>
      </c>
      <c r="F1050" s="1" t="s">
        <v>5431</v>
      </c>
      <c r="G1050" s="25">
        <v>109520.74359999999</v>
      </c>
      <c r="H1050" s="25">
        <v>83495.03079253211</v>
      </c>
      <c r="I1050" s="24">
        <f t="shared" si="32"/>
        <v>-26025.712807467877</v>
      </c>
      <c r="J1050" s="23">
        <f t="shared" si="33"/>
        <v>-0.23763272556403534</v>
      </c>
      <c r="K1050" s="1"/>
      <c r="L1050" s="21"/>
    </row>
    <row r="1051" spans="1:12" ht="10.050000000000001" customHeight="1" x14ac:dyDescent="0.2">
      <c r="A1051" s="22"/>
      <c r="B1051" s="38"/>
      <c r="C1051" s="1"/>
      <c r="D1051" s="2">
        <v>40378</v>
      </c>
      <c r="E1051" s="1" t="s">
        <v>11724</v>
      </c>
      <c r="F1051" s="1" t="s">
        <v>5437</v>
      </c>
      <c r="G1051" s="25">
        <v>60453.903600000005</v>
      </c>
      <c r="H1051" s="25">
        <v>137190.9552956906</v>
      </c>
      <c r="I1051" s="24">
        <f t="shared" si="32"/>
        <v>76737.051695690592</v>
      </c>
      <c r="J1051" s="23">
        <f t="shared" si="33"/>
        <v>1.2693481665539723</v>
      </c>
      <c r="K1051" s="1"/>
      <c r="L1051" s="21"/>
    </row>
    <row r="1052" spans="1:12" ht="10.050000000000001" customHeight="1" x14ac:dyDescent="0.2">
      <c r="A1052" s="22"/>
      <c r="B1052" s="38"/>
      <c r="C1052" s="1"/>
      <c r="D1052" s="2">
        <v>40378</v>
      </c>
      <c r="E1052" s="1" t="s">
        <v>11729</v>
      </c>
      <c r="F1052" s="1" t="s">
        <v>5442</v>
      </c>
      <c r="G1052" s="25">
        <v>153448.25700000001</v>
      </c>
      <c r="H1052" s="25">
        <v>161056.95216182226</v>
      </c>
      <c r="I1052" s="24">
        <f t="shared" si="32"/>
        <v>7608.695161822252</v>
      </c>
      <c r="J1052" s="23">
        <f t="shared" si="33"/>
        <v>4.9584761082181933E-2</v>
      </c>
      <c r="K1052" s="1"/>
      <c r="L1052" s="21"/>
    </row>
    <row r="1053" spans="1:12" ht="10.050000000000001" customHeight="1" x14ac:dyDescent="0.2">
      <c r="A1053" s="22"/>
      <c r="B1053" s="38"/>
      <c r="C1053" s="1"/>
      <c r="D1053" s="2">
        <v>40378</v>
      </c>
      <c r="E1053" s="1" t="s">
        <v>11732</v>
      </c>
      <c r="F1053" s="1" t="s">
        <v>5445</v>
      </c>
      <c r="G1053" s="25">
        <v>0</v>
      </c>
      <c r="H1053" s="25">
        <v>0</v>
      </c>
      <c r="I1053" s="24">
        <f t="shared" si="32"/>
        <v>0</v>
      </c>
      <c r="J1053" s="23" t="str">
        <f t="shared" si="33"/>
        <v/>
      </c>
      <c r="K1053" s="1"/>
      <c r="L1053" s="21"/>
    </row>
    <row r="1054" spans="1:12" ht="10.050000000000001" customHeight="1" x14ac:dyDescent="0.2">
      <c r="A1054" s="22"/>
      <c r="B1054" s="38"/>
      <c r="C1054" s="1"/>
      <c r="D1054" s="2">
        <v>40378</v>
      </c>
      <c r="E1054" s="1" t="s">
        <v>11881</v>
      </c>
      <c r="F1054" s="1" t="s">
        <v>5600</v>
      </c>
      <c r="G1054" s="25">
        <v>0</v>
      </c>
      <c r="H1054" s="25">
        <v>4797.8564513488982</v>
      </c>
      <c r="I1054" s="24">
        <f t="shared" si="32"/>
        <v>4797.8564513488982</v>
      </c>
      <c r="J1054" s="23" t="e">
        <f t="shared" si="33"/>
        <v>#DIV/0!</v>
      </c>
      <c r="K1054" s="1"/>
      <c r="L1054" s="21"/>
    </row>
    <row r="1055" spans="1:12" ht="10.050000000000001" customHeight="1" x14ac:dyDescent="0.2">
      <c r="A1055" s="22"/>
      <c r="B1055" s="38"/>
      <c r="C1055" s="1"/>
      <c r="D1055" s="2">
        <v>40378</v>
      </c>
      <c r="E1055" s="1" t="s">
        <v>11882</v>
      </c>
      <c r="F1055" s="1" t="s">
        <v>5601</v>
      </c>
      <c r="G1055" s="25">
        <v>0</v>
      </c>
      <c r="H1055" s="25">
        <v>0</v>
      </c>
      <c r="I1055" s="24">
        <f t="shared" si="32"/>
        <v>0</v>
      </c>
      <c r="J1055" s="23" t="str">
        <f t="shared" si="33"/>
        <v/>
      </c>
      <c r="K1055" s="1"/>
      <c r="L1055" s="21"/>
    </row>
    <row r="1056" spans="1:12" ht="10.050000000000001" customHeight="1" x14ac:dyDescent="0.2">
      <c r="A1056" s="22"/>
      <c r="B1056" s="38"/>
      <c r="C1056" s="1"/>
      <c r="D1056" s="2">
        <v>40378</v>
      </c>
      <c r="E1056" s="1" t="s">
        <v>12240</v>
      </c>
      <c r="F1056" s="1" t="s">
        <v>5967</v>
      </c>
      <c r="G1056" s="25">
        <v>0</v>
      </c>
      <c r="H1056" s="25">
        <v>0</v>
      </c>
      <c r="I1056" s="24">
        <f t="shared" si="32"/>
        <v>0</v>
      </c>
      <c r="J1056" s="23" t="str">
        <f t="shared" si="33"/>
        <v/>
      </c>
      <c r="K1056" s="1"/>
      <c r="L1056" s="21"/>
    </row>
    <row r="1057" spans="1:12" ht="10.050000000000001" customHeight="1" x14ac:dyDescent="0.2">
      <c r="A1057" s="22"/>
      <c r="B1057" s="38"/>
      <c r="C1057" s="1"/>
      <c r="D1057" s="2">
        <v>40378</v>
      </c>
      <c r="E1057" s="1" t="s">
        <v>12388</v>
      </c>
      <c r="F1057" s="1" t="s">
        <v>6119</v>
      </c>
      <c r="G1057" s="25">
        <v>0</v>
      </c>
      <c r="H1057" s="25">
        <v>0</v>
      </c>
      <c r="I1057" s="24">
        <f t="shared" si="32"/>
        <v>0</v>
      </c>
      <c r="J1057" s="23" t="str">
        <f t="shared" si="33"/>
        <v/>
      </c>
      <c r="K1057" s="1"/>
      <c r="L1057" s="21"/>
    </row>
    <row r="1058" spans="1:12" ht="10.050000000000001" customHeight="1" x14ac:dyDescent="0.2">
      <c r="A1058" s="22"/>
      <c r="B1058" s="38"/>
      <c r="C1058" s="1"/>
      <c r="D1058" s="2">
        <v>40389</v>
      </c>
      <c r="E1058" s="1" t="s">
        <v>12332</v>
      </c>
      <c r="F1058" s="1" t="s">
        <v>6063</v>
      </c>
      <c r="G1058" s="25">
        <v>470424.8003</v>
      </c>
      <c r="H1058" s="25">
        <v>288744.65859777469</v>
      </c>
      <c r="I1058" s="24">
        <f t="shared" si="32"/>
        <v>-181680.14170222532</v>
      </c>
      <c r="J1058" s="23">
        <f t="shared" si="33"/>
        <v>-0.38620442966944768</v>
      </c>
      <c r="K1058" s="1"/>
      <c r="L1058" s="21"/>
    </row>
    <row r="1059" spans="1:12" ht="10.050000000000001" customHeight="1" x14ac:dyDescent="0.2">
      <c r="A1059" s="22"/>
      <c r="B1059" s="38"/>
      <c r="C1059" s="1"/>
      <c r="D1059" s="2">
        <v>40389</v>
      </c>
      <c r="E1059" s="1" t="s">
        <v>12466</v>
      </c>
      <c r="F1059" s="1" t="s">
        <v>6197</v>
      </c>
      <c r="G1059" s="25">
        <v>180874.06290000002</v>
      </c>
      <c r="H1059" s="25">
        <v>235588.1076785473</v>
      </c>
      <c r="I1059" s="24">
        <f t="shared" si="32"/>
        <v>54714.044778547279</v>
      </c>
      <c r="J1059" s="23">
        <f t="shared" si="33"/>
        <v>0.30249801381858205</v>
      </c>
      <c r="K1059" s="1"/>
      <c r="L1059" s="21"/>
    </row>
    <row r="1060" spans="1:12" ht="10.050000000000001" customHeight="1" x14ac:dyDescent="0.2">
      <c r="A1060" s="22"/>
      <c r="B1060" s="38"/>
      <c r="C1060" s="1"/>
      <c r="D1060" s="2">
        <v>40390</v>
      </c>
      <c r="E1060" s="1" t="s">
        <v>12333</v>
      </c>
      <c r="F1060" s="1" t="s">
        <v>6064</v>
      </c>
      <c r="G1060" s="25">
        <v>376622.99840000004</v>
      </c>
      <c r="H1060" s="25">
        <v>471207.03670474776</v>
      </c>
      <c r="I1060" s="24">
        <f t="shared" si="32"/>
        <v>94584.038304747723</v>
      </c>
      <c r="J1060" s="23">
        <f t="shared" si="33"/>
        <v>0.25113718149599784</v>
      </c>
      <c r="K1060" s="1"/>
      <c r="L1060" s="21"/>
    </row>
    <row r="1061" spans="1:12" ht="10.050000000000001" customHeight="1" x14ac:dyDescent="0.2">
      <c r="A1061" s="22"/>
      <c r="B1061" s="38"/>
      <c r="C1061" s="1"/>
      <c r="D1061" s="2">
        <v>40400</v>
      </c>
      <c r="E1061" s="1" t="s">
        <v>12291</v>
      </c>
      <c r="F1061" s="1" t="s">
        <v>6020</v>
      </c>
      <c r="G1061" s="25">
        <v>525697.25199999998</v>
      </c>
      <c r="H1061" s="25">
        <v>568941.53011306049</v>
      </c>
      <c r="I1061" s="24">
        <f t="shared" si="32"/>
        <v>43244.278113060514</v>
      </c>
      <c r="J1061" s="23">
        <f t="shared" si="33"/>
        <v>8.2260803054493653E-2</v>
      </c>
      <c r="K1061" s="1"/>
      <c r="L1061" s="21"/>
    </row>
    <row r="1062" spans="1:12" ht="10.050000000000001" customHeight="1" x14ac:dyDescent="0.2">
      <c r="A1062" s="22"/>
      <c r="B1062" s="38"/>
      <c r="C1062" s="1"/>
      <c r="D1062" s="2">
        <v>40400</v>
      </c>
      <c r="E1062" s="1" t="s">
        <v>12291</v>
      </c>
      <c r="F1062" s="1" t="s">
        <v>6021</v>
      </c>
      <c r="G1062" s="25">
        <v>378724.54399999999</v>
      </c>
      <c r="H1062" s="25">
        <v>434180.32439069764</v>
      </c>
      <c r="I1062" s="24">
        <f t="shared" si="32"/>
        <v>55455.780390697648</v>
      </c>
      <c r="J1062" s="23">
        <f t="shared" si="33"/>
        <v>0.14642774351243962</v>
      </c>
      <c r="K1062" s="1"/>
      <c r="L1062" s="21"/>
    </row>
    <row r="1063" spans="1:12" ht="10.050000000000001" customHeight="1" x14ac:dyDescent="0.2">
      <c r="A1063" s="22"/>
      <c r="B1063" s="38"/>
      <c r="C1063" s="1"/>
      <c r="D1063" s="2">
        <v>40400</v>
      </c>
      <c r="E1063" s="1" t="s">
        <v>12291</v>
      </c>
      <c r="F1063" s="1" t="s">
        <v>6022</v>
      </c>
      <c r="G1063" s="25">
        <v>26230.063999999998</v>
      </c>
      <c r="H1063" s="25">
        <v>102804.60509726498</v>
      </c>
      <c r="I1063" s="24">
        <f t="shared" si="32"/>
        <v>76574.541097264984</v>
      </c>
      <c r="J1063" s="23">
        <f t="shared" si="33"/>
        <v>2.9193425184652613</v>
      </c>
      <c r="K1063" s="1"/>
      <c r="L1063" s="21"/>
    </row>
    <row r="1064" spans="1:12" ht="10.050000000000001" customHeight="1" x14ac:dyDescent="0.2">
      <c r="A1064" s="22"/>
      <c r="B1064" s="38"/>
      <c r="C1064" s="1"/>
      <c r="D1064" s="2">
        <v>40400</v>
      </c>
      <c r="E1064" s="1" t="s">
        <v>12474</v>
      </c>
      <c r="F1064" s="1" t="s">
        <v>6205</v>
      </c>
      <c r="G1064" s="25">
        <v>374824.69000000006</v>
      </c>
      <c r="H1064" s="25">
        <v>383782.28408643208</v>
      </c>
      <c r="I1064" s="24">
        <f t="shared" si="32"/>
        <v>8957.5940864320146</v>
      </c>
      <c r="J1064" s="23">
        <f t="shared" si="33"/>
        <v>2.3898089761461586E-2</v>
      </c>
      <c r="K1064" s="1"/>
      <c r="L1064" s="21"/>
    </row>
    <row r="1065" spans="1:12" ht="10.050000000000001" customHeight="1" x14ac:dyDescent="0.2">
      <c r="A1065" s="22"/>
      <c r="B1065" s="38"/>
      <c r="C1065" s="1"/>
      <c r="D1065" s="2">
        <v>40400</v>
      </c>
      <c r="E1065" s="1" t="s">
        <v>12474</v>
      </c>
      <c r="F1065" s="1" t="s">
        <v>6206</v>
      </c>
      <c r="G1065" s="25">
        <v>117893.432</v>
      </c>
      <c r="H1065" s="25">
        <v>92813.351566351063</v>
      </c>
      <c r="I1065" s="24">
        <f t="shared" si="32"/>
        <v>-25080.080433648938</v>
      </c>
      <c r="J1065" s="23">
        <f t="shared" si="33"/>
        <v>-0.21273517962942107</v>
      </c>
      <c r="K1065" s="1"/>
      <c r="L1065" s="21"/>
    </row>
    <row r="1066" spans="1:12" ht="10.050000000000001" customHeight="1" x14ac:dyDescent="0.2">
      <c r="A1066" s="22"/>
      <c r="B1066" s="38"/>
      <c r="C1066" s="1"/>
      <c r="D1066" s="2">
        <v>40419</v>
      </c>
      <c r="E1066" s="1" t="s">
        <v>7656</v>
      </c>
      <c r="F1066" s="1" t="s">
        <v>1264</v>
      </c>
      <c r="G1066" s="25">
        <v>29438.489699999998</v>
      </c>
      <c r="H1066" s="25">
        <v>0</v>
      </c>
      <c r="I1066" s="24">
        <f t="shared" si="32"/>
        <v>-29438.489699999998</v>
      </c>
      <c r="J1066" s="23">
        <f t="shared" si="33"/>
        <v>-1</v>
      </c>
      <c r="K1066" s="1"/>
      <c r="L1066" s="21"/>
    </row>
    <row r="1067" spans="1:12" ht="10.050000000000001" customHeight="1" x14ac:dyDescent="0.2">
      <c r="A1067" s="22"/>
      <c r="B1067" s="38"/>
      <c r="C1067" s="1"/>
      <c r="D1067" s="2">
        <v>40508</v>
      </c>
      <c r="E1067" s="1" t="s">
        <v>6940</v>
      </c>
      <c r="F1067" s="1" t="s">
        <v>544</v>
      </c>
      <c r="G1067" s="25">
        <v>3341.2755999999999</v>
      </c>
      <c r="H1067" s="25">
        <v>0</v>
      </c>
      <c r="I1067" s="24">
        <f t="shared" si="32"/>
        <v>-3341.2755999999999</v>
      </c>
      <c r="J1067" s="23">
        <f t="shared" si="33"/>
        <v>-1</v>
      </c>
      <c r="K1067" s="1"/>
      <c r="L1067" s="21"/>
    </row>
    <row r="1068" spans="1:12" ht="10.050000000000001" customHeight="1" x14ac:dyDescent="0.2">
      <c r="A1068" s="22"/>
      <c r="B1068" s="38"/>
      <c r="C1068" s="1"/>
      <c r="D1068" s="2">
        <v>40508</v>
      </c>
      <c r="E1068" s="1" t="s">
        <v>8110</v>
      </c>
      <c r="F1068" s="1" t="s">
        <v>1722</v>
      </c>
      <c r="G1068" s="25">
        <v>0</v>
      </c>
      <c r="H1068" s="25">
        <v>0</v>
      </c>
      <c r="I1068" s="24">
        <f t="shared" si="32"/>
        <v>0</v>
      </c>
      <c r="J1068" s="23" t="str">
        <f t="shared" si="33"/>
        <v/>
      </c>
      <c r="K1068" s="1"/>
      <c r="L1068" s="21"/>
    </row>
    <row r="1069" spans="1:12" ht="10.050000000000001" customHeight="1" x14ac:dyDescent="0.2">
      <c r="A1069" s="22"/>
      <c r="B1069" s="38"/>
      <c r="C1069" s="1"/>
      <c r="D1069" s="2">
        <v>40508</v>
      </c>
      <c r="E1069" s="1" t="s">
        <v>8120</v>
      </c>
      <c r="F1069" s="1" t="s">
        <v>1732</v>
      </c>
      <c r="G1069" s="25">
        <v>0</v>
      </c>
      <c r="H1069" s="25">
        <v>0</v>
      </c>
      <c r="I1069" s="24">
        <f t="shared" si="32"/>
        <v>0</v>
      </c>
      <c r="J1069" s="23" t="str">
        <f t="shared" si="33"/>
        <v/>
      </c>
      <c r="K1069" s="1"/>
      <c r="L1069" s="21"/>
    </row>
    <row r="1070" spans="1:12" ht="10.050000000000001" customHeight="1" x14ac:dyDescent="0.2">
      <c r="A1070" s="22"/>
      <c r="B1070" s="38"/>
      <c r="C1070" s="1"/>
      <c r="D1070" s="2">
        <v>40508</v>
      </c>
      <c r="E1070" s="1" t="s">
        <v>8641</v>
      </c>
      <c r="F1070" s="1" t="s">
        <v>2259</v>
      </c>
      <c r="G1070" s="25">
        <v>0</v>
      </c>
      <c r="H1070" s="25">
        <v>66219.665432910755</v>
      </c>
      <c r="I1070" s="24">
        <f t="shared" si="32"/>
        <v>66219.665432910755</v>
      </c>
      <c r="J1070" s="23" t="e">
        <f t="shared" si="33"/>
        <v>#DIV/0!</v>
      </c>
      <c r="K1070" s="1"/>
      <c r="L1070" s="21"/>
    </row>
    <row r="1071" spans="1:12" ht="10.050000000000001" customHeight="1" x14ac:dyDescent="0.2">
      <c r="A1071" s="22"/>
      <c r="B1071" s="38"/>
      <c r="C1071" s="1"/>
      <c r="D1071" s="2">
        <v>40508</v>
      </c>
      <c r="E1071" s="1" t="s">
        <v>9902</v>
      </c>
      <c r="F1071" s="1" t="s">
        <v>3545</v>
      </c>
      <c r="G1071" s="25">
        <v>10343.4069</v>
      </c>
      <c r="H1071" s="25">
        <v>0</v>
      </c>
      <c r="I1071" s="24">
        <f t="shared" si="32"/>
        <v>-10343.4069</v>
      </c>
      <c r="J1071" s="23">
        <f t="shared" si="33"/>
        <v>-1</v>
      </c>
      <c r="K1071" s="1"/>
      <c r="L1071" s="21"/>
    </row>
    <row r="1072" spans="1:12" ht="10.050000000000001" customHeight="1" x14ac:dyDescent="0.2">
      <c r="A1072" s="22"/>
      <c r="B1072" s="38"/>
      <c r="C1072" s="1"/>
      <c r="D1072" s="2">
        <v>40508</v>
      </c>
      <c r="E1072" s="1" t="s">
        <v>9902</v>
      </c>
      <c r="F1072" s="1" t="s">
        <v>3546</v>
      </c>
      <c r="G1072" s="25">
        <v>20686.8138</v>
      </c>
      <c r="H1072" s="25">
        <v>25782.057311905908</v>
      </c>
      <c r="I1072" s="24">
        <f t="shared" si="32"/>
        <v>5095.2435119059082</v>
      </c>
      <c r="J1072" s="23">
        <f t="shared" si="33"/>
        <v>0.24630392873289692</v>
      </c>
      <c r="K1072" s="1"/>
      <c r="L1072" s="21"/>
    </row>
    <row r="1073" spans="1:12" ht="10.050000000000001" customHeight="1" x14ac:dyDescent="0.2">
      <c r="A1073" s="22"/>
      <c r="B1073" s="38"/>
      <c r="C1073" s="1"/>
      <c r="D1073" s="2">
        <v>40508</v>
      </c>
      <c r="E1073" s="1" t="s">
        <v>10094</v>
      </c>
      <c r="F1073" s="1" t="s">
        <v>3743</v>
      </c>
      <c r="G1073" s="25">
        <v>0</v>
      </c>
      <c r="H1073" s="25">
        <v>0</v>
      </c>
      <c r="I1073" s="24">
        <f t="shared" si="32"/>
        <v>0</v>
      </c>
      <c r="J1073" s="23" t="str">
        <f t="shared" si="33"/>
        <v/>
      </c>
      <c r="K1073" s="1"/>
      <c r="L1073" s="21"/>
    </row>
    <row r="1074" spans="1:12" ht="10.050000000000001" customHeight="1" x14ac:dyDescent="0.2">
      <c r="A1074" s="22"/>
      <c r="B1074" s="38"/>
      <c r="C1074" s="1"/>
      <c r="D1074" s="2">
        <v>40508</v>
      </c>
      <c r="E1074" s="1" t="s">
        <v>10151</v>
      </c>
      <c r="F1074" s="1" t="s">
        <v>3802</v>
      </c>
      <c r="G1074" s="25">
        <v>22841.900199999996</v>
      </c>
      <c r="H1074" s="25">
        <v>87018.938207548548</v>
      </c>
      <c r="I1074" s="24">
        <f t="shared" si="32"/>
        <v>64177.038007548552</v>
      </c>
      <c r="J1074" s="23">
        <f t="shared" si="33"/>
        <v>2.8096190529520202</v>
      </c>
      <c r="K1074" s="1"/>
      <c r="L1074" s="21"/>
    </row>
    <row r="1075" spans="1:12" ht="10.050000000000001" customHeight="1" x14ac:dyDescent="0.2">
      <c r="A1075" s="22"/>
      <c r="B1075" s="38"/>
      <c r="C1075" s="1"/>
      <c r="D1075" s="2">
        <v>40514</v>
      </c>
      <c r="E1075" s="1" t="s">
        <v>12045</v>
      </c>
      <c r="F1075" s="1" t="s">
        <v>5767</v>
      </c>
      <c r="G1075" s="25">
        <v>0</v>
      </c>
      <c r="H1075" s="25">
        <v>0</v>
      </c>
      <c r="I1075" s="24">
        <f t="shared" si="32"/>
        <v>0</v>
      </c>
      <c r="J1075" s="23" t="str">
        <f t="shared" si="33"/>
        <v/>
      </c>
      <c r="K1075" s="1"/>
      <c r="L1075" s="21"/>
    </row>
    <row r="1076" spans="1:12" ht="10.050000000000001" customHeight="1" x14ac:dyDescent="0.2">
      <c r="A1076" s="22"/>
      <c r="B1076" s="38"/>
      <c r="C1076" s="1"/>
      <c r="D1076" s="2">
        <v>40517</v>
      </c>
      <c r="E1076" s="1" t="s">
        <v>6503</v>
      </c>
      <c r="F1076" s="1" t="s">
        <v>99</v>
      </c>
      <c r="G1076" s="25">
        <v>6747.5365999999995</v>
      </c>
      <c r="H1076" s="25">
        <v>0</v>
      </c>
      <c r="I1076" s="24">
        <f t="shared" si="32"/>
        <v>-6747.5365999999995</v>
      </c>
      <c r="J1076" s="23">
        <f t="shared" si="33"/>
        <v>-1</v>
      </c>
      <c r="K1076" s="1"/>
      <c r="L1076" s="21"/>
    </row>
    <row r="1077" spans="1:12" ht="10.050000000000001" customHeight="1" x14ac:dyDescent="0.2">
      <c r="A1077" s="22"/>
      <c r="B1077" s="38"/>
      <c r="C1077" s="1"/>
      <c r="D1077" s="2">
        <v>40517</v>
      </c>
      <c r="E1077" s="1" t="s">
        <v>6582</v>
      </c>
      <c r="F1077" s="1" t="s">
        <v>181</v>
      </c>
      <c r="G1077" s="25">
        <v>6991.8487999999998</v>
      </c>
      <c r="H1077" s="25">
        <v>0</v>
      </c>
      <c r="I1077" s="24">
        <f t="shared" si="32"/>
        <v>-6991.8487999999998</v>
      </c>
      <c r="J1077" s="23">
        <f t="shared" si="33"/>
        <v>-1</v>
      </c>
      <c r="K1077" s="1"/>
      <c r="L1077" s="21"/>
    </row>
    <row r="1078" spans="1:12" ht="10.050000000000001" customHeight="1" x14ac:dyDescent="0.2">
      <c r="A1078" s="22"/>
      <c r="B1078" s="38"/>
      <c r="C1078" s="1"/>
      <c r="D1078" s="2">
        <v>40517</v>
      </c>
      <c r="E1078" s="1" t="s">
        <v>6586</v>
      </c>
      <c r="F1078" s="1" t="s">
        <v>185</v>
      </c>
      <c r="G1078" s="25">
        <v>28971.1698</v>
      </c>
      <c r="H1078" s="25">
        <v>64575.860224739823</v>
      </c>
      <c r="I1078" s="24">
        <f t="shared" si="32"/>
        <v>35604.69042473982</v>
      </c>
      <c r="J1078" s="23">
        <f t="shared" si="33"/>
        <v>1.2289697195706546</v>
      </c>
      <c r="K1078" s="1"/>
      <c r="L1078" s="21"/>
    </row>
    <row r="1079" spans="1:12" ht="10.050000000000001" customHeight="1" x14ac:dyDescent="0.2">
      <c r="A1079" s="22"/>
      <c r="B1079" s="38"/>
      <c r="C1079" s="1"/>
      <c r="D1079" s="2">
        <v>40517</v>
      </c>
      <c r="E1079" s="1" t="s">
        <v>6633</v>
      </c>
      <c r="F1079" s="1" t="s">
        <v>232</v>
      </c>
      <c r="G1079" s="25">
        <v>0</v>
      </c>
      <c r="H1079" s="25">
        <v>0</v>
      </c>
      <c r="I1079" s="24">
        <f t="shared" si="32"/>
        <v>0</v>
      </c>
      <c r="J1079" s="23" t="str">
        <f t="shared" si="33"/>
        <v/>
      </c>
      <c r="K1079" s="1"/>
      <c r="L1079" s="21"/>
    </row>
    <row r="1080" spans="1:12" ht="10.050000000000001" customHeight="1" x14ac:dyDescent="0.2">
      <c r="A1080" s="22"/>
      <c r="B1080" s="38"/>
      <c r="C1080" s="1"/>
      <c r="D1080" s="2">
        <v>40517</v>
      </c>
      <c r="E1080" s="1" t="s">
        <v>6648</v>
      </c>
      <c r="F1080" s="1" t="s">
        <v>247</v>
      </c>
      <c r="G1080" s="25">
        <v>38315.451999999997</v>
      </c>
      <c r="H1080" s="25">
        <v>9087.1606664199153</v>
      </c>
      <c r="I1080" s="24">
        <f t="shared" si="32"/>
        <v>-29228.291333580084</v>
      </c>
      <c r="J1080" s="23">
        <f t="shared" si="33"/>
        <v>-0.76283300360335271</v>
      </c>
      <c r="K1080" s="1"/>
      <c r="L1080" s="21"/>
    </row>
    <row r="1081" spans="1:12" ht="10.050000000000001" customHeight="1" x14ac:dyDescent="0.2">
      <c r="A1081" s="22"/>
      <c r="B1081" s="38"/>
      <c r="C1081" s="1"/>
      <c r="D1081" s="2">
        <v>40517</v>
      </c>
      <c r="E1081" s="1" t="s">
        <v>6745</v>
      </c>
      <c r="F1081" s="1" t="s">
        <v>345</v>
      </c>
      <c r="G1081" s="25">
        <v>3229.402</v>
      </c>
      <c r="H1081" s="25">
        <v>10027.211769842665</v>
      </c>
      <c r="I1081" s="24">
        <f t="shared" si="32"/>
        <v>6797.8097698426645</v>
      </c>
      <c r="J1081" s="23">
        <f t="shared" si="33"/>
        <v>2.1049747816600921</v>
      </c>
      <c r="K1081" s="1"/>
      <c r="L1081" s="21"/>
    </row>
    <row r="1082" spans="1:12" ht="10.050000000000001" customHeight="1" x14ac:dyDescent="0.2">
      <c r="A1082" s="22"/>
      <c r="B1082" s="38"/>
      <c r="C1082" s="1"/>
      <c r="D1082" s="2">
        <v>40517</v>
      </c>
      <c r="E1082" s="1" t="s">
        <v>6766</v>
      </c>
      <c r="F1082" s="1" t="s">
        <v>366</v>
      </c>
      <c r="G1082" s="25">
        <v>0</v>
      </c>
      <c r="H1082" s="25">
        <v>35.958238928739071</v>
      </c>
      <c r="I1082" s="24">
        <f t="shared" si="32"/>
        <v>35.958238928739071</v>
      </c>
      <c r="J1082" s="23" t="e">
        <f t="shared" si="33"/>
        <v>#DIV/0!</v>
      </c>
      <c r="K1082" s="1"/>
      <c r="L1082" s="21"/>
    </row>
    <row r="1083" spans="1:12" ht="10.050000000000001" customHeight="1" x14ac:dyDescent="0.2">
      <c r="A1083" s="22"/>
      <c r="B1083" s="38"/>
      <c r="C1083" s="1"/>
      <c r="D1083" s="2">
        <v>40517</v>
      </c>
      <c r="E1083" s="1" t="s">
        <v>6926</v>
      </c>
      <c r="F1083" s="1" t="s">
        <v>529</v>
      </c>
      <c r="G1083" s="25">
        <v>0</v>
      </c>
      <c r="H1083" s="25">
        <v>0</v>
      </c>
      <c r="I1083" s="24">
        <f t="shared" si="32"/>
        <v>0</v>
      </c>
      <c r="J1083" s="23" t="str">
        <f t="shared" si="33"/>
        <v/>
      </c>
      <c r="K1083" s="1"/>
      <c r="L1083" s="21"/>
    </row>
    <row r="1084" spans="1:12" ht="10.050000000000001" customHeight="1" x14ac:dyDescent="0.2">
      <c r="A1084" s="22"/>
      <c r="B1084" s="38"/>
      <c r="C1084" s="1"/>
      <c r="D1084" s="2">
        <v>40517</v>
      </c>
      <c r="E1084" s="1" t="s">
        <v>7010</v>
      </c>
      <c r="F1084" s="1" t="s">
        <v>615</v>
      </c>
      <c r="G1084" s="25">
        <v>0</v>
      </c>
      <c r="H1084" s="25">
        <v>0</v>
      </c>
      <c r="I1084" s="24">
        <f t="shared" si="32"/>
        <v>0</v>
      </c>
      <c r="J1084" s="23" t="str">
        <f t="shared" si="33"/>
        <v/>
      </c>
      <c r="K1084" s="1"/>
      <c r="L1084" s="21"/>
    </row>
    <row r="1085" spans="1:12" ht="10.050000000000001" customHeight="1" x14ac:dyDescent="0.2">
      <c r="A1085" s="22"/>
      <c r="B1085" s="38"/>
      <c r="C1085" s="1"/>
      <c r="D1085" s="2">
        <v>40517</v>
      </c>
      <c r="E1085" s="1" t="s">
        <v>7107</v>
      </c>
      <c r="F1085" s="1" t="s">
        <v>713</v>
      </c>
      <c r="G1085" s="25">
        <v>6806.7638000000006</v>
      </c>
      <c r="H1085" s="25">
        <v>0</v>
      </c>
      <c r="I1085" s="24">
        <f t="shared" si="32"/>
        <v>-6806.7638000000006</v>
      </c>
      <c r="J1085" s="23">
        <f t="shared" si="33"/>
        <v>-1</v>
      </c>
      <c r="K1085" s="1"/>
      <c r="L1085" s="21"/>
    </row>
    <row r="1086" spans="1:12" ht="10.050000000000001" customHeight="1" x14ac:dyDescent="0.2">
      <c r="A1086" s="22"/>
      <c r="B1086" s="38"/>
      <c r="C1086" s="1"/>
      <c r="D1086" s="2">
        <v>40517</v>
      </c>
      <c r="E1086" s="1" t="s">
        <v>7272</v>
      </c>
      <c r="F1086" s="1" t="s">
        <v>878</v>
      </c>
      <c r="G1086" s="25">
        <v>172150.36960000001</v>
      </c>
      <c r="H1086" s="25">
        <v>177597.74206904226</v>
      </c>
      <c r="I1086" s="24">
        <f t="shared" si="32"/>
        <v>5447.3724690422532</v>
      </c>
      <c r="J1086" s="23">
        <f t="shared" si="33"/>
        <v>3.1643106440604779E-2</v>
      </c>
      <c r="K1086" s="1"/>
      <c r="L1086" s="21"/>
    </row>
    <row r="1087" spans="1:12" ht="10.050000000000001" customHeight="1" x14ac:dyDescent="0.2">
      <c r="A1087" s="22"/>
      <c r="B1087" s="38"/>
      <c r="C1087" s="1"/>
      <c r="D1087" s="2">
        <v>40517</v>
      </c>
      <c r="E1087" s="1" t="s">
        <v>7625</v>
      </c>
      <c r="F1087" s="1" t="s">
        <v>1233</v>
      </c>
      <c r="G1087" s="25">
        <v>0</v>
      </c>
      <c r="H1087" s="25">
        <v>0</v>
      </c>
      <c r="I1087" s="24">
        <f t="shared" si="32"/>
        <v>0</v>
      </c>
      <c r="J1087" s="23" t="str">
        <f t="shared" si="33"/>
        <v/>
      </c>
      <c r="K1087" s="1"/>
      <c r="L1087" s="21"/>
    </row>
    <row r="1088" spans="1:12" ht="10.050000000000001" customHeight="1" x14ac:dyDescent="0.2">
      <c r="A1088" s="22"/>
      <c r="B1088" s="38"/>
      <c r="C1088" s="1"/>
      <c r="D1088" s="2">
        <v>40517</v>
      </c>
      <c r="E1088" s="1" t="s">
        <v>7635</v>
      </c>
      <c r="F1088" s="1" t="s">
        <v>1243</v>
      </c>
      <c r="G1088" s="25">
        <v>37128.2736</v>
      </c>
      <c r="H1088" s="25">
        <v>8054.6455200375503</v>
      </c>
      <c r="I1088" s="24">
        <f t="shared" si="32"/>
        <v>-29073.628079962451</v>
      </c>
      <c r="J1088" s="23">
        <f t="shared" si="33"/>
        <v>-0.78305898068911162</v>
      </c>
      <c r="K1088" s="1"/>
      <c r="L1088" s="21"/>
    </row>
    <row r="1089" spans="1:12" ht="10.050000000000001" customHeight="1" x14ac:dyDescent="0.2">
      <c r="A1089" s="22"/>
      <c r="B1089" s="38"/>
      <c r="C1089" s="1"/>
      <c r="D1089" s="2">
        <v>40517</v>
      </c>
      <c r="E1089" s="1" t="s">
        <v>7973</v>
      </c>
      <c r="F1089" s="1" t="s">
        <v>1583</v>
      </c>
      <c r="G1089" s="25">
        <v>0</v>
      </c>
      <c r="H1089" s="25">
        <v>0</v>
      </c>
      <c r="I1089" s="24">
        <f t="shared" si="32"/>
        <v>0</v>
      </c>
      <c r="J1089" s="23" t="str">
        <f t="shared" si="33"/>
        <v/>
      </c>
      <c r="K1089" s="1"/>
      <c r="L1089" s="21"/>
    </row>
    <row r="1090" spans="1:12" ht="10.050000000000001" customHeight="1" x14ac:dyDescent="0.2">
      <c r="A1090" s="22"/>
      <c r="B1090" s="38"/>
      <c r="C1090" s="1"/>
      <c r="D1090" s="2">
        <v>40517</v>
      </c>
      <c r="E1090" s="1" t="s">
        <v>8141</v>
      </c>
      <c r="F1090" s="1" t="s">
        <v>1753</v>
      </c>
      <c r="G1090" s="25">
        <v>0</v>
      </c>
      <c r="H1090" s="25">
        <v>0</v>
      </c>
      <c r="I1090" s="24">
        <f t="shared" si="32"/>
        <v>0</v>
      </c>
      <c r="J1090" s="23" t="str">
        <f t="shared" si="33"/>
        <v/>
      </c>
      <c r="K1090" s="1"/>
      <c r="L1090" s="21"/>
    </row>
    <row r="1091" spans="1:12" ht="10.050000000000001" customHeight="1" x14ac:dyDescent="0.2">
      <c r="A1091" s="22"/>
      <c r="B1091" s="38"/>
      <c r="C1091" s="1"/>
      <c r="D1091" s="2">
        <v>40517</v>
      </c>
      <c r="E1091" s="1" t="s">
        <v>8246</v>
      </c>
      <c r="F1091" s="1" t="s">
        <v>1859</v>
      </c>
      <c r="G1091" s="25">
        <v>0</v>
      </c>
      <c r="H1091" s="25">
        <v>0</v>
      </c>
      <c r="I1091" s="24">
        <f t="shared" si="32"/>
        <v>0</v>
      </c>
      <c r="J1091" s="23" t="str">
        <f t="shared" si="33"/>
        <v/>
      </c>
      <c r="K1091" s="1"/>
      <c r="L1091" s="21"/>
    </row>
    <row r="1092" spans="1:12" ht="10.050000000000001" customHeight="1" x14ac:dyDescent="0.2">
      <c r="A1092" s="22"/>
      <c r="B1092" s="38"/>
      <c r="C1092" s="1"/>
      <c r="D1092" s="2">
        <v>40517</v>
      </c>
      <c r="E1092" s="1" t="s">
        <v>8310</v>
      </c>
      <c r="F1092" s="1" t="s">
        <v>1923</v>
      </c>
      <c r="G1092" s="25">
        <v>7074.9314000000013</v>
      </c>
      <c r="H1092" s="25">
        <v>0</v>
      </c>
      <c r="I1092" s="24">
        <f t="shared" si="32"/>
        <v>-7074.9314000000013</v>
      </c>
      <c r="J1092" s="23">
        <f t="shared" si="33"/>
        <v>-1</v>
      </c>
      <c r="K1092" s="1"/>
      <c r="L1092" s="21"/>
    </row>
    <row r="1093" spans="1:12" ht="10.050000000000001" customHeight="1" x14ac:dyDescent="0.2">
      <c r="A1093" s="22"/>
      <c r="B1093" s="38"/>
      <c r="C1093" s="1"/>
      <c r="D1093" s="2">
        <v>40517</v>
      </c>
      <c r="E1093" s="1" t="s">
        <v>8669</v>
      </c>
      <c r="F1093" s="1" t="s">
        <v>2289</v>
      </c>
      <c r="G1093" s="25">
        <v>0</v>
      </c>
      <c r="H1093" s="25">
        <v>0</v>
      </c>
      <c r="I1093" s="24">
        <f t="shared" si="32"/>
        <v>0</v>
      </c>
      <c r="J1093" s="23" t="str">
        <f t="shared" si="33"/>
        <v/>
      </c>
      <c r="K1093" s="1"/>
      <c r="L1093" s="21"/>
    </row>
    <row r="1094" spans="1:12" ht="10.050000000000001" customHeight="1" x14ac:dyDescent="0.2">
      <c r="A1094" s="22"/>
      <c r="B1094" s="38"/>
      <c r="C1094" s="1"/>
      <c r="D1094" s="2">
        <v>40517</v>
      </c>
      <c r="E1094" s="1" t="s">
        <v>8741</v>
      </c>
      <c r="F1094" s="1" t="s">
        <v>2361</v>
      </c>
      <c r="G1094" s="25">
        <v>364993.74639999995</v>
      </c>
      <c r="H1094" s="25">
        <v>211444.71868353678</v>
      </c>
      <c r="I1094" s="24">
        <f t="shared" si="32"/>
        <v>-153549.02771646317</v>
      </c>
      <c r="J1094" s="23">
        <f t="shared" si="33"/>
        <v>-0.42068947545251201</v>
      </c>
      <c r="K1094" s="1"/>
      <c r="L1094" s="21"/>
    </row>
    <row r="1095" spans="1:12" ht="10.050000000000001" customHeight="1" x14ac:dyDescent="0.2">
      <c r="A1095" s="22"/>
      <c r="B1095" s="38"/>
      <c r="C1095" s="1"/>
      <c r="D1095" s="2">
        <v>40517</v>
      </c>
      <c r="E1095" s="1" t="s">
        <v>8867</v>
      </c>
      <c r="F1095" s="1" t="s">
        <v>2489</v>
      </c>
      <c r="G1095" s="25">
        <v>0</v>
      </c>
      <c r="H1095" s="25">
        <v>0</v>
      </c>
      <c r="I1095" s="24">
        <f t="shared" si="32"/>
        <v>0</v>
      </c>
      <c r="J1095" s="23" t="str">
        <f t="shared" si="33"/>
        <v/>
      </c>
      <c r="K1095" s="1"/>
      <c r="L1095" s="21"/>
    </row>
    <row r="1096" spans="1:12" ht="10.050000000000001" customHeight="1" x14ac:dyDescent="0.2">
      <c r="A1096" s="22"/>
      <c r="B1096" s="38"/>
      <c r="C1096" s="1"/>
      <c r="D1096" s="2">
        <v>40517</v>
      </c>
      <c r="E1096" s="1" t="s">
        <v>8990</v>
      </c>
      <c r="F1096" s="1" t="s">
        <v>2614</v>
      </c>
      <c r="G1096" s="25">
        <v>0</v>
      </c>
      <c r="H1096" s="25">
        <v>0</v>
      </c>
      <c r="I1096" s="24">
        <f t="shared" si="32"/>
        <v>0</v>
      </c>
      <c r="J1096" s="23" t="str">
        <f t="shared" si="33"/>
        <v/>
      </c>
      <c r="K1096" s="1"/>
      <c r="L1096" s="21"/>
    </row>
    <row r="1097" spans="1:12" ht="10.050000000000001" customHeight="1" x14ac:dyDescent="0.2">
      <c r="A1097" s="22"/>
      <c r="B1097" s="38"/>
      <c r="C1097" s="1"/>
      <c r="D1097" s="2">
        <v>40517</v>
      </c>
      <c r="E1097" s="1" t="s">
        <v>9148</v>
      </c>
      <c r="F1097" s="1" t="s">
        <v>2774</v>
      </c>
      <c r="G1097" s="25">
        <v>32035.2713</v>
      </c>
      <c r="H1097" s="25">
        <v>23455.045564088938</v>
      </c>
      <c r="I1097" s="24">
        <f t="shared" si="32"/>
        <v>-8580.2257359110627</v>
      </c>
      <c r="J1097" s="23">
        <f t="shared" si="33"/>
        <v>-0.26783683695262051</v>
      </c>
      <c r="K1097" s="1"/>
      <c r="L1097" s="21"/>
    </row>
    <row r="1098" spans="1:12" ht="10.050000000000001" customHeight="1" x14ac:dyDescent="0.2">
      <c r="A1098" s="22"/>
      <c r="B1098" s="38"/>
      <c r="C1098" s="1"/>
      <c r="D1098" s="2">
        <v>40517</v>
      </c>
      <c r="E1098" s="1" t="s">
        <v>9248</v>
      </c>
      <c r="F1098" s="1" t="s">
        <v>2876</v>
      </c>
      <c r="G1098" s="25">
        <v>13682.626</v>
      </c>
      <c r="H1098" s="25">
        <v>19324.984978559482</v>
      </c>
      <c r="I1098" s="24">
        <f t="shared" si="32"/>
        <v>5642.3589785594813</v>
      </c>
      <c r="J1098" s="23">
        <f t="shared" si="33"/>
        <v>0.41237398278367626</v>
      </c>
      <c r="K1098" s="1"/>
      <c r="L1098" s="21"/>
    </row>
    <row r="1099" spans="1:12" ht="10.050000000000001" customHeight="1" x14ac:dyDescent="0.2">
      <c r="A1099" s="22"/>
      <c r="B1099" s="38"/>
      <c r="C1099" s="1"/>
      <c r="D1099" s="2">
        <v>40517</v>
      </c>
      <c r="E1099" s="1" t="s">
        <v>9268</v>
      </c>
      <c r="F1099" s="1" t="s">
        <v>2896</v>
      </c>
      <c r="G1099" s="25">
        <v>3688</v>
      </c>
      <c r="H1099" s="25">
        <v>12518.604038476729</v>
      </c>
      <c r="I1099" s="24">
        <f t="shared" si="32"/>
        <v>8830.6040384767293</v>
      </c>
      <c r="J1099" s="23">
        <f t="shared" si="33"/>
        <v>2.3944154117344709</v>
      </c>
      <c r="K1099" s="1"/>
      <c r="L1099" s="21"/>
    </row>
    <row r="1100" spans="1:12" ht="10.050000000000001" customHeight="1" x14ac:dyDescent="0.2">
      <c r="A1100" s="22"/>
      <c r="B1100" s="38"/>
      <c r="C1100" s="1"/>
      <c r="D1100" s="2">
        <v>40517</v>
      </c>
      <c r="E1100" s="1" t="s">
        <v>10949</v>
      </c>
      <c r="F1100" s="1" t="s">
        <v>4630</v>
      </c>
      <c r="G1100" s="25">
        <v>0</v>
      </c>
      <c r="H1100" s="25">
        <v>14994.58563328419</v>
      </c>
      <c r="I1100" s="24">
        <f t="shared" si="32"/>
        <v>14994.58563328419</v>
      </c>
      <c r="J1100" s="23" t="e">
        <f t="shared" si="33"/>
        <v>#DIV/0!</v>
      </c>
      <c r="K1100" s="1"/>
      <c r="L1100" s="21"/>
    </row>
    <row r="1101" spans="1:12" ht="10.050000000000001" customHeight="1" x14ac:dyDescent="0.2">
      <c r="A1101" s="22"/>
      <c r="B1101" s="38"/>
      <c r="C1101" s="1"/>
      <c r="D1101" s="2">
        <v>40517</v>
      </c>
      <c r="E1101" s="1" t="s">
        <v>10960</v>
      </c>
      <c r="F1101" s="1" t="s">
        <v>4641</v>
      </c>
      <c r="G1101" s="25">
        <v>67623.434000000008</v>
      </c>
      <c r="H1101" s="25">
        <v>107140.14133381582</v>
      </c>
      <c r="I1101" s="24">
        <f t="shared" si="32"/>
        <v>39516.707333815808</v>
      </c>
      <c r="J1101" s="23">
        <f t="shared" si="33"/>
        <v>0.58436410274307871</v>
      </c>
      <c r="K1101" s="1"/>
      <c r="L1101" s="21"/>
    </row>
    <row r="1102" spans="1:12" ht="10.050000000000001" customHeight="1" x14ac:dyDescent="0.2">
      <c r="A1102" s="22"/>
      <c r="B1102" s="38"/>
      <c r="C1102" s="1"/>
      <c r="D1102" s="2">
        <v>40517</v>
      </c>
      <c r="E1102" s="1" t="s">
        <v>11365</v>
      </c>
      <c r="F1102" s="1" t="s">
        <v>5061</v>
      </c>
      <c r="G1102" s="25">
        <v>33192</v>
      </c>
      <c r="H1102" s="25">
        <v>16237.713321963456</v>
      </c>
      <c r="I1102" s="24">
        <f t="shared" si="32"/>
        <v>-16954.286678036544</v>
      </c>
      <c r="J1102" s="23">
        <f t="shared" si="33"/>
        <v>-0.510794368463381</v>
      </c>
      <c r="K1102" s="1"/>
      <c r="L1102" s="21"/>
    </row>
    <row r="1103" spans="1:12" ht="10.050000000000001" customHeight="1" x14ac:dyDescent="0.2">
      <c r="A1103" s="22"/>
      <c r="B1103" s="38"/>
      <c r="C1103" s="1"/>
      <c r="D1103" s="2">
        <v>40517</v>
      </c>
      <c r="E1103" s="1" t="s">
        <v>11373</v>
      </c>
      <c r="F1103" s="1" t="s">
        <v>5069</v>
      </c>
      <c r="G1103" s="25">
        <v>452330.41000000003</v>
      </c>
      <c r="H1103" s="25">
        <v>357476.26386442163</v>
      </c>
      <c r="I1103" s="24">
        <f t="shared" si="32"/>
        <v>-94854.146135578398</v>
      </c>
      <c r="J1103" s="23">
        <f t="shared" si="33"/>
        <v>-0.20970101509553246</v>
      </c>
      <c r="K1103" s="1"/>
      <c r="L1103" s="21"/>
    </row>
    <row r="1104" spans="1:12" ht="10.050000000000001" customHeight="1" x14ac:dyDescent="0.2">
      <c r="A1104" s="22"/>
      <c r="B1104" s="38"/>
      <c r="C1104" s="1"/>
      <c r="D1104" s="2">
        <v>40517</v>
      </c>
      <c r="E1104" s="1" t="s">
        <v>12242</v>
      </c>
      <c r="F1104" s="1" t="s">
        <v>5969</v>
      </c>
      <c r="G1104" s="25">
        <v>0</v>
      </c>
      <c r="H1104" s="25">
        <v>0</v>
      </c>
      <c r="I1104" s="24">
        <f t="shared" si="32"/>
        <v>0</v>
      </c>
      <c r="J1104" s="23" t="str">
        <f t="shared" si="33"/>
        <v/>
      </c>
      <c r="K1104" s="1"/>
      <c r="L1104" s="21"/>
    </row>
    <row r="1105" spans="1:12" ht="10.050000000000001" customHeight="1" x14ac:dyDescent="0.2">
      <c r="A1105" s="22"/>
      <c r="B1105" s="38"/>
      <c r="C1105" s="1"/>
      <c r="D1105" s="2">
        <v>40524</v>
      </c>
      <c r="E1105" s="1" t="s">
        <v>8008</v>
      </c>
      <c r="F1105" s="1" t="s">
        <v>1618</v>
      </c>
      <c r="G1105" s="25">
        <v>0</v>
      </c>
      <c r="H1105" s="25">
        <v>11511.773348472036</v>
      </c>
      <c r="I1105" s="24">
        <f t="shared" si="32"/>
        <v>11511.773348472036</v>
      </c>
      <c r="J1105" s="23" t="e">
        <f t="shared" si="33"/>
        <v>#DIV/0!</v>
      </c>
      <c r="K1105" s="1"/>
      <c r="L1105" s="21"/>
    </row>
    <row r="1106" spans="1:12" ht="10.050000000000001" customHeight="1" x14ac:dyDescent="0.2">
      <c r="A1106" s="22"/>
      <c r="B1106" s="38"/>
      <c r="C1106" s="1"/>
      <c r="D1106" s="2">
        <v>40524</v>
      </c>
      <c r="E1106" s="1" t="s">
        <v>8145</v>
      </c>
      <c r="F1106" s="1" t="s">
        <v>1757</v>
      </c>
      <c r="G1106" s="25">
        <v>3688</v>
      </c>
      <c r="H1106" s="25">
        <v>0</v>
      </c>
      <c r="I1106" s="24">
        <f t="shared" si="32"/>
        <v>-3688</v>
      </c>
      <c r="J1106" s="23">
        <f t="shared" si="33"/>
        <v>-1</v>
      </c>
      <c r="K1106" s="1"/>
      <c r="L1106" s="21"/>
    </row>
    <row r="1107" spans="1:12" ht="10.050000000000001" customHeight="1" x14ac:dyDescent="0.2">
      <c r="A1107" s="22"/>
      <c r="B1107" s="38"/>
      <c r="C1107" s="1"/>
      <c r="D1107" s="2">
        <v>40524</v>
      </c>
      <c r="E1107" s="1" t="s">
        <v>8899</v>
      </c>
      <c r="F1107" s="1" t="s">
        <v>2521</v>
      </c>
      <c r="G1107" s="25">
        <v>520907.31780000002</v>
      </c>
      <c r="H1107" s="25">
        <v>277628.42587751884</v>
      </c>
      <c r="I1107" s="24">
        <f t="shared" ref="I1107:I1170" si="34">H1107-G1107</f>
        <v>-243278.89192248118</v>
      </c>
      <c r="J1107" s="23">
        <f t="shared" ref="J1107:J1170" si="35">IF(I1107=0,"",(I1107/G1107))</f>
        <v>-0.46702913092091941</v>
      </c>
      <c r="K1107" s="1"/>
      <c r="L1107" s="21"/>
    </row>
    <row r="1108" spans="1:12" ht="10.050000000000001" customHeight="1" x14ac:dyDescent="0.2">
      <c r="A1108" s="22"/>
      <c r="B1108" s="38"/>
      <c r="C1108" s="1"/>
      <c r="D1108" s="2">
        <v>40524</v>
      </c>
      <c r="E1108" s="1" t="s">
        <v>9173</v>
      </c>
      <c r="F1108" s="1" t="s">
        <v>2799</v>
      </c>
      <c r="G1108" s="25">
        <v>133110.99590000001</v>
      </c>
      <c r="H1108" s="25">
        <v>163491.83862642545</v>
      </c>
      <c r="I1108" s="24">
        <f t="shared" si="34"/>
        <v>30380.842726425442</v>
      </c>
      <c r="J1108" s="23">
        <f t="shared" si="35"/>
        <v>0.2282369125180998</v>
      </c>
      <c r="K1108" s="1"/>
      <c r="L1108" s="21"/>
    </row>
    <row r="1109" spans="1:12" ht="10.050000000000001" customHeight="1" x14ac:dyDescent="0.2">
      <c r="A1109" s="22"/>
      <c r="B1109" s="38"/>
      <c r="C1109" s="1"/>
      <c r="D1109" s="2">
        <v>40524</v>
      </c>
      <c r="E1109" s="1" t="s">
        <v>10578</v>
      </c>
      <c r="F1109" s="1" t="s">
        <v>4243</v>
      </c>
      <c r="G1109" s="25">
        <v>73595.895799999998</v>
      </c>
      <c r="H1109" s="25">
        <v>155401.23486745916</v>
      </c>
      <c r="I1109" s="24">
        <f t="shared" si="34"/>
        <v>81805.339067459165</v>
      </c>
      <c r="J1109" s="23">
        <f t="shared" si="35"/>
        <v>1.1115475690352175</v>
      </c>
      <c r="K1109" s="1"/>
      <c r="L1109" s="21"/>
    </row>
    <row r="1110" spans="1:12" ht="10.050000000000001" customHeight="1" x14ac:dyDescent="0.2">
      <c r="A1110" s="22"/>
      <c r="B1110" s="38"/>
      <c r="C1110" s="1"/>
      <c r="D1110" s="2">
        <v>40530</v>
      </c>
      <c r="E1110" s="1" t="s">
        <v>7795</v>
      </c>
      <c r="F1110" s="1" t="s">
        <v>1404</v>
      </c>
      <c r="G1110" s="25">
        <v>0</v>
      </c>
      <c r="H1110" s="25">
        <v>0</v>
      </c>
      <c r="I1110" s="24">
        <f t="shared" si="34"/>
        <v>0</v>
      </c>
      <c r="J1110" s="23" t="str">
        <f t="shared" si="35"/>
        <v/>
      </c>
      <c r="K1110" s="1"/>
      <c r="L1110" s="21"/>
    </row>
    <row r="1111" spans="1:12" ht="10.050000000000001" customHeight="1" x14ac:dyDescent="0.2">
      <c r="A1111" s="22"/>
      <c r="B1111" s="38"/>
      <c r="C1111" s="1"/>
      <c r="D1111" s="2">
        <v>40530</v>
      </c>
      <c r="E1111" s="1" t="s">
        <v>10590</v>
      </c>
      <c r="F1111" s="1" t="s">
        <v>4256</v>
      </c>
      <c r="G1111" s="25">
        <v>0</v>
      </c>
      <c r="H1111" s="25">
        <v>0</v>
      </c>
      <c r="I1111" s="24">
        <f t="shared" si="34"/>
        <v>0</v>
      </c>
      <c r="J1111" s="23" t="str">
        <f t="shared" si="35"/>
        <v/>
      </c>
      <c r="K1111" s="1"/>
      <c r="L1111" s="21"/>
    </row>
    <row r="1112" spans="1:12" ht="10.050000000000001" customHeight="1" x14ac:dyDescent="0.2">
      <c r="A1112" s="22"/>
      <c r="B1112" s="38"/>
      <c r="C1112" s="1"/>
      <c r="D1112" s="2">
        <v>40530</v>
      </c>
      <c r="E1112" s="1" t="s">
        <v>10668</v>
      </c>
      <c r="F1112" s="1" t="s">
        <v>4337</v>
      </c>
      <c r="G1112" s="25">
        <v>36939.527900000001</v>
      </c>
      <c r="H1112" s="25">
        <v>51040.151713707339</v>
      </c>
      <c r="I1112" s="24">
        <f t="shared" si="34"/>
        <v>14100.623813707338</v>
      </c>
      <c r="J1112" s="23">
        <f t="shared" si="35"/>
        <v>0.38172181983157771</v>
      </c>
      <c r="K1112" s="1"/>
      <c r="L1112" s="21"/>
    </row>
    <row r="1113" spans="1:12" ht="10.050000000000001" customHeight="1" x14ac:dyDescent="0.2">
      <c r="A1113" s="22"/>
      <c r="B1113" s="38"/>
      <c r="C1113" s="1"/>
      <c r="D1113" s="2">
        <v>40530</v>
      </c>
      <c r="E1113" s="1" t="s">
        <v>10705</v>
      </c>
      <c r="F1113" s="1" t="s">
        <v>4374</v>
      </c>
      <c r="G1113" s="25">
        <v>27738.377400000001</v>
      </c>
      <c r="H1113" s="25">
        <v>55278.087016023012</v>
      </c>
      <c r="I1113" s="24">
        <f t="shared" si="34"/>
        <v>27539.70961602301</v>
      </c>
      <c r="J1113" s="23">
        <f t="shared" si="35"/>
        <v>0.99283780081609996</v>
      </c>
      <c r="K1113" s="1"/>
      <c r="L1113" s="21"/>
    </row>
    <row r="1114" spans="1:12" ht="10.050000000000001" customHeight="1" x14ac:dyDescent="0.2">
      <c r="A1114" s="22"/>
      <c r="B1114" s="38"/>
      <c r="C1114" s="1"/>
      <c r="D1114" s="2">
        <v>40530</v>
      </c>
      <c r="E1114" s="1" t="s">
        <v>10764</v>
      </c>
      <c r="F1114" s="1" t="s">
        <v>4437</v>
      </c>
      <c r="G1114" s="25">
        <v>0</v>
      </c>
      <c r="H1114" s="25">
        <v>0</v>
      </c>
      <c r="I1114" s="24">
        <f t="shared" si="34"/>
        <v>0</v>
      </c>
      <c r="J1114" s="23" t="str">
        <f t="shared" si="35"/>
        <v/>
      </c>
      <c r="K1114" s="1"/>
      <c r="L1114" s="21"/>
    </row>
    <row r="1115" spans="1:12" ht="10.050000000000001" customHeight="1" x14ac:dyDescent="0.2">
      <c r="A1115" s="22"/>
      <c r="B1115" s="38"/>
      <c r="C1115" s="1"/>
      <c r="D1115" s="2">
        <v>40530</v>
      </c>
      <c r="E1115" s="1" t="s">
        <v>10872</v>
      </c>
      <c r="F1115" s="1" t="s">
        <v>4549</v>
      </c>
      <c r="G1115" s="25">
        <v>0</v>
      </c>
      <c r="H1115" s="25">
        <v>0</v>
      </c>
      <c r="I1115" s="24">
        <f t="shared" si="34"/>
        <v>0</v>
      </c>
      <c r="J1115" s="23" t="str">
        <f t="shared" si="35"/>
        <v/>
      </c>
      <c r="K1115" s="1"/>
      <c r="L1115" s="21"/>
    </row>
    <row r="1116" spans="1:12" ht="10.050000000000001" customHeight="1" x14ac:dyDescent="0.2">
      <c r="A1116" s="22"/>
      <c r="B1116" s="38"/>
      <c r="C1116" s="1"/>
      <c r="D1116" s="2">
        <v>40530</v>
      </c>
      <c r="E1116" s="1" t="s">
        <v>10897</v>
      </c>
      <c r="F1116" s="1" t="s">
        <v>4575</v>
      </c>
      <c r="G1116" s="25">
        <v>63592.945200000009</v>
      </c>
      <c r="H1116" s="25">
        <v>72332.566050796406</v>
      </c>
      <c r="I1116" s="24">
        <f t="shared" si="34"/>
        <v>8739.6208507963966</v>
      </c>
      <c r="J1116" s="23">
        <f t="shared" si="35"/>
        <v>0.13743066661420164</v>
      </c>
      <c r="K1116" s="1"/>
      <c r="L1116" s="21"/>
    </row>
    <row r="1117" spans="1:12" ht="10.050000000000001" customHeight="1" x14ac:dyDescent="0.2">
      <c r="A1117" s="22"/>
      <c r="B1117" s="38"/>
      <c r="C1117" s="1"/>
      <c r="D1117" s="2">
        <v>40530</v>
      </c>
      <c r="E1117" s="1" t="s">
        <v>10897</v>
      </c>
      <c r="F1117" s="1" t="s">
        <v>4576</v>
      </c>
      <c r="G1117" s="25">
        <v>0</v>
      </c>
      <c r="H1117" s="25">
        <v>0</v>
      </c>
      <c r="I1117" s="24">
        <f t="shared" si="34"/>
        <v>0</v>
      </c>
      <c r="J1117" s="23" t="str">
        <f t="shared" si="35"/>
        <v/>
      </c>
      <c r="K1117" s="1"/>
      <c r="L1117" s="21"/>
    </row>
    <row r="1118" spans="1:12" ht="10.050000000000001" customHeight="1" x14ac:dyDescent="0.2">
      <c r="A1118" s="22"/>
      <c r="B1118" s="38"/>
      <c r="C1118" s="1"/>
      <c r="D1118" s="2">
        <v>40530</v>
      </c>
      <c r="E1118" s="1" t="s">
        <v>10933</v>
      </c>
      <c r="F1118" s="1" t="s">
        <v>4614</v>
      </c>
      <c r="G1118" s="25">
        <v>73345.147400000016</v>
      </c>
      <c r="H1118" s="25">
        <v>78430.055994855444</v>
      </c>
      <c r="I1118" s="24">
        <f t="shared" si="34"/>
        <v>5084.9085948554275</v>
      </c>
      <c r="J1118" s="23">
        <f t="shared" si="35"/>
        <v>6.9328493773746599E-2</v>
      </c>
      <c r="K1118" s="1"/>
      <c r="L1118" s="21"/>
    </row>
    <row r="1119" spans="1:12" ht="10.050000000000001" customHeight="1" x14ac:dyDescent="0.2">
      <c r="A1119" s="22"/>
      <c r="B1119" s="38"/>
      <c r="C1119" s="1"/>
      <c r="D1119" s="2">
        <v>40530</v>
      </c>
      <c r="E1119" s="1" t="s">
        <v>10953</v>
      </c>
      <c r="F1119" s="1" t="s">
        <v>4634</v>
      </c>
      <c r="G1119" s="25">
        <v>0</v>
      </c>
      <c r="H1119" s="25">
        <v>0</v>
      </c>
      <c r="I1119" s="24">
        <f t="shared" si="34"/>
        <v>0</v>
      </c>
      <c r="J1119" s="23" t="str">
        <f t="shared" si="35"/>
        <v/>
      </c>
      <c r="K1119" s="1"/>
      <c r="L1119" s="21"/>
    </row>
    <row r="1120" spans="1:12" ht="10.050000000000001" customHeight="1" x14ac:dyDescent="0.2">
      <c r="A1120" s="22"/>
      <c r="B1120" s="38"/>
      <c r="C1120" s="1"/>
      <c r="D1120" s="2">
        <v>40530</v>
      </c>
      <c r="E1120" s="1" t="s">
        <v>12186</v>
      </c>
      <c r="F1120" s="1" t="s">
        <v>5913</v>
      </c>
      <c r="G1120" s="25">
        <v>0</v>
      </c>
      <c r="H1120" s="25">
        <v>0</v>
      </c>
      <c r="I1120" s="24">
        <f t="shared" si="34"/>
        <v>0</v>
      </c>
      <c r="J1120" s="23" t="str">
        <f t="shared" si="35"/>
        <v/>
      </c>
      <c r="K1120" s="1"/>
      <c r="L1120" s="21"/>
    </row>
    <row r="1121" spans="1:12" ht="10.050000000000001" customHeight="1" x14ac:dyDescent="0.2">
      <c r="A1121" s="22"/>
      <c r="B1121" s="38"/>
      <c r="C1121" s="1"/>
      <c r="D1121" s="2">
        <v>40530</v>
      </c>
      <c r="E1121" s="1" t="s">
        <v>12441</v>
      </c>
      <c r="F1121" s="1" t="s">
        <v>6172</v>
      </c>
      <c r="G1121" s="25">
        <v>0</v>
      </c>
      <c r="H1121" s="25">
        <v>0</v>
      </c>
      <c r="I1121" s="24">
        <f t="shared" si="34"/>
        <v>0</v>
      </c>
      <c r="J1121" s="23" t="str">
        <f t="shared" si="35"/>
        <v/>
      </c>
      <c r="K1121" s="1"/>
      <c r="L1121" s="21"/>
    </row>
    <row r="1122" spans="1:12" ht="10.050000000000001" customHeight="1" x14ac:dyDescent="0.2">
      <c r="A1122" s="22"/>
      <c r="B1122" s="38"/>
      <c r="C1122" s="1"/>
      <c r="D1122" s="2">
        <v>40535</v>
      </c>
      <c r="E1122" s="1" t="s">
        <v>6997</v>
      </c>
      <c r="F1122" s="1" t="s">
        <v>602</v>
      </c>
      <c r="G1122" s="25">
        <v>0</v>
      </c>
      <c r="H1122" s="25">
        <v>0</v>
      </c>
      <c r="I1122" s="24">
        <f t="shared" si="34"/>
        <v>0</v>
      </c>
      <c r="J1122" s="23" t="str">
        <f t="shared" si="35"/>
        <v/>
      </c>
      <c r="K1122" s="1"/>
      <c r="L1122" s="21"/>
    </row>
    <row r="1123" spans="1:12" ht="10.050000000000001" customHeight="1" x14ac:dyDescent="0.2">
      <c r="A1123" s="22"/>
      <c r="B1123" s="38"/>
      <c r="C1123" s="1"/>
      <c r="D1123" s="2">
        <v>40540</v>
      </c>
      <c r="E1123" s="1" t="s">
        <v>9685</v>
      </c>
      <c r="F1123" s="1" t="s">
        <v>3323</v>
      </c>
      <c r="G1123" s="25">
        <v>0</v>
      </c>
      <c r="H1123" s="25">
        <v>0</v>
      </c>
      <c r="I1123" s="24">
        <f t="shared" si="34"/>
        <v>0</v>
      </c>
      <c r="J1123" s="23" t="str">
        <f t="shared" si="35"/>
        <v/>
      </c>
      <c r="K1123" s="1"/>
      <c r="L1123" s="21"/>
    </row>
    <row r="1124" spans="1:12" ht="10.050000000000001" customHeight="1" x14ac:dyDescent="0.2">
      <c r="A1124" s="22"/>
      <c r="B1124" s="38"/>
      <c r="C1124" s="1"/>
      <c r="D1124" s="2">
        <v>40540</v>
      </c>
      <c r="E1124" s="1" t="s">
        <v>9900</v>
      </c>
      <c r="F1124" s="1" t="s">
        <v>3543</v>
      </c>
      <c r="G1124" s="25">
        <v>0</v>
      </c>
      <c r="H1124" s="25">
        <v>0</v>
      </c>
      <c r="I1124" s="24">
        <f t="shared" si="34"/>
        <v>0</v>
      </c>
      <c r="J1124" s="23" t="str">
        <f t="shared" si="35"/>
        <v/>
      </c>
      <c r="K1124" s="1"/>
      <c r="L1124" s="21"/>
    </row>
    <row r="1125" spans="1:12" ht="10.050000000000001" customHeight="1" x14ac:dyDescent="0.2">
      <c r="A1125" s="22"/>
      <c r="B1125" s="38"/>
      <c r="C1125" s="1"/>
      <c r="D1125" s="2">
        <v>40540</v>
      </c>
      <c r="E1125" s="1" t="s">
        <v>10004</v>
      </c>
      <c r="F1125" s="1" t="s">
        <v>3650</v>
      </c>
      <c r="G1125" s="25">
        <v>0</v>
      </c>
      <c r="H1125" s="25">
        <v>0</v>
      </c>
      <c r="I1125" s="24">
        <f t="shared" si="34"/>
        <v>0</v>
      </c>
      <c r="J1125" s="23" t="str">
        <f t="shared" si="35"/>
        <v/>
      </c>
      <c r="K1125" s="1"/>
      <c r="L1125" s="21"/>
    </row>
    <row r="1126" spans="1:12" ht="10.050000000000001" customHeight="1" x14ac:dyDescent="0.2">
      <c r="A1126" s="22"/>
      <c r="B1126" s="38"/>
      <c r="C1126" s="1"/>
      <c r="D1126" s="2">
        <v>40557</v>
      </c>
      <c r="E1126" s="1" t="s">
        <v>6624</v>
      </c>
      <c r="F1126" s="1" t="s">
        <v>223</v>
      </c>
      <c r="G1126" s="25">
        <v>0</v>
      </c>
      <c r="H1126" s="25">
        <v>0</v>
      </c>
      <c r="I1126" s="24">
        <f t="shared" si="34"/>
        <v>0</v>
      </c>
      <c r="J1126" s="23" t="str">
        <f t="shared" si="35"/>
        <v/>
      </c>
      <c r="K1126" s="1"/>
      <c r="L1126" s="21"/>
    </row>
    <row r="1127" spans="1:12" ht="10.050000000000001" customHeight="1" x14ac:dyDescent="0.2">
      <c r="A1127" s="22"/>
      <c r="B1127" s="38"/>
      <c r="C1127" s="1"/>
      <c r="D1127" s="2">
        <v>40557</v>
      </c>
      <c r="E1127" s="1" t="s">
        <v>6676</v>
      </c>
      <c r="F1127" s="1" t="s">
        <v>276</v>
      </c>
      <c r="G1127" s="25">
        <v>136487.58800000002</v>
      </c>
      <c r="H1127" s="25">
        <v>74546.566190551617</v>
      </c>
      <c r="I1127" s="24">
        <f t="shared" si="34"/>
        <v>-61941.021809448401</v>
      </c>
      <c r="J1127" s="23">
        <f t="shared" si="35"/>
        <v>-0.4538216457415043</v>
      </c>
      <c r="K1127" s="1"/>
      <c r="L1127" s="21"/>
    </row>
    <row r="1128" spans="1:12" ht="10.050000000000001" customHeight="1" x14ac:dyDescent="0.2">
      <c r="A1128" s="22"/>
      <c r="B1128" s="38"/>
      <c r="C1128" s="1"/>
      <c r="D1128" s="2">
        <v>40557</v>
      </c>
      <c r="E1128" s="1" t="s">
        <v>6863</v>
      </c>
      <c r="F1128" s="1" t="s">
        <v>465</v>
      </c>
      <c r="G1128" s="25">
        <v>0</v>
      </c>
      <c r="H1128" s="25">
        <v>0</v>
      </c>
      <c r="I1128" s="24">
        <f t="shared" si="34"/>
        <v>0</v>
      </c>
      <c r="J1128" s="23" t="str">
        <f t="shared" si="35"/>
        <v/>
      </c>
      <c r="K1128" s="1"/>
      <c r="L1128" s="21"/>
    </row>
    <row r="1129" spans="1:12" ht="10.050000000000001" customHeight="1" x14ac:dyDescent="0.2">
      <c r="A1129" s="22"/>
      <c r="B1129" s="38"/>
      <c r="C1129" s="1"/>
      <c r="D1129" s="2">
        <v>40557</v>
      </c>
      <c r="E1129" s="1" t="s">
        <v>7213</v>
      </c>
      <c r="F1129" s="1" t="s">
        <v>819</v>
      </c>
      <c r="G1129" s="25">
        <v>23325.589</v>
      </c>
      <c r="H1129" s="25">
        <v>46365.580652971264</v>
      </c>
      <c r="I1129" s="24">
        <f t="shared" si="34"/>
        <v>23039.991652971265</v>
      </c>
      <c r="J1129" s="23">
        <f t="shared" si="35"/>
        <v>0.98775604993174082</v>
      </c>
      <c r="K1129" s="1"/>
      <c r="L1129" s="21"/>
    </row>
    <row r="1130" spans="1:12" ht="10.050000000000001" customHeight="1" x14ac:dyDescent="0.2">
      <c r="A1130" s="22"/>
      <c r="B1130" s="38"/>
      <c r="C1130" s="1"/>
      <c r="D1130" s="2">
        <v>40557</v>
      </c>
      <c r="E1130" s="1" t="s">
        <v>7623</v>
      </c>
      <c r="F1130" s="1" t="s">
        <v>1231</v>
      </c>
      <c r="G1130" s="25">
        <v>14225.542000000001</v>
      </c>
      <c r="H1130" s="25">
        <v>0</v>
      </c>
      <c r="I1130" s="24">
        <f t="shared" si="34"/>
        <v>-14225.542000000001</v>
      </c>
      <c r="J1130" s="23">
        <f t="shared" si="35"/>
        <v>-1</v>
      </c>
      <c r="K1130" s="1"/>
      <c r="L1130" s="21"/>
    </row>
    <row r="1131" spans="1:12" ht="10.050000000000001" customHeight="1" x14ac:dyDescent="0.2">
      <c r="A1131" s="22"/>
      <c r="B1131" s="38"/>
      <c r="C1131" s="1"/>
      <c r="D1131" s="2">
        <v>40557</v>
      </c>
      <c r="E1131" s="1" t="s">
        <v>7686</v>
      </c>
      <c r="F1131" s="1" t="s">
        <v>1295</v>
      </c>
      <c r="G1131" s="25">
        <v>62570.167699999998</v>
      </c>
      <c r="H1131" s="25">
        <v>115672.51774247804</v>
      </c>
      <c r="I1131" s="24">
        <f t="shared" si="34"/>
        <v>53102.350042478043</v>
      </c>
      <c r="J1131" s="23">
        <f t="shared" si="35"/>
        <v>0.84868479651650419</v>
      </c>
      <c r="K1131" s="1"/>
      <c r="L1131" s="21"/>
    </row>
    <row r="1132" spans="1:12" ht="10.050000000000001" customHeight="1" x14ac:dyDescent="0.2">
      <c r="A1132" s="22"/>
      <c r="B1132" s="38"/>
      <c r="C1132" s="1"/>
      <c r="D1132" s="2">
        <v>40557</v>
      </c>
      <c r="E1132" s="1" t="s">
        <v>7878</v>
      </c>
      <c r="F1132" s="1" t="s">
        <v>1487</v>
      </c>
      <c r="G1132" s="25">
        <v>0</v>
      </c>
      <c r="H1132" s="25">
        <v>0</v>
      </c>
      <c r="I1132" s="24">
        <f t="shared" si="34"/>
        <v>0</v>
      </c>
      <c r="J1132" s="23" t="str">
        <f t="shared" si="35"/>
        <v/>
      </c>
      <c r="K1132" s="1"/>
      <c r="L1132" s="21"/>
    </row>
    <row r="1133" spans="1:12" ht="10.050000000000001" customHeight="1" x14ac:dyDescent="0.2">
      <c r="A1133" s="22"/>
      <c r="B1133" s="38"/>
      <c r="C1133" s="1"/>
      <c r="D1133" s="2">
        <v>40557</v>
      </c>
      <c r="E1133" s="1" t="s">
        <v>8160</v>
      </c>
      <c r="F1133" s="1" t="s">
        <v>1772</v>
      </c>
      <c r="G1133" s="25">
        <v>0</v>
      </c>
      <c r="H1133" s="25">
        <v>0</v>
      </c>
      <c r="I1133" s="24">
        <f t="shared" si="34"/>
        <v>0</v>
      </c>
      <c r="J1133" s="23" t="str">
        <f t="shared" si="35"/>
        <v/>
      </c>
      <c r="K1133" s="1"/>
      <c r="L1133" s="21"/>
    </row>
    <row r="1134" spans="1:12" ht="10.050000000000001" customHeight="1" x14ac:dyDescent="0.2">
      <c r="A1134" s="22"/>
      <c r="B1134" s="38"/>
      <c r="C1134" s="1"/>
      <c r="D1134" s="2">
        <v>40557</v>
      </c>
      <c r="E1134" s="1" t="s">
        <v>8192</v>
      </c>
      <c r="F1134" s="1" t="s">
        <v>1804</v>
      </c>
      <c r="G1134" s="25">
        <v>0</v>
      </c>
      <c r="H1134" s="25">
        <v>82.190260408546436</v>
      </c>
      <c r="I1134" s="24">
        <f t="shared" si="34"/>
        <v>82.190260408546436</v>
      </c>
      <c r="J1134" s="23" t="e">
        <f t="shared" si="35"/>
        <v>#DIV/0!</v>
      </c>
      <c r="K1134" s="1"/>
      <c r="L1134" s="21"/>
    </row>
    <row r="1135" spans="1:12" ht="10.050000000000001" customHeight="1" x14ac:dyDescent="0.2">
      <c r="A1135" s="22"/>
      <c r="B1135" s="38"/>
      <c r="C1135" s="1"/>
      <c r="D1135" s="2">
        <v>40557</v>
      </c>
      <c r="E1135" s="1" t="s">
        <v>8503</v>
      </c>
      <c r="F1135" s="1" t="s">
        <v>2120</v>
      </c>
      <c r="G1135" s="25">
        <v>25890.867099999999</v>
      </c>
      <c r="H1135" s="25">
        <v>0</v>
      </c>
      <c r="I1135" s="24">
        <f t="shared" si="34"/>
        <v>-25890.867099999999</v>
      </c>
      <c r="J1135" s="23">
        <f t="shared" si="35"/>
        <v>-1</v>
      </c>
      <c r="K1135" s="1"/>
      <c r="L1135" s="21"/>
    </row>
    <row r="1136" spans="1:12" ht="10.050000000000001" customHeight="1" x14ac:dyDescent="0.2">
      <c r="A1136" s="22"/>
      <c r="B1136" s="38"/>
      <c r="C1136" s="1"/>
      <c r="D1136" s="2">
        <v>40557</v>
      </c>
      <c r="E1136" s="1" t="s">
        <v>8670</v>
      </c>
      <c r="F1136" s="1" t="s">
        <v>2290</v>
      </c>
      <c r="G1136" s="25">
        <v>0</v>
      </c>
      <c r="H1136" s="25">
        <v>0</v>
      </c>
      <c r="I1136" s="24">
        <f t="shared" si="34"/>
        <v>0</v>
      </c>
      <c r="J1136" s="23" t="str">
        <f t="shared" si="35"/>
        <v/>
      </c>
      <c r="K1136" s="1"/>
      <c r="L1136" s="21"/>
    </row>
    <row r="1137" spans="1:12" ht="10.050000000000001" customHeight="1" x14ac:dyDescent="0.2">
      <c r="A1137" s="22"/>
      <c r="B1137" s="38"/>
      <c r="C1137" s="1"/>
      <c r="D1137" s="2">
        <v>40557</v>
      </c>
      <c r="E1137" s="1" t="s">
        <v>8682</v>
      </c>
      <c r="F1137" s="1" t="s">
        <v>2302</v>
      </c>
      <c r="G1137" s="25">
        <v>0</v>
      </c>
      <c r="H1137" s="25">
        <v>0</v>
      </c>
      <c r="I1137" s="24">
        <f t="shared" si="34"/>
        <v>0</v>
      </c>
      <c r="J1137" s="23" t="str">
        <f t="shared" si="35"/>
        <v/>
      </c>
      <c r="K1137" s="1"/>
      <c r="L1137" s="21"/>
    </row>
    <row r="1138" spans="1:12" ht="10.050000000000001" customHeight="1" x14ac:dyDescent="0.2">
      <c r="A1138" s="22"/>
      <c r="B1138" s="38"/>
      <c r="C1138" s="1"/>
      <c r="D1138" s="2">
        <v>40557</v>
      </c>
      <c r="E1138" s="1" t="s">
        <v>8704</v>
      </c>
      <c r="F1138" s="1" t="s">
        <v>2324</v>
      </c>
      <c r="G1138" s="25">
        <v>0</v>
      </c>
      <c r="H1138" s="25">
        <v>0</v>
      </c>
      <c r="I1138" s="24">
        <f t="shared" si="34"/>
        <v>0</v>
      </c>
      <c r="J1138" s="23" t="str">
        <f t="shared" si="35"/>
        <v/>
      </c>
      <c r="K1138" s="1"/>
      <c r="L1138" s="21"/>
    </row>
    <row r="1139" spans="1:12" ht="10.050000000000001" customHeight="1" x14ac:dyDescent="0.2">
      <c r="A1139" s="22"/>
      <c r="B1139" s="38"/>
      <c r="C1139" s="1"/>
      <c r="D1139" s="2">
        <v>40557</v>
      </c>
      <c r="E1139" s="1" t="s">
        <v>8715</v>
      </c>
      <c r="F1139" s="1" t="s">
        <v>2335</v>
      </c>
      <c r="G1139" s="25">
        <v>0</v>
      </c>
      <c r="H1139" s="25">
        <v>0</v>
      </c>
      <c r="I1139" s="24">
        <f t="shared" si="34"/>
        <v>0</v>
      </c>
      <c r="J1139" s="23" t="str">
        <f t="shared" si="35"/>
        <v/>
      </c>
      <c r="K1139" s="1"/>
      <c r="L1139" s="21"/>
    </row>
    <row r="1140" spans="1:12" ht="10.050000000000001" customHeight="1" x14ac:dyDescent="0.2">
      <c r="A1140" s="22"/>
      <c r="B1140" s="38"/>
      <c r="C1140" s="1"/>
      <c r="D1140" s="2">
        <v>40557</v>
      </c>
      <c r="E1140" s="1" t="s">
        <v>8866</v>
      </c>
      <c r="F1140" s="1" t="s">
        <v>2488</v>
      </c>
      <c r="G1140" s="25">
        <v>0</v>
      </c>
      <c r="H1140" s="25">
        <v>0</v>
      </c>
      <c r="I1140" s="24">
        <f t="shared" si="34"/>
        <v>0</v>
      </c>
      <c r="J1140" s="23" t="str">
        <f t="shared" si="35"/>
        <v/>
      </c>
      <c r="K1140" s="1"/>
      <c r="L1140" s="21"/>
    </row>
    <row r="1141" spans="1:12" ht="10.050000000000001" customHeight="1" x14ac:dyDescent="0.2">
      <c r="A1141" s="22"/>
      <c r="B1141" s="38"/>
      <c r="C1141" s="1"/>
      <c r="D1141" s="2">
        <v>40557</v>
      </c>
      <c r="E1141" s="1" t="s">
        <v>9020</v>
      </c>
      <c r="F1141" s="1" t="s">
        <v>2644</v>
      </c>
      <c r="G1141" s="25">
        <v>0</v>
      </c>
      <c r="H1141" s="25">
        <v>0</v>
      </c>
      <c r="I1141" s="24">
        <f t="shared" si="34"/>
        <v>0</v>
      </c>
      <c r="J1141" s="23" t="str">
        <f t="shared" si="35"/>
        <v/>
      </c>
      <c r="K1141" s="1"/>
      <c r="L1141" s="21"/>
    </row>
    <row r="1142" spans="1:12" ht="10.050000000000001" customHeight="1" x14ac:dyDescent="0.2">
      <c r="A1142" s="22"/>
      <c r="B1142" s="38"/>
      <c r="C1142" s="1"/>
      <c r="D1142" s="2">
        <v>40557</v>
      </c>
      <c r="E1142" s="1" t="s">
        <v>9267</v>
      </c>
      <c r="F1142" s="1" t="s">
        <v>2895</v>
      </c>
      <c r="G1142" s="25">
        <v>24678.766000000003</v>
      </c>
      <c r="H1142" s="25">
        <v>0</v>
      </c>
      <c r="I1142" s="24">
        <f t="shared" si="34"/>
        <v>-24678.766000000003</v>
      </c>
      <c r="J1142" s="23">
        <f t="shared" si="35"/>
        <v>-1</v>
      </c>
      <c r="K1142" s="1"/>
      <c r="L1142" s="21"/>
    </row>
    <row r="1143" spans="1:12" ht="10.050000000000001" customHeight="1" x14ac:dyDescent="0.2">
      <c r="A1143" s="22"/>
      <c r="B1143" s="38"/>
      <c r="C1143" s="1"/>
      <c r="D1143" s="2">
        <v>40557</v>
      </c>
      <c r="E1143" s="1" t="s">
        <v>9271</v>
      </c>
      <c r="F1143" s="1" t="s">
        <v>2900</v>
      </c>
      <c r="G1143" s="25">
        <v>0</v>
      </c>
      <c r="H1143" s="25">
        <v>0</v>
      </c>
      <c r="I1143" s="24">
        <f t="shared" si="34"/>
        <v>0</v>
      </c>
      <c r="J1143" s="23" t="str">
        <f t="shared" si="35"/>
        <v/>
      </c>
      <c r="K1143" s="1"/>
      <c r="L1143" s="21"/>
    </row>
    <row r="1144" spans="1:12" ht="10.050000000000001" customHeight="1" x14ac:dyDescent="0.2">
      <c r="A1144" s="22"/>
      <c r="B1144" s="38"/>
      <c r="C1144" s="1"/>
      <c r="D1144" s="2">
        <v>40557</v>
      </c>
      <c r="E1144" s="1" t="s">
        <v>9360</v>
      </c>
      <c r="F1144" s="1" t="s">
        <v>2991</v>
      </c>
      <c r="G1144" s="25">
        <v>0</v>
      </c>
      <c r="H1144" s="25">
        <v>0</v>
      </c>
      <c r="I1144" s="24">
        <f t="shared" si="34"/>
        <v>0</v>
      </c>
      <c r="J1144" s="23" t="str">
        <f t="shared" si="35"/>
        <v/>
      </c>
      <c r="K1144" s="1"/>
      <c r="L1144" s="21"/>
    </row>
    <row r="1145" spans="1:12" ht="10.050000000000001" customHeight="1" x14ac:dyDescent="0.2">
      <c r="A1145" s="22"/>
      <c r="B1145" s="38"/>
      <c r="C1145" s="1"/>
      <c r="D1145" s="2">
        <v>40557</v>
      </c>
      <c r="E1145" s="1" t="s">
        <v>9457</v>
      </c>
      <c r="F1145" s="1" t="s">
        <v>3089</v>
      </c>
      <c r="G1145" s="25">
        <v>0</v>
      </c>
      <c r="H1145" s="25">
        <v>0</v>
      </c>
      <c r="I1145" s="24">
        <f t="shared" si="34"/>
        <v>0</v>
      </c>
      <c r="J1145" s="23" t="str">
        <f t="shared" si="35"/>
        <v/>
      </c>
      <c r="K1145" s="1"/>
      <c r="L1145" s="21"/>
    </row>
    <row r="1146" spans="1:12" ht="10.050000000000001" customHeight="1" x14ac:dyDescent="0.2">
      <c r="A1146" s="22"/>
      <c r="B1146" s="38"/>
      <c r="C1146" s="1"/>
      <c r="D1146" s="2">
        <v>40557</v>
      </c>
      <c r="E1146" s="1" t="s">
        <v>9527</v>
      </c>
      <c r="F1146" s="1" t="s">
        <v>3161</v>
      </c>
      <c r="G1146" s="25">
        <v>0</v>
      </c>
      <c r="H1146" s="25">
        <v>0</v>
      </c>
      <c r="I1146" s="24">
        <f t="shared" si="34"/>
        <v>0</v>
      </c>
      <c r="J1146" s="23" t="str">
        <f t="shared" si="35"/>
        <v/>
      </c>
      <c r="K1146" s="1"/>
      <c r="L1146" s="21"/>
    </row>
    <row r="1147" spans="1:12" ht="10.050000000000001" customHeight="1" x14ac:dyDescent="0.2">
      <c r="A1147" s="22"/>
      <c r="B1147" s="38"/>
      <c r="C1147" s="1"/>
      <c r="D1147" s="2">
        <v>40557</v>
      </c>
      <c r="E1147" s="1" t="s">
        <v>9695</v>
      </c>
      <c r="F1147" s="1" t="s">
        <v>3333</v>
      </c>
      <c r="G1147" s="25">
        <v>0</v>
      </c>
      <c r="H1147" s="25">
        <v>0</v>
      </c>
      <c r="I1147" s="24">
        <f t="shared" si="34"/>
        <v>0</v>
      </c>
      <c r="J1147" s="23" t="str">
        <f t="shared" si="35"/>
        <v/>
      </c>
      <c r="K1147" s="1"/>
      <c r="L1147" s="21"/>
    </row>
    <row r="1148" spans="1:12" ht="10.050000000000001" customHeight="1" x14ac:dyDescent="0.2">
      <c r="A1148" s="22"/>
      <c r="B1148" s="38"/>
      <c r="C1148" s="1"/>
      <c r="D1148" s="2">
        <v>40557</v>
      </c>
      <c r="E1148" s="1" t="s">
        <v>9779</v>
      </c>
      <c r="F1148" s="1" t="s">
        <v>3418</v>
      </c>
      <c r="G1148" s="25">
        <v>14890.202799999999</v>
      </c>
      <c r="H1148" s="25">
        <v>2095.851640417934</v>
      </c>
      <c r="I1148" s="24">
        <f t="shared" si="34"/>
        <v>-12794.351159582066</v>
      </c>
      <c r="J1148" s="23">
        <f t="shared" si="35"/>
        <v>-0.85924626624843992</v>
      </c>
      <c r="K1148" s="1"/>
      <c r="L1148" s="21"/>
    </row>
    <row r="1149" spans="1:12" ht="10.050000000000001" customHeight="1" x14ac:dyDescent="0.2">
      <c r="A1149" s="22"/>
      <c r="B1149" s="38"/>
      <c r="C1149" s="1"/>
      <c r="D1149" s="2">
        <v>40557</v>
      </c>
      <c r="E1149" s="1" t="s">
        <v>9800</v>
      </c>
      <c r="F1149" s="1" t="s">
        <v>3439</v>
      </c>
      <c r="G1149" s="25">
        <v>0</v>
      </c>
      <c r="H1149" s="25">
        <v>0</v>
      </c>
      <c r="I1149" s="24">
        <f t="shared" si="34"/>
        <v>0</v>
      </c>
      <c r="J1149" s="23" t="str">
        <f t="shared" si="35"/>
        <v/>
      </c>
      <c r="K1149" s="1"/>
      <c r="L1149" s="21"/>
    </row>
    <row r="1150" spans="1:12" ht="10.050000000000001" customHeight="1" x14ac:dyDescent="0.2">
      <c r="A1150" s="22"/>
      <c r="B1150" s="38"/>
      <c r="C1150" s="1"/>
      <c r="D1150" s="2">
        <v>40557</v>
      </c>
      <c r="E1150" s="1" t="s">
        <v>10008</v>
      </c>
      <c r="F1150" s="1" t="s">
        <v>3654</v>
      </c>
      <c r="G1150" s="25">
        <v>0</v>
      </c>
      <c r="H1150" s="25">
        <v>0</v>
      </c>
      <c r="I1150" s="24">
        <f t="shared" si="34"/>
        <v>0</v>
      </c>
      <c r="J1150" s="23" t="str">
        <f t="shared" si="35"/>
        <v/>
      </c>
      <c r="K1150" s="1"/>
      <c r="L1150" s="21"/>
    </row>
    <row r="1151" spans="1:12" ht="10.050000000000001" customHeight="1" x14ac:dyDescent="0.2">
      <c r="A1151" s="22"/>
      <c r="B1151" s="38"/>
      <c r="C1151" s="1"/>
      <c r="D1151" s="2">
        <v>40557</v>
      </c>
      <c r="E1151" s="1" t="s">
        <v>13917</v>
      </c>
      <c r="F1151" s="1" t="s">
        <v>13918</v>
      </c>
      <c r="G1151" s="25">
        <v>0</v>
      </c>
      <c r="H1151" s="25">
        <v>0</v>
      </c>
      <c r="I1151" s="24">
        <f t="shared" si="34"/>
        <v>0</v>
      </c>
      <c r="J1151" s="23" t="str">
        <f t="shared" si="35"/>
        <v/>
      </c>
      <c r="K1151" s="1"/>
      <c r="L1151" s="21"/>
    </row>
    <row r="1152" spans="1:12" ht="10.050000000000001" customHeight="1" x14ac:dyDescent="0.2">
      <c r="A1152" s="22"/>
      <c r="B1152" s="38"/>
      <c r="C1152" s="1"/>
      <c r="D1152" s="2">
        <v>40558</v>
      </c>
      <c r="E1152" s="1" t="s">
        <v>10911</v>
      </c>
      <c r="F1152" s="1" t="s">
        <v>4590</v>
      </c>
      <c r="G1152" s="25">
        <v>0</v>
      </c>
      <c r="H1152" s="25">
        <v>4166.0188244581968</v>
      </c>
      <c r="I1152" s="24">
        <f t="shared" si="34"/>
        <v>4166.0188244581968</v>
      </c>
      <c r="J1152" s="23" t="e">
        <f t="shared" si="35"/>
        <v>#DIV/0!</v>
      </c>
      <c r="K1152" s="1"/>
      <c r="L1152" s="21"/>
    </row>
    <row r="1153" spans="1:12" ht="10.050000000000001" customHeight="1" x14ac:dyDescent="0.2">
      <c r="A1153" s="22"/>
      <c r="B1153" s="38"/>
      <c r="C1153" s="1"/>
      <c r="D1153" s="2">
        <v>40581</v>
      </c>
      <c r="E1153" s="1" t="s">
        <v>9182</v>
      </c>
      <c r="F1153" s="1" t="s">
        <v>2808</v>
      </c>
      <c r="G1153" s="25">
        <v>59032.450799999999</v>
      </c>
      <c r="H1153" s="25">
        <v>154265.98189556613</v>
      </c>
      <c r="I1153" s="24">
        <f t="shared" si="34"/>
        <v>95233.531095566141</v>
      </c>
      <c r="J1153" s="23">
        <f t="shared" si="35"/>
        <v>1.6132403416252226</v>
      </c>
      <c r="K1153" s="1"/>
      <c r="L1153" s="21"/>
    </row>
    <row r="1154" spans="1:12" ht="10.050000000000001" customHeight="1" x14ac:dyDescent="0.2">
      <c r="A1154" s="22"/>
      <c r="B1154" s="38"/>
      <c r="C1154" s="1"/>
      <c r="D1154" s="2">
        <v>40581</v>
      </c>
      <c r="E1154" s="1" t="s">
        <v>9846</v>
      </c>
      <c r="F1154" s="1" t="s">
        <v>3487</v>
      </c>
      <c r="G1154" s="25">
        <v>0</v>
      </c>
      <c r="H1154" s="25">
        <v>0</v>
      </c>
      <c r="I1154" s="24">
        <f t="shared" si="34"/>
        <v>0</v>
      </c>
      <c r="J1154" s="23" t="str">
        <f t="shared" si="35"/>
        <v/>
      </c>
      <c r="K1154" s="1"/>
      <c r="L1154" s="21"/>
    </row>
    <row r="1155" spans="1:12" ht="10.050000000000001" customHeight="1" x14ac:dyDescent="0.2">
      <c r="A1155" s="22"/>
      <c r="B1155" s="38"/>
      <c r="C1155" s="1"/>
      <c r="D1155" s="2">
        <v>40581</v>
      </c>
      <c r="E1155" s="1" t="s">
        <v>9950</v>
      </c>
      <c r="F1155" s="1" t="s">
        <v>3595</v>
      </c>
      <c r="G1155" s="25">
        <v>17788.097000000002</v>
      </c>
      <c r="H1155" s="25">
        <v>86402.511254484431</v>
      </c>
      <c r="I1155" s="24">
        <f t="shared" si="34"/>
        <v>68614.414254484436</v>
      </c>
      <c r="J1155" s="23">
        <f t="shared" si="35"/>
        <v>3.8573217952704231</v>
      </c>
      <c r="K1155" s="1"/>
      <c r="L1155" s="21"/>
    </row>
    <row r="1156" spans="1:12" ht="10.050000000000001" customHeight="1" x14ac:dyDescent="0.2">
      <c r="A1156" s="22"/>
      <c r="B1156" s="38"/>
      <c r="C1156" s="1"/>
      <c r="D1156" s="2">
        <v>40586</v>
      </c>
      <c r="E1156" s="1" t="s">
        <v>6626</v>
      </c>
      <c r="F1156" s="1" t="s">
        <v>225</v>
      </c>
      <c r="G1156" s="25">
        <v>0</v>
      </c>
      <c r="H1156" s="25">
        <v>0</v>
      </c>
      <c r="I1156" s="24">
        <f t="shared" si="34"/>
        <v>0</v>
      </c>
      <c r="J1156" s="23" t="str">
        <f t="shared" si="35"/>
        <v/>
      </c>
      <c r="K1156" s="1"/>
      <c r="L1156" s="21"/>
    </row>
    <row r="1157" spans="1:12" ht="10.050000000000001" customHeight="1" x14ac:dyDescent="0.2">
      <c r="A1157" s="22"/>
      <c r="B1157" s="38"/>
      <c r="C1157" s="1"/>
      <c r="D1157" s="2">
        <v>40586</v>
      </c>
      <c r="E1157" s="1" t="s">
        <v>8382</v>
      </c>
      <c r="F1157" s="1" t="s">
        <v>1995</v>
      </c>
      <c r="G1157" s="25">
        <v>0</v>
      </c>
      <c r="H1157" s="25">
        <v>0</v>
      </c>
      <c r="I1157" s="24">
        <f t="shared" si="34"/>
        <v>0</v>
      </c>
      <c r="J1157" s="23" t="str">
        <f t="shared" si="35"/>
        <v/>
      </c>
      <c r="K1157" s="1"/>
      <c r="L1157" s="21"/>
    </row>
    <row r="1158" spans="1:12" ht="10.050000000000001" customHeight="1" x14ac:dyDescent="0.2">
      <c r="A1158" s="22"/>
      <c r="B1158" s="38"/>
      <c r="C1158" s="1"/>
      <c r="D1158" s="2">
        <v>40586</v>
      </c>
      <c r="E1158" s="1" t="s">
        <v>12300</v>
      </c>
      <c r="F1158" s="1" t="s">
        <v>6031</v>
      </c>
      <c r="G1158" s="25">
        <v>9220</v>
      </c>
      <c r="H1158" s="25">
        <v>0</v>
      </c>
      <c r="I1158" s="24">
        <f t="shared" si="34"/>
        <v>-9220</v>
      </c>
      <c r="J1158" s="23">
        <f t="shared" si="35"/>
        <v>-1</v>
      </c>
      <c r="K1158" s="1"/>
      <c r="L1158" s="21"/>
    </row>
    <row r="1159" spans="1:12" ht="10.050000000000001" customHeight="1" x14ac:dyDescent="0.2">
      <c r="A1159" s="22"/>
      <c r="B1159" s="38"/>
      <c r="C1159" s="1"/>
      <c r="D1159" s="2">
        <v>40586</v>
      </c>
      <c r="E1159" s="1" t="s">
        <v>12322</v>
      </c>
      <c r="F1159" s="1" t="s">
        <v>6053</v>
      </c>
      <c r="G1159" s="25">
        <v>1844</v>
      </c>
      <c r="H1159" s="25">
        <v>0</v>
      </c>
      <c r="I1159" s="24">
        <f t="shared" si="34"/>
        <v>-1844</v>
      </c>
      <c r="J1159" s="23">
        <f t="shared" si="35"/>
        <v>-1</v>
      </c>
      <c r="K1159" s="1"/>
      <c r="L1159" s="21"/>
    </row>
    <row r="1160" spans="1:12" ht="10.050000000000001" customHeight="1" x14ac:dyDescent="0.2">
      <c r="A1160" s="22"/>
      <c r="B1160" s="38"/>
      <c r="C1160" s="1"/>
      <c r="D1160" s="2">
        <v>40632</v>
      </c>
      <c r="E1160" s="1" t="s">
        <v>6852</v>
      </c>
      <c r="F1160" s="1" t="s">
        <v>454</v>
      </c>
      <c r="G1160" s="25">
        <v>1844</v>
      </c>
      <c r="H1160" s="25">
        <v>0</v>
      </c>
      <c r="I1160" s="24">
        <f t="shared" si="34"/>
        <v>-1844</v>
      </c>
      <c r="J1160" s="23">
        <f t="shared" si="35"/>
        <v>-1</v>
      </c>
      <c r="K1160" s="1"/>
      <c r="L1160" s="21"/>
    </row>
    <row r="1161" spans="1:12" ht="10.050000000000001" customHeight="1" x14ac:dyDescent="0.2">
      <c r="A1161" s="22"/>
      <c r="B1161" s="38"/>
      <c r="C1161" s="1"/>
      <c r="D1161" s="2">
        <v>40632</v>
      </c>
      <c r="E1161" s="1" t="s">
        <v>7784</v>
      </c>
      <c r="F1161" s="1" t="s">
        <v>1393</v>
      </c>
      <c r="G1161" s="25">
        <v>0</v>
      </c>
      <c r="H1161" s="25">
        <v>0</v>
      </c>
      <c r="I1161" s="24">
        <f t="shared" si="34"/>
        <v>0</v>
      </c>
      <c r="J1161" s="23" t="str">
        <f t="shared" si="35"/>
        <v/>
      </c>
      <c r="K1161" s="1"/>
      <c r="L1161" s="21"/>
    </row>
    <row r="1162" spans="1:12" ht="10.050000000000001" customHeight="1" x14ac:dyDescent="0.2">
      <c r="A1162" s="22"/>
      <c r="B1162" s="38"/>
      <c r="C1162" s="1"/>
      <c r="D1162" s="2">
        <v>40632</v>
      </c>
      <c r="E1162" s="1" t="s">
        <v>7827</v>
      </c>
      <c r="F1162" s="1" t="s">
        <v>1436</v>
      </c>
      <c r="G1162" s="25">
        <v>0</v>
      </c>
      <c r="H1162" s="25">
        <v>0</v>
      </c>
      <c r="I1162" s="24">
        <f t="shared" si="34"/>
        <v>0</v>
      </c>
      <c r="J1162" s="23" t="str">
        <f t="shared" si="35"/>
        <v/>
      </c>
      <c r="K1162" s="1"/>
      <c r="L1162" s="21"/>
    </row>
    <row r="1163" spans="1:12" ht="10.050000000000001" customHeight="1" x14ac:dyDescent="0.2">
      <c r="A1163" s="22"/>
      <c r="B1163" s="38"/>
      <c r="C1163" s="1"/>
      <c r="D1163" s="2">
        <v>40632</v>
      </c>
      <c r="E1163" s="1" t="s">
        <v>8122</v>
      </c>
      <c r="F1163" s="1" t="s">
        <v>1734</v>
      </c>
      <c r="G1163" s="25">
        <v>1844</v>
      </c>
      <c r="H1163" s="25">
        <v>0</v>
      </c>
      <c r="I1163" s="24">
        <f t="shared" si="34"/>
        <v>-1844</v>
      </c>
      <c r="J1163" s="23">
        <f t="shared" si="35"/>
        <v>-1</v>
      </c>
      <c r="K1163" s="1"/>
      <c r="L1163" s="21"/>
    </row>
    <row r="1164" spans="1:12" ht="10.050000000000001" customHeight="1" x14ac:dyDescent="0.2">
      <c r="A1164" s="22"/>
      <c r="B1164" s="38"/>
      <c r="C1164" s="1"/>
      <c r="D1164" s="2">
        <v>40632</v>
      </c>
      <c r="E1164" s="1" t="s">
        <v>8977</v>
      </c>
      <c r="F1164" s="1" t="s">
        <v>2601</v>
      </c>
      <c r="G1164" s="25">
        <v>0</v>
      </c>
      <c r="H1164" s="25">
        <v>0</v>
      </c>
      <c r="I1164" s="24">
        <f t="shared" si="34"/>
        <v>0</v>
      </c>
      <c r="J1164" s="23" t="str">
        <f t="shared" si="35"/>
        <v/>
      </c>
      <c r="K1164" s="1"/>
      <c r="L1164" s="21"/>
    </row>
    <row r="1165" spans="1:12" ht="10.050000000000001" customHeight="1" x14ac:dyDescent="0.2">
      <c r="A1165" s="22"/>
      <c r="B1165" s="38"/>
      <c r="C1165" s="1"/>
      <c r="D1165" s="2">
        <v>40632</v>
      </c>
      <c r="E1165" s="1" t="s">
        <v>11364</v>
      </c>
      <c r="F1165" s="1" t="s">
        <v>5060</v>
      </c>
      <c r="G1165" s="25">
        <v>0</v>
      </c>
      <c r="H1165" s="25">
        <v>0</v>
      </c>
      <c r="I1165" s="24">
        <f t="shared" si="34"/>
        <v>0</v>
      </c>
      <c r="J1165" s="23" t="str">
        <f t="shared" si="35"/>
        <v/>
      </c>
      <c r="K1165" s="1"/>
      <c r="L1165" s="21"/>
    </row>
    <row r="1166" spans="1:12" ht="10.050000000000001" customHeight="1" x14ac:dyDescent="0.2">
      <c r="A1166" s="22"/>
      <c r="B1166" s="38"/>
      <c r="C1166" s="1"/>
      <c r="D1166" s="2">
        <v>40635</v>
      </c>
      <c r="E1166" s="1" t="s">
        <v>6849</v>
      </c>
      <c r="F1166" s="1" t="s">
        <v>451</v>
      </c>
      <c r="G1166" s="25">
        <v>0</v>
      </c>
      <c r="H1166" s="25">
        <v>0</v>
      </c>
      <c r="I1166" s="24">
        <f t="shared" si="34"/>
        <v>0</v>
      </c>
      <c r="J1166" s="23" t="str">
        <f t="shared" si="35"/>
        <v/>
      </c>
      <c r="K1166" s="1"/>
      <c r="L1166" s="21"/>
    </row>
    <row r="1167" spans="1:12" ht="10.050000000000001" customHeight="1" x14ac:dyDescent="0.2">
      <c r="A1167" s="22"/>
      <c r="B1167" s="38"/>
      <c r="C1167" s="1"/>
      <c r="D1167" s="2">
        <v>40635</v>
      </c>
      <c r="E1167" s="1" t="s">
        <v>6850</v>
      </c>
      <c r="F1167" s="1" t="s">
        <v>452</v>
      </c>
      <c r="G1167" s="25">
        <v>0</v>
      </c>
      <c r="H1167" s="25">
        <v>0</v>
      </c>
      <c r="I1167" s="24">
        <f t="shared" si="34"/>
        <v>0</v>
      </c>
      <c r="J1167" s="23" t="str">
        <f t="shared" si="35"/>
        <v/>
      </c>
      <c r="K1167" s="1"/>
      <c r="L1167" s="21"/>
    </row>
    <row r="1168" spans="1:12" ht="10.050000000000001" customHeight="1" x14ac:dyDescent="0.2">
      <c r="A1168" s="22"/>
      <c r="B1168" s="38"/>
      <c r="C1168" s="1"/>
      <c r="D1168" s="2">
        <v>40635</v>
      </c>
      <c r="E1168" s="1" t="s">
        <v>7430</v>
      </c>
      <c r="F1168" s="1" t="s">
        <v>1037</v>
      </c>
      <c r="G1168" s="25">
        <v>0</v>
      </c>
      <c r="H1168" s="25">
        <v>0</v>
      </c>
      <c r="I1168" s="24">
        <f t="shared" si="34"/>
        <v>0</v>
      </c>
      <c r="J1168" s="23" t="str">
        <f t="shared" si="35"/>
        <v/>
      </c>
      <c r="K1168" s="1"/>
      <c r="L1168" s="21"/>
    </row>
    <row r="1169" spans="1:12" ht="10.050000000000001" customHeight="1" x14ac:dyDescent="0.2">
      <c r="A1169" s="22"/>
      <c r="B1169" s="38"/>
      <c r="C1169" s="1"/>
      <c r="D1169" s="2">
        <v>40635</v>
      </c>
      <c r="E1169" s="1" t="s">
        <v>8053</v>
      </c>
      <c r="F1169" s="1" t="s">
        <v>1664</v>
      </c>
      <c r="G1169" s="25">
        <v>0</v>
      </c>
      <c r="H1169" s="25">
        <v>0</v>
      </c>
      <c r="I1169" s="24">
        <f t="shared" si="34"/>
        <v>0</v>
      </c>
      <c r="J1169" s="23" t="str">
        <f t="shared" si="35"/>
        <v/>
      </c>
      <c r="K1169" s="1"/>
      <c r="L1169" s="21"/>
    </row>
    <row r="1170" spans="1:12" ht="10.050000000000001" customHeight="1" x14ac:dyDescent="0.2">
      <c r="A1170" s="22"/>
      <c r="B1170" s="38"/>
      <c r="C1170" s="1"/>
      <c r="D1170" s="2">
        <v>40635</v>
      </c>
      <c r="E1170" s="1" t="s">
        <v>8622</v>
      </c>
      <c r="F1170" s="1" t="s">
        <v>2240</v>
      </c>
      <c r="G1170" s="25">
        <v>0</v>
      </c>
      <c r="H1170" s="25">
        <v>41.095130204273218</v>
      </c>
      <c r="I1170" s="24">
        <f t="shared" si="34"/>
        <v>41.095130204273218</v>
      </c>
      <c r="J1170" s="23" t="e">
        <f t="shared" si="35"/>
        <v>#DIV/0!</v>
      </c>
      <c r="K1170" s="1"/>
      <c r="L1170" s="21"/>
    </row>
    <row r="1171" spans="1:12" ht="10.050000000000001" customHeight="1" x14ac:dyDescent="0.2">
      <c r="A1171" s="22"/>
      <c r="B1171" s="38"/>
      <c r="C1171" s="1"/>
      <c r="D1171" s="2">
        <v>40635</v>
      </c>
      <c r="E1171" s="1" t="s">
        <v>8768</v>
      </c>
      <c r="F1171" s="1" t="s">
        <v>2388</v>
      </c>
      <c r="G1171" s="25">
        <v>0</v>
      </c>
      <c r="H1171" s="25">
        <v>0</v>
      </c>
      <c r="I1171" s="24">
        <f t="shared" ref="I1171:I1234" si="36">H1171-G1171</f>
        <v>0</v>
      </c>
      <c r="J1171" s="23" t="str">
        <f t="shared" ref="J1171:J1234" si="37">IF(I1171=0,"",(I1171/G1171))</f>
        <v/>
      </c>
      <c r="K1171" s="1"/>
      <c r="L1171" s="21"/>
    </row>
    <row r="1172" spans="1:12" ht="10.050000000000001" customHeight="1" x14ac:dyDescent="0.2">
      <c r="A1172" s="22"/>
      <c r="B1172" s="38"/>
      <c r="C1172" s="1"/>
      <c r="D1172" s="2">
        <v>40635</v>
      </c>
      <c r="E1172" s="1" t="s">
        <v>9054</v>
      </c>
      <c r="F1172" s="1" t="s">
        <v>2678</v>
      </c>
      <c r="G1172" s="25">
        <v>0</v>
      </c>
      <c r="H1172" s="25">
        <v>0</v>
      </c>
      <c r="I1172" s="24">
        <f t="shared" si="36"/>
        <v>0</v>
      </c>
      <c r="J1172" s="23" t="str">
        <f t="shared" si="37"/>
        <v/>
      </c>
      <c r="K1172" s="1"/>
      <c r="L1172" s="21"/>
    </row>
    <row r="1173" spans="1:12" ht="10.050000000000001" customHeight="1" x14ac:dyDescent="0.2">
      <c r="A1173" s="22"/>
      <c r="B1173" s="38"/>
      <c r="C1173" s="1"/>
      <c r="D1173" s="2">
        <v>40635</v>
      </c>
      <c r="E1173" s="1" t="s">
        <v>9189</v>
      </c>
      <c r="F1173" s="1" t="s">
        <v>2815</v>
      </c>
      <c r="G1173" s="25">
        <v>12908</v>
      </c>
      <c r="H1173" s="25">
        <v>0</v>
      </c>
      <c r="I1173" s="24">
        <f t="shared" si="36"/>
        <v>-12908</v>
      </c>
      <c r="J1173" s="23">
        <f t="shared" si="37"/>
        <v>-1</v>
      </c>
      <c r="K1173" s="1"/>
      <c r="L1173" s="21"/>
    </row>
    <row r="1174" spans="1:12" ht="10.050000000000001" customHeight="1" x14ac:dyDescent="0.2">
      <c r="A1174" s="22"/>
      <c r="B1174" s="38"/>
      <c r="C1174" s="1"/>
      <c r="D1174" s="2">
        <v>40637</v>
      </c>
      <c r="E1174" s="1" t="s">
        <v>8777</v>
      </c>
      <c r="F1174" s="1" t="s">
        <v>2397</v>
      </c>
      <c r="G1174" s="25">
        <v>0</v>
      </c>
      <c r="H1174" s="25">
        <v>0</v>
      </c>
      <c r="I1174" s="24">
        <f t="shared" si="36"/>
        <v>0</v>
      </c>
      <c r="J1174" s="23" t="str">
        <f t="shared" si="37"/>
        <v/>
      </c>
      <c r="K1174" s="1"/>
      <c r="L1174" s="21"/>
    </row>
    <row r="1175" spans="1:12" ht="10.050000000000001" customHeight="1" x14ac:dyDescent="0.2">
      <c r="A1175" s="22"/>
      <c r="B1175" s="38"/>
      <c r="C1175" s="1"/>
      <c r="D1175" s="2">
        <v>40637</v>
      </c>
      <c r="E1175" s="1" t="s">
        <v>9057</v>
      </c>
      <c r="F1175" s="1" t="s">
        <v>2681</v>
      </c>
      <c r="G1175" s="25">
        <v>0</v>
      </c>
      <c r="H1175" s="25">
        <v>0</v>
      </c>
      <c r="I1175" s="24">
        <f t="shared" si="36"/>
        <v>0</v>
      </c>
      <c r="J1175" s="23" t="str">
        <f t="shared" si="37"/>
        <v/>
      </c>
      <c r="K1175" s="1"/>
      <c r="L1175" s="21"/>
    </row>
    <row r="1176" spans="1:12" ht="10.050000000000001" customHeight="1" x14ac:dyDescent="0.2">
      <c r="A1176" s="22"/>
      <c r="B1176" s="38"/>
      <c r="C1176" s="1"/>
      <c r="D1176" s="2">
        <v>40637</v>
      </c>
      <c r="E1176" s="1" t="s">
        <v>9304</v>
      </c>
      <c r="F1176" s="1" t="s">
        <v>2934</v>
      </c>
      <c r="G1176" s="25">
        <v>0</v>
      </c>
      <c r="H1176" s="25">
        <v>0</v>
      </c>
      <c r="I1176" s="24">
        <f t="shared" si="36"/>
        <v>0</v>
      </c>
      <c r="J1176" s="23" t="str">
        <f t="shared" si="37"/>
        <v/>
      </c>
      <c r="K1176" s="1"/>
      <c r="L1176" s="21"/>
    </row>
    <row r="1177" spans="1:12" ht="10.050000000000001" customHeight="1" x14ac:dyDescent="0.2">
      <c r="A1177" s="22"/>
      <c r="B1177" s="38"/>
      <c r="C1177" s="1"/>
      <c r="D1177" s="2">
        <v>40637</v>
      </c>
      <c r="E1177" s="1" t="s">
        <v>12021</v>
      </c>
      <c r="F1177" s="1" t="s">
        <v>5743</v>
      </c>
      <c r="G1177" s="25">
        <v>9220</v>
      </c>
      <c r="H1177" s="25">
        <v>0</v>
      </c>
      <c r="I1177" s="24">
        <f t="shared" si="36"/>
        <v>-9220</v>
      </c>
      <c r="J1177" s="23">
        <f t="shared" si="37"/>
        <v>-1</v>
      </c>
      <c r="K1177" s="1"/>
      <c r="L1177" s="21"/>
    </row>
    <row r="1178" spans="1:12" ht="10.050000000000001" customHeight="1" x14ac:dyDescent="0.2">
      <c r="A1178" s="22"/>
      <c r="B1178" s="38"/>
      <c r="C1178" s="1"/>
      <c r="D1178" s="2">
        <v>40637</v>
      </c>
      <c r="E1178" s="1" t="s">
        <v>12592</v>
      </c>
      <c r="F1178" s="1" t="s">
        <v>6325</v>
      </c>
      <c r="G1178" s="25">
        <v>0</v>
      </c>
      <c r="H1178" s="25">
        <v>0</v>
      </c>
      <c r="I1178" s="24">
        <f t="shared" si="36"/>
        <v>0</v>
      </c>
      <c r="J1178" s="23" t="str">
        <f t="shared" si="37"/>
        <v/>
      </c>
      <c r="K1178" s="1"/>
      <c r="L1178" s="21"/>
    </row>
    <row r="1179" spans="1:12" ht="10.050000000000001" customHeight="1" x14ac:dyDescent="0.2">
      <c r="A1179" s="22"/>
      <c r="B1179" s="38"/>
      <c r="C1179" s="1"/>
      <c r="D1179" s="2">
        <v>40648</v>
      </c>
      <c r="E1179" s="1" t="s">
        <v>7009</v>
      </c>
      <c r="F1179" s="1" t="s">
        <v>614</v>
      </c>
      <c r="G1179" s="25">
        <v>0</v>
      </c>
      <c r="H1179" s="25">
        <v>0</v>
      </c>
      <c r="I1179" s="24">
        <f t="shared" si="36"/>
        <v>0</v>
      </c>
      <c r="J1179" s="23" t="str">
        <f t="shared" si="37"/>
        <v/>
      </c>
      <c r="K1179" s="1"/>
      <c r="L1179" s="21"/>
    </row>
    <row r="1180" spans="1:12" ht="10.050000000000001" customHeight="1" x14ac:dyDescent="0.2">
      <c r="A1180" s="22"/>
      <c r="B1180" s="38"/>
      <c r="C1180" s="1"/>
      <c r="D1180" s="2">
        <v>40648</v>
      </c>
      <c r="E1180" s="1" t="s">
        <v>7335</v>
      </c>
      <c r="F1180" s="1" t="s">
        <v>942</v>
      </c>
      <c r="G1180" s="25">
        <v>0</v>
      </c>
      <c r="H1180" s="25">
        <v>0</v>
      </c>
      <c r="I1180" s="24">
        <f t="shared" si="36"/>
        <v>0</v>
      </c>
      <c r="J1180" s="23" t="str">
        <f t="shared" si="37"/>
        <v/>
      </c>
      <c r="K1180" s="1"/>
      <c r="L1180" s="21"/>
    </row>
    <row r="1181" spans="1:12" ht="10.050000000000001" customHeight="1" x14ac:dyDescent="0.2">
      <c r="A1181" s="22"/>
      <c r="B1181" s="38"/>
      <c r="C1181" s="1"/>
      <c r="D1181" s="2">
        <v>40648</v>
      </c>
      <c r="E1181" s="1" t="s">
        <v>7775</v>
      </c>
      <c r="F1181" s="1" t="s">
        <v>1384</v>
      </c>
      <c r="G1181" s="25">
        <v>1844</v>
      </c>
      <c r="H1181" s="25">
        <v>0</v>
      </c>
      <c r="I1181" s="24">
        <f t="shared" si="36"/>
        <v>-1844</v>
      </c>
      <c r="J1181" s="23">
        <f t="shared" si="37"/>
        <v>-1</v>
      </c>
      <c r="K1181" s="1"/>
      <c r="L1181" s="21"/>
    </row>
    <row r="1182" spans="1:12" ht="10.050000000000001" customHeight="1" x14ac:dyDescent="0.2">
      <c r="A1182" s="22"/>
      <c r="B1182" s="38"/>
      <c r="C1182" s="1"/>
      <c r="D1182" s="2">
        <v>40648</v>
      </c>
      <c r="E1182" s="1" t="s">
        <v>7787</v>
      </c>
      <c r="F1182" s="1" t="s">
        <v>1396</v>
      </c>
      <c r="G1182" s="25">
        <v>5532</v>
      </c>
      <c r="H1182" s="25">
        <v>0</v>
      </c>
      <c r="I1182" s="24">
        <f t="shared" si="36"/>
        <v>-5532</v>
      </c>
      <c r="J1182" s="23">
        <f t="shared" si="37"/>
        <v>-1</v>
      </c>
      <c r="K1182" s="1"/>
      <c r="L1182" s="21"/>
    </row>
    <row r="1183" spans="1:12" ht="10.050000000000001" customHeight="1" x14ac:dyDescent="0.2">
      <c r="A1183" s="22"/>
      <c r="B1183" s="38"/>
      <c r="C1183" s="1"/>
      <c r="D1183" s="2">
        <v>40648</v>
      </c>
      <c r="E1183" s="1" t="s">
        <v>8056</v>
      </c>
      <c r="F1183" s="1" t="s">
        <v>1667</v>
      </c>
      <c r="G1183" s="25">
        <v>0</v>
      </c>
      <c r="H1183" s="25">
        <v>0</v>
      </c>
      <c r="I1183" s="24">
        <f t="shared" si="36"/>
        <v>0</v>
      </c>
      <c r="J1183" s="23" t="str">
        <f t="shared" si="37"/>
        <v/>
      </c>
      <c r="K1183" s="1"/>
      <c r="L1183" s="21"/>
    </row>
    <row r="1184" spans="1:12" ht="10.050000000000001" customHeight="1" x14ac:dyDescent="0.2">
      <c r="A1184" s="22"/>
      <c r="B1184" s="38"/>
      <c r="C1184" s="1"/>
      <c r="D1184" s="2">
        <v>40648</v>
      </c>
      <c r="E1184" s="1" t="s">
        <v>8345</v>
      </c>
      <c r="F1184" s="1" t="s">
        <v>1958</v>
      </c>
      <c r="G1184" s="25">
        <v>0</v>
      </c>
      <c r="H1184" s="25">
        <v>0</v>
      </c>
      <c r="I1184" s="24">
        <f t="shared" si="36"/>
        <v>0</v>
      </c>
      <c r="J1184" s="23" t="str">
        <f t="shared" si="37"/>
        <v/>
      </c>
      <c r="K1184" s="1"/>
      <c r="L1184" s="21"/>
    </row>
    <row r="1185" spans="1:12" ht="10.050000000000001" customHeight="1" x14ac:dyDescent="0.2">
      <c r="A1185" s="22"/>
      <c r="B1185" s="38"/>
      <c r="C1185" s="1"/>
      <c r="D1185" s="2">
        <v>40648</v>
      </c>
      <c r="E1185" s="1" t="s">
        <v>8360</v>
      </c>
      <c r="F1185" s="1" t="s">
        <v>1973</v>
      </c>
      <c r="G1185" s="25">
        <v>23972</v>
      </c>
      <c r="H1185" s="25">
        <v>421.22508459380049</v>
      </c>
      <c r="I1185" s="24">
        <f t="shared" si="36"/>
        <v>-23550.7749154062</v>
      </c>
      <c r="J1185" s="23">
        <f t="shared" si="37"/>
        <v>-0.98242845467237616</v>
      </c>
      <c r="K1185" s="1"/>
      <c r="L1185" s="21"/>
    </row>
    <row r="1186" spans="1:12" ht="10.050000000000001" customHeight="1" x14ac:dyDescent="0.2">
      <c r="A1186" s="22"/>
      <c r="B1186" s="38"/>
      <c r="C1186" s="1"/>
      <c r="D1186" s="2">
        <v>40648</v>
      </c>
      <c r="E1186" s="1" t="s">
        <v>8552</v>
      </c>
      <c r="F1186" s="1" t="s">
        <v>2169</v>
      </c>
      <c r="G1186" s="25">
        <v>0</v>
      </c>
      <c r="H1186" s="25">
        <v>0</v>
      </c>
      <c r="I1186" s="24">
        <f t="shared" si="36"/>
        <v>0</v>
      </c>
      <c r="J1186" s="23" t="str">
        <f t="shared" si="37"/>
        <v/>
      </c>
      <c r="K1186" s="1"/>
      <c r="L1186" s="21"/>
    </row>
    <row r="1187" spans="1:12" ht="10.050000000000001" customHeight="1" x14ac:dyDescent="0.2">
      <c r="A1187" s="22"/>
      <c r="B1187" s="38"/>
      <c r="C1187" s="1"/>
      <c r="D1187" s="2">
        <v>40648</v>
      </c>
      <c r="E1187" s="1" t="s">
        <v>8754</v>
      </c>
      <c r="F1187" s="1" t="s">
        <v>2374</v>
      </c>
      <c r="G1187" s="25">
        <v>0</v>
      </c>
      <c r="H1187" s="25">
        <v>2429.7495733276542</v>
      </c>
      <c r="I1187" s="24">
        <f t="shared" si="36"/>
        <v>2429.7495733276542</v>
      </c>
      <c r="J1187" s="23" t="e">
        <f t="shared" si="37"/>
        <v>#DIV/0!</v>
      </c>
      <c r="K1187" s="1"/>
      <c r="L1187" s="21"/>
    </row>
    <row r="1188" spans="1:12" ht="10.050000000000001" customHeight="1" x14ac:dyDescent="0.2">
      <c r="A1188" s="22"/>
      <c r="B1188" s="38"/>
      <c r="C1188" s="1"/>
      <c r="D1188" s="2">
        <v>40648</v>
      </c>
      <c r="E1188" s="1" t="s">
        <v>8906</v>
      </c>
      <c r="F1188" s="1" t="s">
        <v>2528</v>
      </c>
      <c r="G1188" s="25">
        <v>0</v>
      </c>
      <c r="H1188" s="25">
        <v>0</v>
      </c>
      <c r="I1188" s="24">
        <f t="shared" si="36"/>
        <v>0</v>
      </c>
      <c r="J1188" s="23" t="str">
        <f t="shared" si="37"/>
        <v/>
      </c>
      <c r="K1188" s="1"/>
      <c r="L1188" s="21"/>
    </row>
    <row r="1189" spans="1:12" ht="10.050000000000001" customHeight="1" x14ac:dyDescent="0.2">
      <c r="A1189" s="22"/>
      <c r="B1189" s="38"/>
      <c r="C1189" s="1"/>
      <c r="D1189" s="2">
        <v>40648</v>
      </c>
      <c r="E1189" s="1" t="s">
        <v>8931</v>
      </c>
      <c r="F1189" s="1" t="s">
        <v>2554</v>
      </c>
      <c r="G1189" s="25">
        <v>0</v>
      </c>
      <c r="H1189" s="25">
        <v>0</v>
      </c>
      <c r="I1189" s="24">
        <f t="shared" si="36"/>
        <v>0</v>
      </c>
      <c r="J1189" s="23" t="str">
        <f t="shared" si="37"/>
        <v/>
      </c>
      <c r="K1189" s="1"/>
      <c r="L1189" s="21"/>
    </row>
    <row r="1190" spans="1:12" ht="10.050000000000001" customHeight="1" x14ac:dyDescent="0.2">
      <c r="A1190" s="22"/>
      <c r="B1190" s="38"/>
      <c r="C1190" s="1"/>
      <c r="D1190" s="2">
        <v>40648</v>
      </c>
      <c r="E1190" s="1" t="s">
        <v>9200</v>
      </c>
      <c r="F1190" s="1" t="s">
        <v>2826</v>
      </c>
      <c r="G1190" s="25">
        <v>0</v>
      </c>
      <c r="H1190" s="25">
        <v>0</v>
      </c>
      <c r="I1190" s="24">
        <f t="shared" si="36"/>
        <v>0</v>
      </c>
      <c r="J1190" s="23" t="str">
        <f t="shared" si="37"/>
        <v/>
      </c>
      <c r="K1190" s="1"/>
      <c r="L1190" s="21"/>
    </row>
    <row r="1191" spans="1:12" ht="10.050000000000001" customHeight="1" x14ac:dyDescent="0.2">
      <c r="A1191" s="22"/>
      <c r="B1191" s="38"/>
      <c r="C1191" s="1"/>
      <c r="D1191" s="2">
        <v>40648</v>
      </c>
      <c r="E1191" s="1" t="s">
        <v>10637</v>
      </c>
      <c r="F1191" s="1" t="s">
        <v>4304</v>
      </c>
      <c r="G1191" s="25">
        <v>1844</v>
      </c>
      <c r="H1191" s="25">
        <v>0</v>
      </c>
      <c r="I1191" s="24">
        <f t="shared" si="36"/>
        <v>-1844</v>
      </c>
      <c r="J1191" s="23">
        <f t="shared" si="37"/>
        <v>-1</v>
      </c>
      <c r="K1191" s="1"/>
      <c r="L1191" s="21"/>
    </row>
    <row r="1192" spans="1:12" ht="10.050000000000001" customHeight="1" x14ac:dyDescent="0.2">
      <c r="A1192" s="22"/>
      <c r="B1192" s="38"/>
      <c r="C1192" s="1"/>
      <c r="D1192" s="2">
        <v>40655</v>
      </c>
      <c r="E1192" s="1" t="s">
        <v>6504</v>
      </c>
      <c r="F1192" s="1" t="s">
        <v>100</v>
      </c>
      <c r="G1192" s="25">
        <v>0</v>
      </c>
      <c r="H1192" s="25">
        <v>0</v>
      </c>
      <c r="I1192" s="24">
        <f t="shared" si="36"/>
        <v>0</v>
      </c>
      <c r="J1192" s="23" t="str">
        <f t="shared" si="37"/>
        <v/>
      </c>
      <c r="K1192" s="1"/>
      <c r="L1192" s="21"/>
    </row>
    <row r="1193" spans="1:12" ht="10.050000000000001" customHeight="1" x14ac:dyDescent="0.2">
      <c r="A1193" s="22"/>
      <c r="B1193" s="38"/>
      <c r="C1193" s="1"/>
      <c r="D1193" s="2">
        <v>40655</v>
      </c>
      <c r="E1193" s="1" t="s">
        <v>6504</v>
      </c>
      <c r="F1193" s="1" t="s">
        <v>101</v>
      </c>
      <c r="G1193" s="25">
        <v>0</v>
      </c>
      <c r="H1193" s="25">
        <v>2660.9096807266906</v>
      </c>
      <c r="I1193" s="24">
        <f t="shared" si="36"/>
        <v>2660.9096807266906</v>
      </c>
      <c r="J1193" s="23" t="e">
        <f t="shared" si="37"/>
        <v>#DIV/0!</v>
      </c>
      <c r="K1193" s="1"/>
      <c r="L1193" s="21"/>
    </row>
    <row r="1194" spans="1:12" ht="10.050000000000001" customHeight="1" x14ac:dyDescent="0.2">
      <c r="A1194" s="22"/>
      <c r="B1194" s="38"/>
      <c r="C1194" s="1"/>
      <c r="D1194" s="2">
        <v>40662</v>
      </c>
      <c r="E1194" s="1" t="s">
        <v>6643</v>
      </c>
      <c r="F1194" s="1" t="s">
        <v>242</v>
      </c>
      <c r="G1194" s="25">
        <v>0</v>
      </c>
      <c r="H1194" s="25">
        <v>0</v>
      </c>
      <c r="I1194" s="24">
        <f t="shared" si="36"/>
        <v>0</v>
      </c>
      <c r="J1194" s="23" t="str">
        <f t="shared" si="37"/>
        <v/>
      </c>
      <c r="K1194" s="1"/>
      <c r="L1194" s="21"/>
    </row>
    <row r="1195" spans="1:12" ht="10.050000000000001" customHeight="1" x14ac:dyDescent="0.2">
      <c r="A1195" s="22"/>
      <c r="B1195" s="38"/>
      <c r="C1195" s="1"/>
      <c r="D1195" s="2">
        <v>40662</v>
      </c>
      <c r="E1195" s="1" t="s">
        <v>6651</v>
      </c>
      <c r="F1195" s="1" t="s">
        <v>250</v>
      </c>
      <c r="G1195" s="25">
        <v>1844</v>
      </c>
      <c r="H1195" s="25">
        <v>0</v>
      </c>
      <c r="I1195" s="24">
        <f t="shared" si="36"/>
        <v>-1844</v>
      </c>
      <c r="J1195" s="23">
        <f t="shared" si="37"/>
        <v>-1</v>
      </c>
      <c r="K1195" s="1"/>
      <c r="L1195" s="21"/>
    </row>
    <row r="1196" spans="1:12" ht="10.050000000000001" customHeight="1" x14ac:dyDescent="0.2">
      <c r="A1196" s="22"/>
      <c r="B1196" s="38"/>
      <c r="C1196" s="1"/>
      <c r="D1196" s="2">
        <v>40662</v>
      </c>
      <c r="E1196" s="1" t="s">
        <v>7106</v>
      </c>
      <c r="F1196" s="1" t="s">
        <v>712</v>
      </c>
      <c r="G1196" s="25">
        <v>0</v>
      </c>
      <c r="H1196" s="25">
        <v>0</v>
      </c>
      <c r="I1196" s="24">
        <f t="shared" si="36"/>
        <v>0</v>
      </c>
      <c r="J1196" s="23" t="str">
        <f t="shared" si="37"/>
        <v/>
      </c>
      <c r="K1196" s="1"/>
      <c r="L1196" s="21"/>
    </row>
    <row r="1197" spans="1:12" ht="10.050000000000001" customHeight="1" x14ac:dyDescent="0.2">
      <c r="A1197" s="22"/>
      <c r="B1197" s="38"/>
      <c r="C1197" s="1"/>
      <c r="D1197" s="2">
        <v>40662</v>
      </c>
      <c r="E1197" s="1" t="s">
        <v>7116</v>
      </c>
      <c r="F1197" s="1" t="s">
        <v>722</v>
      </c>
      <c r="G1197" s="25">
        <v>74735.220799999996</v>
      </c>
      <c r="H1197" s="25">
        <v>10417.615506783262</v>
      </c>
      <c r="I1197" s="24">
        <f t="shared" si="36"/>
        <v>-64317.605293216737</v>
      </c>
      <c r="J1197" s="23">
        <f t="shared" si="37"/>
        <v>-0.86060634604048347</v>
      </c>
      <c r="K1197" s="1"/>
      <c r="L1197" s="21"/>
    </row>
    <row r="1198" spans="1:12" ht="10.050000000000001" customHeight="1" x14ac:dyDescent="0.2">
      <c r="A1198" s="22"/>
      <c r="B1198" s="38"/>
      <c r="C1198" s="1"/>
      <c r="D1198" s="2">
        <v>40662</v>
      </c>
      <c r="E1198" s="1" t="s">
        <v>7157</v>
      </c>
      <c r="F1198" s="1" t="s">
        <v>763</v>
      </c>
      <c r="G1198" s="25">
        <v>12908</v>
      </c>
      <c r="H1198" s="25">
        <v>7628.2835441682164</v>
      </c>
      <c r="I1198" s="24">
        <f t="shared" si="36"/>
        <v>-5279.7164558317836</v>
      </c>
      <c r="J1198" s="23">
        <f t="shared" si="37"/>
        <v>-0.40902668545334547</v>
      </c>
      <c r="K1198" s="1"/>
      <c r="L1198" s="21"/>
    </row>
    <row r="1199" spans="1:12" ht="10.050000000000001" customHeight="1" x14ac:dyDescent="0.2">
      <c r="A1199" s="22"/>
      <c r="B1199" s="38"/>
      <c r="C1199" s="1"/>
      <c r="D1199" s="2">
        <v>40662</v>
      </c>
      <c r="E1199" s="1" t="s">
        <v>7222</v>
      </c>
      <c r="F1199" s="1" t="s">
        <v>828</v>
      </c>
      <c r="G1199" s="25">
        <v>0</v>
      </c>
      <c r="H1199" s="25">
        <v>0</v>
      </c>
      <c r="I1199" s="24">
        <f t="shared" si="36"/>
        <v>0</v>
      </c>
      <c r="J1199" s="23" t="str">
        <f t="shared" si="37"/>
        <v/>
      </c>
      <c r="K1199" s="1"/>
      <c r="L1199" s="21"/>
    </row>
    <row r="1200" spans="1:12" ht="10.050000000000001" customHeight="1" x14ac:dyDescent="0.2">
      <c r="A1200" s="22"/>
      <c r="B1200" s="38"/>
      <c r="C1200" s="1"/>
      <c r="D1200" s="2">
        <v>40662</v>
      </c>
      <c r="E1200" s="1" t="s">
        <v>7268</v>
      </c>
      <c r="F1200" s="1" t="s">
        <v>874</v>
      </c>
      <c r="G1200" s="25">
        <v>3351.5581000000002</v>
      </c>
      <c r="H1200" s="25">
        <v>14203.50437685193</v>
      </c>
      <c r="I1200" s="24">
        <f t="shared" si="36"/>
        <v>10851.94627685193</v>
      </c>
      <c r="J1200" s="23">
        <f t="shared" si="37"/>
        <v>3.2378809953650896</v>
      </c>
      <c r="K1200" s="1"/>
      <c r="L1200" s="21"/>
    </row>
    <row r="1201" spans="1:12" ht="10.050000000000001" customHeight="1" x14ac:dyDescent="0.2">
      <c r="A1201" s="22"/>
      <c r="B1201" s="38"/>
      <c r="C1201" s="1"/>
      <c r="D1201" s="2">
        <v>40662</v>
      </c>
      <c r="E1201" s="1" t="s">
        <v>7918</v>
      </c>
      <c r="F1201" s="1" t="s">
        <v>1527</v>
      </c>
      <c r="G1201" s="25">
        <v>12908</v>
      </c>
      <c r="H1201" s="25">
        <v>0</v>
      </c>
      <c r="I1201" s="24">
        <f t="shared" si="36"/>
        <v>-12908</v>
      </c>
      <c r="J1201" s="23">
        <f t="shared" si="37"/>
        <v>-1</v>
      </c>
      <c r="K1201" s="1"/>
      <c r="L1201" s="21"/>
    </row>
    <row r="1202" spans="1:12" ht="10.050000000000001" customHeight="1" x14ac:dyDescent="0.2">
      <c r="A1202" s="22"/>
      <c r="B1202" s="38"/>
      <c r="C1202" s="1"/>
      <c r="D1202" s="2">
        <v>40662</v>
      </c>
      <c r="E1202" s="1" t="s">
        <v>8268</v>
      </c>
      <c r="F1202" s="1" t="s">
        <v>1881</v>
      </c>
      <c r="G1202" s="25">
        <v>84362.525899999993</v>
      </c>
      <c r="H1202" s="25">
        <v>18364.386310034595</v>
      </c>
      <c r="I1202" s="24">
        <f t="shared" si="36"/>
        <v>-65998.139589965402</v>
      </c>
      <c r="J1202" s="23">
        <f t="shared" si="37"/>
        <v>-0.78231583141781447</v>
      </c>
      <c r="K1202" s="1"/>
      <c r="L1202" s="21"/>
    </row>
    <row r="1203" spans="1:12" ht="10.050000000000001" customHeight="1" x14ac:dyDescent="0.2">
      <c r="A1203" s="22"/>
      <c r="B1203" s="38"/>
      <c r="C1203" s="1"/>
      <c r="D1203" s="2">
        <v>40662</v>
      </c>
      <c r="E1203" s="1" t="s">
        <v>8479</v>
      </c>
      <c r="F1203" s="1" t="s">
        <v>2096</v>
      </c>
      <c r="G1203" s="25">
        <v>20284</v>
      </c>
      <c r="H1203" s="25">
        <v>18056.172833502544</v>
      </c>
      <c r="I1203" s="24">
        <f t="shared" si="36"/>
        <v>-2227.8271664974563</v>
      </c>
      <c r="J1203" s="23">
        <f t="shared" si="37"/>
        <v>-0.10983174751022759</v>
      </c>
      <c r="K1203" s="1"/>
      <c r="L1203" s="21"/>
    </row>
    <row r="1204" spans="1:12" ht="10.050000000000001" customHeight="1" x14ac:dyDescent="0.2">
      <c r="A1204" s="22"/>
      <c r="B1204" s="38"/>
      <c r="C1204" s="1"/>
      <c r="D1204" s="2">
        <v>40662</v>
      </c>
      <c r="E1204" s="1" t="s">
        <v>8853</v>
      </c>
      <c r="F1204" s="1" t="s">
        <v>2475</v>
      </c>
      <c r="G1204" s="25">
        <v>0</v>
      </c>
      <c r="H1204" s="25">
        <v>0</v>
      </c>
      <c r="I1204" s="24">
        <f t="shared" si="36"/>
        <v>0</v>
      </c>
      <c r="J1204" s="23" t="str">
        <f t="shared" si="37"/>
        <v/>
      </c>
      <c r="K1204" s="1"/>
      <c r="L1204" s="21"/>
    </row>
    <row r="1205" spans="1:12" ht="10.050000000000001" customHeight="1" x14ac:dyDescent="0.2">
      <c r="A1205" s="22"/>
      <c r="B1205" s="38"/>
      <c r="C1205" s="1"/>
      <c r="D1205" s="2">
        <v>40662</v>
      </c>
      <c r="E1205" s="1" t="s">
        <v>9602</v>
      </c>
      <c r="F1205" s="1" t="s">
        <v>3238</v>
      </c>
      <c r="G1205" s="25">
        <v>5532</v>
      </c>
      <c r="H1205" s="25">
        <v>0</v>
      </c>
      <c r="I1205" s="24">
        <f t="shared" si="36"/>
        <v>-5532</v>
      </c>
      <c r="J1205" s="23">
        <f t="shared" si="37"/>
        <v>-1</v>
      </c>
      <c r="K1205" s="1"/>
      <c r="L1205" s="21"/>
    </row>
    <row r="1206" spans="1:12" ht="10.050000000000001" customHeight="1" x14ac:dyDescent="0.2">
      <c r="A1206" s="22"/>
      <c r="B1206" s="38"/>
      <c r="C1206" s="1"/>
      <c r="D1206" s="2">
        <v>40662</v>
      </c>
      <c r="E1206" s="1" t="s">
        <v>10408</v>
      </c>
      <c r="F1206" s="1" t="s">
        <v>4068</v>
      </c>
      <c r="G1206" s="25">
        <v>26449.138800000001</v>
      </c>
      <c r="H1206" s="25">
        <v>0</v>
      </c>
      <c r="I1206" s="24">
        <f t="shared" si="36"/>
        <v>-26449.138800000001</v>
      </c>
      <c r="J1206" s="23">
        <f t="shared" si="37"/>
        <v>-1</v>
      </c>
      <c r="K1206" s="1"/>
      <c r="L1206" s="21"/>
    </row>
    <row r="1207" spans="1:12" ht="10.050000000000001" customHeight="1" x14ac:dyDescent="0.2">
      <c r="A1207" s="22"/>
      <c r="B1207" s="38"/>
      <c r="C1207" s="1"/>
      <c r="D1207" s="2">
        <v>40662</v>
      </c>
      <c r="E1207" s="1" t="s">
        <v>10480</v>
      </c>
      <c r="F1207" s="1" t="s">
        <v>4141</v>
      </c>
      <c r="G1207" s="25">
        <v>110049.5794</v>
      </c>
      <c r="H1207" s="25">
        <v>88220.970766023544</v>
      </c>
      <c r="I1207" s="24">
        <f t="shared" si="36"/>
        <v>-21828.608633976459</v>
      </c>
      <c r="J1207" s="23">
        <f t="shared" si="37"/>
        <v>-0.19835249487538212</v>
      </c>
      <c r="K1207" s="1"/>
      <c r="L1207" s="21"/>
    </row>
    <row r="1208" spans="1:12" ht="10.050000000000001" customHeight="1" x14ac:dyDescent="0.2">
      <c r="A1208" s="22"/>
      <c r="B1208" s="38"/>
      <c r="C1208" s="1"/>
      <c r="D1208" s="2">
        <v>40662</v>
      </c>
      <c r="E1208" s="1" t="s">
        <v>10504</v>
      </c>
      <c r="F1208" s="1" t="s">
        <v>4166</v>
      </c>
      <c r="G1208" s="25">
        <v>107282.6768</v>
      </c>
      <c r="H1208" s="25">
        <v>71289.777121862964</v>
      </c>
      <c r="I1208" s="24">
        <f t="shared" si="36"/>
        <v>-35992.899678137037</v>
      </c>
      <c r="J1208" s="23">
        <f t="shared" si="37"/>
        <v>-0.33549591370875487</v>
      </c>
      <c r="K1208" s="1"/>
      <c r="L1208" s="21"/>
    </row>
    <row r="1209" spans="1:12" ht="10.050000000000001" customHeight="1" x14ac:dyDescent="0.2">
      <c r="A1209" s="22"/>
      <c r="B1209" s="38"/>
      <c r="C1209" s="1"/>
      <c r="D1209" s="2">
        <v>40662</v>
      </c>
      <c r="E1209" s="1" t="s">
        <v>10535</v>
      </c>
      <c r="F1209" s="1" t="s">
        <v>4198</v>
      </c>
      <c r="G1209" s="25">
        <v>304381.79040000006</v>
      </c>
      <c r="H1209" s="25">
        <v>161781.2538316726</v>
      </c>
      <c r="I1209" s="24">
        <f t="shared" si="36"/>
        <v>-142600.53656832746</v>
      </c>
      <c r="J1209" s="23">
        <f t="shared" si="37"/>
        <v>-0.46849233780026883</v>
      </c>
      <c r="K1209" s="1"/>
      <c r="L1209" s="21"/>
    </row>
    <row r="1210" spans="1:12" ht="10.050000000000001" customHeight="1" x14ac:dyDescent="0.2">
      <c r="A1210" s="22"/>
      <c r="B1210" s="38"/>
      <c r="C1210" s="1"/>
      <c r="D1210" s="2">
        <v>40662</v>
      </c>
      <c r="E1210" s="1" t="s">
        <v>10557</v>
      </c>
      <c r="F1210" s="1" t="s">
        <v>4221</v>
      </c>
      <c r="G1210" s="25">
        <v>0</v>
      </c>
      <c r="H1210" s="25">
        <v>0</v>
      </c>
      <c r="I1210" s="24">
        <f t="shared" si="36"/>
        <v>0</v>
      </c>
      <c r="J1210" s="23" t="str">
        <f t="shared" si="37"/>
        <v/>
      </c>
      <c r="K1210" s="1"/>
      <c r="L1210" s="21"/>
    </row>
    <row r="1211" spans="1:12" ht="10.050000000000001" customHeight="1" x14ac:dyDescent="0.2">
      <c r="A1211" s="22"/>
      <c r="B1211" s="38"/>
      <c r="C1211" s="1"/>
      <c r="D1211" s="2">
        <v>40662</v>
      </c>
      <c r="E1211" s="1" t="s">
        <v>10650</v>
      </c>
      <c r="F1211" s="1" t="s">
        <v>4317</v>
      </c>
      <c r="G1211" s="25">
        <v>92404.076799999995</v>
      </c>
      <c r="H1211" s="25">
        <v>61200.92265671389</v>
      </c>
      <c r="I1211" s="24">
        <f t="shared" si="36"/>
        <v>-31203.154143286105</v>
      </c>
      <c r="J1211" s="23">
        <f t="shared" si="37"/>
        <v>-0.33768157449180974</v>
      </c>
      <c r="K1211" s="1"/>
      <c r="L1211" s="21"/>
    </row>
    <row r="1212" spans="1:12" ht="10.050000000000001" customHeight="1" x14ac:dyDescent="0.2">
      <c r="A1212" s="22"/>
      <c r="B1212" s="38"/>
      <c r="C1212" s="1"/>
      <c r="D1212" s="2">
        <v>40662</v>
      </c>
      <c r="E1212" s="1" t="s">
        <v>10690</v>
      </c>
      <c r="F1212" s="1" t="s">
        <v>4359</v>
      </c>
      <c r="G1212" s="25">
        <v>14752</v>
      </c>
      <c r="H1212" s="25">
        <v>7042.6779387573233</v>
      </c>
      <c r="I1212" s="24">
        <f t="shared" si="36"/>
        <v>-7709.3220612426767</v>
      </c>
      <c r="J1212" s="23">
        <f t="shared" si="37"/>
        <v>-0.52259504211243746</v>
      </c>
      <c r="K1212" s="1"/>
      <c r="L1212" s="21"/>
    </row>
    <row r="1213" spans="1:12" ht="10.050000000000001" customHeight="1" x14ac:dyDescent="0.2">
      <c r="A1213" s="22"/>
      <c r="B1213" s="38"/>
      <c r="C1213" s="1"/>
      <c r="D1213" s="2">
        <v>40662</v>
      </c>
      <c r="E1213" s="1" t="s">
        <v>10781</v>
      </c>
      <c r="F1213" s="1" t="s">
        <v>4455</v>
      </c>
      <c r="G1213" s="25">
        <v>11064</v>
      </c>
      <c r="H1213" s="25">
        <v>0</v>
      </c>
      <c r="I1213" s="24">
        <f t="shared" si="36"/>
        <v>-11064</v>
      </c>
      <c r="J1213" s="23">
        <f t="shared" si="37"/>
        <v>-1</v>
      </c>
      <c r="K1213" s="1"/>
      <c r="L1213" s="21"/>
    </row>
    <row r="1214" spans="1:12" ht="10.050000000000001" customHeight="1" x14ac:dyDescent="0.2">
      <c r="A1214" s="22"/>
      <c r="B1214" s="38"/>
      <c r="C1214" s="1"/>
      <c r="D1214" s="2">
        <v>40662</v>
      </c>
      <c r="E1214" s="1" t="s">
        <v>10802</v>
      </c>
      <c r="F1214" s="1" t="s">
        <v>4477</v>
      </c>
      <c r="G1214" s="25">
        <v>33297.592000000004</v>
      </c>
      <c r="H1214" s="25">
        <v>3749.9306311399309</v>
      </c>
      <c r="I1214" s="24">
        <f t="shared" si="36"/>
        <v>-29547.661368860074</v>
      </c>
      <c r="J1214" s="23">
        <f t="shared" si="37"/>
        <v>-0.88738132681967119</v>
      </c>
      <c r="K1214" s="1"/>
      <c r="L1214" s="21"/>
    </row>
    <row r="1215" spans="1:12" ht="10.050000000000001" customHeight="1" x14ac:dyDescent="0.2">
      <c r="A1215" s="22"/>
      <c r="B1215" s="38"/>
      <c r="C1215" s="1"/>
      <c r="D1215" s="2">
        <v>40662</v>
      </c>
      <c r="E1215" s="1" t="s">
        <v>10855</v>
      </c>
      <c r="F1215" s="1" t="s">
        <v>4532</v>
      </c>
      <c r="G1215" s="25">
        <v>559702.88100000005</v>
      </c>
      <c r="H1215" s="25">
        <v>0</v>
      </c>
      <c r="I1215" s="24">
        <f t="shared" si="36"/>
        <v>-559702.88100000005</v>
      </c>
      <c r="J1215" s="23">
        <f t="shared" si="37"/>
        <v>-1</v>
      </c>
      <c r="K1215" s="1"/>
      <c r="L1215" s="21"/>
    </row>
    <row r="1216" spans="1:12" ht="10.050000000000001" customHeight="1" x14ac:dyDescent="0.2">
      <c r="A1216" s="22"/>
      <c r="B1216" s="38"/>
      <c r="C1216" s="1"/>
      <c r="D1216" s="2">
        <v>40662</v>
      </c>
      <c r="E1216" s="1" t="s">
        <v>10884</v>
      </c>
      <c r="F1216" s="1" t="s">
        <v>4562</v>
      </c>
      <c r="G1216" s="25">
        <v>0</v>
      </c>
      <c r="H1216" s="25">
        <v>0</v>
      </c>
      <c r="I1216" s="24">
        <f t="shared" si="36"/>
        <v>0</v>
      </c>
      <c r="J1216" s="23" t="str">
        <f t="shared" si="37"/>
        <v/>
      </c>
      <c r="K1216" s="1"/>
      <c r="L1216" s="21"/>
    </row>
    <row r="1217" spans="1:12" ht="10.050000000000001" customHeight="1" x14ac:dyDescent="0.2">
      <c r="A1217" s="22"/>
      <c r="B1217" s="38"/>
      <c r="C1217" s="1"/>
      <c r="D1217" s="2">
        <v>40667</v>
      </c>
      <c r="E1217" s="1" t="s">
        <v>10187</v>
      </c>
      <c r="F1217" s="1" t="s">
        <v>3841</v>
      </c>
      <c r="G1217" s="25">
        <v>12805.734400000001</v>
      </c>
      <c r="H1217" s="25">
        <v>31484.006627748819</v>
      </c>
      <c r="I1217" s="24">
        <f t="shared" si="36"/>
        <v>18678.272227748817</v>
      </c>
      <c r="J1217" s="23">
        <f t="shared" si="37"/>
        <v>1.4585865710090642</v>
      </c>
      <c r="K1217" s="1"/>
      <c r="L1217" s="21"/>
    </row>
    <row r="1218" spans="1:12" ht="10.050000000000001" customHeight="1" x14ac:dyDescent="0.2">
      <c r="A1218" s="22"/>
      <c r="B1218" s="38"/>
      <c r="C1218" s="1"/>
      <c r="D1218" s="2">
        <v>40667</v>
      </c>
      <c r="E1218" s="1" t="s">
        <v>10341</v>
      </c>
      <c r="F1218" s="1" t="s">
        <v>3998</v>
      </c>
      <c r="G1218" s="25">
        <v>0</v>
      </c>
      <c r="H1218" s="25">
        <v>11439.856870614558</v>
      </c>
      <c r="I1218" s="24">
        <f t="shared" si="36"/>
        <v>11439.856870614558</v>
      </c>
      <c r="J1218" s="23" t="e">
        <f t="shared" si="37"/>
        <v>#DIV/0!</v>
      </c>
      <c r="K1218" s="1"/>
      <c r="L1218" s="21"/>
    </row>
    <row r="1219" spans="1:12" ht="10.050000000000001" customHeight="1" x14ac:dyDescent="0.2">
      <c r="A1219" s="22"/>
      <c r="B1219" s="38"/>
      <c r="C1219" s="1"/>
      <c r="D1219" s="2">
        <v>40672</v>
      </c>
      <c r="E1219" s="1" t="s">
        <v>6620</v>
      </c>
      <c r="F1219" s="1" t="s">
        <v>219</v>
      </c>
      <c r="G1219" s="25">
        <v>0</v>
      </c>
      <c r="H1219" s="25">
        <v>0</v>
      </c>
      <c r="I1219" s="24">
        <f t="shared" si="36"/>
        <v>0</v>
      </c>
      <c r="J1219" s="23" t="str">
        <f t="shared" si="37"/>
        <v/>
      </c>
      <c r="K1219" s="1"/>
      <c r="L1219" s="21"/>
    </row>
    <row r="1220" spans="1:12" ht="10.050000000000001" customHeight="1" x14ac:dyDescent="0.2">
      <c r="A1220" s="22"/>
      <c r="B1220" s="38"/>
      <c r="C1220" s="1"/>
      <c r="D1220" s="2">
        <v>40672</v>
      </c>
      <c r="E1220" s="1" t="s">
        <v>7209</v>
      </c>
      <c r="F1220" s="1" t="s">
        <v>815</v>
      </c>
      <c r="G1220" s="25">
        <v>16066.806500000001</v>
      </c>
      <c r="H1220" s="25">
        <v>12210.39056194468</v>
      </c>
      <c r="I1220" s="24">
        <f t="shared" si="36"/>
        <v>-3856.415938055321</v>
      </c>
      <c r="J1220" s="23">
        <f t="shared" si="37"/>
        <v>-0.24002379925689157</v>
      </c>
      <c r="K1220" s="1"/>
      <c r="L1220" s="21"/>
    </row>
    <row r="1221" spans="1:12" ht="10.050000000000001" customHeight="1" x14ac:dyDescent="0.2">
      <c r="A1221" s="22"/>
      <c r="B1221" s="38"/>
      <c r="C1221" s="1"/>
      <c r="D1221" s="2">
        <v>40672</v>
      </c>
      <c r="E1221" s="1" t="s">
        <v>7210</v>
      </c>
      <c r="F1221" s="1" t="s">
        <v>816</v>
      </c>
      <c r="G1221" s="25">
        <v>0</v>
      </c>
      <c r="H1221" s="25">
        <v>0</v>
      </c>
      <c r="I1221" s="24">
        <f t="shared" si="36"/>
        <v>0</v>
      </c>
      <c r="J1221" s="23" t="str">
        <f t="shared" si="37"/>
        <v/>
      </c>
      <c r="K1221" s="1"/>
      <c r="L1221" s="21"/>
    </row>
    <row r="1222" spans="1:12" ht="10.050000000000001" customHeight="1" x14ac:dyDescent="0.2">
      <c r="A1222" s="22"/>
      <c r="B1222" s="38"/>
      <c r="C1222" s="1"/>
      <c r="D1222" s="2">
        <v>40672</v>
      </c>
      <c r="E1222" s="1" t="s">
        <v>8254</v>
      </c>
      <c r="F1222" s="1" t="s">
        <v>1867</v>
      </c>
      <c r="G1222" s="25">
        <v>10851.773700000002</v>
      </c>
      <c r="H1222" s="25">
        <v>48774.782661196776</v>
      </c>
      <c r="I1222" s="24">
        <f t="shared" si="36"/>
        <v>37923.008961196771</v>
      </c>
      <c r="J1222" s="23">
        <f t="shared" si="37"/>
        <v>3.494636914626847</v>
      </c>
      <c r="K1222" s="1"/>
      <c r="L1222" s="21"/>
    </row>
    <row r="1223" spans="1:12" ht="10.050000000000001" customHeight="1" x14ac:dyDescent="0.2">
      <c r="A1223" s="22"/>
      <c r="B1223" s="38"/>
      <c r="C1223" s="1"/>
      <c r="D1223" s="2">
        <v>40672</v>
      </c>
      <c r="E1223" s="1" t="s">
        <v>9199</v>
      </c>
      <c r="F1223" s="1" t="s">
        <v>2825</v>
      </c>
      <c r="G1223" s="25">
        <v>0</v>
      </c>
      <c r="H1223" s="25">
        <v>0</v>
      </c>
      <c r="I1223" s="24">
        <f t="shared" si="36"/>
        <v>0</v>
      </c>
      <c r="J1223" s="23" t="str">
        <f t="shared" si="37"/>
        <v/>
      </c>
      <c r="K1223" s="1"/>
      <c r="L1223" s="21"/>
    </row>
    <row r="1224" spans="1:12" ht="10.050000000000001" customHeight="1" x14ac:dyDescent="0.2">
      <c r="A1224" s="22"/>
      <c r="B1224" s="38"/>
      <c r="C1224" s="1"/>
      <c r="D1224" s="2">
        <v>40672</v>
      </c>
      <c r="E1224" s="1" t="s">
        <v>9394</v>
      </c>
      <c r="F1224" s="1" t="s">
        <v>3025</v>
      </c>
      <c r="G1224" s="25">
        <v>11121.997800000003</v>
      </c>
      <c r="H1224" s="25">
        <v>28776.864925542322</v>
      </c>
      <c r="I1224" s="24">
        <f t="shared" si="36"/>
        <v>17654.867125542318</v>
      </c>
      <c r="J1224" s="23">
        <f t="shared" si="37"/>
        <v>1.5873827205344631</v>
      </c>
      <c r="K1224" s="1"/>
      <c r="L1224" s="21"/>
    </row>
    <row r="1225" spans="1:12" ht="10.050000000000001" customHeight="1" x14ac:dyDescent="0.2">
      <c r="A1225" s="22"/>
      <c r="B1225" s="38"/>
      <c r="C1225" s="1"/>
      <c r="D1225" s="2">
        <v>40681</v>
      </c>
      <c r="E1225" s="1" t="s">
        <v>9299</v>
      </c>
      <c r="F1225" s="1" t="s">
        <v>2929</v>
      </c>
      <c r="G1225" s="25">
        <v>0</v>
      </c>
      <c r="H1225" s="25">
        <v>0</v>
      </c>
      <c r="I1225" s="24">
        <f t="shared" si="36"/>
        <v>0</v>
      </c>
      <c r="J1225" s="23" t="str">
        <f t="shared" si="37"/>
        <v/>
      </c>
      <c r="K1225" s="1"/>
      <c r="L1225" s="21"/>
    </row>
    <row r="1226" spans="1:12" ht="10.050000000000001" customHeight="1" x14ac:dyDescent="0.2">
      <c r="A1226" s="22"/>
      <c r="B1226" s="38"/>
      <c r="C1226" s="1"/>
      <c r="D1226" s="2">
        <v>40706</v>
      </c>
      <c r="E1226" s="1" t="s">
        <v>6913</v>
      </c>
      <c r="F1226" s="1" t="s">
        <v>516</v>
      </c>
      <c r="G1226" s="25">
        <v>0</v>
      </c>
      <c r="H1226" s="25">
        <v>0</v>
      </c>
      <c r="I1226" s="24">
        <f t="shared" si="36"/>
        <v>0</v>
      </c>
      <c r="J1226" s="23" t="str">
        <f t="shared" si="37"/>
        <v/>
      </c>
      <c r="K1226" s="1"/>
      <c r="L1226" s="21"/>
    </row>
    <row r="1227" spans="1:12" ht="10.050000000000001" customHeight="1" x14ac:dyDescent="0.2">
      <c r="A1227" s="22"/>
      <c r="B1227" s="38"/>
      <c r="C1227" s="1"/>
      <c r="D1227" s="2">
        <v>40706</v>
      </c>
      <c r="E1227" s="1" t="s">
        <v>7096</v>
      </c>
      <c r="F1227" s="1" t="s">
        <v>702</v>
      </c>
      <c r="G1227" s="25">
        <v>100534.76599999999</v>
      </c>
      <c r="H1227" s="25">
        <v>127143.1959607458</v>
      </c>
      <c r="I1227" s="24">
        <f t="shared" si="36"/>
        <v>26608.429960745809</v>
      </c>
      <c r="J1227" s="23">
        <f t="shared" si="37"/>
        <v>0.26466894010322572</v>
      </c>
      <c r="K1227" s="1"/>
      <c r="L1227" s="21"/>
    </row>
    <row r="1228" spans="1:12" ht="10.050000000000001" customHeight="1" x14ac:dyDescent="0.2">
      <c r="A1228" s="22"/>
      <c r="B1228" s="38"/>
      <c r="C1228" s="1"/>
      <c r="D1228" s="2">
        <v>40706</v>
      </c>
      <c r="E1228" s="1" t="s">
        <v>7097</v>
      </c>
      <c r="F1228" s="1" t="s">
        <v>703</v>
      </c>
      <c r="G1228" s="25">
        <v>0</v>
      </c>
      <c r="H1228" s="25">
        <v>0</v>
      </c>
      <c r="I1228" s="24">
        <f t="shared" si="36"/>
        <v>0</v>
      </c>
      <c r="J1228" s="23" t="str">
        <f t="shared" si="37"/>
        <v/>
      </c>
      <c r="K1228" s="1"/>
      <c r="L1228" s="21"/>
    </row>
    <row r="1229" spans="1:12" ht="10.050000000000001" customHeight="1" x14ac:dyDescent="0.2">
      <c r="A1229" s="22"/>
      <c r="B1229" s="38"/>
      <c r="C1229" s="1"/>
      <c r="D1229" s="2">
        <v>40706</v>
      </c>
      <c r="E1229" s="1" t="s">
        <v>11757</v>
      </c>
      <c r="F1229" s="1" t="s">
        <v>5472</v>
      </c>
      <c r="G1229" s="25">
        <v>0</v>
      </c>
      <c r="H1229" s="25">
        <v>0</v>
      </c>
      <c r="I1229" s="24">
        <f t="shared" si="36"/>
        <v>0</v>
      </c>
      <c r="J1229" s="23" t="str">
        <f t="shared" si="37"/>
        <v/>
      </c>
      <c r="K1229" s="1"/>
      <c r="L1229" s="21"/>
    </row>
    <row r="1230" spans="1:12" ht="10.050000000000001" customHeight="1" x14ac:dyDescent="0.2">
      <c r="A1230" s="22"/>
      <c r="B1230" s="38"/>
      <c r="C1230" s="1"/>
      <c r="D1230" s="2">
        <v>40706</v>
      </c>
      <c r="E1230" s="1" t="s">
        <v>11765</v>
      </c>
      <c r="F1230" s="1" t="s">
        <v>5480</v>
      </c>
      <c r="G1230" s="25">
        <v>0</v>
      </c>
      <c r="H1230" s="25">
        <v>0</v>
      </c>
      <c r="I1230" s="24">
        <f t="shared" si="36"/>
        <v>0</v>
      </c>
      <c r="J1230" s="23" t="str">
        <f t="shared" si="37"/>
        <v/>
      </c>
      <c r="K1230" s="1"/>
      <c r="L1230" s="21"/>
    </row>
    <row r="1231" spans="1:12" ht="10.050000000000001" customHeight="1" x14ac:dyDescent="0.2">
      <c r="A1231" s="22"/>
      <c r="B1231" s="38"/>
      <c r="C1231" s="1"/>
      <c r="D1231" s="2">
        <v>40706</v>
      </c>
      <c r="E1231" s="1" t="s">
        <v>11773</v>
      </c>
      <c r="F1231" s="1" t="s">
        <v>5488</v>
      </c>
      <c r="G1231" s="25">
        <v>0</v>
      </c>
      <c r="H1231" s="25">
        <v>4844.0884728287056</v>
      </c>
      <c r="I1231" s="24">
        <f t="shared" si="36"/>
        <v>4844.0884728287056</v>
      </c>
      <c r="J1231" s="23" t="e">
        <f t="shared" si="37"/>
        <v>#DIV/0!</v>
      </c>
      <c r="K1231" s="1"/>
      <c r="L1231" s="21"/>
    </row>
    <row r="1232" spans="1:12" ht="10.050000000000001" customHeight="1" x14ac:dyDescent="0.2">
      <c r="A1232" s="22"/>
      <c r="B1232" s="38"/>
      <c r="C1232" s="1"/>
      <c r="D1232" s="2">
        <v>40706</v>
      </c>
      <c r="E1232" s="1" t="s">
        <v>11779</v>
      </c>
      <c r="F1232" s="1" t="s">
        <v>5495</v>
      </c>
      <c r="G1232" s="25">
        <v>31840.893</v>
      </c>
      <c r="H1232" s="25">
        <v>0</v>
      </c>
      <c r="I1232" s="24">
        <f t="shared" si="36"/>
        <v>-31840.893</v>
      </c>
      <c r="J1232" s="23">
        <f t="shared" si="37"/>
        <v>-1</v>
      </c>
      <c r="K1232" s="1"/>
      <c r="L1232" s="21"/>
    </row>
    <row r="1233" spans="1:12" ht="10.050000000000001" customHeight="1" x14ac:dyDescent="0.2">
      <c r="A1233" s="22"/>
      <c r="B1233" s="38"/>
      <c r="C1233" s="1"/>
      <c r="D1233" s="2">
        <v>40712</v>
      </c>
      <c r="E1233" s="1" t="s">
        <v>6709</v>
      </c>
      <c r="F1233" s="1" t="s">
        <v>309</v>
      </c>
      <c r="G1233" s="25">
        <v>0</v>
      </c>
      <c r="H1233" s="25">
        <v>0</v>
      </c>
      <c r="I1233" s="24">
        <f t="shared" si="36"/>
        <v>0</v>
      </c>
      <c r="J1233" s="23" t="str">
        <f t="shared" si="37"/>
        <v/>
      </c>
      <c r="K1233" s="1"/>
      <c r="L1233" s="21"/>
    </row>
    <row r="1234" spans="1:12" ht="10.050000000000001" customHeight="1" x14ac:dyDescent="0.2">
      <c r="A1234" s="22"/>
      <c r="B1234" s="38"/>
      <c r="C1234" s="1"/>
      <c r="D1234" s="2">
        <v>40712</v>
      </c>
      <c r="E1234" s="1" t="s">
        <v>6772</v>
      </c>
      <c r="F1234" s="1" t="s">
        <v>372</v>
      </c>
      <c r="G1234" s="25">
        <v>0</v>
      </c>
      <c r="H1234" s="25">
        <v>0</v>
      </c>
      <c r="I1234" s="24">
        <f t="shared" si="36"/>
        <v>0</v>
      </c>
      <c r="J1234" s="23" t="str">
        <f t="shared" si="37"/>
        <v/>
      </c>
      <c r="K1234" s="1"/>
      <c r="L1234" s="21"/>
    </row>
    <row r="1235" spans="1:12" ht="10.050000000000001" customHeight="1" x14ac:dyDescent="0.2">
      <c r="A1235" s="22"/>
      <c r="B1235" s="38"/>
      <c r="C1235" s="1"/>
      <c r="D1235" s="2">
        <v>40712</v>
      </c>
      <c r="E1235" s="1" t="s">
        <v>7119</v>
      </c>
      <c r="F1235" s="1" t="s">
        <v>725</v>
      </c>
      <c r="G1235" s="25">
        <v>0</v>
      </c>
      <c r="H1235" s="25">
        <v>0</v>
      </c>
      <c r="I1235" s="24">
        <f t="shared" ref="I1235:I1298" si="38">H1235-G1235</f>
        <v>0</v>
      </c>
      <c r="J1235" s="23" t="str">
        <f t="shared" ref="J1235:J1298" si="39">IF(I1235=0,"",(I1235/G1235))</f>
        <v/>
      </c>
      <c r="K1235" s="1"/>
      <c r="L1235" s="21"/>
    </row>
    <row r="1236" spans="1:12" ht="10.050000000000001" customHeight="1" x14ac:dyDescent="0.2">
      <c r="A1236" s="22"/>
      <c r="B1236" s="38"/>
      <c r="C1236" s="1"/>
      <c r="D1236" s="2">
        <v>40712</v>
      </c>
      <c r="E1236" s="1" t="s">
        <v>7219</v>
      </c>
      <c r="F1236" s="1" t="s">
        <v>825</v>
      </c>
      <c r="G1236" s="25">
        <v>277110.473</v>
      </c>
      <c r="H1236" s="25">
        <v>178455.60291205643</v>
      </c>
      <c r="I1236" s="24">
        <f t="shared" si="38"/>
        <v>-98654.870087943564</v>
      </c>
      <c r="J1236" s="23">
        <f t="shared" si="39"/>
        <v>-0.35601278082313248</v>
      </c>
      <c r="K1236" s="1"/>
      <c r="L1236" s="21"/>
    </row>
    <row r="1237" spans="1:12" ht="10.050000000000001" customHeight="1" x14ac:dyDescent="0.2">
      <c r="A1237" s="22"/>
      <c r="B1237" s="38"/>
      <c r="C1237" s="1"/>
      <c r="D1237" s="2">
        <v>40712</v>
      </c>
      <c r="E1237" s="1" t="s">
        <v>7254</v>
      </c>
      <c r="F1237" s="1" t="s">
        <v>860</v>
      </c>
      <c r="G1237" s="25">
        <v>0</v>
      </c>
      <c r="H1237" s="25">
        <v>0</v>
      </c>
      <c r="I1237" s="24">
        <f t="shared" si="38"/>
        <v>0</v>
      </c>
      <c r="J1237" s="23" t="str">
        <f t="shared" si="39"/>
        <v/>
      </c>
      <c r="K1237" s="1"/>
      <c r="L1237" s="21"/>
    </row>
    <row r="1238" spans="1:12" ht="10.050000000000001" customHeight="1" x14ac:dyDescent="0.2">
      <c r="A1238" s="22"/>
      <c r="B1238" s="38"/>
      <c r="C1238" s="1"/>
      <c r="D1238" s="2">
        <v>40712</v>
      </c>
      <c r="E1238" s="1" t="s">
        <v>7299</v>
      </c>
      <c r="F1238" s="1" t="s">
        <v>905</v>
      </c>
      <c r="G1238" s="25">
        <v>0</v>
      </c>
      <c r="H1238" s="25">
        <v>0</v>
      </c>
      <c r="I1238" s="24">
        <f t="shared" si="38"/>
        <v>0</v>
      </c>
      <c r="J1238" s="23" t="str">
        <f t="shared" si="39"/>
        <v/>
      </c>
      <c r="K1238" s="1"/>
      <c r="L1238" s="21"/>
    </row>
    <row r="1239" spans="1:12" ht="10.050000000000001" customHeight="1" x14ac:dyDescent="0.2">
      <c r="A1239" s="22"/>
      <c r="B1239" s="38"/>
      <c r="C1239" s="1"/>
      <c r="D1239" s="2">
        <v>40712</v>
      </c>
      <c r="E1239" s="1" t="s">
        <v>7392</v>
      </c>
      <c r="F1239" s="1" t="s">
        <v>999</v>
      </c>
      <c r="G1239" s="25">
        <v>0</v>
      </c>
      <c r="H1239" s="25">
        <v>0</v>
      </c>
      <c r="I1239" s="24">
        <f t="shared" si="38"/>
        <v>0</v>
      </c>
      <c r="J1239" s="23" t="str">
        <f t="shared" si="39"/>
        <v/>
      </c>
      <c r="K1239" s="1"/>
      <c r="L1239" s="21"/>
    </row>
    <row r="1240" spans="1:12" ht="10.050000000000001" customHeight="1" x14ac:dyDescent="0.2">
      <c r="A1240" s="22"/>
      <c r="B1240" s="38"/>
      <c r="C1240" s="1"/>
      <c r="D1240" s="2">
        <v>40712</v>
      </c>
      <c r="E1240" s="1" t="s">
        <v>8151</v>
      </c>
      <c r="F1240" s="1" t="s">
        <v>1763</v>
      </c>
      <c r="G1240" s="25">
        <v>89293.501499999998</v>
      </c>
      <c r="H1240" s="25">
        <v>187696.8703167424</v>
      </c>
      <c r="I1240" s="24">
        <f t="shared" si="38"/>
        <v>98403.368816742397</v>
      </c>
      <c r="J1240" s="23">
        <f t="shared" si="39"/>
        <v>1.1020216159486409</v>
      </c>
      <c r="K1240" s="1"/>
      <c r="L1240" s="21"/>
    </row>
    <row r="1241" spans="1:12" ht="10.050000000000001" customHeight="1" x14ac:dyDescent="0.2">
      <c r="A1241" s="22"/>
      <c r="B1241" s="38"/>
      <c r="C1241" s="1"/>
      <c r="D1241" s="2">
        <v>40712</v>
      </c>
      <c r="E1241" s="1" t="s">
        <v>8200</v>
      </c>
      <c r="F1241" s="1" t="s">
        <v>1812</v>
      </c>
      <c r="G1241" s="25">
        <v>0</v>
      </c>
      <c r="H1241" s="25">
        <v>0</v>
      </c>
      <c r="I1241" s="24">
        <f t="shared" si="38"/>
        <v>0</v>
      </c>
      <c r="J1241" s="23" t="str">
        <f t="shared" si="39"/>
        <v/>
      </c>
      <c r="K1241" s="1"/>
      <c r="L1241" s="21"/>
    </row>
    <row r="1242" spans="1:12" ht="10.050000000000001" customHeight="1" x14ac:dyDescent="0.2">
      <c r="A1242" s="22"/>
      <c r="B1242" s="38"/>
      <c r="C1242" s="1"/>
      <c r="D1242" s="2">
        <v>40712</v>
      </c>
      <c r="E1242" s="1" t="s">
        <v>8263</v>
      </c>
      <c r="F1242" s="1" t="s">
        <v>1876</v>
      </c>
      <c r="G1242" s="25">
        <v>0</v>
      </c>
      <c r="H1242" s="25">
        <v>0</v>
      </c>
      <c r="I1242" s="24">
        <f t="shared" si="38"/>
        <v>0</v>
      </c>
      <c r="J1242" s="23" t="str">
        <f t="shared" si="39"/>
        <v/>
      </c>
      <c r="K1242" s="1"/>
      <c r="L1242" s="21"/>
    </row>
    <row r="1243" spans="1:12" ht="10.050000000000001" customHeight="1" x14ac:dyDescent="0.2">
      <c r="A1243" s="22"/>
      <c r="B1243" s="38"/>
      <c r="C1243" s="1"/>
      <c r="D1243" s="2">
        <v>40712</v>
      </c>
      <c r="E1243" s="1" t="s">
        <v>8281</v>
      </c>
      <c r="F1243" s="1" t="s">
        <v>1894</v>
      </c>
      <c r="G1243" s="25">
        <v>0</v>
      </c>
      <c r="H1243" s="25">
        <v>0</v>
      </c>
      <c r="I1243" s="24">
        <f t="shared" si="38"/>
        <v>0</v>
      </c>
      <c r="J1243" s="23" t="str">
        <f t="shared" si="39"/>
        <v/>
      </c>
      <c r="K1243" s="1"/>
      <c r="L1243" s="21"/>
    </row>
    <row r="1244" spans="1:12" ht="10.050000000000001" customHeight="1" x14ac:dyDescent="0.2">
      <c r="A1244" s="22"/>
      <c r="B1244" s="38"/>
      <c r="C1244" s="1"/>
      <c r="D1244" s="2">
        <v>40712</v>
      </c>
      <c r="E1244" s="1" t="s">
        <v>8575</v>
      </c>
      <c r="F1244" s="1" t="s">
        <v>2192</v>
      </c>
      <c r="G1244" s="25">
        <v>0</v>
      </c>
      <c r="H1244" s="25">
        <v>0</v>
      </c>
      <c r="I1244" s="24">
        <f t="shared" si="38"/>
        <v>0</v>
      </c>
      <c r="J1244" s="23" t="str">
        <f t="shared" si="39"/>
        <v/>
      </c>
      <c r="K1244" s="1"/>
      <c r="L1244" s="21"/>
    </row>
    <row r="1245" spans="1:12" ht="10.050000000000001" customHeight="1" x14ac:dyDescent="0.2">
      <c r="A1245" s="22"/>
      <c r="B1245" s="38"/>
      <c r="C1245" s="1"/>
      <c r="D1245" s="2">
        <v>40712</v>
      </c>
      <c r="E1245" s="1" t="s">
        <v>8653</v>
      </c>
      <c r="F1245" s="1" t="s">
        <v>2271</v>
      </c>
      <c r="G1245" s="25">
        <v>0</v>
      </c>
      <c r="H1245" s="25">
        <v>0</v>
      </c>
      <c r="I1245" s="24">
        <f t="shared" si="38"/>
        <v>0</v>
      </c>
      <c r="J1245" s="23" t="str">
        <f t="shared" si="39"/>
        <v/>
      </c>
      <c r="K1245" s="1"/>
      <c r="L1245" s="21"/>
    </row>
    <row r="1246" spans="1:12" ht="10.050000000000001" customHeight="1" x14ac:dyDescent="0.2">
      <c r="A1246" s="22"/>
      <c r="B1246" s="38"/>
      <c r="C1246" s="1"/>
      <c r="D1246" s="2">
        <v>40712</v>
      </c>
      <c r="E1246" s="1" t="s">
        <v>8714</v>
      </c>
      <c r="F1246" s="1" t="s">
        <v>2334</v>
      </c>
      <c r="G1246" s="25">
        <v>0</v>
      </c>
      <c r="H1246" s="25">
        <v>0</v>
      </c>
      <c r="I1246" s="24">
        <f t="shared" si="38"/>
        <v>0</v>
      </c>
      <c r="J1246" s="23" t="str">
        <f t="shared" si="39"/>
        <v/>
      </c>
      <c r="K1246" s="1"/>
      <c r="L1246" s="21"/>
    </row>
    <row r="1247" spans="1:12" ht="10.050000000000001" customHeight="1" x14ac:dyDescent="0.2">
      <c r="A1247" s="22"/>
      <c r="B1247" s="38"/>
      <c r="C1247" s="1"/>
      <c r="D1247" s="2">
        <v>40712</v>
      </c>
      <c r="E1247" s="1" t="s">
        <v>8730</v>
      </c>
      <c r="F1247" s="1" t="s">
        <v>2350</v>
      </c>
      <c r="G1247" s="25">
        <v>10572.912300000002</v>
      </c>
      <c r="H1247" s="25">
        <v>1797.9119464369533</v>
      </c>
      <c r="I1247" s="24">
        <f t="shared" si="38"/>
        <v>-8775.0003535630494</v>
      </c>
      <c r="J1247" s="23">
        <f t="shared" si="39"/>
        <v>-0.82995111513060105</v>
      </c>
      <c r="K1247" s="1"/>
      <c r="L1247" s="21"/>
    </row>
    <row r="1248" spans="1:12" ht="10.050000000000001" customHeight="1" x14ac:dyDescent="0.2">
      <c r="A1248" s="22"/>
      <c r="B1248" s="38"/>
      <c r="C1248" s="1"/>
      <c r="D1248" s="2">
        <v>40712</v>
      </c>
      <c r="E1248" s="1" t="s">
        <v>8999</v>
      </c>
      <c r="F1248" s="1" t="s">
        <v>2623</v>
      </c>
      <c r="G1248" s="25">
        <v>0</v>
      </c>
      <c r="H1248" s="25">
        <v>0</v>
      </c>
      <c r="I1248" s="24">
        <f t="shared" si="38"/>
        <v>0</v>
      </c>
      <c r="J1248" s="23" t="str">
        <f t="shared" si="39"/>
        <v/>
      </c>
      <c r="K1248" s="1"/>
      <c r="L1248" s="21"/>
    </row>
    <row r="1249" spans="1:12" ht="10.050000000000001" customHeight="1" x14ac:dyDescent="0.2">
      <c r="A1249" s="22"/>
      <c r="B1249" s="38"/>
      <c r="C1249" s="1"/>
      <c r="D1249" s="2">
        <v>40712</v>
      </c>
      <c r="E1249" s="1" t="s">
        <v>9029</v>
      </c>
      <c r="F1249" s="1" t="s">
        <v>2653</v>
      </c>
      <c r="G1249" s="25">
        <v>0</v>
      </c>
      <c r="H1249" s="25">
        <v>0</v>
      </c>
      <c r="I1249" s="24">
        <f t="shared" si="38"/>
        <v>0</v>
      </c>
      <c r="J1249" s="23" t="str">
        <f t="shared" si="39"/>
        <v/>
      </c>
      <c r="K1249" s="1"/>
      <c r="L1249" s="21"/>
    </row>
    <row r="1250" spans="1:12" ht="10.050000000000001" customHeight="1" x14ac:dyDescent="0.2">
      <c r="A1250" s="22"/>
      <c r="B1250" s="38"/>
      <c r="C1250" s="1"/>
      <c r="D1250" s="2">
        <v>40712</v>
      </c>
      <c r="E1250" s="1" t="s">
        <v>9258</v>
      </c>
      <c r="F1250" s="1" t="s">
        <v>2886</v>
      </c>
      <c r="G1250" s="25">
        <v>0</v>
      </c>
      <c r="H1250" s="25">
        <v>0</v>
      </c>
      <c r="I1250" s="24">
        <f t="shared" si="38"/>
        <v>0</v>
      </c>
      <c r="J1250" s="23" t="str">
        <f t="shared" si="39"/>
        <v/>
      </c>
      <c r="K1250" s="1"/>
      <c r="L1250" s="21"/>
    </row>
    <row r="1251" spans="1:12" ht="10.050000000000001" customHeight="1" x14ac:dyDescent="0.2">
      <c r="A1251" s="22"/>
      <c r="B1251" s="38"/>
      <c r="C1251" s="1"/>
      <c r="D1251" s="2">
        <v>40712</v>
      </c>
      <c r="E1251" s="1" t="s">
        <v>9458</v>
      </c>
      <c r="F1251" s="1" t="s">
        <v>3090</v>
      </c>
      <c r="G1251" s="25">
        <v>28029.912799999998</v>
      </c>
      <c r="H1251" s="25">
        <v>36841.784228130942</v>
      </c>
      <c r="I1251" s="24">
        <f t="shared" si="38"/>
        <v>8811.871428130944</v>
      </c>
      <c r="J1251" s="23">
        <f t="shared" si="39"/>
        <v>0.31437384379344002</v>
      </c>
      <c r="K1251" s="1"/>
      <c r="L1251" s="21"/>
    </row>
    <row r="1252" spans="1:12" ht="10.050000000000001" customHeight="1" x14ac:dyDescent="0.2">
      <c r="A1252" s="22"/>
      <c r="B1252" s="38"/>
      <c r="C1252" s="1"/>
      <c r="D1252" s="2">
        <v>40712</v>
      </c>
      <c r="E1252" s="1" t="s">
        <v>10450</v>
      </c>
      <c r="F1252" s="1" t="s">
        <v>4111</v>
      </c>
      <c r="G1252" s="25">
        <v>118551.0963</v>
      </c>
      <c r="H1252" s="25">
        <v>153829.34613714571</v>
      </c>
      <c r="I1252" s="24">
        <f t="shared" si="38"/>
        <v>35278.249837145704</v>
      </c>
      <c r="J1252" s="23">
        <f t="shared" si="39"/>
        <v>0.29757843611898932</v>
      </c>
      <c r="K1252" s="1"/>
      <c r="L1252" s="21"/>
    </row>
    <row r="1253" spans="1:12" ht="10.050000000000001" customHeight="1" x14ac:dyDescent="0.2">
      <c r="A1253" s="22"/>
      <c r="B1253" s="38"/>
      <c r="C1253" s="1"/>
      <c r="D1253" s="2">
        <v>40712</v>
      </c>
      <c r="E1253" s="1" t="s">
        <v>12505</v>
      </c>
      <c r="F1253" s="1" t="s">
        <v>6237</v>
      </c>
      <c r="G1253" s="25">
        <v>0</v>
      </c>
      <c r="H1253" s="25">
        <v>0</v>
      </c>
      <c r="I1253" s="24">
        <f t="shared" si="38"/>
        <v>0</v>
      </c>
      <c r="J1253" s="23" t="str">
        <f t="shared" si="39"/>
        <v/>
      </c>
      <c r="K1253" s="1"/>
      <c r="L1253" s="21"/>
    </row>
    <row r="1254" spans="1:12" ht="10.050000000000001" customHeight="1" x14ac:dyDescent="0.2">
      <c r="A1254" s="22"/>
      <c r="B1254" s="38"/>
      <c r="C1254" s="1"/>
      <c r="D1254" s="2">
        <v>40712</v>
      </c>
      <c r="E1254" s="1" t="s">
        <v>12526</v>
      </c>
      <c r="F1254" s="1" t="s">
        <v>6258</v>
      </c>
      <c r="G1254" s="25">
        <v>0</v>
      </c>
      <c r="H1254" s="25">
        <v>0</v>
      </c>
      <c r="I1254" s="24">
        <f t="shared" si="38"/>
        <v>0</v>
      </c>
      <c r="J1254" s="23" t="str">
        <f t="shared" si="39"/>
        <v/>
      </c>
      <c r="K1254" s="1"/>
      <c r="L1254" s="21"/>
    </row>
    <row r="1255" spans="1:12" ht="10.050000000000001" customHeight="1" x14ac:dyDescent="0.2">
      <c r="A1255" s="22"/>
      <c r="B1255" s="38"/>
      <c r="C1255" s="1"/>
      <c r="D1255" s="2">
        <v>40714</v>
      </c>
      <c r="E1255" s="1" t="s">
        <v>6964</v>
      </c>
      <c r="F1255" s="1" t="s">
        <v>568</v>
      </c>
      <c r="G1255" s="25">
        <v>0</v>
      </c>
      <c r="H1255" s="25">
        <v>0</v>
      </c>
      <c r="I1255" s="24">
        <f t="shared" si="38"/>
        <v>0</v>
      </c>
      <c r="J1255" s="23" t="str">
        <f t="shared" si="39"/>
        <v/>
      </c>
      <c r="K1255" s="1"/>
      <c r="L1255" s="21"/>
    </row>
    <row r="1256" spans="1:12" ht="10.050000000000001" customHeight="1" x14ac:dyDescent="0.2">
      <c r="A1256" s="22"/>
      <c r="B1256" s="38"/>
      <c r="C1256" s="1"/>
      <c r="D1256" s="2">
        <v>40717</v>
      </c>
      <c r="E1256" s="1" t="s">
        <v>10595</v>
      </c>
      <c r="F1256" s="1" t="s">
        <v>4261</v>
      </c>
      <c r="G1256" s="25">
        <v>136026.09999999998</v>
      </c>
      <c r="H1256" s="25">
        <v>92202.061504562502</v>
      </c>
      <c r="I1256" s="24">
        <f t="shared" si="38"/>
        <v>-43824.038495437475</v>
      </c>
      <c r="J1256" s="23">
        <f t="shared" si="39"/>
        <v>-0.32217374823976785</v>
      </c>
      <c r="K1256" s="1"/>
      <c r="L1256" s="21"/>
    </row>
    <row r="1257" spans="1:12" ht="10.050000000000001" customHeight="1" x14ac:dyDescent="0.2">
      <c r="A1257" s="22"/>
      <c r="B1257" s="38"/>
      <c r="C1257" s="1"/>
      <c r="D1257" s="2">
        <v>40717</v>
      </c>
      <c r="E1257" s="1" t="s">
        <v>10595</v>
      </c>
      <c r="F1257" s="1" t="s">
        <v>4262</v>
      </c>
      <c r="G1257" s="25">
        <v>7376</v>
      </c>
      <c r="H1257" s="25">
        <v>24605.709209808589</v>
      </c>
      <c r="I1257" s="24">
        <f t="shared" si="38"/>
        <v>17229.709209808589</v>
      </c>
      <c r="J1257" s="23">
        <f t="shared" si="39"/>
        <v>2.3359150230217716</v>
      </c>
      <c r="K1257" s="1"/>
      <c r="L1257" s="21"/>
    </row>
    <row r="1258" spans="1:12" ht="10.050000000000001" customHeight="1" x14ac:dyDescent="0.2">
      <c r="A1258" s="22"/>
      <c r="B1258" s="38"/>
      <c r="C1258" s="1"/>
      <c r="D1258" s="2">
        <v>40720</v>
      </c>
      <c r="E1258" s="1" t="s">
        <v>9050</v>
      </c>
      <c r="F1258" s="1" t="s">
        <v>2674</v>
      </c>
      <c r="G1258" s="25">
        <v>14001.7948</v>
      </c>
      <c r="H1258" s="25">
        <v>14537.402309761652</v>
      </c>
      <c r="I1258" s="24">
        <f t="shared" si="38"/>
        <v>535.60750976165218</v>
      </c>
      <c r="J1258" s="23">
        <f t="shared" si="39"/>
        <v>3.8252775262900739E-2</v>
      </c>
      <c r="K1258" s="1"/>
      <c r="L1258" s="21"/>
    </row>
    <row r="1259" spans="1:12" ht="10.050000000000001" customHeight="1" x14ac:dyDescent="0.2">
      <c r="A1259" s="22"/>
      <c r="B1259" s="38"/>
      <c r="C1259" s="1"/>
      <c r="D1259" s="2">
        <v>40740</v>
      </c>
      <c r="E1259" s="1" t="s">
        <v>12337</v>
      </c>
      <c r="F1259" s="1" t="s">
        <v>6068</v>
      </c>
      <c r="G1259" s="25">
        <v>288959.05079999997</v>
      </c>
      <c r="H1259" s="25">
        <v>598514.61318631074</v>
      </c>
      <c r="I1259" s="24">
        <f t="shared" si="38"/>
        <v>309555.56238631078</v>
      </c>
      <c r="J1259" s="23">
        <f t="shared" si="39"/>
        <v>1.0712783057989987</v>
      </c>
      <c r="K1259" s="1"/>
      <c r="L1259" s="21"/>
    </row>
    <row r="1260" spans="1:12" ht="10.050000000000001" customHeight="1" x14ac:dyDescent="0.2">
      <c r="A1260" s="22"/>
      <c r="B1260" s="38"/>
      <c r="C1260" s="1"/>
      <c r="D1260" s="2">
        <v>40745</v>
      </c>
      <c r="E1260" s="1" t="s">
        <v>7645</v>
      </c>
      <c r="F1260" s="1" t="s">
        <v>1253</v>
      </c>
      <c r="G1260" s="25">
        <v>0</v>
      </c>
      <c r="H1260" s="25">
        <v>59700.950404257921</v>
      </c>
      <c r="I1260" s="24">
        <f t="shared" si="38"/>
        <v>59700.950404257921</v>
      </c>
      <c r="J1260" s="23" t="e">
        <f t="shared" si="39"/>
        <v>#DIV/0!</v>
      </c>
      <c r="K1260" s="1"/>
      <c r="L1260" s="21"/>
    </row>
    <row r="1261" spans="1:12" ht="10.050000000000001" customHeight="1" x14ac:dyDescent="0.2">
      <c r="A1261" s="22"/>
      <c r="B1261" s="38"/>
      <c r="C1261" s="1"/>
      <c r="D1261" s="2">
        <v>40753</v>
      </c>
      <c r="E1261" s="1" t="s">
        <v>12215</v>
      </c>
      <c r="F1261" s="1" t="s">
        <v>5942</v>
      </c>
      <c r="G1261" s="25">
        <v>0</v>
      </c>
      <c r="H1261" s="25">
        <v>0</v>
      </c>
      <c r="I1261" s="24">
        <f t="shared" si="38"/>
        <v>0</v>
      </c>
      <c r="J1261" s="23" t="str">
        <f t="shared" si="39"/>
        <v/>
      </c>
      <c r="K1261" s="1"/>
      <c r="L1261" s="21"/>
    </row>
    <row r="1262" spans="1:12" ht="10.050000000000001" customHeight="1" x14ac:dyDescent="0.2">
      <c r="A1262" s="22"/>
      <c r="B1262" s="38"/>
      <c r="C1262" s="1"/>
      <c r="D1262" s="2">
        <v>40765</v>
      </c>
      <c r="E1262" s="1" t="s">
        <v>6603</v>
      </c>
      <c r="F1262" s="1" t="s">
        <v>202</v>
      </c>
      <c r="G1262" s="25">
        <v>0</v>
      </c>
      <c r="H1262" s="25">
        <v>17650.358422735346</v>
      </c>
      <c r="I1262" s="24">
        <f t="shared" si="38"/>
        <v>17650.358422735346</v>
      </c>
      <c r="J1262" s="23" t="e">
        <f t="shared" si="39"/>
        <v>#DIV/0!</v>
      </c>
      <c r="K1262" s="1"/>
      <c r="L1262" s="21"/>
    </row>
    <row r="1263" spans="1:12" ht="10.050000000000001" customHeight="1" x14ac:dyDescent="0.2">
      <c r="A1263" s="22"/>
      <c r="B1263" s="38"/>
      <c r="C1263" s="1"/>
      <c r="D1263" s="2">
        <v>40765</v>
      </c>
      <c r="E1263" s="1" t="s">
        <v>7091</v>
      </c>
      <c r="F1263" s="1" t="s">
        <v>697</v>
      </c>
      <c r="G1263" s="25">
        <v>6363.3824000000004</v>
      </c>
      <c r="H1263" s="25">
        <v>0</v>
      </c>
      <c r="I1263" s="24">
        <f t="shared" si="38"/>
        <v>-6363.3824000000004</v>
      </c>
      <c r="J1263" s="23">
        <f t="shared" si="39"/>
        <v>-1</v>
      </c>
      <c r="K1263" s="1"/>
      <c r="L1263" s="21"/>
    </row>
    <row r="1264" spans="1:12" ht="10.050000000000001" customHeight="1" x14ac:dyDescent="0.2">
      <c r="A1264" s="22"/>
      <c r="B1264" s="38"/>
      <c r="C1264" s="1"/>
      <c r="D1264" s="2">
        <v>40765</v>
      </c>
      <c r="E1264" s="1" t="s">
        <v>7129</v>
      </c>
      <c r="F1264" s="1" t="s">
        <v>735</v>
      </c>
      <c r="G1264" s="25">
        <v>0</v>
      </c>
      <c r="H1264" s="25">
        <v>0</v>
      </c>
      <c r="I1264" s="24">
        <f t="shared" si="38"/>
        <v>0</v>
      </c>
      <c r="J1264" s="23" t="str">
        <f t="shared" si="39"/>
        <v/>
      </c>
      <c r="K1264" s="1"/>
      <c r="L1264" s="21"/>
    </row>
    <row r="1265" spans="1:12" ht="10.050000000000001" customHeight="1" x14ac:dyDescent="0.2">
      <c r="A1265" s="22"/>
      <c r="B1265" s="38"/>
      <c r="C1265" s="1"/>
      <c r="D1265" s="2">
        <v>40765</v>
      </c>
      <c r="E1265" s="1" t="s">
        <v>7134</v>
      </c>
      <c r="F1265" s="1" t="s">
        <v>740</v>
      </c>
      <c r="G1265" s="25">
        <v>0</v>
      </c>
      <c r="H1265" s="25">
        <v>0</v>
      </c>
      <c r="I1265" s="24">
        <f t="shared" si="38"/>
        <v>0</v>
      </c>
      <c r="J1265" s="23" t="str">
        <f t="shared" si="39"/>
        <v/>
      </c>
      <c r="K1265" s="1"/>
      <c r="L1265" s="21"/>
    </row>
    <row r="1266" spans="1:12" ht="10.050000000000001" customHeight="1" x14ac:dyDescent="0.2">
      <c r="A1266" s="22"/>
      <c r="B1266" s="38"/>
      <c r="C1266" s="1"/>
      <c r="D1266" s="2">
        <v>40765</v>
      </c>
      <c r="E1266" s="1" t="s">
        <v>7602</v>
      </c>
      <c r="F1266" s="1" t="s">
        <v>1210</v>
      </c>
      <c r="G1266" s="25">
        <v>0</v>
      </c>
      <c r="H1266" s="25">
        <v>13448.38135934841</v>
      </c>
      <c r="I1266" s="24">
        <f t="shared" si="38"/>
        <v>13448.38135934841</v>
      </c>
      <c r="J1266" s="23" t="e">
        <f t="shared" si="39"/>
        <v>#DIV/0!</v>
      </c>
      <c r="K1266" s="1"/>
      <c r="L1266" s="21"/>
    </row>
    <row r="1267" spans="1:12" ht="10.050000000000001" customHeight="1" x14ac:dyDescent="0.2">
      <c r="A1267" s="22"/>
      <c r="B1267" s="38"/>
      <c r="C1267" s="1"/>
      <c r="D1267" s="2">
        <v>40765</v>
      </c>
      <c r="E1267" s="1" t="s">
        <v>7652</v>
      </c>
      <c r="F1267" s="1" t="s">
        <v>1260</v>
      </c>
      <c r="G1267" s="25">
        <v>0</v>
      </c>
      <c r="H1267" s="25">
        <v>0</v>
      </c>
      <c r="I1267" s="24">
        <f t="shared" si="38"/>
        <v>0</v>
      </c>
      <c r="J1267" s="23" t="str">
        <f t="shared" si="39"/>
        <v/>
      </c>
      <c r="K1267" s="1"/>
      <c r="L1267" s="21"/>
    </row>
    <row r="1268" spans="1:12" ht="10.050000000000001" customHeight="1" x14ac:dyDescent="0.2">
      <c r="A1268" s="22"/>
      <c r="B1268" s="38"/>
      <c r="C1268" s="1"/>
      <c r="D1268" s="2">
        <v>40765</v>
      </c>
      <c r="E1268" s="1" t="s">
        <v>8186</v>
      </c>
      <c r="F1268" s="1" t="s">
        <v>1798</v>
      </c>
      <c r="G1268" s="25">
        <v>0</v>
      </c>
      <c r="H1268" s="25">
        <v>0</v>
      </c>
      <c r="I1268" s="24">
        <f t="shared" si="38"/>
        <v>0</v>
      </c>
      <c r="J1268" s="23" t="str">
        <f t="shared" si="39"/>
        <v/>
      </c>
      <c r="K1268" s="1"/>
      <c r="L1268" s="21"/>
    </row>
    <row r="1269" spans="1:12" ht="10.050000000000001" customHeight="1" x14ac:dyDescent="0.2">
      <c r="A1269" s="22"/>
      <c r="B1269" s="38"/>
      <c r="C1269" s="1"/>
      <c r="D1269" s="2">
        <v>40765</v>
      </c>
      <c r="E1269" s="1" t="s">
        <v>8232</v>
      </c>
      <c r="F1269" s="1" t="s">
        <v>1844</v>
      </c>
      <c r="G1269" s="25">
        <v>95163.447499999995</v>
      </c>
      <c r="H1269" s="25">
        <v>77525.963130361415</v>
      </c>
      <c r="I1269" s="24">
        <f t="shared" si="38"/>
        <v>-17637.48436963858</v>
      </c>
      <c r="J1269" s="23">
        <f t="shared" si="39"/>
        <v>-0.18533885470719816</v>
      </c>
      <c r="K1269" s="1"/>
      <c r="L1269" s="21"/>
    </row>
    <row r="1270" spans="1:12" ht="10.050000000000001" customHeight="1" x14ac:dyDescent="0.2">
      <c r="A1270" s="22"/>
      <c r="B1270" s="38"/>
      <c r="C1270" s="1"/>
      <c r="D1270" s="2">
        <v>40765</v>
      </c>
      <c r="E1270" s="1" t="s">
        <v>8486</v>
      </c>
      <c r="F1270" s="1" t="s">
        <v>2103</v>
      </c>
      <c r="G1270" s="25">
        <v>117986.1427</v>
      </c>
      <c r="H1270" s="25">
        <v>106081.94173105578</v>
      </c>
      <c r="I1270" s="24">
        <f t="shared" si="38"/>
        <v>-11904.20096894422</v>
      </c>
      <c r="J1270" s="23">
        <f t="shared" si="39"/>
        <v>-0.10089490762667522</v>
      </c>
      <c r="K1270" s="1"/>
      <c r="L1270" s="21"/>
    </row>
    <row r="1271" spans="1:12" ht="10.050000000000001" customHeight="1" x14ac:dyDescent="0.2">
      <c r="A1271" s="22"/>
      <c r="B1271" s="38"/>
      <c r="C1271" s="1"/>
      <c r="D1271" s="2">
        <v>40765</v>
      </c>
      <c r="E1271" s="1" t="s">
        <v>8706</v>
      </c>
      <c r="F1271" s="1" t="s">
        <v>2326</v>
      </c>
      <c r="G1271" s="25">
        <v>0</v>
      </c>
      <c r="H1271" s="25">
        <v>0</v>
      </c>
      <c r="I1271" s="24">
        <f t="shared" si="38"/>
        <v>0</v>
      </c>
      <c r="J1271" s="23" t="str">
        <f t="shared" si="39"/>
        <v/>
      </c>
      <c r="K1271" s="1"/>
      <c r="L1271" s="21"/>
    </row>
    <row r="1272" spans="1:12" ht="10.050000000000001" customHeight="1" x14ac:dyDescent="0.2">
      <c r="A1272" s="22"/>
      <c r="B1272" s="38"/>
      <c r="C1272" s="1"/>
      <c r="D1272" s="2">
        <v>40765</v>
      </c>
      <c r="E1272" s="1" t="s">
        <v>9010</v>
      </c>
      <c r="F1272" s="1" t="s">
        <v>2634</v>
      </c>
      <c r="G1272" s="25">
        <v>0</v>
      </c>
      <c r="H1272" s="25">
        <v>0</v>
      </c>
      <c r="I1272" s="24">
        <f t="shared" si="38"/>
        <v>0</v>
      </c>
      <c r="J1272" s="23" t="str">
        <f t="shared" si="39"/>
        <v/>
      </c>
      <c r="K1272" s="1"/>
      <c r="L1272" s="21"/>
    </row>
    <row r="1273" spans="1:12" ht="10.050000000000001" customHeight="1" x14ac:dyDescent="0.2">
      <c r="A1273" s="22"/>
      <c r="B1273" s="38"/>
      <c r="C1273" s="1"/>
      <c r="D1273" s="2">
        <v>40765</v>
      </c>
      <c r="E1273" s="1" t="s">
        <v>9014</v>
      </c>
      <c r="F1273" s="1" t="s">
        <v>2638</v>
      </c>
      <c r="G1273" s="25">
        <v>97770.719200000007</v>
      </c>
      <c r="H1273" s="25">
        <v>60384.156943903959</v>
      </c>
      <c r="I1273" s="24">
        <f t="shared" si="38"/>
        <v>-37386.562256096047</v>
      </c>
      <c r="J1273" s="23">
        <f t="shared" si="39"/>
        <v>-0.38239017327486374</v>
      </c>
      <c r="K1273" s="1"/>
      <c r="L1273" s="21"/>
    </row>
    <row r="1274" spans="1:12" ht="10.050000000000001" customHeight="1" x14ac:dyDescent="0.2">
      <c r="A1274" s="22"/>
      <c r="B1274" s="38"/>
      <c r="C1274" s="1"/>
      <c r="D1274" s="2">
        <v>40765</v>
      </c>
      <c r="E1274" s="1" t="s">
        <v>9269</v>
      </c>
      <c r="F1274" s="1" t="s">
        <v>2897</v>
      </c>
      <c r="G1274" s="25">
        <v>0</v>
      </c>
      <c r="H1274" s="25">
        <v>0</v>
      </c>
      <c r="I1274" s="24">
        <f t="shared" si="38"/>
        <v>0</v>
      </c>
      <c r="J1274" s="23" t="str">
        <f t="shared" si="39"/>
        <v/>
      </c>
      <c r="K1274" s="1"/>
      <c r="L1274" s="21"/>
    </row>
    <row r="1275" spans="1:12" ht="10.050000000000001" customHeight="1" x14ac:dyDescent="0.2">
      <c r="A1275" s="22"/>
      <c r="B1275" s="38"/>
      <c r="C1275" s="1"/>
      <c r="D1275" s="2">
        <v>40765</v>
      </c>
      <c r="E1275" s="1" t="s">
        <v>9269</v>
      </c>
      <c r="F1275" s="1" t="s">
        <v>2898</v>
      </c>
      <c r="G1275" s="25">
        <v>6799.3603999999996</v>
      </c>
      <c r="H1275" s="25">
        <v>0</v>
      </c>
      <c r="I1275" s="24">
        <f t="shared" si="38"/>
        <v>-6799.3603999999996</v>
      </c>
      <c r="J1275" s="23">
        <f t="shared" si="39"/>
        <v>-1</v>
      </c>
      <c r="K1275" s="1"/>
      <c r="L1275" s="21"/>
    </row>
    <row r="1276" spans="1:12" ht="10.050000000000001" customHeight="1" x14ac:dyDescent="0.2">
      <c r="A1276" s="22"/>
      <c r="B1276" s="38"/>
      <c r="C1276" s="1"/>
      <c r="D1276" s="2">
        <v>40765</v>
      </c>
      <c r="E1276" s="1" t="s">
        <v>9392</v>
      </c>
      <c r="F1276" s="1" t="s">
        <v>3023</v>
      </c>
      <c r="G1276" s="25">
        <v>0</v>
      </c>
      <c r="H1276" s="25">
        <v>0</v>
      </c>
      <c r="I1276" s="24">
        <f t="shared" si="38"/>
        <v>0</v>
      </c>
      <c r="J1276" s="23" t="str">
        <f t="shared" si="39"/>
        <v/>
      </c>
      <c r="K1276" s="1"/>
      <c r="L1276" s="21"/>
    </row>
    <row r="1277" spans="1:12" ht="10.050000000000001" customHeight="1" x14ac:dyDescent="0.2">
      <c r="A1277" s="22"/>
      <c r="B1277" s="38"/>
      <c r="C1277" s="1"/>
      <c r="D1277" s="2">
        <v>40765</v>
      </c>
      <c r="E1277" s="1" t="s">
        <v>9525</v>
      </c>
      <c r="F1277" s="1" t="s">
        <v>3159</v>
      </c>
      <c r="G1277" s="25">
        <v>0</v>
      </c>
      <c r="H1277" s="25">
        <v>0</v>
      </c>
      <c r="I1277" s="24">
        <f t="shared" si="38"/>
        <v>0</v>
      </c>
      <c r="J1277" s="23" t="str">
        <f t="shared" si="39"/>
        <v/>
      </c>
      <c r="K1277" s="1"/>
      <c r="L1277" s="21"/>
    </row>
    <row r="1278" spans="1:12" ht="10.050000000000001" customHeight="1" x14ac:dyDescent="0.2">
      <c r="A1278" s="22"/>
      <c r="B1278" s="38"/>
      <c r="C1278" s="1"/>
      <c r="D1278" s="2">
        <v>40765</v>
      </c>
      <c r="E1278" s="1" t="s">
        <v>9556</v>
      </c>
      <c r="F1278" s="1" t="s">
        <v>3190</v>
      </c>
      <c r="G1278" s="25">
        <v>0</v>
      </c>
      <c r="H1278" s="25">
        <v>0</v>
      </c>
      <c r="I1278" s="24">
        <f t="shared" si="38"/>
        <v>0</v>
      </c>
      <c r="J1278" s="23" t="str">
        <f t="shared" si="39"/>
        <v/>
      </c>
      <c r="K1278" s="1"/>
      <c r="L1278" s="21"/>
    </row>
    <row r="1279" spans="1:12" ht="10.050000000000001" customHeight="1" x14ac:dyDescent="0.2">
      <c r="A1279" s="22"/>
      <c r="B1279" s="38"/>
      <c r="C1279" s="1"/>
      <c r="D1279" s="2">
        <v>40765</v>
      </c>
      <c r="E1279" s="1" t="s">
        <v>9671</v>
      </c>
      <c r="F1279" s="1" t="s">
        <v>3309</v>
      </c>
      <c r="G1279" s="25">
        <v>0</v>
      </c>
      <c r="H1279" s="25">
        <v>0</v>
      </c>
      <c r="I1279" s="24">
        <f t="shared" si="38"/>
        <v>0</v>
      </c>
      <c r="J1279" s="23" t="str">
        <f t="shared" si="39"/>
        <v/>
      </c>
      <c r="K1279" s="1"/>
      <c r="L1279" s="21"/>
    </row>
    <row r="1280" spans="1:12" ht="10.050000000000001" customHeight="1" x14ac:dyDescent="0.2">
      <c r="A1280" s="22"/>
      <c r="B1280" s="38"/>
      <c r="C1280" s="1"/>
      <c r="D1280" s="2">
        <v>40765</v>
      </c>
      <c r="E1280" s="1" t="s">
        <v>10575</v>
      </c>
      <c r="F1280" s="1" t="s">
        <v>4240</v>
      </c>
      <c r="G1280" s="25">
        <v>0</v>
      </c>
      <c r="H1280" s="25">
        <v>0</v>
      </c>
      <c r="I1280" s="24">
        <f t="shared" si="38"/>
        <v>0</v>
      </c>
      <c r="J1280" s="23" t="str">
        <f t="shared" si="39"/>
        <v/>
      </c>
      <c r="K1280" s="1"/>
      <c r="L1280" s="21"/>
    </row>
    <row r="1281" spans="1:12" ht="10.050000000000001" customHeight="1" x14ac:dyDescent="0.2">
      <c r="A1281" s="22"/>
      <c r="B1281" s="38"/>
      <c r="C1281" s="1"/>
      <c r="D1281" s="2">
        <v>40765</v>
      </c>
      <c r="E1281" s="1" t="s">
        <v>12067</v>
      </c>
      <c r="F1281" s="1" t="s">
        <v>5789</v>
      </c>
      <c r="G1281" s="25">
        <v>0</v>
      </c>
      <c r="H1281" s="25">
        <v>7936.4970207002652</v>
      </c>
      <c r="I1281" s="24">
        <f t="shared" si="38"/>
        <v>7936.4970207002652</v>
      </c>
      <c r="J1281" s="23" t="e">
        <f t="shared" si="39"/>
        <v>#DIV/0!</v>
      </c>
      <c r="K1281" s="1"/>
      <c r="L1281" s="21"/>
    </row>
    <row r="1282" spans="1:12" ht="10.050000000000001" customHeight="1" x14ac:dyDescent="0.2">
      <c r="A1282" s="22"/>
      <c r="B1282" s="38"/>
      <c r="C1282" s="1"/>
      <c r="D1282" s="2">
        <v>40765</v>
      </c>
      <c r="E1282" s="1" t="s">
        <v>12523</v>
      </c>
      <c r="F1282" s="1" t="s">
        <v>6255</v>
      </c>
      <c r="G1282" s="25">
        <v>42412</v>
      </c>
      <c r="H1282" s="25">
        <v>3364.6637854748697</v>
      </c>
      <c r="I1282" s="24">
        <f t="shared" si="38"/>
        <v>-39047.33621452513</v>
      </c>
      <c r="J1282" s="23">
        <f t="shared" si="39"/>
        <v>-0.92066717472708504</v>
      </c>
      <c r="K1282" s="1"/>
      <c r="L1282" s="21"/>
    </row>
    <row r="1283" spans="1:12" ht="10.050000000000001" customHeight="1" x14ac:dyDescent="0.2">
      <c r="A1283" s="22"/>
      <c r="B1283" s="38"/>
      <c r="C1283" s="1"/>
      <c r="D1283" s="2">
        <v>40765</v>
      </c>
      <c r="E1283" s="1" t="s">
        <v>13915</v>
      </c>
      <c r="F1283" s="1" t="s">
        <v>13916</v>
      </c>
      <c r="G1283" s="25">
        <v>0</v>
      </c>
      <c r="H1283" s="25">
        <v>0</v>
      </c>
      <c r="I1283" s="24">
        <f t="shared" si="38"/>
        <v>0</v>
      </c>
      <c r="J1283" s="23" t="str">
        <f t="shared" si="39"/>
        <v/>
      </c>
      <c r="K1283" s="1"/>
      <c r="L1283" s="21"/>
    </row>
    <row r="1284" spans="1:12" ht="10.050000000000001" customHeight="1" x14ac:dyDescent="0.2">
      <c r="A1284" s="22"/>
      <c r="B1284" s="38"/>
      <c r="C1284" s="1"/>
      <c r="D1284" s="2">
        <v>40774</v>
      </c>
      <c r="E1284" s="1" t="s">
        <v>6454</v>
      </c>
      <c r="F1284" s="1" t="s">
        <v>50</v>
      </c>
      <c r="G1284" s="25">
        <v>0</v>
      </c>
      <c r="H1284" s="25">
        <v>0</v>
      </c>
      <c r="I1284" s="24">
        <f t="shared" si="38"/>
        <v>0</v>
      </c>
      <c r="J1284" s="23" t="str">
        <f t="shared" si="39"/>
        <v/>
      </c>
      <c r="K1284" s="1"/>
      <c r="L1284" s="21"/>
    </row>
    <row r="1285" spans="1:12" ht="10.050000000000001" customHeight="1" x14ac:dyDescent="0.2">
      <c r="A1285" s="22"/>
      <c r="B1285" s="38"/>
      <c r="C1285" s="1"/>
      <c r="D1285" s="2">
        <v>40774</v>
      </c>
      <c r="E1285" s="1" t="s">
        <v>7025</v>
      </c>
      <c r="F1285" s="1" t="s">
        <v>631</v>
      </c>
      <c r="G1285" s="25">
        <v>0</v>
      </c>
      <c r="H1285" s="25">
        <v>0</v>
      </c>
      <c r="I1285" s="24">
        <f t="shared" si="38"/>
        <v>0</v>
      </c>
      <c r="J1285" s="23" t="str">
        <f t="shared" si="39"/>
        <v/>
      </c>
      <c r="K1285" s="1"/>
      <c r="L1285" s="21"/>
    </row>
    <row r="1286" spans="1:12" ht="10.050000000000001" customHeight="1" x14ac:dyDescent="0.2">
      <c r="A1286" s="22"/>
      <c r="B1286" s="38"/>
      <c r="C1286" s="1"/>
      <c r="D1286" s="2">
        <v>40774</v>
      </c>
      <c r="E1286" s="1" t="s">
        <v>9237</v>
      </c>
      <c r="F1286" s="1" t="s">
        <v>2865</v>
      </c>
      <c r="G1286" s="25">
        <v>47944</v>
      </c>
      <c r="H1286" s="25">
        <v>0</v>
      </c>
      <c r="I1286" s="24">
        <f t="shared" si="38"/>
        <v>-47944</v>
      </c>
      <c r="J1286" s="23">
        <f t="shared" si="39"/>
        <v>-1</v>
      </c>
      <c r="K1286" s="1"/>
      <c r="L1286" s="21"/>
    </row>
    <row r="1287" spans="1:12" ht="10.050000000000001" customHeight="1" x14ac:dyDescent="0.2">
      <c r="A1287" s="22"/>
      <c r="B1287" s="38"/>
      <c r="C1287" s="1"/>
      <c r="D1287" s="2">
        <v>40774</v>
      </c>
      <c r="E1287" s="1" t="s">
        <v>9432</v>
      </c>
      <c r="F1287" s="1" t="s">
        <v>3064</v>
      </c>
      <c r="G1287" s="25">
        <v>213140.6439</v>
      </c>
      <c r="H1287" s="25">
        <v>230533.40666342169</v>
      </c>
      <c r="I1287" s="24">
        <f t="shared" si="38"/>
        <v>17392.762763421691</v>
      </c>
      <c r="J1287" s="23">
        <f t="shared" si="39"/>
        <v>8.1602281222261486E-2</v>
      </c>
      <c r="K1287" s="1"/>
      <c r="L1287" s="21"/>
    </row>
    <row r="1288" spans="1:12" ht="10.050000000000001" customHeight="1" x14ac:dyDescent="0.2">
      <c r="A1288" s="22"/>
      <c r="B1288" s="38"/>
      <c r="C1288" s="1"/>
      <c r="D1288" s="2">
        <v>40775</v>
      </c>
      <c r="E1288" s="1" t="s">
        <v>6593</v>
      </c>
      <c r="F1288" s="1" t="s">
        <v>192</v>
      </c>
      <c r="G1288" s="25">
        <v>0</v>
      </c>
      <c r="H1288" s="25">
        <v>0</v>
      </c>
      <c r="I1288" s="24">
        <f t="shared" si="38"/>
        <v>0</v>
      </c>
      <c r="J1288" s="23" t="str">
        <f t="shared" si="39"/>
        <v/>
      </c>
      <c r="K1288" s="1"/>
      <c r="L1288" s="21"/>
    </row>
    <row r="1289" spans="1:12" ht="10.050000000000001" customHeight="1" x14ac:dyDescent="0.2">
      <c r="A1289" s="22"/>
      <c r="B1289" s="38"/>
      <c r="C1289" s="1"/>
      <c r="D1289" s="2">
        <v>40775</v>
      </c>
      <c r="E1289" s="1" t="s">
        <v>6594</v>
      </c>
      <c r="F1289" s="1" t="s">
        <v>193</v>
      </c>
      <c r="G1289" s="25">
        <v>0</v>
      </c>
      <c r="H1289" s="25">
        <v>0</v>
      </c>
      <c r="I1289" s="24">
        <f t="shared" si="38"/>
        <v>0</v>
      </c>
      <c r="J1289" s="23" t="str">
        <f t="shared" si="39"/>
        <v/>
      </c>
      <c r="K1289" s="1"/>
      <c r="L1289" s="21"/>
    </row>
    <row r="1290" spans="1:12" ht="10.050000000000001" customHeight="1" x14ac:dyDescent="0.2">
      <c r="A1290" s="22"/>
      <c r="B1290" s="38"/>
      <c r="C1290" s="1"/>
      <c r="D1290" s="2">
        <v>40775</v>
      </c>
      <c r="E1290" s="1" t="s">
        <v>6697</v>
      </c>
      <c r="F1290" s="1" t="s">
        <v>297</v>
      </c>
      <c r="G1290" s="25">
        <v>20810.203800000003</v>
      </c>
      <c r="H1290" s="25">
        <v>16299.356017269865</v>
      </c>
      <c r="I1290" s="24">
        <f t="shared" si="38"/>
        <v>-4510.8477827301376</v>
      </c>
      <c r="J1290" s="23">
        <f t="shared" si="39"/>
        <v>-0.21676134583218915</v>
      </c>
      <c r="K1290" s="1"/>
      <c r="L1290" s="21"/>
    </row>
    <row r="1291" spans="1:12" ht="10.050000000000001" customHeight="1" x14ac:dyDescent="0.2">
      <c r="A1291" s="22"/>
      <c r="B1291" s="38"/>
      <c r="C1291" s="1"/>
      <c r="D1291" s="2">
        <v>40775</v>
      </c>
      <c r="E1291" s="1" t="s">
        <v>6736</v>
      </c>
      <c r="F1291" s="1" t="s">
        <v>336</v>
      </c>
      <c r="G1291" s="25">
        <v>0</v>
      </c>
      <c r="H1291" s="25">
        <v>0</v>
      </c>
      <c r="I1291" s="24">
        <f t="shared" si="38"/>
        <v>0</v>
      </c>
      <c r="J1291" s="23" t="str">
        <f t="shared" si="39"/>
        <v/>
      </c>
      <c r="K1291" s="1"/>
      <c r="L1291" s="21"/>
    </row>
    <row r="1292" spans="1:12" ht="10.050000000000001" customHeight="1" x14ac:dyDescent="0.2">
      <c r="A1292" s="22"/>
      <c r="B1292" s="38"/>
      <c r="C1292" s="1"/>
      <c r="D1292" s="2">
        <v>40775</v>
      </c>
      <c r="E1292" s="1" t="s">
        <v>7126</v>
      </c>
      <c r="F1292" s="1" t="s">
        <v>732</v>
      </c>
      <c r="G1292" s="25">
        <v>0</v>
      </c>
      <c r="H1292" s="25">
        <v>0</v>
      </c>
      <c r="I1292" s="24">
        <f t="shared" si="38"/>
        <v>0</v>
      </c>
      <c r="J1292" s="23" t="str">
        <f t="shared" si="39"/>
        <v/>
      </c>
      <c r="K1292" s="1"/>
      <c r="L1292" s="21"/>
    </row>
    <row r="1293" spans="1:12" ht="10.050000000000001" customHeight="1" x14ac:dyDescent="0.2">
      <c r="A1293" s="22"/>
      <c r="B1293" s="38"/>
      <c r="C1293" s="1"/>
      <c r="D1293" s="2">
        <v>40775</v>
      </c>
      <c r="E1293" s="1" t="s">
        <v>7145</v>
      </c>
      <c r="F1293" s="1" t="s">
        <v>751</v>
      </c>
      <c r="G1293" s="25">
        <v>0</v>
      </c>
      <c r="H1293" s="25">
        <v>10345.699028925783</v>
      </c>
      <c r="I1293" s="24">
        <f t="shared" si="38"/>
        <v>10345.699028925783</v>
      </c>
      <c r="J1293" s="23" t="e">
        <f t="shared" si="39"/>
        <v>#DIV/0!</v>
      </c>
      <c r="K1293" s="1"/>
      <c r="L1293" s="21"/>
    </row>
    <row r="1294" spans="1:12" ht="10.050000000000001" customHeight="1" x14ac:dyDescent="0.2">
      <c r="A1294" s="22"/>
      <c r="B1294" s="38"/>
      <c r="C1294" s="1"/>
      <c r="D1294" s="2">
        <v>40775</v>
      </c>
      <c r="E1294" s="1" t="s">
        <v>7282</v>
      </c>
      <c r="F1294" s="1" t="s">
        <v>888</v>
      </c>
      <c r="G1294" s="25">
        <v>0</v>
      </c>
      <c r="H1294" s="25">
        <v>0</v>
      </c>
      <c r="I1294" s="24">
        <f t="shared" si="38"/>
        <v>0</v>
      </c>
      <c r="J1294" s="23" t="str">
        <f t="shared" si="39"/>
        <v/>
      </c>
      <c r="K1294" s="1"/>
      <c r="L1294" s="21"/>
    </row>
    <row r="1295" spans="1:12" ht="10.050000000000001" customHeight="1" x14ac:dyDescent="0.2">
      <c r="A1295" s="22"/>
      <c r="B1295" s="38"/>
      <c r="C1295" s="1"/>
      <c r="D1295" s="2">
        <v>40775</v>
      </c>
      <c r="E1295" s="1" t="s">
        <v>7637</v>
      </c>
      <c r="F1295" s="1" t="s">
        <v>1245</v>
      </c>
      <c r="G1295" s="25">
        <v>0</v>
      </c>
      <c r="H1295" s="25">
        <v>0</v>
      </c>
      <c r="I1295" s="24">
        <f t="shared" si="38"/>
        <v>0</v>
      </c>
      <c r="J1295" s="23" t="str">
        <f t="shared" si="39"/>
        <v/>
      </c>
      <c r="K1295" s="1"/>
      <c r="L1295" s="21"/>
    </row>
    <row r="1296" spans="1:12" ht="10.050000000000001" customHeight="1" x14ac:dyDescent="0.2">
      <c r="A1296" s="22"/>
      <c r="B1296" s="38"/>
      <c r="C1296" s="1"/>
      <c r="D1296" s="2">
        <v>40775</v>
      </c>
      <c r="E1296" s="1" t="s">
        <v>8112</v>
      </c>
      <c r="F1296" s="1" t="s">
        <v>1724</v>
      </c>
      <c r="G1296" s="25">
        <v>24920.610399999998</v>
      </c>
      <c r="H1296" s="25">
        <v>0</v>
      </c>
      <c r="I1296" s="24">
        <f t="shared" si="38"/>
        <v>-24920.610399999998</v>
      </c>
      <c r="J1296" s="23">
        <f t="shared" si="39"/>
        <v>-1</v>
      </c>
      <c r="K1296" s="1"/>
      <c r="L1296" s="21"/>
    </row>
    <row r="1297" spans="1:12" ht="10.050000000000001" customHeight="1" x14ac:dyDescent="0.2">
      <c r="A1297" s="22"/>
      <c r="B1297" s="38"/>
      <c r="C1297" s="1"/>
      <c r="D1297" s="2">
        <v>40775</v>
      </c>
      <c r="E1297" s="1" t="s">
        <v>8203</v>
      </c>
      <c r="F1297" s="1" t="s">
        <v>1815</v>
      </c>
      <c r="G1297" s="25">
        <v>156358.34530000002</v>
      </c>
      <c r="H1297" s="25">
        <v>20172.572039022616</v>
      </c>
      <c r="I1297" s="24">
        <f t="shared" si="38"/>
        <v>-136185.77326097741</v>
      </c>
      <c r="J1297" s="23">
        <f t="shared" si="39"/>
        <v>-0.87098499923161699</v>
      </c>
      <c r="K1297" s="1"/>
      <c r="L1297" s="21"/>
    </row>
    <row r="1298" spans="1:12" ht="10.050000000000001" customHeight="1" x14ac:dyDescent="0.2">
      <c r="A1298" s="22"/>
      <c r="B1298" s="38"/>
      <c r="C1298" s="1"/>
      <c r="D1298" s="2">
        <v>40775</v>
      </c>
      <c r="E1298" s="1" t="s">
        <v>8207</v>
      </c>
      <c r="F1298" s="1" t="s">
        <v>1819</v>
      </c>
      <c r="G1298" s="25">
        <v>0</v>
      </c>
      <c r="H1298" s="25">
        <v>7371.4389803915083</v>
      </c>
      <c r="I1298" s="24">
        <f t="shared" si="38"/>
        <v>7371.4389803915083</v>
      </c>
      <c r="J1298" s="23" t="e">
        <f t="shared" si="39"/>
        <v>#DIV/0!</v>
      </c>
      <c r="K1298" s="1"/>
      <c r="L1298" s="21"/>
    </row>
    <row r="1299" spans="1:12" ht="10.050000000000001" customHeight="1" x14ac:dyDescent="0.2">
      <c r="A1299" s="22"/>
      <c r="B1299" s="38"/>
      <c r="C1299" s="1"/>
      <c r="D1299" s="2">
        <v>40775</v>
      </c>
      <c r="E1299" s="1" t="s">
        <v>8208</v>
      </c>
      <c r="F1299" s="1" t="s">
        <v>1820</v>
      </c>
      <c r="G1299" s="25">
        <v>0</v>
      </c>
      <c r="H1299" s="25">
        <v>0</v>
      </c>
      <c r="I1299" s="24">
        <f t="shared" ref="I1299:I1362" si="40">H1299-G1299</f>
        <v>0</v>
      </c>
      <c r="J1299" s="23" t="str">
        <f t="shared" ref="J1299:J1362" si="41">IF(I1299=0,"",(I1299/G1299))</f>
        <v/>
      </c>
      <c r="K1299" s="1"/>
      <c r="L1299" s="21"/>
    </row>
    <row r="1300" spans="1:12" ht="10.050000000000001" customHeight="1" x14ac:dyDescent="0.2">
      <c r="A1300" s="22"/>
      <c r="B1300" s="38"/>
      <c r="C1300" s="1"/>
      <c r="D1300" s="2">
        <v>40775</v>
      </c>
      <c r="E1300" s="1" t="s">
        <v>8209</v>
      </c>
      <c r="F1300" s="1" t="s">
        <v>1821</v>
      </c>
      <c r="G1300" s="25">
        <v>0</v>
      </c>
      <c r="H1300" s="25">
        <v>0</v>
      </c>
      <c r="I1300" s="24">
        <f t="shared" si="40"/>
        <v>0</v>
      </c>
      <c r="J1300" s="23" t="str">
        <f t="shared" si="41"/>
        <v/>
      </c>
      <c r="K1300" s="1"/>
      <c r="L1300" s="21"/>
    </row>
    <row r="1301" spans="1:12" ht="10.050000000000001" customHeight="1" x14ac:dyDescent="0.2">
      <c r="A1301" s="22"/>
      <c r="B1301" s="38"/>
      <c r="C1301" s="1"/>
      <c r="D1301" s="2">
        <v>40775</v>
      </c>
      <c r="E1301" s="1" t="s">
        <v>8643</v>
      </c>
      <c r="F1301" s="1" t="s">
        <v>2261</v>
      </c>
      <c r="G1301" s="25">
        <v>3401.7367000000004</v>
      </c>
      <c r="H1301" s="25">
        <v>0</v>
      </c>
      <c r="I1301" s="24">
        <f t="shared" si="40"/>
        <v>-3401.7367000000004</v>
      </c>
      <c r="J1301" s="23">
        <f t="shared" si="41"/>
        <v>-1</v>
      </c>
      <c r="K1301" s="1"/>
      <c r="L1301" s="21"/>
    </row>
    <row r="1302" spans="1:12" ht="10.050000000000001" customHeight="1" x14ac:dyDescent="0.2">
      <c r="A1302" s="22"/>
      <c r="B1302" s="38"/>
      <c r="C1302" s="1"/>
      <c r="D1302" s="2">
        <v>40775</v>
      </c>
      <c r="E1302" s="1" t="s">
        <v>8689</v>
      </c>
      <c r="F1302" s="1" t="s">
        <v>2309</v>
      </c>
      <c r="G1302" s="25">
        <v>0</v>
      </c>
      <c r="H1302" s="25">
        <v>0</v>
      </c>
      <c r="I1302" s="24">
        <f t="shared" si="40"/>
        <v>0</v>
      </c>
      <c r="J1302" s="23" t="str">
        <f t="shared" si="41"/>
        <v/>
      </c>
      <c r="K1302" s="1"/>
      <c r="L1302" s="21"/>
    </row>
    <row r="1303" spans="1:12" ht="10.050000000000001" customHeight="1" x14ac:dyDescent="0.2">
      <c r="A1303" s="22"/>
      <c r="B1303" s="38"/>
      <c r="C1303" s="1"/>
      <c r="D1303" s="2">
        <v>40775</v>
      </c>
      <c r="E1303" s="1" t="s">
        <v>8743</v>
      </c>
      <c r="F1303" s="1" t="s">
        <v>2363</v>
      </c>
      <c r="G1303" s="25">
        <v>0</v>
      </c>
      <c r="H1303" s="25">
        <v>0</v>
      </c>
      <c r="I1303" s="24">
        <f t="shared" si="40"/>
        <v>0</v>
      </c>
      <c r="J1303" s="23" t="str">
        <f t="shared" si="41"/>
        <v/>
      </c>
      <c r="K1303" s="1"/>
      <c r="L1303" s="21"/>
    </row>
    <row r="1304" spans="1:12" ht="10.050000000000001" customHeight="1" x14ac:dyDescent="0.2">
      <c r="A1304" s="22"/>
      <c r="B1304" s="38"/>
      <c r="C1304" s="1"/>
      <c r="D1304" s="2">
        <v>40775</v>
      </c>
      <c r="E1304" s="1" t="s">
        <v>9034</v>
      </c>
      <c r="F1304" s="1" t="s">
        <v>2658</v>
      </c>
      <c r="G1304" s="25">
        <v>0</v>
      </c>
      <c r="H1304" s="25">
        <v>0</v>
      </c>
      <c r="I1304" s="24">
        <f t="shared" si="40"/>
        <v>0</v>
      </c>
      <c r="J1304" s="23" t="str">
        <f t="shared" si="41"/>
        <v/>
      </c>
      <c r="K1304" s="1"/>
      <c r="L1304" s="21"/>
    </row>
    <row r="1305" spans="1:12" ht="10.050000000000001" customHeight="1" x14ac:dyDescent="0.2">
      <c r="A1305" s="22"/>
      <c r="B1305" s="38"/>
      <c r="C1305" s="1"/>
      <c r="D1305" s="2">
        <v>40775</v>
      </c>
      <c r="E1305" s="1" t="s">
        <v>9259</v>
      </c>
      <c r="F1305" s="1" t="s">
        <v>2887</v>
      </c>
      <c r="G1305" s="25">
        <v>0</v>
      </c>
      <c r="H1305" s="25">
        <v>0</v>
      </c>
      <c r="I1305" s="24">
        <f t="shared" si="40"/>
        <v>0</v>
      </c>
      <c r="J1305" s="23" t="str">
        <f t="shared" si="41"/>
        <v/>
      </c>
      <c r="K1305" s="1"/>
      <c r="L1305" s="21"/>
    </row>
    <row r="1306" spans="1:12" ht="10.050000000000001" customHeight="1" x14ac:dyDescent="0.2">
      <c r="A1306" s="22"/>
      <c r="B1306" s="38"/>
      <c r="C1306" s="1"/>
      <c r="D1306" s="2">
        <v>40775</v>
      </c>
      <c r="E1306" s="1" t="s">
        <v>9284</v>
      </c>
      <c r="F1306" s="1" t="s">
        <v>2913</v>
      </c>
      <c r="G1306" s="25">
        <v>0</v>
      </c>
      <c r="H1306" s="25">
        <v>0</v>
      </c>
      <c r="I1306" s="24">
        <f t="shared" si="40"/>
        <v>0</v>
      </c>
      <c r="J1306" s="23" t="str">
        <f t="shared" si="41"/>
        <v/>
      </c>
      <c r="K1306" s="1"/>
      <c r="L1306" s="21"/>
    </row>
    <row r="1307" spans="1:12" ht="10.050000000000001" customHeight="1" x14ac:dyDescent="0.2">
      <c r="A1307" s="22"/>
      <c r="B1307" s="38"/>
      <c r="C1307" s="1"/>
      <c r="D1307" s="2">
        <v>40775</v>
      </c>
      <c r="E1307" s="1" t="s">
        <v>9452</v>
      </c>
      <c r="F1307" s="1" t="s">
        <v>3084</v>
      </c>
      <c r="G1307" s="25">
        <v>0</v>
      </c>
      <c r="H1307" s="25">
        <v>0</v>
      </c>
      <c r="I1307" s="24">
        <f t="shared" si="40"/>
        <v>0</v>
      </c>
      <c r="J1307" s="23" t="str">
        <f t="shared" si="41"/>
        <v/>
      </c>
      <c r="K1307" s="1"/>
      <c r="L1307" s="21"/>
    </row>
    <row r="1308" spans="1:12" ht="10.050000000000001" customHeight="1" x14ac:dyDescent="0.2">
      <c r="A1308" s="22"/>
      <c r="B1308" s="38"/>
      <c r="C1308" s="1"/>
      <c r="D1308" s="2">
        <v>40775</v>
      </c>
      <c r="E1308" s="1" t="s">
        <v>9611</v>
      </c>
      <c r="F1308" s="1" t="s">
        <v>3247</v>
      </c>
      <c r="G1308" s="25">
        <v>0</v>
      </c>
      <c r="H1308" s="25">
        <v>0</v>
      </c>
      <c r="I1308" s="24">
        <f t="shared" si="40"/>
        <v>0</v>
      </c>
      <c r="J1308" s="23" t="str">
        <f t="shared" si="41"/>
        <v/>
      </c>
      <c r="K1308" s="1"/>
      <c r="L1308" s="21"/>
    </row>
    <row r="1309" spans="1:12" ht="10.050000000000001" customHeight="1" x14ac:dyDescent="0.2">
      <c r="A1309" s="22"/>
      <c r="B1309" s="38"/>
      <c r="C1309" s="1"/>
      <c r="D1309" s="2">
        <v>40775</v>
      </c>
      <c r="E1309" s="1" t="s">
        <v>11213</v>
      </c>
      <c r="F1309" s="1" t="s">
        <v>4907</v>
      </c>
      <c r="G1309" s="25">
        <v>38724</v>
      </c>
      <c r="H1309" s="25">
        <v>0</v>
      </c>
      <c r="I1309" s="24">
        <f t="shared" si="40"/>
        <v>-38724</v>
      </c>
      <c r="J1309" s="23">
        <f t="shared" si="41"/>
        <v>-1</v>
      </c>
      <c r="K1309" s="1"/>
      <c r="L1309" s="21"/>
    </row>
    <row r="1310" spans="1:12" ht="10.050000000000001" customHeight="1" x14ac:dyDescent="0.2">
      <c r="A1310" s="22"/>
      <c r="B1310" s="38"/>
      <c r="C1310" s="1"/>
      <c r="D1310" s="2">
        <v>40775</v>
      </c>
      <c r="E1310" s="1" t="s">
        <v>11223</v>
      </c>
      <c r="F1310" s="1" t="s">
        <v>4917</v>
      </c>
      <c r="G1310" s="25">
        <v>63096.3505</v>
      </c>
      <c r="H1310" s="25">
        <v>2743.0999411352373</v>
      </c>
      <c r="I1310" s="24">
        <f t="shared" si="40"/>
        <v>-60353.250558864762</v>
      </c>
      <c r="J1310" s="23">
        <f t="shared" si="41"/>
        <v>-0.95652522024811504</v>
      </c>
      <c r="K1310" s="1"/>
      <c r="L1310" s="21"/>
    </row>
    <row r="1311" spans="1:12" ht="10.050000000000001" customHeight="1" x14ac:dyDescent="0.2">
      <c r="A1311" s="22"/>
      <c r="B1311" s="38"/>
      <c r="C1311" s="1"/>
      <c r="D1311" s="2">
        <v>40775</v>
      </c>
      <c r="E1311" s="1" t="s">
        <v>12393</v>
      </c>
      <c r="F1311" s="1" t="s">
        <v>6124</v>
      </c>
      <c r="G1311" s="25">
        <v>0</v>
      </c>
      <c r="H1311" s="25">
        <v>0</v>
      </c>
      <c r="I1311" s="24">
        <f t="shared" si="40"/>
        <v>0</v>
      </c>
      <c r="J1311" s="23" t="str">
        <f t="shared" si="41"/>
        <v/>
      </c>
      <c r="K1311" s="1"/>
      <c r="L1311" s="21"/>
    </row>
    <row r="1312" spans="1:12" ht="10.050000000000001" customHeight="1" x14ac:dyDescent="0.2">
      <c r="A1312" s="22"/>
      <c r="B1312" s="38"/>
      <c r="C1312" s="1"/>
      <c r="D1312" s="2">
        <v>40775</v>
      </c>
      <c r="E1312" s="1" t="s">
        <v>12394</v>
      </c>
      <c r="F1312" s="1" t="s">
        <v>6125</v>
      </c>
      <c r="G1312" s="25">
        <v>0</v>
      </c>
      <c r="H1312" s="25">
        <v>0</v>
      </c>
      <c r="I1312" s="24">
        <f t="shared" si="40"/>
        <v>0</v>
      </c>
      <c r="J1312" s="23" t="str">
        <f t="shared" si="41"/>
        <v/>
      </c>
      <c r="K1312" s="1"/>
      <c r="L1312" s="21"/>
    </row>
    <row r="1313" spans="1:12" ht="10.050000000000001" customHeight="1" x14ac:dyDescent="0.2">
      <c r="A1313" s="22"/>
      <c r="B1313" s="38"/>
      <c r="C1313" s="1"/>
      <c r="D1313" s="2">
        <v>40775</v>
      </c>
      <c r="E1313" s="1" t="s">
        <v>12468</v>
      </c>
      <c r="F1313" s="1" t="s">
        <v>6199</v>
      </c>
      <c r="G1313" s="25">
        <v>0</v>
      </c>
      <c r="H1313" s="25">
        <v>0</v>
      </c>
      <c r="I1313" s="24">
        <f t="shared" si="40"/>
        <v>0</v>
      </c>
      <c r="J1313" s="23" t="str">
        <f t="shared" si="41"/>
        <v/>
      </c>
      <c r="K1313" s="1"/>
      <c r="L1313" s="21"/>
    </row>
    <row r="1314" spans="1:12" ht="10.050000000000001" customHeight="1" x14ac:dyDescent="0.2">
      <c r="A1314" s="22"/>
      <c r="B1314" s="38"/>
      <c r="C1314" s="1"/>
      <c r="D1314" s="2">
        <v>40775</v>
      </c>
      <c r="E1314" s="1" t="s">
        <v>12469</v>
      </c>
      <c r="F1314" s="1" t="s">
        <v>6200</v>
      </c>
      <c r="G1314" s="25">
        <v>0</v>
      </c>
      <c r="H1314" s="25">
        <v>0</v>
      </c>
      <c r="I1314" s="24">
        <f t="shared" si="40"/>
        <v>0</v>
      </c>
      <c r="J1314" s="23" t="str">
        <f t="shared" si="41"/>
        <v/>
      </c>
      <c r="K1314" s="1"/>
      <c r="L1314" s="21"/>
    </row>
    <row r="1315" spans="1:12" ht="10.050000000000001" customHeight="1" x14ac:dyDescent="0.2">
      <c r="A1315" s="22"/>
      <c r="B1315" s="38"/>
      <c r="C1315" s="1"/>
      <c r="D1315" s="2">
        <v>40775</v>
      </c>
      <c r="E1315" s="1" t="s">
        <v>13913</v>
      </c>
      <c r="F1315" s="1" t="s">
        <v>13914</v>
      </c>
      <c r="G1315" s="25">
        <v>0</v>
      </c>
      <c r="H1315" s="25">
        <v>0</v>
      </c>
      <c r="I1315" s="24">
        <f t="shared" si="40"/>
        <v>0</v>
      </c>
      <c r="J1315" s="23" t="str">
        <f t="shared" si="41"/>
        <v/>
      </c>
      <c r="K1315" s="1"/>
      <c r="L1315" s="21"/>
    </row>
    <row r="1316" spans="1:12" ht="10.050000000000001" customHeight="1" x14ac:dyDescent="0.2">
      <c r="A1316" s="22"/>
      <c r="B1316" s="38"/>
      <c r="C1316" s="1"/>
      <c r="D1316" s="2">
        <v>40775</v>
      </c>
      <c r="E1316" s="1" t="s">
        <v>13911</v>
      </c>
      <c r="F1316" s="1" t="s">
        <v>13912</v>
      </c>
      <c r="G1316" s="25">
        <v>0</v>
      </c>
      <c r="H1316" s="25">
        <v>0</v>
      </c>
      <c r="I1316" s="24">
        <f t="shared" si="40"/>
        <v>0</v>
      </c>
      <c r="J1316" s="23" t="str">
        <f t="shared" si="41"/>
        <v/>
      </c>
      <c r="K1316" s="1"/>
      <c r="L1316" s="21"/>
    </row>
    <row r="1317" spans="1:12" ht="10.050000000000001" customHeight="1" x14ac:dyDescent="0.2">
      <c r="A1317" s="22"/>
      <c r="B1317" s="38"/>
      <c r="C1317" s="1"/>
      <c r="D1317" s="2">
        <v>40788</v>
      </c>
      <c r="E1317" s="1" t="s">
        <v>6865</v>
      </c>
      <c r="F1317" s="1" t="s">
        <v>467</v>
      </c>
      <c r="G1317" s="25">
        <v>0</v>
      </c>
      <c r="H1317" s="25">
        <v>0</v>
      </c>
      <c r="I1317" s="24">
        <f t="shared" si="40"/>
        <v>0</v>
      </c>
      <c r="J1317" s="23" t="str">
        <f t="shared" si="41"/>
        <v/>
      </c>
      <c r="K1317" s="1"/>
      <c r="L1317" s="21"/>
    </row>
    <row r="1318" spans="1:12" ht="10.050000000000001" customHeight="1" x14ac:dyDescent="0.2">
      <c r="A1318" s="22"/>
      <c r="B1318" s="38"/>
      <c r="C1318" s="1"/>
      <c r="D1318" s="2">
        <v>40788</v>
      </c>
      <c r="E1318" s="1" t="s">
        <v>6875</v>
      </c>
      <c r="F1318" s="1" t="s">
        <v>478</v>
      </c>
      <c r="G1318" s="25">
        <v>9220</v>
      </c>
      <c r="H1318" s="25">
        <v>2876.6591142991251</v>
      </c>
      <c r="I1318" s="24">
        <f t="shared" si="40"/>
        <v>-6343.3408857008744</v>
      </c>
      <c r="J1318" s="23">
        <f t="shared" si="41"/>
        <v>-0.68799792686560457</v>
      </c>
      <c r="K1318" s="1"/>
      <c r="L1318" s="21"/>
    </row>
    <row r="1319" spans="1:12" ht="10.050000000000001" customHeight="1" x14ac:dyDescent="0.2">
      <c r="A1319" s="22"/>
      <c r="B1319" s="38"/>
      <c r="C1319" s="1"/>
      <c r="D1319" s="2">
        <v>40788</v>
      </c>
      <c r="E1319" s="1" t="s">
        <v>6877</v>
      </c>
      <c r="F1319" s="1" t="s">
        <v>480</v>
      </c>
      <c r="G1319" s="25">
        <v>0</v>
      </c>
      <c r="H1319" s="25">
        <v>12164.158540464872</v>
      </c>
      <c r="I1319" s="24">
        <f t="shared" si="40"/>
        <v>12164.158540464872</v>
      </c>
      <c r="J1319" s="23" t="e">
        <f t="shared" si="41"/>
        <v>#DIV/0!</v>
      </c>
      <c r="K1319" s="1"/>
      <c r="L1319" s="21"/>
    </row>
    <row r="1320" spans="1:12" ht="10.050000000000001" customHeight="1" x14ac:dyDescent="0.2">
      <c r="A1320" s="22"/>
      <c r="B1320" s="38"/>
      <c r="C1320" s="1"/>
      <c r="D1320" s="2">
        <v>40788</v>
      </c>
      <c r="E1320" s="1" t="s">
        <v>7120</v>
      </c>
      <c r="F1320" s="1" t="s">
        <v>726</v>
      </c>
      <c r="G1320" s="25">
        <v>3688</v>
      </c>
      <c r="H1320" s="25">
        <v>0</v>
      </c>
      <c r="I1320" s="24">
        <f t="shared" si="40"/>
        <v>-3688</v>
      </c>
      <c r="J1320" s="23">
        <f t="shared" si="41"/>
        <v>-1</v>
      </c>
      <c r="K1320" s="1"/>
      <c r="L1320" s="21"/>
    </row>
    <row r="1321" spans="1:12" ht="10.050000000000001" customHeight="1" x14ac:dyDescent="0.2">
      <c r="A1321" s="22"/>
      <c r="B1321" s="38"/>
      <c r="C1321" s="1"/>
      <c r="D1321" s="2">
        <v>40788</v>
      </c>
      <c r="E1321" s="1" t="s">
        <v>7334</v>
      </c>
      <c r="F1321" s="1" t="s">
        <v>941</v>
      </c>
      <c r="G1321" s="25">
        <v>1844</v>
      </c>
      <c r="H1321" s="25">
        <v>0</v>
      </c>
      <c r="I1321" s="24">
        <f t="shared" si="40"/>
        <v>-1844</v>
      </c>
      <c r="J1321" s="23">
        <f t="shared" si="41"/>
        <v>-1</v>
      </c>
      <c r="K1321" s="1"/>
      <c r="L1321" s="21"/>
    </row>
    <row r="1322" spans="1:12" ht="10.050000000000001" customHeight="1" x14ac:dyDescent="0.2">
      <c r="A1322" s="22"/>
      <c r="B1322" s="38"/>
      <c r="C1322" s="1"/>
      <c r="D1322" s="2">
        <v>40788</v>
      </c>
      <c r="E1322" s="1" t="s">
        <v>7370</v>
      </c>
      <c r="F1322" s="1" t="s">
        <v>977</v>
      </c>
      <c r="G1322" s="25">
        <v>0</v>
      </c>
      <c r="H1322" s="25">
        <v>14326.789767464752</v>
      </c>
      <c r="I1322" s="24">
        <f t="shared" si="40"/>
        <v>14326.789767464752</v>
      </c>
      <c r="J1322" s="23" t="e">
        <f t="shared" si="41"/>
        <v>#DIV/0!</v>
      </c>
      <c r="K1322" s="1"/>
      <c r="L1322" s="21"/>
    </row>
    <row r="1323" spans="1:12" ht="10.050000000000001" customHeight="1" x14ac:dyDescent="0.2">
      <c r="A1323" s="22"/>
      <c r="B1323" s="38"/>
      <c r="C1323" s="1"/>
      <c r="D1323" s="2">
        <v>40788</v>
      </c>
      <c r="E1323" s="1" t="s">
        <v>8065</v>
      </c>
      <c r="F1323" s="1" t="s">
        <v>1676</v>
      </c>
      <c r="G1323" s="25">
        <v>0</v>
      </c>
      <c r="H1323" s="25">
        <v>0</v>
      </c>
      <c r="I1323" s="24">
        <f t="shared" si="40"/>
        <v>0</v>
      </c>
      <c r="J1323" s="23" t="str">
        <f t="shared" si="41"/>
        <v/>
      </c>
      <c r="K1323" s="1"/>
      <c r="L1323" s="21"/>
    </row>
    <row r="1324" spans="1:12" ht="10.050000000000001" customHeight="1" x14ac:dyDescent="0.2">
      <c r="A1324" s="22"/>
      <c r="B1324" s="38"/>
      <c r="C1324" s="1"/>
      <c r="D1324" s="2">
        <v>40788</v>
      </c>
      <c r="E1324" s="1" t="s">
        <v>8077</v>
      </c>
      <c r="F1324" s="1" t="s">
        <v>1688</v>
      </c>
      <c r="G1324" s="25">
        <v>0</v>
      </c>
      <c r="H1324" s="25">
        <v>0</v>
      </c>
      <c r="I1324" s="24">
        <f t="shared" si="40"/>
        <v>0</v>
      </c>
      <c r="J1324" s="23" t="str">
        <f t="shared" si="41"/>
        <v/>
      </c>
      <c r="K1324" s="1"/>
      <c r="L1324" s="21"/>
    </row>
    <row r="1325" spans="1:12" ht="10.050000000000001" customHeight="1" x14ac:dyDescent="0.2">
      <c r="A1325" s="22"/>
      <c r="B1325" s="38"/>
      <c r="C1325" s="1"/>
      <c r="D1325" s="2">
        <v>40788</v>
      </c>
      <c r="E1325" s="1" t="s">
        <v>8109</v>
      </c>
      <c r="F1325" s="1" t="s">
        <v>1721</v>
      </c>
      <c r="G1325" s="25">
        <v>0</v>
      </c>
      <c r="H1325" s="25">
        <v>0</v>
      </c>
      <c r="I1325" s="24">
        <f t="shared" si="40"/>
        <v>0</v>
      </c>
      <c r="J1325" s="23" t="str">
        <f t="shared" si="41"/>
        <v/>
      </c>
      <c r="K1325" s="1"/>
      <c r="L1325" s="21"/>
    </row>
    <row r="1326" spans="1:12" ht="10.050000000000001" customHeight="1" x14ac:dyDescent="0.2">
      <c r="A1326" s="22"/>
      <c r="B1326" s="38"/>
      <c r="C1326" s="1"/>
      <c r="D1326" s="2">
        <v>40788</v>
      </c>
      <c r="E1326" s="1" t="s">
        <v>9904</v>
      </c>
      <c r="F1326" s="1" t="s">
        <v>3548</v>
      </c>
      <c r="G1326" s="25">
        <v>0</v>
      </c>
      <c r="H1326" s="25">
        <v>0</v>
      </c>
      <c r="I1326" s="24">
        <f t="shared" si="40"/>
        <v>0</v>
      </c>
      <c r="J1326" s="23" t="str">
        <f t="shared" si="41"/>
        <v/>
      </c>
      <c r="K1326" s="1"/>
      <c r="L1326" s="21"/>
    </row>
    <row r="1327" spans="1:12" ht="10.050000000000001" customHeight="1" x14ac:dyDescent="0.2">
      <c r="A1327" s="22"/>
      <c r="B1327" s="38"/>
      <c r="C1327" s="1"/>
      <c r="D1327" s="2">
        <v>40788</v>
      </c>
      <c r="E1327" s="1" t="s">
        <v>10005</v>
      </c>
      <c r="F1327" s="1" t="s">
        <v>3651</v>
      </c>
      <c r="G1327" s="25">
        <v>17543.373500000002</v>
      </c>
      <c r="H1327" s="25">
        <v>23773.532823172056</v>
      </c>
      <c r="I1327" s="24">
        <f t="shared" si="40"/>
        <v>6230.1593231720544</v>
      </c>
      <c r="J1327" s="23">
        <f t="shared" si="41"/>
        <v>0.35512892222080628</v>
      </c>
      <c r="K1327" s="1"/>
      <c r="L1327" s="21"/>
    </row>
    <row r="1328" spans="1:12" ht="10.050000000000001" customHeight="1" x14ac:dyDescent="0.2">
      <c r="A1328" s="22"/>
      <c r="B1328" s="38"/>
      <c r="C1328" s="1"/>
      <c r="D1328" s="2">
        <v>40788</v>
      </c>
      <c r="E1328" s="1" t="s">
        <v>10095</v>
      </c>
      <c r="F1328" s="1" t="s">
        <v>3744</v>
      </c>
      <c r="G1328" s="25">
        <v>0</v>
      </c>
      <c r="H1328" s="25">
        <v>0</v>
      </c>
      <c r="I1328" s="24">
        <f t="shared" si="40"/>
        <v>0</v>
      </c>
      <c r="J1328" s="23" t="str">
        <f t="shared" si="41"/>
        <v/>
      </c>
      <c r="K1328" s="1"/>
      <c r="L1328" s="21"/>
    </row>
    <row r="1329" spans="1:12" ht="10.050000000000001" customHeight="1" x14ac:dyDescent="0.2">
      <c r="A1329" s="22"/>
      <c r="B1329" s="38"/>
      <c r="C1329" s="1"/>
      <c r="D1329" s="2">
        <v>40788</v>
      </c>
      <c r="E1329" s="1" t="s">
        <v>10152</v>
      </c>
      <c r="F1329" s="1" t="s">
        <v>3803</v>
      </c>
      <c r="G1329" s="25">
        <v>0</v>
      </c>
      <c r="H1329" s="25">
        <v>0</v>
      </c>
      <c r="I1329" s="24">
        <f t="shared" si="40"/>
        <v>0</v>
      </c>
      <c r="J1329" s="23" t="str">
        <f t="shared" si="41"/>
        <v/>
      </c>
      <c r="K1329" s="1"/>
      <c r="L1329" s="21"/>
    </row>
    <row r="1330" spans="1:12" ht="10.050000000000001" customHeight="1" x14ac:dyDescent="0.2">
      <c r="A1330" s="22"/>
      <c r="B1330" s="38"/>
      <c r="C1330" s="1"/>
      <c r="D1330" s="2">
        <v>40788</v>
      </c>
      <c r="E1330" s="1" t="s">
        <v>10224</v>
      </c>
      <c r="F1330" s="1" t="s">
        <v>3879</v>
      </c>
      <c r="G1330" s="25">
        <v>0</v>
      </c>
      <c r="H1330" s="25">
        <v>17598.989509980005</v>
      </c>
      <c r="I1330" s="24">
        <f t="shared" si="40"/>
        <v>17598.989509980005</v>
      </c>
      <c r="J1330" s="23" t="e">
        <f t="shared" si="41"/>
        <v>#DIV/0!</v>
      </c>
      <c r="K1330" s="1"/>
      <c r="L1330" s="21"/>
    </row>
    <row r="1331" spans="1:12" ht="10.050000000000001" customHeight="1" x14ac:dyDescent="0.2">
      <c r="A1331" s="22"/>
      <c r="B1331" s="38"/>
      <c r="C1331" s="1"/>
      <c r="D1331" s="2">
        <v>40788</v>
      </c>
      <c r="E1331" s="1" t="s">
        <v>10593</v>
      </c>
      <c r="F1331" s="1" t="s">
        <v>4259</v>
      </c>
      <c r="G1331" s="25">
        <v>9220</v>
      </c>
      <c r="H1331" s="25">
        <v>6374.8820729378831</v>
      </c>
      <c r="I1331" s="24">
        <f t="shared" si="40"/>
        <v>-2845.1179270621169</v>
      </c>
      <c r="J1331" s="23">
        <f t="shared" si="41"/>
        <v>-0.3085811200718131</v>
      </c>
      <c r="K1331" s="1"/>
      <c r="L1331" s="21"/>
    </row>
    <row r="1332" spans="1:12" ht="10.050000000000001" customHeight="1" x14ac:dyDescent="0.2">
      <c r="A1332" s="22"/>
      <c r="B1332" s="38"/>
      <c r="C1332" s="1"/>
      <c r="D1332" s="2">
        <v>40789</v>
      </c>
      <c r="E1332" s="1" t="s">
        <v>6856</v>
      </c>
      <c r="F1332" s="1" t="s">
        <v>458</v>
      </c>
      <c r="G1332" s="25">
        <v>0</v>
      </c>
      <c r="H1332" s="25">
        <v>426.36197586933463</v>
      </c>
      <c r="I1332" s="24">
        <f t="shared" si="40"/>
        <v>426.36197586933463</v>
      </c>
      <c r="J1332" s="23" t="e">
        <f t="shared" si="41"/>
        <v>#DIV/0!</v>
      </c>
      <c r="K1332" s="1"/>
      <c r="L1332" s="21"/>
    </row>
    <row r="1333" spans="1:12" ht="10.050000000000001" customHeight="1" x14ac:dyDescent="0.2">
      <c r="A1333" s="22"/>
      <c r="B1333" s="38"/>
      <c r="C1333" s="1"/>
      <c r="D1333" s="2">
        <v>40789</v>
      </c>
      <c r="E1333" s="1" t="s">
        <v>7333</v>
      </c>
      <c r="F1333" s="1" t="s">
        <v>940</v>
      </c>
      <c r="G1333" s="25">
        <v>16596</v>
      </c>
      <c r="H1333" s="25">
        <v>0</v>
      </c>
      <c r="I1333" s="24">
        <f t="shared" si="40"/>
        <v>-16596</v>
      </c>
      <c r="J1333" s="23">
        <f t="shared" si="41"/>
        <v>-1</v>
      </c>
      <c r="K1333" s="1"/>
      <c r="L1333" s="21"/>
    </row>
    <row r="1334" spans="1:12" ht="10.050000000000001" customHeight="1" x14ac:dyDescent="0.2">
      <c r="A1334" s="22"/>
      <c r="B1334" s="38"/>
      <c r="C1334" s="1"/>
      <c r="D1334" s="2">
        <v>40789</v>
      </c>
      <c r="E1334" s="1" t="s">
        <v>7786</v>
      </c>
      <c r="F1334" s="1" t="s">
        <v>1395</v>
      </c>
      <c r="G1334" s="25">
        <v>0</v>
      </c>
      <c r="H1334" s="25">
        <v>24364.275319858483</v>
      </c>
      <c r="I1334" s="24">
        <f t="shared" si="40"/>
        <v>24364.275319858483</v>
      </c>
      <c r="J1334" s="23" t="e">
        <f t="shared" si="41"/>
        <v>#DIV/0!</v>
      </c>
      <c r="K1334" s="1"/>
      <c r="L1334" s="21"/>
    </row>
    <row r="1335" spans="1:12" ht="10.050000000000001" customHeight="1" x14ac:dyDescent="0.2">
      <c r="A1335" s="22"/>
      <c r="B1335" s="38"/>
      <c r="C1335" s="1"/>
      <c r="D1335" s="2">
        <v>40789</v>
      </c>
      <c r="E1335" s="1" t="s">
        <v>8130</v>
      </c>
      <c r="F1335" s="1" t="s">
        <v>1742</v>
      </c>
      <c r="G1335" s="25">
        <v>11064</v>
      </c>
      <c r="H1335" s="25">
        <v>0</v>
      </c>
      <c r="I1335" s="24">
        <f t="shared" si="40"/>
        <v>-11064</v>
      </c>
      <c r="J1335" s="23">
        <f t="shared" si="41"/>
        <v>-1</v>
      </c>
      <c r="K1335" s="1"/>
      <c r="L1335" s="21"/>
    </row>
    <row r="1336" spans="1:12" ht="10.050000000000001" customHeight="1" x14ac:dyDescent="0.2">
      <c r="A1336" s="22"/>
      <c r="B1336" s="38"/>
      <c r="C1336" s="1"/>
      <c r="D1336" s="2">
        <v>40789</v>
      </c>
      <c r="E1336" s="1" t="s">
        <v>8368</v>
      </c>
      <c r="F1336" s="1" t="s">
        <v>1981</v>
      </c>
      <c r="G1336" s="25">
        <v>0</v>
      </c>
      <c r="H1336" s="25">
        <v>1196.8956671994574</v>
      </c>
      <c r="I1336" s="24">
        <f t="shared" si="40"/>
        <v>1196.8956671994574</v>
      </c>
      <c r="J1336" s="23" t="e">
        <f t="shared" si="41"/>
        <v>#DIV/0!</v>
      </c>
      <c r="K1336" s="1"/>
      <c r="L1336" s="21"/>
    </row>
    <row r="1337" spans="1:12" ht="10.050000000000001" customHeight="1" x14ac:dyDescent="0.2">
      <c r="A1337" s="22"/>
      <c r="B1337" s="38"/>
      <c r="C1337" s="1"/>
      <c r="D1337" s="2">
        <v>40789</v>
      </c>
      <c r="E1337" s="1" t="s">
        <v>8516</v>
      </c>
      <c r="F1337" s="1" t="s">
        <v>2133</v>
      </c>
      <c r="G1337" s="25">
        <v>0</v>
      </c>
      <c r="H1337" s="25">
        <v>2388.654443123381</v>
      </c>
      <c r="I1337" s="24">
        <f t="shared" si="40"/>
        <v>2388.654443123381</v>
      </c>
      <c r="J1337" s="23" t="e">
        <f t="shared" si="41"/>
        <v>#DIV/0!</v>
      </c>
      <c r="K1337" s="1"/>
      <c r="L1337" s="21"/>
    </row>
    <row r="1338" spans="1:12" ht="10.050000000000001" customHeight="1" x14ac:dyDescent="0.2">
      <c r="A1338" s="22"/>
      <c r="B1338" s="38"/>
      <c r="C1338" s="1"/>
      <c r="D1338" s="2">
        <v>40794</v>
      </c>
      <c r="E1338" s="1" t="s">
        <v>6858</v>
      </c>
      <c r="F1338" s="1" t="s">
        <v>460</v>
      </c>
      <c r="G1338" s="25">
        <v>0</v>
      </c>
      <c r="H1338" s="25">
        <v>23321.486390925053</v>
      </c>
      <c r="I1338" s="24">
        <f t="shared" si="40"/>
        <v>23321.486390925053</v>
      </c>
      <c r="J1338" s="23" t="e">
        <f t="shared" si="41"/>
        <v>#DIV/0!</v>
      </c>
      <c r="K1338" s="1"/>
      <c r="L1338" s="21"/>
    </row>
    <row r="1339" spans="1:12" ht="10.050000000000001" customHeight="1" x14ac:dyDescent="0.2">
      <c r="A1339" s="22"/>
      <c r="B1339" s="38"/>
      <c r="C1339" s="1"/>
      <c r="D1339" s="2">
        <v>40794</v>
      </c>
      <c r="E1339" s="1" t="s">
        <v>7030</v>
      </c>
      <c r="F1339" s="1" t="s">
        <v>636</v>
      </c>
      <c r="G1339" s="25">
        <v>0</v>
      </c>
      <c r="H1339" s="25">
        <v>0</v>
      </c>
      <c r="I1339" s="24">
        <f t="shared" si="40"/>
        <v>0</v>
      </c>
      <c r="J1339" s="23" t="str">
        <f t="shared" si="41"/>
        <v/>
      </c>
      <c r="K1339" s="1"/>
      <c r="L1339" s="21"/>
    </row>
    <row r="1340" spans="1:12" ht="10.050000000000001" customHeight="1" x14ac:dyDescent="0.2">
      <c r="A1340" s="22"/>
      <c r="B1340" s="38"/>
      <c r="C1340" s="1"/>
      <c r="D1340" s="2">
        <v>40794</v>
      </c>
      <c r="E1340" s="1" t="s">
        <v>8167</v>
      </c>
      <c r="F1340" s="1" t="s">
        <v>1779</v>
      </c>
      <c r="G1340" s="25">
        <v>0</v>
      </c>
      <c r="H1340" s="25">
        <v>0</v>
      </c>
      <c r="I1340" s="24">
        <f t="shared" si="40"/>
        <v>0</v>
      </c>
      <c r="J1340" s="23" t="str">
        <f t="shared" si="41"/>
        <v/>
      </c>
      <c r="K1340" s="1"/>
      <c r="L1340" s="21"/>
    </row>
    <row r="1341" spans="1:12" ht="10.050000000000001" customHeight="1" x14ac:dyDescent="0.2">
      <c r="A1341" s="22"/>
      <c r="B1341" s="38"/>
      <c r="C1341" s="1"/>
      <c r="D1341" s="2">
        <v>40794</v>
      </c>
      <c r="E1341" s="1" t="s">
        <v>8772</v>
      </c>
      <c r="F1341" s="1" t="s">
        <v>2392</v>
      </c>
      <c r="G1341" s="25">
        <v>0</v>
      </c>
      <c r="H1341" s="25">
        <v>0</v>
      </c>
      <c r="I1341" s="24">
        <f t="shared" si="40"/>
        <v>0</v>
      </c>
      <c r="J1341" s="23" t="str">
        <f t="shared" si="41"/>
        <v/>
      </c>
      <c r="K1341" s="1"/>
      <c r="L1341" s="21"/>
    </row>
    <row r="1342" spans="1:12" ht="10.050000000000001" customHeight="1" x14ac:dyDescent="0.2">
      <c r="A1342" s="22"/>
      <c r="B1342" s="38"/>
      <c r="C1342" s="1"/>
      <c r="D1342" s="2">
        <v>40803</v>
      </c>
      <c r="E1342" s="1" t="s">
        <v>6486</v>
      </c>
      <c r="F1342" s="1" t="s">
        <v>82</v>
      </c>
      <c r="G1342" s="25">
        <v>0</v>
      </c>
      <c r="H1342" s="25">
        <v>82.190260408546436</v>
      </c>
      <c r="I1342" s="24">
        <f t="shared" si="40"/>
        <v>82.190260408546436</v>
      </c>
      <c r="J1342" s="23" t="e">
        <f t="shared" si="41"/>
        <v>#DIV/0!</v>
      </c>
      <c r="K1342" s="1"/>
      <c r="L1342" s="21"/>
    </row>
    <row r="1343" spans="1:12" ht="10.050000000000001" customHeight="1" x14ac:dyDescent="0.2">
      <c r="A1343" s="22"/>
      <c r="B1343" s="38"/>
      <c r="C1343" s="1"/>
      <c r="D1343" s="2">
        <v>40803</v>
      </c>
      <c r="E1343" s="1" t="s">
        <v>6598</v>
      </c>
      <c r="F1343" s="1" t="s">
        <v>197</v>
      </c>
      <c r="G1343" s="25">
        <v>25801.7552</v>
      </c>
      <c r="H1343" s="25">
        <v>0</v>
      </c>
      <c r="I1343" s="24">
        <f t="shared" si="40"/>
        <v>-25801.7552</v>
      </c>
      <c r="J1343" s="23">
        <f t="shared" si="41"/>
        <v>-1</v>
      </c>
      <c r="K1343" s="1"/>
      <c r="L1343" s="21"/>
    </row>
    <row r="1344" spans="1:12" ht="10.050000000000001" customHeight="1" x14ac:dyDescent="0.2">
      <c r="A1344" s="22"/>
      <c r="B1344" s="38"/>
      <c r="C1344" s="1"/>
      <c r="D1344" s="2">
        <v>40803</v>
      </c>
      <c r="E1344" s="1" t="s">
        <v>6623</v>
      </c>
      <c r="F1344" s="1" t="s">
        <v>222</v>
      </c>
      <c r="G1344" s="25">
        <v>0</v>
      </c>
      <c r="H1344" s="25">
        <v>0</v>
      </c>
      <c r="I1344" s="24">
        <f t="shared" si="40"/>
        <v>0</v>
      </c>
      <c r="J1344" s="23" t="str">
        <f t="shared" si="41"/>
        <v/>
      </c>
      <c r="K1344" s="1"/>
      <c r="L1344" s="21"/>
    </row>
    <row r="1345" spans="1:12" ht="10.050000000000001" customHeight="1" x14ac:dyDescent="0.2">
      <c r="A1345" s="22"/>
      <c r="B1345" s="38"/>
      <c r="C1345" s="1"/>
      <c r="D1345" s="2">
        <v>40803</v>
      </c>
      <c r="E1345" s="1" t="s">
        <v>6632</v>
      </c>
      <c r="F1345" s="1" t="s">
        <v>231</v>
      </c>
      <c r="G1345" s="25">
        <v>0</v>
      </c>
      <c r="H1345" s="25">
        <v>0</v>
      </c>
      <c r="I1345" s="24">
        <f t="shared" si="40"/>
        <v>0</v>
      </c>
      <c r="J1345" s="23" t="str">
        <f t="shared" si="41"/>
        <v/>
      </c>
      <c r="K1345" s="1"/>
      <c r="L1345" s="21"/>
    </row>
    <row r="1346" spans="1:12" ht="10.050000000000001" customHeight="1" x14ac:dyDescent="0.2">
      <c r="A1346" s="22"/>
      <c r="B1346" s="38"/>
      <c r="C1346" s="1"/>
      <c r="D1346" s="2">
        <v>40803</v>
      </c>
      <c r="E1346" s="1" t="s">
        <v>6671</v>
      </c>
      <c r="F1346" s="1" t="s">
        <v>271</v>
      </c>
      <c r="G1346" s="25">
        <v>13496.718400000002</v>
      </c>
      <c r="H1346" s="25">
        <v>68264.148160573342</v>
      </c>
      <c r="I1346" s="24">
        <f t="shared" si="40"/>
        <v>54767.429760573345</v>
      </c>
      <c r="J1346" s="23">
        <f t="shared" si="41"/>
        <v>4.0578330329966237</v>
      </c>
      <c r="K1346" s="1"/>
      <c r="L1346" s="21"/>
    </row>
    <row r="1347" spans="1:12" ht="10.050000000000001" customHeight="1" x14ac:dyDescent="0.2">
      <c r="A1347" s="22"/>
      <c r="B1347" s="38"/>
      <c r="C1347" s="1"/>
      <c r="D1347" s="2">
        <v>40803</v>
      </c>
      <c r="E1347" s="1" t="s">
        <v>6673</v>
      </c>
      <c r="F1347" s="1" t="s">
        <v>273</v>
      </c>
      <c r="G1347" s="25">
        <v>10939.314399999999</v>
      </c>
      <c r="H1347" s="25">
        <v>5475.926099719406</v>
      </c>
      <c r="I1347" s="24">
        <f t="shared" si="40"/>
        <v>-5463.3883002805933</v>
      </c>
      <c r="J1347" s="23">
        <f t="shared" si="41"/>
        <v>-0.49942693851824876</v>
      </c>
      <c r="K1347" s="1"/>
      <c r="L1347" s="21"/>
    </row>
    <row r="1348" spans="1:12" ht="10.050000000000001" customHeight="1" x14ac:dyDescent="0.2">
      <c r="A1348" s="22"/>
      <c r="B1348" s="38"/>
      <c r="C1348" s="1"/>
      <c r="D1348" s="2">
        <v>40803</v>
      </c>
      <c r="E1348" s="1" t="s">
        <v>7059</v>
      </c>
      <c r="F1348" s="1" t="s">
        <v>665</v>
      </c>
      <c r="G1348" s="25">
        <v>27947.652800000003</v>
      </c>
      <c r="H1348" s="25">
        <v>100313.21282863093</v>
      </c>
      <c r="I1348" s="24">
        <f t="shared" si="40"/>
        <v>72365.56002863092</v>
      </c>
      <c r="J1348" s="23">
        <f t="shared" si="41"/>
        <v>2.5893251410591058</v>
      </c>
      <c r="K1348" s="1"/>
      <c r="L1348" s="21"/>
    </row>
    <row r="1349" spans="1:12" ht="10.050000000000001" customHeight="1" x14ac:dyDescent="0.2">
      <c r="A1349" s="22"/>
      <c r="B1349" s="38"/>
      <c r="C1349" s="1"/>
      <c r="D1349" s="2">
        <v>40803</v>
      </c>
      <c r="E1349" s="1" t="s">
        <v>7687</v>
      </c>
      <c r="F1349" s="1" t="s">
        <v>1296</v>
      </c>
      <c r="G1349" s="25">
        <v>0</v>
      </c>
      <c r="H1349" s="25">
        <v>4063.2809989475145</v>
      </c>
      <c r="I1349" s="24">
        <f t="shared" si="40"/>
        <v>4063.2809989475145</v>
      </c>
      <c r="J1349" s="23" t="e">
        <f t="shared" si="41"/>
        <v>#DIV/0!</v>
      </c>
      <c r="K1349" s="1"/>
      <c r="L1349" s="21"/>
    </row>
    <row r="1350" spans="1:12" ht="10.050000000000001" customHeight="1" x14ac:dyDescent="0.2">
      <c r="A1350" s="22"/>
      <c r="B1350" s="38"/>
      <c r="C1350" s="1"/>
      <c r="D1350" s="2">
        <v>40803</v>
      </c>
      <c r="E1350" s="1" t="s">
        <v>7897</v>
      </c>
      <c r="F1350" s="1" t="s">
        <v>1506</v>
      </c>
      <c r="G1350" s="25">
        <v>0</v>
      </c>
      <c r="H1350" s="25">
        <v>1767.0905987837484</v>
      </c>
      <c r="I1350" s="24">
        <f t="shared" si="40"/>
        <v>1767.0905987837484</v>
      </c>
      <c r="J1350" s="23" t="e">
        <f t="shared" si="41"/>
        <v>#DIV/0!</v>
      </c>
      <c r="K1350" s="1"/>
      <c r="L1350" s="21"/>
    </row>
    <row r="1351" spans="1:12" ht="10.050000000000001" customHeight="1" x14ac:dyDescent="0.2">
      <c r="A1351" s="22"/>
      <c r="B1351" s="38"/>
      <c r="C1351" s="1"/>
      <c r="D1351" s="2">
        <v>40803</v>
      </c>
      <c r="E1351" s="1" t="s">
        <v>7934</v>
      </c>
      <c r="F1351" s="1" t="s">
        <v>1543</v>
      </c>
      <c r="G1351" s="25">
        <v>30912.025000000001</v>
      </c>
      <c r="H1351" s="25">
        <v>16217.165756861319</v>
      </c>
      <c r="I1351" s="24">
        <f t="shared" si="40"/>
        <v>-14694.859243138682</v>
      </c>
      <c r="J1351" s="23">
        <f t="shared" si="41"/>
        <v>-0.47537679084882606</v>
      </c>
      <c r="K1351" s="1"/>
      <c r="L1351" s="21"/>
    </row>
    <row r="1352" spans="1:12" ht="10.050000000000001" customHeight="1" x14ac:dyDescent="0.2">
      <c r="A1352" s="22"/>
      <c r="B1352" s="38"/>
      <c r="C1352" s="1"/>
      <c r="D1352" s="2">
        <v>40803</v>
      </c>
      <c r="E1352" s="1" t="s">
        <v>8411</v>
      </c>
      <c r="F1352" s="1" t="s">
        <v>2026</v>
      </c>
      <c r="G1352" s="25">
        <v>75461.117499999993</v>
      </c>
      <c r="H1352" s="25">
        <v>90676.404795728857</v>
      </c>
      <c r="I1352" s="24">
        <f t="shared" si="40"/>
        <v>15215.287295728864</v>
      </c>
      <c r="J1352" s="23">
        <f t="shared" si="41"/>
        <v>0.20163082392370965</v>
      </c>
      <c r="K1352" s="1"/>
      <c r="L1352" s="21"/>
    </row>
    <row r="1353" spans="1:12" ht="10.050000000000001" customHeight="1" x14ac:dyDescent="0.2">
      <c r="A1353" s="22"/>
      <c r="B1353" s="38"/>
      <c r="C1353" s="1"/>
      <c r="D1353" s="2">
        <v>40803</v>
      </c>
      <c r="E1353" s="1" t="s">
        <v>8483</v>
      </c>
      <c r="F1353" s="1" t="s">
        <v>2100</v>
      </c>
      <c r="G1353" s="25">
        <v>350607.37110000005</v>
      </c>
      <c r="H1353" s="25">
        <v>197657.3025000031</v>
      </c>
      <c r="I1353" s="24">
        <f t="shared" si="40"/>
        <v>-152950.06859999694</v>
      </c>
      <c r="J1353" s="23">
        <f t="shared" si="41"/>
        <v>-0.43624316317175377</v>
      </c>
      <c r="K1353" s="1"/>
      <c r="L1353" s="21"/>
    </row>
    <row r="1354" spans="1:12" ht="10.050000000000001" customHeight="1" x14ac:dyDescent="0.2">
      <c r="A1354" s="22"/>
      <c r="B1354" s="38"/>
      <c r="C1354" s="1"/>
      <c r="D1354" s="2">
        <v>40803</v>
      </c>
      <c r="E1354" s="1" t="s">
        <v>8533</v>
      </c>
      <c r="F1354" s="1" t="s">
        <v>2150</v>
      </c>
      <c r="G1354" s="25">
        <v>0</v>
      </c>
      <c r="H1354" s="25">
        <v>0</v>
      </c>
      <c r="I1354" s="24">
        <f t="shared" si="40"/>
        <v>0</v>
      </c>
      <c r="J1354" s="23" t="str">
        <f t="shared" si="41"/>
        <v/>
      </c>
      <c r="K1354" s="1"/>
      <c r="L1354" s="21"/>
    </row>
    <row r="1355" spans="1:12" ht="10.050000000000001" customHeight="1" x14ac:dyDescent="0.2">
      <c r="A1355" s="22"/>
      <c r="B1355" s="38"/>
      <c r="C1355" s="1"/>
      <c r="D1355" s="2">
        <v>40803</v>
      </c>
      <c r="E1355" s="1" t="s">
        <v>9524</v>
      </c>
      <c r="F1355" s="1" t="s">
        <v>3158</v>
      </c>
      <c r="G1355" s="25">
        <v>0</v>
      </c>
      <c r="H1355" s="25">
        <v>0</v>
      </c>
      <c r="I1355" s="24">
        <f t="shared" si="40"/>
        <v>0</v>
      </c>
      <c r="J1355" s="23" t="str">
        <f t="shared" si="41"/>
        <v/>
      </c>
      <c r="K1355" s="1"/>
      <c r="L1355" s="21"/>
    </row>
    <row r="1356" spans="1:12" ht="10.050000000000001" customHeight="1" x14ac:dyDescent="0.2">
      <c r="A1356" s="22"/>
      <c r="B1356" s="38"/>
      <c r="C1356" s="1"/>
      <c r="D1356" s="2">
        <v>40803</v>
      </c>
      <c r="E1356" s="1" t="s">
        <v>9708</v>
      </c>
      <c r="F1356" s="1" t="s">
        <v>3346</v>
      </c>
      <c r="G1356" s="25">
        <v>0</v>
      </c>
      <c r="H1356" s="25">
        <v>21338.646358568869</v>
      </c>
      <c r="I1356" s="24">
        <f t="shared" si="40"/>
        <v>21338.646358568869</v>
      </c>
      <c r="J1356" s="23" t="e">
        <f t="shared" si="41"/>
        <v>#DIV/0!</v>
      </c>
      <c r="K1356" s="1"/>
      <c r="L1356" s="21"/>
    </row>
    <row r="1357" spans="1:12" ht="10.050000000000001" customHeight="1" x14ac:dyDescent="0.2">
      <c r="A1357" s="22"/>
      <c r="B1357" s="38"/>
      <c r="C1357" s="1"/>
      <c r="D1357" s="2">
        <v>40803</v>
      </c>
      <c r="E1357" s="1" t="s">
        <v>10023</v>
      </c>
      <c r="F1357" s="1" t="s">
        <v>3669</v>
      </c>
      <c r="G1357" s="25">
        <v>0</v>
      </c>
      <c r="H1357" s="25">
        <v>19967.09638800125</v>
      </c>
      <c r="I1357" s="24">
        <f t="shared" si="40"/>
        <v>19967.09638800125</v>
      </c>
      <c r="J1357" s="23" t="e">
        <f t="shared" si="41"/>
        <v>#DIV/0!</v>
      </c>
      <c r="K1357" s="1"/>
      <c r="L1357" s="21"/>
    </row>
    <row r="1358" spans="1:12" ht="10.050000000000001" customHeight="1" x14ac:dyDescent="0.2">
      <c r="A1358" s="22"/>
      <c r="B1358" s="38"/>
      <c r="C1358" s="1"/>
      <c r="D1358" s="2">
        <v>40803</v>
      </c>
      <c r="E1358" s="1" t="s">
        <v>10107</v>
      </c>
      <c r="F1358" s="1" t="s">
        <v>3756</v>
      </c>
      <c r="G1358" s="25">
        <v>0</v>
      </c>
      <c r="H1358" s="25">
        <v>0</v>
      </c>
      <c r="I1358" s="24">
        <f t="shared" si="40"/>
        <v>0</v>
      </c>
      <c r="J1358" s="23" t="str">
        <f t="shared" si="41"/>
        <v/>
      </c>
      <c r="K1358" s="1"/>
      <c r="L1358" s="21"/>
    </row>
    <row r="1359" spans="1:12" ht="10.050000000000001" customHeight="1" x14ac:dyDescent="0.2">
      <c r="A1359" s="22"/>
      <c r="B1359" s="38"/>
      <c r="C1359" s="1"/>
      <c r="D1359" s="2">
        <v>40803</v>
      </c>
      <c r="E1359" s="1" t="s">
        <v>10166</v>
      </c>
      <c r="F1359" s="1" t="s">
        <v>3820</v>
      </c>
      <c r="G1359" s="25">
        <v>0</v>
      </c>
      <c r="H1359" s="25">
        <v>0</v>
      </c>
      <c r="I1359" s="24">
        <f t="shared" si="40"/>
        <v>0</v>
      </c>
      <c r="J1359" s="23" t="str">
        <f t="shared" si="41"/>
        <v/>
      </c>
      <c r="K1359" s="1"/>
      <c r="L1359" s="21"/>
    </row>
    <row r="1360" spans="1:12" ht="10.050000000000001" customHeight="1" x14ac:dyDescent="0.2">
      <c r="A1360" s="22"/>
      <c r="B1360" s="38"/>
      <c r="C1360" s="1"/>
      <c r="D1360" s="2">
        <v>40803</v>
      </c>
      <c r="E1360" s="1" t="s">
        <v>10288</v>
      </c>
      <c r="F1360" s="1" t="s">
        <v>3944</v>
      </c>
      <c r="G1360" s="25">
        <v>0</v>
      </c>
      <c r="H1360" s="25">
        <v>0</v>
      </c>
      <c r="I1360" s="24">
        <f t="shared" si="40"/>
        <v>0</v>
      </c>
      <c r="J1360" s="23" t="str">
        <f t="shared" si="41"/>
        <v/>
      </c>
      <c r="K1360" s="1"/>
      <c r="L1360" s="21"/>
    </row>
    <row r="1361" spans="1:12" ht="10.050000000000001" customHeight="1" x14ac:dyDescent="0.2">
      <c r="A1361" s="22"/>
      <c r="B1361" s="38"/>
      <c r="C1361" s="1"/>
      <c r="D1361" s="2">
        <v>40803</v>
      </c>
      <c r="E1361" s="1" t="s">
        <v>10568</v>
      </c>
      <c r="F1361" s="1" t="s">
        <v>4233</v>
      </c>
      <c r="G1361" s="25">
        <v>0</v>
      </c>
      <c r="H1361" s="25">
        <v>0</v>
      </c>
      <c r="I1361" s="24">
        <f t="shared" si="40"/>
        <v>0</v>
      </c>
      <c r="J1361" s="23" t="str">
        <f t="shared" si="41"/>
        <v/>
      </c>
      <c r="K1361" s="1"/>
      <c r="L1361" s="21"/>
    </row>
    <row r="1362" spans="1:12" ht="10.050000000000001" customHeight="1" x14ac:dyDescent="0.2">
      <c r="A1362" s="22"/>
      <c r="B1362" s="38"/>
      <c r="C1362" s="1"/>
      <c r="D1362" s="2">
        <v>40803</v>
      </c>
      <c r="E1362" s="1" t="s">
        <v>11204</v>
      </c>
      <c r="F1362" s="1" t="s">
        <v>4898</v>
      </c>
      <c r="G1362" s="25">
        <v>0</v>
      </c>
      <c r="H1362" s="25">
        <v>0</v>
      </c>
      <c r="I1362" s="24">
        <f t="shared" si="40"/>
        <v>0</v>
      </c>
      <c r="J1362" s="23" t="str">
        <f t="shared" si="41"/>
        <v/>
      </c>
      <c r="K1362" s="1"/>
      <c r="L1362" s="21"/>
    </row>
    <row r="1363" spans="1:12" ht="10.050000000000001" customHeight="1" x14ac:dyDescent="0.2">
      <c r="A1363" s="22"/>
      <c r="B1363" s="38"/>
      <c r="C1363" s="1"/>
      <c r="D1363" s="2">
        <v>40803</v>
      </c>
      <c r="E1363" s="1" t="s">
        <v>11446</v>
      </c>
      <c r="F1363" s="1" t="s">
        <v>5149</v>
      </c>
      <c r="G1363" s="25">
        <v>44639.635300000002</v>
      </c>
      <c r="H1363" s="25">
        <v>87167.908054539032</v>
      </c>
      <c r="I1363" s="24">
        <f t="shared" ref="I1363:I1426" si="42">H1363-G1363</f>
        <v>42528.27275453903</v>
      </c>
      <c r="J1363" s="23">
        <f t="shared" ref="J1363:J1426" si="43">IF(I1363=0,"",(I1363/G1363))</f>
        <v>0.95270206552379755</v>
      </c>
      <c r="K1363" s="1"/>
      <c r="L1363" s="21"/>
    </row>
    <row r="1364" spans="1:12" ht="10.050000000000001" customHeight="1" x14ac:dyDescent="0.2">
      <c r="A1364" s="22"/>
      <c r="B1364" s="38"/>
      <c r="C1364" s="1"/>
      <c r="D1364" s="2">
        <v>40803</v>
      </c>
      <c r="E1364" s="1" t="s">
        <v>11462</v>
      </c>
      <c r="F1364" s="1" t="s">
        <v>5165</v>
      </c>
      <c r="G1364" s="25">
        <v>0</v>
      </c>
      <c r="H1364" s="25">
        <v>0</v>
      </c>
      <c r="I1364" s="24">
        <f t="shared" si="42"/>
        <v>0</v>
      </c>
      <c r="J1364" s="23" t="str">
        <f t="shared" si="43"/>
        <v/>
      </c>
      <c r="K1364" s="1"/>
      <c r="L1364" s="21"/>
    </row>
    <row r="1365" spans="1:12" ht="10.050000000000001" customHeight="1" x14ac:dyDescent="0.2">
      <c r="A1365" s="22"/>
      <c r="B1365" s="38"/>
      <c r="C1365" s="1"/>
      <c r="D1365" s="2">
        <v>40803</v>
      </c>
      <c r="E1365" s="1" t="s">
        <v>11477</v>
      </c>
      <c r="F1365" s="1" t="s">
        <v>5182</v>
      </c>
      <c r="G1365" s="25">
        <v>0</v>
      </c>
      <c r="H1365" s="25">
        <v>0</v>
      </c>
      <c r="I1365" s="24">
        <f t="shared" si="42"/>
        <v>0</v>
      </c>
      <c r="J1365" s="23" t="str">
        <f t="shared" si="43"/>
        <v/>
      </c>
      <c r="K1365" s="1"/>
      <c r="L1365" s="21"/>
    </row>
    <row r="1366" spans="1:12" ht="10.050000000000001" customHeight="1" x14ac:dyDescent="0.2">
      <c r="A1366" s="22"/>
      <c r="B1366" s="38"/>
      <c r="C1366" s="1"/>
      <c r="D1366" s="2">
        <v>40804</v>
      </c>
      <c r="E1366" s="1" t="s">
        <v>7081</v>
      </c>
      <c r="F1366" s="1" t="s">
        <v>687</v>
      </c>
      <c r="G1366" s="25">
        <v>0</v>
      </c>
      <c r="H1366" s="25">
        <v>0</v>
      </c>
      <c r="I1366" s="24">
        <f t="shared" si="42"/>
        <v>0</v>
      </c>
      <c r="J1366" s="23" t="str">
        <f t="shared" si="43"/>
        <v/>
      </c>
      <c r="K1366" s="1"/>
      <c r="L1366" s="21"/>
    </row>
    <row r="1367" spans="1:12" ht="10.050000000000001" customHeight="1" x14ac:dyDescent="0.2">
      <c r="A1367" s="22"/>
      <c r="B1367" s="38"/>
      <c r="C1367" s="1"/>
      <c r="D1367" s="2">
        <v>40812</v>
      </c>
      <c r="E1367" s="1" t="s">
        <v>6734</v>
      </c>
      <c r="F1367" s="1" t="s">
        <v>334</v>
      </c>
      <c r="G1367" s="25">
        <v>111352.4136</v>
      </c>
      <c r="H1367" s="25">
        <v>148682.18107906051</v>
      </c>
      <c r="I1367" s="24">
        <f t="shared" si="42"/>
        <v>37329.767479060509</v>
      </c>
      <c r="J1367" s="23">
        <f t="shared" si="43"/>
        <v>0.33523985939951378</v>
      </c>
      <c r="K1367" s="1"/>
      <c r="L1367" s="21"/>
    </row>
    <row r="1368" spans="1:12" ht="10.050000000000001" customHeight="1" x14ac:dyDescent="0.2">
      <c r="A1368" s="22"/>
      <c r="B1368" s="38"/>
      <c r="C1368" s="1"/>
      <c r="D1368" s="2">
        <v>40812</v>
      </c>
      <c r="E1368" s="1" t="s">
        <v>7241</v>
      </c>
      <c r="F1368" s="1" t="s">
        <v>847</v>
      </c>
      <c r="G1368" s="25">
        <v>0</v>
      </c>
      <c r="H1368" s="25">
        <v>22453.351765359781</v>
      </c>
      <c r="I1368" s="24">
        <f t="shared" si="42"/>
        <v>22453.351765359781</v>
      </c>
      <c r="J1368" s="23" t="e">
        <f t="shared" si="43"/>
        <v>#DIV/0!</v>
      </c>
      <c r="K1368" s="1"/>
      <c r="L1368" s="21"/>
    </row>
    <row r="1369" spans="1:12" ht="10.050000000000001" customHeight="1" x14ac:dyDescent="0.2">
      <c r="A1369" s="22"/>
      <c r="B1369" s="38"/>
      <c r="C1369" s="1"/>
      <c r="D1369" s="2">
        <v>40812</v>
      </c>
      <c r="E1369" s="1" t="s">
        <v>7242</v>
      </c>
      <c r="F1369" s="1" t="s">
        <v>848</v>
      </c>
      <c r="G1369" s="25">
        <v>0</v>
      </c>
      <c r="H1369" s="25">
        <v>21364.330814946541</v>
      </c>
      <c r="I1369" s="24">
        <f t="shared" si="42"/>
        <v>21364.330814946541</v>
      </c>
      <c r="J1369" s="23" t="e">
        <f t="shared" si="43"/>
        <v>#DIV/0!</v>
      </c>
      <c r="K1369" s="1"/>
      <c r="L1369" s="21"/>
    </row>
    <row r="1370" spans="1:12" ht="10.050000000000001" customHeight="1" x14ac:dyDescent="0.2">
      <c r="A1370" s="22"/>
      <c r="B1370" s="38"/>
      <c r="C1370" s="1"/>
      <c r="D1370" s="2">
        <v>40812</v>
      </c>
      <c r="E1370" s="1" t="s">
        <v>7289</v>
      </c>
      <c r="F1370" s="1" t="s">
        <v>895</v>
      </c>
      <c r="G1370" s="25">
        <v>11064</v>
      </c>
      <c r="H1370" s="25">
        <v>0</v>
      </c>
      <c r="I1370" s="24">
        <f t="shared" si="42"/>
        <v>-11064</v>
      </c>
      <c r="J1370" s="23">
        <f t="shared" si="43"/>
        <v>-1</v>
      </c>
      <c r="K1370" s="1"/>
      <c r="L1370" s="21"/>
    </row>
    <row r="1371" spans="1:12" ht="10.050000000000001" customHeight="1" x14ac:dyDescent="0.2">
      <c r="A1371" s="22"/>
      <c r="B1371" s="38"/>
      <c r="C1371" s="1"/>
      <c r="D1371" s="2">
        <v>40812</v>
      </c>
      <c r="E1371" s="1" t="s">
        <v>8242</v>
      </c>
      <c r="F1371" s="1" t="s">
        <v>1855</v>
      </c>
      <c r="G1371" s="25">
        <v>288477.03120000003</v>
      </c>
      <c r="H1371" s="25">
        <v>229639.58758147876</v>
      </c>
      <c r="I1371" s="24">
        <f t="shared" si="42"/>
        <v>-58837.443618521269</v>
      </c>
      <c r="J1371" s="23">
        <f t="shared" si="43"/>
        <v>-0.20395885028964228</v>
      </c>
      <c r="K1371" s="1"/>
      <c r="L1371" s="21"/>
    </row>
    <row r="1372" spans="1:12" ht="10.050000000000001" customHeight="1" x14ac:dyDescent="0.2">
      <c r="A1372" s="22"/>
      <c r="B1372" s="38"/>
      <c r="C1372" s="1"/>
      <c r="D1372" s="2">
        <v>40812</v>
      </c>
      <c r="E1372" s="1" t="s">
        <v>8489</v>
      </c>
      <c r="F1372" s="1" t="s">
        <v>2106</v>
      </c>
      <c r="G1372" s="25">
        <v>12908</v>
      </c>
      <c r="H1372" s="25">
        <v>0</v>
      </c>
      <c r="I1372" s="24">
        <f t="shared" si="42"/>
        <v>-12908</v>
      </c>
      <c r="J1372" s="23">
        <f t="shared" si="43"/>
        <v>-1</v>
      </c>
      <c r="K1372" s="1"/>
      <c r="L1372" s="21"/>
    </row>
    <row r="1373" spans="1:12" ht="10.050000000000001" customHeight="1" x14ac:dyDescent="0.2">
      <c r="A1373" s="22"/>
      <c r="B1373" s="38"/>
      <c r="C1373" s="1"/>
      <c r="D1373" s="2">
        <v>40812</v>
      </c>
      <c r="E1373" s="1" t="s">
        <v>8857</v>
      </c>
      <c r="F1373" s="1" t="s">
        <v>2479</v>
      </c>
      <c r="G1373" s="25">
        <v>0</v>
      </c>
      <c r="H1373" s="25">
        <v>0</v>
      </c>
      <c r="I1373" s="24">
        <f t="shared" si="42"/>
        <v>0</v>
      </c>
      <c r="J1373" s="23" t="str">
        <f t="shared" si="43"/>
        <v/>
      </c>
      <c r="K1373" s="1"/>
      <c r="L1373" s="21"/>
    </row>
    <row r="1374" spans="1:12" ht="10.050000000000001" customHeight="1" x14ac:dyDescent="0.2">
      <c r="A1374" s="22"/>
      <c r="B1374" s="38"/>
      <c r="C1374" s="1"/>
      <c r="D1374" s="2">
        <v>40812</v>
      </c>
      <c r="E1374" s="1" t="s">
        <v>8860</v>
      </c>
      <c r="F1374" s="1" t="s">
        <v>2482</v>
      </c>
      <c r="G1374" s="25">
        <v>0</v>
      </c>
      <c r="H1374" s="25">
        <v>0</v>
      </c>
      <c r="I1374" s="24">
        <f t="shared" si="42"/>
        <v>0</v>
      </c>
      <c r="J1374" s="23" t="str">
        <f t="shared" si="43"/>
        <v/>
      </c>
      <c r="K1374" s="1"/>
      <c r="L1374" s="21"/>
    </row>
    <row r="1375" spans="1:12" ht="10.050000000000001" customHeight="1" x14ac:dyDescent="0.2">
      <c r="A1375" s="22"/>
      <c r="B1375" s="38"/>
      <c r="C1375" s="1"/>
      <c r="D1375" s="2">
        <v>40812</v>
      </c>
      <c r="E1375" s="1" t="s">
        <v>9138</v>
      </c>
      <c r="F1375" s="1" t="s">
        <v>2764</v>
      </c>
      <c r="G1375" s="25">
        <v>0</v>
      </c>
      <c r="H1375" s="25">
        <v>0</v>
      </c>
      <c r="I1375" s="24">
        <f t="shared" si="42"/>
        <v>0</v>
      </c>
      <c r="J1375" s="23" t="str">
        <f t="shared" si="43"/>
        <v/>
      </c>
      <c r="K1375" s="1"/>
      <c r="L1375" s="21"/>
    </row>
    <row r="1376" spans="1:12" ht="10.050000000000001" customHeight="1" x14ac:dyDescent="0.2">
      <c r="A1376" s="22"/>
      <c r="B1376" s="38"/>
      <c r="C1376" s="1"/>
      <c r="D1376" s="2">
        <v>40812</v>
      </c>
      <c r="E1376" s="1" t="s">
        <v>9140</v>
      </c>
      <c r="F1376" s="1" t="s">
        <v>2766</v>
      </c>
      <c r="G1376" s="25">
        <v>0</v>
      </c>
      <c r="H1376" s="25">
        <v>0</v>
      </c>
      <c r="I1376" s="24">
        <f t="shared" si="42"/>
        <v>0</v>
      </c>
      <c r="J1376" s="23" t="str">
        <f t="shared" si="43"/>
        <v/>
      </c>
      <c r="K1376" s="1"/>
      <c r="L1376" s="21"/>
    </row>
    <row r="1377" spans="1:12" ht="10.050000000000001" customHeight="1" x14ac:dyDescent="0.2">
      <c r="A1377" s="22"/>
      <c r="B1377" s="38"/>
      <c r="C1377" s="1"/>
      <c r="D1377" s="2">
        <v>40812</v>
      </c>
      <c r="E1377" s="1" t="s">
        <v>9356</v>
      </c>
      <c r="F1377" s="1" t="s">
        <v>2987</v>
      </c>
      <c r="G1377" s="25">
        <v>0</v>
      </c>
      <c r="H1377" s="25">
        <v>0</v>
      </c>
      <c r="I1377" s="24">
        <f t="shared" si="42"/>
        <v>0</v>
      </c>
      <c r="J1377" s="23" t="str">
        <f t="shared" si="43"/>
        <v/>
      </c>
      <c r="K1377" s="1"/>
      <c r="L1377" s="21"/>
    </row>
    <row r="1378" spans="1:12" ht="10.050000000000001" customHeight="1" x14ac:dyDescent="0.2">
      <c r="A1378" s="22"/>
      <c r="B1378" s="38"/>
      <c r="C1378" s="1"/>
      <c r="D1378" s="2">
        <v>40812</v>
      </c>
      <c r="E1378" s="1" t="s">
        <v>9400</v>
      </c>
      <c r="F1378" s="1" t="s">
        <v>3032</v>
      </c>
      <c r="G1378" s="25">
        <v>0</v>
      </c>
      <c r="H1378" s="25">
        <v>0</v>
      </c>
      <c r="I1378" s="24">
        <f t="shared" si="42"/>
        <v>0</v>
      </c>
      <c r="J1378" s="23" t="str">
        <f t="shared" si="43"/>
        <v/>
      </c>
      <c r="K1378" s="1"/>
      <c r="L1378" s="21"/>
    </row>
    <row r="1379" spans="1:12" ht="10.050000000000001" customHeight="1" x14ac:dyDescent="0.2">
      <c r="A1379" s="22"/>
      <c r="B1379" s="38"/>
      <c r="C1379" s="1"/>
      <c r="D1379" s="2">
        <v>40812</v>
      </c>
      <c r="E1379" s="1" t="s">
        <v>10610</v>
      </c>
      <c r="F1379" s="1" t="s">
        <v>4277</v>
      </c>
      <c r="G1379" s="25">
        <v>46100</v>
      </c>
      <c r="H1379" s="25">
        <v>15934.63673670694</v>
      </c>
      <c r="I1379" s="24">
        <f t="shared" si="42"/>
        <v>-30165.36326329306</v>
      </c>
      <c r="J1379" s="23">
        <f t="shared" si="43"/>
        <v>-0.65434627469182338</v>
      </c>
      <c r="K1379" s="1"/>
      <c r="L1379" s="21"/>
    </row>
    <row r="1380" spans="1:12" ht="10.050000000000001" customHeight="1" x14ac:dyDescent="0.2">
      <c r="A1380" s="22"/>
      <c r="B1380" s="38"/>
      <c r="C1380" s="1"/>
      <c r="D1380" s="2">
        <v>40812</v>
      </c>
      <c r="E1380" s="1" t="s">
        <v>10672</v>
      </c>
      <c r="F1380" s="1" t="s">
        <v>4341</v>
      </c>
      <c r="G1380" s="25">
        <v>16596</v>
      </c>
      <c r="H1380" s="25">
        <v>31828.178343209609</v>
      </c>
      <c r="I1380" s="24">
        <f t="shared" si="42"/>
        <v>15232.178343209609</v>
      </c>
      <c r="J1380" s="23">
        <f t="shared" si="43"/>
        <v>0.9178222670046764</v>
      </c>
      <c r="K1380" s="1"/>
      <c r="L1380" s="21"/>
    </row>
    <row r="1381" spans="1:12" ht="10.050000000000001" customHeight="1" x14ac:dyDescent="0.2">
      <c r="A1381" s="22"/>
      <c r="B1381" s="38"/>
      <c r="C1381" s="1"/>
      <c r="D1381" s="2">
        <v>40812</v>
      </c>
      <c r="E1381" s="1" t="s">
        <v>10673</v>
      </c>
      <c r="F1381" s="1" t="s">
        <v>4342</v>
      </c>
      <c r="G1381" s="25">
        <v>0</v>
      </c>
      <c r="H1381" s="25">
        <v>0</v>
      </c>
      <c r="I1381" s="24">
        <f t="shared" si="42"/>
        <v>0</v>
      </c>
      <c r="J1381" s="23" t="str">
        <f t="shared" si="43"/>
        <v/>
      </c>
      <c r="K1381" s="1"/>
      <c r="L1381" s="21"/>
    </row>
    <row r="1382" spans="1:12" ht="10.050000000000001" customHeight="1" x14ac:dyDescent="0.2">
      <c r="A1382" s="22"/>
      <c r="B1382" s="38"/>
      <c r="C1382" s="1"/>
      <c r="D1382" s="2">
        <v>40812</v>
      </c>
      <c r="E1382" s="1" t="s">
        <v>10709</v>
      </c>
      <c r="F1382" s="1" t="s">
        <v>4378</v>
      </c>
      <c r="G1382" s="25">
        <v>49245.087</v>
      </c>
      <c r="H1382" s="25">
        <v>28833.370729573198</v>
      </c>
      <c r="I1382" s="24">
        <f t="shared" si="42"/>
        <v>-20411.716270426801</v>
      </c>
      <c r="J1382" s="23">
        <f t="shared" si="43"/>
        <v>-0.41449244003623753</v>
      </c>
      <c r="K1382" s="1"/>
      <c r="L1382" s="21"/>
    </row>
    <row r="1383" spans="1:12" ht="10.050000000000001" customHeight="1" x14ac:dyDescent="0.2">
      <c r="A1383" s="22"/>
      <c r="B1383" s="38"/>
      <c r="C1383" s="1"/>
      <c r="D1383" s="2">
        <v>40812</v>
      </c>
      <c r="E1383" s="1" t="s">
        <v>10765</v>
      </c>
      <c r="F1383" s="1" t="s">
        <v>4438</v>
      </c>
      <c r="G1383" s="25">
        <v>0</v>
      </c>
      <c r="H1383" s="25">
        <v>8311.4900838142585</v>
      </c>
      <c r="I1383" s="24">
        <f t="shared" si="42"/>
        <v>8311.4900838142585</v>
      </c>
      <c r="J1383" s="23" t="e">
        <f t="shared" si="43"/>
        <v>#DIV/0!</v>
      </c>
      <c r="K1383" s="1"/>
      <c r="L1383" s="21"/>
    </row>
    <row r="1384" spans="1:12" ht="10.050000000000001" customHeight="1" x14ac:dyDescent="0.2">
      <c r="A1384" s="22"/>
      <c r="B1384" s="38"/>
      <c r="C1384" s="1"/>
      <c r="D1384" s="2">
        <v>40812</v>
      </c>
      <c r="E1384" s="1" t="s">
        <v>10787</v>
      </c>
      <c r="F1384" s="1" t="s">
        <v>4462</v>
      </c>
      <c r="G1384" s="25">
        <v>10202.742300000002</v>
      </c>
      <c r="H1384" s="25">
        <v>0</v>
      </c>
      <c r="I1384" s="24">
        <f t="shared" si="42"/>
        <v>-10202.742300000002</v>
      </c>
      <c r="J1384" s="23">
        <f t="shared" si="43"/>
        <v>-1</v>
      </c>
      <c r="K1384" s="1"/>
      <c r="L1384" s="21"/>
    </row>
    <row r="1385" spans="1:12" ht="10.050000000000001" customHeight="1" x14ac:dyDescent="0.2">
      <c r="A1385" s="22"/>
      <c r="B1385" s="38"/>
      <c r="C1385" s="1"/>
      <c r="D1385" s="2">
        <v>40812</v>
      </c>
      <c r="E1385" s="1" t="s">
        <v>10813</v>
      </c>
      <c r="F1385" s="1" t="s">
        <v>4489</v>
      </c>
      <c r="G1385" s="25">
        <v>166837.76370000001</v>
      </c>
      <c r="H1385" s="25">
        <v>181779.17156732705</v>
      </c>
      <c r="I1385" s="24">
        <f t="shared" si="42"/>
        <v>14941.407867327041</v>
      </c>
      <c r="J1385" s="23">
        <f t="shared" si="43"/>
        <v>8.955651008481505E-2</v>
      </c>
      <c r="K1385" s="1"/>
      <c r="L1385" s="21"/>
    </row>
    <row r="1386" spans="1:12" ht="10.050000000000001" customHeight="1" x14ac:dyDescent="0.2">
      <c r="A1386" s="22"/>
      <c r="B1386" s="38"/>
      <c r="C1386" s="1"/>
      <c r="D1386" s="2">
        <v>40812</v>
      </c>
      <c r="E1386" s="1" t="s">
        <v>10841</v>
      </c>
      <c r="F1386" s="1" t="s">
        <v>4518</v>
      </c>
      <c r="G1386" s="25">
        <v>373491.74279999995</v>
      </c>
      <c r="H1386" s="25">
        <v>394379.69078785903</v>
      </c>
      <c r="I1386" s="24">
        <f t="shared" si="42"/>
        <v>20887.947987859079</v>
      </c>
      <c r="J1386" s="23">
        <f t="shared" si="43"/>
        <v>5.5926130605367379E-2</v>
      </c>
      <c r="K1386" s="1"/>
      <c r="L1386" s="21"/>
    </row>
    <row r="1387" spans="1:12" ht="10.050000000000001" customHeight="1" x14ac:dyDescent="0.2">
      <c r="A1387" s="22"/>
      <c r="B1387" s="38"/>
      <c r="C1387" s="1"/>
      <c r="D1387" s="2">
        <v>40812</v>
      </c>
      <c r="E1387" s="1" t="s">
        <v>10898</v>
      </c>
      <c r="F1387" s="1" t="s">
        <v>4577</v>
      </c>
      <c r="G1387" s="25">
        <v>77307.900800000003</v>
      </c>
      <c r="H1387" s="25">
        <v>68721.331484095892</v>
      </c>
      <c r="I1387" s="24">
        <f t="shared" si="42"/>
        <v>-8586.5693159041111</v>
      </c>
      <c r="J1387" s="23">
        <f t="shared" si="43"/>
        <v>-0.11106975130676568</v>
      </c>
      <c r="K1387" s="1"/>
      <c r="L1387" s="21"/>
    </row>
    <row r="1388" spans="1:12" ht="10.050000000000001" customHeight="1" x14ac:dyDescent="0.2">
      <c r="A1388" s="22"/>
      <c r="B1388" s="38"/>
      <c r="C1388" s="1"/>
      <c r="D1388" s="2">
        <v>40812</v>
      </c>
      <c r="E1388" s="1" t="s">
        <v>10917</v>
      </c>
      <c r="F1388" s="1" t="s">
        <v>4598</v>
      </c>
      <c r="G1388" s="25">
        <v>0</v>
      </c>
      <c r="H1388" s="25">
        <v>0</v>
      </c>
      <c r="I1388" s="24">
        <f t="shared" si="42"/>
        <v>0</v>
      </c>
      <c r="J1388" s="23" t="str">
        <f t="shared" si="43"/>
        <v/>
      </c>
      <c r="K1388" s="1"/>
      <c r="L1388" s="21"/>
    </row>
    <row r="1389" spans="1:12" ht="10.050000000000001" customHeight="1" x14ac:dyDescent="0.2">
      <c r="A1389" s="22"/>
      <c r="B1389" s="38"/>
      <c r="C1389" s="1"/>
      <c r="D1389" s="2">
        <v>40812</v>
      </c>
      <c r="E1389" s="1" t="s">
        <v>12048</v>
      </c>
      <c r="F1389" s="1" t="s">
        <v>5770</v>
      </c>
      <c r="G1389" s="25">
        <v>0</v>
      </c>
      <c r="H1389" s="25">
        <v>40761.232271363493</v>
      </c>
      <c r="I1389" s="24">
        <f t="shared" si="42"/>
        <v>40761.232271363493</v>
      </c>
      <c r="J1389" s="23" t="e">
        <f t="shared" si="43"/>
        <v>#DIV/0!</v>
      </c>
      <c r="K1389" s="1"/>
      <c r="L1389" s="21"/>
    </row>
    <row r="1390" spans="1:12" ht="10.050000000000001" customHeight="1" x14ac:dyDescent="0.2">
      <c r="A1390" s="22"/>
      <c r="B1390" s="38"/>
      <c r="C1390" s="1"/>
      <c r="D1390" s="2">
        <v>40812</v>
      </c>
      <c r="E1390" s="1" t="s">
        <v>12497</v>
      </c>
      <c r="F1390" s="1" t="s">
        <v>6229</v>
      </c>
      <c r="G1390" s="25">
        <v>0</v>
      </c>
      <c r="H1390" s="25">
        <v>0</v>
      </c>
      <c r="I1390" s="24">
        <f t="shared" si="42"/>
        <v>0</v>
      </c>
      <c r="J1390" s="23" t="str">
        <f t="shared" si="43"/>
        <v/>
      </c>
      <c r="K1390" s="1"/>
      <c r="L1390" s="21"/>
    </row>
    <row r="1391" spans="1:12" ht="10.050000000000001" customHeight="1" x14ac:dyDescent="0.2">
      <c r="A1391" s="22"/>
      <c r="B1391" s="38"/>
      <c r="C1391" s="1"/>
      <c r="D1391" s="2">
        <v>40812</v>
      </c>
      <c r="E1391" s="1" t="s">
        <v>12568</v>
      </c>
      <c r="F1391" s="1" t="s">
        <v>6300</v>
      </c>
      <c r="G1391" s="25">
        <v>0</v>
      </c>
      <c r="H1391" s="25">
        <v>0</v>
      </c>
      <c r="I1391" s="24">
        <f t="shared" si="42"/>
        <v>0</v>
      </c>
      <c r="J1391" s="23" t="str">
        <f t="shared" si="43"/>
        <v/>
      </c>
      <c r="K1391" s="1"/>
      <c r="L1391" s="21"/>
    </row>
    <row r="1392" spans="1:12" ht="10.050000000000001" customHeight="1" x14ac:dyDescent="0.2">
      <c r="A1392" s="22"/>
      <c r="B1392" s="38"/>
      <c r="C1392" s="1"/>
      <c r="D1392" s="2">
        <v>40814</v>
      </c>
      <c r="E1392" s="1" t="s">
        <v>6657</v>
      </c>
      <c r="F1392" s="1" t="s">
        <v>256</v>
      </c>
      <c r="G1392" s="25">
        <v>0</v>
      </c>
      <c r="H1392" s="25">
        <v>0</v>
      </c>
      <c r="I1392" s="24">
        <f t="shared" si="42"/>
        <v>0</v>
      </c>
      <c r="J1392" s="23" t="str">
        <f t="shared" si="43"/>
        <v/>
      </c>
      <c r="K1392" s="1"/>
      <c r="L1392" s="21"/>
    </row>
    <row r="1393" spans="1:12" ht="10.050000000000001" customHeight="1" x14ac:dyDescent="0.2">
      <c r="A1393" s="22"/>
      <c r="B1393" s="38"/>
      <c r="C1393" s="1"/>
      <c r="D1393" s="2">
        <v>40814</v>
      </c>
      <c r="E1393" s="1" t="s">
        <v>6665</v>
      </c>
      <c r="F1393" s="1" t="s">
        <v>265</v>
      </c>
      <c r="G1393" s="25">
        <v>0</v>
      </c>
      <c r="H1393" s="25">
        <v>0</v>
      </c>
      <c r="I1393" s="24">
        <f t="shared" si="42"/>
        <v>0</v>
      </c>
      <c r="J1393" s="23" t="str">
        <f t="shared" si="43"/>
        <v/>
      </c>
      <c r="K1393" s="1"/>
      <c r="L1393" s="21"/>
    </row>
    <row r="1394" spans="1:12" ht="10.050000000000001" customHeight="1" x14ac:dyDescent="0.2">
      <c r="A1394" s="22"/>
      <c r="B1394" s="38"/>
      <c r="C1394" s="1"/>
      <c r="D1394" s="2">
        <v>40814</v>
      </c>
      <c r="E1394" s="1" t="s">
        <v>7160</v>
      </c>
      <c r="F1394" s="1" t="s">
        <v>766</v>
      </c>
      <c r="G1394" s="25">
        <v>0</v>
      </c>
      <c r="H1394" s="25">
        <v>0</v>
      </c>
      <c r="I1394" s="24">
        <f t="shared" si="42"/>
        <v>0</v>
      </c>
      <c r="J1394" s="23" t="str">
        <f t="shared" si="43"/>
        <v/>
      </c>
      <c r="K1394" s="1"/>
      <c r="L1394" s="21"/>
    </row>
    <row r="1395" spans="1:12" ht="10.050000000000001" customHeight="1" x14ac:dyDescent="0.2">
      <c r="A1395" s="22"/>
      <c r="B1395" s="38"/>
      <c r="C1395" s="1"/>
      <c r="D1395" s="2">
        <v>40814</v>
      </c>
      <c r="E1395" s="1" t="s">
        <v>7169</v>
      </c>
      <c r="F1395" s="1" t="s">
        <v>775</v>
      </c>
      <c r="G1395" s="25">
        <v>0</v>
      </c>
      <c r="H1395" s="25">
        <v>0</v>
      </c>
      <c r="I1395" s="24">
        <f t="shared" si="42"/>
        <v>0</v>
      </c>
      <c r="J1395" s="23" t="str">
        <f t="shared" si="43"/>
        <v/>
      </c>
      <c r="K1395" s="1"/>
      <c r="L1395" s="21"/>
    </row>
    <row r="1396" spans="1:12" ht="10.050000000000001" customHeight="1" x14ac:dyDescent="0.2">
      <c r="A1396" s="22"/>
      <c r="B1396" s="38"/>
      <c r="C1396" s="1"/>
      <c r="D1396" s="2">
        <v>40814</v>
      </c>
      <c r="E1396" s="1" t="s">
        <v>7170</v>
      </c>
      <c r="F1396" s="1" t="s">
        <v>776</v>
      </c>
      <c r="G1396" s="25">
        <v>0</v>
      </c>
      <c r="H1396" s="25">
        <v>0</v>
      </c>
      <c r="I1396" s="24">
        <f t="shared" si="42"/>
        <v>0</v>
      </c>
      <c r="J1396" s="23" t="str">
        <f t="shared" si="43"/>
        <v/>
      </c>
      <c r="K1396" s="1"/>
      <c r="L1396" s="21"/>
    </row>
    <row r="1397" spans="1:12" ht="10.050000000000001" customHeight="1" x14ac:dyDescent="0.2">
      <c r="A1397" s="22"/>
      <c r="B1397" s="38"/>
      <c r="C1397" s="1"/>
      <c r="D1397" s="2">
        <v>40814</v>
      </c>
      <c r="E1397" s="1" t="s">
        <v>7221</v>
      </c>
      <c r="F1397" s="1" t="s">
        <v>827</v>
      </c>
      <c r="G1397" s="25">
        <v>0</v>
      </c>
      <c r="H1397" s="25">
        <v>0</v>
      </c>
      <c r="I1397" s="24">
        <f t="shared" si="42"/>
        <v>0</v>
      </c>
      <c r="J1397" s="23" t="str">
        <f t="shared" si="43"/>
        <v/>
      </c>
      <c r="K1397" s="1"/>
      <c r="L1397" s="21"/>
    </row>
    <row r="1398" spans="1:12" ht="10.050000000000001" customHeight="1" x14ac:dyDescent="0.2">
      <c r="A1398" s="22"/>
      <c r="B1398" s="38"/>
      <c r="C1398" s="1"/>
      <c r="D1398" s="2">
        <v>40814</v>
      </c>
      <c r="E1398" s="1" t="s">
        <v>7915</v>
      </c>
      <c r="F1398" s="1" t="s">
        <v>1524</v>
      </c>
      <c r="G1398" s="25">
        <v>7376</v>
      </c>
      <c r="H1398" s="25">
        <v>0</v>
      </c>
      <c r="I1398" s="24">
        <f t="shared" si="42"/>
        <v>-7376</v>
      </c>
      <c r="J1398" s="23">
        <f t="shared" si="43"/>
        <v>-1</v>
      </c>
      <c r="K1398" s="1"/>
      <c r="L1398" s="21"/>
    </row>
    <row r="1399" spans="1:12" ht="10.050000000000001" customHeight="1" x14ac:dyDescent="0.2">
      <c r="A1399" s="22"/>
      <c r="B1399" s="38"/>
      <c r="C1399" s="1"/>
      <c r="D1399" s="2">
        <v>40814</v>
      </c>
      <c r="E1399" s="1" t="s">
        <v>8269</v>
      </c>
      <c r="F1399" s="1" t="s">
        <v>1882</v>
      </c>
      <c r="G1399" s="25">
        <v>0</v>
      </c>
      <c r="H1399" s="25">
        <v>0</v>
      </c>
      <c r="I1399" s="24">
        <f t="shared" si="42"/>
        <v>0</v>
      </c>
      <c r="J1399" s="23" t="str">
        <f t="shared" si="43"/>
        <v/>
      </c>
      <c r="K1399" s="1"/>
      <c r="L1399" s="21"/>
    </row>
    <row r="1400" spans="1:12" ht="10.050000000000001" customHeight="1" x14ac:dyDescent="0.2">
      <c r="A1400" s="22"/>
      <c r="B1400" s="38"/>
      <c r="C1400" s="1"/>
      <c r="D1400" s="2">
        <v>40814</v>
      </c>
      <c r="E1400" s="1" t="s">
        <v>8717</v>
      </c>
      <c r="F1400" s="1" t="s">
        <v>2337</v>
      </c>
      <c r="G1400" s="25">
        <v>0</v>
      </c>
      <c r="H1400" s="25">
        <v>0</v>
      </c>
      <c r="I1400" s="24">
        <f t="shared" si="42"/>
        <v>0</v>
      </c>
      <c r="J1400" s="23" t="str">
        <f t="shared" si="43"/>
        <v/>
      </c>
      <c r="K1400" s="1"/>
      <c r="L1400" s="21"/>
    </row>
    <row r="1401" spans="1:12" ht="10.050000000000001" customHeight="1" x14ac:dyDescent="0.2">
      <c r="A1401" s="22"/>
      <c r="B1401" s="38"/>
      <c r="C1401" s="1"/>
      <c r="D1401" s="2">
        <v>40814</v>
      </c>
      <c r="E1401" s="1" t="s">
        <v>9023</v>
      </c>
      <c r="F1401" s="1" t="s">
        <v>2647</v>
      </c>
      <c r="G1401" s="25">
        <v>0</v>
      </c>
      <c r="H1401" s="25">
        <v>0</v>
      </c>
      <c r="I1401" s="24">
        <f t="shared" si="42"/>
        <v>0</v>
      </c>
      <c r="J1401" s="23" t="str">
        <f t="shared" si="43"/>
        <v/>
      </c>
      <c r="K1401" s="1"/>
      <c r="L1401" s="21"/>
    </row>
    <row r="1402" spans="1:12" ht="10.050000000000001" customHeight="1" x14ac:dyDescent="0.2">
      <c r="A1402" s="22"/>
      <c r="B1402" s="38"/>
      <c r="C1402" s="1"/>
      <c r="D1402" s="2">
        <v>40843</v>
      </c>
      <c r="E1402" s="1" t="s">
        <v>7001</v>
      </c>
      <c r="F1402" s="1" t="s">
        <v>606</v>
      </c>
      <c r="G1402" s="25">
        <v>0</v>
      </c>
      <c r="H1402" s="25">
        <v>0</v>
      </c>
      <c r="I1402" s="24">
        <f t="shared" si="42"/>
        <v>0</v>
      </c>
      <c r="J1402" s="23" t="str">
        <f t="shared" si="43"/>
        <v/>
      </c>
      <c r="K1402" s="1"/>
      <c r="L1402" s="21"/>
    </row>
    <row r="1403" spans="1:12" ht="10.050000000000001" customHeight="1" x14ac:dyDescent="0.2">
      <c r="A1403" s="22"/>
      <c r="B1403" s="38"/>
      <c r="C1403" s="1"/>
      <c r="D1403" s="2">
        <v>40843</v>
      </c>
      <c r="E1403" s="1" t="s">
        <v>9288</v>
      </c>
      <c r="F1403" s="1" t="s">
        <v>2917</v>
      </c>
      <c r="G1403" s="25">
        <v>0</v>
      </c>
      <c r="H1403" s="25">
        <v>0</v>
      </c>
      <c r="I1403" s="24">
        <f t="shared" si="42"/>
        <v>0</v>
      </c>
      <c r="J1403" s="23" t="str">
        <f t="shared" si="43"/>
        <v/>
      </c>
      <c r="K1403" s="1"/>
      <c r="L1403" s="21"/>
    </row>
    <row r="1404" spans="1:12" ht="10.050000000000001" customHeight="1" x14ac:dyDescent="0.2">
      <c r="A1404" s="22"/>
      <c r="B1404" s="38"/>
      <c r="C1404" s="1"/>
      <c r="D1404" s="2">
        <v>40843</v>
      </c>
      <c r="E1404" s="1" t="s">
        <v>9469</v>
      </c>
      <c r="F1404" s="1" t="s">
        <v>3101</v>
      </c>
      <c r="G1404" s="25">
        <v>9220</v>
      </c>
      <c r="H1404" s="25">
        <v>0</v>
      </c>
      <c r="I1404" s="24">
        <f t="shared" si="42"/>
        <v>-9220</v>
      </c>
      <c r="J1404" s="23">
        <f t="shared" si="43"/>
        <v>-1</v>
      </c>
      <c r="K1404" s="1"/>
      <c r="L1404" s="21"/>
    </row>
    <row r="1405" spans="1:12" ht="10.050000000000001" customHeight="1" x14ac:dyDescent="0.2">
      <c r="A1405" s="22"/>
      <c r="B1405" s="38"/>
      <c r="C1405" s="1"/>
      <c r="D1405" s="2">
        <v>40843</v>
      </c>
      <c r="E1405" s="1" t="s">
        <v>11697</v>
      </c>
      <c r="F1405" s="1" t="s">
        <v>5409</v>
      </c>
      <c r="G1405" s="25">
        <v>0</v>
      </c>
      <c r="H1405" s="25">
        <v>0</v>
      </c>
      <c r="I1405" s="24">
        <f t="shared" si="42"/>
        <v>0</v>
      </c>
      <c r="J1405" s="23" t="str">
        <f t="shared" si="43"/>
        <v/>
      </c>
      <c r="K1405" s="1"/>
      <c r="L1405" s="21"/>
    </row>
    <row r="1406" spans="1:12" ht="10.050000000000001" customHeight="1" x14ac:dyDescent="0.2">
      <c r="A1406" s="22"/>
      <c r="B1406" s="38"/>
      <c r="C1406" s="1"/>
      <c r="D1406" s="2">
        <v>40843</v>
      </c>
      <c r="E1406" s="1" t="s">
        <v>11710</v>
      </c>
      <c r="F1406" s="1" t="s">
        <v>5422</v>
      </c>
      <c r="G1406" s="25">
        <v>0</v>
      </c>
      <c r="H1406" s="25">
        <v>0</v>
      </c>
      <c r="I1406" s="24">
        <f t="shared" si="42"/>
        <v>0</v>
      </c>
      <c r="J1406" s="23" t="str">
        <f t="shared" si="43"/>
        <v/>
      </c>
      <c r="K1406" s="1"/>
      <c r="L1406" s="21"/>
    </row>
    <row r="1407" spans="1:12" ht="10.050000000000001" customHeight="1" x14ac:dyDescent="0.2">
      <c r="A1407" s="22"/>
      <c r="B1407" s="38"/>
      <c r="C1407" s="1"/>
      <c r="D1407" s="2">
        <v>40848</v>
      </c>
      <c r="E1407" s="1" t="s">
        <v>6622</v>
      </c>
      <c r="F1407" s="1" t="s">
        <v>221</v>
      </c>
      <c r="G1407" s="25">
        <v>0</v>
      </c>
      <c r="H1407" s="25">
        <v>0</v>
      </c>
      <c r="I1407" s="24">
        <f t="shared" si="42"/>
        <v>0</v>
      </c>
      <c r="J1407" s="23" t="str">
        <f t="shared" si="43"/>
        <v/>
      </c>
      <c r="K1407" s="1"/>
      <c r="L1407" s="21"/>
    </row>
    <row r="1408" spans="1:12" ht="10.050000000000001" customHeight="1" x14ac:dyDescent="0.2">
      <c r="A1408" s="22"/>
      <c r="B1408" s="38"/>
      <c r="C1408" s="1"/>
      <c r="D1408" s="2">
        <v>40848</v>
      </c>
      <c r="E1408" s="1" t="s">
        <v>7018</v>
      </c>
      <c r="F1408" s="1" t="s">
        <v>623</v>
      </c>
      <c r="G1408" s="25">
        <v>0</v>
      </c>
      <c r="H1408" s="25">
        <v>0</v>
      </c>
      <c r="I1408" s="24">
        <f t="shared" si="42"/>
        <v>0</v>
      </c>
      <c r="J1408" s="23" t="str">
        <f t="shared" si="43"/>
        <v/>
      </c>
      <c r="K1408" s="1"/>
      <c r="L1408" s="21"/>
    </row>
    <row r="1409" spans="1:12" ht="10.050000000000001" customHeight="1" x14ac:dyDescent="0.2">
      <c r="A1409" s="22"/>
      <c r="B1409" s="38"/>
      <c r="C1409" s="1"/>
      <c r="D1409" s="2">
        <v>40848</v>
      </c>
      <c r="E1409" s="1" t="s">
        <v>7069</v>
      </c>
      <c r="F1409" s="1" t="s">
        <v>675</v>
      </c>
      <c r="G1409" s="25">
        <v>0</v>
      </c>
      <c r="H1409" s="25">
        <v>0</v>
      </c>
      <c r="I1409" s="24">
        <f t="shared" si="42"/>
        <v>0</v>
      </c>
      <c r="J1409" s="23" t="str">
        <f t="shared" si="43"/>
        <v/>
      </c>
      <c r="K1409" s="1"/>
      <c r="L1409" s="21"/>
    </row>
    <row r="1410" spans="1:12" ht="10.050000000000001" customHeight="1" x14ac:dyDescent="0.2">
      <c r="A1410" s="22"/>
      <c r="B1410" s="38"/>
      <c r="C1410" s="1"/>
      <c r="D1410" s="2">
        <v>40848</v>
      </c>
      <c r="E1410" s="1" t="s">
        <v>7248</v>
      </c>
      <c r="F1410" s="1" t="s">
        <v>854</v>
      </c>
      <c r="G1410" s="25">
        <v>17775.757999999998</v>
      </c>
      <c r="H1410" s="25">
        <v>7859.4436515672533</v>
      </c>
      <c r="I1410" s="24">
        <f t="shared" si="42"/>
        <v>-9916.3143484327447</v>
      </c>
      <c r="J1410" s="23">
        <f t="shared" si="43"/>
        <v>-0.55785606152113154</v>
      </c>
      <c r="K1410" s="1"/>
      <c r="L1410" s="21"/>
    </row>
    <row r="1411" spans="1:12" ht="10.050000000000001" customHeight="1" x14ac:dyDescent="0.2">
      <c r="A1411" s="22"/>
      <c r="B1411" s="38"/>
      <c r="C1411" s="1"/>
      <c r="D1411" s="2">
        <v>40848</v>
      </c>
      <c r="E1411" s="1" t="s">
        <v>7895</v>
      </c>
      <c r="F1411" s="1" t="s">
        <v>1504</v>
      </c>
      <c r="G1411" s="25">
        <v>0</v>
      </c>
      <c r="H1411" s="25">
        <v>0</v>
      </c>
      <c r="I1411" s="24">
        <f t="shared" si="42"/>
        <v>0</v>
      </c>
      <c r="J1411" s="23" t="str">
        <f t="shared" si="43"/>
        <v/>
      </c>
      <c r="K1411" s="1"/>
      <c r="L1411" s="21"/>
    </row>
    <row r="1412" spans="1:12" ht="10.050000000000001" customHeight="1" x14ac:dyDescent="0.2">
      <c r="A1412" s="22"/>
      <c r="B1412" s="38"/>
      <c r="C1412" s="1"/>
      <c r="D1412" s="2">
        <v>40848</v>
      </c>
      <c r="E1412" s="1" t="s">
        <v>8170</v>
      </c>
      <c r="F1412" s="1" t="s">
        <v>1782</v>
      </c>
      <c r="G1412" s="25">
        <v>0</v>
      </c>
      <c r="H1412" s="25">
        <v>0</v>
      </c>
      <c r="I1412" s="24">
        <f t="shared" si="42"/>
        <v>0</v>
      </c>
      <c r="J1412" s="23" t="str">
        <f t="shared" si="43"/>
        <v/>
      </c>
      <c r="K1412" s="1"/>
      <c r="L1412" s="21"/>
    </row>
    <row r="1413" spans="1:12" ht="10.050000000000001" customHeight="1" x14ac:dyDescent="0.2">
      <c r="A1413" s="22"/>
      <c r="B1413" s="38"/>
      <c r="C1413" s="1"/>
      <c r="D1413" s="2">
        <v>40848</v>
      </c>
      <c r="E1413" s="1" t="s">
        <v>8520</v>
      </c>
      <c r="F1413" s="1" t="s">
        <v>2137</v>
      </c>
      <c r="G1413" s="25">
        <v>0</v>
      </c>
      <c r="H1413" s="25">
        <v>0</v>
      </c>
      <c r="I1413" s="24">
        <f t="shared" si="42"/>
        <v>0</v>
      </c>
      <c r="J1413" s="23" t="str">
        <f t="shared" si="43"/>
        <v/>
      </c>
      <c r="K1413" s="1"/>
      <c r="L1413" s="21"/>
    </row>
    <row r="1414" spans="1:12" ht="10.050000000000001" customHeight="1" x14ac:dyDescent="0.2">
      <c r="A1414" s="22"/>
      <c r="B1414" s="38"/>
      <c r="C1414" s="1"/>
      <c r="D1414" s="2">
        <v>40848</v>
      </c>
      <c r="E1414" s="1" t="s">
        <v>8676</v>
      </c>
      <c r="F1414" s="1" t="s">
        <v>2296</v>
      </c>
      <c r="G1414" s="25">
        <v>0</v>
      </c>
      <c r="H1414" s="25">
        <v>0</v>
      </c>
      <c r="I1414" s="24">
        <f t="shared" si="42"/>
        <v>0</v>
      </c>
      <c r="J1414" s="23" t="str">
        <f t="shared" si="43"/>
        <v/>
      </c>
      <c r="K1414" s="1"/>
      <c r="L1414" s="21"/>
    </row>
    <row r="1415" spans="1:12" ht="10.050000000000001" customHeight="1" x14ac:dyDescent="0.2">
      <c r="A1415" s="22"/>
      <c r="B1415" s="38"/>
      <c r="C1415" s="1"/>
      <c r="D1415" s="2">
        <v>40862</v>
      </c>
      <c r="E1415" s="1" t="s">
        <v>8365</v>
      </c>
      <c r="F1415" s="1" t="s">
        <v>1978</v>
      </c>
      <c r="G1415" s="25">
        <v>3279.5806000000002</v>
      </c>
      <c r="H1415" s="25">
        <v>3472.5385022610867</v>
      </c>
      <c r="I1415" s="24">
        <f t="shared" si="42"/>
        <v>192.95790226108647</v>
      </c>
      <c r="J1415" s="23">
        <f t="shared" si="43"/>
        <v>5.8836151872921329E-2</v>
      </c>
      <c r="K1415" s="1"/>
      <c r="L1415" s="21"/>
    </row>
    <row r="1416" spans="1:12" ht="10.050000000000001" customHeight="1" x14ac:dyDescent="0.2">
      <c r="A1416" s="22"/>
      <c r="B1416" s="38"/>
      <c r="C1416" s="1"/>
      <c r="D1416" s="2">
        <v>40862</v>
      </c>
      <c r="E1416" s="1" t="s">
        <v>9849</v>
      </c>
      <c r="F1416" s="1" t="s">
        <v>3490</v>
      </c>
      <c r="G1416" s="25">
        <v>0</v>
      </c>
      <c r="H1416" s="25">
        <v>0</v>
      </c>
      <c r="I1416" s="24">
        <f t="shared" si="42"/>
        <v>0</v>
      </c>
      <c r="J1416" s="23" t="str">
        <f t="shared" si="43"/>
        <v/>
      </c>
      <c r="K1416" s="1"/>
      <c r="L1416" s="21"/>
    </row>
    <row r="1417" spans="1:12" ht="10.050000000000001" customHeight="1" x14ac:dyDescent="0.2">
      <c r="A1417" s="22"/>
      <c r="B1417" s="38"/>
      <c r="C1417" s="1"/>
      <c r="D1417" s="2">
        <v>40862</v>
      </c>
      <c r="E1417" s="1" t="s">
        <v>10047</v>
      </c>
      <c r="F1417" s="1" t="s">
        <v>3693</v>
      </c>
      <c r="G1417" s="25">
        <v>0</v>
      </c>
      <c r="H1417" s="25">
        <v>0</v>
      </c>
      <c r="I1417" s="24">
        <f t="shared" si="42"/>
        <v>0</v>
      </c>
      <c r="J1417" s="23" t="str">
        <f t="shared" si="43"/>
        <v/>
      </c>
      <c r="K1417" s="1"/>
      <c r="L1417" s="21"/>
    </row>
    <row r="1418" spans="1:12" ht="10.050000000000001" customHeight="1" x14ac:dyDescent="0.2">
      <c r="A1418" s="22"/>
      <c r="B1418" s="38"/>
      <c r="C1418" s="1"/>
      <c r="D1418" s="2">
        <v>40862</v>
      </c>
      <c r="E1418" s="1" t="s">
        <v>10249</v>
      </c>
      <c r="F1418" s="1" t="s">
        <v>3905</v>
      </c>
      <c r="G1418" s="25">
        <v>0</v>
      </c>
      <c r="H1418" s="25">
        <v>0</v>
      </c>
      <c r="I1418" s="24">
        <f t="shared" si="42"/>
        <v>0</v>
      </c>
      <c r="J1418" s="23" t="str">
        <f t="shared" si="43"/>
        <v/>
      </c>
      <c r="K1418" s="1"/>
      <c r="L1418" s="21"/>
    </row>
    <row r="1419" spans="1:12" ht="10.050000000000001" customHeight="1" x14ac:dyDescent="0.2">
      <c r="A1419" s="22"/>
      <c r="B1419" s="38"/>
      <c r="C1419" s="1"/>
      <c r="D1419" s="2">
        <v>40862</v>
      </c>
      <c r="E1419" s="1" t="s">
        <v>10300</v>
      </c>
      <c r="F1419" s="1" t="s">
        <v>3957</v>
      </c>
      <c r="G1419" s="25">
        <v>0</v>
      </c>
      <c r="H1419" s="25">
        <v>0</v>
      </c>
      <c r="I1419" s="24">
        <f t="shared" si="42"/>
        <v>0</v>
      </c>
      <c r="J1419" s="23" t="str">
        <f t="shared" si="43"/>
        <v/>
      </c>
      <c r="K1419" s="1"/>
      <c r="L1419" s="21"/>
    </row>
    <row r="1420" spans="1:12" ht="10.050000000000001" customHeight="1" x14ac:dyDescent="0.2">
      <c r="A1420" s="22"/>
      <c r="B1420" s="38"/>
      <c r="C1420" s="1"/>
      <c r="D1420" s="2">
        <v>40862</v>
      </c>
      <c r="E1420" s="1" t="s">
        <v>10389</v>
      </c>
      <c r="F1420" s="1" t="s">
        <v>4049</v>
      </c>
      <c r="G1420" s="25">
        <v>0</v>
      </c>
      <c r="H1420" s="25">
        <v>0</v>
      </c>
      <c r="I1420" s="24">
        <f t="shared" si="42"/>
        <v>0</v>
      </c>
      <c r="J1420" s="23" t="str">
        <f t="shared" si="43"/>
        <v/>
      </c>
      <c r="K1420" s="1"/>
      <c r="L1420" s="21"/>
    </row>
    <row r="1421" spans="1:12" ht="10.050000000000001" customHeight="1" x14ac:dyDescent="0.2">
      <c r="A1421" s="22"/>
      <c r="B1421" s="38"/>
      <c r="C1421" s="1"/>
      <c r="D1421" s="2">
        <v>40862</v>
      </c>
      <c r="E1421" s="1" t="s">
        <v>12237</v>
      </c>
      <c r="F1421" s="1" t="s">
        <v>5964</v>
      </c>
      <c r="G1421" s="25">
        <v>0</v>
      </c>
      <c r="H1421" s="25">
        <v>0</v>
      </c>
      <c r="I1421" s="24">
        <f t="shared" si="42"/>
        <v>0</v>
      </c>
      <c r="J1421" s="23" t="str">
        <f t="shared" si="43"/>
        <v/>
      </c>
      <c r="K1421" s="1"/>
      <c r="L1421" s="21"/>
    </row>
    <row r="1422" spans="1:12" ht="10.050000000000001" customHeight="1" x14ac:dyDescent="0.2">
      <c r="A1422" s="22"/>
      <c r="B1422" s="38"/>
      <c r="C1422" s="1"/>
      <c r="D1422" s="2">
        <v>40862</v>
      </c>
      <c r="E1422" s="1" t="s">
        <v>13909</v>
      </c>
      <c r="F1422" s="1" t="s">
        <v>13910</v>
      </c>
      <c r="G1422" s="25">
        <v>0</v>
      </c>
      <c r="H1422" s="25">
        <v>0</v>
      </c>
      <c r="I1422" s="24">
        <f t="shared" si="42"/>
        <v>0</v>
      </c>
      <c r="J1422" s="23" t="str">
        <f t="shared" si="43"/>
        <v/>
      </c>
      <c r="K1422" s="1"/>
      <c r="L1422" s="21"/>
    </row>
    <row r="1423" spans="1:12" ht="10.050000000000001" customHeight="1" x14ac:dyDescent="0.2">
      <c r="A1423" s="22"/>
      <c r="B1423" s="38"/>
      <c r="C1423" s="1"/>
      <c r="D1423" s="2">
        <v>40865</v>
      </c>
      <c r="E1423" s="1" t="s">
        <v>6446</v>
      </c>
      <c r="F1423" s="1" t="s">
        <v>41</v>
      </c>
      <c r="G1423" s="25">
        <v>5532</v>
      </c>
      <c r="H1423" s="25">
        <v>12395.318647863909</v>
      </c>
      <c r="I1423" s="24">
        <f t="shared" si="42"/>
        <v>6863.3186478639091</v>
      </c>
      <c r="J1423" s="23">
        <f t="shared" si="43"/>
        <v>1.240657745456238</v>
      </c>
      <c r="K1423" s="1"/>
      <c r="L1423" s="21"/>
    </row>
    <row r="1424" spans="1:12" ht="10.050000000000001" customHeight="1" x14ac:dyDescent="0.2">
      <c r="A1424" s="22"/>
      <c r="B1424" s="38"/>
      <c r="C1424" s="1"/>
      <c r="D1424" s="2">
        <v>40865</v>
      </c>
      <c r="E1424" s="1" t="s">
        <v>6446</v>
      </c>
      <c r="F1424" s="1" t="s">
        <v>42</v>
      </c>
      <c r="G1424" s="25">
        <v>0</v>
      </c>
      <c r="H1424" s="25">
        <v>0</v>
      </c>
      <c r="I1424" s="24">
        <f t="shared" si="42"/>
        <v>0</v>
      </c>
      <c r="J1424" s="23" t="str">
        <f t="shared" si="43"/>
        <v/>
      </c>
      <c r="K1424" s="1"/>
      <c r="L1424" s="21"/>
    </row>
    <row r="1425" spans="1:12" ht="10.050000000000001" customHeight="1" x14ac:dyDescent="0.2">
      <c r="A1425" s="22"/>
      <c r="B1425" s="38"/>
      <c r="C1425" s="1"/>
      <c r="D1425" s="2">
        <v>40874</v>
      </c>
      <c r="E1425" s="1" t="s">
        <v>9898</v>
      </c>
      <c r="F1425" s="1" t="s">
        <v>3540</v>
      </c>
      <c r="G1425" s="25">
        <v>0</v>
      </c>
      <c r="H1425" s="25">
        <v>0</v>
      </c>
      <c r="I1425" s="24">
        <f t="shared" si="42"/>
        <v>0</v>
      </c>
      <c r="J1425" s="23" t="str">
        <f t="shared" si="43"/>
        <v/>
      </c>
      <c r="K1425" s="1"/>
      <c r="L1425" s="21"/>
    </row>
    <row r="1426" spans="1:12" ht="10.050000000000001" customHeight="1" x14ac:dyDescent="0.2">
      <c r="A1426" s="22"/>
      <c r="B1426" s="38"/>
      <c r="C1426" s="1"/>
      <c r="D1426" s="2">
        <v>40874</v>
      </c>
      <c r="E1426" s="1" t="s">
        <v>9898</v>
      </c>
      <c r="F1426" s="1" t="s">
        <v>3541</v>
      </c>
      <c r="G1426" s="25">
        <v>0</v>
      </c>
      <c r="H1426" s="25">
        <v>0</v>
      </c>
      <c r="I1426" s="24">
        <f t="shared" si="42"/>
        <v>0</v>
      </c>
      <c r="J1426" s="23" t="str">
        <f t="shared" si="43"/>
        <v/>
      </c>
      <c r="K1426" s="1"/>
      <c r="L1426" s="21"/>
    </row>
    <row r="1427" spans="1:12" ht="10.050000000000001" customHeight="1" x14ac:dyDescent="0.2">
      <c r="A1427" s="22"/>
      <c r="B1427" s="38"/>
      <c r="C1427" s="1"/>
      <c r="D1427" s="2">
        <v>40874</v>
      </c>
      <c r="E1427" s="1" t="s">
        <v>9923</v>
      </c>
      <c r="F1427" s="1" t="s">
        <v>3567</v>
      </c>
      <c r="G1427" s="25">
        <v>7217.2412000000004</v>
      </c>
      <c r="H1427" s="25">
        <v>0</v>
      </c>
      <c r="I1427" s="24">
        <f t="shared" ref="I1427:I1490" si="44">H1427-G1427</f>
        <v>-7217.2412000000004</v>
      </c>
      <c r="J1427" s="23">
        <f t="shared" ref="J1427:J1490" si="45">IF(I1427=0,"",(I1427/G1427))</f>
        <v>-1</v>
      </c>
      <c r="K1427" s="1"/>
      <c r="L1427" s="21"/>
    </row>
    <row r="1428" spans="1:12" ht="10.050000000000001" customHeight="1" x14ac:dyDescent="0.2">
      <c r="A1428" s="22"/>
      <c r="B1428" s="38"/>
      <c r="C1428" s="1"/>
      <c r="D1428" s="2">
        <v>40874</v>
      </c>
      <c r="E1428" s="1" t="s">
        <v>10087</v>
      </c>
      <c r="F1428" s="1" t="s">
        <v>3736</v>
      </c>
      <c r="G1428" s="25">
        <v>21464.170800000004</v>
      </c>
      <c r="H1428" s="25">
        <v>37997.584765126121</v>
      </c>
      <c r="I1428" s="24">
        <f t="shared" si="44"/>
        <v>16533.413965126118</v>
      </c>
      <c r="J1428" s="23">
        <f t="shared" si="45"/>
        <v>0.77027964970937124</v>
      </c>
      <c r="K1428" s="1"/>
      <c r="L1428" s="21"/>
    </row>
    <row r="1429" spans="1:12" ht="10.050000000000001" customHeight="1" x14ac:dyDescent="0.2">
      <c r="A1429" s="22"/>
      <c r="B1429" s="38"/>
      <c r="C1429" s="1"/>
      <c r="D1429" s="2">
        <v>40874</v>
      </c>
      <c r="E1429" s="1" t="s">
        <v>10147</v>
      </c>
      <c r="F1429" s="1" t="s">
        <v>3797</v>
      </c>
      <c r="G1429" s="25">
        <v>0</v>
      </c>
      <c r="H1429" s="25">
        <v>0</v>
      </c>
      <c r="I1429" s="24">
        <f t="shared" si="44"/>
        <v>0</v>
      </c>
      <c r="J1429" s="23" t="str">
        <f t="shared" si="45"/>
        <v/>
      </c>
      <c r="K1429" s="1"/>
      <c r="L1429" s="21"/>
    </row>
    <row r="1430" spans="1:12" ht="10.050000000000001" customHeight="1" x14ac:dyDescent="0.2">
      <c r="A1430" s="22"/>
      <c r="B1430" s="38"/>
      <c r="C1430" s="1"/>
      <c r="D1430" s="2">
        <v>40874</v>
      </c>
      <c r="E1430" s="1" t="s">
        <v>10218</v>
      </c>
      <c r="F1430" s="1" t="s">
        <v>3873</v>
      </c>
      <c r="G1430" s="25">
        <v>0</v>
      </c>
      <c r="H1430" s="25">
        <v>0</v>
      </c>
      <c r="I1430" s="24">
        <f t="shared" si="44"/>
        <v>0</v>
      </c>
      <c r="J1430" s="23" t="str">
        <f t="shared" si="45"/>
        <v/>
      </c>
      <c r="K1430" s="1"/>
      <c r="L1430" s="21"/>
    </row>
    <row r="1431" spans="1:12" ht="10.050000000000001" customHeight="1" x14ac:dyDescent="0.2">
      <c r="A1431" s="22"/>
      <c r="B1431" s="38"/>
      <c r="C1431" s="1"/>
      <c r="D1431" s="2">
        <v>40874</v>
      </c>
      <c r="E1431" s="1" t="s">
        <v>10369</v>
      </c>
      <c r="F1431" s="1" t="s">
        <v>4028</v>
      </c>
      <c r="G1431" s="25">
        <v>17742.853999999999</v>
      </c>
      <c r="H1431" s="25">
        <v>74592.798212031426</v>
      </c>
      <c r="I1431" s="24">
        <f t="shared" si="44"/>
        <v>56849.944212031427</v>
      </c>
      <c r="J1431" s="23">
        <f t="shared" si="45"/>
        <v>3.2041037034984017</v>
      </c>
      <c r="K1431" s="1"/>
      <c r="L1431" s="21"/>
    </row>
    <row r="1432" spans="1:12" ht="10.050000000000001" customHeight="1" x14ac:dyDescent="0.2">
      <c r="A1432" s="22"/>
      <c r="B1432" s="38"/>
      <c r="C1432" s="1"/>
      <c r="D1432" s="2">
        <v>40887</v>
      </c>
      <c r="E1432" s="1" t="s">
        <v>7660</v>
      </c>
      <c r="F1432" s="1" t="s">
        <v>1268</v>
      </c>
      <c r="G1432" s="25">
        <v>32855.520800000006</v>
      </c>
      <c r="H1432" s="25">
        <v>2912.6173532278644</v>
      </c>
      <c r="I1432" s="24">
        <f t="shared" si="44"/>
        <v>-29942.903446772143</v>
      </c>
      <c r="J1432" s="23">
        <f t="shared" si="45"/>
        <v>-0.91135074768841096</v>
      </c>
      <c r="K1432" s="1"/>
      <c r="L1432" s="21"/>
    </row>
    <row r="1433" spans="1:12" ht="10.050000000000001" customHeight="1" x14ac:dyDescent="0.2">
      <c r="A1433" s="22"/>
      <c r="B1433" s="38"/>
      <c r="C1433" s="1"/>
      <c r="D1433" s="2">
        <v>40888</v>
      </c>
      <c r="E1433" s="1" t="s">
        <v>6704</v>
      </c>
      <c r="F1433" s="1" t="s">
        <v>304</v>
      </c>
      <c r="G1433" s="25">
        <v>0</v>
      </c>
      <c r="H1433" s="25">
        <v>400.67751949166387</v>
      </c>
      <c r="I1433" s="24">
        <f t="shared" si="44"/>
        <v>400.67751949166387</v>
      </c>
      <c r="J1433" s="23" t="e">
        <f t="shared" si="45"/>
        <v>#DIV/0!</v>
      </c>
      <c r="K1433" s="1"/>
      <c r="L1433" s="21"/>
    </row>
    <row r="1434" spans="1:12" ht="10.050000000000001" customHeight="1" x14ac:dyDescent="0.2">
      <c r="A1434" s="22"/>
      <c r="B1434" s="38"/>
      <c r="C1434" s="1"/>
      <c r="D1434" s="2">
        <v>40888</v>
      </c>
      <c r="E1434" s="1" t="s">
        <v>6818</v>
      </c>
      <c r="F1434" s="1" t="s">
        <v>419</v>
      </c>
      <c r="G1434" s="25">
        <v>25299.000399999997</v>
      </c>
      <c r="H1434" s="25">
        <v>0</v>
      </c>
      <c r="I1434" s="24">
        <f t="shared" si="44"/>
        <v>-25299.000399999997</v>
      </c>
      <c r="J1434" s="23">
        <f t="shared" si="45"/>
        <v>-1</v>
      </c>
      <c r="K1434" s="1"/>
      <c r="L1434" s="21"/>
    </row>
    <row r="1435" spans="1:12" ht="10.050000000000001" customHeight="1" x14ac:dyDescent="0.2">
      <c r="A1435" s="22"/>
      <c r="B1435" s="38"/>
      <c r="C1435" s="1"/>
      <c r="D1435" s="2">
        <v>40888</v>
      </c>
      <c r="E1435" s="1" t="s">
        <v>7111</v>
      </c>
      <c r="F1435" s="1" t="s">
        <v>717</v>
      </c>
      <c r="G1435" s="25">
        <v>0</v>
      </c>
      <c r="H1435" s="25">
        <v>0</v>
      </c>
      <c r="I1435" s="24">
        <f t="shared" si="44"/>
        <v>0</v>
      </c>
      <c r="J1435" s="23" t="str">
        <f t="shared" si="45"/>
        <v/>
      </c>
      <c r="K1435" s="1"/>
      <c r="L1435" s="21"/>
    </row>
    <row r="1436" spans="1:12" ht="10.050000000000001" customHeight="1" x14ac:dyDescent="0.2">
      <c r="A1436" s="22"/>
      <c r="B1436" s="38"/>
      <c r="C1436" s="1"/>
      <c r="D1436" s="2">
        <v>40888</v>
      </c>
      <c r="E1436" s="1" t="s">
        <v>7190</v>
      </c>
      <c r="F1436" s="1" t="s">
        <v>796</v>
      </c>
      <c r="G1436" s="25">
        <v>0</v>
      </c>
      <c r="H1436" s="25">
        <v>12503.193364650127</v>
      </c>
      <c r="I1436" s="24">
        <f t="shared" si="44"/>
        <v>12503.193364650127</v>
      </c>
      <c r="J1436" s="23" t="e">
        <f t="shared" si="45"/>
        <v>#DIV/0!</v>
      </c>
      <c r="K1436" s="1"/>
      <c r="L1436" s="21"/>
    </row>
    <row r="1437" spans="1:12" ht="10.050000000000001" customHeight="1" x14ac:dyDescent="0.2">
      <c r="A1437" s="22"/>
      <c r="B1437" s="38"/>
      <c r="C1437" s="1"/>
      <c r="D1437" s="2">
        <v>40888</v>
      </c>
      <c r="E1437" s="1" t="s">
        <v>7218</v>
      </c>
      <c r="F1437" s="1" t="s">
        <v>824</v>
      </c>
      <c r="G1437" s="25">
        <v>0</v>
      </c>
      <c r="H1437" s="25">
        <v>0</v>
      </c>
      <c r="I1437" s="24">
        <f t="shared" si="44"/>
        <v>0</v>
      </c>
      <c r="J1437" s="23" t="str">
        <f t="shared" si="45"/>
        <v/>
      </c>
      <c r="K1437" s="1"/>
      <c r="L1437" s="21"/>
    </row>
    <row r="1438" spans="1:12" ht="10.050000000000001" customHeight="1" x14ac:dyDescent="0.2">
      <c r="A1438" s="22"/>
      <c r="B1438" s="38"/>
      <c r="C1438" s="1"/>
      <c r="D1438" s="2">
        <v>40888</v>
      </c>
      <c r="E1438" s="1" t="s">
        <v>7250</v>
      </c>
      <c r="F1438" s="1" t="s">
        <v>856</v>
      </c>
      <c r="G1438" s="25">
        <v>9220</v>
      </c>
      <c r="H1438" s="25">
        <v>0</v>
      </c>
      <c r="I1438" s="24">
        <f t="shared" si="44"/>
        <v>-9220</v>
      </c>
      <c r="J1438" s="23">
        <f t="shared" si="45"/>
        <v>-1</v>
      </c>
      <c r="K1438" s="1"/>
      <c r="L1438" s="21"/>
    </row>
    <row r="1439" spans="1:12" ht="10.050000000000001" customHeight="1" x14ac:dyDescent="0.2">
      <c r="A1439" s="22"/>
      <c r="B1439" s="38"/>
      <c r="C1439" s="1"/>
      <c r="D1439" s="2">
        <v>40888</v>
      </c>
      <c r="E1439" s="1" t="s">
        <v>7612</v>
      </c>
      <c r="F1439" s="1" t="s">
        <v>1220</v>
      </c>
      <c r="G1439" s="25">
        <v>0</v>
      </c>
      <c r="H1439" s="25">
        <v>7237.8798072276204</v>
      </c>
      <c r="I1439" s="24">
        <f t="shared" si="44"/>
        <v>7237.8798072276204</v>
      </c>
      <c r="J1439" s="23" t="e">
        <f t="shared" si="45"/>
        <v>#DIV/0!</v>
      </c>
      <c r="K1439" s="1"/>
      <c r="L1439" s="21"/>
    </row>
    <row r="1440" spans="1:12" ht="10.050000000000001" customHeight="1" x14ac:dyDescent="0.2">
      <c r="A1440" s="22"/>
      <c r="B1440" s="38"/>
      <c r="C1440" s="1"/>
      <c r="D1440" s="2">
        <v>40888</v>
      </c>
      <c r="E1440" s="1" t="s">
        <v>7689</v>
      </c>
      <c r="F1440" s="1" t="s">
        <v>1298</v>
      </c>
      <c r="G1440" s="25">
        <v>41745.359700000001</v>
      </c>
      <c r="H1440" s="25">
        <v>6606.04218033692</v>
      </c>
      <c r="I1440" s="24">
        <f t="shared" si="44"/>
        <v>-35139.317519663084</v>
      </c>
      <c r="J1440" s="23">
        <f t="shared" si="45"/>
        <v>-0.84175385652894696</v>
      </c>
      <c r="K1440" s="1"/>
      <c r="L1440" s="21"/>
    </row>
    <row r="1441" spans="1:12" ht="10.050000000000001" customHeight="1" x14ac:dyDescent="0.2">
      <c r="A1441" s="22"/>
      <c r="B1441" s="38"/>
      <c r="C1441" s="1"/>
      <c r="D1441" s="2">
        <v>40888</v>
      </c>
      <c r="E1441" s="1" t="s">
        <v>7702</v>
      </c>
      <c r="F1441" s="1" t="s">
        <v>1311</v>
      </c>
      <c r="G1441" s="25">
        <v>0</v>
      </c>
      <c r="H1441" s="25">
        <v>0</v>
      </c>
      <c r="I1441" s="24">
        <f t="shared" si="44"/>
        <v>0</v>
      </c>
      <c r="J1441" s="23" t="str">
        <f t="shared" si="45"/>
        <v/>
      </c>
      <c r="K1441" s="1"/>
      <c r="L1441" s="21"/>
    </row>
    <row r="1442" spans="1:12" ht="10.050000000000001" customHeight="1" x14ac:dyDescent="0.2">
      <c r="A1442" s="22"/>
      <c r="B1442" s="38"/>
      <c r="C1442" s="1"/>
      <c r="D1442" s="2">
        <v>40888</v>
      </c>
      <c r="E1442" s="1" t="s">
        <v>7718</v>
      </c>
      <c r="F1442" s="1" t="s">
        <v>1327</v>
      </c>
      <c r="G1442" s="25">
        <v>0</v>
      </c>
      <c r="H1442" s="25">
        <v>0</v>
      </c>
      <c r="I1442" s="24">
        <f t="shared" si="44"/>
        <v>0</v>
      </c>
      <c r="J1442" s="23" t="str">
        <f t="shared" si="45"/>
        <v/>
      </c>
      <c r="K1442" s="1"/>
      <c r="L1442" s="21"/>
    </row>
    <row r="1443" spans="1:12" ht="10.050000000000001" customHeight="1" x14ac:dyDescent="0.2">
      <c r="A1443" s="22"/>
      <c r="B1443" s="38"/>
      <c r="C1443" s="1"/>
      <c r="D1443" s="2">
        <v>40888</v>
      </c>
      <c r="E1443" s="1" t="s">
        <v>7788</v>
      </c>
      <c r="F1443" s="1" t="s">
        <v>1397</v>
      </c>
      <c r="G1443" s="25">
        <v>0</v>
      </c>
      <c r="H1443" s="25">
        <v>18338.701853656927</v>
      </c>
      <c r="I1443" s="24">
        <f t="shared" si="44"/>
        <v>18338.701853656927</v>
      </c>
      <c r="J1443" s="23" t="e">
        <f t="shared" si="45"/>
        <v>#DIV/0!</v>
      </c>
      <c r="K1443" s="1"/>
      <c r="L1443" s="21"/>
    </row>
    <row r="1444" spans="1:12" ht="10.050000000000001" customHeight="1" x14ac:dyDescent="0.2">
      <c r="A1444" s="22"/>
      <c r="B1444" s="38"/>
      <c r="C1444" s="1"/>
      <c r="D1444" s="2">
        <v>40888</v>
      </c>
      <c r="E1444" s="1" t="s">
        <v>7817</v>
      </c>
      <c r="F1444" s="1" t="s">
        <v>1426</v>
      </c>
      <c r="G1444" s="25">
        <v>7376</v>
      </c>
      <c r="H1444" s="25">
        <v>0</v>
      </c>
      <c r="I1444" s="24">
        <f t="shared" si="44"/>
        <v>-7376</v>
      </c>
      <c r="J1444" s="23">
        <f t="shared" si="45"/>
        <v>-1</v>
      </c>
      <c r="K1444" s="1"/>
      <c r="L1444" s="21"/>
    </row>
    <row r="1445" spans="1:12" ht="10.050000000000001" customHeight="1" x14ac:dyDescent="0.2">
      <c r="A1445" s="22"/>
      <c r="B1445" s="38"/>
      <c r="C1445" s="1"/>
      <c r="D1445" s="2">
        <v>40888</v>
      </c>
      <c r="E1445" s="1" t="s">
        <v>7823</v>
      </c>
      <c r="F1445" s="1" t="s">
        <v>1432</v>
      </c>
      <c r="G1445" s="25">
        <v>3688</v>
      </c>
      <c r="H1445" s="25">
        <v>0</v>
      </c>
      <c r="I1445" s="24">
        <f t="shared" si="44"/>
        <v>-3688</v>
      </c>
      <c r="J1445" s="23">
        <f t="shared" si="45"/>
        <v>-1</v>
      </c>
      <c r="K1445" s="1"/>
      <c r="L1445" s="21"/>
    </row>
    <row r="1446" spans="1:12" ht="10.050000000000001" customHeight="1" x14ac:dyDescent="0.2">
      <c r="A1446" s="22"/>
      <c r="B1446" s="38"/>
      <c r="C1446" s="1"/>
      <c r="D1446" s="2">
        <v>40888</v>
      </c>
      <c r="E1446" s="1" t="s">
        <v>7862</v>
      </c>
      <c r="F1446" s="1" t="s">
        <v>1471</v>
      </c>
      <c r="G1446" s="25">
        <v>0</v>
      </c>
      <c r="H1446" s="25">
        <v>0</v>
      </c>
      <c r="I1446" s="24">
        <f t="shared" si="44"/>
        <v>0</v>
      </c>
      <c r="J1446" s="23" t="str">
        <f t="shared" si="45"/>
        <v/>
      </c>
      <c r="K1446" s="1"/>
      <c r="L1446" s="21"/>
    </row>
    <row r="1447" spans="1:12" ht="10.050000000000001" customHeight="1" x14ac:dyDescent="0.2">
      <c r="A1447" s="22"/>
      <c r="B1447" s="38"/>
      <c r="C1447" s="1"/>
      <c r="D1447" s="2">
        <v>40888</v>
      </c>
      <c r="E1447" s="1" t="s">
        <v>7929</v>
      </c>
      <c r="F1447" s="1" t="s">
        <v>1538</v>
      </c>
      <c r="G1447" s="25">
        <v>0</v>
      </c>
      <c r="H1447" s="25">
        <v>0</v>
      </c>
      <c r="I1447" s="24">
        <f t="shared" si="44"/>
        <v>0</v>
      </c>
      <c r="J1447" s="23" t="str">
        <f t="shared" si="45"/>
        <v/>
      </c>
      <c r="K1447" s="1"/>
      <c r="L1447" s="21"/>
    </row>
    <row r="1448" spans="1:12" ht="10.050000000000001" customHeight="1" x14ac:dyDescent="0.2">
      <c r="A1448" s="22"/>
      <c r="B1448" s="38"/>
      <c r="C1448" s="1"/>
      <c r="D1448" s="2">
        <v>40888</v>
      </c>
      <c r="E1448" s="1" t="s">
        <v>8158</v>
      </c>
      <c r="F1448" s="1" t="s">
        <v>1770</v>
      </c>
      <c r="G1448" s="25">
        <v>0</v>
      </c>
      <c r="H1448" s="25">
        <v>0</v>
      </c>
      <c r="I1448" s="24">
        <f t="shared" si="44"/>
        <v>0</v>
      </c>
      <c r="J1448" s="23" t="str">
        <f t="shared" si="45"/>
        <v/>
      </c>
      <c r="K1448" s="1"/>
      <c r="L1448" s="21"/>
    </row>
    <row r="1449" spans="1:12" ht="10.050000000000001" customHeight="1" x14ac:dyDescent="0.2">
      <c r="A1449" s="22"/>
      <c r="B1449" s="38"/>
      <c r="C1449" s="1"/>
      <c r="D1449" s="2">
        <v>40888</v>
      </c>
      <c r="E1449" s="1" t="s">
        <v>8197</v>
      </c>
      <c r="F1449" s="1" t="s">
        <v>1809</v>
      </c>
      <c r="G1449" s="25">
        <v>64416.641499999998</v>
      </c>
      <c r="H1449" s="25">
        <v>46632.698999299035</v>
      </c>
      <c r="I1449" s="24">
        <f t="shared" si="44"/>
        <v>-17783.942500700963</v>
      </c>
      <c r="J1449" s="23">
        <f t="shared" si="45"/>
        <v>-0.27607683490765295</v>
      </c>
      <c r="K1449" s="1"/>
      <c r="L1449" s="21"/>
    </row>
    <row r="1450" spans="1:12" ht="10.050000000000001" customHeight="1" x14ac:dyDescent="0.2">
      <c r="A1450" s="22"/>
      <c r="B1450" s="38"/>
      <c r="C1450" s="1"/>
      <c r="D1450" s="2">
        <v>40888</v>
      </c>
      <c r="E1450" s="1" t="s">
        <v>8211</v>
      </c>
      <c r="F1450" s="1" t="s">
        <v>1823</v>
      </c>
      <c r="G1450" s="25">
        <v>0</v>
      </c>
      <c r="H1450" s="25">
        <v>0</v>
      </c>
      <c r="I1450" s="24">
        <f t="shared" si="44"/>
        <v>0</v>
      </c>
      <c r="J1450" s="23" t="str">
        <f t="shared" si="45"/>
        <v/>
      </c>
      <c r="K1450" s="1"/>
      <c r="L1450" s="21"/>
    </row>
    <row r="1451" spans="1:12" ht="10.050000000000001" customHeight="1" x14ac:dyDescent="0.2">
      <c r="A1451" s="22"/>
      <c r="B1451" s="38"/>
      <c r="C1451" s="1"/>
      <c r="D1451" s="2">
        <v>40888</v>
      </c>
      <c r="E1451" s="1" t="s">
        <v>8272</v>
      </c>
      <c r="F1451" s="1" t="s">
        <v>1885</v>
      </c>
      <c r="G1451" s="25">
        <v>7376</v>
      </c>
      <c r="H1451" s="25">
        <v>0</v>
      </c>
      <c r="I1451" s="24">
        <f t="shared" si="44"/>
        <v>-7376</v>
      </c>
      <c r="J1451" s="23">
        <f t="shared" si="45"/>
        <v>-1</v>
      </c>
      <c r="K1451" s="1"/>
      <c r="L1451" s="21"/>
    </row>
    <row r="1452" spans="1:12" ht="10.050000000000001" customHeight="1" x14ac:dyDescent="0.2">
      <c r="A1452" s="22"/>
      <c r="B1452" s="38"/>
      <c r="C1452" s="1"/>
      <c r="D1452" s="2">
        <v>40888</v>
      </c>
      <c r="E1452" s="1" t="s">
        <v>8548</v>
      </c>
      <c r="F1452" s="1" t="s">
        <v>2165</v>
      </c>
      <c r="G1452" s="25">
        <v>0</v>
      </c>
      <c r="H1452" s="25">
        <v>0</v>
      </c>
      <c r="I1452" s="24">
        <f t="shared" si="44"/>
        <v>0</v>
      </c>
      <c r="J1452" s="23" t="str">
        <f t="shared" si="45"/>
        <v/>
      </c>
      <c r="K1452" s="1"/>
      <c r="L1452" s="21"/>
    </row>
    <row r="1453" spans="1:12" ht="10.050000000000001" customHeight="1" x14ac:dyDescent="0.2">
      <c r="A1453" s="22"/>
      <c r="B1453" s="38"/>
      <c r="C1453" s="1"/>
      <c r="D1453" s="2">
        <v>40888</v>
      </c>
      <c r="E1453" s="1" t="s">
        <v>8997</v>
      </c>
      <c r="F1453" s="1" t="s">
        <v>2621</v>
      </c>
      <c r="G1453" s="25">
        <v>49545.335999999996</v>
      </c>
      <c r="H1453" s="25">
        <v>33780.197027912589</v>
      </c>
      <c r="I1453" s="24">
        <f t="shared" si="44"/>
        <v>-15765.138972087407</v>
      </c>
      <c r="J1453" s="23">
        <f t="shared" si="45"/>
        <v>-0.3181962268272317</v>
      </c>
      <c r="K1453" s="1"/>
      <c r="L1453" s="21"/>
    </row>
    <row r="1454" spans="1:12" ht="10.050000000000001" customHeight="1" x14ac:dyDescent="0.2">
      <c r="A1454" s="22"/>
      <c r="B1454" s="38"/>
      <c r="C1454" s="1"/>
      <c r="D1454" s="2">
        <v>40888</v>
      </c>
      <c r="E1454" s="1" t="s">
        <v>9257</v>
      </c>
      <c r="F1454" s="1" t="s">
        <v>2885</v>
      </c>
      <c r="G1454" s="25">
        <v>0</v>
      </c>
      <c r="H1454" s="25">
        <v>0</v>
      </c>
      <c r="I1454" s="24">
        <f t="shared" si="44"/>
        <v>0</v>
      </c>
      <c r="J1454" s="23" t="str">
        <f t="shared" si="45"/>
        <v/>
      </c>
      <c r="K1454" s="1"/>
      <c r="L1454" s="21"/>
    </row>
    <row r="1455" spans="1:12" ht="10.050000000000001" customHeight="1" x14ac:dyDescent="0.2">
      <c r="A1455" s="22"/>
      <c r="B1455" s="38"/>
      <c r="C1455" s="1"/>
      <c r="D1455" s="2">
        <v>40888</v>
      </c>
      <c r="E1455" s="1" t="s">
        <v>9945</v>
      </c>
      <c r="F1455" s="1" t="s">
        <v>3590</v>
      </c>
      <c r="G1455" s="25">
        <v>0</v>
      </c>
      <c r="H1455" s="25">
        <v>0</v>
      </c>
      <c r="I1455" s="24">
        <f t="shared" si="44"/>
        <v>0</v>
      </c>
      <c r="J1455" s="23" t="str">
        <f t="shared" si="45"/>
        <v/>
      </c>
      <c r="K1455" s="1"/>
      <c r="L1455" s="21"/>
    </row>
    <row r="1456" spans="1:12" ht="10.050000000000001" customHeight="1" x14ac:dyDescent="0.2">
      <c r="A1456" s="22"/>
      <c r="B1456" s="38"/>
      <c r="C1456" s="1"/>
      <c r="D1456" s="2">
        <v>40888</v>
      </c>
      <c r="E1456" s="1" t="s">
        <v>10039</v>
      </c>
      <c r="F1456" s="1" t="s">
        <v>3685</v>
      </c>
      <c r="G1456" s="25">
        <v>0</v>
      </c>
      <c r="H1456" s="25">
        <v>0</v>
      </c>
      <c r="I1456" s="24">
        <f t="shared" si="44"/>
        <v>0</v>
      </c>
      <c r="J1456" s="23" t="str">
        <f t="shared" si="45"/>
        <v/>
      </c>
      <c r="K1456" s="1"/>
      <c r="L1456" s="21"/>
    </row>
    <row r="1457" spans="1:12" ht="10.050000000000001" customHeight="1" x14ac:dyDescent="0.2">
      <c r="A1457" s="22"/>
      <c r="B1457" s="38"/>
      <c r="C1457" s="1"/>
      <c r="D1457" s="2">
        <v>40888</v>
      </c>
      <c r="E1457" s="1" t="s">
        <v>11071</v>
      </c>
      <c r="F1457" s="1" t="s">
        <v>4756</v>
      </c>
      <c r="G1457" s="25">
        <v>0</v>
      </c>
      <c r="H1457" s="25">
        <v>0</v>
      </c>
      <c r="I1457" s="24">
        <f t="shared" si="44"/>
        <v>0</v>
      </c>
      <c r="J1457" s="23" t="str">
        <f t="shared" si="45"/>
        <v/>
      </c>
      <c r="K1457" s="1"/>
      <c r="L1457" s="21"/>
    </row>
    <row r="1458" spans="1:12" ht="10.050000000000001" customHeight="1" x14ac:dyDescent="0.2">
      <c r="A1458" s="22"/>
      <c r="B1458" s="38"/>
      <c r="C1458" s="1"/>
      <c r="D1458" s="2">
        <v>40888</v>
      </c>
      <c r="E1458" s="1" t="s">
        <v>12144</v>
      </c>
      <c r="F1458" s="1" t="s">
        <v>5870</v>
      </c>
      <c r="G1458" s="25">
        <v>0</v>
      </c>
      <c r="H1458" s="25">
        <v>0</v>
      </c>
      <c r="I1458" s="24">
        <f t="shared" si="44"/>
        <v>0</v>
      </c>
      <c r="J1458" s="23" t="str">
        <f t="shared" si="45"/>
        <v/>
      </c>
      <c r="K1458" s="1"/>
      <c r="L1458" s="21"/>
    </row>
    <row r="1459" spans="1:12" ht="10.050000000000001" customHeight="1" x14ac:dyDescent="0.2">
      <c r="A1459" s="22"/>
      <c r="B1459" s="38"/>
      <c r="C1459" s="1"/>
      <c r="D1459" s="2">
        <v>40888</v>
      </c>
      <c r="E1459" s="1" t="s">
        <v>12397</v>
      </c>
      <c r="F1459" s="1" t="s">
        <v>6128</v>
      </c>
      <c r="G1459" s="25">
        <v>0</v>
      </c>
      <c r="H1459" s="25">
        <v>0</v>
      </c>
      <c r="I1459" s="24">
        <f t="shared" si="44"/>
        <v>0</v>
      </c>
      <c r="J1459" s="23" t="str">
        <f t="shared" si="45"/>
        <v/>
      </c>
      <c r="K1459" s="1"/>
      <c r="L1459" s="21"/>
    </row>
    <row r="1460" spans="1:12" ht="10.050000000000001" customHeight="1" x14ac:dyDescent="0.2">
      <c r="A1460" s="22"/>
      <c r="B1460" s="38"/>
      <c r="C1460" s="1"/>
      <c r="D1460" s="2">
        <v>40888</v>
      </c>
      <c r="E1460" s="1" t="s">
        <v>12606</v>
      </c>
      <c r="F1460" s="1" t="s">
        <v>6339</v>
      </c>
      <c r="G1460" s="25">
        <v>0</v>
      </c>
      <c r="H1460" s="25">
        <v>0</v>
      </c>
      <c r="I1460" s="24">
        <f t="shared" si="44"/>
        <v>0</v>
      </c>
      <c r="J1460" s="23" t="str">
        <f t="shared" si="45"/>
        <v/>
      </c>
      <c r="K1460" s="1"/>
      <c r="L1460" s="21"/>
    </row>
    <row r="1461" spans="1:12" ht="10.050000000000001" customHeight="1" x14ac:dyDescent="0.2">
      <c r="A1461" s="22"/>
      <c r="B1461" s="38"/>
      <c r="C1461" s="1"/>
      <c r="D1461" s="2">
        <v>40894</v>
      </c>
      <c r="E1461" s="1" t="s">
        <v>6555</v>
      </c>
      <c r="F1461" s="1" t="s">
        <v>154</v>
      </c>
      <c r="G1461" s="25">
        <v>0</v>
      </c>
      <c r="H1461" s="25">
        <v>0</v>
      </c>
      <c r="I1461" s="24">
        <f t="shared" si="44"/>
        <v>0</v>
      </c>
      <c r="J1461" s="23" t="str">
        <f t="shared" si="45"/>
        <v/>
      </c>
      <c r="K1461" s="1"/>
      <c r="L1461" s="21"/>
    </row>
    <row r="1462" spans="1:12" ht="10.050000000000001" customHeight="1" x14ac:dyDescent="0.2">
      <c r="A1462" s="22"/>
      <c r="B1462" s="38"/>
      <c r="C1462" s="1"/>
      <c r="D1462" s="2">
        <v>40894</v>
      </c>
      <c r="E1462" s="1" t="s">
        <v>6747</v>
      </c>
      <c r="F1462" s="1" t="s">
        <v>347</v>
      </c>
      <c r="G1462" s="25">
        <v>0</v>
      </c>
      <c r="H1462" s="25">
        <v>0</v>
      </c>
      <c r="I1462" s="24">
        <f t="shared" si="44"/>
        <v>0</v>
      </c>
      <c r="J1462" s="23" t="str">
        <f t="shared" si="45"/>
        <v/>
      </c>
      <c r="K1462" s="1"/>
      <c r="L1462" s="21"/>
    </row>
    <row r="1463" spans="1:12" ht="10.050000000000001" customHeight="1" x14ac:dyDescent="0.2">
      <c r="A1463" s="22"/>
      <c r="B1463" s="38"/>
      <c r="C1463" s="1"/>
      <c r="D1463" s="2">
        <v>40894</v>
      </c>
      <c r="E1463" s="1" t="s">
        <v>6782</v>
      </c>
      <c r="F1463" s="1" t="s">
        <v>382</v>
      </c>
      <c r="G1463" s="25">
        <v>0</v>
      </c>
      <c r="H1463" s="25">
        <v>0</v>
      </c>
      <c r="I1463" s="24">
        <f t="shared" si="44"/>
        <v>0</v>
      </c>
      <c r="J1463" s="23" t="str">
        <f t="shared" si="45"/>
        <v/>
      </c>
      <c r="K1463" s="1"/>
      <c r="L1463" s="21"/>
    </row>
    <row r="1464" spans="1:12" ht="10.050000000000001" customHeight="1" x14ac:dyDescent="0.2">
      <c r="A1464" s="22"/>
      <c r="B1464" s="38"/>
      <c r="C1464" s="1"/>
      <c r="D1464" s="2">
        <v>40894</v>
      </c>
      <c r="E1464" s="1" t="s">
        <v>7220</v>
      </c>
      <c r="F1464" s="1" t="s">
        <v>826</v>
      </c>
      <c r="G1464" s="25">
        <v>0</v>
      </c>
      <c r="H1464" s="25">
        <v>0</v>
      </c>
      <c r="I1464" s="24">
        <f t="shared" si="44"/>
        <v>0</v>
      </c>
      <c r="J1464" s="23" t="str">
        <f t="shared" si="45"/>
        <v/>
      </c>
      <c r="K1464" s="1"/>
      <c r="L1464" s="21"/>
    </row>
    <row r="1465" spans="1:12" ht="10.050000000000001" customHeight="1" x14ac:dyDescent="0.2">
      <c r="A1465" s="22"/>
      <c r="B1465" s="38"/>
      <c r="C1465" s="1"/>
      <c r="D1465" s="2">
        <v>40894</v>
      </c>
      <c r="E1465" s="1" t="s">
        <v>7274</v>
      </c>
      <c r="F1465" s="1" t="s">
        <v>880</v>
      </c>
      <c r="G1465" s="25">
        <v>0</v>
      </c>
      <c r="H1465" s="25">
        <v>0</v>
      </c>
      <c r="I1465" s="24">
        <f t="shared" si="44"/>
        <v>0</v>
      </c>
      <c r="J1465" s="23" t="str">
        <f t="shared" si="45"/>
        <v/>
      </c>
      <c r="K1465" s="1"/>
      <c r="L1465" s="21"/>
    </row>
    <row r="1466" spans="1:12" ht="10.050000000000001" customHeight="1" x14ac:dyDescent="0.2">
      <c r="A1466" s="22"/>
      <c r="B1466" s="38"/>
      <c r="C1466" s="1"/>
      <c r="D1466" s="2">
        <v>40894</v>
      </c>
      <c r="E1466" s="1" t="s">
        <v>7399</v>
      </c>
      <c r="F1466" s="1" t="s">
        <v>1006</v>
      </c>
      <c r="G1466" s="25">
        <v>0</v>
      </c>
      <c r="H1466" s="25">
        <v>0</v>
      </c>
      <c r="I1466" s="24">
        <f t="shared" si="44"/>
        <v>0</v>
      </c>
      <c r="J1466" s="23" t="str">
        <f t="shared" si="45"/>
        <v/>
      </c>
      <c r="K1466" s="1"/>
      <c r="L1466" s="21"/>
    </row>
    <row r="1467" spans="1:12" ht="10.050000000000001" customHeight="1" x14ac:dyDescent="0.2">
      <c r="A1467" s="22"/>
      <c r="B1467" s="38"/>
      <c r="C1467" s="1"/>
      <c r="D1467" s="2">
        <v>40894</v>
      </c>
      <c r="E1467" s="1" t="s">
        <v>7662</v>
      </c>
      <c r="F1467" s="1" t="s">
        <v>1270</v>
      </c>
      <c r="G1467" s="25">
        <v>0</v>
      </c>
      <c r="H1467" s="25">
        <v>0</v>
      </c>
      <c r="I1467" s="24">
        <f t="shared" si="44"/>
        <v>0</v>
      </c>
      <c r="J1467" s="23" t="str">
        <f t="shared" si="45"/>
        <v/>
      </c>
      <c r="K1467" s="1"/>
      <c r="L1467" s="21"/>
    </row>
    <row r="1468" spans="1:12" ht="10.050000000000001" customHeight="1" x14ac:dyDescent="0.2">
      <c r="A1468" s="22"/>
      <c r="B1468" s="38"/>
      <c r="C1468" s="1"/>
      <c r="D1468" s="2">
        <v>40894</v>
      </c>
      <c r="E1468" s="1" t="s">
        <v>7781</v>
      </c>
      <c r="F1468" s="1" t="s">
        <v>1390</v>
      </c>
      <c r="G1468" s="25">
        <v>0</v>
      </c>
      <c r="H1468" s="25">
        <v>0</v>
      </c>
      <c r="I1468" s="24">
        <f t="shared" si="44"/>
        <v>0</v>
      </c>
      <c r="J1468" s="23" t="str">
        <f t="shared" si="45"/>
        <v/>
      </c>
      <c r="K1468" s="1"/>
      <c r="L1468" s="21"/>
    </row>
    <row r="1469" spans="1:12" ht="10.050000000000001" customHeight="1" x14ac:dyDescent="0.2">
      <c r="A1469" s="22"/>
      <c r="B1469" s="38"/>
      <c r="C1469" s="1"/>
      <c r="D1469" s="2">
        <v>40894</v>
      </c>
      <c r="E1469" s="1" t="s">
        <v>7789</v>
      </c>
      <c r="F1469" s="1" t="s">
        <v>1398</v>
      </c>
      <c r="G1469" s="25">
        <v>0</v>
      </c>
      <c r="H1469" s="25">
        <v>0</v>
      </c>
      <c r="I1469" s="24">
        <f t="shared" si="44"/>
        <v>0</v>
      </c>
      <c r="J1469" s="23" t="str">
        <f t="shared" si="45"/>
        <v/>
      </c>
      <c r="K1469" s="1"/>
      <c r="L1469" s="21"/>
    </row>
    <row r="1470" spans="1:12" ht="10.050000000000001" customHeight="1" x14ac:dyDescent="0.2">
      <c r="A1470" s="22"/>
      <c r="B1470" s="38"/>
      <c r="C1470" s="1"/>
      <c r="D1470" s="2">
        <v>40894</v>
      </c>
      <c r="E1470" s="1" t="s">
        <v>7790</v>
      </c>
      <c r="F1470" s="1" t="s">
        <v>1399</v>
      </c>
      <c r="G1470" s="25">
        <v>0</v>
      </c>
      <c r="H1470" s="25">
        <v>0</v>
      </c>
      <c r="I1470" s="24">
        <f t="shared" si="44"/>
        <v>0</v>
      </c>
      <c r="J1470" s="23" t="str">
        <f t="shared" si="45"/>
        <v/>
      </c>
      <c r="K1470" s="1"/>
      <c r="L1470" s="21"/>
    </row>
    <row r="1471" spans="1:12" ht="10.050000000000001" customHeight="1" x14ac:dyDescent="0.2">
      <c r="A1471" s="22"/>
      <c r="B1471" s="38"/>
      <c r="C1471" s="1"/>
      <c r="D1471" s="2">
        <v>40894</v>
      </c>
      <c r="E1471" s="1" t="s">
        <v>7839</v>
      </c>
      <c r="F1471" s="1" t="s">
        <v>1448</v>
      </c>
      <c r="G1471" s="25">
        <v>0</v>
      </c>
      <c r="H1471" s="25">
        <v>0</v>
      </c>
      <c r="I1471" s="24">
        <f t="shared" si="44"/>
        <v>0</v>
      </c>
      <c r="J1471" s="23" t="str">
        <f t="shared" si="45"/>
        <v/>
      </c>
      <c r="K1471" s="1"/>
      <c r="L1471" s="21"/>
    </row>
    <row r="1472" spans="1:12" ht="10.050000000000001" customHeight="1" x14ac:dyDescent="0.2">
      <c r="A1472" s="22"/>
      <c r="B1472" s="38"/>
      <c r="C1472" s="1"/>
      <c r="D1472" s="2">
        <v>40894</v>
      </c>
      <c r="E1472" s="1" t="s">
        <v>7864</v>
      </c>
      <c r="F1472" s="1" t="s">
        <v>1473</v>
      </c>
      <c r="G1472" s="25">
        <v>0</v>
      </c>
      <c r="H1472" s="25">
        <v>0</v>
      </c>
      <c r="I1472" s="24">
        <f t="shared" si="44"/>
        <v>0</v>
      </c>
      <c r="J1472" s="23" t="str">
        <f t="shared" si="45"/>
        <v/>
      </c>
      <c r="K1472" s="1"/>
      <c r="L1472" s="21"/>
    </row>
    <row r="1473" spans="1:12" ht="10.050000000000001" customHeight="1" x14ac:dyDescent="0.2">
      <c r="A1473" s="22"/>
      <c r="B1473" s="38"/>
      <c r="C1473" s="1"/>
      <c r="D1473" s="2">
        <v>40894</v>
      </c>
      <c r="E1473" s="1" t="s">
        <v>7930</v>
      </c>
      <c r="F1473" s="1" t="s">
        <v>1539</v>
      </c>
      <c r="G1473" s="25">
        <v>0</v>
      </c>
      <c r="H1473" s="25">
        <v>0</v>
      </c>
      <c r="I1473" s="24">
        <f t="shared" si="44"/>
        <v>0</v>
      </c>
      <c r="J1473" s="23" t="str">
        <f t="shared" si="45"/>
        <v/>
      </c>
      <c r="K1473" s="1"/>
      <c r="L1473" s="21"/>
    </row>
    <row r="1474" spans="1:12" ht="10.050000000000001" customHeight="1" x14ac:dyDescent="0.2">
      <c r="A1474" s="22"/>
      <c r="B1474" s="38"/>
      <c r="C1474" s="1"/>
      <c r="D1474" s="2">
        <v>40894</v>
      </c>
      <c r="E1474" s="1" t="s">
        <v>7942</v>
      </c>
      <c r="F1474" s="1" t="s">
        <v>1551</v>
      </c>
      <c r="G1474" s="25">
        <v>0</v>
      </c>
      <c r="H1474" s="25">
        <v>0</v>
      </c>
      <c r="I1474" s="24">
        <f t="shared" si="44"/>
        <v>0</v>
      </c>
      <c r="J1474" s="23" t="str">
        <f t="shared" si="45"/>
        <v/>
      </c>
      <c r="K1474" s="1"/>
      <c r="L1474" s="21"/>
    </row>
    <row r="1475" spans="1:12" ht="10.050000000000001" customHeight="1" x14ac:dyDescent="0.2">
      <c r="A1475" s="22"/>
      <c r="B1475" s="38"/>
      <c r="C1475" s="1"/>
      <c r="D1475" s="2">
        <v>40894</v>
      </c>
      <c r="E1475" s="1" t="s">
        <v>7968</v>
      </c>
      <c r="F1475" s="1" t="s">
        <v>1578</v>
      </c>
      <c r="G1475" s="25">
        <v>0</v>
      </c>
      <c r="H1475" s="25">
        <v>6272.1442474272008</v>
      </c>
      <c r="I1475" s="24">
        <f t="shared" si="44"/>
        <v>6272.1442474272008</v>
      </c>
      <c r="J1475" s="23" t="e">
        <f t="shared" si="45"/>
        <v>#DIV/0!</v>
      </c>
      <c r="K1475" s="1"/>
      <c r="L1475" s="21"/>
    </row>
    <row r="1476" spans="1:12" ht="10.050000000000001" customHeight="1" x14ac:dyDescent="0.2">
      <c r="A1476" s="22"/>
      <c r="B1476" s="38"/>
      <c r="C1476" s="1"/>
      <c r="D1476" s="2">
        <v>40894</v>
      </c>
      <c r="E1476" s="1" t="s">
        <v>8534</v>
      </c>
      <c r="F1476" s="1" t="s">
        <v>2151</v>
      </c>
      <c r="G1476" s="25">
        <v>0</v>
      </c>
      <c r="H1476" s="25">
        <v>29100.489075900972</v>
      </c>
      <c r="I1476" s="24">
        <f t="shared" si="44"/>
        <v>29100.489075900972</v>
      </c>
      <c r="J1476" s="23" t="e">
        <f t="shared" si="45"/>
        <v>#DIV/0!</v>
      </c>
      <c r="K1476" s="1"/>
      <c r="L1476" s="21"/>
    </row>
    <row r="1477" spans="1:12" ht="10.050000000000001" customHeight="1" x14ac:dyDescent="0.2">
      <c r="A1477" s="22"/>
      <c r="B1477" s="38"/>
      <c r="C1477" s="1"/>
      <c r="D1477" s="2">
        <v>40894</v>
      </c>
      <c r="E1477" s="1" t="s">
        <v>8559</v>
      </c>
      <c r="F1477" s="1" t="s">
        <v>2176</v>
      </c>
      <c r="G1477" s="25">
        <v>0</v>
      </c>
      <c r="H1477" s="25">
        <v>0</v>
      </c>
      <c r="I1477" s="24">
        <f t="shared" si="44"/>
        <v>0</v>
      </c>
      <c r="J1477" s="23" t="str">
        <f t="shared" si="45"/>
        <v/>
      </c>
      <c r="K1477" s="1"/>
      <c r="L1477" s="21"/>
    </row>
    <row r="1478" spans="1:12" ht="10.050000000000001" customHeight="1" x14ac:dyDescent="0.2">
      <c r="A1478" s="22"/>
      <c r="B1478" s="38"/>
      <c r="C1478" s="1"/>
      <c r="D1478" s="2">
        <v>40894</v>
      </c>
      <c r="E1478" s="1" t="s">
        <v>9375</v>
      </c>
      <c r="F1478" s="1" t="s">
        <v>3006</v>
      </c>
      <c r="G1478" s="25">
        <v>0</v>
      </c>
      <c r="H1478" s="25">
        <v>9636.8080329020704</v>
      </c>
      <c r="I1478" s="24">
        <f t="shared" si="44"/>
        <v>9636.8080329020704</v>
      </c>
      <c r="J1478" s="23" t="e">
        <f t="shared" si="45"/>
        <v>#DIV/0!</v>
      </c>
      <c r="K1478" s="1"/>
      <c r="L1478" s="21"/>
    </row>
    <row r="1479" spans="1:12" ht="10.050000000000001" customHeight="1" x14ac:dyDescent="0.2">
      <c r="A1479" s="22"/>
      <c r="B1479" s="38"/>
      <c r="C1479" s="1"/>
      <c r="D1479" s="2">
        <v>40894</v>
      </c>
      <c r="E1479" s="1" t="s">
        <v>9791</v>
      </c>
      <c r="F1479" s="1" t="s">
        <v>3430</v>
      </c>
      <c r="G1479" s="25">
        <v>0</v>
      </c>
      <c r="H1479" s="25">
        <v>0</v>
      </c>
      <c r="I1479" s="24">
        <f t="shared" si="44"/>
        <v>0</v>
      </c>
      <c r="J1479" s="23" t="str">
        <f t="shared" si="45"/>
        <v/>
      </c>
      <c r="K1479" s="1"/>
      <c r="L1479" s="21"/>
    </row>
    <row r="1480" spans="1:12" ht="10.050000000000001" customHeight="1" x14ac:dyDescent="0.2">
      <c r="A1480" s="22"/>
      <c r="B1480" s="38"/>
      <c r="C1480" s="1"/>
      <c r="D1480" s="2">
        <v>40894</v>
      </c>
      <c r="E1480" s="1" t="s">
        <v>12287</v>
      </c>
      <c r="F1480" s="1" t="s">
        <v>6016</v>
      </c>
      <c r="G1480" s="25">
        <v>0</v>
      </c>
      <c r="H1480" s="25">
        <v>0</v>
      </c>
      <c r="I1480" s="24">
        <f t="shared" si="44"/>
        <v>0</v>
      </c>
      <c r="J1480" s="23" t="str">
        <f t="shared" si="45"/>
        <v/>
      </c>
      <c r="K1480" s="1"/>
      <c r="L1480" s="21"/>
    </row>
    <row r="1481" spans="1:12" ht="10.050000000000001" customHeight="1" x14ac:dyDescent="0.2">
      <c r="A1481" s="22"/>
      <c r="B1481" s="38"/>
      <c r="C1481" s="1"/>
      <c r="D1481" s="2">
        <v>40903</v>
      </c>
      <c r="E1481" s="1" t="s">
        <v>7121</v>
      </c>
      <c r="F1481" s="1" t="s">
        <v>727</v>
      </c>
      <c r="G1481" s="25">
        <v>25816</v>
      </c>
      <c r="H1481" s="25">
        <v>0</v>
      </c>
      <c r="I1481" s="24">
        <f t="shared" si="44"/>
        <v>-25816</v>
      </c>
      <c r="J1481" s="23">
        <f t="shared" si="45"/>
        <v>-1</v>
      </c>
      <c r="K1481" s="1"/>
      <c r="L1481" s="21"/>
    </row>
    <row r="1482" spans="1:12" ht="10.050000000000001" customHeight="1" x14ac:dyDescent="0.2">
      <c r="A1482" s="22"/>
      <c r="B1482" s="38"/>
      <c r="C1482" s="1"/>
      <c r="D1482" s="2">
        <v>40903</v>
      </c>
      <c r="E1482" s="1" t="s">
        <v>7646</v>
      </c>
      <c r="F1482" s="1" t="s">
        <v>1254</v>
      </c>
      <c r="G1482" s="25">
        <v>0</v>
      </c>
      <c r="H1482" s="25">
        <v>0</v>
      </c>
      <c r="I1482" s="24">
        <f t="shared" si="44"/>
        <v>0</v>
      </c>
      <c r="J1482" s="23" t="str">
        <f t="shared" si="45"/>
        <v/>
      </c>
      <c r="K1482" s="1"/>
      <c r="L1482" s="21"/>
    </row>
    <row r="1483" spans="1:12" ht="10.050000000000001" customHeight="1" x14ac:dyDescent="0.2">
      <c r="A1483" s="22"/>
      <c r="B1483" s="38"/>
      <c r="C1483" s="1"/>
      <c r="D1483" s="2">
        <v>40903</v>
      </c>
      <c r="E1483" s="1" t="s">
        <v>8514</v>
      </c>
      <c r="F1483" s="1" t="s">
        <v>2131</v>
      </c>
      <c r="G1483" s="25">
        <v>0</v>
      </c>
      <c r="H1483" s="25">
        <v>0</v>
      </c>
      <c r="I1483" s="24">
        <f t="shared" si="44"/>
        <v>0</v>
      </c>
      <c r="J1483" s="23" t="str">
        <f t="shared" si="45"/>
        <v/>
      </c>
      <c r="K1483" s="1"/>
      <c r="L1483" s="21"/>
    </row>
    <row r="1484" spans="1:12" ht="10.050000000000001" customHeight="1" x14ac:dyDescent="0.2">
      <c r="A1484" s="22"/>
      <c r="B1484" s="38"/>
      <c r="C1484" s="1"/>
      <c r="D1484" s="2">
        <v>40903</v>
      </c>
      <c r="E1484" s="1" t="s">
        <v>9155</v>
      </c>
      <c r="F1484" s="1" t="s">
        <v>2781</v>
      </c>
      <c r="G1484" s="25">
        <v>0</v>
      </c>
      <c r="H1484" s="25">
        <v>0</v>
      </c>
      <c r="I1484" s="24">
        <f t="shared" si="44"/>
        <v>0</v>
      </c>
      <c r="J1484" s="23" t="str">
        <f t="shared" si="45"/>
        <v/>
      </c>
      <c r="K1484" s="1"/>
      <c r="L1484" s="21"/>
    </row>
    <row r="1485" spans="1:12" ht="10.050000000000001" customHeight="1" x14ac:dyDescent="0.2">
      <c r="A1485" s="22"/>
      <c r="B1485" s="38"/>
      <c r="C1485" s="1"/>
      <c r="D1485" s="2">
        <v>40903</v>
      </c>
      <c r="E1485" s="1" t="s">
        <v>9533</v>
      </c>
      <c r="F1485" s="1" t="s">
        <v>3167</v>
      </c>
      <c r="G1485" s="25">
        <v>0</v>
      </c>
      <c r="H1485" s="25">
        <v>40149.942209574932</v>
      </c>
      <c r="I1485" s="24">
        <f t="shared" si="44"/>
        <v>40149.942209574932</v>
      </c>
      <c r="J1485" s="23" t="e">
        <f t="shared" si="45"/>
        <v>#DIV/0!</v>
      </c>
      <c r="K1485" s="1"/>
      <c r="L1485" s="21"/>
    </row>
    <row r="1486" spans="1:12" ht="10.050000000000001" customHeight="1" x14ac:dyDescent="0.2">
      <c r="A1486" s="22"/>
      <c r="B1486" s="38"/>
      <c r="C1486" s="1"/>
      <c r="D1486" s="2">
        <v>40928</v>
      </c>
      <c r="E1486" s="1" t="s">
        <v>6625</v>
      </c>
      <c r="F1486" s="1" t="s">
        <v>224</v>
      </c>
      <c r="G1486" s="25">
        <v>0</v>
      </c>
      <c r="H1486" s="25">
        <v>34704.837457508736</v>
      </c>
      <c r="I1486" s="24">
        <f t="shared" si="44"/>
        <v>34704.837457508736</v>
      </c>
      <c r="J1486" s="23" t="e">
        <f t="shared" si="45"/>
        <v>#DIV/0!</v>
      </c>
      <c r="K1486" s="1"/>
      <c r="L1486" s="21"/>
    </row>
    <row r="1487" spans="1:12" ht="10.050000000000001" customHeight="1" x14ac:dyDescent="0.2">
      <c r="A1487" s="22"/>
      <c r="B1487" s="38"/>
      <c r="C1487" s="1"/>
      <c r="D1487" s="2">
        <v>40928</v>
      </c>
      <c r="E1487" s="1" t="s">
        <v>6876</v>
      </c>
      <c r="F1487" s="1" t="s">
        <v>479</v>
      </c>
      <c r="G1487" s="25">
        <v>0</v>
      </c>
      <c r="H1487" s="25">
        <v>0</v>
      </c>
      <c r="I1487" s="24">
        <f t="shared" si="44"/>
        <v>0</v>
      </c>
      <c r="J1487" s="23" t="str">
        <f t="shared" si="45"/>
        <v/>
      </c>
      <c r="K1487" s="1"/>
      <c r="L1487" s="21"/>
    </row>
    <row r="1488" spans="1:12" ht="10.050000000000001" customHeight="1" x14ac:dyDescent="0.2">
      <c r="A1488" s="22"/>
      <c r="B1488" s="38"/>
      <c r="C1488" s="1"/>
      <c r="D1488" s="2">
        <v>40928</v>
      </c>
      <c r="E1488" s="1" t="s">
        <v>7217</v>
      </c>
      <c r="F1488" s="1" t="s">
        <v>823</v>
      </c>
      <c r="G1488" s="25">
        <v>576838.74</v>
      </c>
      <c r="H1488" s="25">
        <v>559448.55503587343</v>
      </c>
      <c r="I1488" s="24">
        <f t="shared" si="44"/>
        <v>-17390.184964126558</v>
      </c>
      <c r="J1488" s="23">
        <f t="shared" si="45"/>
        <v>-3.0147394337846585E-2</v>
      </c>
      <c r="K1488" s="1"/>
      <c r="L1488" s="21"/>
    </row>
    <row r="1489" spans="1:12" ht="10.050000000000001" customHeight="1" x14ac:dyDescent="0.2">
      <c r="A1489" s="22"/>
      <c r="B1489" s="38"/>
      <c r="C1489" s="1"/>
      <c r="D1489" s="2">
        <v>40928</v>
      </c>
      <c r="E1489" s="1" t="s">
        <v>7719</v>
      </c>
      <c r="F1489" s="1" t="s">
        <v>1328</v>
      </c>
      <c r="G1489" s="25">
        <v>354168.70119999995</v>
      </c>
      <c r="H1489" s="25">
        <v>279436.61160650681</v>
      </c>
      <c r="I1489" s="24">
        <f t="shared" si="44"/>
        <v>-74732.089593493147</v>
      </c>
      <c r="J1489" s="23">
        <f t="shared" si="45"/>
        <v>-0.21100704082626362</v>
      </c>
      <c r="K1489" s="1"/>
      <c r="L1489" s="21"/>
    </row>
    <row r="1490" spans="1:12" ht="10.050000000000001" customHeight="1" x14ac:dyDescent="0.2">
      <c r="A1490" s="22"/>
      <c r="B1490" s="38"/>
      <c r="C1490" s="1"/>
      <c r="D1490" s="2">
        <v>40928</v>
      </c>
      <c r="E1490" s="1" t="s">
        <v>7747</v>
      </c>
      <c r="F1490" s="1" t="s">
        <v>1356</v>
      </c>
      <c r="G1490" s="25">
        <v>0</v>
      </c>
      <c r="H1490" s="25">
        <v>0</v>
      </c>
      <c r="I1490" s="24">
        <f t="shared" si="44"/>
        <v>0</v>
      </c>
      <c r="J1490" s="23" t="str">
        <f t="shared" si="45"/>
        <v/>
      </c>
      <c r="K1490" s="1"/>
      <c r="L1490" s="21"/>
    </row>
    <row r="1491" spans="1:12" ht="10.050000000000001" customHeight="1" x14ac:dyDescent="0.2">
      <c r="A1491" s="22"/>
      <c r="B1491" s="38"/>
      <c r="C1491" s="1"/>
      <c r="D1491" s="2">
        <v>40928</v>
      </c>
      <c r="E1491" s="1" t="s">
        <v>7955</v>
      </c>
      <c r="F1491" s="1" t="s">
        <v>1564</v>
      </c>
      <c r="G1491" s="25">
        <v>441262.56</v>
      </c>
      <c r="H1491" s="25">
        <v>477956.91184079967</v>
      </c>
      <c r="I1491" s="24">
        <f t="shared" ref="I1491:I1554" si="46">H1491-G1491</f>
        <v>36694.351840799674</v>
      </c>
      <c r="J1491" s="23">
        <f t="shared" ref="J1491:J1554" si="47">IF(I1491=0,"",(I1491/G1491))</f>
        <v>8.3157637123801476E-2</v>
      </c>
      <c r="K1491" s="1"/>
      <c r="L1491" s="21"/>
    </row>
    <row r="1492" spans="1:12" ht="10.050000000000001" customHeight="1" x14ac:dyDescent="0.2">
      <c r="A1492" s="22"/>
      <c r="B1492" s="38"/>
      <c r="C1492" s="1"/>
      <c r="D1492" s="2">
        <v>40928</v>
      </c>
      <c r="E1492" s="1" t="s">
        <v>8260</v>
      </c>
      <c r="F1492" s="1" t="s">
        <v>1873</v>
      </c>
      <c r="G1492" s="25">
        <v>252519.60260000001</v>
      </c>
      <c r="H1492" s="25">
        <v>287419.34064868686</v>
      </c>
      <c r="I1492" s="24">
        <f t="shared" si="46"/>
        <v>34899.73804868685</v>
      </c>
      <c r="J1492" s="23">
        <f t="shared" si="47"/>
        <v>0.13820605485416224</v>
      </c>
      <c r="K1492" s="1"/>
      <c r="L1492" s="21"/>
    </row>
    <row r="1493" spans="1:12" ht="10.050000000000001" customHeight="1" x14ac:dyDescent="0.2">
      <c r="A1493" s="22"/>
      <c r="B1493" s="38"/>
      <c r="C1493" s="1"/>
      <c r="D1493" s="2">
        <v>40928</v>
      </c>
      <c r="E1493" s="1" t="s">
        <v>9158</v>
      </c>
      <c r="F1493" s="1" t="s">
        <v>2784</v>
      </c>
      <c r="G1493" s="25">
        <v>71661.040500000017</v>
      </c>
      <c r="H1493" s="25">
        <v>176061.81157765753</v>
      </c>
      <c r="I1493" s="24">
        <f t="shared" si="46"/>
        <v>104400.77107765751</v>
      </c>
      <c r="J1493" s="23">
        <f t="shared" si="47"/>
        <v>1.4568693162871043</v>
      </c>
      <c r="K1493" s="1"/>
      <c r="L1493" s="21"/>
    </row>
    <row r="1494" spans="1:12" ht="10.050000000000001" customHeight="1" x14ac:dyDescent="0.2">
      <c r="A1494" s="22"/>
      <c r="B1494" s="38"/>
      <c r="C1494" s="1"/>
      <c r="D1494" s="2">
        <v>40928</v>
      </c>
      <c r="E1494" s="1" t="s">
        <v>9369</v>
      </c>
      <c r="F1494" s="1" t="s">
        <v>3000</v>
      </c>
      <c r="G1494" s="25">
        <v>0</v>
      </c>
      <c r="H1494" s="25">
        <v>67087.80005847603</v>
      </c>
      <c r="I1494" s="24">
        <f t="shared" si="46"/>
        <v>67087.80005847603</v>
      </c>
      <c r="J1494" s="23" t="e">
        <f t="shared" si="47"/>
        <v>#DIV/0!</v>
      </c>
      <c r="K1494" s="1"/>
      <c r="L1494" s="21"/>
    </row>
    <row r="1495" spans="1:12" ht="10.050000000000001" customHeight="1" x14ac:dyDescent="0.2">
      <c r="A1495" s="22"/>
      <c r="B1495" s="38"/>
      <c r="C1495" s="1"/>
      <c r="D1495" s="2">
        <v>40928</v>
      </c>
      <c r="E1495" s="1" t="s">
        <v>9535</v>
      </c>
      <c r="F1495" s="1" t="s">
        <v>3169</v>
      </c>
      <c r="G1495" s="25">
        <v>13044.288400000001</v>
      </c>
      <c r="H1495" s="25">
        <v>65248.792981834798</v>
      </c>
      <c r="I1495" s="24">
        <f t="shared" si="46"/>
        <v>52204.504581834801</v>
      </c>
      <c r="J1495" s="23">
        <f t="shared" si="47"/>
        <v>4.0020967783750319</v>
      </c>
      <c r="K1495" s="1"/>
      <c r="L1495" s="21"/>
    </row>
    <row r="1496" spans="1:12" ht="10.050000000000001" customHeight="1" x14ac:dyDescent="0.2">
      <c r="A1496" s="22"/>
      <c r="B1496" s="38"/>
      <c r="C1496" s="1"/>
      <c r="D1496" s="2">
        <v>40928</v>
      </c>
      <c r="E1496" s="1" t="s">
        <v>9939</v>
      </c>
      <c r="F1496" s="1" t="s">
        <v>3583</v>
      </c>
      <c r="G1496" s="25">
        <v>0</v>
      </c>
      <c r="H1496" s="25">
        <v>33924.029983627544</v>
      </c>
      <c r="I1496" s="24">
        <f t="shared" si="46"/>
        <v>33924.029983627544</v>
      </c>
      <c r="J1496" s="23" t="e">
        <f t="shared" si="47"/>
        <v>#DIV/0!</v>
      </c>
      <c r="K1496" s="1"/>
      <c r="L1496" s="21"/>
    </row>
    <row r="1497" spans="1:12" ht="10.050000000000001" customHeight="1" x14ac:dyDescent="0.2">
      <c r="A1497" s="22"/>
      <c r="B1497" s="38"/>
      <c r="C1497" s="1"/>
      <c r="D1497" s="2">
        <v>40928</v>
      </c>
      <c r="E1497" s="1" t="s">
        <v>9939</v>
      </c>
      <c r="F1497" s="1" t="s">
        <v>3584</v>
      </c>
      <c r="G1497" s="25">
        <v>14288.059600000001</v>
      </c>
      <c r="H1497" s="25">
        <v>68680.236353891611</v>
      </c>
      <c r="I1497" s="24">
        <f t="shared" si="46"/>
        <v>54392.17675389161</v>
      </c>
      <c r="J1497" s="23">
        <f t="shared" si="47"/>
        <v>3.8068273983047782</v>
      </c>
      <c r="K1497" s="1"/>
      <c r="L1497" s="21"/>
    </row>
    <row r="1498" spans="1:12" ht="10.050000000000001" customHeight="1" x14ac:dyDescent="0.2">
      <c r="A1498" s="22"/>
      <c r="B1498" s="38"/>
      <c r="C1498" s="1"/>
      <c r="D1498" s="2">
        <v>40928</v>
      </c>
      <c r="E1498" s="1" t="s">
        <v>10117</v>
      </c>
      <c r="F1498" s="1" t="s">
        <v>3767</v>
      </c>
      <c r="G1498" s="25">
        <v>0</v>
      </c>
      <c r="H1498" s="25">
        <v>0</v>
      </c>
      <c r="I1498" s="24">
        <f t="shared" si="46"/>
        <v>0</v>
      </c>
      <c r="J1498" s="23" t="str">
        <f t="shared" si="47"/>
        <v/>
      </c>
      <c r="K1498" s="1"/>
      <c r="L1498" s="21"/>
    </row>
    <row r="1499" spans="1:12" ht="10.050000000000001" customHeight="1" x14ac:dyDescent="0.2">
      <c r="A1499" s="22"/>
      <c r="B1499" s="38"/>
      <c r="C1499" s="1"/>
      <c r="D1499" s="2">
        <v>40928</v>
      </c>
      <c r="E1499" s="1" t="s">
        <v>10179</v>
      </c>
      <c r="F1499" s="1" t="s">
        <v>3833</v>
      </c>
      <c r="G1499" s="25">
        <v>73518.060000000012</v>
      </c>
      <c r="H1499" s="25">
        <v>127615.78995809495</v>
      </c>
      <c r="I1499" s="24">
        <f t="shared" si="46"/>
        <v>54097.729958094933</v>
      </c>
      <c r="J1499" s="23">
        <f t="shared" si="47"/>
        <v>0.73584272977408438</v>
      </c>
      <c r="K1499" s="1"/>
      <c r="L1499" s="21"/>
    </row>
    <row r="1500" spans="1:12" ht="10.050000000000001" customHeight="1" x14ac:dyDescent="0.2">
      <c r="A1500" s="22"/>
      <c r="B1500" s="38"/>
      <c r="C1500" s="1"/>
      <c r="D1500" s="2">
        <v>40928</v>
      </c>
      <c r="E1500" s="1" t="s">
        <v>10245</v>
      </c>
      <c r="F1500" s="1" t="s">
        <v>3901</v>
      </c>
      <c r="G1500" s="25">
        <v>76720.824600000007</v>
      </c>
      <c r="H1500" s="25">
        <v>56629.08942148849</v>
      </c>
      <c r="I1500" s="24">
        <f t="shared" si="46"/>
        <v>-20091.735178511517</v>
      </c>
      <c r="J1500" s="23">
        <f t="shared" si="47"/>
        <v>-0.26188111615410758</v>
      </c>
      <c r="K1500" s="1"/>
      <c r="L1500" s="21"/>
    </row>
    <row r="1501" spans="1:12" ht="10.050000000000001" customHeight="1" x14ac:dyDescent="0.2">
      <c r="A1501" s="22"/>
      <c r="B1501" s="38"/>
      <c r="C1501" s="1"/>
      <c r="D1501" s="2">
        <v>40928</v>
      </c>
      <c r="E1501" s="1" t="s">
        <v>10334</v>
      </c>
      <c r="F1501" s="1" t="s">
        <v>3991</v>
      </c>
      <c r="G1501" s="25">
        <v>252443.8321</v>
      </c>
      <c r="H1501" s="25">
        <v>161514.13548534483</v>
      </c>
      <c r="I1501" s="24">
        <f t="shared" si="46"/>
        <v>-90929.696614655171</v>
      </c>
      <c r="J1501" s="23">
        <f t="shared" si="47"/>
        <v>-0.3601977353070579</v>
      </c>
      <c r="K1501" s="1"/>
      <c r="L1501" s="21"/>
    </row>
    <row r="1502" spans="1:12" ht="10.050000000000001" customHeight="1" x14ac:dyDescent="0.2">
      <c r="A1502" s="22"/>
      <c r="B1502" s="38"/>
      <c r="C1502" s="1"/>
      <c r="D1502" s="2">
        <v>40928</v>
      </c>
      <c r="E1502" s="1" t="s">
        <v>10419</v>
      </c>
      <c r="F1502" s="1" t="s">
        <v>4079</v>
      </c>
      <c r="G1502" s="25">
        <v>77059.964700000011</v>
      </c>
      <c r="H1502" s="25">
        <v>62325.901846055873</v>
      </c>
      <c r="I1502" s="24">
        <f t="shared" si="46"/>
        <v>-14734.062853944139</v>
      </c>
      <c r="J1502" s="23">
        <f t="shared" si="47"/>
        <v>-0.19120256427971263</v>
      </c>
      <c r="K1502" s="1"/>
      <c r="L1502" s="21"/>
    </row>
    <row r="1503" spans="1:12" ht="10.050000000000001" customHeight="1" x14ac:dyDescent="0.2">
      <c r="A1503" s="22"/>
      <c r="B1503" s="38"/>
      <c r="C1503" s="1"/>
      <c r="D1503" s="2">
        <v>40928</v>
      </c>
      <c r="E1503" s="1" t="s">
        <v>10459</v>
      </c>
      <c r="F1503" s="1" t="s">
        <v>4120</v>
      </c>
      <c r="G1503" s="25">
        <v>0</v>
      </c>
      <c r="H1503" s="25">
        <v>18770.200720801793</v>
      </c>
      <c r="I1503" s="24">
        <f t="shared" si="46"/>
        <v>18770.200720801793</v>
      </c>
      <c r="J1503" s="23" t="e">
        <f t="shared" si="47"/>
        <v>#DIV/0!</v>
      </c>
      <c r="K1503" s="1"/>
      <c r="L1503" s="21"/>
    </row>
    <row r="1504" spans="1:12" ht="10.050000000000001" customHeight="1" x14ac:dyDescent="0.2">
      <c r="A1504" s="22"/>
      <c r="B1504" s="38"/>
      <c r="C1504" s="1"/>
      <c r="D1504" s="2">
        <v>40928</v>
      </c>
      <c r="E1504" s="1" t="s">
        <v>10493</v>
      </c>
      <c r="F1504" s="1" t="s">
        <v>4154</v>
      </c>
      <c r="G1504" s="25">
        <v>0</v>
      </c>
      <c r="H1504" s="25">
        <v>0</v>
      </c>
      <c r="I1504" s="24">
        <f t="shared" si="46"/>
        <v>0</v>
      </c>
      <c r="J1504" s="23" t="str">
        <f t="shared" si="47"/>
        <v/>
      </c>
      <c r="K1504" s="1"/>
      <c r="L1504" s="21"/>
    </row>
    <row r="1505" spans="1:12" ht="10.050000000000001" customHeight="1" x14ac:dyDescent="0.2">
      <c r="A1505" s="22"/>
      <c r="B1505" s="38"/>
      <c r="C1505" s="1"/>
      <c r="D1505" s="2">
        <v>40928</v>
      </c>
      <c r="E1505" s="1" t="s">
        <v>10514</v>
      </c>
      <c r="F1505" s="1" t="s">
        <v>4176</v>
      </c>
      <c r="G1505" s="25">
        <v>25116.389199999998</v>
      </c>
      <c r="H1505" s="25">
        <v>22032.126680765981</v>
      </c>
      <c r="I1505" s="24">
        <f t="shared" si="46"/>
        <v>-3084.2625192340165</v>
      </c>
      <c r="J1505" s="23">
        <f t="shared" si="47"/>
        <v>-0.12279880259356774</v>
      </c>
      <c r="K1505" s="1"/>
      <c r="L1505" s="21"/>
    </row>
    <row r="1506" spans="1:12" ht="10.050000000000001" customHeight="1" x14ac:dyDescent="0.2">
      <c r="A1506" s="22"/>
      <c r="B1506" s="38"/>
      <c r="C1506" s="1"/>
      <c r="D1506" s="2">
        <v>40928</v>
      </c>
      <c r="E1506" s="1" t="s">
        <v>10708</v>
      </c>
      <c r="F1506" s="1" t="s">
        <v>4377</v>
      </c>
      <c r="G1506" s="25">
        <v>0</v>
      </c>
      <c r="H1506" s="25">
        <v>0</v>
      </c>
      <c r="I1506" s="24">
        <f t="shared" si="46"/>
        <v>0</v>
      </c>
      <c r="J1506" s="23" t="str">
        <f t="shared" si="47"/>
        <v/>
      </c>
      <c r="K1506" s="1"/>
      <c r="L1506" s="21"/>
    </row>
    <row r="1507" spans="1:12" ht="10.050000000000001" customHeight="1" x14ac:dyDescent="0.2">
      <c r="A1507" s="22"/>
      <c r="B1507" s="38"/>
      <c r="C1507" s="1"/>
      <c r="D1507" s="2">
        <v>40928</v>
      </c>
      <c r="E1507" s="1" t="s">
        <v>10737</v>
      </c>
      <c r="F1507" s="1" t="s">
        <v>4407</v>
      </c>
      <c r="G1507" s="25">
        <v>0</v>
      </c>
      <c r="H1507" s="25">
        <v>0</v>
      </c>
      <c r="I1507" s="24">
        <f t="shared" si="46"/>
        <v>0</v>
      </c>
      <c r="J1507" s="23" t="str">
        <f t="shared" si="47"/>
        <v/>
      </c>
      <c r="K1507" s="1"/>
      <c r="L1507" s="21"/>
    </row>
    <row r="1508" spans="1:12" ht="10.050000000000001" customHeight="1" x14ac:dyDescent="0.2">
      <c r="A1508" s="22"/>
      <c r="B1508" s="38"/>
      <c r="C1508" s="1"/>
      <c r="D1508" s="2">
        <v>40928</v>
      </c>
      <c r="E1508" s="1" t="s">
        <v>11212</v>
      </c>
      <c r="F1508" s="1" t="s">
        <v>4906</v>
      </c>
      <c r="G1508" s="25">
        <v>0</v>
      </c>
      <c r="H1508" s="25">
        <v>0</v>
      </c>
      <c r="I1508" s="24">
        <f t="shared" si="46"/>
        <v>0</v>
      </c>
      <c r="J1508" s="23" t="str">
        <f t="shared" si="47"/>
        <v/>
      </c>
      <c r="K1508" s="1"/>
      <c r="L1508" s="21"/>
    </row>
    <row r="1509" spans="1:12" ht="10.050000000000001" customHeight="1" x14ac:dyDescent="0.2">
      <c r="A1509" s="22"/>
      <c r="B1509" s="38"/>
      <c r="C1509" s="1"/>
      <c r="D1509" s="2">
        <v>40928</v>
      </c>
      <c r="E1509" s="1" t="s">
        <v>12351</v>
      </c>
      <c r="F1509" s="1" t="s">
        <v>6082</v>
      </c>
      <c r="G1509" s="25">
        <v>0</v>
      </c>
      <c r="H1509" s="25">
        <v>0</v>
      </c>
      <c r="I1509" s="24">
        <f t="shared" si="46"/>
        <v>0</v>
      </c>
      <c r="J1509" s="23" t="str">
        <f t="shared" si="47"/>
        <v/>
      </c>
      <c r="K1509" s="1"/>
      <c r="L1509" s="21"/>
    </row>
    <row r="1510" spans="1:12" ht="10.050000000000001" customHeight="1" x14ac:dyDescent="0.2">
      <c r="A1510" s="22"/>
      <c r="B1510" s="38"/>
      <c r="C1510" s="1"/>
      <c r="D1510" s="2">
        <v>40928</v>
      </c>
      <c r="E1510" s="1" t="s">
        <v>12372</v>
      </c>
      <c r="F1510" s="1" t="s">
        <v>6103</v>
      </c>
      <c r="G1510" s="25">
        <v>0</v>
      </c>
      <c r="H1510" s="25">
        <v>7171.1002206456769</v>
      </c>
      <c r="I1510" s="24">
        <f t="shared" si="46"/>
        <v>7171.1002206456769</v>
      </c>
      <c r="J1510" s="23" t="e">
        <f t="shared" si="47"/>
        <v>#DIV/0!</v>
      </c>
      <c r="K1510" s="1"/>
      <c r="L1510" s="21"/>
    </row>
    <row r="1511" spans="1:12" ht="10.050000000000001" customHeight="1" x14ac:dyDescent="0.2">
      <c r="A1511" s="22"/>
      <c r="B1511" s="38"/>
      <c r="C1511" s="1"/>
      <c r="D1511" s="2">
        <v>40928</v>
      </c>
      <c r="E1511" s="1" t="s">
        <v>12443</v>
      </c>
      <c r="F1511" s="1" t="s">
        <v>6174</v>
      </c>
      <c r="G1511" s="25">
        <v>0</v>
      </c>
      <c r="H1511" s="25">
        <v>0</v>
      </c>
      <c r="I1511" s="24">
        <f t="shared" si="46"/>
        <v>0</v>
      </c>
      <c r="J1511" s="23" t="str">
        <f t="shared" si="47"/>
        <v/>
      </c>
      <c r="K1511" s="1"/>
      <c r="L1511" s="21"/>
    </row>
    <row r="1512" spans="1:12" ht="10.050000000000001" customHeight="1" x14ac:dyDescent="0.2">
      <c r="A1512" s="22"/>
      <c r="B1512" s="38"/>
      <c r="C1512" s="1"/>
      <c r="D1512" s="2">
        <v>40928</v>
      </c>
      <c r="E1512" s="1" t="s">
        <v>12541</v>
      </c>
      <c r="F1512" s="1" t="s">
        <v>6273</v>
      </c>
      <c r="G1512" s="25">
        <v>0</v>
      </c>
      <c r="H1512" s="25">
        <v>0</v>
      </c>
      <c r="I1512" s="24">
        <f t="shared" si="46"/>
        <v>0</v>
      </c>
      <c r="J1512" s="23" t="str">
        <f t="shared" si="47"/>
        <v/>
      </c>
      <c r="K1512" s="1"/>
      <c r="L1512" s="21"/>
    </row>
    <row r="1513" spans="1:12" ht="10.050000000000001" customHeight="1" x14ac:dyDescent="0.2">
      <c r="A1513" s="22"/>
      <c r="B1513" s="38"/>
      <c r="C1513" s="1"/>
      <c r="D1513" s="2">
        <v>40934</v>
      </c>
      <c r="E1513" s="1" t="s">
        <v>7301</v>
      </c>
      <c r="F1513" s="1" t="s">
        <v>907</v>
      </c>
      <c r="G1513" s="25">
        <v>0</v>
      </c>
      <c r="H1513" s="25">
        <v>0</v>
      </c>
      <c r="I1513" s="24">
        <f t="shared" si="46"/>
        <v>0</v>
      </c>
      <c r="J1513" s="23" t="str">
        <f t="shared" si="47"/>
        <v/>
      </c>
      <c r="K1513" s="1"/>
      <c r="L1513" s="21"/>
    </row>
    <row r="1514" spans="1:12" ht="10.050000000000001" customHeight="1" x14ac:dyDescent="0.2">
      <c r="A1514" s="22"/>
      <c r="B1514" s="38"/>
      <c r="C1514" s="1"/>
      <c r="D1514" s="2">
        <v>40934</v>
      </c>
      <c r="E1514" s="1" t="s">
        <v>8987</v>
      </c>
      <c r="F1514" s="1" t="s">
        <v>2611</v>
      </c>
      <c r="G1514" s="25">
        <v>0</v>
      </c>
      <c r="H1514" s="25">
        <v>0</v>
      </c>
      <c r="I1514" s="24">
        <f t="shared" si="46"/>
        <v>0</v>
      </c>
      <c r="J1514" s="23" t="str">
        <f t="shared" si="47"/>
        <v/>
      </c>
      <c r="K1514" s="1"/>
      <c r="L1514" s="21"/>
    </row>
    <row r="1515" spans="1:12" ht="10.050000000000001" customHeight="1" x14ac:dyDescent="0.2">
      <c r="A1515" s="22"/>
      <c r="B1515" s="38"/>
      <c r="C1515" s="1"/>
      <c r="D1515" s="2">
        <v>40934</v>
      </c>
      <c r="E1515" s="1" t="s">
        <v>9246</v>
      </c>
      <c r="F1515" s="1" t="s">
        <v>2874</v>
      </c>
      <c r="G1515" s="25">
        <v>0</v>
      </c>
      <c r="H1515" s="25">
        <v>0</v>
      </c>
      <c r="I1515" s="24">
        <f t="shared" si="46"/>
        <v>0</v>
      </c>
      <c r="J1515" s="23" t="str">
        <f t="shared" si="47"/>
        <v/>
      </c>
      <c r="K1515" s="1"/>
      <c r="L1515" s="21"/>
    </row>
    <row r="1516" spans="1:12" ht="10.050000000000001" customHeight="1" x14ac:dyDescent="0.2">
      <c r="A1516" s="22"/>
      <c r="B1516" s="38"/>
      <c r="C1516" s="1"/>
      <c r="D1516" s="2">
        <v>40934</v>
      </c>
      <c r="E1516" s="1" t="s">
        <v>9589</v>
      </c>
      <c r="F1516" s="1" t="s">
        <v>3225</v>
      </c>
      <c r="G1516" s="25">
        <v>0</v>
      </c>
      <c r="H1516" s="25">
        <v>0</v>
      </c>
      <c r="I1516" s="24">
        <f t="shared" si="46"/>
        <v>0</v>
      </c>
      <c r="J1516" s="23" t="str">
        <f t="shared" si="47"/>
        <v/>
      </c>
      <c r="K1516" s="1"/>
      <c r="L1516" s="21"/>
    </row>
    <row r="1517" spans="1:12" ht="10.050000000000001" customHeight="1" x14ac:dyDescent="0.2">
      <c r="A1517" s="22"/>
      <c r="B1517" s="38"/>
      <c r="C1517" s="1"/>
      <c r="D1517" s="2">
        <v>40934</v>
      </c>
      <c r="E1517" s="1" t="s">
        <v>9781</v>
      </c>
      <c r="F1517" s="1" t="s">
        <v>3420</v>
      </c>
      <c r="G1517" s="25">
        <v>0</v>
      </c>
      <c r="H1517" s="25">
        <v>0</v>
      </c>
      <c r="I1517" s="24">
        <f t="shared" si="46"/>
        <v>0</v>
      </c>
      <c r="J1517" s="23" t="str">
        <f t="shared" si="47"/>
        <v/>
      </c>
      <c r="K1517" s="1"/>
      <c r="L1517" s="21"/>
    </row>
    <row r="1518" spans="1:12" ht="10.050000000000001" customHeight="1" x14ac:dyDescent="0.2">
      <c r="A1518" s="22"/>
      <c r="B1518" s="38"/>
      <c r="C1518" s="1"/>
      <c r="D1518" s="2">
        <v>40934</v>
      </c>
      <c r="E1518" s="1" t="s">
        <v>9998</v>
      </c>
      <c r="F1518" s="1" t="s">
        <v>3644</v>
      </c>
      <c r="G1518" s="25">
        <v>99018.02</v>
      </c>
      <c r="H1518" s="25">
        <v>167683.54190726133</v>
      </c>
      <c r="I1518" s="24">
        <f t="shared" si="46"/>
        <v>68665.521907261325</v>
      </c>
      <c r="J1518" s="23">
        <f t="shared" si="47"/>
        <v>0.69346490575413766</v>
      </c>
      <c r="K1518" s="1"/>
      <c r="L1518" s="21"/>
    </row>
    <row r="1519" spans="1:12" ht="10.050000000000001" customHeight="1" x14ac:dyDescent="0.2">
      <c r="A1519" s="22"/>
      <c r="B1519" s="38"/>
      <c r="C1519" s="1"/>
      <c r="D1519" s="2">
        <v>40934</v>
      </c>
      <c r="E1519" s="1" t="s">
        <v>10084</v>
      </c>
      <c r="F1519" s="1" t="s">
        <v>3733</v>
      </c>
      <c r="G1519" s="25">
        <v>0</v>
      </c>
      <c r="H1519" s="25">
        <v>0</v>
      </c>
      <c r="I1519" s="24">
        <f t="shared" si="46"/>
        <v>0</v>
      </c>
      <c r="J1519" s="23" t="str">
        <f t="shared" si="47"/>
        <v/>
      </c>
      <c r="K1519" s="1"/>
      <c r="L1519" s="21"/>
    </row>
    <row r="1520" spans="1:12" ht="10.050000000000001" customHeight="1" x14ac:dyDescent="0.2">
      <c r="A1520" s="22"/>
      <c r="B1520" s="38"/>
      <c r="C1520" s="1"/>
      <c r="D1520" s="2">
        <v>40934</v>
      </c>
      <c r="E1520" s="1" t="s">
        <v>10216</v>
      </c>
      <c r="F1520" s="1" t="s">
        <v>3871</v>
      </c>
      <c r="G1520" s="25">
        <v>0</v>
      </c>
      <c r="H1520" s="25">
        <v>0</v>
      </c>
      <c r="I1520" s="24">
        <f t="shared" si="46"/>
        <v>0</v>
      </c>
      <c r="J1520" s="23" t="str">
        <f t="shared" si="47"/>
        <v/>
      </c>
      <c r="K1520" s="1"/>
      <c r="L1520" s="21"/>
    </row>
    <row r="1521" spans="1:12" ht="10.050000000000001" customHeight="1" x14ac:dyDescent="0.2">
      <c r="A1521" s="22"/>
      <c r="B1521" s="38"/>
      <c r="C1521" s="1"/>
      <c r="D1521" s="2">
        <v>40934</v>
      </c>
      <c r="E1521" s="1" t="s">
        <v>10321</v>
      </c>
      <c r="F1521" s="1" t="s">
        <v>3978</v>
      </c>
      <c r="G1521" s="25">
        <v>70302.0723</v>
      </c>
      <c r="H1521" s="25">
        <v>122561.08894296935</v>
      </c>
      <c r="I1521" s="24">
        <f t="shared" si="46"/>
        <v>52259.016642969349</v>
      </c>
      <c r="J1521" s="23">
        <f t="shared" si="47"/>
        <v>0.74334959032166892</v>
      </c>
      <c r="K1521" s="1"/>
      <c r="L1521" s="21"/>
    </row>
    <row r="1522" spans="1:12" ht="10.050000000000001" customHeight="1" x14ac:dyDescent="0.2">
      <c r="A1522" s="22"/>
      <c r="B1522" s="38"/>
      <c r="C1522" s="1"/>
      <c r="D1522" s="2">
        <v>40934</v>
      </c>
      <c r="E1522" s="1" t="s">
        <v>10368</v>
      </c>
      <c r="F1522" s="1" t="s">
        <v>4027</v>
      </c>
      <c r="G1522" s="25">
        <v>29504</v>
      </c>
      <c r="H1522" s="25">
        <v>0</v>
      </c>
      <c r="I1522" s="24">
        <f t="shared" si="46"/>
        <v>-29504</v>
      </c>
      <c r="J1522" s="23">
        <f t="shared" si="47"/>
        <v>-1</v>
      </c>
      <c r="K1522" s="1"/>
      <c r="L1522" s="21"/>
    </row>
    <row r="1523" spans="1:12" ht="10.050000000000001" customHeight="1" x14ac:dyDescent="0.2">
      <c r="A1523" s="22"/>
      <c r="B1523" s="38"/>
      <c r="C1523" s="1"/>
      <c r="D1523" s="2">
        <v>40934</v>
      </c>
      <c r="E1523" s="1" t="s">
        <v>12285</v>
      </c>
      <c r="F1523" s="1" t="s">
        <v>6014</v>
      </c>
      <c r="G1523" s="25">
        <v>0</v>
      </c>
      <c r="H1523" s="25">
        <v>0</v>
      </c>
      <c r="I1523" s="24">
        <f t="shared" si="46"/>
        <v>0</v>
      </c>
      <c r="J1523" s="23" t="str">
        <f t="shared" si="47"/>
        <v/>
      </c>
      <c r="K1523" s="1"/>
      <c r="L1523" s="21"/>
    </row>
    <row r="1524" spans="1:12" ht="10.050000000000001" customHeight="1" x14ac:dyDescent="0.2">
      <c r="A1524" s="22"/>
      <c r="B1524" s="38"/>
      <c r="C1524" s="1"/>
      <c r="D1524" s="2">
        <v>40934</v>
      </c>
      <c r="E1524" s="1" t="s">
        <v>12380</v>
      </c>
      <c r="F1524" s="1" t="s">
        <v>6111</v>
      </c>
      <c r="G1524" s="25">
        <v>0</v>
      </c>
      <c r="H1524" s="25">
        <v>0</v>
      </c>
      <c r="I1524" s="24">
        <f t="shared" si="46"/>
        <v>0</v>
      </c>
      <c r="J1524" s="23" t="str">
        <f t="shared" si="47"/>
        <v/>
      </c>
      <c r="K1524" s="1"/>
      <c r="L1524" s="21"/>
    </row>
    <row r="1525" spans="1:12" ht="10.050000000000001" customHeight="1" x14ac:dyDescent="0.2">
      <c r="A1525" s="22"/>
      <c r="B1525" s="38"/>
      <c r="C1525" s="1"/>
      <c r="D1525" s="2">
        <v>40934</v>
      </c>
      <c r="E1525" s="1" t="s">
        <v>12471</v>
      </c>
      <c r="F1525" s="1" t="s">
        <v>6202</v>
      </c>
      <c r="G1525" s="25">
        <v>0</v>
      </c>
      <c r="H1525" s="25">
        <v>0</v>
      </c>
      <c r="I1525" s="24">
        <f t="shared" si="46"/>
        <v>0</v>
      </c>
      <c r="J1525" s="23" t="str">
        <f t="shared" si="47"/>
        <v/>
      </c>
      <c r="K1525" s="1"/>
      <c r="L1525" s="21"/>
    </row>
    <row r="1526" spans="1:12" ht="10.050000000000001" customHeight="1" x14ac:dyDescent="0.2">
      <c r="A1526" s="22"/>
      <c r="B1526" s="38"/>
      <c r="C1526" s="1"/>
      <c r="D1526" s="2">
        <v>40941</v>
      </c>
      <c r="E1526" s="1" t="s">
        <v>6774</v>
      </c>
      <c r="F1526" s="1" t="s">
        <v>374</v>
      </c>
      <c r="G1526" s="25">
        <v>0</v>
      </c>
      <c r="H1526" s="25">
        <v>0</v>
      </c>
      <c r="I1526" s="24">
        <f t="shared" si="46"/>
        <v>0</v>
      </c>
      <c r="J1526" s="23" t="str">
        <f t="shared" si="47"/>
        <v/>
      </c>
      <c r="K1526" s="1"/>
      <c r="L1526" s="21"/>
    </row>
    <row r="1527" spans="1:12" ht="10.050000000000001" customHeight="1" x14ac:dyDescent="0.2">
      <c r="A1527" s="22"/>
      <c r="B1527" s="38"/>
      <c r="C1527" s="1"/>
      <c r="D1527" s="2">
        <v>40941</v>
      </c>
      <c r="E1527" s="1" t="s">
        <v>8672</v>
      </c>
      <c r="F1527" s="1" t="s">
        <v>2292</v>
      </c>
      <c r="G1527" s="25">
        <v>0</v>
      </c>
      <c r="H1527" s="25">
        <v>0</v>
      </c>
      <c r="I1527" s="24">
        <f t="shared" si="46"/>
        <v>0</v>
      </c>
      <c r="J1527" s="23" t="str">
        <f t="shared" si="47"/>
        <v/>
      </c>
      <c r="K1527" s="1"/>
      <c r="L1527" s="21"/>
    </row>
    <row r="1528" spans="1:12" ht="10.050000000000001" customHeight="1" x14ac:dyDescent="0.2">
      <c r="A1528" s="22"/>
      <c r="B1528" s="38"/>
      <c r="C1528" s="1"/>
      <c r="D1528" s="2">
        <v>40941</v>
      </c>
      <c r="E1528" s="1" t="s">
        <v>9443</v>
      </c>
      <c r="F1528" s="1" t="s">
        <v>3075</v>
      </c>
      <c r="G1528" s="25">
        <v>0</v>
      </c>
      <c r="H1528" s="25">
        <v>0</v>
      </c>
      <c r="I1528" s="24">
        <f t="shared" si="46"/>
        <v>0</v>
      </c>
      <c r="J1528" s="23" t="str">
        <f t="shared" si="47"/>
        <v/>
      </c>
      <c r="K1528" s="1"/>
      <c r="L1528" s="21"/>
    </row>
    <row r="1529" spans="1:12" ht="10.050000000000001" customHeight="1" x14ac:dyDescent="0.2">
      <c r="A1529" s="22"/>
      <c r="B1529" s="38"/>
      <c r="C1529" s="1"/>
      <c r="D1529" s="2">
        <v>40941</v>
      </c>
      <c r="E1529" s="1" t="s">
        <v>9591</v>
      </c>
      <c r="F1529" s="1" t="s">
        <v>3227</v>
      </c>
      <c r="G1529" s="25">
        <v>0</v>
      </c>
      <c r="H1529" s="25">
        <v>0</v>
      </c>
      <c r="I1529" s="24">
        <f t="shared" si="46"/>
        <v>0</v>
      </c>
      <c r="J1529" s="23" t="str">
        <f t="shared" si="47"/>
        <v/>
      </c>
      <c r="K1529" s="1"/>
      <c r="L1529" s="21"/>
    </row>
    <row r="1530" spans="1:12" ht="10.050000000000001" customHeight="1" x14ac:dyDescent="0.2">
      <c r="A1530" s="22"/>
      <c r="B1530" s="38"/>
      <c r="C1530" s="1"/>
      <c r="D1530" s="2">
        <v>40941</v>
      </c>
      <c r="E1530" s="1" t="s">
        <v>10608</v>
      </c>
      <c r="F1530" s="1" t="s">
        <v>4275</v>
      </c>
      <c r="G1530" s="25">
        <v>0</v>
      </c>
      <c r="H1530" s="25">
        <v>0</v>
      </c>
      <c r="I1530" s="24">
        <f t="shared" si="46"/>
        <v>0</v>
      </c>
      <c r="J1530" s="23" t="str">
        <f t="shared" si="47"/>
        <v/>
      </c>
      <c r="K1530" s="1"/>
      <c r="L1530" s="21"/>
    </row>
    <row r="1531" spans="1:12" ht="10.050000000000001" customHeight="1" x14ac:dyDescent="0.2">
      <c r="A1531" s="22"/>
      <c r="B1531" s="38"/>
      <c r="C1531" s="1"/>
      <c r="D1531" s="2">
        <v>40941</v>
      </c>
      <c r="E1531" s="1" t="s">
        <v>11070</v>
      </c>
      <c r="F1531" s="1" t="s">
        <v>4755</v>
      </c>
      <c r="G1531" s="25">
        <v>0</v>
      </c>
      <c r="H1531" s="25">
        <v>0</v>
      </c>
      <c r="I1531" s="24">
        <f t="shared" si="46"/>
        <v>0</v>
      </c>
      <c r="J1531" s="23" t="str">
        <f t="shared" si="47"/>
        <v/>
      </c>
      <c r="K1531" s="1"/>
      <c r="L1531" s="21"/>
    </row>
    <row r="1532" spans="1:12" ht="10.050000000000001" customHeight="1" x14ac:dyDescent="0.2">
      <c r="A1532" s="22"/>
      <c r="B1532" s="38"/>
      <c r="C1532" s="1"/>
      <c r="D1532" s="2">
        <v>40945</v>
      </c>
      <c r="E1532" s="1" t="s">
        <v>6445</v>
      </c>
      <c r="F1532" s="1" t="s">
        <v>40</v>
      </c>
      <c r="G1532" s="25">
        <v>0</v>
      </c>
      <c r="H1532" s="25">
        <v>0</v>
      </c>
      <c r="I1532" s="24">
        <f t="shared" si="46"/>
        <v>0</v>
      </c>
      <c r="J1532" s="23" t="str">
        <f t="shared" si="47"/>
        <v/>
      </c>
      <c r="K1532" s="1"/>
      <c r="L1532" s="21"/>
    </row>
    <row r="1533" spans="1:12" ht="10.050000000000001" customHeight="1" x14ac:dyDescent="0.2">
      <c r="A1533" s="22"/>
      <c r="B1533" s="38"/>
      <c r="C1533" s="1"/>
      <c r="D1533" s="2">
        <v>40945</v>
      </c>
      <c r="E1533" s="1" t="s">
        <v>6456</v>
      </c>
      <c r="F1533" s="1" t="s">
        <v>52</v>
      </c>
      <c r="G1533" s="25">
        <v>0</v>
      </c>
      <c r="H1533" s="25">
        <v>0</v>
      </c>
      <c r="I1533" s="24">
        <f t="shared" si="46"/>
        <v>0</v>
      </c>
      <c r="J1533" s="23" t="str">
        <f t="shared" si="47"/>
        <v/>
      </c>
      <c r="K1533" s="1"/>
      <c r="L1533" s="21"/>
    </row>
    <row r="1534" spans="1:12" ht="10.050000000000001" customHeight="1" x14ac:dyDescent="0.2">
      <c r="A1534" s="22"/>
      <c r="B1534" s="38"/>
      <c r="C1534" s="1"/>
      <c r="D1534" s="2">
        <v>40945</v>
      </c>
      <c r="E1534" s="1" t="s">
        <v>6540</v>
      </c>
      <c r="F1534" s="1" t="s">
        <v>139</v>
      </c>
      <c r="G1534" s="25">
        <v>0</v>
      </c>
      <c r="H1534" s="25">
        <v>0</v>
      </c>
      <c r="I1534" s="24">
        <f t="shared" si="46"/>
        <v>0</v>
      </c>
      <c r="J1534" s="23" t="str">
        <f t="shared" si="47"/>
        <v/>
      </c>
      <c r="K1534" s="1"/>
      <c r="L1534" s="21"/>
    </row>
    <row r="1535" spans="1:12" ht="10.050000000000001" customHeight="1" x14ac:dyDescent="0.2">
      <c r="A1535" s="22"/>
      <c r="B1535" s="38"/>
      <c r="C1535" s="1"/>
      <c r="D1535" s="2">
        <v>40945</v>
      </c>
      <c r="E1535" s="1" t="s">
        <v>6790</v>
      </c>
      <c r="F1535" s="1" t="s">
        <v>390</v>
      </c>
      <c r="G1535" s="25">
        <v>0</v>
      </c>
      <c r="H1535" s="25">
        <v>0</v>
      </c>
      <c r="I1535" s="24">
        <f t="shared" si="46"/>
        <v>0</v>
      </c>
      <c r="J1535" s="23" t="str">
        <f t="shared" si="47"/>
        <v/>
      </c>
      <c r="K1535" s="1"/>
      <c r="L1535" s="21"/>
    </row>
    <row r="1536" spans="1:12" ht="10.050000000000001" customHeight="1" x14ac:dyDescent="0.2">
      <c r="A1536" s="22"/>
      <c r="B1536" s="38"/>
      <c r="C1536" s="1"/>
      <c r="D1536" s="2">
        <v>40945</v>
      </c>
      <c r="E1536" s="1" t="s">
        <v>6805</v>
      </c>
      <c r="F1536" s="1" t="s">
        <v>405</v>
      </c>
      <c r="G1536" s="25">
        <v>0</v>
      </c>
      <c r="H1536" s="25">
        <v>0</v>
      </c>
      <c r="I1536" s="24">
        <f t="shared" si="46"/>
        <v>0</v>
      </c>
      <c r="J1536" s="23" t="str">
        <f t="shared" si="47"/>
        <v/>
      </c>
      <c r="K1536" s="1"/>
      <c r="L1536" s="21"/>
    </row>
    <row r="1537" spans="1:12" ht="10.050000000000001" customHeight="1" x14ac:dyDescent="0.2">
      <c r="A1537" s="22"/>
      <c r="B1537" s="38"/>
      <c r="C1537" s="1"/>
      <c r="D1537" s="2">
        <v>40945</v>
      </c>
      <c r="E1537" s="1" t="s">
        <v>6808</v>
      </c>
      <c r="F1537" s="1" t="s">
        <v>409</v>
      </c>
      <c r="G1537" s="25">
        <v>0</v>
      </c>
      <c r="H1537" s="25">
        <v>0</v>
      </c>
      <c r="I1537" s="24">
        <f t="shared" si="46"/>
        <v>0</v>
      </c>
      <c r="J1537" s="23" t="str">
        <f t="shared" si="47"/>
        <v/>
      </c>
      <c r="K1537" s="1"/>
      <c r="L1537" s="21"/>
    </row>
    <row r="1538" spans="1:12" ht="10.050000000000001" customHeight="1" x14ac:dyDescent="0.2">
      <c r="A1538" s="22"/>
      <c r="B1538" s="38"/>
      <c r="C1538" s="1"/>
      <c r="D1538" s="2">
        <v>40945</v>
      </c>
      <c r="E1538" s="1" t="s">
        <v>6871</v>
      </c>
      <c r="F1538" s="1" t="s">
        <v>473</v>
      </c>
      <c r="G1538" s="25">
        <v>11064</v>
      </c>
      <c r="H1538" s="25">
        <v>0</v>
      </c>
      <c r="I1538" s="24">
        <f t="shared" si="46"/>
        <v>-11064</v>
      </c>
      <c r="J1538" s="23">
        <f t="shared" si="47"/>
        <v>-1</v>
      </c>
      <c r="K1538" s="1"/>
      <c r="L1538" s="21"/>
    </row>
    <row r="1539" spans="1:12" ht="10.050000000000001" customHeight="1" x14ac:dyDescent="0.2">
      <c r="A1539" s="22"/>
      <c r="B1539" s="38"/>
      <c r="C1539" s="1"/>
      <c r="D1539" s="2">
        <v>40945</v>
      </c>
      <c r="E1539" s="1" t="s">
        <v>6871</v>
      </c>
      <c r="F1539" s="1" t="s">
        <v>474</v>
      </c>
      <c r="G1539" s="25">
        <v>12908</v>
      </c>
      <c r="H1539" s="25">
        <v>0</v>
      </c>
      <c r="I1539" s="24">
        <f t="shared" si="46"/>
        <v>-12908</v>
      </c>
      <c r="J1539" s="23">
        <f t="shared" si="47"/>
        <v>-1</v>
      </c>
      <c r="K1539" s="1"/>
      <c r="L1539" s="21"/>
    </row>
    <row r="1540" spans="1:12" ht="10.050000000000001" customHeight="1" x14ac:dyDescent="0.2">
      <c r="A1540" s="22"/>
      <c r="B1540" s="38"/>
      <c r="C1540" s="1"/>
      <c r="D1540" s="2">
        <v>40945</v>
      </c>
      <c r="E1540" s="1" t="s">
        <v>7613</v>
      </c>
      <c r="F1540" s="1" t="s">
        <v>1221</v>
      </c>
      <c r="G1540" s="25">
        <v>0</v>
      </c>
      <c r="H1540" s="25">
        <v>0</v>
      </c>
      <c r="I1540" s="24">
        <f t="shared" si="46"/>
        <v>0</v>
      </c>
      <c r="J1540" s="23" t="str">
        <f t="shared" si="47"/>
        <v/>
      </c>
      <c r="K1540" s="1"/>
      <c r="L1540" s="21"/>
    </row>
    <row r="1541" spans="1:12" ht="10.050000000000001" customHeight="1" x14ac:dyDescent="0.2">
      <c r="A1541" s="22"/>
      <c r="B1541" s="38"/>
      <c r="C1541" s="1"/>
      <c r="D1541" s="2">
        <v>40945</v>
      </c>
      <c r="E1541" s="1" t="s">
        <v>7729</v>
      </c>
      <c r="F1541" s="1" t="s">
        <v>1338</v>
      </c>
      <c r="G1541" s="25">
        <v>0</v>
      </c>
      <c r="H1541" s="25">
        <v>0</v>
      </c>
      <c r="I1541" s="24">
        <f t="shared" si="46"/>
        <v>0</v>
      </c>
      <c r="J1541" s="23" t="str">
        <f t="shared" si="47"/>
        <v/>
      </c>
      <c r="K1541" s="1"/>
      <c r="L1541" s="21"/>
    </row>
    <row r="1542" spans="1:12" ht="10.050000000000001" customHeight="1" x14ac:dyDescent="0.2">
      <c r="A1542" s="22"/>
      <c r="B1542" s="38"/>
      <c r="C1542" s="1"/>
      <c r="D1542" s="2">
        <v>40945</v>
      </c>
      <c r="E1542" s="1" t="s">
        <v>8066</v>
      </c>
      <c r="F1542" s="1" t="s">
        <v>1677</v>
      </c>
      <c r="G1542" s="25">
        <v>0</v>
      </c>
      <c r="H1542" s="25">
        <v>0</v>
      </c>
      <c r="I1542" s="24">
        <f t="shared" si="46"/>
        <v>0</v>
      </c>
      <c r="J1542" s="23" t="str">
        <f t="shared" si="47"/>
        <v/>
      </c>
      <c r="K1542" s="1"/>
      <c r="L1542" s="21"/>
    </row>
    <row r="1543" spans="1:12" ht="10.050000000000001" customHeight="1" x14ac:dyDescent="0.2">
      <c r="A1543" s="22"/>
      <c r="B1543" s="38"/>
      <c r="C1543" s="1"/>
      <c r="D1543" s="2">
        <v>40945</v>
      </c>
      <c r="E1543" s="1" t="s">
        <v>12035</v>
      </c>
      <c r="F1543" s="1" t="s">
        <v>5757</v>
      </c>
      <c r="G1543" s="25">
        <v>0</v>
      </c>
      <c r="H1543" s="25">
        <v>0</v>
      </c>
      <c r="I1543" s="24">
        <f t="shared" si="46"/>
        <v>0</v>
      </c>
      <c r="J1543" s="23" t="str">
        <f t="shared" si="47"/>
        <v/>
      </c>
      <c r="K1543" s="1"/>
      <c r="L1543" s="21"/>
    </row>
    <row r="1544" spans="1:12" ht="10.050000000000001" customHeight="1" x14ac:dyDescent="0.2">
      <c r="A1544" s="22"/>
      <c r="B1544" s="38"/>
      <c r="C1544" s="1"/>
      <c r="D1544" s="2">
        <v>40945</v>
      </c>
      <c r="E1544" s="1" t="s">
        <v>12081</v>
      </c>
      <c r="F1544" s="1" t="s">
        <v>5803</v>
      </c>
      <c r="G1544" s="25">
        <v>16596</v>
      </c>
      <c r="H1544" s="25">
        <v>0</v>
      </c>
      <c r="I1544" s="24">
        <f t="shared" si="46"/>
        <v>-16596</v>
      </c>
      <c r="J1544" s="23">
        <f t="shared" si="47"/>
        <v>-1</v>
      </c>
      <c r="K1544" s="1"/>
      <c r="L1544" s="21"/>
    </row>
    <row r="1545" spans="1:12" ht="10.050000000000001" customHeight="1" x14ac:dyDescent="0.2">
      <c r="A1545" s="22"/>
      <c r="B1545" s="38"/>
      <c r="C1545" s="1"/>
      <c r="D1545" s="2">
        <v>40945</v>
      </c>
      <c r="E1545" s="1" t="s">
        <v>12247</v>
      </c>
      <c r="F1545" s="1" t="s">
        <v>5974</v>
      </c>
      <c r="G1545" s="25">
        <v>0</v>
      </c>
      <c r="H1545" s="25">
        <v>0</v>
      </c>
      <c r="I1545" s="24">
        <f t="shared" si="46"/>
        <v>0</v>
      </c>
      <c r="J1545" s="23" t="str">
        <f t="shared" si="47"/>
        <v/>
      </c>
      <c r="K1545" s="1"/>
      <c r="L1545" s="21"/>
    </row>
    <row r="1546" spans="1:12" ht="10.050000000000001" customHeight="1" x14ac:dyDescent="0.2">
      <c r="A1546" s="22"/>
      <c r="B1546" s="38"/>
      <c r="C1546" s="1"/>
      <c r="D1546" s="2">
        <v>40945</v>
      </c>
      <c r="E1546" s="1" t="s">
        <v>12315</v>
      </c>
      <c r="F1546" s="1" t="s">
        <v>6046</v>
      </c>
      <c r="G1546" s="25">
        <v>0</v>
      </c>
      <c r="H1546" s="25">
        <v>0</v>
      </c>
      <c r="I1546" s="24">
        <f t="shared" si="46"/>
        <v>0</v>
      </c>
      <c r="J1546" s="23" t="str">
        <f t="shared" si="47"/>
        <v/>
      </c>
      <c r="K1546" s="1"/>
      <c r="L1546" s="21"/>
    </row>
    <row r="1547" spans="1:12" ht="10.050000000000001" customHeight="1" x14ac:dyDescent="0.2">
      <c r="A1547" s="22"/>
      <c r="B1547" s="38"/>
      <c r="C1547" s="1"/>
      <c r="D1547" s="2">
        <v>40945</v>
      </c>
      <c r="E1547" s="1" t="s">
        <v>12324</v>
      </c>
      <c r="F1547" s="1" t="s">
        <v>6055</v>
      </c>
      <c r="G1547" s="25">
        <v>0</v>
      </c>
      <c r="H1547" s="25">
        <v>0</v>
      </c>
      <c r="I1547" s="24">
        <f t="shared" si="46"/>
        <v>0</v>
      </c>
      <c r="J1547" s="23" t="str">
        <f t="shared" si="47"/>
        <v/>
      </c>
      <c r="K1547" s="1"/>
      <c r="L1547" s="21"/>
    </row>
    <row r="1548" spans="1:12" ht="10.050000000000001" customHeight="1" x14ac:dyDescent="0.2">
      <c r="A1548" s="22"/>
      <c r="B1548" s="38"/>
      <c r="C1548" s="1"/>
      <c r="D1548" s="2">
        <v>40945</v>
      </c>
      <c r="E1548" s="1" t="s">
        <v>13907</v>
      </c>
      <c r="F1548" s="1" t="s">
        <v>13908</v>
      </c>
      <c r="G1548" s="25">
        <v>0</v>
      </c>
      <c r="H1548" s="25">
        <v>0</v>
      </c>
      <c r="I1548" s="24">
        <f t="shared" si="46"/>
        <v>0</v>
      </c>
      <c r="J1548" s="23" t="str">
        <f t="shared" si="47"/>
        <v/>
      </c>
      <c r="K1548" s="1"/>
      <c r="L1548" s="21"/>
    </row>
    <row r="1549" spans="1:12" ht="10.050000000000001" customHeight="1" x14ac:dyDescent="0.2">
      <c r="A1549" s="22"/>
      <c r="B1549" s="38"/>
      <c r="C1549" s="1"/>
      <c r="D1549" s="2">
        <v>40946</v>
      </c>
      <c r="E1549" s="1" t="s">
        <v>6962</v>
      </c>
      <c r="F1549" s="1" t="s">
        <v>566</v>
      </c>
      <c r="G1549" s="25">
        <v>0</v>
      </c>
      <c r="H1549" s="25">
        <v>0</v>
      </c>
      <c r="I1549" s="24">
        <f t="shared" si="46"/>
        <v>0</v>
      </c>
      <c r="J1549" s="23" t="str">
        <f t="shared" si="47"/>
        <v/>
      </c>
      <c r="K1549" s="1"/>
      <c r="L1549" s="21"/>
    </row>
    <row r="1550" spans="1:12" ht="10.050000000000001" customHeight="1" x14ac:dyDescent="0.2">
      <c r="A1550" s="22"/>
      <c r="B1550" s="38"/>
      <c r="C1550" s="1"/>
      <c r="D1550" s="2">
        <v>40946</v>
      </c>
      <c r="E1550" s="1" t="s">
        <v>7284</v>
      </c>
      <c r="F1550" s="1" t="s">
        <v>890</v>
      </c>
      <c r="G1550" s="25">
        <v>0</v>
      </c>
      <c r="H1550" s="25">
        <v>0</v>
      </c>
      <c r="I1550" s="24">
        <f t="shared" si="46"/>
        <v>0</v>
      </c>
      <c r="J1550" s="23" t="str">
        <f t="shared" si="47"/>
        <v/>
      </c>
      <c r="K1550" s="1"/>
      <c r="L1550" s="21"/>
    </row>
    <row r="1551" spans="1:12" ht="10.050000000000001" customHeight="1" x14ac:dyDescent="0.2">
      <c r="A1551" s="22"/>
      <c r="B1551" s="38"/>
      <c r="C1551" s="1"/>
      <c r="D1551" s="2">
        <v>40946</v>
      </c>
      <c r="E1551" s="1" t="s">
        <v>7291</v>
      </c>
      <c r="F1551" s="1" t="s">
        <v>897</v>
      </c>
      <c r="G1551" s="25">
        <v>0</v>
      </c>
      <c r="H1551" s="25">
        <v>0</v>
      </c>
      <c r="I1551" s="24">
        <f t="shared" si="46"/>
        <v>0</v>
      </c>
      <c r="J1551" s="23" t="str">
        <f t="shared" si="47"/>
        <v/>
      </c>
      <c r="K1551" s="1"/>
      <c r="L1551" s="21"/>
    </row>
    <row r="1552" spans="1:12" ht="10.050000000000001" customHeight="1" x14ac:dyDescent="0.2">
      <c r="A1552" s="22"/>
      <c r="B1552" s="38"/>
      <c r="C1552" s="1"/>
      <c r="D1552" s="2">
        <v>40946</v>
      </c>
      <c r="E1552" s="1" t="s">
        <v>7400</v>
      </c>
      <c r="F1552" s="1" t="s">
        <v>1007</v>
      </c>
      <c r="G1552" s="25">
        <v>0</v>
      </c>
      <c r="H1552" s="25">
        <v>0</v>
      </c>
      <c r="I1552" s="24">
        <f t="shared" si="46"/>
        <v>0</v>
      </c>
      <c r="J1552" s="23" t="str">
        <f t="shared" si="47"/>
        <v/>
      </c>
      <c r="K1552" s="1"/>
      <c r="L1552" s="21"/>
    </row>
    <row r="1553" spans="1:12" ht="10.050000000000001" customHeight="1" x14ac:dyDescent="0.2">
      <c r="A1553" s="22"/>
      <c r="B1553" s="38"/>
      <c r="C1553" s="1"/>
      <c r="D1553" s="2">
        <v>40946</v>
      </c>
      <c r="E1553" s="1" t="s">
        <v>7859</v>
      </c>
      <c r="F1553" s="1" t="s">
        <v>1468</v>
      </c>
      <c r="G1553" s="25">
        <v>0</v>
      </c>
      <c r="H1553" s="25">
        <v>13443.244468072877</v>
      </c>
      <c r="I1553" s="24">
        <f t="shared" si="46"/>
        <v>13443.244468072877</v>
      </c>
      <c r="J1553" s="23" t="e">
        <f t="shared" si="47"/>
        <v>#DIV/0!</v>
      </c>
      <c r="K1553" s="1"/>
      <c r="L1553" s="21"/>
    </row>
    <row r="1554" spans="1:12" ht="10.050000000000001" customHeight="1" x14ac:dyDescent="0.2">
      <c r="A1554" s="22"/>
      <c r="B1554" s="38"/>
      <c r="C1554" s="1"/>
      <c r="D1554" s="2">
        <v>40946</v>
      </c>
      <c r="E1554" s="1" t="s">
        <v>8352</v>
      </c>
      <c r="F1554" s="1" t="s">
        <v>1965</v>
      </c>
      <c r="G1554" s="25">
        <v>9220</v>
      </c>
      <c r="H1554" s="25">
        <v>0</v>
      </c>
      <c r="I1554" s="24">
        <f t="shared" si="46"/>
        <v>-9220</v>
      </c>
      <c r="J1554" s="23">
        <f t="shared" si="47"/>
        <v>-1</v>
      </c>
      <c r="K1554" s="1"/>
      <c r="L1554" s="21"/>
    </row>
    <row r="1555" spans="1:12" ht="10.050000000000001" customHeight="1" x14ac:dyDescent="0.2">
      <c r="A1555" s="22"/>
      <c r="B1555" s="38"/>
      <c r="C1555" s="1"/>
      <c r="D1555" s="2">
        <v>40946</v>
      </c>
      <c r="E1555" s="1" t="s">
        <v>8566</v>
      </c>
      <c r="F1555" s="1" t="s">
        <v>2183</v>
      </c>
      <c r="G1555" s="25">
        <v>0</v>
      </c>
      <c r="H1555" s="25">
        <v>36040.42918914761</v>
      </c>
      <c r="I1555" s="24">
        <f t="shared" ref="I1555:I1618" si="48">H1555-G1555</f>
        <v>36040.42918914761</v>
      </c>
      <c r="J1555" s="23" t="e">
        <f t="shared" ref="J1555:J1618" si="49">IF(I1555=0,"",(I1555/G1555))</f>
        <v>#DIV/0!</v>
      </c>
      <c r="K1555" s="1"/>
      <c r="L1555" s="21"/>
    </row>
    <row r="1556" spans="1:12" ht="10.050000000000001" customHeight="1" x14ac:dyDescent="0.2">
      <c r="A1556" s="22"/>
      <c r="B1556" s="38"/>
      <c r="C1556" s="1"/>
      <c r="D1556" s="2">
        <v>40946</v>
      </c>
      <c r="E1556" s="1" t="s">
        <v>9187</v>
      </c>
      <c r="F1556" s="1" t="s">
        <v>2813</v>
      </c>
      <c r="G1556" s="25">
        <v>21797.323800000002</v>
      </c>
      <c r="H1556" s="25">
        <v>12369.634191486239</v>
      </c>
      <c r="I1556" s="24">
        <f t="shared" si="48"/>
        <v>-9427.6896085137632</v>
      </c>
      <c r="J1556" s="23">
        <f t="shared" si="49"/>
        <v>-0.43251592236812864</v>
      </c>
      <c r="K1556" s="1"/>
      <c r="L1556" s="21"/>
    </row>
    <row r="1557" spans="1:12" ht="10.050000000000001" customHeight="1" x14ac:dyDescent="0.2">
      <c r="A1557" s="22"/>
      <c r="B1557" s="38"/>
      <c r="C1557" s="1"/>
      <c r="D1557" s="2">
        <v>40946</v>
      </c>
      <c r="E1557" s="1" t="s">
        <v>9239</v>
      </c>
      <c r="F1557" s="1" t="s">
        <v>2867</v>
      </c>
      <c r="G1557" s="25">
        <v>0</v>
      </c>
      <c r="H1557" s="25">
        <v>0</v>
      </c>
      <c r="I1557" s="24">
        <f t="shared" si="48"/>
        <v>0</v>
      </c>
      <c r="J1557" s="23" t="str">
        <f t="shared" si="49"/>
        <v/>
      </c>
      <c r="K1557" s="1"/>
      <c r="L1557" s="21"/>
    </row>
    <row r="1558" spans="1:12" ht="10.050000000000001" customHeight="1" x14ac:dyDescent="0.2">
      <c r="A1558" s="22"/>
      <c r="B1558" s="38"/>
      <c r="C1558" s="1"/>
      <c r="D1558" s="2">
        <v>40946</v>
      </c>
      <c r="E1558" s="1" t="s">
        <v>9387</v>
      </c>
      <c r="F1558" s="1" t="s">
        <v>3018</v>
      </c>
      <c r="G1558" s="25">
        <v>0</v>
      </c>
      <c r="H1558" s="25">
        <v>0</v>
      </c>
      <c r="I1558" s="24">
        <f t="shared" si="48"/>
        <v>0</v>
      </c>
      <c r="J1558" s="23" t="str">
        <f t="shared" si="49"/>
        <v/>
      </c>
      <c r="K1558" s="1"/>
      <c r="L1558" s="21"/>
    </row>
    <row r="1559" spans="1:12" ht="10.050000000000001" customHeight="1" x14ac:dyDescent="0.2">
      <c r="A1559" s="22"/>
      <c r="B1559" s="38"/>
      <c r="C1559" s="1"/>
      <c r="D1559" s="2">
        <v>40946</v>
      </c>
      <c r="E1559" s="1" t="s">
        <v>9688</v>
      </c>
      <c r="F1559" s="1" t="s">
        <v>3326</v>
      </c>
      <c r="G1559" s="25">
        <v>0</v>
      </c>
      <c r="H1559" s="25">
        <v>0</v>
      </c>
      <c r="I1559" s="24">
        <f t="shared" si="48"/>
        <v>0</v>
      </c>
      <c r="J1559" s="23" t="str">
        <f t="shared" si="49"/>
        <v/>
      </c>
      <c r="K1559" s="1"/>
      <c r="L1559" s="21"/>
    </row>
    <row r="1560" spans="1:12" ht="10.050000000000001" customHeight="1" x14ac:dyDescent="0.2">
      <c r="A1560" s="22"/>
      <c r="B1560" s="38"/>
      <c r="C1560" s="1"/>
      <c r="D1560" s="2">
        <v>40946</v>
      </c>
      <c r="E1560" s="1" t="s">
        <v>9905</v>
      </c>
      <c r="F1560" s="1" t="s">
        <v>3549</v>
      </c>
      <c r="G1560" s="25">
        <v>0</v>
      </c>
      <c r="H1560" s="25">
        <v>0</v>
      </c>
      <c r="I1560" s="24">
        <f t="shared" si="48"/>
        <v>0</v>
      </c>
      <c r="J1560" s="23" t="str">
        <f t="shared" si="49"/>
        <v/>
      </c>
      <c r="K1560" s="1"/>
      <c r="L1560" s="21"/>
    </row>
    <row r="1561" spans="1:12" ht="10.050000000000001" customHeight="1" x14ac:dyDescent="0.2">
      <c r="A1561" s="22"/>
      <c r="B1561" s="38"/>
      <c r="C1561" s="1"/>
      <c r="D1561" s="2">
        <v>40946</v>
      </c>
      <c r="E1561" s="1" t="s">
        <v>10006</v>
      </c>
      <c r="F1561" s="1" t="s">
        <v>3652</v>
      </c>
      <c r="G1561" s="25">
        <v>0</v>
      </c>
      <c r="H1561" s="25">
        <v>0</v>
      </c>
      <c r="I1561" s="24">
        <f t="shared" si="48"/>
        <v>0</v>
      </c>
      <c r="J1561" s="23" t="str">
        <f t="shared" si="49"/>
        <v/>
      </c>
      <c r="K1561" s="1"/>
      <c r="L1561" s="21"/>
    </row>
    <row r="1562" spans="1:12" ht="10.050000000000001" customHeight="1" x14ac:dyDescent="0.2">
      <c r="A1562" s="22"/>
      <c r="B1562" s="38"/>
      <c r="C1562" s="1"/>
      <c r="D1562" s="2">
        <v>40946</v>
      </c>
      <c r="E1562" s="1" t="s">
        <v>12188</v>
      </c>
      <c r="F1562" s="1" t="s">
        <v>5915</v>
      </c>
      <c r="G1562" s="25">
        <v>0</v>
      </c>
      <c r="H1562" s="25">
        <v>0</v>
      </c>
      <c r="I1562" s="24">
        <f t="shared" si="48"/>
        <v>0</v>
      </c>
      <c r="J1562" s="23" t="str">
        <f t="shared" si="49"/>
        <v/>
      </c>
      <c r="K1562" s="1"/>
      <c r="L1562" s="21"/>
    </row>
    <row r="1563" spans="1:12" ht="10.050000000000001" customHeight="1" x14ac:dyDescent="0.2">
      <c r="A1563" s="22"/>
      <c r="B1563" s="38"/>
      <c r="C1563" s="1"/>
      <c r="D1563" s="2">
        <v>40947</v>
      </c>
      <c r="E1563" s="1" t="s">
        <v>7049</v>
      </c>
      <c r="F1563" s="1" t="s">
        <v>655</v>
      </c>
      <c r="G1563" s="25">
        <v>0</v>
      </c>
      <c r="H1563" s="25">
        <v>0</v>
      </c>
      <c r="I1563" s="24">
        <f t="shared" si="48"/>
        <v>0</v>
      </c>
      <c r="J1563" s="23" t="str">
        <f t="shared" si="49"/>
        <v/>
      </c>
      <c r="K1563" s="1"/>
      <c r="L1563" s="21"/>
    </row>
    <row r="1564" spans="1:12" ht="10.050000000000001" customHeight="1" x14ac:dyDescent="0.2">
      <c r="A1564" s="22"/>
      <c r="B1564" s="38"/>
      <c r="C1564" s="1"/>
      <c r="D1564" s="2">
        <v>40947</v>
      </c>
      <c r="E1564" s="1" t="s">
        <v>8157</v>
      </c>
      <c r="F1564" s="1" t="s">
        <v>1769</v>
      </c>
      <c r="G1564" s="25">
        <v>0</v>
      </c>
      <c r="H1564" s="25">
        <v>0</v>
      </c>
      <c r="I1564" s="24">
        <f t="shared" si="48"/>
        <v>0</v>
      </c>
      <c r="J1564" s="23" t="str">
        <f t="shared" si="49"/>
        <v/>
      </c>
      <c r="K1564" s="1"/>
      <c r="L1564" s="21"/>
    </row>
    <row r="1565" spans="1:12" ht="10.050000000000001" customHeight="1" x14ac:dyDescent="0.2">
      <c r="A1565" s="22"/>
      <c r="B1565" s="38"/>
      <c r="C1565" s="1"/>
      <c r="D1565" s="2">
        <v>40947</v>
      </c>
      <c r="E1565" s="1" t="s">
        <v>9782</v>
      </c>
      <c r="F1565" s="1" t="s">
        <v>3421</v>
      </c>
      <c r="G1565" s="25">
        <v>0</v>
      </c>
      <c r="H1565" s="25">
        <v>0</v>
      </c>
      <c r="I1565" s="24">
        <f t="shared" si="48"/>
        <v>0</v>
      </c>
      <c r="J1565" s="23" t="str">
        <f t="shared" si="49"/>
        <v/>
      </c>
      <c r="K1565" s="1"/>
      <c r="L1565" s="21"/>
    </row>
    <row r="1566" spans="1:12" ht="10.050000000000001" customHeight="1" x14ac:dyDescent="0.2">
      <c r="A1566" s="22"/>
      <c r="B1566" s="38"/>
      <c r="C1566" s="1"/>
      <c r="D1566" s="2">
        <v>40947</v>
      </c>
      <c r="E1566" s="1" t="s">
        <v>9999</v>
      </c>
      <c r="F1566" s="1" t="s">
        <v>3645</v>
      </c>
      <c r="G1566" s="25">
        <v>22125.541200000003</v>
      </c>
      <c r="H1566" s="25">
        <v>12446.687560619252</v>
      </c>
      <c r="I1566" s="24">
        <f t="shared" si="48"/>
        <v>-9678.8536393807517</v>
      </c>
      <c r="J1566" s="23">
        <f t="shared" si="49"/>
        <v>-0.43745161087317269</v>
      </c>
      <c r="K1566" s="1"/>
      <c r="L1566" s="21"/>
    </row>
    <row r="1567" spans="1:12" ht="10.050000000000001" customHeight="1" x14ac:dyDescent="0.2">
      <c r="A1567" s="22"/>
      <c r="B1567" s="38"/>
      <c r="C1567" s="1"/>
      <c r="D1567" s="2">
        <v>40947</v>
      </c>
      <c r="E1567" s="1" t="s">
        <v>10085</v>
      </c>
      <c r="F1567" s="1" t="s">
        <v>3734</v>
      </c>
      <c r="G1567" s="25">
        <v>0</v>
      </c>
      <c r="H1567" s="25">
        <v>0</v>
      </c>
      <c r="I1567" s="24">
        <f t="shared" si="48"/>
        <v>0</v>
      </c>
      <c r="J1567" s="23" t="str">
        <f t="shared" si="49"/>
        <v/>
      </c>
      <c r="K1567" s="1"/>
      <c r="L1567" s="21"/>
    </row>
    <row r="1568" spans="1:12" ht="10.050000000000001" customHeight="1" x14ac:dyDescent="0.2">
      <c r="A1568" s="22"/>
      <c r="B1568" s="38"/>
      <c r="C1568" s="1"/>
      <c r="D1568" s="2">
        <v>40947</v>
      </c>
      <c r="E1568" s="1" t="s">
        <v>12113</v>
      </c>
      <c r="F1568" s="1" t="s">
        <v>5836</v>
      </c>
      <c r="G1568" s="25">
        <v>33192</v>
      </c>
      <c r="H1568" s="25">
        <v>0</v>
      </c>
      <c r="I1568" s="24">
        <f t="shared" si="48"/>
        <v>-33192</v>
      </c>
      <c r="J1568" s="23">
        <f t="shared" si="49"/>
        <v>-1</v>
      </c>
      <c r="K1568" s="1"/>
      <c r="L1568" s="21"/>
    </row>
    <row r="1569" spans="1:12" ht="10.050000000000001" customHeight="1" x14ac:dyDescent="0.2">
      <c r="A1569" s="22"/>
      <c r="B1569" s="38"/>
      <c r="C1569" s="1"/>
      <c r="D1569" s="2">
        <v>40950</v>
      </c>
      <c r="E1569" s="1" t="s">
        <v>6427</v>
      </c>
      <c r="F1569" s="1" t="s">
        <v>22</v>
      </c>
      <c r="G1569" s="25">
        <v>0</v>
      </c>
      <c r="H1569" s="25">
        <v>0</v>
      </c>
      <c r="I1569" s="24">
        <f t="shared" si="48"/>
        <v>0</v>
      </c>
      <c r="J1569" s="23" t="str">
        <f t="shared" si="49"/>
        <v/>
      </c>
      <c r="K1569" s="1"/>
      <c r="L1569" s="21"/>
    </row>
    <row r="1570" spans="1:12" ht="10.050000000000001" customHeight="1" x14ac:dyDescent="0.2">
      <c r="A1570" s="22"/>
      <c r="B1570" s="38"/>
      <c r="C1570" s="1"/>
      <c r="D1570" s="2">
        <v>40950</v>
      </c>
      <c r="E1570" s="1" t="s">
        <v>6938</v>
      </c>
      <c r="F1570" s="1" t="s">
        <v>542</v>
      </c>
      <c r="G1570" s="25">
        <v>6140.4578000000001</v>
      </c>
      <c r="H1570" s="25">
        <v>0</v>
      </c>
      <c r="I1570" s="24">
        <f t="shared" si="48"/>
        <v>-6140.4578000000001</v>
      </c>
      <c r="J1570" s="23">
        <f t="shared" si="49"/>
        <v>-1</v>
      </c>
      <c r="K1570" s="1"/>
      <c r="L1570" s="21"/>
    </row>
    <row r="1571" spans="1:12" ht="10.050000000000001" customHeight="1" x14ac:dyDescent="0.2">
      <c r="A1571" s="22"/>
      <c r="B1571" s="38"/>
      <c r="C1571" s="1"/>
      <c r="D1571" s="2">
        <v>40950</v>
      </c>
      <c r="E1571" s="1" t="s">
        <v>7777</v>
      </c>
      <c r="F1571" s="1" t="s">
        <v>1386</v>
      </c>
      <c r="G1571" s="25">
        <v>0</v>
      </c>
      <c r="H1571" s="25">
        <v>4099.2392378762534</v>
      </c>
      <c r="I1571" s="24">
        <f t="shared" si="48"/>
        <v>4099.2392378762534</v>
      </c>
      <c r="J1571" s="23" t="e">
        <f t="shared" si="49"/>
        <v>#DIV/0!</v>
      </c>
      <c r="K1571" s="1"/>
      <c r="L1571" s="21"/>
    </row>
    <row r="1572" spans="1:12" ht="10.050000000000001" customHeight="1" x14ac:dyDescent="0.2">
      <c r="A1572" s="22"/>
      <c r="B1572" s="38"/>
      <c r="C1572" s="1"/>
      <c r="D1572" s="2">
        <v>40950</v>
      </c>
      <c r="E1572" s="1" t="s">
        <v>7928</v>
      </c>
      <c r="F1572" s="1" t="s">
        <v>1537</v>
      </c>
      <c r="G1572" s="25">
        <v>7134.1586000000007</v>
      </c>
      <c r="H1572" s="25">
        <v>33852.113505770067</v>
      </c>
      <c r="I1572" s="24">
        <f t="shared" si="48"/>
        <v>26717.954905770064</v>
      </c>
      <c r="J1572" s="23">
        <f t="shared" si="49"/>
        <v>3.7450744234604012</v>
      </c>
      <c r="K1572" s="1"/>
      <c r="L1572" s="21"/>
    </row>
    <row r="1573" spans="1:12" ht="10.050000000000001" customHeight="1" x14ac:dyDescent="0.2">
      <c r="A1573" s="22"/>
      <c r="B1573" s="38"/>
      <c r="C1573" s="1"/>
      <c r="D1573" s="2">
        <v>40950</v>
      </c>
      <c r="E1573" s="1" t="s">
        <v>8256</v>
      </c>
      <c r="F1573" s="1" t="s">
        <v>1869</v>
      </c>
      <c r="G1573" s="25">
        <v>0</v>
      </c>
      <c r="H1573" s="25">
        <v>0</v>
      </c>
      <c r="I1573" s="24">
        <f t="shared" si="48"/>
        <v>0</v>
      </c>
      <c r="J1573" s="23" t="str">
        <f t="shared" si="49"/>
        <v/>
      </c>
      <c r="K1573" s="1"/>
      <c r="L1573" s="21"/>
    </row>
    <row r="1574" spans="1:12" ht="10.050000000000001" customHeight="1" x14ac:dyDescent="0.2">
      <c r="A1574" s="22"/>
      <c r="B1574" s="38"/>
      <c r="C1574" s="1"/>
      <c r="D1574" s="2">
        <v>40950</v>
      </c>
      <c r="E1574" s="1" t="s">
        <v>8893</v>
      </c>
      <c r="F1574" s="1" t="s">
        <v>2515</v>
      </c>
      <c r="G1574" s="25">
        <v>0</v>
      </c>
      <c r="H1574" s="25">
        <v>0</v>
      </c>
      <c r="I1574" s="24">
        <f t="shared" si="48"/>
        <v>0</v>
      </c>
      <c r="J1574" s="23" t="str">
        <f t="shared" si="49"/>
        <v/>
      </c>
      <c r="K1574" s="1"/>
      <c r="L1574" s="21"/>
    </row>
    <row r="1575" spans="1:12" ht="10.050000000000001" customHeight="1" x14ac:dyDescent="0.2">
      <c r="A1575" s="22"/>
      <c r="B1575" s="38"/>
      <c r="C1575" s="1"/>
      <c r="D1575" s="2">
        <v>40950</v>
      </c>
      <c r="E1575" s="1" t="s">
        <v>9026</v>
      </c>
      <c r="F1575" s="1" t="s">
        <v>2650</v>
      </c>
      <c r="G1575" s="25">
        <v>43532.207000000002</v>
      </c>
      <c r="H1575" s="25">
        <v>86423.058819586586</v>
      </c>
      <c r="I1575" s="24">
        <f t="shared" si="48"/>
        <v>42890.851819586584</v>
      </c>
      <c r="J1575" s="23">
        <f t="shared" si="49"/>
        <v>0.98526711084477248</v>
      </c>
      <c r="K1575" s="1"/>
      <c r="L1575" s="21"/>
    </row>
    <row r="1576" spans="1:12" ht="10.050000000000001" customHeight="1" x14ac:dyDescent="0.2">
      <c r="A1576" s="22"/>
      <c r="B1576" s="38"/>
      <c r="C1576" s="1"/>
      <c r="D1576" s="2">
        <v>40950</v>
      </c>
      <c r="E1576" s="1" t="s">
        <v>9168</v>
      </c>
      <c r="F1576" s="1" t="s">
        <v>2794</v>
      </c>
      <c r="G1576" s="25">
        <v>130822.01879999999</v>
      </c>
      <c r="H1576" s="25">
        <v>143560.70047735298</v>
      </c>
      <c r="I1576" s="24">
        <f t="shared" si="48"/>
        <v>12738.681677352986</v>
      </c>
      <c r="J1576" s="23">
        <f t="shared" si="49"/>
        <v>9.7374140792214917E-2</v>
      </c>
      <c r="K1576" s="1"/>
      <c r="L1576" s="21"/>
    </row>
    <row r="1577" spans="1:12" ht="10.050000000000001" customHeight="1" x14ac:dyDescent="0.2">
      <c r="A1577" s="22"/>
      <c r="B1577" s="38"/>
      <c r="C1577" s="1"/>
      <c r="D1577" s="2">
        <v>40950</v>
      </c>
      <c r="E1577" s="1" t="s">
        <v>9275</v>
      </c>
      <c r="F1577" s="1" t="s">
        <v>2904</v>
      </c>
      <c r="G1577" s="25">
        <v>0</v>
      </c>
      <c r="H1577" s="25">
        <v>0</v>
      </c>
      <c r="I1577" s="24">
        <f t="shared" si="48"/>
        <v>0</v>
      </c>
      <c r="J1577" s="23" t="str">
        <f t="shared" si="49"/>
        <v/>
      </c>
      <c r="K1577" s="1"/>
      <c r="L1577" s="21"/>
    </row>
    <row r="1578" spans="1:12" ht="10.050000000000001" customHeight="1" x14ac:dyDescent="0.2">
      <c r="A1578" s="22"/>
      <c r="B1578" s="38"/>
      <c r="C1578" s="1"/>
      <c r="D1578" s="2">
        <v>40950</v>
      </c>
      <c r="E1578" s="1" t="s">
        <v>9462</v>
      </c>
      <c r="F1578" s="1" t="s">
        <v>3094</v>
      </c>
      <c r="G1578" s="25">
        <v>0</v>
      </c>
      <c r="H1578" s="25">
        <v>0</v>
      </c>
      <c r="I1578" s="24">
        <f t="shared" si="48"/>
        <v>0</v>
      </c>
      <c r="J1578" s="23" t="str">
        <f t="shared" si="49"/>
        <v/>
      </c>
      <c r="K1578" s="1"/>
      <c r="L1578" s="21"/>
    </row>
    <row r="1579" spans="1:12" ht="10.050000000000001" customHeight="1" x14ac:dyDescent="0.2">
      <c r="A1579" s="22"/>
      <c r="B1579" s="38"/>
      <c r="C1579" s="1"/>
      <c r="D1579" s="2">
        <v>40950</v>
      </c>
      <c r="E1579" s="1" t="s">
        <v>9810</v>
      </c>
      <c r="F1579" s="1" t="s">
        <v>3450</v>
      </c>
      <c r="G1579" s="25">
        <v>67736.794200000004</v>
      </c>
      <c r="H1579" s="25">
        <v>140427.19679927712</v>
      </c>
      <c r="I1579" s="24">
        <f t="shared" si="48"/>
        <v>72690.40259927712</v>
      </c>
      <c r="J1579" s="23">
        <f t="shared" si="49"/>
        <v>1.0731302456483409</v>
      </c>
      <c r="K1579" s="1"/>
      <c r="L1579" s="21"/>
    </row>
    <row r="1580" spans="1:12" ht="10.050000000000001" customHeight="1" x14ac:dyDescent="0.2">
      <c r="A1580" s="22"/>
      <c r="B1580" s="38"/>
      <c r="C1580" s="1"/>
      <c r="D1580" s="2">
        <v>40950</v>
      </c>
      <c r="E1580" s="1" t="s">
        <v>9911</v>
      </c>
      <c r="F1580" s="1" t="s">
        <v>3555</v>
      </c>
      <c r="G1580" s="25">
        <v>114703.68149999999</v>
      </c>
      <c r="H1580" s="25">
        <v>191796.10955461866</v>
      </c>
      <c r="I1580" s="24">
        <f t="shared" si="48"/>
        <v>77092.428054618664</v>
      </c>
      <c r="J1580" s="23">
        <f t="shared" si="49"/>
        <v>0.6721007298673205</v>
      </c>
      <c r="K1580" s="1"/>
      <c r="L1580" s="21"/>
    </row>
    <row r="1581" spans="1:12" ht="10.050000000000001" customHeight="1" x14ac:dyDescent="0.2">
      <c r="A1581" s="22"/>
      <c r="B1581" s="38"/>
      <c r="C1581" s="1"/>
      <c r="D1581" s="2">
        <v>40950</v>
      </c>
      <c r="E1581" s="1" t="s">
        <v>9917</v>
      </c>
      <c r="F1581" s="1" t="s">
        <v>3561</v>
      </c>
      <c r="G1581" s="25">
        <v>0</v>
      </c>
      <c r="H1581" s="25">
        <v>11511.773348472036</v>
      </c>
      <c r="I1581" s="24">
        <f t="shared" si="48"/>
        <v>11511.773348472036</v>
      </c>
      <c r="J1581" s="23" t="e">
        <f t="shared" si="49"/>
        <v>#DIV/0!</v>
      </c>
      <c r="K1581" s="1"/>
      <c r="L1581" s="21"/>
    </row>
    <row r="1582" spans="1:12" ht="10.050000000000001" customHeight="1" x14ac:dyDescent="0.2">
      <c r="A1582" s="22"/>
      <c r="B1582" s="38"/>
      <c r="C1582" s="1"/>
      <c r="D1582" s="2">
        <v>40950</v>
      </c>
      <c r="E1582" s="1" t="s">
        <v>10012</v>
      </c>
      <c r="F1582" s="1" t="s">
        <v>3658</v>
      </c>
      <c r="G1582" s="25">
        <v>64540</v>
      </c>
      <c r="H1582" s="25">
        <v>44336.508599135268</v>
      </c>
      <c r="I1582" s="24">
        <f t="shared" si="48"/>
        <v>-20203.491400864732</v>
      </c>
      <c r="J1582" s="23">
        <f t="shared" si="49"/>
        <v>-0.31303829254516163</v>
      </c>
      <c r="K1582" s="1"/>
      <c r="L1582" s="21"/>
    </row>
    <row r="1583" spans="1:12" ht="10.050000000000001" customHeight="1" x14ac:dyDescent="0.2">
      <c r="A1583" s="22"/>
      <c r="B1583" s="38"/>
      <c r="C1583" s="1"/>
      <c r="D1583" s="2">
        <v>40950</v>
      </c>
      <c r="E1583" s="1" t="s">
        <v>10099</v>
      </c>
      <c r="F1583" s="1" t="s">
        <v>3748</v>
      </c>
      <c r="G1583" s="25">
        <v>49788</v>
      </c>
      <c r="H1583" s="25">
        <v>28386.461188601726</v>
      </c>
      <c r="I1583" s="24">
        <f t="shared" si="48"/>
        <v>-21401.538811398274</v>
      </c>
      <c r="J1583" s="23">
        <f t="shared" si="49"/>
        <v>-0.429853354450837</v>
      </c>
      <c r="K1583" s="1"/>
      <c r="L1583" s="21"/>
    </row>
    <row r="1584" spans="1:12" ht="10.050000000000001" customHeight="1" x14ac:dyDescent="0.2">
      <c r="A1584" s="22"/>
      <c r="B1584" s="38"/>
      <c r="C1584" s="1"/>
      <c r="D1584" s="2">
        <v>40950</v>
      </c>
      <c r="E1584" s="1" t="s">
        <v>10156</v>
      </c>
      <c r="F1584" s="1" t="s">
        <v>3807</v>
      </c>
      <c r="G1584" s="25">
        <v>55320</v>
      </c>
      <c r="H1584" s="25">
        <v>103683.01350538133</v>
      </c>
      <c r="I1584" s="24">
        <f t="shared" si="48"/>
        <v>48363.013505381328</v>
      </c>
      <c r="J1584" s="23">
        <f t="shared" si="49"/>
        <v>0.87424102504304646</v>
      </c>
      <c r="K1584" s="1"/>
      <c r="L1584" s="21"/>
    </row>
    <row r="1585" spans="1:12" ht="10.050000000000001" customHeight="1" x14ac:dyDescent="0.2">
      <c r="A1585" s="22"/>
      <c r="B1585" s="38"/>
      <c r="C1585" s="1"/>
      <c r="D1585" s="2">
        <v>40950</v>
      </c>
      <c r="E1585" s="1" t="s">
        <v>10159</v>
      </c>
      <c r="F1585" s="1" t="s">
        <v>3810</v>
      </c>
      <c r="G1585" s="25">
        <v>3202.6675000000005</v>
      </c>
      <c r="H1585" s="25">
        <v>157887.49024481772</v>
      </c>
      <c r="I1585" s="24">
        <f t="shared" si="48"/>
        <v>154684.82274481771</v>
      </c>
      <c r="J1585" s="23">
        <f t="shared" si="49"/>
        <v>48.298745575311109</v>
      </c>
      <c r="K1585" s="1"/>
      <c r="L1585" s="21"/>
    </row>
    <row r="1586" spans="1:12" ht="10.050000000000001" customHeight="1" x14ac:dyDescent="0.2">
      <c r="A1586" s="22"/>
      <c r="B1586" s="38"/>
      <c r="C1586" s="1"/>
      <c r="D1586" s="2">
        <v>40950</v>
      </c>
      <c r="E1586" s="1" t="s">
        <v>10228</v>
      </c>
      <c r="F1586" s="1" t="s">
        <v>3883</v>
      </c>
      <c r="G1586" s="25">
        <v>51417.714200000002</v>
      </c>
      <c r="H1586" s="25">
        <v>64514.217529433423</v>
      </c>
      <c r="I1586" s="24">
        <f t="shared" si="48"/>
        <v>13096.503329433421</v>
      </c>
      <c r="J1586" s="23">
        <f t="shared" si="49"/>
        <v>0.25470800351979511</v>
      </c>
      <c r="K1586" s="1"/>
      <c r="L1586" s="21"/>
    </row>
    <row r="1587" spans="1:12" ht="10.050000000000001" customHeight="1" x14ac:dyDescent="0.2">
      <c r="A1587" s="22"/>
      <c r="B1587" s="38"/>
      <c r="C1587" s="1"/>
      <c r="D1587" s="2">
        <v>40950</v>
      </c>
      <c r="E1587" s="1" t="s">
        <v>12112</v>
      </c>
      <c r="F1587" s="1" t="s">
        <v>5835</v>
      </c>
      <c r="G1587" s="25">
        <v>0</v>
      </c>
      <c r="H1587" s="25">
        <v>0</v>
      </c>
      <c r="I1587" s="24">
        <f t="shared" si="48"/>
        <v>0</v>
      </c>
      <c r="J1587" s="23" t="str">
        <f t="shared" si="49"/>
        <v/>
      </c>
      <c r="K1587" s="1"/>
      <c r="L1587" s="21"/>
    </row>
    <row r="1588" spans="1:12" ht="10.050000000000001" customHeight="1" x14ac:dyDescent="0.2">
      <c r="A1588" s="22"/>
      <c r="B1588" s="38"/>
      <c r="C1588" s="1"/>
      <c r="D1588" s="2">
        <v>40950</v>
      </c>
      <c r="E1588" s="1" t="s">
        <v>12152</v>
      </c>
      <c r="F1588" s="1" t="s">
        <v>5878</v>
      </c>
      <c r="G1588" s="25">
        <v>0</v>
      </c>
      <c r="H1588" s="25">
        <v>17778.780704623699</v>
      </c>
      <c r="I1588" s="24">
        <f t="shared" si="48"/>
        <v>17778.780704623699</v>
      </c>
      <c r="J1588" s="23" t="e">
        <f t="shared" si="49"/>
        <v>#DIV/0!</v>
      </c>
      <c r="K1588" s="1"/>
      <c r="L1588" s="21"/>
    </row>
    <row r="1589" spans="1:12" ht="10.050000000000001" customHeight="1" x14ac:dyDescent="0.2">
      <c r="A1589" s="22"/>
      <c r="B1589" s="38"/>
      <c r="C1589" s="1"/>
      <c r="D1589" s="2">
        <v>40950</v>
      </c>
      <c r="E1589" s="1" t="s">
        <v>12232</v>
      </c>
      <c r="F1589" s="1" t="s">
        <v>5959</v>
      </c>
      <c r="G1589" s="25">
        <v>0</v>
      </c>
      <c r="H1589" s="25">
        <v>0</v>
      </c>
      <c r="I1589" s="24">
        <f t="shared" si="48"/>
        <v>0</v>
      </c>
      <c r="J1589" s="23" t="str">
        <f t="shared" si="49"/>
        <v/>
      </c>
      <c r="K1589" s="1"/>
      <c r="L1589" s="21"/>
    </row>
    <row r="1590" spans="1:12" ht="10.050000000000001" customHeight="1" x14ac:dyDescent="0.2">
      <c r="A1590" s="22"/>
      <c r="B1590" s="38"/>
      <c r="C1590" s="1"/>
      <c r="D1590" s="2">
        <v>40950</v>
      </c>
      <c r="E1590" s="1" t="s">
        <v>12327</v>
      </c>
      <c r="F1590" s="1" t="s">
        <v>6058</v>
      </c>
      <c r="G1590" s="25">
        <v>0</v>
      </c>
      <c r="H1590" s="25">
        <v>59783.140664666462</v>
      </c>
      <c r="I1590" s="24">
        <f t="shared" si="48"/>
        <v>59783.140664666462</v>
      </c>
      <c r="J1590" s="23" t="e">
        <f t="shared" si="49"/>
        <v>#DIV/0!</v>
      </c>
      <c r="K1590" s="1"/>
      <c r="L1590" s="21"/>
    </row>
    <row r="1591" spans="1:12" ht="10.050000000000001" customHeight="1" x14ac:dyDescent="0.2">
      <c r="A1591" s="22"/>
      <c r="B1591" s="38"/>
      <c r="C1591" s="1"/>
      <c r="D1591" s="2">
        <v>40950</v>
      </c>
      <c r="E1591" s="1" t="s">
        <v>12344</v>
      </c>
      <c r="F1591" s="1" t="s">
        <v>6075</v>
      </c>
      <c r="G1591" s="25">
        <v>0</v>
      </c>
      <c r="H1591" s="25">
        <v>0</v>
      </c>
      <c r="I1591" s="24">
        <f t="shared" si="48"/>
        <v>0</v>
      </c>
      <c r="J1591" s="23" t="str">
        <f t="shared" si="49"/>
        <v/>
      </c>
      <c r="K1591" s="1"/>
      <c r="L1591" s="21"/>
    </row>
    <row r="1592" spans="1:12" ht="10.050000000000001" customHeight="1" x14ac:dyDescent="0.2">
      <c r="A1592" s="22"/>
      <c r="B1592" s="38"/>
      <c r="C1592" s="1"/>
      <c r="D1592" s="2">
        <v>40950</v>
      </c>
      <c r="E1592" s="1" t="s">
        <v>12354</v>
      </c>
      <c r="F1592" s="1" t="s">
        <v>6085</v>
      </c>
      <c r="G1592" s="25">
        <v>0</v>
      </c>
      <c r="H1592" s="25">
        <v>54908.230844184553</v>
      </c>
      <c r="I1592" s="24">
        <f t="shared" si="48"/>
        <v>54908.230844184553</v>
      </c>
      <c r="J1592" s="23" t="e">
        <f t="shared" si="49"/>
        <v>#DIV/0!</v>
      </c>
      <c r="K1592" s="1"/>
      <c r="L1592" s="21"/>
    </row>
    <row r="1593" spans="1:12" ht="10.050000000000001" customHeight="1" x14ac:dyDescent="0.2">
      <c r="A1593" s="22"/>
      <c r="B1593" s="38"/>
      <c r="C1593" s="1"/>
      <c r="D1593" s="2">
        <v>40950</v>
      </c>
      <c r="E1593" s="1" t="s">
        <v>12395</v>
      </c>
      <c r="F1593" s="1" t="s">
        <v>6126</v>
      </c>
      <c r="G1593" s="25">
        <v>0</v>
      </c>
      <c r="H1593" s="25">
        <v>14984.311850733124</v>
      </c>
      <c r="I1593" s="24">
        <f t="shared" si="48"/>
        <v>14984.311850733124</v>
      </c>
      <c r="J1593" s="23" t="e">
        <f t="shared" si="49"/>
        <v>#DIV/0!</v>
      </c>
      <c r="K1593" s="1"/>
      <c r="L1593" s="21"/>
    </row>
    <row r="1594" spans="1:12" ht="10.050000000000001" customHeight="1" x14ac:dyDescent="0.2">
      <c r="A1594" s="22"/>
      <c r="B1594" s="38"/>
      <c r="C1594" s="1"/>
      <c r="D1594" s="2">
        <v>40950</v>
      </c>
      <c r="E1594" s="1" t="s">
        <v>12486</v>
      </c>
      <c r="F1594" s="1" t="s">
        <v>6218</v>
      </c>
      <c r="G1594" s="25">
        <v>9220</v>
      </c>
      <c r="H1594" s="25">
        <v>0</v>
      </c>
      <c r="I1594" s="24">
        <f t="shared" si="48"/>
        <v>-9220</v>
      </c>
      <c r="J1594" s="23">
        <f t="shared" si="49"/>
        <v>-1</v>
      </c>
      <c r="K1594" s="1"/>
      <c r="L1594" s="21"/>
    </row>
    <row r="1595" spans="1:12" ht="10.050000000000001" customHeight="1" x14ac:dyDescent="0.2">
      <c r="A1595" s="22"/>
      <c r="B1595" s="38"/>
      <c r="C1595" s="1"/>
      <c r="D1595" s="2">
        <v>40950</v>
      </c>
      <c r="E1595" s="1" t="s">
        <v>12557</v>
      </c>
      <c r="F1595" s="1" t="s">
        <v>6289</v>
      </c>
      <c r="G1595" s="25">
        <v>0</v>
      </c>
      <c r="H1595" s="25">
        <v>0</v>
      </c>
      <c r="I1595" s="24">
        <f t="shared" si="48"/>
        <v>0</v>
      </c>
      <c r="J1595" s="23" t="str">
        <f t="shared" si="49"/>
        <v/>
      </c>
      <c r="K1595" s="1"/>
      <c r="L1595" s="21"/>
    </row>
    <row r="1596" spans="1:12" ht="10.050000000000001" customHeight="1" x14ac:dyDescent="0.2">
      <c r="A1596" s="22"/>
      <c r="B1596" s="38"/>
      <c r="C1596" s="1"/>
      <c r="D1596" s="2">
        <v>40950</v>
      </c>
      <c r="E1596" s="1" t="s">
        <v>12662</v>
      </c>
      <c r="F1596" s="1" t="s">
        <v>6395</v>
      </c>
      <c r="G1596" s="25">
        <v>0</v>
      </c>
      <c r="H1596" s="25">
        <v>0</v>
      </c>
      <c r="I1596" s="24">
        <f t="shared" si="48"/>
        <v>0</v>
      </c>
      <c r="J1596" s="23" t="str">
        <f t="shared" si="49"/>
        <v/>
      </c>
      <c r="K1596" s="1"/>
      <c r="L1596" s="21"/>
    </row>
    <row r="1597" spans="1:12" ht="10.050000000000001" customHeight="1" x14ac:dyDescent="0.2">
      <c r="A1597" s="22"/>
      <c r="B1597" s="38"/>
      <c r="C1597" s="1"/>
      <c r="D1597" s="2">
        <v>40959</v>
      </c>
      <c r="E1597" s="1" t="s">
        <v>6754</v>
      </c>
      <c r="F1597" s="1" t="s">
        <v>354</v>
      </c>
      <c r="G1597" s="25">
        <v>17611.238000000001</v>
      </c>
      <c r="H1597" s="25">
        <v>0</v>
      </c>
      <c r="I1597" s="24">
        <f t="shared" si="48"/>
        <v>-17611.238000000001</v>
      </c>
      <c r="J1597" s="23">
        <f t="shared" si="49"/>
        <v>-1</v>
      </c>
      <c r="K1597" s="1"/>
      <c r="L1597" s="21"/>
    </row>
    <row r="1598" spans="1:12" ht="10.050000000000001" customHeight="1" x14ac:dyDescent="0.2">
      <c r="A1598" s="22"/>
      <c r="B1598" s="38"/>
      <c r="C1598" s="1"/>
      <c r="D1598" s="2">
        <v>40959</v>
      </c>
      <c r="E1598" s="1" t="s">
        <v>7042</v>
      </c>
      <c r="F1598" s="1" t="s">
        <v>648</v>
      </c>
      <c r="G1598" s="25">
        <v>0</v>
      </c>
      <c r="H1598" s="25">
        <v>0</v>
      </c>
      <c r="I1598" s="24">
        <f t="shared" si="48"/>
        <v>0</v>
      </c>
      <c r="J1598" s="23" t="str">
        <f t="shared" si="49"/>
        <v/>
      </c>
      <c r="K1598" s="1"/>
      <c r="L1598" s="21"/>
    </row>
    <row r="1599" spans="1:12" ht="10.050000000000001" customHeight="1" x14ac:dyDescent="0.2">
      <c r="A1599" s="22"/>
      <c r="B1599" s="38"/>
      <c r="C1599" s="1"/>
      <c r="D1599" s="2">
        <v>40959</v>
      </c>
      <c r="E1599" s="1" t="s">
        <v>7420</v>
      </c>
      <c r="F1599" s="1" t="s">
        <v>1027</v>
      </c>
      <c r="G1599" s="25">
        <v>0</v>
      </c>
      <c r="H1599" s="25">
        <v>0</v>
      </c>
      <c r="I1599" s="24">
        <f t="shared" si="48"/>
        <v>0</v>
      </c>
      <c r="J1599" s="23" t="str">
        <f t="shared" si="49"/>
        <v/>
      </c>
      <c r="K1599" s="1"/>
      <c r="L1599" s="21"/>
    </row>
    <row r="1600" spans="1:12" ht="10.050000000000001" customHeight="1" x14ac:dyDescent="0.2">
      <c r="A1600" s="22"/>
      <c r="B1600" s="38"/>
      <c r="C1600" s="1"/>
      <c r="D1600" s="2">
        <v>40959</v>
      </c>
      <c r="E1600" s="1" t="s">
        <v>7445</v>
      </c>
      <c r="F1600" s="1" t="s">
        <v>1052</v>
      </c>
      <c r="G1600" s="25">
        <v>0</v>
      </c>
      <c r="H1600" s="25">
        <v>0</v>
      </c>
      <c r="I1600" s="24">
        <f t="shared" si="48"/>
        <v>0</v>
      </c>
      <c r="J1600" s="23" t="str">
        <f t="shared" si="49"/>
        <v/>
      </c>
      <c r="K1600" s="1"/>
      <c r="L1600" s="21"/>
    </row>
    <row r="1601" spans="1:12" ht="10.050000000000001" customHeight="1" x14ac:dyDescent="0.2">
      <c r="A1601" s="22"/>
      <c r="B1601" s="38"/>
      <c r="C1601" s="1"/>
      <c r="D1601" s="2">
        <v>40959</v>
      </c>
      <c r="E1601" s="1" t="s">
        <v>7908</v>
      </c>
      <c r="F1601" s="1" t="s">
        <v>1517</v>
      </c>
      <c r="G1601" s="25">
        <v>3748.0513000000001</v>
      </c>
      <c r="H1601" s="25">
        <v>0</v>
      </c>
      <c r="I1601" s="24">
        <f t="shared" si="48"/>
        <v>-3748.0513000000001</v>
      </c>
      <c r="J1601" s="23">
        <f t="shared" si="49"/>
        <v>-1</v>
      </c>
      <c r="K1601" s="1"/>
      <c r="L1601" s="21"/>
    </row>
    <row r="1602" spans="1:12" ht="10.050000000000001" customHeight="1" x14ac:dyDescent="0.2">
      <c r="A1602" s="22"/>
      <c r="B1602" s="38"/>
      <c r="C1602" s="1"/>
      <c r="D1602" s="2">
        <v>40959</v>
      </c>
      <c r="E1602" s="1" t="s">
        <v>8002</v>
      </c>
      <c r="F1602" s="1" t="s">
        <v>1612</v>
      </c>
      <c r="G1602" s="25">
        <v>3533.3527000000004</v>
      </c>
      <c r="H1602" s="25">
        <v>10890.209504132403</v>
      </c>
      <c r="I1602" s="24">
        <f t="shared" si="48"/>
        <v>7356.8568041324024</v>
      </c>
      <c r="J1602" s="23">
        <f t="shared" si="49"/>
        <v>2.0821178718253632</v>
      </c>
      <c r="K1602" s="1"/>
      <c r="L1602" s="21"/>
    </row>
    <row r="1603" spans="1:12" ht="10.050000000000001" customHeight="1" x14ac:dyDescent="0.2">
      <c r="A1603" s="22"/>
      <c r="B1603" s="38"/>
      <c r="C1603" s="1"/>
      <c r="D1603" s="2">
        <v>40959</v>
      </c>
      <c r="E1603" s="1" t="s">
        <v>8148</v>
      </c>
      <c r="F1603" s="1" t="s">
        <v>1760</v>
      </c>
      <c r="G1603" s="25">
        <v>0</v>
      </c>
      <c r="H1603" s="25">
        <v>0</v>
      </c>
      <c r="I1603" s="24">
        <f t="shared" si="48"/>
        <v>0</v>
      </c>
      <c r="J1603" s="23" t="str">
        <f t="shared" si="49"/>
        <v/>
      </c>
      <c r="K1603" s="1"/>
      <c r="L1603" s="21"/>
    </row>
    <row r="1604" spans="1:12" ht="10.050000000000001" customHeight="1" x14ac:dyDescent="0.2">
      <c r="A1604" s="22"/>
      <c r="B1604" s="38"/>
      <c r="C1604" s="1"/>
      <c r="D1604" s="2">
        <v>40959</v>
      </c>
      <c r="E1604" s="1" t="s">
        <v>8640</v>
      </c>
      <c r="F1604" s="1" t="s">
        <v>2258</v>
      </c>
      <c r="G1604" s="25">
        <v>3431.3503000000001</v>
      </c>
      <c r="H1604" s="25">
        <v>0</v>
      </c>
      <c r="I1604" s="24">
        <f t="shared" si="48"/>
        <v>-3431.3503000000001</v>
      </c>
      <c r="J1604" s="23">
        <f t="shared" si="49"/>
        <v>-1</v>
      </c>
      <c r="K1604" s="1"/>
      <c r="L1604" s="21"/>
    </row>
    <row r="1605" spans="1:12" ht="10.050000000000001" customHeight="1" x14ac:dyDescent="0.2">
      <c r="A1605" s="22"/>
      <c r="B1605" s="38"/>
      <c r="C1605" s="1"/>
      <c r="D1605" s="2">
        <v>40959</v>
      </c>
      <c r="E1605" s="1" t="s">
        <v>11205</v>
      </c>
      <c r="F1605" s="1" t="s">
        <v>4899</v>
      </c>
      <c r="G1605" s="25">
        <v>0</v>
      </c>
      <c r="H1605" s="25">
        <v>0</v>
      </c>
      <c r="I1605" s="24">
        <f t="shared" si="48"/>
        <v>0</v>
      </c>
      <c r="J1605" s="23" t="str">
        <f t="shared" si="49"/>
        <v/>
      </c>
      <c r="K1605" s="1"/>
      <c r="L1605" s="21"/>
    </row>
    <row r="1606" spans="1:12" ht="10.050000000000001" customHeight="1" x14ac:dyDescent="0.2">
      <c r="A1606" s="22"/>
      <c r="B1606" s="38"/>
      <c r="C1606" s="1"/>
      <c r="D1606" s="2">
        <v>40964</v>
      </c>
      <c r="E1606" s="1" t="s">
        <v>7003</v>
      </c>
      <c r="F1606" s="1" t="s">
        <v>608</v>
      </c>
      <c r="G1606" s="25">
        <v>7376</v>
      </c>
      <c r="H1606" s="25">
        <v>0</v>
      </c>
      <c r="I1606" s="24">
        <f t="shared" si="48"/>
        <v>-7376</v>
      </c>
      <c r="J1606" s="23">
        <f t="shared" si="49"/>
        <v>-1</v>
      </c>
      <c r="K1606" s="1"/>
      <c r="L1606" s="21"/>
    </row>
    <row r="1607" spans="1:12" ht="10.050000000000001" customHeight="1" x14ac:dyDescent="0.2">
      <c r="A1607" s="22"/>
      <c r="B1607" s="38"/>
      <c r="C1607" s="1"/>
      <c r="D1607" s="2">
        <v>40967</v>
      </c>
      <c r="E1607" s="1" t="s">
        <v>6848</v>
      </c>
      <c r="F1607" s="1" t="s">
        <v>450</v>
      </c>
      <c r="G1607" s="25">
        <v>0</v>
      </c>
      <c r="H1607" s="25">
        <v>0</v>
      </c>
      <c r="I1607" s="24">
        <f t="shared" si="48"/>
        <v>0</v>
      </c>
      <c r="J1607" s="23" t="str">
        <f t="shared" si="49"/>
        <v/>
      </c>
      <c r="K1607" s="1"/>
      <c r="L1607" s="21"/>
    </row>
    <row r="1608" spans="1:12" ht="10.050000000000001" customHeight="1" x14ac:dyDescent="0.2">
      <c r="A1608" s="22"/>
      <c r="B1608" s="38"/>
      <c r="C1608" s="1"/>
      <c r="D1608" s="2">
        <v>40967</v>
      </c>
      <c r="E1608" s="1" t="s">
        <v>7147</v>
      </c>
      <c r="F1608" s="1" t="s">
        <v>753</v>
      </c>
      <c r="G1608" s="25">
        <v>0</v>
      </c>
      <c r="H1608" s="25">
        <v>0</v>
      </c>
      <c r="I1608" s="24">
        <f t="shared" si="48"/>
        <v>0</v>
      </c>
      <c r="J1608" s="23" t="str">
        <f t="shared" si="49"/>
        <v/>
      </c>
      <c r="K1608" s="1"/>
      <c r="L1608" s="21"/>
    </row>
    <row r="1609" spans="1:12" ht="10.050000000000001" customHeight="1" x14ac:dyDescent="0.2">
      <c r="A1609" s="22"/>
      <c r="B1609" s="38"/>
      <c r="C1609" s="1"/>
      <c r="D1609" s="2">
        <v>40967</v>
      </c>
      <c r="E1609" s="1" t="s">
        <v>7150</v>
      </c>
      <c r="F1609" s="1" t="s">
        <v>756</v>
      </c>
      <c r="G1609" s="25">
        <v>3385.2847000000002</v>
      </c>
      <c r="H1609" s="25">
        <v>0</v>
      </c>
      <c r="I1609" s="24">
        <f t="shared" si="48"/>
        <v>-3385.2847000000002</v>
      </c>
      <c r="J1609" s="23">
        <f t="shared" si="49"/>
        <v>-1</v>
      </c>
      <c r="K1609" s="1"/>
      <c r="L1609" s="21"/>
    </row>
    <row r="1610" spans="1:12" ht="10.050000000000001" customHeight="1" x14ac:dyDescent="0.2">
      <c r="A1610" s="22"/>
      <c r="B1610" s="38"/>
      <c r="C1610" s="1"/>
      <c r="D1610" s="2">
        <v>40967</v>
      </c>
      <c r="E1610" s="1" t="s">
        <v>7158</v>
      </c>
      <c r="F1610" s="1" t="s">
        <v>764</v>
      </c>
      <c r="G1610" s="25">
        <v>23452.269400000001</v>
      </c>
      <c r="H1610" s="25">
        <v>10535.764006120547</v>
      </c>
      <c r="I1610" s="24">
        <f t="shared" si="48"/>
        <v>-12916.505393879454</v>
      </c>
      <c r="J1610" s="23">
        <f t="shared" si="49"/>
        <v>-0.55075716441665357</v>
      </c>
      <c r="K1610" s="1"/>
      <c r="L1610" s="21"/>
    </row>
    <row r="1611" spans="1:12" ht="10.050000000000001" customHeight="1" x14ac:dyDescent="0.2">
      <c r="A1611" s="22"/>
      <c r="B1611" s="38"/>
      <c r="C1611" s="1"/>
      <c r="D1611" s="2">
        <v>40967</v>
      </c>
      <c r="E1611" s="1" t="s">
        <v>7228</v>
      </c>
      <c r="F1611" s="1" t="s">
        <v>834</v>
      </c>
      <c r="G1611" s="25">
        <v>0</v>
      </c>
      <c r="H1611" s="25">
        <v>0</v>
      </c>
      <c r="I1611" s="24">
        <f t="shared" si="48"/>
        <v>0</v>
      </c>
      <c r="J1611" s="23" t="str">
        <f t="shared" si="49"/>
        <v/>
      </c>
      <c r="K1611" s="1"/>
      <c r="L1611" s="21"/>
    </row>
    <row r="1612" spans="1:12" ht="10.050000000000001" customHeight="1" x14ac:dyDescent="0.2">
      <c r="A1612" s="22"/>
      <c r="B1612" s="38"/>
      <c r="C1612" s="1"/>
      <c r="D1612" s="2">
        <v>40967</v>
      </c>
      <c r="E1612" s="1" t="s">
        <v>7263</v>
      </c>
      <c r="F1612" s="1" t="s">
        <v>869</v>
      </c>
      <c r="G1612" s="25">
        <v>0</v>
      </c>
      <c r="H1612" s="25">
        <v>0</v>
      </c>
      <c r="I1612" s="24">
        <f t="shared" si="48"/>
        <v>0</v>
      </c>
      <c r="J1612" s="23" t="str">
        <f t="shared" si="49"/>
        <v/>
      </c>
      <c r="K1612" s="1"/>
      <c r="L1612" s="21"/>
    </row>
    <row r="1613" spans="1:12" ht="10.050000000000001" customHeight="1" x14ac:dyDescent="0.2">
      <c r="A1613" s="22"/>
      <c r="B1613" s="38"/>
      <c r="C1613" s="1"/>
      <c r="D1613" s="2">
        <v>40967</v>
      </c>
      <c r="E1613" s="1" t="s">
        <v>7603</v>
      </c>
      <c r="F1613" s="1" t="s">
        <v>1211</v>
      </c>
      <c r="G1613" s="25">
        <v>0</v>
      </c>
      <c r="H1613" s="25">
        <v>0</v>
      </c>
      <c r="I1613" s="24">
        <f t="shared" si="48"/>
        <v>0</v>
      </c>
      <c r="J1613" s="23" t="str">
        <f t="shared" si="49"/>
        <v/>
      </c>
      <c r="K1613" s="1"/>
      <c r="L1613" s="21"/>
    </row>
    <row r="1614" spans="1:12" ht="10.050000000000001" customHeight="1" x14ac:dyDescent="0.2">
      <c r="A1614" s="22"/>
      <c r="B1614" s="38"/>
      <c r="C1614" s="1"/>
      <c r="D1614" s="2">
        <v>40967</v>
      </c>
      <c r="E1614" s="1" t="s">
        <v>8051</v>
      </c>
      <c r="F1614" s="1" t="s">
        <v>1662</v>
      </c>
      <c r="G1614" s="25">
        <v>0</v>
      </c>
      <c r="H1614" s="25">
        <v>0</v>
      </c>
      <c r="I1614" s="24">
        <f t="shared" si="48"/>
        <v>0</v>
      </c>
      <c r="J1614" s="23" t="str">
        <f t="shared" si="49"/>
        <v/>
      </c>
      <c r="K1614" s="1"/>
      <c r="L1614" s="21"/>
    </row>
    <row r="1615" spans="1:12" ht="10.050000000000001" customHeight="1" x14ac:dyDescent="0.2">
      <c r="A1615" s="22"/>
      <c r="B1615" s="38"/>
      <c r="C1615" s="1"/>
      <c r="D1615" s="2">
        <v>40967</v>
      </c>
      <c r="E1615" s="1" t="s">
        <v>8223</v>
      </c>
      <c r="F1615" s="1" t="s">
        <v>1835</v>
      </c>
      <c r="G1615" s="25">
        <v>0</v>
      </c>
      <c r="H1615" s="25">
        <v>0</v>
      </c>
      <c r="I1615" s="24">
        <f t="shared" si="48"/>
        <v>0</v>
      </c>
      <c r="J1615" s="23" t="str">
        <f t="shared" si="49"/>
        <v/>
      </c>
      <c r="K1615" s="1"/>
      <c r="L1615" s="21"/>
    </row>
    <row r="1616" spans="1:12" ht="10.050000000000001" customHeight="1" x14ac:dyDescent="0.2">
      <c r="A1616" s="22"/>
      <c r="B1616" s="38"/>
      <c r="C1616" s="1"/>
      <c r="D1616" s="2">
        <v>40967</v>
      </c>
      <c r="E1616" s="1" t="s">
        <v>8488</v>
      </c>
      <c r="F1616" s="1" t="s">
        <v>2105</v>
      </c>
      <c r="G1616" s="25">
        <v>0</v>
      </c>
      <c r="H1616" s="25">
        <v>0</v>
      </c>
      <c r="I1616" s="24">
        <f t="shared" si="48"/>
        <v>0</v>
      </c>
      <c r="J1616" s="23" t="str">
        <f t="shared" si="49"/>
        <v/>
      </c>
      <c r="K1616" s="1"/>
      <c r="L1616" s="21"/>
    </row>
    <row r="1617" spans="1:12" ht="10.050000000000001" customHeight="1" x14ac:dyDescent="0.2">
      <c r="A1617" s="22"/>
      <c r="B1617" s="38"/>
      <c r="C1617" s="1"/>
      <c r="D1617" s="2">
        <v>40967</v>
      </c>
      <c r="E1617" s="1" t="s">
        <v>8693</v>
      </c>
      <c r="F1617" s="1" t="s">
        <v>2313</v>
      </c>
      <c r="G1617" s="25">
        <v>0</v>
      </c>
      <c r="H1617" s="25">
        <v>0</v>
      </c>
      <c r="I1617" s="24">
        <f t="shared" si="48"/>
        <v>0</v>
      </c>
      <c r="J1617" s="23" t="str">
        <f t="shared" si="49"/>
        <v/>
      </c>
      <c r="K1617" s="1"/>
      <c r="L1617" s="21"/>
    </row>
    <row r="1618" spans="1:12" ht="10.050000000000001" customHeight="1" x14ac:dyDescent="0.2">
      <c r="A1618" s="22"/>
      <c r="B1618" s="38"/>
      <c r="C1618" s="1"/>
      <c r="D1618" s="2">
        <v>40967</v>
      </c>
      <c r="E1618" s="1" t="s">
        <v>8859</v>
      </c>
      <c r="F1618" s="1" t="s">
        <v>2481</v>
      </c>
      <c r="G1618" s="25">
        <v>0</v>
      </c>
      <c r="H1618" s="25">
        <v>0</v>
      </c>
      <c r="I1618" s="24">
        <f t="shared" si="48"/>
        <v>0</v>
      </c>
      <c r="J1618" s="23" t="str">
        <f t="shared" si="49"/>
        <v/>
      </c>
      <c r="K1618" s="1"/>
      <c r="L1618" s="21"/>
    </row>
    <row r="1619" spans="1:12" ht="10.050000000000001" customHeight="1" x14ac:dyDescent="0.2">
      <c r="A1619" s="22"/>
      <c r="B1619" s="38"/>
      <c r="C1619" s="1"/>
      <c r="D1619" s="2">
        <v>40967</v>
      </c>
      <c r="E1619" s="1" t="s">
        <v>9006</v>
      </c>
      <c r="F1619" s="1" t="s">
        <v>2630</v>
      </c>
      <c r="G1619" s="25">
        <v>0</v>
      </c>
      <c r="H1619" s="25">
        <v>0</v>
      </c>
      <c r="I1619" s="24">
        <f t="shared" ref="I1619:I1682" si="50">H1619-G1619</f>
        <v>0</v>
      </c>
      <c r="J1619" s="23" t="str">
        <f t="shared" ref="J1619:J1682" si="51">IF(I1619=0,"",(I1619/G1619))</f>
        <v/>
      </c>
      <c r="K1619" s="1"/>
      <c r="L1619" s="21"/>
    </row>
    <row r="1620" spans="1:12" ht="10.050000000000001" customHeight="1" x14ac:dyDescent="0.2">
      <c r="A1620" s="22"/>
      <c r="B1620" s="38"/>
      <c r="C1620" s="1"/>
      <c r="D1620" s="2">
        <v>40967</v>
      </c>
      <c r="E1620" s="1" t="s">
        <v>9139</v>
      </c>
      <c r="F1620" s="1" t="s">
        <v>2765</v>
      </c>
      <c r="G1620" s="25">
        <v>0</v>
      </c>
      <c r="H1620" s="25">
        <v>0</v>
      </c>
      <c r="I1620" s="24">
        <f t="shared" si="50"/>
        <v>0</v>
      </c>
      <c r="J1620" s="23" t="str">
        <f t="shared" si="51"/>
        <v/>
      </c>
      <c r="K1620" s="1"/>
      <c r="L1620" s="21"/>
    </row>
    <row r="1621" spans="1:12" ht="10.050000000000001" customHeight="1" x14ac:dyDescent="0.2">
      <c r="A1621" s="22"/>
      <c r="B1621" s="38"/>
      <c r="C1621" s="1"/>
      <c r="D1621" s="2">
        <v>40967</v>
      </c>
      <c r="E1621" s="1" t="s">
        <v>9263</v>
      </c>
      <c r="F1621" s="1" t="s">
        <v>2891</v>
      </c>
      <c r="G1621" s="25">
        <v>0</v>
      </c>
      <c r="H1621" s="25">
        <v>0</v>
      </c>
      <c r="I1621" s="24">
        <f t="shared" si="50"/>
        <v>0</v>
      </c>
      <c r="J1621" s="23" t="str">
        <f t="shared" si="51"/>
        <v/>
      </c>
      <c r="K1621" s="1"/>
      <c r="L1621" s="21"/>
    </row>
    <row r="1622" spans="1:12" ht="10.050000000000001" customHeight="1" x14ac:dyDescent="0.2">
      <c r="A1622" s="22"/>
      <c r="B1622" s="38"/>
      <c r="C1622" s="1"/>
      <c r="D1622" s="2">
        <v>40967</v>
      </c>
      <c r="E1622" s="1" t="s">
        <v>9276</v>
      </c>
      <c r="F1622" s="1" t="s">
        <v>2905</v>
      </c>
      <c r="G1622" s="25">
        <v>0</v>
      </c>
      <c r="H1622" s="25">
        <v>0</v>
      </c>
      <c r="I1622" s="24">
        <f t="shared" si="50"/>
        <v>0</v>
      </c>
      <c r="J1622" s="23" t="str">
        <f t="shared" si="51"/>
        <v/>
      </c>
      <c r="K1622" s="1"/>
      <c r="L1622" s="21"/>
    </row>
    <row r="1623" spans="1:12" ht="10.050000000000001" customHeight="1" x14ac:dyDescent="0.2">
      <c r="A1623" s="22"/>
      <c r="B1623" s="38"/>
      <c r="C1623" s="1"/>
      <c r="D1623" s="2">
        <v>40967</v>
      </c>
      <c r="E1623" s="1" t="s">
        <v>9463</v>
      </c>
      <c r="F1623" s="1" t="s">
        <v>3095</v>
      </c>
      <c r="G1623" s="25">
        <v>3402.9705999999996</v>
      </c>
      <c r="H1623" s="25">
        <v>0</v>
      </c>
      <c r="I1623" s="24">
        <f t="shared" si="50"/>
        <v>-3402.9705999999996</v>
      </c>
      <c r="J1623" s="23">
        <f t="shared" si="51"/>
        <v>-1</v>
      </c>
      <c r="K1623" s="1"/>
      <c r="L1623" s="21"/>
    </row>
    <row r="1624" spans="1:12" ht="10.050000000000001" customHeight="1" x14ac:dyDescent="0.2">
      <c r="A1624" s="22"/>
      <c r="B1624" s="38"/>
      <c r="C1624" s="1"/>
      <c r="D1624" s="2">
        <v>40967</v>
      </c>
      <c r="E1624" s="1" t="s">
        <v>9608</v>
      </c>
      <c r="F1624" s="1" t="s">
        <v>3244</v>
      </c>
      <c r="G1624" s="25">
        <v>0</v>
      </c>
      <c r="H1624" s="25">
        <v>0</v>
      </c>
      <c r="I1624" s="24">
        <f t="shared" si="50"/>
        <v>0</v>
      </c>
      <c r="J1624" s="23" t="str">
        <f t="shared" si="51"/>
        <v/>
      </c>
      <c r="K1624" s="1"/>
      <c r="L1624" s="21"/>
    </row>
    <row r="1625" spans="1:12" ht="10.050000000000001" customHeight="1" x14ac:dyDescent="0.2">
      <c r="A1625" s="22"/>
      <c r="B1625" s="38"/>
      <c r="C1625" s="1"/>
      <c r="D1625" s="2">
        <v>40967</v>
      </c>
      <c r="E1625" s="1" t="s">
        <v>11097</v>
      </c>
      <c r="F1625" s="1" t="s">
        <v>4784</v>
      </c>
      <c r="G1625" s="25">
        <v>0</v>
      </c>
      <c r="H1625" s="25">
        <v>0</v>
      </c>
      <c r="I1625" s="24">
        <f t="shared" si="50"/>
        <v>0</v>
      </c>
      <c r="J1625" s="23" t="str">
        <f t="shared" si="51"/>
        <v/>
      </c>
      <c r="K1625" s="1"/>
      <c r="L1625" s="21"/>
    </row>
    <row r="1626" spans="1:12" ht="10.050000000000001" customHeight="1" x14ac:dyDescent="0.2">
      <c r="A1626" s="22"/>
      <c r="B1626" s="38"/>
      <c r="C1626" s="1"/>
      <c r="D1626" s="2">
        <v>40967</v>
      </c>
      <c r="E1626" s="1" t="s">
        <v>11107</v>
      </c>
      <c r="F1626" s="1" t="s">
        <v>4795</v>
      </c>
      <c r="G1626" s="25">
        <v>0</v>
      </c>
      <c r="H1626" s="25">
        <v>0</v>
      </c>
      <c r="I1626" s="24">
        <f t="shared" si="50"/>
        <v>0</v>
      </c>
      <c r="J1626" s="23" t="str">
        <f t="shared" si="51"/>
        <v/>
      </c>
      <c r="K1626" s="1"/>
      <c r="L1626" s="21"/>
    </row>
    <row r="1627" spans="1:12" ht="10.050000000000001" customHeight="1" x14ac:dyDescent="0.2">
      <c r="A1627" s="22"/>
      <c r="B1627" s="38"/>
      <c r="C1627" s="1"/>
      <c r="D1627" s="2">
        <v>40967</v>
      </c>
      <c r="E1627" s="1" t="s">
        <v>11116</v>
      </c>
      <c r="F1627" s="1" t="s">
        <v>4804</v>
      </c>
      <c r="G1627" s="25">
        <v>31642.311399999999</v>
      </c>
      <c r="H1627" s="25">
        <v>7535.8195012086017</v>
      </c>
      <c r="I1627" s="24">
        <f t="shared" si="50"/>
        <v>-24106.491898791399</v>
      </c>
      <c r="J1627" s="23">
        <f t="shared" si="51"/>
        <v>-0.76184358323429557</v>
      </c>
      <c r="K1627" s="1"/>
      <c r="L1627" s="21"/>
    </row>
    <row r="1628" spans="1:12" ht="10.050000000000001" customHeight="1" x14ac:dyDescent="0.2">
      <c r="A1628" s="22"/>
      <c r="B1628" s="38"/>
      <c r="C1628" s="1"/>
      <c r="D1628" s="2">
        <v>40967</v>
      </c>
      <c r="E1628" s="1" t="s">
        <v>12033</v>
      </c>
      <c r="F1628" s="1" t="s">
        <v>5755</v>
      </c>
      <c r="G1628" s="25">
        <v>0</v>
      </c>
      <c r="H1628" s="25">
        <v>0</v>
      </c>
      <c r="I1628" s="24">
        <f t="shared" si="50"/>
        <v>0</v>
      </c>
      <c r="J1628" s="23" t="str">
        <f t="shared" si="51"/>
        <v/>
      </c>
      <c r="K1628" s="1"/>
      <c r="L1628" s="21"/>
    </row>
    <row r="1629" spans="1:12" ht="10.050000000000001" customHeight="1" x14ac:dyDescent="0.2">
      <c r="A1629" s="22"/>
      <c r="B1629" s="38"/>
      <c r="C1629" s="1"/>
      <c r="D1629" s="2">
        <v>40967</v>
      </c>
      <c r="E1629" s="1" t="s">
        <v>12088</v>
      </c>
      <c r="F1629" s="1" t="s">
        <v>5810</v>
      </c>
      <c r="G1629" s="25">
        <v>0</v>
      </c>
      <c r="H1629" s="25">
        <v>0</v>
      </c>
      <c r="I1629" s="24">
        <f t="shared" si="50"/>
        <v>0</v>
      </c>
      <c r="J1629" s="23" t="str">
        <f t="shared" si="51"/>
        <v/>
      </c>
      <c r="K1629" s="1"/>
      <c r="L1629" s="21"/>
    </row>
    <row r="1630" spans="1:12" ht="10.050000000000001" customHeight="1" x14ac:dyDescent="0.2">
      <c r="A1630" s="22"/>
      <c r="B1630" s="38"/>
      <c r="C1630" s="1"/>
      <c r="D1630" s="2">
        <v>40967</v>
      </c>
      <c r="E1630" s="1" t="s">
        <v>13905</v>
      </c>
      <c r="F1630" s="1" t="s">
        <v>13906</v>
      </c>
      <c r="G1630" s="25">
        <v>0</v>
      </c>
      <c r="H1630" s="25">
        <v>0</v>
      </c>
      <c r="I1630" s="24">
        <f t="shared" si="50"/>
        <v>0</v>
      </c>
      <c r="J1630" s="23" t="str">
        <f t="shared" si="51"/>
        <v/>
      </c>
      <c r="K1630" s="1"/>
      <c r="L1630" s="21"/>
    </row>
    <row r="1631" spans="1:12" ht="10.050000000000001" customHeight="1" x14ac:dyDescent="0.2">
      <c r="A1631" s="22"/>
      <c r="B1631" s="38"/>
      <c r="C1631" s="1"/>
      <c r="D1631" s="2">
        <v>40969</v>
      </c>
      <c r="E1631" s="1" t="s">
        <v>6618</v>
      </c>
      <c r="F1631" s="1" t="s">
        <v>217</v>
      </c>
      <c r="G1631" s="25">
        <v>0</v>
      </c>
      <c r="H1631" s="25">
        <v>0</v>
      </c>
      <c r="I1631" s="24">
        <f t="shared" si="50"/>
        <v>0</v>
      </c>
      <c r="J1631" s="23" t="str">
        <f t="shared" si="51"/>
        <v/>
      </c>
      <c r="K1631" s="1"/>
      <c r="L1631" s="21"/>
    </row>
    <row r="1632" spans="1:12" ht="10.050000000000001" customHeight="1" x14ac:dyDescent="0.2">
      <c r="A1632" s="22"/>
      <c r="B1632" s="38"/>
      <c r="C1632" s="1"/>
      <c r="D1632" s="2">
        <v>40969</v>
      </c>
      <c r="E1632" s="1" t="s">
        <v>6831</v>
      </c>
      <c r="F1632" s="1" t="s">
        <v>432</v>
      </c>
      <c r="G1632" s="25">
        <v>0</v>
      </c>
      <c r="H1632" s="25">
        <v>0</v>
      </c>
      <c r="I1632" s="24">
        <f t="shared" si="50"/>
        <v>0</v>
      </c>
      <c r="J1632" s="23" t="str">
        <f t="shared" si="51"/>
        <v/>
      </c>
      <c r="K1632" s="1"/>
      <c r="L1632" s="21"/>
    </row>
    <row r="1633" spans="1:12" ht="10.050000000000001" customHeight="1" x14ac:dyDescent="0.2">
      <c r="A1633" s="22"/>
      <c r="B1633" s="38"/>
      <c r="C1633" s="1"/>
      <c r="D1633" s="2">
        <v>40969</v>
      </c>
      <c r="E1633" s="1" t="s">
        <v>7063</v>
      </c>
      <c r="F1633" s="1" t="s">
        <v>669</v>
      </c>
      <c r="G1633" s="25">
        <v>0</v>
      </c>
      <c r="H1633" s="25">
        <v>0</v>
      </c>
      <c r="I1633" s="24">
        <f t="shared" si="50"/>
        <v>0</v>
      </c>
      <c r="J1633" s="23" t="str">
        <f t="shared" si="51"/>
        <v/>
      </c>
      <c r="K1633" s="1"/>
      <c r="L1633" s="21"/>
    </row>
    <row r="1634" spans="1:12" ht="10.050000000000001" customHeight="1" x14ac:dyDescent="0.2">
      <c r="A1634" s="22"/>
      <c r="B1634" s="38"/>
      <c r="C1634" s="1"/>
      <c r="D1634" s="2">
        <v>40969</v>
      </c>
      <c r="E1634" s="1" t="s">
        <v>9183</v>
      </c>
      <c r="F1634" s="1" t="s">
        <v>2809</v>
      </c>
      <c r="G1634" s="25">
        <v>0</v>
      </c>
      <c r="H1634" s="25">
        <v>0</v>
      </c>
      <c r="I1634" s="24">
        <f t="shared" si="50"/>
        <v>0</v>
      </c>
      <c r="J1634" s="23" t="str">
        <f t="shared" si="51"/>
        <v/>
      </c>
      <c r="K1634" s="1"/>
      <c r="L1634" s="21"/>
    </row>
    <row r="1635" spans="1:12" ht="10.050000000000001" customHeight="1" x14ac:dyDescent="0.2">
      <c r="A1635" s="22"/>
      <c r="B1635" s="38"/>
      <c r="C1635" s="1"/>
      <c r="D1635" s="2">
        <v>40969</v>
      </c>
      <c r="E1635" s="1" t="s">
        <v>10652</v>
      </c>
      <c r="F1635" s="1" t="s">
        <v>4319</v>
      </c>
      <c r="G1635" s="25">
        <v>17080.661</v>
      </c>
      <c r="H1635" s="25">
        <v>0</v>
      </c>
      <c r="I1635" s="24">
        <f t="shared" si="50"/>
        <v>-17080.661</v>
      </c>
      <c r="J1635" s="23">
        <f t="shared" si="51"/>
        <v>-1</v>
      </c>
      <c r="K1635" s="1"/>
      <c r="L1635" s="21"/>
    </row>
    <row r="1636" spans="1:12" ht="10.050000000000001" customHeight="1" x14ac:dyDescent="0.2">
      <c r="A1636" s="22"/>
      <c r="B1636" s="38"/>
      <c r="C1636" s="1"/>
      <c r="D1636" s="2">
        <v>40969</v>
      </c>
      <c r="E1636" s="1" t="s">
        <v>13903</v>
      </c>
      <c r="F1636" s="1" t="s">
        <v>13904</v>
      </c>
      <c r="G1636" s="25">
        <v>0</v>
      </c>
      <c r="H1636" s="25">
        <v>0</v>
      </c>
      <c r="I1636" s="24">
        <f t="shared" si="50"/>
        <v>0</v>
      </c>
      <c r="J1636" s="23" t="str">
        <f t="shared" si="51"/>
        <v/>
      </c>
      <c r="K1636" s="1"/>
      <c r="L1636" s="21"/>
    </row>
    <row r="1637" spans="1:12" ht="10.050000000000001" customHeight="1" x14ac:dyDescent="0.2">
      <c r="A1637" s="22"/>
      <c r="B1637" s="38"/>
      <c r="C1637" s="1"/>
      <c r="D1637" s="2">
        <v>40971</v>
      </c>
      <c r="E1637" s="1" t="s">
        <v>6580</v>
      </c>
      <c r="F1637" s="1" t="s">
        <v>179</v>
      </c>
      <c r="G1637" s="25">
        <v>0</v>
      </c>
      <c r="H1637" s="25">
        <v>0</v>
      </c>
      <c r="I1637" s="24">
        <f t="shared" si="50"/>
        <v>0</v>
      </c>
      <c r="J1637" s="23" t="str">
        <f t="shared" si="51"/>
        <v/>
      </c>
      <c r="K1637" s="1"/>
      <c r="L1637" s="21"/>
    </row>
    <row r="1638" spans="1:12" ht="10.050000000000001" customHeight="1" x14ac:dyDescent="0.2">
      <c r="A1638" s="22"/>
      <c r="B1638" s="38"/>
      <c r="C1638" s="1"/>
      <c r="D1638" s="2">
        <v>40971</v>
      </c>
      <c r="E1638" s="1" t="s">
        <v>6752</v>
      </c>
      <c r="F1638" s="1" t="s">
        <v>352</v>
      </c>
      <c r="G1638" s="25">
        <v>0</v>
      </c>
      <c r="H1638" s="25">
        <v>0</v>
      </c>
      <c r="I1638" s="24">
        <f t="shared" si="50"/>
        <v>0</v>
      </c>
      <c r="J1638" s="23" t="str">
        <f t="shared" si="51"/>
        <v/>
      </c>
      <c r="K1638" s="1"/>
      <c r="L1638" s="21"/>
    </row>
    <row r="1639" spans="1:12" ht="10.050000000000001" customHeight="1" x14ac:dyDescent="0.2">
      <c r="A1639" s="22"/>
      <c r="B1639" s="38"/>
      <c r="C1639" s="1"/>
      <c r="D1639" s="2">
        <v>40971</v>
      </c>
      <c r="E1639" s="1" t="s">
        <v>7547</v>
      </c>
      <c r="F1639" s="1" t="s">
        <v>1155</v>
      </c>
      <c r="G1639" s="25">
        <v>194829.55439999999</v>
      </c>
      <c r="H1639" s="25">
        <v>7145.4157642680057</v>
      </c>
      <c r="I1639" s="24">
        <f t="shared" si="50"/>
        <v>-187684.138635732</v>
      </c>
      <c r="J1639" s="23">
        <f t="shared" si="51"/>
        <v>-0.96332478516273812</v>
      </c>
      <c r="K1639" s="1"/>
      <c r="L1639" s="21"/>
    </row>
    <row r="1640" spans="1:12" ht="10.050000000000001" customHeight="1" x14ac:dyDescent="0.2">
      <c r="A1640" s="22"/>
      <c r="B1640" s="38"/>
      <c r="C1640" s="1"/>
      <c r="D1640" s="2">
        <v>40971</v>
      </c>
      <c r="E1640" s="1" t="s">
        <v>7622</v>
      </c>
      <c r="F1640" s="1" t="s">
        <v>1230</v>
      </c>
      <c r="G1640" s="25">
        <v>0</v>
      </c>
      <c r="H1640" s="25">
        <v>0</v>
      </c>
      <c r="I1640" s="24">
        <f t="shared" si="50"/>
        <v>0</v>
      </c>
      <c r="J1640" s="23" t="str">
        <f t="shared" si="51"/>
        <v/>
      </c>
      <c r="K1640" s="1"/>
      <c r="L1640" s="21"/>
    </row>
    <row r="1641" spans="1:12" ht="10.050000000000001" customHeight="1" x14ac:dyDescent="0.2">
      <c r="A1641" s="22"/>
      <c r="B1641" s="38"/>
      <c r="C1641" s="1"/>
      <c r="D1641" s="2">
        <v>40971</v>
      </c>
      <c r="E1641" s="1" t="s">
        <v>7631</v>
      </c>
      <c r="F1641" s="1" t="s">
        <v>1239</v>
      </c>
      <c r="G1641" s="25">
        <v>0</v>
      </c>
      <c r="H1641" s="25">
        <v>0</v>
      </c>
      <c r="I1641" s="24">
        <f t="shared" si="50"/>
        <v>0</v>
      </c>
      <c r="J1641" s="23" t="str">
        <f t="shared" si="51"/>
        <v/>
      </c>
      <c r="K1641" s="1"/>
      <c r="L1641" s="21"/>
    </row>
    <row r="1642" spans="1:12" ht="10.050000000000001" customHeight="1" x14ac:dyDescent="0.2">
      <c r="A1642" s="22"/>
      <c r="B1642" s="38"/>
      <c r="C1642" s="1"/>
      <c r="D1642" s="2">
        <v>40971</v>
      </c>
      <c r="E1642" s="1" t="s">
        <v>7633</v>
      </c>
      <c r="F1642" s="1" t="s">
        <v>1241</v>
      </c>
      <c r="G1642" s="25">
        <v>223769.7965</v>
      </c>
      <c r="H1642" s="25">
        <v>208085.19178933743</v>
      </c>
      <c r="I1642" s="24">
        <f t="shared" si="50"/>
        <v>-15684.604710662563</v>
      </c>
      <c r="J1642" s="23">
        <f t="shared" si="51"/>
        <v>-7.0092590492491072E-2</v>
      </c>
      <c r="K1642" s="1"/>
      <c r="L1642" s="21"/>
    </row>
    <row r="1643" spans="1:12" ht="10.050000000000001" customHeight="1" x14ac:dyDescent="0.2">
      <c r="A1643" s="22"/>
      <c r="B1643" s="38"/>
      <c r="C1643" s="1"/>
      <c r="D1643" s="2">
        <v>40971</v>
      </c>
      <c r="E1643" s="1" t="s">
        <v>7877</v>
      </c>
      <c r="F1643" s="1" t="s">
        <v>1486</v>
      </c>
      <c r="G1643" s="25">
        <v>0</v>
      </c>
      <c r="H1643" s="25">
        <v>0</v>
      </c>
      <c r="I1643" s="24">
        <f t="shared" si="50"/>
        <v>0</v>
      </c>
      <c r="J1643" s="23" t="str">
        <f t="shared" si="51"/>
        <v/>
      </c>
      <c r="K1643" s="1"/>
      <c r="L1643" s="21"/>
    </row>
    <row r="1644" spans="1:12" ht="10.050000000000001" customHeight="1" x14ac:dyDescent="0.2">
      <c r="A1644" s="22"/>
      <c r="B1644" s="38"/>
      <c r="C1644" s="1"/>
      <c r="D1644" s="2">
        <v>40971</v>
      </c>
      <c r="E1644" s="1" t="s">
        <v>7888</v>
      </c>
      <c r="F1644" s="1" t="s">
        <v>1497</v>
      </c>
      <c r="G1644" s="25">
        <v>33192</v>
      </c>
      <c r="H1644" s="25">
        <v>17105.847947528724</v>
      </c>
      <c r="I1644" s="24">
        <f t="shared" si="50"/>
        <v>-16086.152052471276</v>
      </c>
      <c r="J1644" s="23">
        <f t="shared" si="51"/>
        <v>-0.48463943276907917</v>
      </c>
      <c r="K1644" s="1"/>
      <c r="L1644" s="21"/>
    </row>
    <row r="1645" spans="1:12" ht="10.050000000000001" customHeight="1" x14ac:dyDescent="0.2">
      <c r="A1645" s="22"/>
      <c r="B1645" s="38"/>
      <c r="C1645" s="1"/>
      <c r="D1645" s="2">
        <v>40971</v>
      </c>
      <c r="E1645" s="1" t="s">
        <v>7987</v>
      </c>
      <c r="F1645" s="1" t="s">
        <v>1597</v>
      </c>
      <c r="G1645" s="25">
        <v>0</v>
      </c>
      <c r="H1645" s="25">
        <v>0</v>
      </c>
      <c r="I1645" s="24">
        <f t="shared" si="50"/>
        <v>0</v>
      </c>
      <c r="J1645" s="23" t="str">
        <f t="shared" si="51"/>
        <v/>
      </c>
      <c r="K1645" s="1"/>
      <c r="L1645" s="21"/>
    </row>
    <row r="1646" spans="1:12" ht="10.050000000000001" customHeight="1" x14ac:dyDescent="0.2">
      <c r="A1646" s="22"/>
      <c r="B1646" s="38"/>
      <c r="C1646" s="1"/>
      <c r="D1646" s="2">
        <v>40971</v>
      </c>
      <c r="E1646" s="1" t="s">
        <v>8852</v>
      </c>
      <c r="F1646" s="1" t="s">
        <v>2474</v>
      </c>
      <c r="G1646" s="25">
        <v>308903.12880000006</v>
      </c>
      <c r="H1646" s="25">
        <v>324708.03441778931</v>
      </c>
      <c r="I1646" s="24">
        <f t="shared" si="50"/>
        <v>15804.905617789249</v>
      </c>
      <c r="J1646" s="23">
        <f t="shared" si="51"/>
        <v>5.1164601922896569E-2</v>
      </c>
      <c r="K1646" s="1"/>
      <c r="L1646" s="21"/>
    </row>
    <row r="1647" spans="1:12" ht="10.050000000000001" customHeight="1" x14ac:dyDescent="0.2">
      <c r="A1647" s="22"/>
      <c r="B1647" s="38"/>
      <c r="C1647" s="1"/>
      <c r="D1647" s="2">
        <v>40971</v>
      </c>
      <c r="E1647" s="1" t="s">
        <v>8865</v>
      </c>
      <c r="F1647" s="1" t="s">
        <v>2487</v>
      </c>
      <c r="G1647" s="25">
        <v>0</v>
      </c>
      <c r="H1647" s="25">
        <v>0</v>
      </c>
      <c r="I1647" s="24">
        <f t="shared" si="50"/>
        <v>0</v>
      </c>
      <c r="J1647" s="23" t="str">
        <f t="shared" si="51"/>
        <v/>
      </c>
      <c r="K1647" s="1"/>
      <c r="L1647" s="21"/>
    </row>
    <row r="1648" spans="1:12" ht="10.050000000000001" customHeight="1" x14ac:dyDescent="0.2">
      <c r="A1648" s="22"/>
      <c r="B1648" s="38"/>
      <c r="C1648" s="1"/>
      <c r="D1648" s="2">
        <v>40971</v>
      </c>
      <c r="E1648" s="1" t="s">
        <v>9137</v>
      </c>
      <c r="F1648" s="1" t="s">
        <v>2763</v>
      </c>
      <c r="G1648" s="25">
        <v>867112.7929</v>
      </c>
      <c r="H1648" s="25">
        <v>453628.59475986997</v>
      </c>
      <c r="I1648" s="24">
        <f t="shared" si="50"/>
        <v>-413484.19814013003</v>
      </c>
      <c r="J1648" s="23">
        <f t="shared" si="51"/>
        <v>-0.47685168703054204</v>
      </c>
      <c r="K1648" s="1"/>
      <c r="L1648" s="21"/>
    </row>
    <row r="1649" spans="1:12" ht="10.050000000000001" customHeight="1" x14ac:dyDescent="0.2">
      <c r="A1649" s="22"/>
      <c r="B1649" s="38"/>
      <c r="C1649" s="1"/>
      <c r="D1649" s="2">
        <v>40971</v>
      </c>
      <c r="E1649" s="1" t="s">
        <v>9354</v>
      </c>
      <c r="F1649" s="1" t="s">
        <v>2985</v>
      </c>
      <c r="G1649" s="25">
        <v>351947.31039999996</v>
      </c>
      <c r="H1649" s="25">
        <v>378902.23737467465</v>
      </c>
      <c r="I1649" s="24">
        <f t="shared" si="50"/>
        <v>26954.926974674687</v>
      </c>
      <c r="J1649" s="23">
        <f t="shared" si="51"/>
        <v>7.6587961260563428E-2</v>
      </c>
      <c r="K1649" s="1"/>
      <c r="L1649" s="21"/>
    </row>
    <row r="1650" spans="1:12" ht="10.050000000000001" customHeight="1" x14ac:dyDescent="0.2">
      <c r="A1650" s="22"/>
      <c r="B1650" s="38"/>
      <c r="C1650" s="1"/>
      <c r="D1650" s="2">
        <v>40971</v>
      </c>
      <c r="E1650" s="1" t="s">
        <v>9523</v>
      </c>
      <c r="F1650" s="1" t="s">
        <v>3157</v>
      </c>
      <c r="G1650" s="25">
        <v>102822.8262</v>
      </c>
      <c r="H1650" s="25">
        <v>307828.20968638407</v>
      </c>
      <c r="I1650" s="24">
        <f t="shared" si="50"/>
        <v>205005.38348638406</v>
      </c>
      <c r="J1650" s="23">
        <f t="shared" si="51"/>
        <v>1.9937730858285245</v>
      </c>
      <c r="K1650" s="1"/>
      <c r="L1650" s="21"/>
    </row>
    <row r="1651" spans="1:12" ht="10.050000000000001" customHeight="1" x14ac:dyDescent="0.2">
      <c r="A1651" s="22"/>
      <c r="B1651" s="38"/>
      <c r="C1651" s="1"/>
      <c r="D1651" s="2">
        <v>40971</v>
      </c>
      <c r="E1651" s="1" t="s">
        <v>9670</v>
      </c>
      <c r="F1651" s="1" t="s">
        <v>3308</v>
      </c>
      <c r="G1651" s="25">
        <v>102987.60789999999</v>
      </c>
      <c r="H1651" s="25">
        <v>105845.64473238122</v>
      </c>
      <c r="I1651" s="24">
        <f t="shared" si="50"/>
        <v>2858.036832381229</v>
      </c>
      <c r="J1651" s="23">
        <f t="shared" si="51"/>
        <v>2.7751269212470266E-2</v>
      </c>
      <c r="K1651" s="1"/>
      <c r="L1651" s="21"/>
    </row>
    <row r="1652" spans="1:12" ht="10.050000000000001" customHeight="1" x14ac:dyDescent="0.2">
      <c r="A1652" s="22"/>
      <c r="B1652" s="38"/>
      <c r="C1652" s="1"/>
      <c r="D1652" s="2">
        <v>40971</v>
      </c>
      <c r="E1652" s="1" t="s">
        <v>10707</v>
      </c>
      <c r="F1652" s="1" t="s">
        <v>4376</v>
      </c>
      <c r="G1652" s="25">
        <v>6478.5464000000011</v>
      </c>
      <c r="H1652" s="25">
        <v>10720.692092039777</v>
      </c>
      <c r="I1652" s="24">
        <f t="shared" si="50"/>
        <v>4242.1456920397759</v>
      </c>
      <c r="J1652" s="23">
        <f t="shared" si="51"/>
        <v>0.65479899812707598</v>
      </c>
      <c r="K1652" s="1"/>
      <c r="L1652" s="21"/>
    </row>
    <row r="1653" spans="1:12" ht="10.050000000000001" customHeight="1" x14ac:dyDescent="0.2">
      <c r="A1653" s="22"/>
      <c r="B1653" s="38"/>
      <c r="C1653" s="1"/>
      <c r="D1653" s="2">
        <v>40972</v>
      </c>
      <c r="E1653" s="1" t="s">
        <v>6733</v>
      </c>
      <c r="F1653" s="1" t="s">
        <v>333</v>
      </c>
      <c r="G1653" s="25">
        <v>20284</v>
      </c>
      <c r="H1653" s="25">
        <v>0</v>
      </c>
      <c r="I1653" s="24">
        <f t="shared" si="50"/>
        <v>-20284</v>
      </c>
      <c r="J1653" s="23">
        <f t="shared" si="51"/>
        <v>-1</v>
      </c>
      <c r="K1653" s="1"/>
      <c r="L1653" s="21"/>
    </row>
    <row r="1654" spans="1:12" ht="10.050000000000001" customHeight="1" x14ac:dyDescent="0.2">
      <c r="A1654" s="22"/>
      <c r="B1654" s="38"/>
      <c r="C1654" s="1"/>
      <c r="D1654" s="2">
        <v>40972</v>
      </c>
      <c r="E1654" s="1" t="s">
        <v>6769</v>
      </c>
      <c r="F1654" s="1" t="s">
        <v>369</v>
      </c>
      <c r="G1654" s="25">
        <v>0</v>
      </c>
      <c r="H1654" s="25">
        <v>0</v>
      </c>
      <c r="I1654" s="24">
        <f t="shared" si="50"/>
        <v>0</v>
      </c>
      <c r="J1654" s="23" t="str">
        <f t="shared" si="51"/>
        <v/>
      </c>
      <c r="K1654" s="1"/>
      <c r="L1654" s="21"/>
    </row>
    <row r="1655" spans="1:12" ht="10.050000000000001" customHeight="1" x14ac:dyDescent="0.2">
      <c r="A1655" s="22"/>
      <c r="B1655" s="38"/>
      <c r="C1655" s="1"/>
      <c r="D1655" s="2">
        <v>40972</v>
      </c>
      <c r="E1655" s="1" t="s">
        <v>6770</v>
      </c>
      <c r="F1655" s="1" t="s">
        <v>370</v>
      </c>
      <c r="G1655" s="25">
        <v>0</v>
      </c>
      <c r="H1655" s="25">
        <v>0</v>
      </c>
      <c r="I1655" s="24">
        <f t="shared" si="50"/>
        <v>0</v>
      </c>
      <c r="J1655" s="23" t="str">
        <f t="shared" si="51"/>
        <v/>
      </c>
      <c r="K1655" s="1"/>
      <c r="L1655" s="21"/>
    </row>
    <row r="1656" spans="1:12" ht="10.050000000000001" customHeight="1" x14ac:dyDescent="0.2">
      <c r="A1656" s="22"/>
      <c r="B1656" s="38"/>
      <c r="C1656" s="1"/>
      <c r="D1656" s="2">
        <v>40972</v>
      </c>
      <c r="E1656" s="1" t="s">
        <v>6903</v>
      </c>
      <c r="F1656" s="1" t="s">
        <v>506</v>
      </c>
      <c r="G1656" s="25">
        <v>0</v>
      </c>
      <c r="H1656" s="25">
        <v>0</v>
      </c>
      <c r="I1656" s="24">
        <f t="shared" si="50"/>
        <v>0</v>
      </c>
      <c r="J1656" s="23" t="str">
        <f t="shared" si="51"/>
        <v/>
      </c>
      <c r="K1656" s="1"/>
      <c r="L1656" s="21"/>
    </row>
    <row r="1657" spans="1:12" ht="10.050000000000001" customHeight="1" x14ac:dyDescent="0.2">
      <c r="A1657" s="22"/>
      <c r="B1657" s="38"/>
      <c r="C1657" s="1"/>
      <c r="D1657" s="2">
        <v>40972</v>
      </c>
      <c r="E1657" s="1" t="s">
        <v>6977</v>
      </c>
      <c r="F1657" s="1" t="s">
        <v>581</v>
      </c>
      <c r="G1657" s="25">
        <v>0</v>
      </c>
      <c r="H1657" s="25">
        <v>0</v>
      </c>
      <c r="I1657" s="24">
        <f t="shared" si="50"/>
        <v>0</v>
      </c>
      <c r="J1657" s="23" t="str">
        <f t="shared" si="51"/>
        <v/>
      </c>
      <c r="K1657" s="1"/>
      <c r="L1657" s="21"/>
    </row>
    <row r="1658" spans="1:12" ht="10.050000000000001" customHeight="1" x14ac:dyDescent="0.2">
      <c r="A1658" s="22"/>
      <c r="B1658" s="38"/>
      <c r="C1658" s="1"/>
      <c r="D1658" s="2">
        <v>40972</v>
      </c>
      <c r="E1658" s="1" t="s">
        <v>7004</v>
      </c>
      <c r="F1658" s="1" t="s">
        <v>609</v>
      </c>
      <c r="G1658" s="25">
        <v>7376</v>
      </c>
      <c r="H1658" s="25">
        <v>0</v>
      </c>
      <c r="I1658" s="24">
        <f t="shared" si="50"/>
        <v>-7376</v>
      </c>
      <c r="J1658" s="23">
        <f t="shared" si="51"/>
        <v>-1</v>
      </c>
      <c r="K1658" s="1"/>
      <c r="L1658" s="21"/>
    </row>
    <row r="1659" spans="1:12" ht="10.050000000000001" customHeight="1" x14ac:dyDescent="0.2">
      <c r="A1659" s="22"/>
      <c r="B1659" s="38"/>
      <c r="C1659" s="1"/>
      <c r="D1659" s="2">
        <v>40972</v>
      </c>
      <c r="E1659" s="1" t="s">
        <v>7075</v>
      </c>
      <c r="F1659" s="1" t="s">
        <v>681</v>
      </c>
      <c r="G1659" s="25">
        <v>3210.8935000000001</v>
      </c>
      <c r="H1659" s="25">
        <v>43761.176776275439</v>
      </c>
      <c r="I1659" s="24">
        <f t="shared" si="50"/>
        <v>40550.283276275441</v>
      </c>
      <c r="J1659" s="23">
        <f t="shared" si="51"/>
        <v>12.628971741440642</v>
      </c>
      <c r="K1659" s="1"/>
      <c r="L1659" s="21"/>
    </row>
    <row r="1660" spans="1:12" ht="10.050000000000001" customHeight="1" x14ac:dyDescent="0.2">
      <c r="A1660" s="22"/>
      <c r="B1660" s="38"/>
      <c r="C1660" s="1"/>
      <c r="D1660" s="2">
        <v>40972</v>
      </c>
      <c r="E1660" s="1" t="s">
        <v>7144</v>
      </c>
      <c r="F1660" s="1" t="s">
        <v>750</v>
      </c>
      <c r="G1660" s="25">
        <v>0</v>
      </c>
      <c r="H1660" s="25">
        <v>0</v>
      </c>
      <c r="I1660" s="24">
        <f t="shared" si="50"/>
        <v>0</v>
      </c>
      <c r="J1660" s="23" t="str">
        <f t="shared" si="51"/>
        <v/>
      </c>
      <c r="K1660" s="1"/>
      <c r="L1660" s="21"/>
    </row>
    <row r="1661" spans="1:12" ht="10.050000000000001" customHeight="1" x14ac:dyDescent="0.2">
      <c r="A1661" s="22"/>
      <c r="B1661" s="38"/>
      <c r="C1661" s="1"/>
      <c r="D1661" s="2">
        <v>40972</v>
      </c>
      <c r="E1661" s="1" t="s">
        <v>7240</v>
      </c>
      <c r="F1661" s="1" t="s">
        <v>846</v>
      </c>
      <c r="G1661" s="25">
        <v>0</v>
      </c>
      <c r="H1661" s="25">
        <v>0</v>
      </c>
      <c r="I1661" s="24">
        <f t="shared" si="50"/>
        <v>0</v>
      </c>
      <c r="J1661" s="23" t="str">
        <f t="shared" si="51"/>
        <v/>
      </c>
      <c r="K1661" s="1"/>
      <c r="L1661" s="21"/>
    </row>
    <row r="1662" spans="1:12" ht="10.050000000000001" customHeight="1" x14ac:dyDescent="0.2">
      <c r="A1662" s="22"/>
      <c r="B1662" s="38"/>
      <c r="C1662" s="1"/>
      <c r="D1662" s="2">
        <v>40972</v>
      </c>
      <c r="E1662" s="1" t="s">
        <v>7273</v>
      </c>
      <c r="F1662" s="1" t="s">
        <v>879</v>
      </c>
      <c r="G1662" s="25">
        <v>0</v>
      </c>
      <c r="H1662" s="25">
        <v>0</v>
      </c>
      <c r="I1662" s="24">
        <f t="shared" si="50"/>
        <v>0</v>
      </c>
      <c r="J1662" s="23" t="str">
        <f t="shared" si="51"/>
        <v/>
      </c>
      <c r="K1662" s="1"/>
      <c r="L1662" s="21"/>
    </row>
    <row r="1663" spans="1:12" ht="10.050000000000001" customHeight="1" x14ac:dyDescent="0.2">
      <c r="A1663" s="22"/>
      <c r="B1663" s="38"/>
      <c r="C1663" s="1"/>
      <c r="D1663" s="2">
        <v>40972</v>
      </c>
      <c r="E1663" s="1" t="s">
        <v>8941</v>
      </c>
      <c r="F1663" s="1" t="s">
        <v>2565</v>
      </c>
      <c r="G1663" s="25">
        <v>0</v>
      </c>
      <c r="H1663" s="25">
        <v>0</v>
      </c>
      <c r="I1663" s="24">
        <f t="shared" si="50"/>
        <v>0</v>
      </c>
      <c r="J1663" s="23" t="str">
        <f t="shared" si="51"/>
        <v/>
      </c>
      <c r="K1663" s="1"/>
      <c r="L1663" s="21"/>
    </row>
    <row r="1664" spans="1:12" ht="10.050000000000001" customHeight="1" x14ac:dyDescent="0.2">
      <c r="A1664" s="22"/>
      <c r="B1664" s="38"/>
      <c r="C1664" s="1"/>
      <c r="D1664" s="2">
        <v>40972</v>
      </c>
      <c r="E1664" s="1" t="s">
        <v>10693</v>
      </c>
      <c r="F1664" s="1" t="s">
        <v>4362</v>
      </c>
      <c r="G1664" s="25">
        <v>0</v>
      </c>
      <c r="H1664" s="25">
        <v>0</v>
      </c>
      <c r="I1664" s="24">
        <f t="shared" si="50"/>
        <v>0</v>
      </c>
      <c r="J1664" s="23" t="str">
        <f t="shared" si="51"/>
        <v/>
      </c>
      <c r="K1664" s="1"/>
      <c r="L1664" s="21"/>
    </row>
    <row r="1665" spans="1:12" ht="10.050000000000001" customHeight="1" x14ac:dyDescent="0.2">
      <c r="A1665" s="22"/>
      <c r="B1665" s="38"/>
      <c r="C1665" s="1"/>
      <c r="D1665" s="2">
        <v>40972</v>
      </c>
      <c r="E1665" s="1" t="s">
        <v>10861</v>
      </c>
      <c r="F1665" s="1" t="s">
        <v>4538</v>
      </c>
      <c r="G1665" s="25">
        <v>25816</v>
      </c>
      <c r="H1665" s="25">
        <v>0</v>
      </c>
      <c r="I1665" s="24">
        <f t="shared" si="50"/>
        <v>-25816</v>
      </c>
      <c r="J1665" s="23">
        <f t="shared" si="51"/>
        <v>-1</v>
      </c>
      <c r="K1665" s="1"/>
      <c r="L1665" s="21"/>
    </row>
    <row r="1666" spans="1:12" ht="10.050000000000001" customHeight="1" x14ac:dyDescent="0.2">
      <c r="A1666" s="22"/>
      <c r="B1666" s="38"/>
      <c r="C1666" s="1"/>
      <c r="D1666" s="2">
        <v>40972</v>
      </c>
      <c r="E1666" s="1" t="s">
        <v>12116</v>
      </c>
      <c r="F1666" s="1" t="s">
        <v>5839</v>
      </c>
      <c r="G1666" s="25">
        <v>0</v>
      </c>
      <c r="H1666" s="25">
        <v>0</v>
      </c>
      <c r="I1666" s="24">
        <f t="shared" si="50"/>
        <v>0</v>
      </c>
      <c r="J1666" s="23" t="str">
        <f t="shared" si="51"/>
        <v/>
      </c>
      <c r="K1666" s="1"/>
      <c r="L1666" s="21"/>
    </row>
    <row r="1667" spans="1:12" ht="10.050000000000001" customHeight="1" x14ac:dyDescent="0.2">
      <c r="A1667" s="22"/>
      <c r="B1667" s="38"/>
      <c r="C1667" s="1"/>
      <c r="D1667" s="2">
        <v>40972</v>
      </c>
      <c r="E1667" s="1" t="s">
        <v>12573</v>
      </c>
      <c r="F1667" s="1" t="s">
        <v>6305</v>
      </c>
      <c r="G1667" s="25">
        <v>0</v>
      </c>
      <c r="H1667" s="25">
        <v>0</v>
      </c>
      <c r="I1667" s="24">
        <f t="shared" si="50"/>
        <v>0</v>
      </c>
      <c r="J1667" s="23" t="str">
        <f t="shared" si="51"/>
        <v/>
      </c>
      <c r="K1667" s="1"/>
      <c r="L1667" s="21"/>
    </row>
    <row r="1668" spans="1:12" ht="10.050000000000001" customHeight="1" x14ac:dyDescent="0.2">
      <c r="A1668" s="22"/>
      <c r="B1668" s="38"/>
      <c r="C1668" s="1"/>
      <c r="D1668" s="2">
        <v>40974</v>
      </c>
      <c r="E1668" s="1" t="s">
        <v>6542</v>
      </c>
      <c r="F1668" s="1" t="s">
        <v>141</v>
      </c>
      <c r="G1668" s="25">
        <v>0</v>
      </c>
      <c r="H1668" s="25">
        <v>0</v>
      </c>
      <c r="I1668" s="24">
        <f t="shared" si="50"/>
        <v>0</v>
      </c>
      <c r="J1668" s="23" t="str">
        <f t="shared" si="51"/>
        <v/>
      </c>
      <c r="K1668" s="1"/>
      <c r="L1668" s="21"/>
    </row>
    <row r="1669" spans="1:12" ht="10.050000000000001" customHeight="1" x14ac:dyDescent="0.2">
      <c r="A1669" s="22"/>
      <c r="B1669" s="38"/>
      <c r="C1669" s="1"/>
      <c r="D1669" s="2">
        <v>40974</v>
      </c>
      <c r="E1669" s="1" t="s">
        <v>6602</v>
      </c>
      <c r="F1669" s="1" t="s">
        <v>201</v>
      </c>
      <c r="G1669" s="25">
        <v>0</v>
      </c>
      <c r="H1669" s="25">
        <v>13319.959077460057</v>
      </c>
      <c r="I1669" s="24">
        <f t="shared" si="50"/>
        <v>13319.959077460057</v>
      </c>
      <c r="J1669" s="23" t="e">
        <f t="shared" si="51"/>
        <v>#DIV/0!</v>
      </c>
      <c r="K1669" s="1"/>
      <c r="L1669" s="21"/>
    </row>
    <row r="1670" spans="1:12" ht="10.050000000000001" customHeight="1" x14ac:dyDescent="0.2">
      <c r="A1670" s="22"/>
      <c r="B1670" s="38"/>
      <c r="C1670" s="1"/>
      <c r="D1670" s="2">
        <v>40974</v>
      </c>
      <c r="E1670" s="1" t="s">
        <v>6711</v>
      </c>
      <c r="F1670" s="1" t="s">
        <v>311</v>
      </c>
      <c r="G1670" s="25">
        <v>0</v>
      </c>
      <c r="H1670" s="25">
        <v>0</v>
      </c>
      <c r="I1670" s="24">
        <f t="shared" si="50"/>
        <v>0</v>
      </c>
      <c r="J1670" s="23" t="str">
        <f t="shared" si="51"/>
        <v/>
      </c>
      <c r="K1670" s="1"/>
      <c r="L1670" s="21"/>
    </row>
    <row r="1671" spans="1:12" ht="10.050000000000001" customHeight="1" x14ac:dyDescent="0.2">
      <c r="A1671" s="22"/>
      <c r="B1671" s="38"/>
      <c r="C1671" s="1"/>
      <c r="D1671" s="2">
        <v>40974</v>
      </c>
      <c r="E1671" s="1" t="s">
        <v>6749</v>
      </c>
      <c r="F1671" s="1" t="s">
        <v>349</v>
      </c>
      <c r="G1671" s="25">
        <v>0</v>
      </c>
      <c r="H1671" s="25">
        <v>0</v>
      </c>
      <c r="I1671" s="24">
        <f t="shared" si="50"/>
        <v>0</v>
      </c>
      <c r="J1671" s="23" t="str">
        <f t="shared" si="51"/>
        <v/>
      </c>
      <c r="K1671" s="1"/>
      <c r="L1671" s="21"/>
    </row>
    <row r="1672" spans="1:12" ht="10.050000000000001" customHeight="1" x14ac:dyDescent="0.2">
      <c r="A1672" s="22"/>
      <c r="B1672" s="38"/>
      <c r="C1672" s="1"/>
      <c r="D1672" s="2">
        <v>40974</v>
      </c>
      <c r="E1672" s="1" t="s">
        <v>6992</v>
      </c>
      <c r="F1672" s="1" t="s">
        <v>597</v>
      </c>
      <c r="G1672" s="25">
        <v>0</v>
      </c>
      <c r="H1672" s="25">
        <v>0</v>
      </c>
      <c r="I1672" s="24">
        <f t="shared" si="50"/>
        <v>0</v>
      </c>
      <c r="J1672" s="23" t="str">
        <f t="shared" si="51"/>
        <v/>
      </c>
      <c r="K1672" s="1"/>
      <c r="L1672" s="21"/>
    </row>
    <row r="1673" spans="1:12" ht="10.050000000000001" customHeight="1" x14ac:dyDescent="0.2">
      <c r="A1673" s="22"/>
      <c r="B1673" s="38"/>
      <c r="C1673" s="1"/>
      <c r="D1673" s="2">
        <v>40974</v>
      </c>
      <c r="E1673" s="1" t="s">
        <v>7040</v>
      </c>
      <c r="F1673" s="1" t="s">
        <v>646</v>
      </c>
      <c r="G1673" s="25">
        <v>0</v>
      </c>
      <c r="H1673" s="25">
        <v>0</v>
      </c>
      <c r="I1673" s="24">
        <f t="shared" si="50"/>
        <v>0</v>
      </c>
      <c r="J1673" s="23" t="str">
        <f t="shared" si="51"/>
        <v/>
      </c>
      <c r="K1673" s="1"/>
      <c r="L1673" s="21"/>
    </row>
    <row r="1674" spans="1:12" ht="10.050000000000001" customHeight="1" x14ac:dyDescent="0.2">
      <c r="A1674" s="22"/>
      <c r="B1674" s="38"/>
      <c r="C1674" s="1"/>
      <c r="D1674" s="2">
        <v>40974</v>
      </c>
      <c r="E1674" s="1" t="s">
        <v>7084</v>
      </c>
      <c r="F1674" s="1" t="s">
        <v>690</v>
      </c>
      <c r="G1674" s="25">
        <v>0</v>
      </c>
      <c r="H1674" s="25">
        <v>0</v>
      </c>
      <c r="I1674" s="24">
        <f t="shared" si="50"/>
        <v>0</v>
      </c>
      <c r="J1674" s="23" t="str">
        <f t="shared" si="51"/>
        <v/>
      </c>
      <c r="K1674" s="1"/>
      <c r="L1674" s="21"/>
    </row>
    <row r="1675" spans="1:12" ht="10.050000000000001" customHeight="1" x14ac:dyDescent="0.2">
      <c r="A1675" s="22"/>
      <c r="B1675" s="38"/>
      <c r="C1675" s="1"/>
      <c r="D1675" s="2">
        <v>40974</v>
      </c>
      <c r="E1675" s="1" t="s">
        <v>7339</v>
      </c>
      <c r="F1675" s="1" t="s">
        <v>946</v>
      </c>
      <c r="G1675" s="25">
        <v>0</v>
      </c>
      <c r="H1675" s="25">
        <v>0</v>
      </c>
      <c r="I1675" s="24">
        <f t="shared" si="50"/>
        <v>0</v>
      </c>
      <c r="J1675" s="23" t="str">
        <f t="shared" si="51"/>
        <v/>
      </c>
      <c r="K1675" s="1"/>
      <c r="L1675" s="21"/>
    </row>
    <row r="1676" spans="1:12" ht="10.050000000000001" customHeight="1" x14ac:dyDescent="0.2">
      <c r="A1676" s="22"/>
      <c r="B1676" s="38"/>
      <c r="C1676" s="1"/>
      <c r="D1676" s="2">
        <v>40974</v>
      </c>
      <c r="E1676" s="1" t="s">
        <v>7377</v>
      </c>
      <c r="F1676" s="1" t="s">
        <v>984</v>
      </c>
      <c r="G1676" s="25">
        <v>0</v>
      </c>
      <c r="H1676" s="25">
        <v>0</v>
      </c>
      <c r="I1676" s="24">
        <f t="shared" si="50"/>
        <v>0</v>
      </c>
      <c r="J1676" s="23" t="str">
        <f t="shared" si="51"/>
        <v/>
      </c>
      <c r="K1676" s="1"/>
      <c r="L1676" s="21"/>
    </row>
    <row r="1677" spans="1:12" ht="10.050000000000001" customHeight="1" x14ac:dyDescent="0.2">
      <c r="A1677" s="22"/>
      <c r="B1677" s="38"/>
      <c r="C1677" s="1"/>
      <c r="D1677" s="2">
        <v>40974</v>
      </c>
      <c r="E1677" s="1" t="s">
        <v>7599</v>
      </c>
      <c r="F1677" s="1" t="s">
        <v>1207</v>
      </c>
      <c r="G1677" s="25">
        <v>0</v>
      </c>
      <c r="H1677" s="25">
        <v>0</v>
      </c>
      <c r="I1677" s="24">
        <f t="shared" si="50"/>
        <v>0</v>
      </c>
      <c r="J1677" s="23" t="str">
        <f t="shared" si="51"/>
        <v/>
      </c>
      <c r="K1677" s="1"/>
      <c r="L1677" s="21"/>
    </row>
    <row r="1678" spans="1:12" ht="10.050000000000001" customHeight="1" x14ac:dyDescent="0.2">
      <c r="A1678" s="22"/>
      <c r="B1678" s="38"/>
      <c r="C1678" s="1"/>
      <c r="D1678" s="2">
        <v>40974</v>
      </c>
      <c r="E1678" s="1" t="s">
        <v>7651</v>
      </c>
      <c r="F1678" s="1" t="s">
        <v>1259</v>
      </c>
      <c r="G1678" s="25">
        <v>0</v>
      </c>
      <c r="H1678" s="25">
        <v>0</v>
      </c>
      <c r="I1678" s="24">
        <f t="shared" si="50"/>
        <v>0</v>
      </c>
      <c r="J1678" s="23" t="str">
        <f t="shared" si="51"/>
        <v/>
      </c>
      <c r="K1678" s="1"/>
      <c r="L1678" s="21"/>
    </row>
    <row r="1679" spans="1:12" ht="10.050000000000001" customHeight="1" x14ac:dyDescent="0.2">
      <c r="A1679" s="22"/>
      <c r="B1679" s="38"/>
      <c r="C1679" s="1"/>
      <c r="D1679" s="2">
        <v>40974</v>
      </c>
      <c r="E1679" s="1" t="s">
        <v>8236</v>
      </c>
      <c r="F1679" s="1" t="s">
        <v>1848</v>
      </c>
      <c r="G1679" s="25">
        <v>0</v>
      </c>
      <c r="H1679" s="25">
        <v>0</v>
      </c>
      <c r="I1679" s="24">
        <f t="shared" si="50"/>
        <v>0</v>
      </c>
      <c r="J1679" s="23" t="str">
        <f t="shared" si="51"/>
        <v/>
      </c>
      <c r="K1679" s="1"/>
      <c r="L1679" s="21"/>
    </row>
    <row r="1680" spans="1:12" ht="10.050000000000001" customHeight="1" x14ac:dyDescent="0.2">
      <c r="A1680" s="22"/>
      <c r="B1680" s="38"/>
      <c r="C1680" s="1"/>
      <c r="D1680" s="2">
        <v>40974</v>
      </c>
      <c r="E1680" s="1" t="s">
        <v>8239</v>
      </c>
      <c r="F1680" s="1" t="s">
        <v>1851</v>
      </c>
      <c r="G1680" s="25">
        <v>0</v>
      </c>
      <c r="H1680" s="25">
        <v>0</v>
      </c>
      <c r="I1680" s="24">
        <f t="shared" si="50"/>
        <v>0</v>
      </c>
      <c r="J1680" s="23" t="str">
        <f t="shared" si="51"/>
        <v/>
      </c>
      <c r="K1680" s="1"/>
      <c r="L1680" s="21"/>
    </row>
    <row r="1681" spans="1:12" ht="10.050000000000001" customHeight="1" x14ac:dyDescent="0.2">
      <c r="A1681" s="22"/>
      <c r="B1681" s="38"/>
      <c r="C1681" s="1"/>
      <c r="D1681" s="2">
        <v>40974</v>
      </c>
      <c r="E1681" s="1" t="s">
        <v>8262</v>
      </c>
      <c r="F1681" s="1" t="s">
        <v>1875</v>
      </c>
      <c r="G1681" s="25">
        <v>0</v>
      </c>
      <c r="H1681" s="25">
        <v>0</v>
      </c>
      <c r="I1681" s="24">
        <f t="shared" si="50"/>
        <v>0</v>
      </c>
      <c r="J1681" s="23" t="str">
        <f t="shared" si="51"/>
        <v/>
      </c>
      <c r="K1681" s="1"/>
      <c r="L1681" s="21"/>
    </row>
    <row r="1682" spans="1:12" ht="10.050000000000001" customHeight="1" x14ac:dyDescent="0.2">
      <c r="A1682" s="22"/>
      <c r="B1682" s="38"/>
      <c r="C1682" s="1"/>
      <c r="D1682" s="2">
        <v>40974</v>
      </c>
      <c r="E1682" s="1" t="s">
        <v>8891</v>
      </c>
      <c r="F1682" s="1" t="s">
        <v>2513</v>
      </c>
      <c r="G1682" s="25">
        <v>0</v>
      </c>
      <c r="H1682" s="25">
        <v>0</v>
      </c>
      <c r="I1682" s="24">
        <f t="shared" si="50"/>
        <v>0</v>
      </c>
      <c r="J1682" s="23" t="str">
        <f t="shared" si="51"/>
        <v/>
      </c>
      <c r="K1682" s="1"/>
      <c r="L1682" s="21"/>
    </row>
    <row r="1683" spans="1:12" ht="10.050000000000001" customHeight="1" x14ac:dyDescent="0.2">
      <c r="A1683" s="22"/>
      <c r="B1683" s="38"/>
      <c r="C1683" s="1"/>
      <c r="D1683" s="2">
        <v>40974</v>
      </c>
      <c r="E1683" s="1" t="s">
        <v>9047</v>
      </c>
      <c r="F1683" s="1" t="s">
        <v>2671</v>
      </c>
      <c r="G1683" s="25">
        <v>0</v>
      </c>
      <c r="H1683" s="25">
        <v>0</v>
      </c>
      <c r="I1683" s="24">
        <f t="shared" ref="I1683:I1746" si="52">H1683-G1683</f>
        <v>0</v>
      </c>
      <c r="J1683" s="23" t="str">
        <f t="shared" ref="J1683:J1746" si="53">IF(I1683=0,"",(I1683/G1683))</f>
        <v/>
      </c>
      <c r="K1683" s="1"/>
      <c r="L1683" s="21"/>
    </row>
    <row r="1684" spans="1:12" ht="10.050000000000001" customHeight="1" x14ac:dyDescent="0.2">
      <c r="A1684" s="22"/>
      <c r="B1684" s="38"/>
      <c r="C1684" s="1"/>
      <c r="D1684" s="2">
        <v>40974</v>
      </c>
      <c r="E1684" s="1" t="s">
        <v>13901</v>
      </c>
      <c r="F1684" s="1" t="s">
        <v>13902</v>
      </c>
      <c r="G1684" s="25">
        <v>0</v>
      </c>
      <c r="H1684" s="25">
        <v>0</v>
      </c>
      <c r="I1684" s="24">
        <f t="shared" si="52"/>
        <v>0</v>
      </c>
      <c r="J1684" s="23" t="str">
        <f t="shared" si="53"/>
        <v/>
      </c>
      <c r="K1684" s="1"/>
      <c r="L1684" s="21"/>
    </row>
    <row r="1685" spans="1:12" ht="10.050000000000001" customHeight="1" x14ac:dyDescent="0.2">
      <c r="A1685" s="22"/>
      <c r="B1685" s="38"/>
      <c r="C1685" s="1"/>
      <c r="D1685" s="2">
        <v>40980</v>
      </c>
      <c r="E1685" s="1" t="s">
        <v>7869</v>
      </c>
      <c r="F1685" s="1" t="s">
        <v>1478</v>
      </c>
      <c r="G1685" s="25">
        <v>0</v>
      </c>
      <c r="H1685" s="25">
        <v>5892.0142930376733</v>
      </c>
      <c r="I1685" s="24">
        <f t="shared" si="52"/>
        <v>5892.0142930376733</v>
      </c>
      <c r="J1685" s="23" t="e">
        <f t="shared" si="53"/>
        <v>#DIV/0!</v>
      </c>
      <c r="K1685" s="1"/>
      <c r="L1685" s="21"/>
    </row>
    <row r="1686" spans="1:12" ht="10.050000000000001" customHeight="1" x14ac:dyDescent="0.2">
      <c r="A1686" s="22"/>
      <c r="B1686" s="38"/>
      <c r="C1686" s="1"/>
      <c r="D1686" s="2">
        <v>40980</v>
      </c>
      <c r="E1686" s="1" t="s">
        <v>8032</v>
      </c>
      <c r="F1686" s="1" t="s">
        <v>1642</v>
      </c>
      <c r="G1686" s="25">
        <v>7261.6615999999995</v>
      </c>
      <c r="H1686" s="25">
        <v>0</v>
      </c>
      <c r="I1686" s="24">
        <f t="shared" si="52"/>
        <v>-7261.6615999999995</v>
      </c>
      <c r="J1686" s="23">
        <f t="shared" si="53"/>
        <v>-1</v>
      </c>
      <c r="K1686" s="1"/>
      <c r="L1686" s="21"/>
    </row>
    <row r="1687" spans="1:12" ht="10.050000000000001" customHeight="1" x14ac:dyDescent="0.2">
      <c r="A1687" s="22"/>
      <c r="B1687" s="38"/>
      <c r="C1687" s="1"/>
      <c r="D1687" s="2">
        <v>40980</v>
      </c>
      <c r="E1687" s="1" t="s">
        <v>9697</v>
      </c>
      <c r="F1687" s="1" t="s">
        <v>3335</v>
      </c>
      <c r="G1687" s="25">
        <v>0</v>
      </c>
      <c r="H1687" s="25">
        <v>0</v>
      </c>
      <c r="I1687" s="24">
        <f t="shared" si="52"/>
        <v>0</v>
      </c>
      <c r="J1687" s="23" t="str">
        <f t="shared" si="53"/>
        <v/>
      </c>
      <c r="K1687" s="1"/>
      <c r="L1687" s="21"/>
    </row>
    <row r="1688" spans="1:12" ht="10.050000000000001" customHeight="1" x14ac:dyDescent="0.2">
      <c r="A1688" s="22"/>
      <c r="B1688" s="38"/>
      <c r="C1688" s="1"/>
      <c r="D1688" s="2">
        <v>40980</v>
      </c>
      <c r="E1688" s="1" t="s">
        <v>9804</v>
      </c>
      <c r="F1688" s="1" t="s">
        <v>3443</v>
      </c>
      <c r="G1688" s="25">
        <v>196680.94130000001</v>
      </c>
      <c r="H1688" s="25">
        <v>283880.02255984384</v>
      </c>
      <c r="I1688" s="24">
        <f t="shared" si="52"/>
        <v>87199.081259843835</v>
      </c>
      <c r="J1688" s="23">
        <f t="shared" si="53"/>
        <v>0.44335297911167681</v>
      </c>
      <c r="K1688" s="1"/>
      <c r="L1688" s="21"/>
    </row>
    <row r="1689" spans="1:12" ht="10.050000000000001" customHeight="1" x14ac:dyDescent="0.2">
      <c r="A1689" s="22"/>
      <c r="B1689" s="38"/>
      <c r="C1689" s="1"/>
      <c r="D1689" s="2">
        <v>40980</v>
      </c>
      <c r="E1689" s="1" t="s">
        <v>9909</v>
      </c>
      <c r="F1689" s="1" t="s">
        <v>3553</v>
      </c>
      <c r="G1689" s="25">
        <v>25715.242000000002</v>
      </c>
      <c r="H1689" s="25">
        <v>79036.209165368477</v>
      </c>
      <c r="I1689" s="24">
        <f t="shared" si="52"/>
        <v>53320.967165368478</v>
      </c>
      <c r="J1689" s="23">
        <f t="shared" si="53"/>
        <v>2.0735160557838994</v>
      </c>
      <c r="K1689" s="1"/>
      <c r="L1689" s="21"/>
    </row>
    <row r="1690" spans="1:12" ht="10.050000000000001" customHeight="1" x14ac:dyDescent="0.2">
      <c r="A1690" s="22"/>
      <c r="B1690" s="38"/>
      <c r="C1690" s="1"/>
      <c r="D1690" s="2">
        <v>40980</v>
      </c>
      <c r="E1690" s="1" t="s">
        <v>10636</v>
      </c>
      <c r="F1690" s="1" t="s">
        <v>4303</v>
      </c>
      <c r="G1690" s="25">
        <v>32122.2222</v>
      </c>
      <c r="H1690" s="25">
        <v>37612.317919461064</v>
      </c>
      <c r="I1690" s="24">
        <f t="shared" si="52"/>
        <v>5490.0957194610637</v>
      </c>
      <c r="J1690" s="23">
        <f t="shared" si="53"/>
        <v>0.17091269979014914</v>
      </c>
      <c r="K1690" s="1"/>
      <c r="L1690" s="21"/>
    </row>
    <row r="1691" spans="1:12" ht="10.050000000000001" customHeight="1" x14ac:dyDescent="0.2">
      <c r="A1691" s="22"/>
      <c r="B1691" s="38"/>
      <c r="C1691" s="1"/>
      <c r="D1691" s="2">
        <v>40982</v>
      </c>
      <c r="E1691" s="1" t="s">
        <v>8204</v>
      </c>
      <c r="F1691" s="1" t="s">
        <v>1816</v>
      </c>
      <c r="G1691" s="25">
        <v>17684.936999999998</v>
      </c>
      <c r="H1691" s="25">
        <v>0</v>
      </c>
      <c r="I1691" s="24">
        <f t="shared" si="52"/>
        <v>-17684.936999999998</v>
      </c>
      <c r="J1691" s="23">
        <f t="shared" si="53"/>
        <v>-1</v>
      </c>
      <c r="K1691" s="1"/>
      <c r="L1691" s="21"/>
    </row>
    <row r="1692" spans="1:12" ht="10.050000000000001" customHeight="1" x14ac:dyDescent="0.2">
      <c r="A1692" s="22"/>
      <c r="B1692" s="38"/>
      <c r="C1692" s="1"/>
      <c r="D1692" s="2">
        <v>40982</v>
      </c>
      <c r="E1692" s="1" t="s">
        <v>8688</v>
      </c>
      <c r="F1692" s="1" t="s">
        <v>2308</v>
      </c>
      <c r="G1692" s="25">
        <v>0</v>
      </c>
      <c r="H1692" s="25">
        <v>0</v>
      </c>
      <c r="I1692" s="24">
        <f t="shared" si="52"/>
        <v>0</v>
      </c>
      <c r="J1692" s="23" t="str">
        <f t="shared" si="53"/>
        <v/>
      </c>
      <c r="K1692" s="1"/>
      <c r="L1692" s="21"/>
    </row>
    <row r="1693" spans="1:12" ht="10.050000000000001" customHeight="1" x14ac:dyDescent="0.2">
      <c r="A1693" s="22"/>
      <c r="B1693" s="38"/>
      <c r="C1693" s="1"/>
      <c r="D1693" s="2">
        <v>40982</v>
      </c>
      <c r="E1693" s="1" t="s">
        <v>9001</v>
      </c>
      <c r="F1693" s="1" t="s">
        <v>2625</v>
      </c>
      <c r="G1693" s="25">
        <v>0</v>
      </c>
      <c r="H1693" s="25">
        <v>0</v>
      </c>
      <c r="I1693" s="24">
        <f t="shared" si="52"/>
        <v>0</v>
      </c>
      <c r="J1693" s="23" t="str">
        <f t="shared" si="53"/>
        <v/>
      </c>
      <c r="K1693" s="1"/>
      <c r="L1693" s="21"/>
    </row>
    <row r="1694" spans="1:12" ht="10.050000000000001" customHeight="1" x14ac:dyDescent="0.2">
      <c r="A1694" s="22"/>
      <c r="B1694" s="38"/>
      <c r="C1694" s="1"/>
      <c r="D1694" s="2">
        <v>40982</v>
      </c>
      <c r="E1694" s="1" t="s">
        <v>9198</v>
      </c>
      <c r="F1694" s="1" t="s">
        <v>2824</v>
      </c>
      <c r="G1694" s="25">
        <v>0</v>
      </c>
      <c r="H1694" s="25">
        <v>0</v>
      </c>
      <c r="I1694" s="24">
        <f t="shared" si="52"/>
        <v>0</v>
      </c>
      <c r="J1694" s="23" t="str">
        <f t="shared" si="53"/>
        <v/>
      </c>
      <c r="K1694" s="1"/>
      <c r="L1694" s="21"/>
    </row>
    <row r="1695" spans="1:12" ht="10.050000000000001" customHeight="1" x14ac:dyDescent="0.2">
      <c r="A1695" s="22"/>
      <c r="B1695" s="38"/>
      <c r="C1695" s="1"/>
      <c r="D1695" s="2">
        <v>40982</v>
      </c>
      <c r="E1695" s="1" t="s">
        <v>9453</v>
      </c>
      <c r="F1695" s="1" t="s">
        <v>3085</v>
      </c>
      <c r="G1695" s="25">
        <v>0</v>
      </c>
      <c r="H1695" s="25">
        <v>0</v>
      </c>
      <c r="I1695" s="24">
        <f t="shared" si="52"/>
        <v>0</v>
      </c>
      <c r="J1695" s="23" t="str">
        <f t="shared" si="53"/>
        <v/>
      </c>
      <c r="K1695" s="1"/>
      <c r="L1695" s="21"/>
    </row>
    <row r="1696" spans="1:12" ht="10.050000000000001" customHeight="1" x14ac:dyDescent="0.2">
      <c r="A1696" s="22"/>
      <c r="B1696" s="38"/>
      <c r="C1696" s="1"/>
      <c r="D1696" s="2">
        <v>40987</v>
      </c>
      <c r="E1696" s="1" t="s">
        <v>7658</v>
      </c>
      <c r="F1696" s="1" t="s">
        <v>1266</v>
      </c>
      <c r="G1696" s="25">
        <v>0</v>
      </c>
      <c r="H1696" s="25">
        <v>0</v>
      </c>
      <c r="I1696" s="24">
        <f t="shared" si="52"/>
        <v>0</v>
      </c>
      <c r="J1696" s="23" t="str">
        <f t="shared" si="53"/>
        <v/>
      </c>
      <c r="K1696" s="1"/>
      <c r="L1696" s="21"/>
    </row>
    <row r="1697" spans="1:12" ht="10.050000000000001" customHeight="1" x14ac:dyDescent="0.2">
      <c r="A1697" s="22"/>
      <c r="B1697" s="38"/>
      <c r="C1697" s="1"/>
      <c r="D1697" s="2">
        <v>40987</v>
      </c>
      <c r="E1697" s="1" t="s">
        <v>8258</v>
      </c>
      <c r="F1697" s="1" t="s">
        <v>1871</v>
      </c>
      <c r="G1697" s="25">
        <v>51385.224499999997</v>
      </c>
      <c r="H1697" s="25">
        <v>0</v>
      </c>
      <c r="I1697" s="24">
        <f t="shared" si="52"/>
        <v>-51385.224499999997</v>
      </c>
      <c r="J1697" s="23">
        <f t="shared" si="53"/>
        <v>-1</v>
      </c>
      <c r="K1697" s="1"/>
      <c r="L1697" s="21"/>
    </row>
    <row r="1698" spans="1:12" ht="10.050000000000001" customHeight="1" x14ac:dyDescent="0.2">
      <c r="A1698" s="22"/>
      <c r="B1698" s="38"/>
      <c r="C1698" s="1"/>
      <c r="D1698" s="2">
        <v>40987</v>
      </c>
      <c r="E1698" s="1" t="s">
        <v>8500</v>
      </c>
      <c r="F1698" s="1" t="s">
        <v>2117</v>
      </c>
      <c r="G1698" s="25">
        <v>68207.028200000001</v>
      </c>
      <c r="H1698" s="25">
        <v>24266.674385623337</v>
      </c>
      <c r="I1698" s="24">
        <f t="shared" si="52"/>
        <v>-43940.353814376664</v>
      </c>
      <c r="J1698" s="23">
        <f t="shared" si="53"/>
        <v>-0.64422032412162278</v>
      </c>
      <c r="K1698" s="1"/>
      <c r="L1698" s="21"/>
    </row>
    <row r="1699" spans="1:12" ht="10.050000000000001" customHeight="1" x14ac:dyDescent="0.2">
      <c r="A1699" s="22"/>
      <c r="B1699" s="38"/>
      <c r="C1699" s="1"/>
      <c r="D1699" s="2">
        <v>40987</v>
      </c>
      <c r="E1699" s="1" t="s">
        <v>8519</v>
      </c>
      <c r="F1699" s="1" t="s">
        <v>2136</v>
      </c>
      <c r="G1699" s="25">
        <v>0</v>
      </c>
      <c r="H1699" s="25">
        <v>0</v>
      </c>
      <c r="I1699" s="24">
        <f t="shared" si="52"/>
        <v>0</v>
      </c>
      <c r="J1699" s="23" t="str">
        <f t="shared" si="53"/>
        <v/>
      </c>
      <c r="K1699" s="1"/>
      <c r="L1699" s="21"/>
    </row>
    <row r="1700" spans="1:12" ht="10.050000000000001" customHeight="1" x14ac:dyDescent="0.2">
      <c r="A1700" s="22"/>
      <c r="B1700" s="38"/>
      <c r="C1700" s="1"/>
      <c r="D1700" s="2">
        <v>40987</v>
      </c>
      <c r="E1700" s="1" t="s">
        <v>8710</v>
      </c>
      <c r="F1700" s="1" t="s">
        <v>2330</v>
      </c>
      <c r="G1700" s="25">
        <v>158390.44079999998</v>
      </c>
      <c r="H1700" s="25">
        <v>131591.74380535839</v>
      </c>
      <c r="I1700" s="24">
        <f t="shared" si="52"/>
        <v>-26798.696994641592</v>
      </c>
      <c r="J1700" s="23">
        <f t="shared" si="53"/>
        <v>-0.16919390374372639</v>
      </c>
      <c r="K1700" s="1"/>
      <c r="L1700" s="21"/>
    </row>
    <row r="1701" spans="1:12" ht="10.050000000000001" customHeight="1" x14ac:dyDescent="0.2">
      <c r="A1701" s="22"/>
      <c r="B1701" s="38"/>
      <c r="C1701" s="1"/>
      <c r="D1701" s="2">
        <v>40987</v>
      </c>
      <c r="E1701" s="1" t="s">
        <v>9017</v>
      </c>
      <c r="F1701" s="1" t="s">
        <v>2641</v>
      </c>
      <c r="G1701" s="25">
        <v>137334.10320000001</v>
      </c>
      <c r="H1701" s="25">
        <v>133466.70912092834</v>
      </c>
      <c r="I1701" s="24">
        <f t="shared" si="52"/>
        <v>-3867.3940790716733</v>
      </c>
      <c r="J1701" s="23">
        <f t="shared" si="53"/>
        <v>-2.8160478635372726E-2</v>
      </c>
      <c r="K1701" s="1"/>
      <c r="L1701" s="21"/>
    </row>
    <row r="1702" spans="1:12" ht="10.050000000000001" customHeight="1" x14ac:dyDescent="0.2">
      <c r="A1702" s="22"/>
      <c r="B1702" s="38"/>
      <c r="C1702" s="1"/>
      <c r="D1702" s="2">
        <v>40987</v>
      </c>
      <c r="E1702" s="1" t="s">
        <v>10624</v>
      </c>
      <c r="F1702" s="1" t="s">
        <v>4291</v>
      </c>
      <c r="G1702" s="25">
        <v>33192</v>
      </c>
      <c r="H1702" s="25">
        <v>0</v>
      </c>
      <c r="I1702" s="24">
        <f t="shared" si="52"/>
        <v>-33192</v>
      </c>
      <c r="J1702" s="23">
        <f t="shared" si="53"/>
        <v>-1</v>
      </c>
      <c r="K1702" s="1"/>
      <c r="L1702" s="21"/>
    </row>
    <row r="1703" spans="1:12" ht="10.050000000000001" customHeight="1" x14ac:dyDescent="0.2">
      <c r="A1703" s="22"/>
      <c r="B1703" s="38"/>
      <c r="C1703" s="1"/>
      <c r="D1703" s="2">
        <v>40987</v>
      </c>
      <c r="E1703" s="1" t="s">
        <v>11074</v>
      </c>
      <c r="F1703" s="1" t="s">
        <v>4759</v>
      </c>
      <c r="G1703" s="25">
        <v>112540.7326</v>
      </c>
      <c r="H1703" s="25">
        <v>111722.24835159228</v>
      </c>
      <c r="I1703" s="24">
        <f t="shared" si="52"/>
        <v>-818.4842484077235</v>
      </c>
      <c r="J1703" s="23">
        <f t="shared" si="53"/>
        <v>-7.2727823028914907E-3</v>
      </c>
      <c r="K1703" s="1"/>
      <c r="L1703" s="21"/>
    </row>
    <row r="1704" spans="1:12" ht="10.050000000000001" customHeight="1" x14ac:dyDescent="0.2">
      <c r="A1704" s="22"/>
      <c r="B1704" s="38"/>
      <c r="C1704" s="1"/>
      <c r="D1704" s="2">
        <v>40994</v>
      </c>
      <c r="E1704" s="1" t="s">
        <v>12399</v>
      </c>
      <c r="F1704" s="1" t="s">
        <v>6130</v>
      </c>
      <c r="G1704" s="25">
        <v>0</v>
      </c>
      <c r="H1704" s="25">
        <v>0</v>
      </c>
      <c r="I1704" s="24">
        <f t="shared" si="52"/>
        <v>0</v>
      </c>
      <c r="J1704" s="23" t="str">
        <f t="shared" si="53"/>
        <v/>
      </c>
      <c r="K1704" s="1"/>
      <c r="L1704" s="21"/>
    </row>
    <row r="1705" spans="1:12" ht="10.050000000000001" customHeight="1" x14ac:dyDescent="0.2">
      <c r="A1705" s="22"/>
      <c r="B1705" s="38"/>
      <c r="C1705" s="1"/>
      <c r="D1705" s="2">
        <v>41000</v>
      </c>
      <c r="E1705" s="1" t="s">
        <v>6678</v>
      </c>
      <c r="F1705" s="1" t="s">
        <v>278</v>
      </c>
      <c r="G1705" s="25">
        <v>0</v>
      </c>
      <c r="H1705" s="25">
        <v>0</v>
      </c>
      <c r="I1705" s="24">
        <f t="shared" si="52"/>
        <v>0</v>
      </c>
      <c r="J1705" s="23" t="str">
        <f t="shared" si="53"/>
        <v/>
      </c>
      <c r="K1705" s="1"/>
      <c r="L1705" s="21"/>
    </row>
    <row r="1706" spans="1:12" ht="10.050000000000001" customHeight="1" x14ac:dyDescent="0.2">
      <c r="A1706" s="22"/>
      <c r="B1706" s="38"/>
      <c r="C1706" s="1"/>
      <c r="D1706" s="2">
        <v>41000</v>
      </c>
      <c r="E1706" s="1" t="s">
        <v>6732</v>
      </c>
      <c r="F1706" s="1" t="s">
        <v>332</v>
      </c>
      <c r="G1706" s="25">
        <v>0</v>
      </c>
      <c r="H1706" s="25">
        <v>0</v>
      </c>
      <c r="I1706" s="24">
        <f t="shared" si="52"/>
        <v>0</v>
      </c>
      <c r="J1706" s="23" t="str">
        <f t="shared" si="53"/>
        <v/>
      </c>
      <c r="K1706" s="1"/>
      <c r="L1706" s="21"/>
    </row>
    <row r="1707" spans="1:12" ht="10.050000000000001" customHeight="1" x14ac:dyDescent="0.2">
      <c r="A1707" s="22"/>
      <c r="B1707" s="38"/>
      <c r="C1707" s="1"/>
      <c r="D1707" s="2">
        <v>41000</v>
      </c>
      <c r="E1707" s="1" t="s">
        <v>7118</v>
      </c>
      <c r="F1707" s="1" t="s">
        <v>724</v>
      </c>
      <c r="G1707" s="25">
        <v>0</v>
      </c>
      <c r="H1707" s="25">
        <v>0</v>
      </c>
      <c r="I1707" s="24">
        <f t="shared" si="52"/>
        <v>0</v>
      </c>
      <c r="J1707" s="23" t="str">
        <f t="shared" si="53"/>
        <v/>
      </c>
      <c r="K1707" s="1"/>
      <c r="L1707" s="21"/>
    </row>
    <row r="1708" spans="1:12" ht="10.050000000000001" customHeight="1" x14ac:dyDescent="0.2">
      <c r="A1708" s="22"/>
      <c r="B1708" s="38"/>
      <c r="C1708" s="1"/>
      <c r="D1708" s="2">
        <v>41000</v>
      </c>
      <c r="E1708" s="1" t="s">
        <v>7132</v>
      </c>
      <c r="F1708" s="1" t="s">
        <v>738</v>
      </c>
      <c r="G1708" s="25">
        <v>31348</v>
      </c>
      <c r="H1708" s="25">
        <v>0</v>
      </c>
      <c r="I1708" s="24">
        <f t="shared" si="52"/>
        <v>-31348</v>
      </c>
      <c r="J1708" s="23">
        <f t="shared" si="53"/>
        <v>-1</v>
      </c>
      <c r="K1708" s="1"/>
      <c r="L1708" s="21"/>
    </row>
    <row r="1709" spans="1:12" ht="10.050000000000001" customHeight="1" x14ac:dyDescent="0.2">
      <c r="A1709" s="22"/>
      <c r="B1709" s="38"/>
      <c r="C1709" s="1"/>
      <c r="D1709" s="2">
        <v>41000</v>
      </c>
      <c r="E1709" s="1" t="s">
        <v>7140</v>
      </c>
      <c r="F1709" s="1" t="s">
        <v>746</v>
      </c>
      <c r="G1709" s="25">
        <v>0</v>
      </c>
      <c r="H1709" s="25">
        <v>0</v>
      </c>
      <c r="I1709" s="24">
        <f t="shared" si="52"/>
        <v>0</v>
      </c>
      <c r="J1709" s="23" t="str">
        <f t="shared" si="53"/>
        <v/>
      </c>
      <c r="K1709" s="1"/>
      <c r="L1709" s="21"/>
    </row>
    <row r="1710" spans="1:12" ht="10.050000000000001" customHeight="1" x14ac:dyDescent="0.2">
      <c r="A1710" s="22"/>
      <c r="B1710" s="38"/>
      <c r="C1710" s="1"/>
      <c r="D1710" s="2">
        <v>41000</v>
      </c>
      <c r="E1710" s="1" t="s">
        <v>7188</v>
      </c>
      <c r="F1710" s="1" t="s">
        <v>794</v>
      </c>
      <c r="G1710" s="25">
        <v>0</v>
      </c>
      <c r="H1710" s="25">
        <v>0</v>
      </c>
      <c r="I1710" s="24">
        <f t="shared" si="52"/>
        <v>0</v>
      </c>
      <c r="J1710" s="23" t="str">
        <f t="shared" si="53"/>
        <v/>
      </c>
      <c r="K1710" s="1"/>
      <c r="L1710" s="21"/>
    </row>
    <row r="1711" spans="1:12" ht="10.050000000000001" customHeight="1" x14ac:dyDescent="0.2">
      <c r="A1711" s="22"/>
      <c r="B1711" s="38"/>
      <c r="C1711" s="1"/>
      <c r="D1711" s="2">
        <v>41000</v>
      </c>
      <c r="E1711" s="1" t="s">
        <v>7249</v>
      </c>
      <c r="F1711" s="1" t="s">
        <v>855</v>
      </c>
      <c r="G1711" s="25">
        <v>0</v>
      </c>
      <c r="H1711" s="25">
        <v>0</v>
      </c>
      <c r="I1711" s="24">
        <f t="shared" si="52"/>
        <v>0</v>
      </c>
      <c r="J1711" s="23" t="str">
        <f t="shared" si="53"/>
        <v/>
      </c>
      <c r="K1711" s="1"/>
      <c r="L1711" s="21"/>
    </row>
    <row r="1712" spans="1:12" ht="10.050000000000001" customHeight="1" x14ac:dyDescent="0.2">
      <c r="A1712" s="22"/>
      <c r="B1712" s="38"/>
      <c r="C1712" s="1"/>
      <c r="D1712" s="2">
        <v>41000</v>
      </c>
      <c r="E1712" s="1" t="s">
        <v>7266</v>
      </c>
      <c r="F1712" s="1" t="s">
        <v>872</v>
      </c>
      <c r="G1712" s="25">
        <v>0</v>
      </c>
      <c r="H1712" s="25">
        <v>0</v>
      </c>
      <c r="I1712" s="24">
        <f t="shared" si="52"/>
        <v>0</v>
      </c>
      <c r="J1712" s="23" t="str">
        <f t="shared" si="53"/>
        <v/>
      </c>
      <c r="K1712" s="1"/>
      <c r="L1712" s="21"/>
    </row>
    <row r="1713" spans="1:12" ht="10.050000000000001" customHeight="1" x14ac:dyDescent="0.2">
      <c r="A1713" s="22"/>
      <c r="B1713" s="38"/>
      <c r="C1713" s="1"/>
      <c r="D1713" s="2">
        <v>41000</v>
      </c>
      <c r="E1713" s="1" t="s">
        <v>7761</v>
      </c>
      <c r="F1713" s="1" t="s">
        <v>1370</v>
      </c>
      <c r="G1713" s="25">
        <v>0</v>
      </c>
      <c r="H1713" s="25">
        <v>0</v>
      </c>
      <c r="I1713" s="24">
        <f t="shared" si="52"/>
        <v>0</v>
      </c>
      <c r="J1713" s="23" t="str">
        <f t="shared" si="53"/>
        <v/>
      </c>
      <c r="K1713" s="1"/>
      <c r="L1713" s="21"/>
    </row>
    <row r="1714" spans="1:12" ht="10.050000000000001" customHeight="1" x14ac:dyDescent="0.2">
      <c r="A1714" s="22"/>
      <c r="B1714" s="38"/>
      <c r="C1714" s="1"/>
      <c r="D1714" s="2">
        <v>41000</v>
      </c>
      <c r="E1714" s="1" t="s">
        <v>7776</v>
      </c>
      <c r="F1714" s="1" t="s">
        <v>1385</v>
      </c>
      <c r="G1714" s="25">
        <v>3688</v>
      </c>
      <c r="H1714" s="25">
        <v>0</v>
      </c>
      <c r="I1714" s="24">
        <f t="shared" si="52"/>
        <v>-3688</v>
      </c>
      <c r="J1714" s="23">
        <f t="shared" si="53"/>
        <v>-1</v>
      </c>
      <c r="K1714" s="1"/>
      <c r="L1714" s="21"/>
    </row>
    <row r="1715" spans="1:12" ht="10.050000000000001" customHeight="1" x14ac:dyDescent="0.2">
      <c r="A1715" s="22"/>
      <c r="B1715" s="38"/>
      <c r="C1715" s="1"/>
      <c r="D1715" s="2">
        <v>41000</v>
      </c>
      <c r="E1715" s="1" t="s">
        <v>7783</v>
      </c>
      <c r="F1715" s="1" t="s">
        <v>1392</v>
      </c>
      <c r="G1715" s="25">
        <v>67991.924300000013</v>
      </c>
      <c r="H1715" s="25">
        <v>0</v>
      </c>
      <c r="I1715" s="24">
        <f t="shared" si="52"/>
        <v>-67991.924300000013</v>
      </c>
      <c r="J1715" s="23">
        <f t="shared" si="53"/>
        <v>-1</v>
      </c>
      <c r="K1715" s="1"/>
      <c r="L1715" s="21"/>
    </row>
    <row r="1716" spans="1:12" ht="10.050000000000001" customHeight="1" x14ac:dyDescent="0.2">
      <c r="A1716" s="22"/>
      <c r="B1716" s="38"/>
      <c r="C1716" s="1"/>
      <c r="D1716" s="2">
        <v>41000</v>
      </c>
      <c r="E1716" s="1" t="s">
        <v>7805</v>
      </c>
      <c r="F1716" s="1" t="s">
        <v>1414</v>
      </c>
      <c r="G1716" s="25">
        <v>0</v>
      </c>
      <c r="H1716" s="25">
        <v>0</v>
      </c>
      <c r="I1716" s="24">
        <f t="shared" si="52"/>
        <v>0</v>
      </c>
      <c r="J1716" s="23" t="str">
        <f t="shared" si="53"/>
        <v/>
      </c>
      <c r="K1716" s="1"/>
      <c r="L1716" s="21"/>
    </row>
    <row r="1717" spans="1:12" ht="10.050000000000001" customHeight="1" x14ac:dyDescent="0.2">
      <c r="A1717" s="22"/>
      <c r="B1717" s="38"/>
      <c r="C1717" s="1"/>
      <c r="D1717" s="2">
        <v>41000</v>
      </c>
      <c r="E1717" s="1" t="s">
        <v>7815</v>
      </c>
      <c r="F1717" s="1" t="s">
        <v>1424</v>
      </c>
      <c r="G1717" s="25">
        <v>0</v>
      </c>
      <c r="H1717" s="25">
        <v>0</v>
      </c>
      <c r="I1717" s="24">
        <f t="shared" si="52"/>
        <v>0</v>
      </c>
      <c r="J1717" s="23" t="str">
        <f t="shared" si="53"/>
        <v/>
      </c>
      <c r="K1717" s="1"/>
      <c r="L1717" s="21"/>
    </row>
    <row r="1718" spans="1:12" ht="10.050000000000001" customHeight="1" x14ac:dyDescent="0.2">
      <c r="A1718" s="22"/>
      <c r="B1718" s="38"/>
      <c r="C1718" s="1"/>
      <c r="D1718" s="2">
        <v>41000</v>
      </c>
      <c r="E1718" s="1" t="s">
        <v>8175</v>
      </c>
      <c r="F1718" s="1" t="s">
        <v>1787</v>
      </c>
      <c r="G1718" s="25">
        <v>0</v>
      </c>
      <c r="H1718" s="25">
        <v>0</v>
      </c>
      <c r="I1718" s="24">
        <f t="shared" si="52"/>
        <v>0</v>
      </c>
      <c r="J1718" s="23" t="str">
        <f t="shared" si="53"/>
        <v/>
      </c>
      <c r="K1718" s="1"/>
      <c r="L1718" s="21"/>
    </row>
    <row r="1719" spans="1:12" ht="10.050000000000001" customHeight="1" x14ac:dyDescent="0.2">
      <c r="A1719" s="22"/>
      <c r="B1719" s="38"/>
      <c r="C1719" s="1"/>
      <c r="D1719" s="2">
        <v>41000</v>
      </c>
      <c r="E1719" s="1" t="s">
        <v>8190</v>
      </c>
      <c r="F1719" s="1" t="s">
        <v>1802</v>
      </c>
      <c r="G1719" s="25">
        <v>42043.894</v>
      </c>
      <c r="H1719" s="25">
        <v>25638.224356190953</v>
      </c>
      <c r="I1719" s="24">
        <f t="shared" si="52"/>
        <v>-16405.669643809048</v>
      </c>
      <c r="J1719" s="23">
        <f t="shared" si="53"/>
        <v>-0.39020338229872448</v>
      </c>
      <c r="K1719" s="1"/>
      <c r="L1719" s="21"/>
    </row>
    <row r="1720" spans="1:12" ht="10.050000000000001" customHeight="1" x14ac:dyDescent="0.2">
      <c r="A1720" s="22"/>
      <c r="B1720" s="38"/>
      <c r="C1720" s="1"/>
      <c r="D1720" s="2">
        <v>41000</v>
      </c>
      <c r="E1720" s="1" t="s">
        <v>8191</v>
      </c>
      <c r="F1720" s="1" t="s">
        <v>1803</v>
      </c>
      <c r="G1720" s="25">
        <v>0</v>
      </c>
      <c r="H1720" s="25">
        <v>0</v>
      </c>
      <c r="I1720" s="24">
        <f t="shared" si="52"/>
        <v>0</v>
      </c>
      <c r="J1720" s="23" t="str">
        <f t="shared" si="53"/>
        <v/>
      </c>
      <c r="K1720" s="1"/>
      <c r="L1720" s="21"/>
    </row>
    <row r="1721" spans="1:12" ht="10.050000000000001" customHeight="1" x14ac:dyDescent="0.2">
      <c r="A1721" s="22"/>
      <c r="B1721" s="38"/>
      <c r="C1721" s="1"/>
      <c r="D1721" s="2">
        <v>41000</v>
      </c>
      <c r="E1721" s="1" t="s">
        <v>8202</v>
      </c>
      <c r="F1721" s="1" t="s">
        <v>1814</v>
      </c>
      <c r="G1721" s="25">
        <v>3624.25</v>
      </c>
      <c r="H1721" s="25">
        <v>5650.5804030875679</v>
      </c>
      <c r="I1721" s="24">
        <f t="shared" si="52"/>
        <v>2026.3304030875679</v>
      </c>
      <c r="J1721" s="23">
        <f t="shared" si="53"/>
        <v>0.55910337396359744</v>
      </c>
      <c r="K1721" s="1"/>
      <c r="L1721" s="21"/>
    </row>
    <row r="1722" spans="1:12" ht="10.050000000000001" customHeight="1" x14ac:dyDescent="0.2">
      <c r="A1722" s="22"/>
      <c r="B1722" s="38"/>
      <c r="C1722" s="1"/>
      <c r="D1722" s="2">
        <v>41000</v>
      </c>
      <c r="E1722" s="1" t="s">
        <v>8279</v>
      </c>
      <c r="F1722" s="1" t="s">
        <v>1892</v>
      </c>
      <c r="G1722" s="25">
        <v>22128</v>
      </c>
      <c r="H1722" s="25">
        <v>68664.825680065012</v>
      </c>
      <c r="I1722" s="24">
        <f t="shared" si="52"/>
        <v>46536.825680065012</v>
      </c>
      <c r="J1722" s="23">
        <f t="shared" si="53"/>
        <v>2.1030741901692434</v>
      </c>
      <c r="K1722" s="1"/>
      <c r="L1722" s="21"/>
    </row>
    <row r="1723" spans="1:12" ht="10.050000000000001" customHeight="1" x14ac:dyDescent="0.2">
      <c r="A1723" s="22"/>
      <c r="B1723" s="38"/>
      <c r="C1723" s="1"/>
      <c r="D1723" s="2">
        <v>41000</v>
      </c>
      <c r="E1723" s="1" t="s">
        <v>8280</v>
      </c>
      <c r="F1723" s="1" t="s">
        <v>1893</v>
      </c>
      <c r="G1723" s="25">
        <v>233138.40590000001</v>
      </c>
      <c r="H1723" s="25">
        <v>249755.65381647047</v>
      </c>
      <c r="I1723" s="24">
        <f t="shared" si="52"/>
        <v>16617.247916470456</v>
      </c>
      <c r="J1723" s="23">
        <f t="shared" si="53"/>
        <v>7.1276321257845818E-2</v>
      </c>
      <c r="K1723" s="1"/>
      <c r="L1723" s="21"/>
    </row>
    <row r="1724" spans="1:12" ht="10.050000000000001" customHeight="1" x14ac:dyDescent="0.2">
      <c r="A1724" s="22"/>
      <c r="B1724" s="38"/>
      <c r="C1724" s="1"/>
      <c r="D1724" s="2">
        <v>41000</v>
      </c>
      <c r="E1724" s="1" t="s">
        <v>8284</v>
      </c>
      <c r="F1724" s="1" t="s">
        <v>1897</v>
      </c>
      <c r="G1724" s="25">
        <v>0</v>
      </c>
      <c r="H1724" s="25">
        <v>30528.544850499467</v>
      </c>
      <c r="I1724" s="24">
        <f t="shared" si="52"/>
        <v>30528.544850499467</v>
      </c>
      <c r="J1724" s="23" t="e">
        <f t="shared" si="53"/>
        <v>#DIV/0!</v>
      </c>
      <c r="K1724" s="1"/>
      <c r="L1724" s="21"/>
    </row>
    <row r="1725" spans="1:12" ht="10.050000000000001" customHeight="1" x14ac:dyDescent="0.2">
      <c r="A1725" s="22"/>
      <c r="B1725" s="38"/>
      <c r="C1725" s="1"/>
      <c r="D1725" s="2">
        <v>41000</v>
      </c>
      <c r="E1725" s="1" t="s">
        <v>8729</v>
      </c>
      <c r="F1725" s="1" t="s">
        <v>2349</v>
      </c>
      <c r="G1725" s="25">
        <v>0</v>
      </c>
      <c r="H1725" s="25">
        <v>0</v>
      </c>
      <c r="I1725" s="24">
        <f t="shared" si="52"/>
        <v>0</v>
      </c>
      <c r="J1725" s="23" t="str">
        <f t="shared" si="53"/>
        <v/>
      </c>
      <c r="K1725" s="1"/>
      <c r="L1725" s="21"/>
    </row>
    <row r="1726" spans="1:12" ht="10.050000000000001" customHeight="1" x14ac:dyDescent="0.2">
      <c r="A1726" s="22"/>
      <c r="B1726" s="38"/>
      <c r="C1726" s="1"/>
      <c r="D1726" s="2">
        <v>41000</v>
      </c>
      <c r="E1726" s="1" t="s">
        <v>8862</v>
      </c>
      <c r="F1726" s="1" t="s">
        <v>2484</v>
      </c>
      <c r="G1726" s="25">
        <v>0</v>
      </c>
      <c r="H1726" s="25">
        <v>0</v>
      </c>
      <c r="I1726" s="24">
        <f t="shared" si="52"/>
        <v>0</v>
      </c>
      <c r="J1726" s="23" t="str">
        <f t="shared" si="53"/>
        <v/>
      </c>
      <c r="K1726" s="1"/>
      <c r="L1726" s="21"/>
    </row>
    <row r="1727" spans="1:12" ht="10.050000000000001" customHeight="1" x14ac:dyDescent="0.2">
      <c r="A1727" s="22"/>
      <c r="B1727" s="38"/>
      <c r="C1727" s="1"/>
      <c r="D1727" s="2">
        <v>41000</v>
      </c>
      <c r="E1727" s="1" t="s">
        <v>8910</v>
      </c>
      <c r="F1727" s="1" t="s">
        <v>2532</v>
      </c>
      <c r="G1727" s="25">
        <v>1844</v>
      </c>
      <c r="H1727" s="25">
        <v>0</v>
      </c>
      <c r="I1727" s="24">
        <f t="shared" si="52"/>
        <v>-1844</v>
      </c>
      <c r="J1727" s="23">
        <f t="shared" si="53"/>
        <v>-1</v>
      </c>
      <c r="K1727" s="1"/>
      <c r="L1727" s="21"/>
    </row>
    <row r="1728" spans="1:12" ht="10.050000000000001" customHeight="1" x14ac:dyDescent="0.2">
      <c r="A1728" s="22"/>
      <c r="B1728" s="38"/>
      <c r="C1728" s="1"/>
      <c r="D1728" s="2">
        <v>41000</v>
      </c>
      <c r="E1728" s="1" t="s">
        <v>9143</v>
      </c>
      <c r="F1728" s="1" t="s">
        <v>2769</v>
      </c>
      <c r="G1728" s="25">
        <v>7376</v>
      </c>
      <c r="H1728" s="25">
        <v>246.57078122563931</v>
      </c>
      <c r="I1728" s="24">
        <f t="shared" si="52"/>
        <v>-7129.4292187743604</v>
      </c>
      <c r="J1728" s="23">
        <f t="shared" si="53"/>
        <v>-0.96657120644988614</v>
      </c>
      <c r="K1728" s="1"/>
      <c r="L1728" s="21"/>
    </row>
    <row r="1729" spans="1:12" ht="10.050000000000001" customHeight="1" x14ac:dyDescent="0.2">
      <c r="A1729" s="22"/>
      <c r="B1729" s="38"/>
      <c r="C1729" s="1"/>
      <c r="D1729" s="2">
        <v>41000</v>
      </c>
      <c r="E1729" s="1" t="s">
        <v>9178</v>
      </c>
      <c r="F1729" s="1" t="s">
        <v>2804</v>
      </c>
      <c r="G1729" s="25">
        <v>0</v>
      </c>
      <c r="H1729" s="25">
        <v>0</v>
      </c>
      <c r="I1729" s="24">
        <f t="shared" si="52"/>
        <v>0</v>
      </c>
      <c r="J1729" s="23" t="str">
        <f t="shared" si="53"/>
        <v/>
      </c>
      <c r="K1729" s="1"/>
      <c r="L1729" s="21"/>
    </row>
    <row r="1730" spans="1:12" ht="10.050000000000001" customHeight="1" x14ac:dyDescent="0.2">
      <c r="A1730" s="22"/>
      <c r="B1730" s="38"/>
      <c r="C1730" s="1"/>
      <c r="D1730" s="2">
        <v>41000</v>
      </c>
      <c r="E1730" s="1" t="s">
        <v>9379</v>
      </c>
      <c r="F1730" s="1" t="s">
        <v>3010</v>
      </c>
      <c r="G1730" s="25">
        <v>0</v>
      </c>
      <c r="H1730" s="25">
        <v>0</v>
      </c>
      <c r="I1730" s="24">
        <f t="shared" si="52"/>
        <v>0</v>
      </c>
      <c r="J1730" s="23" t="str">
        <f t="shared" si="53"/>
        <v/>
      </c>
      <c r="K1730" s="1"/>
      <c r="L1730" s="21"/>
    </row>
    <row r="1731" spans="1:12" ht="10.050000000000001" customHeight="1" x14ac:dyDescent="0.2">
      <c r="A1731" s="22"/>
      <c r="B1731" s="38"/>
      <c r="C1731" s="1"/>
      <c r="D1731" s="2">
        <v>41000</v>
      </c>
      <c r="E1731" s="1" t="s">
        <v>9526</v>
      </c>
      <c r="F1731" s="1" t="s">
        <v>3160</v>
      </c>
      <c r="G1731" s="25">
        <v>0</v>
      </c>
      <c r="H1731" s="25">
        <v>0</v>
      </c>
      <c r="I1731" s="24">
        <f t="shared" si="52"/>
        <v>0</v>
      </c>
      <c r="J1731" s="23" t="str">
        <f t="shared" si="53"/>
        <v/>
      </c>
      <c r="K1731" s="1"/>
      <c r="L1731" s="21"/>
    </row>
    <row r="1732" spans="1:12" ht="10.050000000000001" customHeight="1" x14ac:dyDescent="0.2">
      <c r="A1732" s="22"/>
      <c r="B1732" s="38"/>
      <c r="C1732" s="1"/>
      <c r="D1732" s="2">
        <v>41000</v>
      </c>
      <c r="E1732" s="1" t="s">
        <v>9778</v>
      </c>
      <c r="F1732" s="1" t="s">
        <v>3417</v>
      </c>
      <c r="G1732" s="25">
        <v>5532</v>
      </c>
      <c r="H1732" s="25">
        <v>0</v>
      </c>
      <c r="I1732" s="24">
        <f t="shared" si="52"/>
        <v>-5532</v>
      </c>
      <c r="J1732" s="23">
        <f t="shared" si="53"/>
        <v>-1</v>
      </c>
      <c r="K1732" s="1"/>
      <c r="L1732" s="21"/>
    </row>
    <row r="1733" spans="1:12" ht="10.050000000000001" customHeight="1" x14ac:dyDescent="0.2">
      <c r="A1733" s="22"/>
      <c r="B1733" s="38"/>
      <c r="C1733" s="1"/>
      <c r="D1733" s="2">
        <v>41000</v>
      </c>
      <c r="E1733" s="1" t="s">
        <v>11068</v>
      </c>
      <c r="F1733" s="1" t="s">
        <v>4753</v>
      </c>
      <c r="G1733" s="25">
        <v>0</v>
      </c>
      <c r="H1733" s="25">
        <v>0</v>
      </c>
      <c r="I1733" s="24">
        <f t="shared" si="52"/>
        <v>0</v>
      </c>
      <c r="J1733" s="23" t="str">
        <f t="shared" si="53"/>
        <v/>
      </c>
      <c r="K1733" s="1"/>
      <c r="L1733" s="21"/>
    </row>
    <row r="1734" spans="1:12" ht="10.050000000000001" customHeight="1" x14ac:dyDescent="0.2">
      <c r="A1734" s="22"/>
      <c r="B1734" s="38"/>
      <c r="C1734" s="1"/>
      <c r="D1734" s="2">
        <v>41000</v>
      </c>
      <c r="E1734" s="1" t="s">
        <v>12142</v>
      </c>
      <c r="F1734" s="1" t="s">
        <v>5868</v>
      </c>
      <c r="G1734" s="25">
        <v>0</v>
      </c>
      <c r="H1734" s="25">
        <v>0</v>
      </c>
      <c r="I1734" s="24">
        <f t="shared" si="52"/>
        <v>0</v>
      </c>
      <c r="J1734" s="23" t="str">
        <f t="shared" si="53"/>
        <v/>
      </c>
      <c r="K1734" s="1"/>
      <c r="L1734" s="21"/>
    </row>
    <row r="1735" spans="1:12" ht="10.050000000000001" customHeight="1" x14ac:dyDescent="0.2">
      <c r="A1735" s="22"/>
      <c r="B1735" s="38"/>
      <c r="C1735" s="1"/>
      <c r="D1735" s="2">
        <v>41000</v>
      </c>
      <c r="E1735" s="1" t="s">
        <v>12646</v>
      </c>
      <c r="F1735" s="1" t="s">
        <v>6379</v>
      </c>
      <c r="G1735" s="25">
        <v>175540.296</v>
      </c>
      <c r="H1735" s="25">
        <v>138783.39159110619</v>
      </c>
      <c r="I1735" s="24">
        <f t="shared" si="52"/>
        <v>-36756.90440889381</v>
      </c>
      <c r="J1735" s="23">
        <f t="shared" si="53"/>
        <v>-0.20939297270464788</v>
      </c>
      <c r="K1735" s="1"/>
      <c r="L1735" s="21"/>
    </row>
    <row r="1736" spans="1:12" ht="10.050000000000001" customHeight="1" x14ac:dyDescent="0.2">
      <c r="A1736" s="22"/>
      <c r="B1736" s="38"/>
      <c r="C1736" s="1"/>
      <c r="D1736" s="2">
        <v>41001</v>
      </c>
      <c r="E1736" s="1" t="s">
        <v>6885</v>
      </c>
      <c r="F1736" s="1" t="s">
        <v>488</v>
      </c>
      <c r="G1736" s="25">
        <v>3694.5823</v>
      </c>
      <c r="H1736" s="25">
        <v>0</v>
      </c>
      <c r="I1736" s="24">
        <f t="shared" si="52"/>
        <v>-3694.5823</v>
      </c>
      <c r="J1736" s="23">
        <f t="shared" si="53"/>
        <v>-1</v>
      </c>
      <c r="K1736" s="1"/>
      <c r="L1736" s="21"/>
    </row>
    <row r="1737" spans="1:12" ht="10.050000000000001" customHeight="1" x14ac:dyDescent="0.2">
      <c r="A1737" s="22"/>
      <c r="B1737" s="38"/>
      <c r="C1737" s="1"/>
      <c r="D1737" s="2">
        <v>41001</v>
      </c>
      <c r="E1737" s="1" t="s">
        <v>6990</v>
      </c>
      <c r="F1737" s="1" t="s">
        <v>595</v>
      </c>
      <c r="G1737" s="25">
        <v>88487.057499999995</v>
      </c>
      <c r="H1737" s="25">
        <v>82678.265079722172</v>
      </c>
      <c r="I1737" s="24">
        <f t="shared" si="52"/>
        <v>-5808.7924202778231</v>
      </c>
      <c r="J1737" s="23">
        <f t="shared" si="53"/>
        <v>-6.5645672761554127E-2</v>
      </c>
      <c r="K1737" s="1"/>
      <c r="L1737" s="21"/>
    </row>
    <row r="1738" spans="1:12" ht="10.050000000000001" customHeight="1" x14ac:dyDescent="0.2">
      <c r="A1738" s="22"/>
      <c r="B1738" s="38"/>
      <c r="C1738" s="1"/>
      <c r="D1738" s="2">
        <v>41001</v>
      </c>
      <c r="E1738" s="1" t="s">
        <v>7328</v>
      </c>
      <c r="F1738" s="1" t="s">
        <v>934</v>
      </c>
      <c r="G1738" s="25">
        <v>0</v>
      </c>
      <c r="H1738" s="25">
        <v>0</v>
      </c>
      <c r="I1738" s="24">
        <f t="shared" si="52"/>
        <v>0</v>
      </c>
      <c r="J1738" s="23" t="str">
        <f t="shared" si="53"/>
        <v/>
      </c>
      <c r="K1738" s="1"/>
      <c r="L1738" s="21"/>
    </row>
    <row r="1739" spans="1:12" ht="10.050000000000001" customHeight="1" x14ac:dyDescent="0.2">
      <c r="A1739" s="22"/>
      <c r="B1739" s="38"/>
      <c r="C1739" s="1"/>
      <c r="D1739" s="2">
        <v>41001</v>
      </c>
      <c r="E1739" s="1" t="s">
        <v>7328</v>
      </c>
      <c r="F1739" s="1" t="s">
        <v>935</v>
      </c>
      <c r="G1739" s="25">
        <v>9849.8469000000005</v>
      </c>
      <c r="H1739" s="25">
        <v>0</v>
      </c>
      <c r="I1739" s="24">
        <f t="shared" si="52"/>
        <v>-9849.8469000000005</v>
      </c>
      <c r="J1739" s="23">
        <f t="shared" si="53"/>
        <v>-1</v>
      </c>
      <c r="K1739" s="1"/>
      <c r="L1739" s="21"/>
    </row>
    <row r="1740" spans="1:12" ht="10.050000000000001" customHeight="1" x14ac:dyDescent="0.2">
      <c r="A1740" s="22"/>
      <c r="B1740" s="38"/>
      <c r="C1740" s="1"/>
      <c r="D1740" s="2">
        <v>41001</v>
      </c>
      <c r="E1740" s="1" t="s">
        <v>8482</v>
      </c>
      <c r="F1740" s="1" t="s">
        <v>2099</v>
      </c>
      <c r="G1740" s="25">
        <v>63609.145999999993</v>
      </c>
      <c r="H1740" s="25">
        <v>66830.955494699316</v>
      </c>
      <c r="I1740" s="24">
        <f t="shared" si="52"/>
        <v>3221.8094946993224</v>
      </c>
      <c r="J1740" s="23">
        <f t="shared" si="53"/>
        <v>5.0650098253155654E-2</v>
      </c>
      <c r="K1740" s="1"/>
      <c r="L1740" s="21"/>
    </row>
    <row r="1741" spans="1:12" ht="10.050000000000001" customHeight="1" x14ac:dyDescent="0.2">
      <c r="A1741" s="22"/>
      <c r="B1741" s="38"/>
      <c r="C1741" s="1"/>
      <c r="D1741" s="2">
        <v>41001</v>
      </c>
      <c r="E1741" s="1" t="s">
        <v>8569</v>
      </c>
      <c r="F1741" s="1" t="s">
        <v>2186</v>
      </c>
      <c r="G1741" s="25">
        <v>0</v>
      </c>
      <c r="H1741" s="25">
        <v>0</v>
      </c>
      <c r="I1741" s="24">
        <f t="shared" si="52"/>
        <v>0</v>
      </c>
      <c r="J1741" s="23" t="str">
        <f t="shared" si="53"/>
        <v/>
      </c>
      <c r="K1741" s="1"/>
      <c r="L1741" s="21"/>
    </row>
    <row r="1742" spans="1:12" ht="10.050000000000001" customHeight="1" x14ac:dyDescent="0.2">
      <c r="A1742" s="22"/>
      <c r="B1742" s="38"/>
      <c r="C1742" s="1"/>
      <c r="D1742" s="2">
        <v>41001</v>
      </c>
      <c r="E1742" s="1" t="s">
        <v>9776</v>
      </c>
      <c r="F1742" s="1" t="s">
        <v>3414</v>
      </c>
      <c r="G1742" s="25">
        <v>0</v>
      </c>
      <c r="H1742" s="25">
        <v>0</v>
      </c>
      <c r="I1742" s="24">
        <f t="shared" si="52"/>
        <v>0</v>
      </c>
      <c r="J1742" s="23" t="str">
        <f t="shared" si="53"/>
        <v/>
      </c>
      <c r="K1742" s="1"/>
      <c r="L1742" s="21"/>
    </row>
    <row r="1743" spans="1:12" ht="10.050000000000001" customHeight="1" x14ac:dyDescent="0.2">
      <c r="A1743" s="22"/>
      <c r="B1743" s="38"/>
      <c r="C1743" s="1"/>
      <c r="D1743" s="2">
        <v>41001</v>
      </c>
      <c r="E1743" s="1" t="s">
        <v>9776</v>
      </c>
      <c r="F1743" s="1" t="s">
        <v>3415</v>
      </c>
      <c r="G1743" s="25">
        <v>51040.553599999999</v>
      </c>
      <c r="H1743" s="25">
        <v>0</v>
      </c>
      <c r="I1743" s="24">
        <f t="shared" si="52"/>
        <v>-51040.553599999999</v>
      </c>
      <c r="J1743" s="23">
        <f t="shared" si="53"/>
        <v>-1</v>
      </c>
      <c r="K1743" s="1"/>
      <c r="L1743" s="21"/>
    </row>
    <row r="1744" spans="1:12" ht="10.050000000000001" customHeight="1" x14ac:dyDescent="0.2">
      <c r="A1744" s="22"/>
      <c r="B1744" s="38"/>
      <c r="C1744" s="1"/>
      <c r="D1744" s="2">
        <v>41001</v>
      </c>
      <c r="E1744" s="1" t="s">
        <v>9993</v>
      </c>
      <c r="F1744" s="1" t="s">
        <v>3639</v>
      </c>
      <c r="G1744" s="25">
        <v>821123.34480000008</v>
      </c>
      <c r="H1744" s="25">
        <v>310823.0173000205</v>
      </c>
      <c r="I1744" s="24">
        <f t="shared" si="52"/>
        <v>-510300.32749997958</v>
      </c>
      <c r="J1744" s="23">
        <f t="shared" si="53"/>
        <v>-0.62146610583124118</v>
      </c>
      <c r="K1744" s="1"/>
      <c r="L1744" s="21"/>
    </row>
    <row r="1745" spans="1:12" ht="10.050000000000001" customHeight="1" x14ac:dyDescent="0.2">
      <c r="A1745" s="22"/>
      <c r="B1745" s="38"/>
      <c r="C1745" s="1"/>
      <c r="D1745" s="2">
        <v>41005</v>
      </c>
      <c r="E1745" s="1" t="s">
        <v>6862</v>
      </c>
      <c r="F1745" s="1" t="s">
        <v>464</v>
      </c>
      <c r="G1745" s="25">
        <v>5532</v>
      </c>
      <c r="H1745" s="25">
        <v>18076.720398604681</v>
      </c>
      <c r="I1745" s="24">
        <f t="shared" si="52"/>
        <v>12544.720398604681</v>
      </c>
      <c r="J1745" s="23">
        <f t="shared" si="53"/>
        <v>2.2676645695236228</v>
      </c>
      <c r="K1745" s="1"/>
      <c r="L1745" s="21"/>
    </row>
    <row r="1746" spans="1:12" ht="10.050000000000001" customHeight="1" x14ac:dyDescent="0.2">
      <c r="A1746" s="22"/>
      <c r="B1746" s="38"/>
      <c r="C1746" s="1"/>
      <c r="D1746" s="2">
        <v>41005</v>
      </c>
      <c r="E1746" s="1" t="s">
        <v>6864</v>
      </c>
      <c r="F1746" s="1" t="s">
        <v>466</v>
      </c>
      <c r="G1746" s="25">
        <v>29225.964199999999</v>
      </c>
      <c r="H1746" s="25">
        <v>10402.204832956659</v>
      </c>
      <c r="I1746" s="24">
        <f t="shared" si="52"/>
        <v>-18823.759367043342</v>
      </c>
      <c r="J1746" s="23">
        <f t="shared" si="53"/>
        <v>-0.64407659019315922</v>
      </c>
      <c r="K1746" s="1"/>
      <c r="L1746" s="21"/>
    </row>
    <row r="1747" spans="1:12" ht="10.050000000000001" customHeight="1" x14ac:dyDescent="0.2">
      <c r="A1747" s="22"/>
      <c r="B1747" s="38"/>
      <c r="C1747" s="1"/>
      <c r="D1747" s="2">
        <v>41005</v>
      </c>
      <c r="E1747" s="1" t="s">
        <v>7356</v>
      </c>
      <c r="F1747" s="1" t="s">
        <v>963</v>
      </c>
      <c r="G1747" s="25">
        <v>18440</v>
      </c>
      <c r="H1747" s="25">
        <v>48677.181726961629</v>
      </c>
      <c r="I1747" s="24">
        <f t="shared" ref="I1747:I1810" si="54">H1747-G1747</f>
        <v>30237.181726961629</v>
      </c>
      <c r="J1747" s="23">
        <f t="shared" ref="J1747:J1810" si="55">IF(I1747=0,"",(I1747/G1747))</f>
        <v>1.6397603973406523</v>
      </c>
      <c r="K1747" s="1"/>
      <c r="L1747" s="21"/>
    </row>
    <row r="1748" spans="1:12" ht="10.050000000000001" customHeight="1" x14ac:dyDescent="0.2">
      <c r="A1748" s="22"/>
      <c r="B1748" s="38"/>
      <c r="C1748" s="1"/>
      <c r="D1748" s="2">
        <v>41005</v>
      </c>
      <c r="E1748" s="1" t="s">
        <v>8142</v>
      </c>
      <c r="F1748" s="1" t="s">
        <v>1754</v>
      </c>
      <c r="G1748" s="25">
        <v>7376</v>
      </c>
      <c r="H1748" s="25">
        <v>0</v>
      </c>
      <c r="I1748" s="24">
        <f t="shared" si="54"/>
        <v>-7376</v>
      </c>
      <c r="J1748" s="23">
        <f t="shared" si="55"/>
        <v>-1</v>
      </c>
      <c r="K1748" s="1"/>
      <c r="L1748" s="21"/>
    </row>
    <row r="1749" spans="1:12" ht="10.050000000000001" customHeight="1" x14ac:dyDescent="0.2">
      <c r="A1749" s="22"/>
      <c r="B1749" s="38"/>
      <c r="C1749" s="1"/>
      <c r="D1749" s="2">
        <v>41005</v>
      </c>
      <c r="E1749" s="1" t="s">
        <v>8298</v>
      </c>
      <c r="F1749" s="1" t="s">
        <v>1911</v>
      </c>
      <c r="G1749" s="25">
        <v>0</v>
      </c>
      <c r="H1749" s="25">
        <v>30133.004222283336</v>
      </c>
      <c r="I1749" s="24">
        <f t="shared" si="54"/>
        <v>30133.004222283336</v>
      </c>
      <c r="J1749" s="23" t="e">
        <f t="shared" si="55"/>
        <v>#DIV/0!</v>
      </c>
      <c r="K1749" s="1"/>
      <c r="L1749" s="21"/>
    </row>
    <row r="1750" spans="1:12" ht="10.050000000000001" customHeight="1" x14ac:dyDescent="0.2">
      <c r="A1750" s="22"/>
      <c r="B1750" s="38"/>
      <c r="C1750" s="1"/>
      <c r="D1750" s="2">
        <v>41005</v>
      </c>
      <c r="E1750" s="1" t="s">
        <v>8317</v>
      </c>
      <c r="F1750" s="1" t="s">
        <v>1930</v>
      </c>
      <c r="G1750" s="25">
        <v>7376</v>
      </c>
      <c r="H1750" s="25">
        <v>11357.66661020601</v>
      </c>
      <c r="I1750" s="24">
        <f t="shared" si="54"/>
        <v>3981.6666102060099</v>
      </c>
      <c r="J1750" s="23">
        <f t="shared" si="55"/>
        <v>0.53981380290211634</v>
      </c>
      <c r="K1750" s="1"/>
      <c r="L1750" s="21"/>
    </row>
    <row r="1751" spans="1:12" ht="10.050000000000001" customHeight="1" x14ac:dyDescent="0.2">
      <c r="A1751" s="22"/>
      <c r="B1751" s="38"/>
      <c r="C1751" s="1"/>
      <c r="D1751" s="2">
        <v>41005</v>
      </c>
      <c r="E1751" s="1" t="s">
        <v>8567</v>
      </c>
      <c r="F1751" s="1" t="s">
        <v>2184</v>
      </c>
      <c r="G1751" s="25">
        <v>57125.3393</v>
      </c>
      <c r="H1751" s="25">
        <v>69044.955634454542</v>
      </c>
      <c r="I1751" s="24">
        <f t="shared" si="54"/>
        <v>11919.616334454542</v>
      </c>
      <c r="J1751" s="23">
        <f t="shared" si="55"/>
        <v>0.20865725228969523</v>
      </c>
      <c r="K1751" s="1"/>
      <c r="L1751" s="21"/>
    </row>
    <row r="1752" spans="1:12" ht="10.050000000000001" customHeight="1" x14ac:dyDescent="0.2">
      <c r="A1752" s="22"/>
      <c r="B1752" s="38"/>
      <c r="C1752" s="1"/>
      <c r="D1752" s="2">
        <v>41005</v>
      </c>
      <c r="E1752" s="1" t="s">
        <v>9091</v>
      </c>
      <c r="F1752" s="1" t="s">
        <v>2717</v>
      </c>
      <c r="G1752" s="25">
        <v>35036</v>
      </c>
      <c r="H1752" s="25">
        <v>38593.464153088084</v>
      </c>
      <c r="I1752" s="24">
        <f t="shared" si="54"/>
        <v>3557.4641530880835</v>
      </c>
      <c r="J1752" s="23">
        <f t="shared" si="55"/>
        <v>0.10153739448247755</v>
      </c>
      <c r="K1752" s="1"/>
      <c r="L1752" s="21"/>
    </row>
    <row r="1753" spans="1:12" ht="10.050000000000001" customHeight="1" x14ac:dyDescent="0.2">
      <c r="A1753" s="22"/>
      <c r="B1753" s="38"/>
      <c r="C1753" s="1"/>
      <c r="D1753" s="2">
        <v>41005</v>
      </c>
      <c r="E1753" s="1" t="s">
        <v>9550</v>
      </c>
      <c r="F1753" s="1" t="s">
        <v>3184</v>
      </c>
      <c r="G1753" s="25">
        <v>0</v>
      </c>
      <c r="H1753" s="25">
        <v>0</v>
      </c>
      <c r="I1753" s="24">
        <f t="shared" si="54"/>
        <v>0</v>
      </c>
      <c r="J1753" s="23" t="str">
        <f t="shared" si="55"/>
        <v/>
      </c>
      <c r="K1753" s="1"/>
      <c r="L1753" s="21"/>
    </row>
    <row r="1754" spans="1:12" ht="10.050000000000001" customHeight="1" x14ac:dyDescent="0.2">
      <c r="A1754" s="22"/>
      <c r="B1754" s="38"/>
      <c r="C1754" s="1"/>
      <c r="D1754" s="2">
        <v>41005</v>
      </c>
      <c r="E1754" s="1" t="s">
        <v>9551</v>
      </c>
      <c r="F1754" s="1" t="s">
        <v>3185</v>
      </c>
      <c r="G1754" s="25">
        <v>0</v>
      </c>
      <c r="H1754" s="25">
        <v>0</v>
      </c>
      <c r="I1754" s="24">
        <f t="shared" si="54"/>
        <v>0</v>
      </c>
      <c r="J1754" s="23" t="str">
        <f t="shared" si="55"/>
        <v/>
      </c>
      <c r="K1754" s="1"/>
      <c r="L1754" s="21"/>
    </row>
    <row r="1755" spans="1:12" ht="10.050000000000001" customHeight="1" x14ac:dyDescent="0.2">
      <c r="A1755" s="22"/>
      <c r="B1755" s="38"/>
      <c r="C1755" s="1"/>
      <c r="D1755" s="2">
        <v>41005</v>
      </c>
      <c r="E1755" s="1" t="s">
        <v>9687</v>
      </c>
      <c r="F1755" s="1" t="s">
        <v>3325</v>
      </c>
      <c r="G1755" s="25">
        <v>40776.084999999999</v>
      </c>
      <c r="H1755" s="25">
        <v>57404.760004094154</v>
      </c>
      <c r="I1755" s="24">
        <f t="shared" si="54"/>
        <v>16628.675004094155</v>
      </c>
      <c r="J1755" s="23">
        <f t="shared" si="55"/>
        <v>0.40780459929132862</v>
      </c>
      <c r="K1755" s="1"/>
      <c r="L1755" s="21"/>
    </row>
    <row r="1756" spans="1:12" ht="10.050000000000001" customHeight="1" x14ac:dyDescent="0.2">
      <c r="A1756" s="22"/>
      <c r="B1756" s="38"/>
      <c r="C1756" s="1"/>
      <c r="D1756" s="2">
        <v>41011</v>
      </c>
      <c r="E1756" s="1" t="s">
        <v>6659</v>
      </c>
      <c r="F1756" s="1" t="s">
        <v>258</v>
      </c>
      <c r="G1756" s="25">
        <v>0</v>
      </c>
      <c r="H1756" s="25">
        <v>8275.5318448855196</v>
      </c>
      <c r="I1756" s="24">
        <f t="shared" si="54"/>
        <v>8275.5318448855196</v>
      </c>
      <c r="J1756" s="23" t="e">
        <f t="shared" si="55"/>
        <v>#DIV/0!</v>
      </c>
      <c r="K1756" s="1"/>
      <c r="L1756" s="21"/>
    </row>
    <row r="1757" spans="1:12" ht="10.050000000000001" customHeight="1" x14ac:dyDescent="0.2">
      <c r="A1757" s="22"/>
      <c r="B1757" s="38"/>
      <c r="C1757" s="1"/>
      <c r="D1757" s="2">
        <v>41011</v>
      </c>
      <c r="E1757" s="1" t="s">
        <v>6659</v>
      </c>
      <c r="F1757" s="1" t="s">
        <v>259</v>
      </c>
      <c r="G1757" s="25">
        <v>0</v>
      </c>
      <c r="H1757" s="25">
        <v>0</v>
      </c>
      <c r="I1757" s="24">
        <f t="shared" si="54"/>
        <v>0</v>
      </c>
      <c r="J1757" s="23" t="str">
        <f t="shared" si="55"/>
        <v/>
      </c>
      <c r="K1757" s="1"/>
      <c r="L1757" s="21"/>
    </row>
    <row r="1758" spans="1:12" ht="10.050000000000001" customHeight="1" x14ac:dyDescent="0.2">
      <c r="A1758" s="22"/>
      <c r="B1758" s="38"/>
      <c r="C1758" s="1"/>
      <c r="D1758" s="2">
        <v>41011</v>
      </c>
      <c r="E1758" s="1" t="s">
        <v>6893</v>
      </c>
      <c r="F1758" s="1" t="s">
        <v>496</v>
      </c>
      <c r="G1758" s="25">
        <v>20615.247599999999</v>
      </c>
      <c r="H1758" s="25">
        <v>0</v>
      </c>
      <c r="I1758" s="24">
        <f t="shared" si="54"/>
        <v>-20615.247599999999</v>
      </c>
      <c r="J1758" s="23">
        <f t="shared" si="55"/>
        <v>-1</v>
      </c>
      <c r="K1758" s="1"/>
      <c r="L1758" s="21"/>
    </row>
    <row r="1759" spans="1:12" ht="10.050000000000001" customHeight="1" x14ac:dyDescent="0.2">
      <c r="A1759" s="22"/>
      <c r="B1759" s="38"/>
      <c r="C1759" s="1"/>
      <c r="D1759" s="2">
        <v>41011</v>
      </c>
      <c r="E1759" s="1" t="s">
        <v>7071</v>
      </c>
      <c r="F1759" s="1" t="s">
        <v>677</v>
      </c>
      <c r="G1759" s="25">
        <v>0</v>
      </c>
      <c r="H1759" s="25">
        <v>0</v>
      </c>
      <c r="I1759" s="24">
        <f t="shared" si="54"/>
        <v>0</v>
      </c>
      <c r="J1759" s="23" t="str">
        <f t="shared" si="55"/>
        <v/>
      </c>
      <c r="K1759" s="1"/>
      <c r="L1759" s="21"/>
    </row>
    <row r="1760" spans="1:12" ht="10.050000000000001" customHeight="1" x14ac:dyDescent="0.2">
      <c r="A1760" s="22"/>
      <c r="B1760" s="38"/>
      <c r="C1760" s="1"/>
      <c r="D1760" s="2">
        <v>41011</v>
      </c>
      <c r="E1760" s="1" t="s">
        <v>7086</v>
      </c>
      <c r="F1760" s="1" t="s">
        <v>692</v>
      </c>
      <c r="G1760" s="25">
        <v>0</v>
      </c>
      <c r="H1760" s="25">
        <v>0</v>
      </c>
      <c r="I1760" s="24">
        <f t="shared" si="54"/>
        <v>0</v>
      </c>
      <c r="J1760" s="23" t="str">
        <f t="shared" si="55"/>
        <v/>
      </c>
      <c r="K1760" s="1"/>
      <c r="L1760" s="21"/>
    </row>
    <row r="1761" spans="1:12" ht="10.050000000000001" customHeight="1" x14ac:dyDescent="0.2">
      <c r="A1761" s="22"/>
      <c r="B1761" s="38"/>
      <c r="C1761" s="1"/>
      <c r="D1761" s="2">
        <v>41011</v>
      </c>
      <c r="E1761" s="1" t="s">
        <v>7678</v>
      </c>
      <c r="F1761" s="1" t="s">
        <v>1287</v>
      </c>
      <c r="G1761" s="25">
        <v>0</v>
      </c>
      <c r="H1761" s="25">
        <v>0</v>
      </c>
      <c r="I1761" s="24">
        <f t="shared" si="54"/>
        <v>0</v>
      </c>
      <c r="J1761" s="23" t="str">
        <f t="shared" si="55"/>
        <v/>
      </c>
      <c r="K1761" s="1"/>
      <c r="L1761" s="21"/>
    </row>
    <row r="1762" spans="1:12" ht="10.050000000000001" customHeight="1" x14ac:dyDescent="0.2">
      <c r="A1762" s="22"/>
      <c r="B1762" s="38"/>
      <c r="C1762" s="1"/>
      <c r="D1762" s="2">
        <v>41011</v>
      </c>
      <c r="E1762" s="1" t="s">
        <v>8107</v>
      </c>
      <c r="F1762" s="1" t="s">
        <v>1719</v>
      </c>
      <c r="G1762" s="25">
        <v>0</v>
      </c>
      <c r="H1762" s="25">
        <v>0</v>
      </c>
      <c r="I1762" s="24">
        <f t="shared" si="54"/>
        <v>0</v>
      </c>
      <c r="J1762" s="23" t="str">
        <f t="shared" si="55"/>
        <v/>
      </c>
      <c r="K1762" s="1"/>
      <c r="L1762" s="21"/>
    </row>
    <row r="1763" spans="1:12" ht="10.050000000000001" customHeight="1" x14ac:dyDescent="0.2">
      <c r="A1763" s="22"/>
      <c r="B1763" s="38"/>
      <c r="C1763" s="1"/>
      <c r="D1763" s="2">
        <v>41011</v>
      </c>
      <c r="E1763" s="1" t="s">
        <v>8182</v>
      </c>
      <c r="F1763" s="1" t="s">
        <v>1794</v>
      </c>
      <c r="G1763" s="25">
        <v>0</v>
      </c>
      <c r="H1763" s="25">
        <v>0</v>
      </c>
      <c r="I1763" s="24">
        <f t="shared" si="54"/>
        <v>0</v>
      </c>
      <c r="J1763" s="23" t="str">
        <f t="shared" si="55"/>
        <v/>
      </c>
      <c r="K1763" s="1"/>
      <c r="L1763" s="21"/>
    </row>
    <row r="1764" spans="1:12" ht="10.050000000000001" customHeight="1" x14ac:dyDescent="0.2">
      <c r="A1764" s="22"/>
      <c r="B1764" s="38"/>
      <c r="C1764" s="1"/>
      <c r="D1764" s="2">
        <v>41011</v>
      </c>
      <c r="E1764" s="1" t="s">
        <v>8357</v>
      </c>
      <c r="F1764" s="1" t="s">
        <v>1970</v>
      </c>
      <c r="G1764" s="25">
        <v>0</v>
      </c>
      <c r="H1764" s="25">
        <v>0</v>
      </c>
      <c r="I1764" s="24">
        <f t="shared" si="54"/>
        <v>0</v>
      </c>
      <c r="J1764" s="23" t="str">
        <f t="shared" si="55"/>
        <v/>
      </c>
      <c r="K1764" s="1"/>
      <c r="L1764" s="21"/>
    </row>
    <row r="1765" spans="1:12" ht="10.050000000000001" customHeight="1" x14ac:dyDescent="0.2">
      <c r="A1765" s="22"/>
      <c r="B1765" s="38"/>
      <c r="C1765" s="1"/>
      <c r="D1765" s="2">
        <v>41011</v>
      </c>
      <c r="E1765" s="1" t="s">
        <v>8410</v>
      </c>
      <c r="F1765" s="1" t="s">
        <v>2025</v>
      </c>
      <c r="G1765" s="25">
        <v>0</v>
      </c>
      <c r="H1765" s="25">
        <v>0</v>
      </c>
      <c r="I1765" s="24">
        <f t="shared" si="54"/>
        <v>0</v>
      </c>
      <c r="J1765" s="23" t="str">
        <f t="shared" si="55"/>
        <v/>
      </c>
      <c r="K1765" s="1"/>
      <c r="L1765" s="21"/>
    </row>
    <row r="1766" spans="1:12" ht="10.050000000000001" customHeight="1" x14ac:dyDescent="0.2">
      <c r="A1766" s="22"/>
      <c r="B1766" s="38"/>
      <c r="C1766" s="1"/>
      <c r="D1766" s="2">
        <v>41011</v>
      </c>
      <c r="E1766" s="1" t="s">
        <v>8775</v>
      </c>
      <c r="F1766" s="1" t="s">
        <v>2395</v>
      </c>
      <c r="G1766" s="25">
        <v>22128</v>
      </c>
      <c r="H1766" s="25">
        <v>51440.829233199001</v>
      </c>
      <c r="I1766" s="24">
        <f t="shared" si="54"/>
        <v>29312.829233199001</v>
      </c>
      <c r="J1766" s="23">
        <f t="shared" si="55"/>
        <v>1.3246940181308298</v>
      </c>
      <c r="K1766" s="1"/>
      <c r="L1766" s="21"/>
    </row>
    <row r="1767" spans="1:12" ht="10.050000000000001" customHeight="1" x14ac:dyDescent="0.2">
      <c r="A1767" s="22"/>
      <c r="B1767" s="38"/>
      <c r="C1767" s="1"/>
      <c r="D1767" s="2">
        <v>41011</v>
      </c>
      <c r="E1767" s="1" t="s">
        <v>8966</v>
      </c>
      <c r="F1767" s="1" t="s">
        <v>2590</v>
      </c>
      <c r="G1767" s="25">
        <v>0</v>
      </c>
      <c r="H1767" s="25">
        <v>0</v>
      </c>
      <c r="I1767" s="24">
        <f t="shared" si="54"/>
        <v>0</v>
      </c>
      <c r="J1767" s="23" t="str">
        <f t="shared" si="55"/>
        <v/>
      </c>
      <c r="K1767" s="1"/>
      <c r="L1767" s="21"/>
    </row>
    <row r="1768" spans="1:12" ht="10.050000000000001" customHeight="1" x14ac:dyDescent="0.2">
      <c r="A1768" s="22"/>
      <c r="B1768" s="38"/>
      <c r="C1768" s="1"/>
      <c r="D1768" s="2">
        <v>41011</v>
      </c>
      <c r="E1768" s="1" t="s">
        <v>9232</v>
      </c>
      <c r="F1768" s="1" t="s">
        <v>2859</v>
      </c>
      <c r="G1768" s="25">
        <v>0</v>
      </c>
      <c r="H1768" s="25">
        <v>0</v>
      </c>
      <c r="I1768" s="24">
        <f t="shared" si="54"/>
        <v>0</v>
      </c>
      <c r="J1768" s="23" t="str">
        <f t="shared" si="55"/>
        <v/>
      </c>
      <c r="K1768" s="1"/>
      <c r="L1768" s="21"/>
    </row>
    <row r="1769" spans="1:12" ht="10.050000000000001" customHeight="1" x14ac:dyDescent="0.2">
      <c r="A1769" s="22"/>
      <c r="B1769" s="38"/>
      <c r="C1769" s="1"/>
      <c r="D1769" s="2">
        <v>41011</v>
      </c>
      <c r="E1769" s="1" t="s">
        <v>9303</v>
      </c>
      <c r="F1769" s="1" t="s">
        <v>2933</v>
      </c>
      <c r="G1769" s="25">
        <v>92520.224800000011</v>
      </c>
      <c r="H1769" s="25">
        <v>161539.8199417225</v>
      </c>
      <c r="I1769" s="24">
        <f t="shared" si="54"/>
        <v>69019.595141722486</v>
      </c>
      <c r="J1769" s="23">
        <f t="shared" si="55"/>
        <v>0.74599467620102966</v>
      </c>
      <c r="K1769" s="1"/>
      <c r="L1769" s="21"/>
    </row>
    <row r="1770" spans="1:12" ht="10.050000000000001" customHeight="1" x14ac:dyDescent="0.2">
      <c r="A1770" s="22"/>
      <c r="B1770" s="38"/>
      <c r="C1770" s="1"/>
      <c r="D1770" s="2">
        <v>41011</v>
      </c>
      <c r="E1770" s="1" t="s">
        <v>9307</v>
      </c>
      <c r="F1770" s="1" t="s">
        <v>2937</v>
      </c>
      <c r="G1770" s="25">
        <v>0</v>
      </c>
      <c r="H1770" s="25">
        <v>11296.023914899601</v>
      </c>
      <c r="I1770" s="24">
        <f t="shared" si="54"/>
        <v>11296.023914899601</v>
      </c>
      <c r="J1770" s="23" t="e">
        <f t="shared" si="55"/>
        <v>#DIV/0!</v>
      </c>
      <c r="K1770" s="1"/>
      <c r="L1770" s="21"/>
    </row>
    <row r="1771" spans="1:12" ht="10.050000000000001" customHeight="1" x14ac:dyDescent="0.2">
      <c r="A1771" s="22"/>
      <c r="B1771" s="38"/>
      <c r="C1771" s="1"/>
      <c r="D1771" s="2">
        <v>41011</v>
      </c>
      <c r="E1771" s="1" t="s">
        <v>9481</v>
      </c>
      <c r="F1771" s="1" t="s">
        <v>3113</v>
      </c>
      <c r="G1771" s="25">
        <v>0</v>
      </c>
      <c r="H1771" s="25">
        <v>0</v>
      </c>
      <c r="I1771" s="24">
        <f t="shared" si="54"/>
        <v>0</v>
      </c>
      <c r="J1771" s="23" t="str">
        <f t="shared" si="55"/>
        <v/>
      </c>
      <c r="K1771" s="1"/>
      <c r="L1771" s="21"/>
    </row>
    <row r="1772" spans="1:12" ht="10.050000000000001" customHeight="1" x14ac:dyDescent="0.2">
      <c r="A1772" s="22"/>
      <c r="B1772" s="38"/>
      <c r="C1772" s="1"/>
      <c r="D1772" s="2">
        <v>41011</v>
      </c>
      <c r="E1772" s="1" t="s">
        <v>9624</v>
      </c>
      <c r="F1772" s="1" t="s">
        <v>3260</v>
      </c>
      <c r="G1772" s="25">
        <v>0</v>
      </c>
      <c r="H1772" s="25">
        <v>0</v>
      </c>
      <c r="I1772" s="24">
        <f t="shared" si="54"/>
        <v>0</v>
      </c>
      <c r="J1772" s="23" t="str">
        <f t="shared" si="55"/>
        <v/>
      </c>
      <c r="K1772" s="1"/>
      <c r="L1772" s="21"/>
    </row>
    <row r="1773" spans="1:12" ht="10.050000000000001" customHeight="1" x14ac:dyDescent="0.2">
      <c r="A1773" s="22"/>
      <c r="B1773" s="38"/>
      <c r="C1773" s="1"/>
      <c r="D1773" s="2">
        <v>41012</v>
      </c>
      <c r="E1773" s="1" t="s">
        <v>7837</v>
      </c>
      <c r="F1773" s="1" t="s">
        <v>1446</v>
      </c>
      <c r="G1773" s="25">
        <v>0</v>
      </c>
      <c r="H1773" s="25">
        <v>11907.313976688165</v>
      </c>
      <c r="I1773" s="24">
        <f t="shared" si="54"/>
        <v>11907.313976688165</v>
      </c>
      <c r="J1773" s="23" t="e">
        <f t="shared" si="55"/>
        <v>#DIV/0!</v>
      </c>
      <c r="K1773" s="1"/>
      <c r="L1773" s="21"/>
    </row>
    <row r="1774" spans="1:12" ht="10.050000000000001" customHeight="1" x14ac:dyDescent="0.2">
      <c r="A1774" s="22"/>
      <c r="B1774" s="38"/>
      <c r="C1774" s="1"/>
      <c r="D1774" s="2">
        <v>41012</v>
      </c>
      <c r="E1774" s="1" t="s">
        <v>7944</v>
      </c>
      <c r="F1774" s="1" t="s">
        <v>1553</v>
      </c>
      <c r="G1774" s="25">
        <v>0</v>
      </c>
      <c r="H1774" s="25">
        <v>0</v>
      </c>
      <c r="I1774" s="24">
        <f t="shared" si="54"/>
        <v>0</v>
      </c>
      <c r="J1774" s="23" t="str">
        <f t="shared" si="55"/>
        <v/>
      </c>
      <c r="K1774" s="1"/>
      <c r="L1774" s="21"/>
    </row>
    <row r="1775" spans="1:12" ht="10.050000000000001" customHeight="1" x14ac:dyDescent="0.2">
      <c r="A1775" s="22"/>
      <c r="B1775" s="38"/>
      <c r="C1775" s="1"/>
      <c r="D1775" s="2">
        <v>41012</v>
      </c>
      <c r="E1775" s="1" t="s">
        <v>7952</v>
      </c>
      <c r="F1775" s="1" t="s">
        <v>1561</v>
      </c>
      <c r="G1775" s="25">
        <v>0</v>
      </c>
      <c r="H1775" s="25">
        <v>0</v>
      </c>
      <c r="I1775" s="24">
        <f t="shared" si="54"/>
        <v>0</v>
      </c>
      <c r="J1775" s="23" t="str">
        <f t="shared" si="55"/>
        <v/>
      </c>
      <c r="K1775" s="1"/>
      <c r="L1775" s="21"/>
    </row>
    <row r="1776" spans="1:12" ht="10.050000000000001" customHeight="1" x14ac:dyDescent="0.2">
      <c r="A1776" s="22"/>
      <c r="B1776" s="38"/>
      <c r="C1776" s="1"/>
      <c r="D1776" s="2">
        <v>41012</v>
      </c>
      <c r="E1776" s="1" t="s">
        <v>8116</v>
      </c>
      <c r="F1776" s="1" t="s">
        <v>1728</v>
      </c>
      <c r="G1776" s="25">
        <v>0</v>
      </c>
      <c r="H1776" s="25">
        <v>0</v>
      </c>
      <c r="I1776" s="24">
        <f t="shared" si="54"/>
        <v>0</v>
      </c>
      <c r="J1776" s="23" t="str">
        <f t="shared" si="55"/>
        <v/>
      </c>
      <c r="K1776" s="1"/>
      <c r="L1776" s="21"/>
    </row>
    <row r="1777" spans="1:12" ht="10.050000000000001" customHeight="1" x14ac:dyDescent="0.2">
      <c r="A1777" s="22"/>
      <c r="B1777" s="38"/>
      <c r="C1777" s="1"/>
      <c r="D1777" s="2">
        <v>41012</v>
      </c>
      <c r="E1777" s="1" t="s">
        <v>8221</v>
      </c>
      <c r="F1777" s="1" t="s">
        <v>1833</v>
      </c>
      <c r="G1777" s="25">
        <v>0</v>
      </c>
      <c r="H1777" s="25">
        <v>0</v>
      </c>
      <c r="I1777" s="24">
        <f t="shared" si="54"/>
        <v>0</v>
      </c>
      <c r="J1777" s="23" t="str">
        <f t="shared" si="55"/>
        <v/>
      </c>
      <c r="K1777" s="1"/>
      <c r="L1777" s="21"/>
    </row>
    <row r="1778" spans="1:12" ht="10.050000000000001" customHeight="1" x14ac:dyDescent="0.2">
      <c r="A1778" s="22"/>
      <c r="B1778" s="38"/>
      <c r="C1778" s="1"/>
      <c r="D1778" s="2">
        <v>41012</v>
      </c>
      <c r="E1778" s="1" t="s">
        <v>8937</v>
      </c>
      <c r="F1778" s="1" t="s">
        <v>2561</v>
      </c>
      <c r="G1778" s="25">
        <v>0</v>
      </c>
      <c r="H1778" s="25">
        <v>0</v>
      </c>
      <c r="I1778" s="24">
        <f t="shared" si="54"/>
        <v>0</v>
      </c>
      <c r="J1778" s="23" t="str">
        <f t="shared" si="55"/>
        <v/>
      </c>
      <c r="K1778" s="1"/>
      <c r="L1778" s="21"/>
    </row>
    <row r="1779" spans="1:12" ht="10.050000000000001" customHeight="1" x14ac:dyDescent="0.2">
      <c r="A1779" s="22"/>
      <c r="B1779" s="38"/>
      <c r="C1779" s="1"/>
      <c r="D1779" s="2">
        <v>41012</v>
      </c>
      <c r="E1779" s="1" t="s">
        <v>9028</v>
      </c>
      <c r="F1779" s="1" t="s">
        <v>2652</v>
      </c>
      <c r="G1779" s="25">
        <v>0</v>
      </c>
      <c r="H1779" s="25">
        <v>0</v>
      </c>
      <c r="I1779" s="24">
        <f t="shared" si="54"/>
        <v>0</v>
      </c>
      <c r="J1779" s="23" t="str">
        <f t="shared" si="55"/>
        <v/>
      </c>
      <c r="K1779" s="1"/>
      <c r="L1779" s="21"/>
    </row>
    <row r="1780" spans="1:12" ht="10.050000000000001" customHeight="1" x14ac:dyDescent="0.2">
      <c r="A1780" s="22"/>
      <c r="B1780" s="38"/>
      <c r="C1780" s="1"/>
      <c r="D1780" s="2">
        <v>41012</v>
      </c>
      <c r="E1780" s="1" t="s">
        <v>9607</v>
      </c>
      <c r="F1780" s="1" t="s">
        <v>3243</v>
      </c>
      <c r="G1780" s="25">
        <v>99115.544599999979</v>
      </c>
      <c r="H1780" s="25">
        <v>136204.67217078805</v>
      </c>
      <c r="I1780" s="24">
        <f t="shared" si="54"/>
        <v>37089.12757078807</v>
      </c>
      <c r="J1780" s="23">
        <f t="shared" si="55"/>
        <v>0.37420091591554527</v>
      </c>
      <c r="K1780" s="1"/>
      <c r="L1780" s="21"/>
    </row>
    <row r="1781" spans="1:12" ht="10.050000000000001" customHeight="1" x14ac:dyDescent="0.2">
      <c r="A1781" s="22"/>
      <c r="B1781" s="38"/>
      <c r="C1781" s="1"/>
      <c r="D1781" s="2">
        <v>41012</v>
      </c>
      <c r="E1781" s="1" t="s">
        <v>9736</v>
      </c>
      <c r="F1781" s="1" t="s">
        <v>3374</v>
      </c>
      <c r="G1781" s="25">
        <v>0</v>
      </c>
      <c r="H1781" s="25">
        <v>59325.95734114392</v>
      </c>
      <c r="I1781" s="24">
        <f t="shared" si="54"/>
        <v>59325.95734114392</v>
      </c>
      <c r="J1781" s="23" t="e">
        <f t="shared" si="55"/>
        <v>#DIV/0!</v>
      </c>
      <c r="K1781" s="1"/>
      <c r="L1781" s="21"/>
    </row>
    <row r="1782" spans="1:12" ht="10.050000000000001" customHeight="1" x14ac:dyDescent="0.2">
      <c r="A1782" s="22"/>
      <c r="B1782" s="38"/>
      <c r="C1782" s="1"/>
      <c r="D1782" s="2">
        <v>41012</v>
      </c>
      <c r="E1782" s="1" t="s">
        <v>9845</v>
      </c>
      <c r="F1782" s="1" t="s">
        <v>3486</v>
      </c>
      <c r="G1782" s="25">
        <v>0</v>
      </c>
      <c r="H1782" s="25">
        <v>59644.444600227042</v>
      </c>
      <c r="I1782" s="24">
        <f t="shared" si="54"/>
        <v>59644.444600227042</v>
      </c>
      <c r="J1782" s="23" t="e">
        <f t="shared" si="55"/>
        <v>#DIV/0!</v>
      </c>
      <c r="K1782" s="1"/>
      <c r="L1782" s="21"/>
    </row>
    <row r="1783" spans="1:12" ht="10.050000000000001" customHeight="1" x14ac:dyDescent="0.2">
      <c r="A1783" s="22"/>
      <c r="B1783" s="38"/>
      <c r="C1783" s="1"/>
      <c r="D1783" s="2">
        <v>41012</v>
      </c>
      <c r="E1783" s="1" t="s">
        <v>12044</v>
      </c>
      <c r="F1783" s="1" t="s">
        <v>5766</v>
      </c>
      <c r="G1783" s="25">
        <v>0</v>
      </c>
      <c r="H1783" s="25">
        <v>0</v>
      </c>
      <c r="I1783" s="24">
        <f t="shared" si="54"/>
        <v>0</v>
      </c>
      <c r="J1783" s="23" t="str">
        <f t="shared" si="55"/>
        <v/>
      </c>
      <c r="K1783" s="1"/>
      <c r="L1783" s="21"/>
    </row>
    <row r="1784" spans="1:12" ht="10.050000000000001" customHeight="1" x14ac:dyDescent="0.2">
      <c r="A1784" s="22"/>
      <c r="B1784" s="38"/>
      <c r="C1784" s="1"/>
      <c r="D1784" s="2">
        <v>41012</v>
      </c>
      <c r="E1784" s="1" t="s">
        <v>12197</v>
      </c>
      <c r="F1784" s="1" t="s">
        <v>5924</v>
      </c>
      <c r="G1784" s="25">
        <v>0</v>
      </c>
      <c r="H1784" s="25">
        <v>0</v>
      </c>
      <c r="I1784" s="24">
        <f t="shared" si="54"/>
        <v>0</v>
      </c>
      <c r="J1784" s="23" t="str">
        <f t="shared" si="55"/>
        <v/>
      </c>
      <c r="K1784" s="1"/>
      <c r="L1784" s="21"/>
    </row>
    <row r="1785" spans="1:12" ht="10.050000000000001" customHeight="1" x14ac:dyDescent="0.2">
      <c r="A1785" s="22"/>
      <c r="B1785" s="38"/>
      <c r="C1785" s="1"/>
      <c r="D1785" s="2">
        <v>41012</v>
      </c>
      <c r="E1785" s="1" t="s">
        <v>12369</v>
      </c>
      <c r="F1785" s="1" t="s">
        <v>6100</v>
      </c>
      <c r="G1785" s="25">
        <v>0</v>
      </c>
      <c r="H1785" s="25">
        <v>0</v>
      </c>
      <c r="I1785" s="24">
        <f t="shared" si="54"/>
        <v>0</v>
      </c>
      <c r="J1785" s="23" t="str">
        <f t="shared" si="55"/>
        <v/>
      </c>
      <c r="K1785" s="1"/>
      <c r="L1785" s="21"/>
    </row>
    <row r="1786" spans="1:12" ht="10.050000000000001" customHeight="1" x14ac:dyDescent="0.2">
      <c r="A1786" s="22"/>
      <c r="B1786" s="38"/>
      <c r="C1786" s="1"/>
      <c r="D1786" s="2">
        <v>41012</v>
      </c>
      <c r="E1786" s="1" t="s">
        <v>13899</v>
      </c>
      <c r="F1786" s="1" t="s">
        <v>13900</v>
      </c>
      <c r="G1786" s="25">
        <v>0</v>
      </c>
      <c r="H1786" s="25">
        <v>0</v>
      </c>
      <c r="I1786" s="24">
        <f t="shared" si="54"/>
        <v>0</v>
      </c>
      <c r="J1786" s="23" t="str">
        <f t="shared" si="55"/>
        <v/>
      </c>
      <c r="K1786" s="1"/>
      <c r="L1786" s="21"/>
    </row>
    <row r="1787" spans="1:12" ht="10.050000000000001" customHeight="1" x14ac:dyDescent="0.2">
      <c r="A1787" s="22"/>
      <c r="B1787" s="38"/>
      <c r="C1787" s="1"/>
      <c r="D1787" s="2">
        <v>41013</v>
      </c>
      <c r="E1787" s="1" t="s">
        <v>7507</v>
      </c>
      <c r="F1787" s="1" t="s">
        <v>1115</v>
      </c>
      <c r="G1787" s="25">
        <v>24100.554500000002</v>
      </c>
      <c r="H1787" s="25">
        <v>0</v>
      </c>
      <c r="I1787" s="24">
        <f t="shared" si="54"/>
        <v>-24100.554500000002</v>
      </c>
      <c r="J1787" s="23">
        <f t="shared" si="55"/>
        <v>-1</v>
      </c>
      <c r="K1787" s="1"/>
      <c r="L1787" s="21"/>
    </row>
    <row r="1788" spans="1:12" ht="10.050000000000001" customHeight="1" x14ac:dyDescent="0.2">
      <c r="A1788" s="22"/>
      <c r="B1788" s="38"/>
      <c r="C1788" s="1"/>
      <c r="D1788" s="2">
        <v>41013</v>
      </c>
      <c r="E1788" s="1" t="s">
        <v>7913</v>
      </c>
      <c r="F1788" s="1" t="s">
        <v>1522</v>
      </c>
      <c r="G1788" s="25">
        <v>0</v>
      </c>
      <c r="H1788" s="25">
        <v>0</v>
      </c>
      <c r="I1788" s="24">
        <f t="shared" si="54"/>
        <v>0</v>
      </c>
      <c r="J1788" s="23" t="str">
        <f t="shared" si="55"/>
        <v/>
      </c>
      <c r="K1788" s="1"/>
      <c r="L1788" s="21"/>
    </row>
    <row r="1789" spans="1:12" ht="10.050000000000001" customHeight="1" x14ac:dyDescent="0.2">
      <c r="A1789" s="22"/>
      <c r="B1789" s="38"/>
      <c r="C1789" s="1"/>
      <c r="D1789" s="2">
        <v>41013</v>
      </c>
      <c r="E1789" s="1" t="s">
        <v>12046</v>
      </c>
      <c r="F1789" s="1" t="s">
        <v>5768</v>
      </c>
      <c r="G1789" s="25">
        <v>0</v>
      </c>
      <c r="H1789" s="25">
        <v>0</v>
      </c>
      <c r="I1789" s="24">
        <f t="shared" si="54"/>
        <v>0</v>
      </c>
      <c r="J1789" s="23" t="str">
        <f t="shared" si="55"/>
        <v/>
      </c>
      <c r="K1789" s="1"/>
      <c r="L1789" s="21"/>
    </row>
    <row r="1790" spans="1:12" ht="10.050000000000001" customHeight="1" x14ac:dyDescent="0.2">
      <c r="A1790" s="22"/>
      <c r="B1790" s="38"/>
      <c r="C1790" s="1"/>
      <c r="D1790" s="2">
        <v>41018</v>
      </c>
      <c r="E1790" s="1" t="s">
        <v>6554</v>
      </c>
      <c r="F1790" s="1" t="s">
        <v>153</v>
      </c>
      <c r="G1790" s="25">
        <v>0</v>
      </c>
      <c r="H1790" s="25">
        <v>0</v>
      </c>
      <c r="I1790" s="24">
        <f t="shared" si="54"/>
        <v>0</v>
      </c>
      <c r="J1790" s="23" t="str">
        <f t="shared" si="55"/>
        <v/>
      </c>
      <c r="K1790" s="1"/>
      <c r="L1790" s="21"/>
    </row>
    <row r="1791" spans="1:12" ht="10.050000000000001" customHeight="1" x14ac:dyDescent="0.2">
      <c r="A1791" s="22"/>
      <c r="B1791" s="38"/>
      <c r="C1791" s="1"/>
      <c r="D1791" s="2">
        <v>41018</v>
      </c>
      <c r="E1791" s="1" t="s">
        <v>6600</v>
      </c>
      <c r="F1791" s="1" t="s">
        <v>199</v>
      </c>
      <c r="G1791" s="25">
        <v>0</v>
      </c>
      <c r="H1791" s="25">
        <v>0</v>
      </c>
      <c r="I1791" s="24">
        <f t="shared" si="54"/>
        <v>0</v>
      </c>
      <c r="J1791" s="23" t="str">
        <f t="shared" si="55"/>
        <v/>
      </c>
      <c r="K1791" s="1"/>
      <c r="L1791" s="21"/>
    </row>
    <row r="1792" spans="1:12" ht="10.050000000000001" customHeight="1" x14ac:dyDescent="0.2">
      <c r="A1792" s="22"/>
      <c r="B1792" s="38"/>
      <c r="C1792" s="1"/>
      <c r="D1792" s="2">
        <v>41018</v>
      </c>
      <c r="E1792" s="1" t="s">
        <v>6608</v>
      </c>
      <c r="F1792" s="1" t="s">
        <v>207</v>
      </c>
      <c r="G1792" s="25">
        <v>25816</v>
      </c>
      <c r="H1792" s="25">
        <v>87188.455619641158</v>
      </c>
      <c r="I1792" s="24">
        <f t="shared" si="54"/>
        <v>61372.455619641158</v>
      </c>
      <c r="J1792" s="23">
        <f t="shared" si="55"/>
        <v>2.3773030531314361</v>
      </c>
      <c r="K1792" s="1"/>
      <c r="L1792" s="21"/>
    </row>
    <row r="1793" spans="1:12" ht="10.050000000000001" customHeight="1" x14ac:dyDescent="0.2">
      <c r="A1793" s="22"/>
      <c r="B1793" s="38"/>
      <c r="C1793" s="1"/>
      <c r="D1793" s="2">
        <v>41018</v>
      </c>
      <c r="E1793" s="1" t="s">
        <v>6613</v>
      </c>
      <c r="F1793" s="1" t="s">
        <v>212</v>
      </c>
      <c r="G1793" s="25">
        <v>198482.27900000001</v>
      </c>
      <c r="H1793" s="25">
        <v>134149.91566057436</v>
      </c>
      <c r="I1793" s="24">
        <f t="shared" si="54"/>
        <v>-64332.363339425647</v>
      </c>
      <c r="J1793" s="23">
        <f t="shared" si="55"/>
        <v>-0.32412144632531975</v>
      </c>
      <c r="K1793" s="1"/>
      <c r="L1793" s="21"/>
    </row>
    <row r="1794" spans="1:12" ht="10.050000000000001" customHeight="1" x14ac:dyDescent="0.2">
      <c r="A1794" s="22"/>
      <c r="B1794" s="38"/>
      <c r="C1794" s="1"/>
      <c r="D1794" s="2">
        <v>41018</v>
      </c>
      <c r="E1794" s="1" t="s">
        <v>6763</v>
      </c>
      <c r="F1794" s="1" t="s">
        <v>363</v>
      </c>
      <c r="G1794" s="25">
        <v>0</v>
      </c>
      <c r="H1794" s="25">
        <v>49617.232830384382</v>
      </c>
      <c r="I1794" s="24">
        <f t="shared" si="54"/>
        <v>49617.232830384382</v>
      </c>
      <c r="J1794" s="23" t="e">
        <f t="shared" si="55"/>
        <v>#DIV/0!</v>
      </c>
      <c r="K1794" s="1"/>
      <c r="L1794" s="21"/>
    </row>
    <row r="1795" spans="1:12" ht="10.050000000000001" customHeight="1" x14ac:dyDescent="0.2">
      <c r="A1795" s="22"/>
      <c r="B1795" s="38"/>
      <c r="C1795" s="1"/>
      <c r="D1795" s="2">
        <v>41018</v>
      </c>
      <c r="E1795" s="1" t="s">
        <v>7061</v>
      </c>
      <c r="F1795" s="1" t="s">
        <v>667</v>
      </c>
      <c r="G1795" s="25">
        <v>0</v>
      </c>
      <c r="H1795" s="25">
        <v>0</v>
      </c>
      <c r="I1795" s="24">
        <f t="shared" si="54"/>
        <v>0</v>
      </c>
      <c r="J1795" s="23" t="str">
        <f t="shared" si="55"/>
        <v/>
      </c>
      <c r="K1795" s="1"/>
      <c r="L1795" s="21"/>
    </row>
    <row r="1796" spans="1:12" ht="10.050000000000001" customHeight="1" x14ac:dyDescent="0.2">
      <c r="A1796" s="22"/>
      <c r="B1796" s="38"/>
      <c r="C1796" s="1"/>
      <c r="D1796" s="2">
        <v>41018</v>
      </c>
      <c r="E1796" s="1" t="s">
        <v>7064</v>
      </c>
      <c r="F1796" s="1" t="s">
        <v>670</v>
      </c>
      <c r="G1796" s="25">
        <v>0</v>
      </c>
      <c r="H1796" s="25">
        <v>15426.08450042906</v>
      </c>
      <c r="I1796" s="24">
        <f t="shared" si="54"/>
        <v>15426.08450042906</v>
      </c>
      <c r="J1796" s="23" t="e">
        <f t="shared" si="55"/>
        <v>#DIV/0!</v>
      </c>
      <c r="K1796" s="1"/>
      <c r="L1796" s="21"/>
    </row>
    <row r="1797" spans="1:12" ht="10.050000000000001" customHeight="1" x14ac:dyDescent="0.2">
      <c r="A1797" s="22"/>
      <c r="B1797" s="38"/>
      <c r="C1797" s="1"/>
      <c r="D1797" s="2">
        <v>41018</v>
      </c>
      <c r="E1797" s="1" t="s">
        <v>7174</v>
      </c>
      <c r="F1797" s="1" t="s">
        <v>780</v>
      </c>
      <c r="G1797" s="25">
        <v>298603.815</v>
      </c>
      <c r="H1797" s="25">
        <v>171515.66279880982</v>
      </c>
      <c r="I1797" s="24">
        <f t="shared" si="54"/>
        <v>-127088.15220119018</v>
      </c>
      <c r="J1797" s="23">
        <f t="shared" si="55"/>
        <v>-0.42560793203928149</v>
      </c>
      <c r="K1797" s="1"/>
      <c r="L1797" s="21"/>
    </row>
    <row r="1798" spans="1:12" ht="10.050000000000001" customHeight="1" x14ac:dyDescent="0.2">
      <c r="A1798" s="22"/>
      <c r="B1798" s="38"/>
      <c r="C1798" s="1"/>
      <c r="D1798" s="2">
        <v>41018</v>
      </c>
      <c r="E1798" s="1" t="s">
        <v>7422</v>
      </c>
      <c r="F1798" s="1" t="s">
        <v>1029</v>
      </c>
      <c r="G1798" s="25">
        <v>0</v>
      </c>
      <c r="H1798" s="25">
        <v>0</v>
      </c>
      <c r="I1798" s="24">
        <f t="shared" si="54"/>
        <v>0</v>
      </c>
      <c r="J1798" s="23" t="str">
        <f t="shared" si="55"/>
        <v/>
      </c>
      <c r="K1798" s="1"/>
      <c r="L1798" s="21"/>
    </row>
    <row r="1799" spans="1:12" ht="10.050000000000001" customHeight="1" x14ac:dyDescent="0.2">
      <c r="A1799" s="22"/>
      <c r="B1799" s="38"/>
      <c r="C1799" s="1"/>
      <c r="D1799" s="2">
        <v>41018</v>
      </c>
      <c r="E1799" s="1" t="s">
        <v>7601</v>
      </c>
      <c r="F1799" s="1" t="s">
        <v>1209</v>
      </c>
      <c r="G1799" s="25">
        <v>0</v>
      </c>
      <c r="H1799" s="25">
        <v>0</v>
      </c>
      <c r="I1799" s="24">
        <f t="shared" si="54"/>
        <v>0</v>
      </c>
      <c r="J1799" s="23" t="str">
        <f t="shared" si="55"/>
        <v/>
      </c>
      <c r="K1799" s="1"/>
      <c r="L1799" s="21"/>
    </row>
    <row r="1800" spans="1:12" ht="10.050000000000001" customHeight="1" x14ac:dyDescent="0.2">
      <c r="A1800" s="22"/>
      <c r="B1800" s="38"/>
      <c r="C1800" s="1"/>
      <c r="D1800" s="2">
        <v>41018</v>
      </c>
      <c r="E1800" s="1" t="s">
        <v>7647</v>
      </c>
      <c r="F1800" s="1" t="s">
        <v>1255</v>
      </c>
      <c r="G1800" s="25">
        <v>0</v>
      </c>
      <c r="H1800" s="25">
        <v>0</v>
      </c>
      <c r="I1800" s="24">
        <f t="shared" si="54"/>
        <v>0</v>
      </c>
      <c r="J1800" s="23" t="str">
        <f t="shared" si="55"/>
        <v/>
      </c>
      <c r="K1800" s="1"/>
      <c r="L1800" s="21"/>
    </row>
    <row r="1801" spans="1:12" ht="10.050000000000001" customHeight="1" x14ac:dyDescent="0.2">
      <c r="A1801" s="22"/>
      <c r="B1801" s="38"/>
      <c r="C1801" s="1"/>
      <c r="D1801" s="2">
        <v>41018</v>
      </c>
      <c r="E1801" s="1" t="s">
        <v>7731</v>
      </c>
      <c r="F1801" s="1" t="s">
        <v>1340</v>
      </c>
      <c r="G1801" s="25">
        <v>219663.02650000001</v>
      </c>
      <c r="H1801" s="25">
        <v>142466.54263566417</v>
      </c>
      <c r="I1801" s="24">
        <f t="shared" si="54"/>
        <v>-77196.483864335838</v>
      </c>
      <c r="J1801" s="23">
        <f t="shared" si="55"/>
        <v>-0.35143139514348737</v>
      </c>
      <c r="K1801" s="1"/>
      <c r="L1801" s="21"/>
    </row>
    <row r="1802" spans="1:12" ht="10.050000000000001" customHeight="1" x14ac:dyDescent="0.2">
      <c r="A1802" s="22"/>
      <c r="B1802" s="38"/>
      <c r="C1802" s="1"/>
      <c r="D1802" s="2">
        <v>41020</v>
      </c>
      <c r="E1802" s="1" t="s">
        <v>6684</v>
      </c>
      <c r="F1802" s="1" t="s">
        <v>284</v>
      </c>
      <c r="G1802" s="25">
        <v>0</v>
      </c>
      <c r="H1802" s="25">
        <v>0</v>
      </c>
      <c r="I1802" s="24">
        <f t="shared" si="54"/>
        <v>0</v>
      </c>
      <c r="J1802" s="23" t="str">
        <f t="shared" si="55"/>
        <v/>
      </c>
      <c r="K1802" s="1"/>
      <c r="L1802" s="21"/>
    </row>
    <row r="1803" spans="1:12" ht="10.050000000000001" customHeight="1" x14ac:dyDescent="0.2">
      <c r="A1803" s="22"/>
      <c r="B1803" s="38"/>
      <c r="C1803" s="1"/>
      <c r="D1803" s="2">
        <v>41020</v>
      </c>
      <c r="E1803" s="1" t="s">
        <v>6718</v>
      </c>
      <c r="F1803" s="1" t="s">
        <v>318</v>
      </c>
      <c r="G1803" s="25">
        <v>0</v>
      </c>
      <c r="H1803" s="25">
        <v>0</v>
      </c>
      <c r="I1803" s="24">
        <f t="shared" si="54"/>
        <v>0</v>
      </c>
      <c r="J1803" s="23" t="str">
        <f t="shared" si="55"/>
        <v/>
      </c>
      <c r="K1803" s="1"/>
      <c r="L1803" s="21"/>
    </row>
    <row r="1804" spans="1:12" ht="10.050000000000001" customHeight="1" x14ac:dyDescent="0.2">
      <c r="A1804" s="22"/>
      <c r="B1804" s="38"/>
      <c r="C1804" s="1"/>
      <c r="D1804" s="2">
        <v>41020</v>
      </c>
      <c r="E1804" s="1" t="s">
        <v>6767</v>
      </c>
      <c r="F1804" s="1" t="s">
        <v>367</v>
      </c>
      <c r="G1804" s="25">
        <v>0</v>
      </c>
      <c r="H1804" s="25">
        <v>0</v>
      </c>
      <c r="I1804" s="24">
        <f t="shared" si="54"/>
        <v>0</v>
      </c>
      <c r="J1804" s="23" t="str">
        <f t="shared" si="55"/>
        <v/>
      </c>
      <c r="K1804" s="1"/>
      <c r="L1804" s="21"/>
    </row>
    <row r="1805" spans="1:12" ht="10.050000000000001" customHeight="1" x14ac:dyDescent="0.2">
      <c r="A1805" s="22"/>
      <c r="B1805" s="38"/>
      <c r="C1805" s="1"/>
      <c r="D1805" s="2">
        <v>41020</v>
      </c>
      <c r="E1805" s="1" t="s">
        <v>7712</v>
      </c>
      <c r="F1805" s="1" t="s">
        <v>1321</v>
      </c>
      <c r="G1805" s="25">
        <v>0</v>
      </c>
      <c r="H1805" s="25">
        <v>0</v>
      </c>
      <c r="I1805" s="24">
        <f t="shared" si="54"/>
        <v>0</v>
      </c>
      <c r="J1805" s="23" t="str">
        <f t="shared" si="55"/>
        <v/>
      </c>
      <c r="K1805" s="1"/>
      <c r="L1805" s="21"/>
    </row>
    <row r="1806" spans="1:12" ht="10.050000000000001" customHeight="1" x14ac:dyDescent="0.2">
      <c r="A1806" s="22"/>
      <c r="B1806" s="38"/>
      <c r="C1806" s="1"/>
      <c r="D1806" s="2">
        <v>41020</v>
      </c>
      <c r="E1806" s="1" t="s">
        <v>8572</v>
      </c>
      <c r="F1806" s="1" t="s">
        <v>2189</v>
      </c>
      <c r="G1806" s="25">
        <v>0</v>
      </c>
      <c r="H1806" s="25">
        <v>0</v>
      </c>
      <c r="I1806" s="24">
        <f t="shared" si="54"/>
        <v>0</v>
      </c>
      <c r="J1806" s="23" t="str">
        <f t="shared" si="55"/>
        <v/>
      </c>
      <c r="K1806" s="1"/>
      <c r="L1806" s="21"/>
    </row>
    <row r="1807" spans="1:12" ht="10.050000000000001" customHeight="1" x14ac:dyDescent="0.2">
      <c r="A1807" s="22"/>
      <c r="B1807" s="38"/>
      <c r="C1807" s="1"/>
      <c r="D1807" s="2">
        <v>41020</v>
      </c>
      <c r="E1807" s="1" t="s">
        <v>8618</v>
      </c>
      <c r="F1807" s="1" t="s">
        <v>2236</v>
      </c>
      <c r="G1807" s="25">
        <v>0</v>
      </c>
      <c r="H1807" s="25">
        <v>0</v>
      </c>
      <c r="I1807" s="24">
        <f t="shared" si="54"/>
        <v>0</v>
      </c>
      <c r="J1807" s="23" t="str">
        <f t="shared" si="55"/>
        <v/>
      </c>
      <c r="K1807" s="1"/>
      <c r="L1807" s="21"/>
    </row>
    <row r="1808" spans="1:12" ht="10.050000000000001" customHeight="1" x14ac:dyDescent="0.2">
      <c r="A1808" s="22"/>
      <c r="B1808" s="38"/>
      <c r="C1808" s="1"/>
      <c r="D1808" s="2">
        <v>41023</v>
      </c>
      <c r="E1808" s="1" t="s">
        <v>6702</v>
      </c>
      <c r="F1808" s="1" t="s">
        <v>302</v>
      </c>
      <c r="G1808" s="25">
        <v>0</v>
      </c>
      <c r="H1808" s="25">
        <v>22720.470111687555</v>
      </c>
      <c r="I1808" s="24">
        <f t="shared" si="54"/>
        <v>22720.470111687555</v>
      </c>
      <c r="J1808" s="23" t="e">
        <f t="shared" si="55"/>
        <v>#DIV/0!</v>
      </c>
      <c r="K1808" s="1"/>
      <c r="L1808" s="21"/>
    </row>
    <row r="1809" spans="1:12" ht="10.050000000000001" customHeight="1" x14ac:dyDescent="0.2">
      <c r="A1809" s="22"/>
      <c r="B1809" s="38"/>
      <c r="C1809" s="1"/>
      <c r="D1809" s="2">
        <v>41023</v>
      </c>
      <c r="E1809" s="1" t="s">
        <v>7127</v>
      </c>
      <c r="F1809" s="1" t="s">
        <v>733</v>
      </c>
      <c r="G1809" s="25">
        <v>0</v>
      </c>
      <c r="H1809" s="25">
        <v>0</v>
      </c>
      <c r="I1809" s="24">
        <f t="shared" si="54"/>
        <v>0</v>
      </c>
      <c r="J1809" s="23" t="str">
        <f t="shared" si="55"/>
        <v/>
      </c>
      <c r="K1809" s="1"/>
      <c r="L1809" s="21"/>
    </row>
    <row r="1810" spans="1:12" ht="10.050000000000001" customHeight="1" x14ac:dyDescent="0.2">
      <c r="A1810" s="22"/>
      <c r="B1810" s="38"/>
      <c r="C1810" s="1"/>
      <c r="D1810" s="2">
        <v>41023</v>
      </c>
      <c r="E1810" s="1" t="s">
        <v>7196</v>
      </c>
      <c r="F1810" s="1" t="s">
        <v>802</v>
      </c>
      <c r="G1810" s="25">
        <v>9220</v>
      </c>
      <c r="H1810" s="25">
        <v>0</v>
      </c>
      <c r="I1810" s="24">
        <f t="shared" si="54"/>
        <v>-9220</v>
      </c>
      <c r="J1810" s="23">
        <f t="shared" si="55"/>
        <v>-1</v>
      </c>
      <c r="K1810" s="1"/>
      <c r="L1810" s="21"/>
    </row>
    <row r="1811" spans="1:12" ht="10.050000000000001" customHeight="1" x14ac:dyDescent="0.2">
      <c r="A1811" s="22"/>
      <c r="B1811" s="38"/>
      <c r="C1811" s="1"/>
      <c r="D1811" s="2">
        <v>41023</v>
      </c>
      <c r="E1811" s="1" t="s">
        <v>7227</v>
      </c>
      <c r="F1811" s="1" t="s">
        <v>833</v>
      </c>
      <c r="G1811" s="25">
        <v>70469.62999999999</v>
      </c>
      <c r="H1811" s="25">
        <v>28062.837038243077</v>
      </c>
      <c r="I1811" s="24">
        <f t="shared" ref="I1811:I1874" si="56">H1811-G1811</f>
        <v>-42406.792961756917</v>
      </c>
      <c r="J1811" s="23">
        <f t="shared" ref="J1811:J1874" si="57">IF(I1811=0,"",(I1811/G1811))</f>
        <v>-0.60177402608410069</v>
      </c>
      <c r="K1811" s="1"/>
      <c r="L1811" s="21"/>
    </row>
    <row r="1812" spans="1:12" ht="10.050000000000001" customHeight="1" x14ac:dyDescent="0.2">
      <c r="A1812" s="22"/>
      <c r="B1812" s="38"/>
      <c r="C1812" s="1"/>
      <c r="D1812" s="2">
        <v>41023</v>
      </c>
      <c r="E1812" s="1" t="s">
        <v>8073</v>
      </c>
      <c r="F1812" s="1" t="s">
        <v>1684</v>
      </c>
      <c r="G1812" s="25">
        <v>25816</v>
      </c>
      <c r="H1812" s="25">
        <v>123028.54604904295</v>
      </c>
      <c r="I1812" s="24">
        <f t="shared" si="56"/>
        <v>97212.546049042954</v>
      </c>
      <c r="J1812" s="23">
        <f t="shared" si="57"/>
        <v>3.7655928900311029</v>
      </c>
      <c r="K1812" s="1"/>
      <c r="L1812" s="21"/>
    </row>
    <row r="1813" spans="1:12" ht="10.050000000000001" customHeight="1" x14ac:dyDescent="0.2">
      <c r="A1813" s="22"/>
      <c r="B1813" s="38"/>
      <c r="C1813" s="1"/>
      <c r="D1813" s="2">
        <v>41023</v>
      </c>
      <c r="E1813" s="1" t="s">
        <v>8241</v>
      </c>
      <c r="F1813" s="1" t="s">
        <v>1854</v>
      </c>
      <c r="G1813" s="25">
        <v>40568</v>
      </c>
      <c r="H1813" s="25">
        <v>39369.13473569374</v>
      </c>
      <c r="I1813" s="24">
        <f t="shared" si="56"/>
        <v>-1198.8652643062596</v>
      </c>
      <c r="J1813" s="23">
        <f t="shared" si="57"/>
        <v>-2.9551993302757335E-2</v>
      </c>
      <c r="K1813" s="1"/>
      <c r="L1813" s="21"/>
    </row>
    <row r="1814" spans="1:12" ht="10.050000000000001" customHeight="1" x14ac:dyDescent="0.2">
      <c r="A1814" s="22"/>
      <c r="B1814" s="38"/>
      <c r="C1814" s="1"/>
      <c r="D1814" s="2">
        <v>41023</v>
      </c>
      <c r="E1814" s="1" t="s">
        <v>8703</v>
      </c>
      <c r="F1814" s="1" t="s">
        <v>2323</v>
      </c>
      <c r="G1814" s="25">
        <v>220378.19889999999</v>
      </c>
      <c r="H1814" s="25">
        <v>260424.97699575493</v>
      </c>
      <c r="I1814" s="24">
        <f t="shared" si="56"/>
        <v>40046.77809575494</v>
      </c>
      <c r="J1814" s="23">
        <f t="shared" si="57"/>
        <v>0.1817184199509988</v>
      </c>
      <c r="K1814" s="1"/>
      <c r="L1814" s="21"/>
    </row>
    <row r="1815" spans="1:12" ht="10.050000000000001" customHeight="1" x14ac:dyDescent="0.2">
      <c r="A1815" s="22"/>
      <c r="B1815" s="38"/>
      <c r="C1815" s="1"/>
      <c r="D1815" s="2">
        <v>41023</v>
      </c>
      <c r="E1815" s="1" t="s">
        <v>9012</v>
      </c>
      <c r="F1815" s="1" t="s">
        <v>2636</v>
      </c>
      <c r="G1815" s="25">
        <v>0</v>
      </c>
      <c r="H1815" s="25">
        <v>0</v>
      </c>
      <c r="I1815" s="24">
        <f t="shared" si="56"/>
        <v>0</v>
      </c>
      <c r="J1815" s="23" t="str">
        <f t="shared" si="57"/>
        <v/>
      </c>
      <c r="K1815" s="1"/>
      <c r="L1815" s="21"/>
    </row>
    <row r="1816" spans="1:12" ht="10.050000000000001" customHeight="1" x14ac:dyDescent="0.2">
      <c r="A1816" s="22"/>
      <c r="B1816" s="38"/>
      <c r="C1816" s="1"/>
      <c r="D1816" s="2">
        <v>41023</v>
      </c>
      <c r="E1816" s="1" t="s">
        <v>9262</v>
      </c>
      <c r="F1816" s="1" t="s">
        <v>2890</v>
      </c>
      <c r="G1816" s="25">
        <v>5532</v>
      </c>
      <c r="H1816" s="25">
        <v>0</v>
      </c>
      <c r="I1816" s="24">
        <f t="shared" si="56"/>
        <v>-5532</v>
      </c>
      <c r="J1816" s="23">
        <f t="shared" si="57"/>
        <v>-1</v>
      </c>
      <c r="K1816" s="1"/>
      <c r="L1816" s="21"/>
    </row>
    <row r="1817" spans="1:12" ht="10.050000000000001" customHeight="1" x14ac:dyDescent="0.2">
      <c r="A1817" s="22"/>
      <c r="B1817" s="38"/>
      <c r="C1817" s="1"/>
      <c r="D1817" s="2">
        <v>41023</v>
      </c>
      <c r="E1817" s="1" t="s">
        <v>10336</v>
      </c>
      <c r="F1817" s="1" t="s">
        <v>3993</v>
      </c>
      <c r="G1817" s="25">
        <v>66311.623200000002</v>
      </c>
      <c r="H1817" s="25">
        <v>24867.690664860831</v>
      </c>
      <c r="I1817" s="24">
        <f t="shared" si="56"/>
        <v>-41443.932535139174</v>
      </c>
      <c r="J1817" s="23">
        <f t="shared" si="57"/>
        <v>-0.62498745370991271</v>
      </c>
      <c r="K1817" s="1"/>
      <c r="L1817" s="21"/>
    </row>
    <row r="1818" spans="1:12" ht="10.050000000000001" customHeight="1" x14ac:dyDescent="0.2">
      <c r="A1818" s="22"/>
      <c r="B1818" s="38"/>
      <c r="C1818" s="1"/>
      <c r="D1818" s="2">
        <v>41023</v>
      </c>
      <c r="E1818" s="1" t="s">
        <v>10788</v>
      </c>
      <c r="F1818" s="1" t="s">
        <v>4463</v>
      </c>
      <c r="G1818" s="25">
        <v>0</v>
      </c>
      <c r="H1818" s="25">
        <v>0</v>
      </c>
      <c r="I1818" s="24">
        <f t="shared" si="56"/>
        <v>0</v>
      </c>
      <c r="J1818" s="23" t="str">
        <f t="shared" si="57"/>
        <v/>
      </c>
      <c r="K1818" s="1"/>
      <c r="L1818" s="21"/>
    </row>
    <row r="1819" spans="1:12" ht="10.050000000000001" customHeight="1" x14ac:dyDescent="0.2">
      <c r="A1819" s="22"/>
      <c r="B1819" s="38"/>
      <c r="C1819" s="1"/>
      <c r="D1819" s="2">
        <v>41023</v>
      </c>
      <c r="E1819" s="1" t="s">
        <v>10874</v>
      </c>
      <c r="F1819" s="1" t="s">
        <v>4551</v>
      </c>
      <c r="G1819" s="25">
        <v>263301.01250000001</v>
      </c>
      <c r="H1819" s="25">
        <v>292694.92798866046</v>
      </c>
      <c r="I1819" s="24">
        <f t="shared" si="56"/>
        <v>29393.915488660452</v>
      </c>
      <c r="J1819" s="23">
        <f t="shared" si="57"/>
        <v>0.11163616580722587</v>
      </c>
      <c r="K1819" s="1"/>
      <c r="L1819" s="21"/>
    </row>
    <row r="1820" spans="1:12" ht="10.050000000000001" customHeight="1" x14ac:dyDescent="0.2">
      <c r="A1820" s="22"/>
      <c r="B1820" s="38"/>
      <c r="C1820" s="1"/>
      <c r="D1820" s="2">
        <v>41023</v>
      </c>
      <c r="E1820" s="1" t="s">
        <v>10899</v>
      </c>
      <c r="F1820" s="1" t="s">
        <v>4578</v>
      </c>
      <c r="G1820" s="25">
        <v>81369.092000000004</v>
      </c>
      <c r="H1820" s="25">
        <v>97508.47019218927</v>
      </c>
      <c r="I1820" s="24">
        <f t="shared" si="56"/>
        <v>16139.378192189266</v>
      </c>
      <c r="J1820" s="23">
        <f t="shared" si="57"/>
        <v>0.19834777303634241</v>
      </c>
      <c r="K1820" s="1"/>
      <c r="L1820" s="21"/>
    </row>
    <row r="1821" spans="1:12" ht="10.050000000000001" customHeight="1" x14ac:dyDescent="0.2">
      <c r="A1821" s="22"/>
      <c r="B1821" s="38"/>
      <c r="C1821" s="1"/>
      <c r="D1821" s="2">
        <v>41023</v>
      </c>
      <c r="E1821" s="1" t="s">
        <v>10935</v>
      </c>
      <c r="F1821" s="1" t="s">
        <v>4616</v>
      </c>
      <c r="G1821" s="25">
        <v>33192</v>
      </c>
      <c r="H1821" s="25">
        <v>95196.869118198912</v>
      </c>
      <c r="I1821" s="24">
        <f t="shared" si="56"/>
        <v>62004.869118198912</v>
      </c>
      <c r="J1821" s="23">
        <f t="shared" si="57"/>
        <v>1.8680666762532814</v>
      </c>
      <c r="K1821" s="1"/>
      <c r="L1821" s="21"/>
    </row>
    <row r="1822" spans="1:12" ht="10.050000000000001" customHeight="1" x14ac:dyDescent="0.2">
      <c r="A1822" s="22"/>
      <c r="B1822" s="38"/>
      <c r="C1822" s="1"/>
      <c r="D1822" s="2">
        <v>41023</v>
      </c>
      <c r="E1822" s="1" t="s">
        <v>10955</v>
      </c>
      <c r="F1822" s="1" t="s">
        <v>4636</v>
      </c>
      <c r="G1822" s="25">
        <v>143939.68</v>
      </c>
      <c r="H1822" s="25">
        <v>4448.5478446125762</v>
      </c>
      <c r="I1822" s="24">
        <f t="shared" si="56"/>
        <v>-139491.13215538743</v>
      </c>
      <c r="J1822" s="23">
        <f t="shared" si="57"/>
        <v>-0.96909436060568865</v>
      </c>
      <c r="K1822" s="1"/>
      <c r="L1822" s="21"/>
    </row>
    <row r="1823" spans="1:12" ht="10.050000000000001" customHeight="1" x14ac:dyDescent="0.2">
      <c r="A1823" s="22"/>
      <c r="B1823" s="38"/>
      <c r="C1823" s="1"/>
      <c r="D1823" s="2">
        <v>41023</v>
      </c>
      <c r="E1823" s="1" t="s">
        <v>10965</v>
      </c>
      <c r="F1823" s="1" t="s">
        <v>4646</v>
      </c>
      <c r="G1823" s="25">
        <v>70710.638300000006</v>
      </c>
      <c r="H1823" s="25">
        <v>82971.06788242764</v>
      </c>
      <c r="I1823" s="24">
        <f t="shared" si="56"/>
        <v>12260.429582427634</v>
      </c>
      <c r="J1823" s="23">
        <f t="shared" si="57"/>
        <v>0.17338875559871211</v>
      </c>
      <c r="K1823" s="1"/>
      <c r="L1823" s="21"/>
    </row>
    <row r="1824" spans="1:12" ht="10.050000000000001" customHeight="1" x14ac:dyDescent="0.2">
      <c r="A1824" s="22"/>
      <c r="B1824" s="38"/>
      <c r="C1824" s="1"/>
      <c r="D1824" s="2">
        <v>41023</v>
      </c>
      <c r="E1824" s="1" t="s">
        <v>10980</v>
      </c>
      <c r="F1824" s="1" t="s">
        <v>4661</v>
      </c>
      <c r="G1824" s="25">
        <v>202617.24099999998</v>
      </c>
      <c r="H1824" s="25">
        <v>397847.09239884454</v>
      </c>
      <c r="I1824" s="24">
        <f t="shared" si="56"/>
        <v>195229.85139884456</v>
      </c>
      <c r="J1824" s="23">
        <f t="shared" si="57"/>
        <v>0.96354017276765003</v>
      </c>
      <c r="K1824" s="1"/>
      <c r="L1824" s="21"/>
    </row>
    <row r="1825" spans="1:12" ht="10.050000000000001" customHeight="1" x14ac:dyDescent="0.2">
      <c r="A1825" s="22"/>
      <c r="B1825" s="38"/>
      <c r="C1825" s="1"/>
      <c r="D1825" s="2">
        <v>41023</v>
      </c>
      <c r="E1825" s="1" t="s">
        <v>10980</v>
      </c>
      <c r="F1825" s="1" t="s">
        <v>4662</v>
      </c>
      <c r="G1825" s="25">
        <v>112764.8193</v>
      </c>
      <c r="H1825" s="25">
        <v>135634.47723920376</v>
      </c>
      <c r="I1825" s="24">
        <f t="shared" si="56"/>
        <v>22869.657939203753</v>
      </c>
      <c r="J1825" s="23">
        <f t="shared" si="57"/>
        <v>0.20280844753859995</v>
      </c>
      <c r="K1825" s="1"/>
      <c r="L1825" s="21"/>
    </row>
    <row r="1826" spans="1:12" ht="10.050000000000001" customHeight="1" x14ac:dyDescent="0.2">
      <c r="A1826" s="22"/>
      <c r="B1826" s="38"/>
      <c r="C1826" s="1"/>
      <c r="D1826" s="2">
        <v>41023</v>
      </c>
      <c r="E1826" s="1" t="s">
        <v>10998</v>
      </c>
      <c r="F1826" s="1" t="s">
        <v>4680</v>
      </c>
      <c r="G1826" s="25">
        <v>148065.68299999999</v>
      </c>
      <c r="H1826" s="25">
        <v>229958.07484056187</v>
      </c>
      <c r="I1826" s="24">
        <f t="shared" si="56"/>
        <v>81892.391840561875</v>
      </c>
      <c r="J1826" s="23">
        <f t="shared" si="57"/>
        <v>0.55308151207840561</v>
      </c>
      <c r="K1826" s="1"/>
      <c r="L1826" s="21"/>
    </row>
    <row r="1827" spans="1:12" ht="10.050000000000001" customHeight="1" x14ac:dyDescent="0.2">
      <c r="A1827" s="22"/>
      <c r="B1827" s="38"/>
      <c r="C1827" s="1"/>
      <c r="D1827" s="2">
        <v>41023</v>
      </c>
      <c r="E1827" s="1" t="s">
        <v>11009</v>
      </c>
      <c r="F1827" s="1" t="s">
        <v>4692</v>
      </c>
      <c r="G1827" s="25">
        <v>310645.63779999997</v>
      </c>
      <c r="H1827" s="25">
        <v>262957.46439459326</v>
      </c>
      <c r="I1827" s="24">
        <f t="shared" si="56"/>
        <v>-47688.173405406706</v>
      </c>
      <c r="J1827" s="23">
        <f t="shared" si="57"/>
        <v>-0.15351309531701626</v>
      </c>
      <c r="K1827" s="1"/>
      <c r="L1827" s="21"/>
    </row>
    <row r="1828" spans="1:12" ht="10.050000000000001" customHeight="1" x14ac:dyDescent="0.2">
      <c r="A1828" s="22"/>
      <c r="B1828" s="38"/>
      <c r="C1828" s="1"/>
      <c r="D1828" s="2">
        <v>41023</v>
      </c>
      <c r="E1828" s="1" t="s">
        <v>11023</v>
      </c>
      <c r="F1828" s="1" t="s">
        <v>4707</v>
      </c>
      <c r="G1828" s="25">
        <v>29310.279199999997</v>
      </c>
      <c r="H1828" s="25">
        <v>96897.180130400709</v>
      </c>
      <c r="I1828" s="24">
        <f t="shared" si="56"/>
        <v>67586.900930400705</v>
      </c>
      <c r="J1828" s="23">
        <f t="shared" si="57"/>
        <v>2.30591119481389</v>
      </c>
      <c r="K1828" s="1"/>
      <c r="L1828" s="21"/>
    </row>
    <row r="1829" spans="1:12" ht="10.050000000000001" customHeight="1" x14ac:dyDescent="0.2">
      <c r="A1829" s="22"/>
      <c r="B1829" s="38"/>
      <c r="C1829" s="1"/>
      <c r="D1829" s="2">
        <v>41023</v>
      </c>
      <c r="E1829" s="1" t="s">
        <v>11031</v>
      </c>
      <c r="F1829" s="1" t="s">
        <v>4715</v>
      </c>
      <c r="G1829" s="25">
        <v>102585.73800000001</v>
      </c>
      <c r="H1829" s="25">
        <v>170298.2195665082</v>
      </c>
      <c r="I1829" s="24">
        <f t="shared" si="56"/>
        <v>67712.481566508184</v>
      </c>
      <c r="J1829" s="23">
        <f t="shared" si="57"/>
        <v>0.6600574591227113</v>
      </c>
      <c r="K1829" s="1"/>
      <c r="L1829" s="21"/>
    </row>
    <row r="1830" spans="1:12" ht="10.050000000000001" customHeight="1" x14ac:dyDescent="0.2">
      <c r="A1830" s="22"/>
      <c r="B1830" s="38"/>
      <c r="C1830" s="1"/>
      <c r="D1830" s="2">
        <v>41023</v>
      </c>
      <c r="E1830" s="1" t="s">
        <v>11039</v>
      </c>
      <c r="F1830" s="1" t="s">
        <v>4723</v>
      </c>
      <c r="G1830" s="25">
        <v>252363.15640000001</v>
      </c>
      <c r="H1830" s="25">
        <v>154615.29050230247</v>
      </c>
      <c r="I1830" s="24">
        <f t="shared" si="56"/>
        <v>-97747.865897697542</v>
      </c>
      <c r="J1830" s="23">
        <f t="shared" si="57"/>
        <v>-0.38733017644923362</v>
      </c>
      <c r="K1830" s="1"/>
      <c r="L1830" s="21"/>
    </row>
    <row r="1831" spans="1:12" ht="10.050000000000001" customHeight="1" x14ac:dyDescent="0.2">
      <c r="A1831" s="22"/>
      <c r="B1831" s="38"/>
      <c r="C1831" s="1"/>
      <c r="D1831" s="2">
        <v>41023</v>
      </c>
      <c r="E1831" s="1" t="s">
        <v>11125</v>
      </c>
      <c r="F1831" s="1" t="s">
        <v>4814</v>
      </c>
      <c r="G1831" s="25">
        <v>0</v>
      </c>
      <c r="H1831" s="25">
        <v>0</v>
      </c>
      <c r="I1831" s="24">
        <f t="shared" si="56"/>
        <v>0</v>
      </c>
      <c r="J1831" s="23" t="str">
        <f t="shared" si="57"/>
        <v/>
      </c>
      <c r="K1831" s="1"/>
      <c r="L1831" s="21"/>
    </row>
    <row r="1832" spans="1:12" ht="10.050000000000001" customHeight="1" x14ac:dyDescent="0.2">
      <c r="A1832" s="22"/>
      <c r="B1832" s="38"/>
      <c r="C1832" s="1"/>
      <c r="D1832" s="2">
        <v>41023</v>
      </c>
      <c r="E1832" s="1" t="s">
        <v>11131</v>
      </c>
      <c r="F1832" s="1" t="s">
        <v>4820</v>
      </c>
      <c r="G1832" s="25">
        <v>173951.02680000002</v>
      </c>
      <c r="H1832" s="25">
        <v>316971.87615683483</v>
      </c>
      <c r="I1832" s="24">
        <f t="shared" si="56"/>
        <v>143020.84935683481</v>
      </c>
      <c r="J1832" s="23">
        <f t="shared" si="57"/>
        <v>0.82219031406622767</v>
      </c>
      <c r="K1832" s="1"/>
      <c r="L1832" s="21"/>
    </row>
    <row r="1833" spans="1:12" ht="10.050000000000001" customHeight="1" x14ac:dyDescent="0.2">
      <c r="A1833" s="22"/>
      <c r="B1833" s="38"/>
      <c r="C1833" s="1"/>
      <c r="D1833" s="2">
        <v>41023</v>
      </c>
      <c r="E1833" s="1" t="s">
        <v>12172</v>
      </c>
      <c r="F1833" s="1" t="s">
        <v>5899</v>
      </c>
      <c r="G1833" s="25">
        <v>0</v>
      </c>
      <c r="H1833" s="25">
        <v>0</v>
      </c>
      <c r="I1833" s="24">
        <f t="shared" si="56"/>
        <v>0</v>
      </c>
      <c r="J1833" s="23" t="str">
        <f t="shared" si="57"/>
        <v/>
      </c>
      <c r="K1833" s="1"/>
      <c r="L1833" s="21"/>
    </row>
    <row r="1834" spans="1:12" ht="10.050000000000001" customHeight="1" x14ac:dyDescent="0.2">
      <c r="A1834" s="22"/>
      <c r="B1834" s="38"/>
      <c r="C1834" s="1"/>
      <c r="D1834" s="2">
        <v>41023</v>
      </c>
      <c r="E1834" s="1" t="s">
        <v>12245</v>
      </c>
      <c r="F1834" s="1" t="s">
        <v>5972</v>
      </c>
      <c r="G1834" s="25">
        <v>0</v>
      </c>
      <c r="H1834" s="25">
        <v>108891.82125877295</v>
      </c>
      <c r="I1834" s="24">
        <f t="shared" si="56"/>
        <v>108891.82125877295</v>
      </c>
      <c r="J1834" s="23" t="e">
        <f t="shared" si="57"/>
        <v>#DIV/0!</v>
      </c>
      <c r="K1834" s="1"/>
      <c r="L1834" s="21"/>
    </row>
    <row r="1835" spans="1:12" ht="10.050000000000001" customHeight="1" x14ac:dyDescent="0.2">
      <c r="A1835" s="22"/>
      <c r="B1835" s="38"/>
      <c r="C1835" s="1"/>
      <c r="D1835" s="2">
        <v>41023</v>
      </c>
      <c r="E1835" s="1" t="s">
        <v>12459</v>
      </c>
      <c r="F1835" s="1" t="s">
        <v>6190</v>
      </c>
      <c r="G1835" s="25">
        <v>46030.080500000004</v>
      </c>
      <c r="H1835" s="25">
        <v>2897.2066794012617</v>
      </c>
      <c r="I1835" s="24">
        <f t="shared" si="56"/>
        <v>-43132.873820598739</v>
      </c>
      <c r="J1835" s="23">
        <f t="shared" si="57"/>
        <v>-0.93705840511399352</v>
      </c>
      <c r="K1835" s="1"/>
      <c r="L1835" s="21"/>
    </row>
    <row r="1836" spans="1:12" ht="10.050000000000001" customHeight="1" x14ac:dyDescent="0.2">
      <c r="A1836" s="22"/>
      <c r="B1836" s="38"/>
      <c r="C1836" s="1"/>
      <c r="D1836" s="2">
        <v>41023</v>
      </c>
      <c r="E1836" s="1" t="s">
        <v>12528</v>
      </c>
      <c r="F1836" s="1" t="s">
        <v>6260</v>
      </c>
      <c r="G1836" s="25">
        <v>0</v>
      </c>
      <c r="H1836" s="25">
        <v>112903.73334496513</v>
      </c>
      <c r="I1836" s="24">
        <f t="shared" si="56"/>
        <v>112903.73334496513</v>
      </c>
      <c r="J1836" s="23" t="e">
        <f t="shared" si="57"/>
        <v>#DIV/0!</v>
      </c>
      <c r="K1836" s="1"/>
      <c r="L1836" s="21"/>
    </row>
    <row r="1837" spans="1:12" ht="10.050000000000001" customHeight="1" x14ac:dyDescent="0.2">
      <c r="A1837" s="22"/>
      <c r="B1837" s="38"/>
      <c r="C1837" s="1"/>
      <c r="D1837" s="2">
        <v>41023</v>
      </c>
      <c r="E1837" s="1" t="s">
        <v>12565</v>
      </c>
      <c r="F1837" s="1" t="s">
        <v>6297</v>
      </c>
      <c r="G1837" s="25">
        <v>38724</v>
      </c>
      <c r="H1837" s="25">
        <v>100369.7186326618</v>
      </c>
      <c r="I1837" s="24">
        <f t="shared" si="56"/>
        <v>61645.718632661796</v>
      </c>
      <c r="J1837" s="23">
        <f t="shared" si="57"/>
        <v>1.5919253856177511</v>
      </c>
      <c r="K1837" s="1"/>
      <c r="L1837" s="21"/>
    </row>
    <row r="1838" spans="1:12" ht="10.050000000000001" customHeight="1" x14ac:dyDescent="0.2">
      <c r="A1838" s="22"/>
      <c r="B1838" s="38"/>
      <c r="C1838" s="1"/>
      <c r="D1838" s="2">
        <v>41023</v>
      </c>
      <c r="E1838" s="1" t="s">
        <v>12599</v>
      </c>
      <c r="F1838" s="1" t="s">
        <v>6332</v>
      </c>
      <c r="G1838" s="25">
        <v>11064</v>
      </c>
      <c r="H1838" s="25">
        <v>55303.77147240068</v>
      </c>
      <c r="I1838" s="24">
        <f t="shared" si="56"/>
        <v>44239.77147240068</v>
      </c>
      <c r="J1838" s="23">
        <f t="shared" si="57"/>
        <v>3.9985332133406253</v>
      </c>
      <c r="K1838" s="1"/>
      <c r="L1838" s="21"/>
    </row>
    <row r="1839" spans="1:12" ht="10.050000000000001" customHeight="1" x14ac:dyDescent="0.2">
      <c r="A1839" s="22"/>
      <c r="B1839" s="38"/>
      <c r="C1839" s="1"/>
      <c r="D1839" s="2">
        <v>41023</v>
      </c>
      <c r="E1839" s="1" t="s">
        <v>13897</v>
      </c>
      <c r="F1839" s="1" t="s">
        <v>13898</v>
      </c>
      <c r="G1839" s="25">
        <v>0</v>
      </c>
      <c r="H1839" s="25">
        <v>0</v>
      </c>
      <c r="I1839" s="24">
        <f t="shared" si="56"/>
        <v>0</v>
      </c>
      <c r="J1839" s="23" t="str">
        <f t="shared" si="57"/>
        <v/>
      </c>
      <c r="K1839" s="1"/>
      <c r="L1839" s="21"/>
    </row>
    <row r="1840" spans="1:12" ht="10.050000000000001" customHeight="1" x14ac:dyDescent="0.2">
      <c r="A1840" s="22"/>
      <c r="B1840" s="38"/>
      <c r="C1840" s="1"/>
      <c r="D1840" s="2">
        <v>41025</v>
      </c>
      <c r="E1840" s="1" t="s">
        <v>6416</v>
      </c>
      <c r="F1840" s="1" t="s">
        <v>11</v>
      </c>
      <c r="G1840" s="25">
        <v>0</v>
      </c>
      <c r="H1840" s="25">
        <v>0</v>
      </c>
      <c r="I1840" s="24">
        <f t="shared" si="56"/>
        <v>0</v>
      </c>
      <c r="J1840" s="23" t="str">
        <f t="shared" si="57"/>
        <v/>
      </c>
      <c r="K1840" s="1"/>
      <c r="L1840" s="21"/>
    </row>
    <row r="1841" spans="1:12" ht="10.050000000000001" customHeight="1" x14ac:dyDescent="0.2">
      <c r="A1841" s="22"/>
      <c r="B1841" s="38"/>
      <c r="C1841" s="1"/>
      <c r="D1841" s="2">
        <v>41025</v>
      </c>
      <c r="E1841" s="1" t="s">
        <v>6519</v>
      </c>
      <c r="F1841" s="1" t="s">
        <v>117</v>
      </c>
      <c r="G1841" s="25">
        <v>0</v>
      </c>
      <c r="H1841" s="25">
        <v>0</v>
      </c>
      <c r="I1841" s="24">
        <f t="shared" si="56"/>
        <v>0</v>
      </c>
      <c r="J1841" s="23" t="str">
        <f t="shared" si="57"/>
        <v/>
      </c>
      <c r="K1841" s="1"/>
      <c r="L1841" s="21"/>
    </row>
    <row r="1842" spans="1:12" ht="10.050000000000001" customHeight="1" x14ac:dyDescent="0.2">
      <c r="A1842" s="22"/>
      <c r="B1842" s="38"/>
      <c r="C1842" s="1"/>
      <c r="D1842" s="2">
        <v>41025</v>
      </c>
      <c r="E1842" s="1" t="s">
        <v>6522</v>
      </c>
      <c r="F1842" s="1" t="s">
        <v>120</v>
      </c>
      <c r="G1842" s="25">
        <v>0</v>
      </c>
      <c r="H1842" s="25">
        <v>0</v>
      </c>
      <c r="I1842" s="24">
        <f t="shared" si="56"/>
        <v>0</v>
      </c>
      <c r="J1842" s="23" t="str">
        <f t="shared" si="57"/>
        <v/>
      </c>
      <c r="K1842" s="1"/>
      <c r="L1842" s="21"/>
    </row>
    <row r="1843" spans="1:12" ht="10.050000000000001" customHeight="1" x14ac:dyDescent="0.2">
      <c r="A1843" s="22"/>
      <c r="B1843" s="38"/>
      <c r="C1843" s="1"/>
      <c r="D1843" s="2">
        <v>41025</v>
      </c>
      <c r="E1843" s="1" t="s">
        <v>6557</v>
      </c>
      <c r="F1843" s="1" t="s">
        <v>156</v>
      </c>
      <c r="G1843" s="25">
        <v>0</v>
      </c>
      <c r="H1843" s="25">
        <v>0</v>
      </c>
      <c r="I1843" s="24">
        <f t="shared" si="56"/>
        <v>0</v>
      </c>
      <c r="J1843" s="23" t="str">
        <f t="shared" si="57"/>
        <v/>
      </c>
      <c r="K1843" s="1"/>
      <c r="L1843" s="21"/>
    </row>
    <row r="1844" spans="1:12" ht="10.050000000000001" customHeight="1" x14ac:dyDescent="0.2">
      <c r="A1844" s="22"/>
      <c r="B1844" s="38"/>
      <c r="C1844" s="1"/>
      <c r="D1844" s="2">
        <v>41025</v>
      </c>
      <c r="E1844" s="1" t="s">
        <v>7279</v>
      </c>
      <c r="F1844" s="1" t="s">
        <v>885</v>
      </c>
      <c r="G1844" s="25">
        <v>0</v>
      </c>
      <c r="H1844" s="25">
        <v>0</v>
      </c>
      <c r="I1844" s="24">
        <f t="shared" si="56"/>
        <v>0</v>
      </c>
      <c r="J1844" s="23" t="str">
        <f t="shared" si="57"/>
        <v/>
      </c>
      <c r="K1844" s="1"/>
      <c r="L1844" s="21"/>
    </row>
    <row r="1845" spans="1:12" ht="10.050000000000001" customHeight="1" x14ac:dyDescent="0.2">
      <c r="A1845" s="22"/>
      <c r="B1845" s="38"/>
      <c r="C1845" s="1"/>
      <c r="D1845" s="2">
        <v>41025</v>
      </c>
      <c r="E1845" s="1" t="s">
        <v>7337</v>
      </c>
      <c r="F1845" s="1" t="s">
        <v>944</v>
      </c>
      <c r="G1845" s="25">
        <v>0</v>
      </c>
      <c r="H1845" s="25">
        <v>0</v>
      </c>
      <c r="I1845" s="24">
        <f t="shared" si="56"/>
        <v>0</v>
      </c>
      <c r="J1845" s="23" t="str">
        <f t="shared" si="57"/>
        <v/>
      </c>
      <c r="K1845" s="1"/>
      <c r="L1845" s="21"/>
    </row>
    <row r="1846" spans="1:12" ht="10.050000000000001" customHeight="1" x14ac:dyDescent="0.2">
      <c r="A1846" s="22"/>
      <c r="B1846" s="38"/>
      <c r="C1846" s="1"/>
      <c r="D1846" s="2">
        <v>41025</v>
      </c>
      <c r="E1846" s="1" t="s">
        <v>7576</v>
      </c>
      <c r="F1846" s="1" t="s">
        <v>1184</v>
      </c>
      <c r="G1846" s="25">
        <v>1844</v>
      </c>
      <c r="H1846" s="25">
        <v>0</v>
      </c>
      <c r="I1846" s="24">
        <f t="shared" si="56"/>
        <v>-1844</v>
      </c>
      <c r="J1846" s="23">
        <f t="shared" si="57"/>
        <v>-1</v>
      </c>
      <c r="K1846" s="1"/>
      <c r="L1846" s="21"/>
    </row>
    <row r="1847" spans="1:12" ht="10.050000000000001" customHeight="1" x14ac:dyDescent="0.2">
      <c r="A1847" s="22"/>
      <c r="B1847" s="38"/>
      <c r="C1847" s="1"/>
      <c r="D1847" s="2">
        <v>41025</v>
      </c>
      <c r="E1847" s="1" t="s">
        <v>7579</v>
      </c>
      <c r="F1847" s="1" t="s">
        <v>1187</v>
      </c>
      <c r="G1847" s="25">
        <v>0</v>
      </c>
      <c r="H1847" s="25">
        <v>0</v>
      </c>
      <c r="I1847" s="24">
        <f t="shared" si="56"/>
        <v>0</v>
      </c>
      <c r="J1847" s="23" t="str">
        <f t="shared" si="57"/>
        <v/>
      </c>
      <c r="K1847" s="1"/>
      <c r="L1847" s="21"/>
    </row>
    <row r="1848" spans="1:12" ht="10.050000000000001" customHeight="1" x14ac:dyDescent="0.2">
      <c r="A1848" s="22"/>
      <c r="B1848" s="38"/>
      <c r="C1848" s="1"/>
      <c r="D1848" s="2">
        <v>41025</v>
      </c>
      <c r="E1848" s="1" t="s">
        <v>7580</v>
      </c>
      <c r="F1848" s="1" t="s">
        <v>1188</v>
      </c>
      <c r="G1848" s="25">
        <v>0</v>
      </c>
      <c r="H1848" s="25">
        <v>0</v>
      </c>
      <c r="I1848" s="24">
        <f t="shared" si="56"/>
        <v>0</v>
      </c>
      <c r="J1848" s="23" t="str">
        <f t="shared" si="57"/>
        <v/>
      </c>
      <c r="K1848" s="1"/>
      <c r="L1848" s="21"/>
    </row>
    <row r="1849" spans="1:12" ht="10.050000000000001" customHeight="1" x14ac:dyDescent="0.2">
      <c r="A1849" s="22"/>
      <c r="B1849" s="38"/>
      <c r="C1849" s="1"/>
      <c r="D1849" s="2">
        <v>41025</v>
      </c>
      <c r="E1849" s="1" t="s">
        <v>7588</v>
      </c>
      <c r="F1849" s="1" t="s">
        <v>1196</v>
      </c>
      <c r="G1849" s="25">
        <v>0</v>
      </c>
      <c r="H1849" s="25">
        <v>0</v>
      </c>
      <c r="I1849" s="24">
        <f t="shared" si="56"/>
        <v>0</v>
      </c>
      <c r="J1849" s="23" t="str">
        <f t="shared" si="57"/>
        <v/>
      </c>
      <c r="K1849" s="1"/>
      <c r="L1849" s="21"/>
    </row>
    <row r="1850" spans="1:12" ht="10.050000000000001" customHeight="1" x14ac:dyDescent="0.2">
      <c r="A1850" s="22"/>
      <c r="B1850" s="38"/>
      <c r="C1850" s="1"/>
      <c r="D1850" s="2">
        <v>41025</v>
      </c>
      <c r="E1850" s="1" t="s">
        <v>7650</v>
      </c>
      <c r="F1850" s="1" t="s">
        <v>1258</v>
      </c>
      <c r="G1850" s="25">
        <v>3688</v>
      </c>
      <c r="H1850" s="25">
        <v>0</v>
      </c>
      <c r="I1850" s="24">
        <f t="shared" si="56"/>
        <v>-3688</v>
      </c>
      <c r="J1850" s="23">
        <f t="shared" si="57"/>
        <v>-1</v>
      </c>
      <c r="K1850" s="1"/>
      <c r="L1850" s="21"/>
    </row>
    <row r="1851" spans="1:12" ht="10.050000000000001" customHeight="1" x14ac:dyDescent="0.2">
      <c r="A1851" s="22"/>
      <c r="B1851" s="38"/>
      <c r="C1851" s="1"/>
      <c r="D1851" s="2">
        <v>41025</v>
      </c>
      <c r="E1851" s="1" t="s">
        <v>7816</v>
      </c>
      <c r="F1851" s="1" t="s">
        <v>1425</v>
      </c>
      <c r="G1851" s="25">
        <v>0</v>
      </c>
      <c r="H1851" s="25">
        <v>0</v>
      </c>
      <c r="I1851" s="24">
        <f t="shared" si="56"/>
        <v>0</v>
      </c>
      <c r="J1851" s="23" t="str">
        <f t="shared" si="57"/>
        <v/>
      </c>
      <c r="K1851" s="1"/>
      <c r="L1851" s="21"/>
    </row>
    <row r="1852" spans="1:12" ht="10.050000000000001" customHeight="1" x14ac:dyDescent="0.2">
      <c r="A1852" s="22"/>
      <c r="B1852" s="38"/>
      <c r="C1852" s="1"/>
      <c r="D1852" s="2">
        <v>41025</v>
      </c>
      <c r="E1852" s="1" t="s">
        <v>8092</v>
      </c>
      <c r="F1852" s="1" t="s">
        <v>1703</v>
      </c>
      <c r="G1852" s="25">
        <v>0</v>
      </c>
      <c r="H1852" s="25">
        <v>0</v>
      </c>
      <c r="I1852" s="24">
        <f t="shared" si="56"/>
        <v>0</v>
      </c>
      <c r="J1852" s="23" t="str">
        <f t="shared" si="57"/>
        <v/>
      </c>
      <c r="K1852" s="1"/>
      <c r="L1852" s="21"/>
    </row>
    <row r="1853" spans="1:12" ht="10.050000000000001" customHeight="1" x14ac:dyDescent="0.2">
      <c r="A1853" s="22"/>
      <c r="B1853" s="38"/>
      <c r="C1853" s="1"/>
      <c r="D1853" s="2">
        <v>41025</v>
      </c>
      <c r="E1853" s="1" t="s">
        <v>12570</v>
      </c>
      <c r="F1853" s="1" t="s">
        <v>6302</v>
      </c>
      <c r="G1853" s="25">
        <v>0</v>
      </c>
      <c r="H1853" s="25">
        <v>0</v>
      </c>
      <c r="I1853" s="24">
        <f t="shared" si="56"/>
        <v>0</v>
      </c>
      <c r="J1853" s="23" t="str">
        <f t="shared" si="57"/>
        <v/>
      </c>
      <c r="K1853" s="1"/>
      <c r="L1853" s="21"/>
    </row>
    <row r="1854" spans="1:12" ht="10.050000000000001" customHeight="1" x14ac:dyDescent="0.2">
      <c r="A1854" s="22"/>
      <c r="B1854" s="38"/>
      <c r="C1854" s="1"/>
      <c r="D1854" s="2">
        <v>41039</v>
      </c>
      <c r="E1854" s="1" t="s">
        <v>7311</v>
      </c>
      <c r="F1854" s="1" t="s">
        <v>917</v>
      </c>
      <c r="G1854" s="25">
        <v>0</v>
      </c>
      <c r="H1854" s="25">
        <v>0</v>
      </c>
      <c r="I1854" s="24">
        <f t="shared" si="56"/>
        <v>0</v>
      </c>
      <c r="J1854" s="23" t="str">
        <f t="shared" si="57"/>
        <v/>
      </c>
      <c r="K1854" s="1"/>
      <c r="L1854" s="21"/>
    </row>
    <row r="1855" spans="1:12" ht="10.050000000000001" customHeight="1" x14ac:dyDescent="0.2">
      <c r="A1855" s="22"/>
      <c r="B1855" s="38"/>
      <c r="C1855" s="1"/>
      <c r="D1855" s="2">
        <v>41039</v>
      </c>
      <c r="E1855" s="1" t="s">
        <v>7824</v>
      </c>
      <c r="F1855" s="1" t="s">
        <v>1433</v>
      </c>
      <c r="G1855" s="25">
        <v>0</v>
      </c>
      <c r="H1855" s="25">
        <v>0</v>
      </c>
      <c r="I1855" s="24">
        <f t="shared" si="56"/>
        <v>0</v>
      </c>
      <c r="J1855" s="23" t="str">
        <f t="shared" si="57"/>
        <v/>
      </c>
      <c r="K1855" s="1"/>
      <c r="L1855" s="21"/>
    </row>
    <row r="1856" spans="1:12" ht="10.050000000000001" customHeight="1" x14ac:dyDescent="0.2">
      <c r="A1856" s="22"/>
      <c r="B1856" s="38"/>
      <c r="C1856" s="1"/>
      <c r="D1856" s="2">
        <v>41039</v>
      </c>
      <c r="E1856" s="1" t="s">
        <v>7832</v>
      </c>
      <c r="F1856" s="1" t="s">
        <v>1441</v>
      </c>
      <c r="G1856" s="25">
        <v>3688</v>
      </c>
      <c r="H1856" s="25">
        <v>0</v>
      </c>
      <c r="I1856" s="24">
        <f t="shared" si="56"/>
        <v>-3688</v>
      </c>
      <c r="J1856" s="23">
        <f t="shared" si="57"/>
        <v>-1</v>
      </c>
      <c r="K1856" s="1"/>
      <c r="L1856" s="21"/>
    </row>
    <row r="1857" spans="1:12" ht="10.050000000000001" customHeight="1" x14ac:dyDescent="0.2">
      <c r="A1857" s="22"/>
      <c r="B1857" s="38"/>
      <c r="C1857" s="1"/>
      <c r="D1857" s="2">
        <v>41039</v>
      </c>
      <c r="E1857" s="1" t="s">
        <v>8071</v>
      </c>
      <c r="F1857" s="1" t="s">
        <v>1682</v>
      </c>
      <c r="G1857" s="25">
        <v>36880</v>
      </c>
      <c r="H1857" s="25">
        <v>0</v>
      </c>
      <c r="I1857" s="24">
        <f t="shared" si="56"/>
        <v>-36880</v>
      </c>
      <c r="J1857" s="23">
        <f t="shared" si="57"/>
        <v>-1</v>
      </c>
      <c r="K1857" s="1"/>
      <c r="L1857" s="21"/>
    </row>
    <row r="1858" spans="1:12" ht="10.050000000000001" customHeight="1" x14ac:dyDescent="0.2">
      <c r="A1858" s="22"/>
      <c r="B1858" s="38"/>
      <c r="C1858" s="1"/>
      <c r="D1858" s="2">
        <v>41039</v>
      </c>
      <c r="E1858" s="1" t="s">
        <v>8546</v>
      </c>
      <c r="F1858" s="1" t="s">
        <v>2163</v>
      </c>
      <c r="G1858" s="25">
        <v>0</v>
      </c>
      <c r="H1858" s="25">
        <v>0</v>
      </c>
      <c r="I1858" s="24">
        <f t="shared" si="56"/>
        <v>0</v>
      </c>
      <c r="J1858" s="23" t="str">
        <f t="shared" si="57"/>
        <v/>
      </c>
      <c r="K1858" s="1"/>
      <c r="L1858" s="21"/>
    </row>
    <row r="1859" spans="1:12" ht="10.050000000000001" customHeight="1" x14ac:dyDescent="0.2">
      <c r="A1859" s="22"/>
      <c r="B1859" s="38"/>
      <c r="C1859" s="1"/>
      <c r="D1859" s="2">
        <v>41039</v>
      </c>
      <c r="E1859" s="1" t="s">
        <v>8901</v>
      </c>
      <c r="F1859" s="1" t="s">
        <v>2523</v>
      </c>
      <c r="G1859" s="25">
        <v>0</v>
      </c>
      <c r="H1859" s="25">
        <v>0</v>
      </c>
      <c r="I1859" s="24">
        <f t="shared" si="56"/>
        <v>0</v>
      </c>
      <c r="J1859" s="23" t="str">
        <f t="shared" si="57"/>
        <v/>
      </c>
      <c r="K1859" s="1"/>
      <c r="L1859" s="21"/>
    </row>
    <row r="1860" spans="1:12" ht="10.050000000000001" customHeight="1" x14ac:dyDescent="0.2">
      <c r="A1860" s="22"/>
      <c r="B1860" s="38"/>
      <c r="C1860" s="1"/>
      <c r="D1860" s="2">
        <v>41039</v>
      </c>
      <c r="E1860" s="1" t="s">
        <v>9390</v>
      </c>
      <c r="F1860" s="1" t="s">
        <v>3021</v>
      </c>
      <c r="G1860" s="25">
        <v>0</v>
      </c>
      <c r="H1860" s="25">
        <v>0</v>
      </c>
      <c r="I1860" s="24">
        <f t="shared" si="56"/>
        <v>0</v>
      </c>
      <c r="J1860" s="23" t="str">
        <f t="shared" si="57"/>
        <v/>
      </c>
      <c r="K1860" s="1"/>
      <c r="L1860" s="21"/>
    </row>
    <row r="1861" spans="1:12" ht="10.050000000000001" customHeight="1" x14ac:dyDescent="0.2">
      <c r="A1861" s="22"/>
      <c r="B1861" s="38"/>
      <c r="C1861" s="1"/>
      <c r="D1861" s="2">
        <v>41052</v>
      </c>
      <c r="E1861" s="1" t="s">
        <v>6564</v>
      </c>
      <c r="F1861" s="1" t="s">
        <v>163</v>
      </c>
      <c r="G1861" s="25">
        <v>0</v>
      </c>
      <c r="H1861" s="25">
        <v>0</v>
      </c>
      <c r="I1861" s="24">
        <f t="shared" si="56"/>
        <v>0</v>
      </c>
      <c r="J1861" s="23" t="str">
        <f t="shared" si="57"/>
        <v/>
      </c>
      <c r="K1861" s="1"/>
      <c r="L1861" s="21"/>
    </row>
    <row r="1862" spans="1:12" ht="10.050000000000001" customHeight="1" x14ac:dyDescent="0.2">
      <c r="A1862" s="22"/>
      <c r="B1862" s="38"/>
      <c r="C1862" s="1"/>
      <c r="D1862" s="2">
        <v>41052</v>
      </c>
      <c r="E1862" s="1" t="s">
        <v>7278</v>
      </c>
      <c r="F1862" s="1" t="s">
        <v>884</v>
      </c>
      <c r="G1862" s="25">
        <v>0</v>
      </c>
      <c r="H1862" s="25">
        <v>0</v>
      </c>
      <c r="I1862" s="24">
        <f t="shared" si="56"/>
        <v>0</v>
      </c>
      <c r="J1862" s="23" t="str">
        <f t="shared" si="57"/>
        <v/>
      </c>
      <c r="K1862" s="1"/>
      <c r="L1862" s="21"/>
    </row>
    <row r="1863" spans="1:12" ht="10.050000000000001" customHeight="1" x14ac:dyDescent="0.2">
      <c r="A1863" s="22"/>
      <c r="B1863" s="38"/>
      <c r="C1863" s="1"/>
      <c r="D1863" s="2">
        <v>41052</v>
      </c>
      <c r="E1863" s="1" t="s">
        <v>7323</v>
      </c>
      <c r="F1863" s="1" t="s">
        <v>929</v>
      </c>
      <c r="G1863" s="25">
        <v>11064</v>
      </c>
      <c r="H1863" s="25">
        <v>8326.9007576408621</v>
      </c>
      <c r="I1863" s="24">
        <f t="shared" si="56"/>
        <v>-2737.0992423591379</v>
      </c>
      <c r="J1863" s="23">
        <f t="shared" si="57"/>
        <v>-0.24738785632313248</v>
      </c>
      <c r="K1863" s="1"/>
      <c r="L1863" s="21"/>
    </row>
    <row r="1864" spans="1:12" ht="10.050000000000001" customHeight="1" x14ac:dyDescent="0.2">
      <c r="A1864" s="22"/>
      <c r="B1864" s="38"/>
      <c r="C1864" s="1"/>
      <c r="D1864" s="2">
        <v>41052</v>
      </c>
      <c r="E1864" s="1" t="s">
        <v>7945</v>
      </c>
      <c r="F1864" s="1" t="s">
        <v>1554</v>
      </c>
      <c r="G1864" s="25">
        <v>3674.8398999999999</v>
      </c>
      <c r="H1864" s="25">
        <v>164.38052081709287</v>
      </c>
      <c r="I1864" s="24">
        <f t="shared" si="56"/>
        <v>-3510.459379182907</v>
      </c>
      <c r="J1864" s="23">
        <f t="shared" si="57"/>
        <v>-0.95526865787619952</v>
      </c>
      <c r="K1864" s="1"/>
      <c r="L1864" s="21"/>
    </row>
    <row r="1865" spans="1:12" ht="10.050000000000001" customHeight="1" x14ac:dyDescent="0.2">
      <c r="A1865" s="22"/>
      <c r="B1865" s="38"/>
      <c r="C1865" s="1"/>
      <c r="D1865" s="2">
        <v>41052</v>
      </c>
      <c r="E1865" s="1" t="s">
        <v>8290</v>
      </c>
      <c r="F1865" s="1" t="s">
        <v>1903</v>
      </c>
      <c r="G1865" s="25">
        <v>3710.6230000000005</v>
      </c>
      <c r="H1865" s="25">
        <v>22222.191657960742</v>
      </c>
      <c r="I1865" s="24">
        <f t="shared" si="56"/>
        <v>18511.568657960743</v>
      </c>
      <c r="J1865" s="23">
        <f t="shared" si="57"/>
        <v>4.9888034052396968</v>
      </c>
      <c r="K1865" s="1"/>
      <c r="L1865" s="21"/>
    </row>
    <row r="1866" spans="1:12" ht="10.050000000000001" customHeight="1" x14ac:dyDescent="0.2">
      <c r="A1866" s="22"/>
      <c r="B1866" s="38"/>
      <c r="C1866" s="1"/>
      <c r="D1866" s="2">
        <v>41052</v>
      </c>
      <c r="E1866" s="1" t="s">
        <v>8397</v>
      </c>
      <c r="F1866" s="1" t="s">
        <v>2011</v>
      </c>
      <c r="G1866" s="25">
        <v>0</v>
      </c>
      <c r="H1866" s="25">
        <v>34828.122848121551</v>
      </c>
      <c r="I1866" s="24">
        <f t="shared" si="56"/>
        <v>34828.122848121551</v>
      </c>
      <c r="J1866" s="23" t="e">
        <f t="shared" si="57"/>
        <v>#DIV/0!</v>
      </c>
      <c r="K1866" s="1"/>
      <c r="L1866" s="21"/>
    </row>
    <row r="1867" spans="1:12" ht="10.050000000000001" customHeight="1" x14ac:dyDescent="0.2">
      <c r="A1867" s="22"/>
      <c r="B1867" s="38"/>
      <c r="C1867" s="1"/>
      <c r="D1867" s="2">
        <v>41052</v>
      </c>
      <c r="E1867" s="1" t="s">
        <v>9378</v>
      </c>
      <c r="F1867" s="1" t="s">
        <v>3009</v>
      </c>
      <c r="G1867" s="25">
        <v>108038.9568</v>
      </c>
      <c r="H1867" s="25">
        <v>102388.51690394671</v>
      </c>
      <c r="I1867" s="24">
        <f t="shared" si="56"/>
        <v>-5650.4398960532853</v>
      </c>
      <c r="J1867" s="23">
        <f t="shared" si="57"/>
        <v>-5.2300022727110276E-2</v>
      </c>
      <c r="K1867" s="1"/>
      <c r="L1867" s="21"/>
    </row>
    <row r="1868" spans="1:12" ht="10.050000000000001" customHeight="1" x14ac:dyDescent="0.2">
      <c r="A1868" s="22"/>
      <c r="B1868" s="38"/>
      <c r="C1868" s="1"/>
      <c r="D1868" s="2">
        <v>41052</v>
      </c>
      <c r="E1868" s="1" t="s">
        <v>9546</v>
      </c>
      <c r="F1868" s="1" t="s">
        <v>3180</v>
      </c>
      <c r="G1868" s="25">
        <v>5532</v>
      </c>
      <c r="H1868" s="25">
        <v>0</v>
      </c>
      <c r="I1868" s="24">
        <f t="shared" si="56"/>
        <v>-5532</v>
      </c>
      <c r="J1868" s="23">
        <f t="shared" si="57"/>
        <v>-1</v>
      </c>
      <c r="K1868" s="1"/>
      <c r="L1868" s="21"/>
    </row>
    <row r="1869" spans="1:12" ht="10.050000000000001" customHeight="1" x14ac:dyDescent="0.2">
      <c r="A1869" s="22"/>
      <c r="B1869" s="38"/>
      <c r="C1869" s="1"/>
      <c r="D1869" s="2">
        <v>41052</v>
      </c>
      <c r="E1869" s="1" t="s">
        <v>9684</v>
      </c>
      <c r="F1869" s="1" t="s">
        <v>3322</v>
      </c>
      <c r="G1869" s="25">
        <v>0</v>
      </c>
      <c r="H1869" s="25">
        <v>0</v>
      </c>
      <c r="I1869" s="24">
        <f t="shared" si="56"/>
        <v>0</v>
      </c>
      <c r="J1869" s="23" t="str">
        <f t="shared" si="57"/>
        <v/>
      </c>
      <c r="K1869" s="1"/>
      <c r="L1869" s="21"/>
    </row>
    <row r="1870" spans="1:12" ht="10.050000000000001" customHeight="1" x14ac:dyDescent="0.2">
      <c r="A1870" s="22"/>
      <c r="B1870" s="38"/>
      <c r="C1870" s="1"/>
      <c r="D1870" s="2">
        <v>41053</v>
      </c>
      <c r="E1870" s="1" t="s">
        <v>8293</v>
      </c>
      <c r="F1870" s="1" t="s">
        <v>1906</v>
      </c>
      <c r="G1870" s="25">
        <v>0</v>
      </c>
      <c r="H1870" s="25">
        <v>0</v>
      </c>
      <c r="I1870" s="24">
        <f t="shared" si="56"/>
        <v>0</v>
      </c>
      <c r="J1870" s="23" t="str">
        <f t="shared" si="57"/>
        <v/>
      </c>
      <c r="K1870" s="1"/>
      <c r="L1870" s="21"/>
    </row>
    <row r="1871" spans="1:12" ht="10.050000000000001" customHeight="1" x14ac:dyDescent="0.2">
      <c r="A1871" s="22"/>
      <c r="B1871" s="38"/>
      <c r="C1871" s="1"/>
      <c r="D1871" s="2">
        <v>41081</v>
      </c>
      <c r="E1871" s="1" t="s">
        <v>7005</v>
      </c>
      <c r="F1871" s="1" t="s">
        <v>610</v>
      </c>
      <c r="G1871" s="25">
        <v>0</v>
      </c>
      <c r="H1871" s="25">
        <v>0</v>
      </c>
      <c r="I1871" s="24">
        <f t="shared" si="56"/>
        <v>0</v>
      </c>
      <c r="J1871" s="23" t="str">
        <f t="shared" si="57"/>
        <v/>
      </c>
      <c r="K1871" s="1"/>
      <c r="L1871" s="21"/>
    </row>
    <row r="1872" spans="1:12" ht="10.050000000000001" customHeight="1" x14ac:dyDescent="0.2">
      <c r="A1872" s="22"/>
      <c r="B1872" s="38"/>
      <c r="C1872" s="1"/>
      <c r="D1872" s="2">
        <v>41081</v>
      </c>
      <c r="E1872" s="1" t="s">
        <v>12398</v>
      </c>
      <c r="F1872" s="1" t="s">
        <v>6129</v>
      </c>
      <c r="G1872" s="25">
        <v>0</v>
      </c>
      <c r="H1872" s="25">
        <v>0</v>
      </c>
      <c r="I1872" s="24">
        <f t="shared" si="56"/>
        <v>0</v>
      </c>
      <c r="J1872" s="23" t="str">
        <f t="shared" si="57"/>
        <v/>
      </c>
      <c r="K1872" s="1"/>
      <c r="L1872" s="21"/>
    </row>
    <row r="1873" spans="1:12" ht="10.050000000000001" customHeight="1" x14ac:dyDescent="0.2">
      <c r="A1873" s="22"/>
      <c r="B1873" s="38"/>
      <c r="C1873" s="1"/>
      <c r="D1873" s="2">
        <v>41090</v>
      </c>
      <c r="E1873" s="1" t="s">
        <v>6629</v>
      </c>
      <c r="F1873" s="1" t="s">
        <v>228</v>
      </c>
      <c r="G1873" s="25">
        <v>0</v>
      </c>
      <c r="H1873" s="25">
        <v>0</v>
      </c>
      <c r="I1873" s="24">
        <f t="shared" si="56"/>
        <v>0</v>
      </c>
      <c r="J1873" s="23" t="str">
        <f t="shared" si="57"/>
        <v/>
      </c>
      <c r="K1873" s="1"/>
      <c r="L1873" s="21"/>
    </row>
    <row r="1874" spans="1:12" ht="10.050000000000001" customHeight="1" x14ac:dyDescent="0.2">
      <c r="A1874" s="22"/>
      <c r="B1874" s="38"/>
      <c r="C1874" s="1"/>
      <c r="D1874" s="2">
        <v>41090</v>
      </c>
      <c r="E1874" s="1" t="s">
        <v>6663</v>
      </c>
      <c r="F1874" s="1" t="s">
        <v>263</v>
      </c>
      <c r="G1874" s="25">
        <v>0</v>
      </c>
      <c r="H1874" s="25">
        <v>0</v>
      </c>
      <c r="I1874" s="24">
        <f t="shared" si="56"/>
        <v>0</v>
      </c>
      <c r="J1874" s="23" t="str">
        <f t="shared" si="57"/>
        <v/>
      </c>
      <c r="K1874" s="1"/>
      <c r="L1874" s="21"/>
    </row>
    <row r="1875" spans="1:12" ht="10.050000000000001" customHeight="1" x14ac:dyDescent="0.2">
      <c r="A1875" s="22"/>
      <c r="B1875" s="38"/>
      <c r="C1875" s="1"/>
      <c r="D1875" s="2">
        <v>41090</v>
      </c>
      <c r="E1875" s="1" t="s">
        <v>6735</v>
      </c>
      <c r="F1875" s="1" t="s">
        <v>335</v>
      </c>
      <c r="G1875" s="25">
        <v>20669.539200000003</v>
      </c>
      <c r="H1875" s="25">
        <v>0</v>
      </c>
      <c r="I1875" s="24">
        <f t="shared" ref="I1875:I1938" si="58">H1875-G1875</f>
        <v>-20669.539200000003</v>
      </c>
      <c r="J1875" s="23">
        <f t="shared" ref="J1875:J1938" si="59">IF(I1875=0,"",(I1875/G1875))</f>
        <v>-1</v>
      </c>
      <c r="K1875" s="1"/>
      <c r="L1875" s="21"/>
    </row>
    <row r="1876" spans="1:12" ht="10.050000000000001" customHeight="1" x14ac:dyDescent="0.2">
      <c r="A1876" s="22"/>
      <c r="B1876" s="38"/>
      <c r="C1876" s="1"/>
      <c r="D1876" s="2">
        <v>41090</v>
      </c>
      <c r="E1876" s="1" t="s">
        <v>7089</v>
      </c>
      <c r="F1876" s="1" t="s">
        <v>695</v>
      </c>
      <c r="G1876" s="25">
        <v>24880.303</v>
      </c>
      <c r="H1876" s="25">
        <v>11409.035522961352</v>
      </c>
      <c r="I1876" s="24">
        <f t="shared" si="58"/>
        <v>-13471.267477038647</v>
      </c>
      <c r="J1876" s="23">
        <f t="shared" si="59"/>
        <v>-0.54144306349639904</v>
      </c>
      <c r="K1876" s="1"/>
      <c r="L1876" s="21"/>
    </row>
    <row r="1877" spans="1:12" ht="10.050000000000001" customHeight="1" x14ac:dyDescent="0.2">
      <c r="A1877" s="22"/>
      <c r="B1877" s="38"/>
      <c r="C1877" s="1"/>
      <c r="D1877" s="2">
        <v>41090</v>
      </c>
      <c r="E1877" s="1" t="s">
        <v>7681</v>
      </c>
      <c r="F1877" s="1" t="s">
        <v>1290</v>
      </c>
      <c r="G1877" s="25">
        <v>0</v>
      </c>
      <c r="H1877" s="25">
        <v>0</v>
      </c>
      <c r="I1877" s="24">
        <f t="shared" si="58"/>
        <v>0</v>
      </c>
      <c r="J1877" s="23" t="str">
        <f t="shared" si="59"/>
        <v/>
      </c>
      <c r="K1877" s="1"/>
      <c r="L1877" s="21"/>
    </row>
    <row r="1878" spans="1:12" ht="10.050000000000001" customHeight="1" x14ac:dyDescent="0.2">
      <c r="A1878" s="22"/>
      <c r="B1878" s="38"/>
      <c r="C1878" s="1"/>
      <c r="D1878" s="2">
        <v>41090</v>
      </c>
      <c r="E1878" s="1" t="s">
        <v>8526</v>
      </c>
      <c r="F1878" s="1" t="s">
        <v>2143</v>
      </c>
      <c r="G1878" s="25">
        <v>0</v>
      </c>
      <c r="H1878" s="25">
        <v>0</v>
      </c>
      <c r="I1878" s="24">
        <f t="shared" si="58"/>
        <v>0</v>
      </c>
      <c r="J1878" s="23" t="str">
        <f t="shared" si="59"/>
        <v/>
      </c>
      <c r="K1878" s="1"/>
      <c r="L1878" s="21"/>
    </row>
    <row r="1879" spans="1:12" ht="10.050000000000001" customHeight="1" x14ac:dyDescent="0.2">
      <c r="A1879" s="22"/>
      <c r="B1879" s="38"/>
      <c r="C1879" s="1"/>
      <c r="D1879" s="2">
        <v>41125</v>
      </c>
      <c r="E1879" s="1" t="s">
        <v>7341</v>
      </c>
      <c r="F1879" s="1" t="s">
        <v>948</v>
      </c>
      <c r="G1879" s="25">
        <v>0</v>
      </c>
      <c r="H1879" s="25">
        <v>0</v>
      </c>
      <c r="I1879" s="24">
        <f t="shared" si="58"/>
        <v>0</v>
      </c>
      <c r="J1879" s="23" t="str">
        <f t="shared" si="59"/>
        <v/>
      </c>
      <c r="K1879" s="1"/>
      <c r="L1879" s="21"/>
    </row>
    <row r="1880" spans="1:12" ht="10.050000000000001" customHeight="1" x14ac:dyDescent="0.2">
      <c r="A1880" s="22"/>
      <c r="B1880" s="38"/>
      <c r="C1880" s="1"/>
      <c r="D1880" s="2">
        <v>41125</v>
      </c>
      <c r="E1880" s="1" t="s">
        <v>7353</v>
      </c>
      <c r="F1880" s="1" t="s">
        <v>960</v>
      </c>
      <c r="G1880" s="25">
        <v>0</v>
      </c>
      <c r="H1880" s="25">
        <v>0</v>
      </c>
      <c r="I1880" s="24">
        <f t="shared" si="58"/>
        <v>0</v>
      </c>
      <c r="J1880" s="23" t="str">
        <f t="shared" si="59"/>
        <v/>
      </c>
      <c r="K1880" s="1"/>
      <c r="L1880" s="21"/>
    </row>
    <row r="1881" spans="1:12" ht="10.050000000000001" customHeight="1" x14ac:dyDescent="0.2">
      <c r="A1881" s="22"/>
      <c r="B1881" s="38"/>
      <c r="C1881" s="1"/>
      <c r="D1881" s="2">
        <v>41125</v>
      </c>
      <c r="E1881" s="1" t="s">
        <v>7354</v>
      </c>
      <c r="F1881" s="1" t="s">
        <v>961</v>
      </c>
      <c r="G1881" s="25">
        <v>0</v>
      </c>
      <c r="H1881" s="25">
        <v>0</v>
      </c>
      <c r="I1881" s="24">
        <f t="shared" si="58"/>
        <v>0</v>
      </c>
      <c r="J1881" s="23" t="str">
        <f t="shared" si="59"/>
        <v/>
      </c>
      <c r="K1881" s="1"/>
      <c r="L1881" s="21"/>
    </row>
    <row r="1882" spans="1:12" ht="10.050000000000001" customHeight="1" x14ac:dyDescent="0.2">
      <c r="A1882" s="22"/>
      <c r="B1882" s="38"/>
      <c r="C1882" s="1"/>
      <c r="D1882" s="2">
        <v>41125</v>
      </c>
      <c r="E1882" s="1" t="s">
        <v>7435</v>
      </c>
      <c r="F1882" s="1" t="s">
        <v>1042</v>
      </c>
      <c r="G1882" s="25">
        <v>0</v>
      </c>
      <c r="H1882" s="25">
        <v>0</v>
      </c>
      <c r="I1882" s="24">
        <f t="shared" si="58"/>
        <v>0</v>
      </c>
      <c r="J1882" s="23" t="str">
        <f t="shared" si="59"/>
        <v/>
      </c>
      <c r="K1882" s="1"/>
      <c r="L1882" s="21"/>
    </row>
    <row r="1883" spans="1:12" ht="10.050000000000001" customHeight="1" x14ac:dyDescent="0.2">
      <c r="A1883" s="22"/>
      <c r="B1883" s="38"/>
      <c r="C1883" s="1"/>
      <c r="D1883" s="2">
        <v>41125</v>
      </c>
      <c r="E1883" s="1" t="s">
        <v>7443</v>
      </c>
      <c r="F1883" s="1" t="s">
        <v>1050</v>
      </c>
      <c r="G1883" s="25">
        <v>0</v>
      </c>
      <c r="H1883" s="25">
        <v>0</v>
      </c>
      <c r="I1883" s="24">
        <f t="shared" si="58"/>
        <v>0</v>
      </c>
      <c r="J1883" s="23" t="str">
        <f t="shared" si="59"/>
        <v/>
      </c>
      <c r="K1883" s="1"/>
      <c r="L1883" s="21"/>
    </row>
    <row r="1884" spans="1:12" ht="10.050000000000001" customHeight="1" x14ac:dyDescent="0.2">
      <c r="A1884" s="22"/>
      <c r="B1884" s="38"/>
      <c r="C1884" s="1"/>
      <c r="D1884" s="2">
        <v>41125</v>
      </c>
      <c r="E1884" s="1" t="s">
        <v>7617</v>
      </c>
      <c r="F1884" s="1" t="s">
        <v>1225</v>
      </c>
      <c r="G1884" s="25">
        <v>0</v>
      </c>
      <c r="H1884" s="25">
        <v>0</v>
      </c>
      <c r="I1884" s="24">
        <f t="shared" si="58"/>
        <v>0</v>
      </c>
      <c r="J1884" s="23" t="str">
        <f t="shared" si="59"/>
        <v/>
      </c>
      <c r="K1884" s="1"/>
      <c r="L1884" s="21"/>
    </row>
    <row r="1885" spans="1:12" ht="10.050000000000001" customHeight="1" x14ac:dyDescent="0.2">
      <c r="A1885" s="22"/>
      <c r="B1885" s="38"/>
      <c r="C1885" s="1"/>
      <c r="D1885" s="2">
        <v>41125</v>
      </c>
      <c r="E1885" s="1" t="s">
        <v>9936</v>
      </c>
      <c r="F1885" s="1" t="s">
        <v>3580</v>
      </c>
      <c r="G1885" s="25">
        <v>0</v>
      </c>
      <c r="H1885" s="25">
        <v>0</v>
      </c>
      <c r="I1885" s="24">
        <f t="shared" si="58"/>
        <v>0</v>
      </c>
      <c r="J1885" s="23" t="str">
        <f t="shared" si="59"/>
        <v/>
      </c>
      <c r="K1885" s="1"/>
      <c r="L1885" s="21"/>
    </row>
    <row r="1886" spans="1:12" ht="10.050000000000001" customHeight="1" x14ac:dyDescent="0.2">
      <c r="A1886" s="22"/>
      <c r="B1886" s="38"/>
      <c r="C1886" s="1"/>
      <c r="D1886" s="2">
        <v>41125</v>
      </c>
      <c r="E1886" s="1" t="s">
        <v>10114</v>
      </c>
      <c r="F1886" s="1" t="s">
        <v>3763</v>
      </c>
      <c r="G1886" s="25">
        <v>45423.825799999999</v>
      </c>
      <c r="H1886" s="25">
        <v>27169.017956300133</v>
      </c>
      <c r="I1886" s="24">
        <f t="shared" si="58"/>
        <v>-18254.807843699866</v>
      </c>
      <c r="J1886" s="23">
        <f t="shared" si="59"/>
        <v>-0.40187737431178389</v>
      </c>
      <c r="K1886" s="1"/>
      <c r="L1886" s="21"/>
    </row>
    <row r="1887" spans="1:12" ht="10.050000000000001" customHeight="1" x14ac:dyDescent="0.2">
      <c r="A1887" s="22"/>
      <c r="B1887" s="38"/>
      <c r="C1887" s="1"/>
      <c r="D1887" s="2">
        <v>41125</v>
      </c>
      <c r="E1887" s="1" t="s">
        <v>10175</v>
      </c>
      <c r="F1887" s="1" t="s">
        <v>3829</v>
      </c>
      <c r="G1887" s="25">
        <v>0</v>
      </c>
      <c r="H1887" s="25">
        <v>0</v>
      </c>
      <c r="I1887" s="24">
        <f t="shared" si="58"/>
        <v>0</v>
      </c>
      <c r="J1887" s="23" t="str">
        <f t="shared" si="59"/>
        <v/>
      </c>
      <c r="K1887" s="1"/>
      <c r="L1887" s="21"/>
    </row>
    <row r="1888" spans="1:12" ht="10.050000000000001" customHeight="1" x14ac:dyDescent="0.2">
      <c r="A1888" s="22"/>
      <c r="B1888" s="38"/>
      <c r="C1888" s="1"/>
      <c r="D1888" s="2">
        <v>41125</v>
      </c>
      <c r="E1888" s="1" t="s">
        <v>10186</v>
      </c>
      <c r="F1888" s="1" t="s">
        <v>3840</v>
      </c>
      <c r="G1888" s="25">
        <v>68587.214500000002</v>
      </c>
      <c r="H1888" s="25">
        <v>92494.864307267955</v>
      </c>
      <c r="I1888" s="24">
        <f t="shared" si="58"/>
        <v>23907.649807267953</v>
      </c>
      <c r="J1888" s="23">
        <f t="shared" si="59"/>
        <v>0.34857298086173122</v>
      </c>
      <c r="K1888" s="1"/>
      <c r="L1888" s="21"/>
    </row>
    <row r="1889" spans="1:12" ht="10.050000000000001" customHeight="1" x14ac:dyDescent="0.2">
      <c r="A1889" s="22"/>
      <c r="B1889" s="38"/>
      <c r="C1889" s="1"/>
      <c r="D1889" s="2">
        <v>41125</v>
      </c>
      <c r="E1889" s="1" t="s">
        <v>10248</v>
      </c>
      <c r="F1889" s="1" t="s">
        <v>3904</v>
      </c>
      <c r="G1889" s="25">
        <v>0</v>
      </c>
      <c r="H1889" s="25">
        <v>0</v>
      </c>
      <c r="I1889" s="24">
        <f t="shared" si="58"/>
        <v>0</v>
      </c>
      <c r="J1889" s="23" t="str">
        <f t="shared" si="59"/>
        <v/>
      </c>
      <c r="K1889" s="1"/>
      <c r="L1889" s="21"/>
    </row>
    <row r="1890" spans="1:12" ht="10.050000000000001" customHeight="1" x14ac:dyDescent="0.2">
      <c r="A1890" s="22"/>
      <c r="B1890" s="38"/>
      <c r="C1890" s="1"/>
      <c r="D1890" s="2">
        <v>41125</v>
      </c>
      <c r="E1890" s="1" t="s">
        <v>10299</v>
      </c>
      <c r="F1890" s="1" t="s">
        <v>3956</v>
      </c>
      <c r="G1890" s="25">
        <v>0</v>
      </c>
      <c r="H1890" s="25">
        <v>154.10673826602456</v>
      </c>
      <c r="I1890" s="24">
        <f t="shared" si="58"/>
        <v>154.10673826602456</v>
      </c>
      <c r="J1890" s="23" t="e">
        <f t="shared" si="59"/>
        <v>#DIV/0!</v>
      </c>
      <c r="K1890" s="1"/>
      <c r="L1890" s="21"/>
    </row>
    <row r="1891" spans="1:12" ht="10.050000000000001" customHeight="1" x14ac:dyDescent="0.2">
      <c r="A1891" s="22"/>
      <c r="B1891" s="38"/>
      <c r="C1891" s="1"/>
      <c r="D1891" s="2">
        <v>41125</v>
      </c>
      <c r="E1891" s="1" t="s">
        <v>10340</v>
      </c>
      <c r="F1891" s="1" t="s">
        <v>3997</v>
      </c>
      <c r="G1891" s="25">
        <v>0</v>
      </c>
      <c r="H1891" s="25">
        <v>0</v>
      </c>
      <c r="I1891" s="24">
        <f t="shared" si="58"/>
        <v>0</v>
      </c>
      <c r="J1891" s="23" t="str">
        <f t="shared" si="59"/>
        <v/>
      </c>
      <c r="K1891" s="1"/>
      <c r="L1891" s="21"/>
    </row>
    <row r="1892" spans="1:12" ht="10.050000000000001" customHeight="1" x14ac:dyDescent="0.2">
      <c r="A1892" s="22"/>
      <c r="B1892" s="38"/>
      <c r="C1892" s="1"/>
      <c r="D1892" s="2">
        <v>41125</v>
      </c>
      <c r="E1892" s="1" t="s">
        <v>12561</v>
      </c>
      <c r="F1892" s="1" t="s">
        <v>6293</v>
      </c>
      <c r="G1892" s="25">
        <v>0</v>
      </c>
      <c r="H1892" s="25">
        <v>0</v>
      </c>
      <c r="I1892" s="24">
        <f t="shared" si="58"/>
        <v>0</v>
      </c>
      <c r="J1892" s="23" t="str">
        <f t="shared" si="59"/>
        <v/>
      </c>
      <c r="K1892" s="1"/>
      <c r="L1892" s="21"/>
    </row>
    <row r="1893" spans="1:12" ht="10.050000000000001" customHeight="1" x14ac:dyDescent="0.2">
      <c r="A1893" s="22"/>
      <c r="B1893" s="38"/>
      <c r="C1893" s="1"/>
      <c r="D1893" s="2">
        <v>41125</v>
      </c>
      <c r="E1893" s="1" t="s">
        <v>13895</v>
      </c>
      <c r="F1893" s="1" t="s">
        <v>13896</v>
      </c>
      <c r="G1893" s="25">
        <v>0</v>
      </c>
      <c r="H1893" s="25">
        <v>0</v>
      </c>
      <c r="I1893" s="24">
        <f t="shared" si="58"/>
        <v>0</v>
      </c>
      <c r="J1893" s="23" t="str">
        <f t="shared" si="59"/>
        <v/>
      </c>
      <c r="K1893" s="1"/>
      <c r="L1893" s="21"/>
    </row>
    <row r="1894" spans="1:12" ht="10.050000000000001" customHeight="1" x14ac:dyDescent="0.2">
      <c r="A1894" s="22"/>
      <c r="B1894" s="38"/>
      <c r="C1894" s="1"/>
      <c r="D1894" s="2">
        <v>41127</v>
      </c>
      <c r="E1894" s="1" t="s">
        <v>7394</v>
      </c>
      <c r="F1894" s="1" t="s">
        <v>1001</v>
      </c>
      <c r="G1894" s="25">
        <v>0</v>
      </c>
      <c r="H1894" s="25">
        <v>0</v>
      </c>
      <c r="I1894" s="24">
        <f t="shared" si="58"/>
        <v>0</v>
      </c>
      <c r="J1894" s="23" t="str">
        <f t="shared" si="59"/>
        <v/>
      </c>
      <c r="K1894" s="1"/>
      <c r="L1894" s="21"/>
    </row>
    <row r="1895" spans="1:12" ht="10.050000000000001" customHeight="1" x14ac:dyDescent="0.2">
      <c r="A1895" s="22"/>
      <c r="B1895" s="38"/>
      <c r="C1895" s="1"/>
      <c r="D1895" s="2">
        <v>41127</v>
      </c>
      <c r="E1895" s="1" t="s">
        <v>7398</v>
      </c>
      <c r="F1895" s="1" t="s">
        <v>1005</v>
      </c>
      <c r="G1895" s="25">
        <v>0</v>
      </c>
      <c r="H1895" s="25">
        <v>0</v>
      </c>
      <c r="I1895" s="24">
        <f t="shared" si="58"/>
        <v>0</v>
      </c>
      <c r="J1895" s="23" t="str">
        <f t="shared" si="59"/>
        <v/>
      </c>
      <c r="K1895" s="1"/>
      <c r="L1895" s="21"/>
    </row>
    <row r="1896" spans="1:12" ht="10.050000000000001" customHeight="1" x14ac:dyDescent="0.2">
      <c r="A1896" s="22"/>
      <c r="B1896" s="38"/>
      <c r="C1896" s="1"/>
      <c r="D1896" s="2">
        <v>41127</v>
      </c>
      <c r="E1896" s="1" t="s">
        <v>7812</v>
      </c>
      <c r="F1896" s="1" t="s">
        <v>1421</v>
      </c>
      <c r="G1896" s="25">
        <v>0</v>
      </c>
      <c r="H1896" s="25">
        <v>0</v>
      </c>
      <c r="I1896" s="24">
        <f t="shared" si="58"/>
        <v>0</v>
      </c>
      <c r="J1896" s="23" t="str">
        <f t="shared" si="59"/>
        <v/>
      </c>
      <c r="K1896" s="1"/>
      <c r="L1896" s="21"/>
    </row>
    <row r="1897" spans="1:12" ht="10.050000000000001" customHeight="1" x14ac:dyDescent="0.2">
      <c r="A1897" s="22"/>
      <c r="B1897" s="38"/>
      <c r="C1897" s="1"/>
      <c r="D1897" s="2">
        <v>41127</v>
      </c>
      <c r="E1897" s="1" t="s">
        <v>7971</v>
      </c>
      <c r="F1897" s="1" t="s">
        <v>1581</v>
      </c>
      <c r="G1897" s="25">
        <v>0</v>
      </c>
      <c r="H1897" s="25">
        <v>0</v>
      </c>
      <c r="I1897" s="24">
        <f t="shared" si="58"/>
        <v>0</v>
      </c>
      <c r="J1897" s="23" t="str">
        <f t="shared" si="59"/>
        <v/>
      </c>
      <c r="K1897" s="1"/>
      <c r="L1897" s="21"/>
    </row>
    <row r="1898" spans="1:12" ht="10.050000000000001" customHeight="1" x14ac:dyDescent="0.2">
      <c r="A1898" s="22"/>
      <c r="B1898" s="38"/>
      <c r="C1898" s="1"/>
      <c r="D1898" s="2">
        <v>41127</v>
      </c>
      <c r="E1898" s="1" t="s">
        <v>8150</v>
      </c>
      <c r="F1898" s="1" t="s">
        <v>1762</v>
      </c>
      <c r="G1898" s="25">
        <v>0</v>
      </c>
      <c r="H1898" s="25">
        <v>0</v>
      </c>
      <c r="I1898" s="24">
        <f t="shared" si="58"/>
        <v>0</v>
      </c>
      <c r="J1898" s="23" t="str">
        <f t="shared" si="59"/>
        <v/>
      </c>
      <c r="K1898" s="1"/>
      <c r="L1898" s="21"/>
    </row>
    <row r="1899" spans="1:12" ht="10.050000000000001" customHeight="1" x14ac:dyDescent="0.2">
      <c r="A1899" s="22"/>
      <c r="B1899" s="38"/>
      <c r="C1899" s="1"/>
      <c r="D1899" s="2">
        <v>41127</v>
      </c>
      <c r="E1899" s="1" t="s">
        <v>8303</v>
      </c>
      <c r="F1899" s="1" t="s">
        <v>1916</v>
      </c>
      <c r="G1899" s="25">
        <v>0</v>
      </c>
      <c r="H1899" s="25">
        <v>0</v>
      </c>
      <c r="I1899" s="24">
        <f t="shared" si="58"/>
        <v>0</v>
      </c>
      <c r="J1899" s="23" t="str">
        <f t="shared" si="59"/>
        <v/>
      </c>
      <c r="K1899" s="1"/>
      <c r="L1899" s="21"/>
    </row>
    <row r="1900" spans="1:12" ht="10.050000000000001" customHeight="1" x14ac:dyDescent="0.2">
      <c r="A1900" s="22"/>
      <c r="B1900" s="38"/>
      <c r="C1900" s="1"/>
      <c r="D1900" s="2">
        <v>41127</v>
      </c>
      <c r="E1900" s="1" t="s">
        <v>8319</v>
      </c>
      <c r="F1900" s="1" t="s">
        <v>1932</v>
      </c>
      <c r="G1900" s="25">
        <v>0</v>
      </c>
      <c r="H1900" s="25">
        <v>0</v>
      </c>
      <c r="I1900" s="24">
        <f t="shared" si="58"/>
        <v>0</v>
      </c>
      <c r="J1900" s="23" t="str">
        <f t="shared" si="59"/>
        <v/>
      </c>
      <c r="K1900" s="1"/>
      <c r="L1900" s="21"/>
    </row>
    <row r="1901" spans="1:12" ht="10.050000000000001" customHeight="1" x14ac:dyDescent="0.2">
      <c r="A1901" s="22"/>
      <c r="B1901" s="38"/>
      <c r="C1901" s="1"/>
      <c r="D1901" s="2">
        <v>41127</v>
      </c>
      <c r="E1901" s="1" t="s">
        <v>8326</v>
      </c>
      <c r="F1901" s="1" t="s">
        <v>1939</v>
      </c>
      <c r="G1901" s="25">
        <v>0</v>
      </c>
      <c r="H1901" s="25">
        <v>0</v>
      </c>
      <c r="I1901" s="24">
        <f t="shared" si="58"/>
        <v>0</v>
      </c>
      <c r="J1901" s="23" t="str">
        <f t="shared" si="59"/>
        <v/>
      </c>
      <c r="K1901" s="1"/>
      <c r="L1901" s="21"/>
    </row>
    <row r="1902" spans="1:12" ht="10.050000000000001" customHeight="1" x14ac:dyDescent="0.2">
      <c r="A1902" s="22"/>
      <c r="B1902" s="38"/>
      <c r="C1902" s="1"/>
      <c r="D1902" s="2">
        <v>41127</v>
      </c>
      <c r="E1902" s="1" t="s">
        <v>8359</v>
      </c>
      <c r="F1902" s="1" t="s">
        <v>1972</v>
      </c>
      <c r="G1902" s="25">
        <v>0</v>
      </c>
      <c r="H1902" s="25">
        <v>0</v>
      </c>
      <c r="I1902" s="24">
        <f t="shared" si="58"/>
        <v>0</v>
      </c>
      <c r="J1902" s="23" t="str">
        <f t="shared" si="59"/>
        <v/>
      </c>
      <c r="K1902" s="1"/>
      <c r="L1902" s="21"/>
    </row>
    <row r="1903" spans="1:12" ht="10.050000000000001" customHeight="1" x14ac:dyDescent="0.2">
      <c r="A1903" s="22"/>
      <c r="B1903" s="38"/>
      <c r="C1903" s="1"/>
      <c r="D1903" s="2">
        <v>41127</v>
      </c>
      <c r="E1903" s="1" t="s">
        <v>9429</v>
      </c>
      <c r="F1903" s="1" t="s">
        <v>3061</v>
      </c>
      <c r="G1903" s="25">
        <v>0</v>
      </c>
      <c r="H1903" s="25">
        <v>0</v>
      </c>
      <c r="I1903" s="24">
        <f t="shared" si="58"/>
        <v>0</v>
      </c>
      <c r="J1903" s="23" t="str">
        <f t="shared" si="59"/>
        <v/>
      </c>
      <c r="K1903" s="1"/>
      <c r="L1903" s="21"/>
    </row>
    <row r="1904" spans="1:12" ht="10.050000000000001" customHeight="1" x14ac:dyDescent="0.2">
      <c r="A1904" s="22"/>
      <c r="B1904" s="38"/>
      <c r="C1904" s="1"/>
      <c r="D1904" s="2">
        <v>41127</v>
      </c>
      <c r="E1904" s="1" t="s">
        <v>9585</v>
      </c>
      <c r="F1904" s="1" t="s">
        <v>3221</v>
      </c>
      <c r="G1904" s="25">
        <v>0</v>
      </c>
      <c r="H1904" s="25">
        <v>0</v>
      </c>
      <c r="I1904" s="24">
        <f t="shared" si="58"/>
        <v>0</v>
      </c>
      <c r="J1904" s="23" t="str">
        <f t="shared" si="59"/>
        <v/>
      </c>
      <c r="K1904" s="1"/>
      <c r="L1904" s="21"/>
    </row>
    <row r="1905" spans="1:12" ht="10.050000000000001" customHeight="1" x14ac:dyDescent="0.2">
      <c r="A1905" s="22"/>
      <c r="B1905" s="38"/>
      <c r="C1905" s="1"/>
      <c r="D1905" s="2">
        <v>41127</v>
      </c>
      <c r="E1905" s="1" t="s">
        <v>9720</v>
      </c>
      <c r="F1905" s="1" t="s">
        <v>3358</v>
      </c>
      <c r="G1905" s="25">
        <v>0</v>
      </c>
      <c r="H1905" s="25">
        <v>0</v>
      </c>
      <c r="I1905" s="24">
        <f t="shared" si="58"/>
        <v>0</v>
      </c>
      <c r="J1905" s="23" t="str">
        <f t="shared" si="59"/>
        <v/>
      </c>
      <c r="K1905" s="1"/>
      <c r="L1905" s="21"/>
    </row>
    <row r="1906" spans="1:12" ht="10.050000000000001" customHeight="1" x14ac:dyDescent="0.2">
      <c r="A1906" s="22"/>
      <c r="B1906" s="38"/>
      <c r="C1906" s="1"/>
      <c r="D1906" s="2">
        <v>41127</v>
      </c>
      <c r="E1906" s="1" t="s">
        <v>10030</v>
      </c>
      <c r="F1906" s="1" t="s">
        <v>3676</v>
      </c>
      <c r="G1906" s="25">
        <v>0</v>
      </c>
      <c r="H1906" s="25">
        <v>0</v>
      </c>
      <c r="I1906" s="24">
        <f t="shared" si="58"/>
        <v>0</v>
      </c>
      <c r="J1906" s="23" t="str">
        <f t="shared" si="59"/>
        <v/>
      </c>
      <c r="K1906" s="1"/>
      <c r="L1906" s="21"/>
    </row>
    <row r="1907" spans="1:12" ht="10.050000000000001" customHeight="1" x14ac:dyDescent="0.2">
      <c r="A1907" s="22"/>
      <c r="B1907" s="38"/>
      <c r="C1907" s="1"/>
      <c r="D1907" s="2">
        <v>41127</v>
      </c>
      <c r="E1907" s="1" t="s">
        <v>10176</v>
      </c>
      <c r="F1907" s="1" t="s">
        <v>3830</v>
      </c>
      <c r="G1907" s="25">
        <v>0</v>
      </c>
      <c r="H1907" s="25">
        <v>0</v>
      </c>
      <c r="I1907" s="24">
        <f t="shared" si="58"/>
        <v>0</v>
      </c>
      <c r="J1907" s="23" t="str">
        <f t="shared" si="59"/>
        <v/>
      </c>
      <c r="K1907" s="1"/>
      <c r="L1907" s="21"/>
    </row>
    <row r="1908" spans="1:12" ht="10.050000000000001" customHeight="1" x14ac:dyDescent="0.2">
      <c r="A1908" s="22"/>
      <c r="B1908" s="38"/>
      <c r="C1908" s="1"/>
      <c r="D1908" s="2">
        <v>41138</v>
      </c>
      <c r="E1908" s="1" t="s">
        <v>7294</v>
      </c>
      <c r="F1908" s="1" t="s">
        <v>900</v>
      </c>
      <c r="G1908" s="25">
        <v>0</v>
      </c>
      <c r="H1908" s="25">
        <v>0</v>
      </c>
      <c r="I1908" s="24">
        <f t="shared" si="58"/>
        <v>0</v>
      </c>
      <c r="J1908" s="23" t="str">
        <f t="shared" si="59"/>
        <v/>
      </c>
      <c r="K1908" s="1"/>
      <c r="L1908" s="21"/>
    </row>
    <row r="1909" spans="1:12" ht="10.050000000000001" customHeight="1" x14ac:dyDescent="0.2">
      <c r="A1909" s="22"/>
      <c r="B1909" s="38"/>
      <c r="C1909" s="1"/>
      <c r="D1909" s="2">
        <v>41138</v>
      </c>
      <c r="E1909" s="1" t="s">
        <v>7305</v>
      </c>
      <c r="F1909" s="1" t="s">
        <v>911</v>
      </c>
      <c r="G1909" s="25">
        <v>0</v>
      </c>
      <c r="H1909" s="25">
        <v>0</v>
      </c>
      <c r="I1909" s="24">
        <f t="shared" si="58"/>
        <v>0</v>
      </c>
      <c r="J1909" s="23" t="str">
        <f t="shared" si="59"/>
        <v/>
      </c>
      <c r="K1909" s="1"/>
      <c r="L1909" s="21"/>
    </row>
    <row r="1910" spans="1:12" ht="10.050000000000001" customHeight="1" x14ac:dyDescent="0.2">
      <c r="A1910" s="22"/>
      <c r="B1910" s="38"/>
      <c r="C1910" s="1"/>
      <c r="D1910" s="2">
        <v>41138</v>
      </c>
      <c r="E1910" s="1" t="s">
        <v>7365</v>
      </c>
      <c r="F1910" s="1" t="s">
        <v>972</v>
      </c>
      <c r="G1910" s="25">
        <v>0</v>
      </c>
      <c r="H1910" s="25">
        <v>0</v>
      </c>
      <c r="I1910" s="24">
        <f t="shared" si="58"/>
        <v>0</v>
      </c>
      <c r="J1910" s="23" t="str">
        <f t="shared" si="59"/>
        <v/>
      </c>
      <c r="K1910" s="1"/>
      <c r="L1910" s="21"/>
    </row>
    <row r="1911" spans="1:12" ht="10.050000000000001" customHeight="1" x14ac:dyDescent="0.2">
      <c r="A1911" s="22"/>
      <c r="B1911" s="38"/>
      <c r="C1911" s="1"/>
      <c r="D1911" s="2">
        <v>41138</v>
      </c>
      <c r="E1911" s="1" t="s">
        <v>7378</v>
      </c>
      <c r="F1911" s="1" t="s">
        <v>985</v>
      </c>
      <c r="G1911" s="25">
        <v>0</v>
      </c>
      <c r="H1911" s="25">
        <v>0</v>
      </c>
      <c r="I1911" s="24">
        <f t="shared" si="58"/>
        <v>0</v>
      </c>
      <c r="J1911" s="23" t="str">
        <f t="shared" si="59"/>
        <v/>
      </c>
      <c r="K1911" s="1"/>
      <c r="L1911" s="21"/>
    </row>
    <row r="1912" spans="1:12" ht="10.050000000000001" customHeight="1" x14ac:dyDescent="0.2">
      <c r="A1912" s="22"/>
      <c r="B1912" s="38"/>
      <c r="C1912" s="1"/>
      <c r="D1912" s="2">
        <v>41138</v>
      </c>
      <c r="E1912" s="1" t="s">
        <v>7564</v>
      </c>
      <c r="F1912" s="1" t="s">
        <v>1172</v>
      </c>
      <c r="G1912" s="25">
        <v>0</v>
      </c>
      <c r="H1912" s="25">
        <v>0</v>
      </c>
      <c r="I1912" s="24">
        <f t="shared" si="58"/>
        <v>0</v>
      </c>
      <c r="J1912" s="23" t="str">
        <f t="shared" si="59"/>
        <v/>
      </c>
      <c r="K1912" s="1"/>
      <c r="L1912" s="21"/>
    </row>
    <row r="1913" spans="1:12" ht="10.050000000000001" customHeight="1" x14ac:dyDescent="0.2">
      <c r="A1913" s="22"/>
      <c r="B1913" s="38"/>
      <c r="C1913" s="1"/>
      <c r="D1913" s="2">
        <v>41138</v>
      </c>
      <c r="E1913" s="1" t="s">
        <v>7831</v>
      </c>
      <c r="F1913" s="1" t="s">
        <v>1440</v>
      </c>
      <c r="G1913" s="25">
        <v>0</v>
      </c>
      <c r="H1913" s="25">
        <v>0</v>
      </c>
      <c r="I1913" s="24">
        <f t="shared" si="58"/>
        <v>0</v>
      </c>
      <c r="J1913" s="23" t="str">
        <f t="shared" si="59"/>
        <v/>
      </c>
      <c r="K1913" s="1"/>
      <c r="L1913" s="21"/>
    </row>
    <row r="1914" spans="1:12" ht="10.050000000000001" customHeight="1" x14ac:dyDescent="0.2">
      <c r="A1914" s="22"/>
      <c r="B1914" s="38"/>
      <c r="C1914" s="1"/>
      <c r="D1914" s="2">
        <v>41138</v>
      </c>
      <c r="E1914" s="1" t="s">
        <v>8308</v>
      </c>
      <c r="F1914" s="1" t="s">
        <v>1921</v>
      </c>
      <c r="G1914" s="25">
        <v>0</v>
      </c>
      <c r="H1914" s="25">
        <v>0</v>
      </c>
      <c r="I1914" s="24">
        <f t="shared" si="58"/>
        <v>0</v>
      </c>
      <c r="J1914" s="23" t="str">
        <f t="shared" si="59"/>
        <v/>
      </c>
      <c r="K1914" s="1"/>
      <c r="L1914" s="21"/>
    </row>
    <row r="1915" spans="1:12" ht="10.050000000000001" customHeight="1" x14ac:dyDescent="0.2">
      <c r="A1915" s="22"/>
      <c r="B1915" s="38"/>
      <c r="C1915" s="1"/>
      <c r="D1915" s="2">
        <v>41138</v>
      </c>
      <c r="E1915" s="1" t="s">
        <v>8673</v>
      </c>
      <c r="F1915" s="1" t="s">
        <v>2293</v>
      </c>
      <c r="G1915" s="25">
        <v>0</v>
      </c>
      <c r="H1915" s="25">
        <v>0</v>
      </c>
      <c r="I1915" s="24">
        <f t="shared" si="58"/>
        <v>0</v>
      </c>
      <c r="J1915" s="23" t="str">
        <f t="shared" si="59"/>
        <v/>
      </c>
      <c r="K1915" s="1"/>
      <c r="L1915" s="21"/>
    </row>
    <row r="1916" spans="1:12" ht="10.050000000000001" customHeight="1" x14ac:dyDescent="0.2">
      <c r="A1916" s="22"/>
      <c r="B1916" s="38"/>
      <c r="C1916" s="1"/>
      <c r="D1916" s="2">
        <v>41138</v>
      </c>
      <c r="E1916" s="1" t="s">
        <v>9235</v>
      </c>
      <c r="F1916" s="1" t="s">
        <v>2862</v>
      </c>
      <c r="G1916" s="25">
        <v>36324.223100000003</v>
      </c>
      <c r="H1916" s="25">
        <v>0</v>
      </c>
      <c r="I1916" s="24">
        <f t="shared" si="58"/>
        <v>-36324.223100000003</v>
      </c>
      <c r="J1916" s="23">
        <f t="shared" si="59"/>
        <v>-1</v>
      </c>
      <c r="K1916" s="1"/>
      <c r="L1916" s="21"/>
    </row>
    <row r="1917" spans="1:12" ht="10.050000000000001" customHeight="1" x14ac:dyDescent="0.2">
      <c r="A1917" s="22"/>
      <c r="B1917" s="38"/>
      <c r="C1917" s="1"/>
      <c r="D1917" s="2">
        <v>41138</v>
      </c>
      <c r="E1917" s="1" t="s">
        <v>9235</v>
      </c>
      <c r="F1917" s="1" t="s">
        <v>2863</v>
      </c>
      <c r="G1917" s="25">
        <v>0</v>
      </c>
      <c r="H1917" s="25">
        <v>0</v>
      </c>
      <c r="I1917" s="24">
        <f t="shared" si="58"/>
        <v>0</v>
      </c>
      <c r="J1917" s="23" t="str">
        <f t="shared" si="59"/>
        <v/>
      </c>
      <c r="K1917" s="1"/>
      <c r="L1917" s="21"/>
    </row>
    <row r="1918" spans="1:12" ht="10.050000000000001" customHeight="1" x14ac:dyDescent="0.2">
      <c r="A1918" s="22"/>
      <c r="B1918" s="38"/>
      <c r="C1918" s="1"/>
      <c r="D1918" s="2">
        <v>41138</v>
      </c>
      <c r="E1918" s="1" t="s">
        <v>9718</v>
      </c>
      <c r="F1918" s="1" t="s">
        <v>3356</v>
      </c>
      <c r="G1918" s="25">
        <v>0</v>
      </c>
      <c r="H1918" s="25">
        <v>14953.490503079916</v>
      </c>
      <c r="I1918" s="24">
        <f t="shared" si="58"/>
        <v>14953.490503079916</v>
      </c>
      <c r="J1918" s="23" t="e">
        <f t="shared" si="59"/>
        <v>#DIV/0!</v>
      </c>
      <c r="K1918" s="1"/>
      <c r="L1918" s="21"/>
    </row>
    <row r="1919" spans="1:12" ht="10.050000000000001" customHeight="1" x14ac:dyDescent="0.2">
      <c r="A1919" s="22"/>
      <c r="B1919" s="38"/>
      <c r="C1919" s="1"/>
      <c r="D1919" s="2">
        <v>41138</v>
      </c>
      <c r="E1919" s="1" t="s">
        <v>9826</v>
      </c>
      <c r="F1919" s="1" t="s">
        <v>3467</v>
      </c>
      <c r="G1919" s="25">
        <v>0</v>
      </c>
      <c r="H1919" s="25">
        <v>0</v>
      </c>
      <c r="I1919" s="24">
        <f t="shared" si="58"/>
        <v>0</v>
      </c>
      <c r="J1919" s="23" t="str">
        <f t="shared" si="59"/>
        <v/>
      </c>
      <c r="K1919" s="1"/>
      <c r="L1919" s="21"/>
    </row>
    <row r="1920" spans="1:12" ht="10.050000000000001" customHeight="1" x14ac:dyDescent="0.2">
      <c r="A1920" s="22"/>
      <c r="B1920" s="38"/>
      <c r="C1920" s="1"/>
      <c r="D1920" s="2">
        <v>41138</v>
      </c>
      <c r="E1920" s="1" t="s">
        <v>9915</v>
      </c>
      <c r="F1920" s="1" t="s">
        <v>3559</v>
      </c>
      <c r="G1920" s="25">
        <v>0</v>
      </c>
      <c r="H1920" s="25">
        <v>33595.268941993359</v>
      </c>
      <c r="I1920" s="24">
        <f t="shared" si="58"/>
        <v>33595.268941993359</v>
      </c>
      <c r="J1920" s="23" t="e">
        <f t="shared" si="59"/>
        <v>#DIV/0!</v>
      </c>
      <c r="K1920" s="1"/>
      <c r="L1920" s="21"/>
    </row>
    <row r="1921" spans="1:12" ht="10.050000000000001" customHeight="1" x14ac:dyDescent="0.2">
      <c r="A1921" s="22"/>
      <c r="B1921" s="38"/>
      <c r="C1921" s="1"/>
      <c r="D1921" s="2">
        <v>41138</v>
      </c>
      <c r="E1921" s="1" t="s">
        <v>12151</v>
      </c>
      <c r="F1921" s="1" t="s">
        <v>5877</v>
      </c>
      <c r="G1921" s="25">
        <v>0</v>
      </c>
      <c r="H1921" s="25">
        <v>0</v>
      </c>
      <c r="I1921" s="24">
        <f t="shared" si="58"/>
        <v>0</v>
      </c>
      <c r="J1921" s="23" t="str">
        <f t="shared" si="59"/>
        <v/>
      </c>
      <c r="K1921" s="1"/>
      <c r="L1921" s="21"/>
    </row>
    <row r="1922" spans="1:12" ht="10.050000000000001" customHeight="1" x14ac:dyDescent="0.2">
      <c r="A1922" s="22"/>
      <c r="B1922" s="38"/>
      <c r="C1922" s="1"/>
      <c r="D1922" s="2">
        <v>41148</v>
      </c>
      <c r="E1922" s="1" t="s">
        <v>7112</v>
      </c>
      <c r="F1922" s="1" t="s">
        <v>718</v>
      </c>
      <c r="G1922" s="25">
        <v>0</v>
      </c>
      <c r="H1922" s="25">
        <v>0</v>
      </c>
      <c r="I1922" s="24">
        <f t="shared" si="58"/>
        <v>0</v>
      </c>
      <c r="J1922" s="23" t="str">
        <f t="shared" si="59"/>
        <v/>
      </c>
      <c r="K1922" s="1"/>
      <c r="L1922" s="21"/>
    </row>
    <row r="1923" spans="1:12" ht="10.050000000000001" customHeight="1" x14ac:dyDescent="0.2">
      <c r="A1923" s="22"/>
      <c r="B1923" s="38"/>
      <c r="C1923" s="1"/>
      <c r="D1923" s="2">
        <v>41148</v>
      </c>
      <c r="E1923" s="1" t="s">
        <v>7199</v>
      </c>
      <c r="F1923" s="1" t="s">
        <v>805</v>
      </c>
      <c r="G1923" s="25">
        <v>0</v>
      </c>
      <c r="H1923" s="25">
        <v>0</v>
      </c>
      <c r="I1923" s="24">
        <f t="shared" si="58"/>
        <v>0</v>
      </c>
      <c r="J1923" s="23" t="str">
        <f t="shared" si="59"/>
        <v/>
      </c>
      <c r="K1923" s="1"/>
      <c r="L1923" s="21"/>
    </row>
    <row r="1924" spans="1:12" ht="10.050000000000001" customHeight="1" x14ac:dyDescent="0.2">
      <c r="A1924" s="22"/>
      <c r="B1924" s="38"/>
      <c r="C1924" s="1"/>
      <c r="D1924" s="2">
        <v>41148</v>
      </c>
      <c r="E1924" s="1" t="s">
        <v>7667</v>
      </c>
      <c r="F1924" s="1" t="s">
        <v>1275</v>
      </c>
      <c r="G1924" s="25">
        <v>0</v>
      </c>
      <c r="H1924" s="25">
        <v>3087.2716565960254</v>
      </c>
      <c r="I1924" s="24">
        <f t="shared" si="58"/>
        <v>3087.2716565960254</v>
      </c>
      <c r="J1924" s="23" t="e">
        <f t="shared" si="59"/>
        <v>#DIV/0!</v>
      </c>
      <c r="K1924" s="1"/>
      <c r="L1924" s="21"/>
    </row>
    <row r="1925" spans="1:12" ht="10.050000000000001" customHeight="1" x14ac:dyDescent="0.2">
      <c r="A1925" s="22"/>
      <c r="B1925" s="38"/>
      <c r="C1925" s="1"/>
      <c r="D1925" s="2">
        <v>41148</v>
      </c>
      <c r="E1925" s="1" t="s">
        <v>9009</v>
      </c>
      <c r="F1925" s="1" t="s">
        <v>2633</v>
      </c>
      <c r="G1925" s="25">
        <v>33158.698199999999</v>
      </c>
      <c r="H1925" s="25">
        <v>55000.694887144164</v>
      </c>
      <c r="I1925" s="24">
        <f t="shared" si="58"/>
        <v>21841.996687144165</v>
      </c>
      <c r="J1925" s="23">
        <f t="shared" si="59"/>
        <v>0.65871092270878617</v>
      </c>
      <c r="K1925" s="1"/>
      <c r="L1925" s="21"/>
    </row>
    <row r="1926" spans="1:12" ht="10.050000000000001" customHeight="1" x14ac:dyDescent="0.2">
      <c r="A1926" s="22"/>
      <c r="B1926" s="38"/>
      <c r="C1926" s="1"/>
      <c r="D1926" s="2">
        <v>41148</v>
      </c>
      <c r="E1926" s="1" t="s">
        <v>9266</v>
      </c>
      <c r="F1926" s="1" t="s">
        <v>2894</v>
      </c>
      <c r="G1926" s="25">
        <v>0</v>
      </c>
      <c r="H1926" s="25">
        <v>13515.160945930355</v>
      </c>
      <c r="I1926" s="24">
        <f t="shared" si="58"/>
        <v>13515.160945930355</v>
      </c>
      <c r="J1926" s="23" t="e">
        <f t="shared" si="59"/>
        <v>#DIV/0!</v>
      </c>
      <c r="K1926" s="1"/>
      <c r="L1926" s="21"/>
    </row>
    <row r="1927" spans="1:12" ht="10.050000000000001" customHeight="1" x14ac:dyDescent="0.2">
      <c r="A1927" s="22"/>
      <c r="B1927" s="38"/>
      <c r="C1927" s="1"/>
      <c r="D1927" s="2">
        <v>41148</v>
      </c>
      <c r="E1927" s="1" t="s">
        <v>9456</v>
      </c>
      <c r="F1927" s="1" t="s">
        <v>3088</v>
      </c>
      <c r="G1927" s="25">
        <v>0</v>
      </c>
      <c r="H1927" s="25">
        <v>0</v>
      </c>
      <c r="I1927" s="24">
        <f t="shared" si="58"/>
        <v>0</v>
      </c>
      <c r="J1927" s="23" t="str">
        <f t="shared" si="59"/>
        <v/>
      </c>
      <c r="K1927" s="1"/>
      <c r="L1927" s="21"/>
    </row>
    <row r="1928" spans="1:12" ht="10.050000000000001" customHeight="1" x14ac:dyDescent="0.2">
      <c r="A1928" s="22"/>
      <c r="B1928" s="38"/>
      <c r="C1928" s="1"/>
      <c r="D1928" s="2">
        <v>41148</v>
      </c>
      <c r="E1928" s="1" t="s">
        <v>9603</v>
      </c>
      <c r="F1928" s="1" t="s">
        <v>3239</v>
      </c>
      <c r="G1928" s="25">
        <v>248015.70319999999</v>
      </c>
      <c r="H1928" s="25">
        <v>279313.32621589402</v>
      </c>
      <c r="I1928" s="24">
        <f t="shared" si="58"/>
        <v>31297.623015894031</v>
      </c>
      <c r="J1928" s="23">
        <f t="shared" si="59"/>
        <v>0.12619210240351439</v>
      </c>
      <c r="K1928" s="1"/>
      <c r="L1928" s="21"/>
    </row>
    <row r="1929" spans="1:12" ht="10.050000000000001" customHeight="1" x14ac:dyDescent="0.2">
      <c r="A1929" s="22"/>
      <c r="B1929" s="38"/>
      <c r="C1929" s="1"/>
      <c r="D1929" s="2">
        <v>41148</v>
      </c>
      <c r="E1929" s="1" t="s">
        <v>9734</v>
      </c>
      <c r="F1929" s="1" t="s">
        <v>3372</v>
      </c>
      <c r="G1929" s="25">
        <v>122173.1857</v>
      </c>
      <c r="H1929" s="25">
        <v>103436.4427241557</v>
      </c>
      <c r="I1929" s="24">
        <f t="shared" si="58"/>
        <v>-18736.742975844303</v>
      </c>
      <c r="J1929" s="23">
        <f t="shared" si="59"/>
        <v>-0.15336215445714044</v>
      </c>
      <c r="K1929" s="1"/>
      <c r="L1929" s="21"/>
    </row>
    <row r="1930" spans="1:12" ht="10.050000000000001" customHeight="1" x14ac:dyDescent="0.2">
      <c r="A1930" s="22"/>
      <c r="B1930" s="38"/>
      <c r="C1930" s="1"/>
      <c r="D1930" s="2">
        <v>41148</v>
      </c>
      <c r="E1930" s="1" t="s">
        <v>12544</v>
      </c>
      <c r="F1930" s="1" t="s">
        <v>6276</v>
      </c>
      <c r="G1930" s="25">
        <v>0</v>
      </c>
      <c r="H1930" s="25">
        <v>0</v>
      </c>
      <c r="I1930" s="24">
        <f t="shared" si="58"/>
        <v>0</v>
      </c>
      <c r="J1930" s="23" t="str">
        <f t="shared" si="59"/>
        <v/>
      </c>
      <c r="K1930" s="1"/>
      <c r="L1930" s="21"/>
    </row>
    <row r="1931" spans="1:12" ht="10.050000000000001" customHeight="1" x14ac:dyDescent="0.2">
      <c r="A1931" s="22"/>
      <c r="B1931" s="38"/>
      <c r="C1931" s="1"/>
      <c r="D1931" s="2">
        <v>41154</v>
      </c>
      <c r="E1931" s="1" t="s">
        <v>7382</v>
      </c>
      <c r="F1931" s="1" t="s">
        <v>989</v>
      </c>
      <c r="G1931" s="25">
        <v>0</v>
      </c>
      <c r="H1931" s="25">
        <v>0</v>
      </c>
      <c r="I1931" s="24">
        <f t="shared" si="58"/>
        <v>0</v>
      </c>
      <c r="J1931" s="23" t="str">
        <f t="shared" si="59"/>
        <v/>
      </c>
      <c r="K1931" s="1"/>
      <c r="L1931" s="21"/>
    </row>
    <row r="1932" spans="1:12" ht="10.050000000000001" customHeight="1" x14ac:dyDescent="0.2">
      <c r="A1932" s="22"/>
      <c r="B1932" s="38"/>
      <c r="C1932" s="1"/>
      <c r="D1932" s="2">
        <v>41154</v>
      </c>
      <c r="E1932" s="1" t="s">
        <v>8217</v>
      </c>
      <c r="F1932" s="1" t="s">
        <v>1829</v>
      </c>
      <c r="G1932" s="25">
        <v>0</v>
      </c>
      <c r="H1932" s="25">
        <v>1299.6334927101404</v>
      </c>
      <c r="I1932" s="24">
        <f t="shared" si="58"/>
        <v>1299.6334927101404</v>
      </c>
      <c r="J1932" s="23" t="e">
        <f t="shared" si="59"/>
        <v>#DIV/0!</v>
      </c>
      <c r="K1932" s="1"/>
      <c r="L1932" s="21"/>
    </row>
    <row r="1933" spans="1:12" ht="10.050000000000001" customHeight="1" x14ac:dyDescent="0.2">
      <c r="A1933" s="22"/>
      <c r="B1933" s="38"/>
      <c r="C1933" s="1"/>
      <c r="D1933" s="2">
        <v>41154</v>
      </c>
      <c r="E1933" s="1" t="s">
        <v>8377</v>
      </c>
      <c r="F1933" s="1" t="s">
        <v>1990</v>
      </c>
      <c r="G1933" s="25">
        <v>0</v>
      </c>
      <c r="H1933" s="25">
        <v>3523.9074150164288</v>
      </c>
      <c r="I1933" s="24">
        <f t="shared" si="58"/>
        <v>3523.9074150164288</v>
      </c>
      <c r="J1933" s="23" t="e">
        <f t="shared" si="59"/>
        <v>#DIV/0!</v>
      </c>
      <c r="K1933" s="1"/>
      <c r="L1933" s="21"/>
    </row>
    <row r="1934" spans="1:12" ht="10.050000000000001" customHeight="1" x14ac:dyDescent="0.2">
      <c r="A1934" s="22"/>
      <c r="B1934" s="38"/>
      <c r="C1934" s="1"/>
      <c r="D1934" s="2">
        <v>41154</v>
      </c>
      <c r="E1934" s="1" t="s">
        <v>8690</v>
      </c>
      <c r="F1934" s="1" t="s">
        <v>2310</v>
      </c>
      <c r="G1934" s="25">
        <v>0</v>
      </c>
      <c r="H1934" s="25">
        <v>0</v>
      </c>
      <c r="I1934" s="24">
        <f t="shared" si="58"/>
        <v>0</v>
      </c>
      <c r="J1934" s="23" t="str">
        <f t="shared" si="59"/>
        <v/>
      </c>
      <c r="K1934" s="1"/>
      <c r="L1934" s="21"/>
    </row>
    <row r="1935" spans="1:12" ht="10.050000000000001" customHeight="1" x14ac:dyDescent="0.2">
      <c r="A1935" s="22"/>
      <c r="B1935" s="38"/>
      <c r="C1935" s="1"/>
      <c r="D1935" s="2">
        <v>41154</v>
      </c>
      <c r="E1935" s="1" t="s">
        <v>9004</v>
      </c>
      <c r="F1935" s="1" t="s">
        <v>2628</v>
      </c>
      <c r="G1935" s="25">
        <v>348489.07220000005</v>
      </c>
      <c r="H1935" s="25">
        <v>125042.20742905233</v>
      </c>
      <c r="I1935" s="24">
        <f t="shared" si="58"/>
        <v>-223446.86477094772</v>
      </c>
      <c r="J1935" s="23">
        <f t="shared" si="59"/>
        <v>-0.64118757974341922</v>
      </c>
      <c r="K1935" s="1"/>
      <c r="L1935" s="21"/>
    </row>
    <row r="1936" spans="1:12" ht="10.050000000000001" customHeight="1" x14ac:dyDescent="0.2">
      <c r="A1936" s="22"/>
      <c r="B1936" s="38"/>
      <c r="C1936" s="1"/>
      <c r="D1936" s="2">
        <v>41154</v>
      </c>
      <c r="E1936" s="1" t="s">
        <v>9676</v>
      </c>
      <c r="F1936" s="1" t="s">
        <v>3314</v>
      </c>
      <c r="G1936" s="25">
        <v>0</v>
      </c>
      <c r="H1936" s="25">
        <v>0</v>
      </c>
      <c r="I1936" s="24">
        <f t="shared" si="58"/>
        <v>0</v>
      </c>
      <c r="J1936" s="23" t="str">
        <f t="shared" si="59"/>
        <v/>
      </c>
      <c r="K1936" s="1"/>
      <c r="L1936" s="21"/>
    </row>
    <row r="1937" spans="1:12" ht="10.050000000000001" customHeight="1" x14ac:dyDescent="0.2">
      <c r="A1937" s="22"/>
      <c r="B1937" s="38"/>
      <c r="C1937" s="1"/>
      <c r="D1937" s="2">
        <v>41154</v>
      </c>
      <c r="E1937" s="1" t="s">
        <v>9997</v>
      </c>
      <c r="F1937" s="1" t="s">
        <v>3643</v>
      </c>
      <c r="G1937" s="25">
        <v>0</v>
      </c>
      <c r="H1937" s="25">
        <v>0</v>
      </c>
      <c r="I1937" s="24">
        <f t="shared" si="58"/>
        <v>0</v>
      </c>
      <c r="J1937" s="23" t="str">
        <f t="shared" si="59"/>
        <v/>
      </c>
      <c r="K1937" s="1"/>
      <c r="L1937" s="21"/>
    </row>
    <row r="1938" spans="1:12" ht="10.050000000000001" customHeight="1" x14ac:dyDescent="0.2">
      <c r="A1938" s="22"/>
      <c r="B1938" s="38"/>
      <c r="C1938" s="1"/>
      <c r="D1938" s="2">
        <v>41154</v>
      </c>
      <c r="E1938" s="1" t="s">
        <v>10083</v>
      </c>
      <c r="F1938" s="1" t="s">
        <v>3732</v>
      </c>
      <c r="G1938" s="25">
        <v>0</v>
      </c>
      <c r="H1938" s="25">
        <v>12585.383625058674</v>
      </c>
      <c r="I1938" s="24">
        <f t="shared" si="58"/>
        <v>12585.383625058674</v>
      </c>
      <c r="J1938" s="23" t="e">
        <f t="shared" si="59"/>
        <v>#DIV/0!</v>
      </c>
      <c r="K1938" s="1"/>
      <c r="L1938" s="21"/>
    </row>
    <row r="1939" spans="1:12" ht="10.050000000000001" customHeight="1" x14ac:dyDescent="0.2">
      <c r="A1939" s="22"/>
      <c r="B1939" s="38"/>
      <c r="C1939" s="1"/>
      <c r="D1939" s="2">
        <v>41154</v>
      </c>
      <c r="E1939" s="1" t="s">
        <v>10145</v>
      </c>
      <c r="F1939" s="1" t="s">
        <v>3795</v>
      </c>
      <c r="G1939" s="25">
        <v>0</v>
      </c>
      <c r="H1939" s="25">
        <v>43432.415734641254</v>
      </c>
      <c r="I1939" s="24">
        <f t="shared" ref="I1939:I2002" si="60">H1939-G1939</f>
        <v>43432.415734641254</v>
      </c>
      <c r="J1939" s="23" t="e">
        <f t="shared" ref="J1939:J2002" si="61">IF(I1939=0,"",(I1939/G1939))</f>
        <v>#DIV/0!</v>
      </c>
      <c r="K1939" s="1"/>
      <c r="L1939" s="21"/>
    </row>
    <row r="1940" spans="1:12" ht="10.050000000000001" customHeight="1" x14ac:dyDescent="0.2">
      <c r="A1940" s="22"/>
      <c r="B1940" s="38"/>
      <c r="C1940" s="1"/>
      <c r="D1940" s="2">
        <v>41154</v>
      </c>
      <c r="E1940" s="1" t="s">
        <v>12125</v>
      </c>
      <c r="F1940" s="1" t="s">
        <v>5849</v>
      </c>
      <c r="G1940" s="25">
        <v>0</v>
      </c>
      <c r="H1940" s="25">
        <v>0</v>
      </c>
      <c r="I1940" s="24">
        <f t="shared" si="60"/>
        <v>0</v>
      </c>
      <c r="J1940" s="23" t="str">
        <f t="shared" si="61"/>
        <v/>
      </c>
      <c r="K1940" s="1"/>
      <c r="L1940" s="21"/>
    </row>
    <row r="1941" spans="1:12" ht="10.050000000000001" customHeight="1" x14ac:dyDescent="0.2">
      <c r="A1941" s="22"/>
      <c r="B1941" s="38"/>
      <c r="C1941" s="1"/>
      <c r="D1941" s="2">
        <v>41154</v>
      </c>
      <c r="E1941" s="1" t="s">
        <v>12125</v>
      </c>
      <c r="F1941" s="1" t="s">
        <v>5850</v>
      </c>
      <c r="G1941" s="25">
        <v>0</v>
      </c>
      <c r="H1941" s="25">
        <v>0</v>
      </c>
      <c r="I1941" s="24">
        <f t="shared" si="60"/>
        <v>0</v>
      </c>
      <c r="J1941" s="23" t="str">
        <f t="shared" si="61"/>
        <v/>
      </c>
      <c r="K1941" s="1"/>
      <c r="L1941" s="21"/>
    </row>
    <row r="1942" spans="1:12" ht="10.050000000000001" customHeight="1" x14ac:dyDescent="0.2">
      <c r="A1942" s="22"/>
      <c r="B1942" s="38"/>
      <c r="C1942" s="1"/>
      <c r="D1942" s="2">
        <v>41154</v>
      </c>
      <c r="E1942" s="1" t="s">
        <v>12602</v>
      </c>
      <c r="F1942" s="1" t="s">
        <v>6335</v>
      </c>
      <c r="G1942" s="25">
        <v>0</v>
      </c>
      <c r="H1942" s="25">
        <v>33117.538053368677</v>
      </c>
      <c r="I1942" s="24">
        <f t="shared" si="60"/>
        <v>33117.538053368677</v>
      </c>
      <c r="J1942" s="23" t="e">
        <f t="shared" si="61"/>
        <v>#DIV/0!</v>
      </c>
      <c r="K1942" s="1"/>
      <c r="L1942" s="21"/>
    </row>
    <row r="1943" spans="1:12" ht="10.050000000000001" customHeight="1" x14ac:dyDescent="0.2">
      <c r="A1943" s="22"/>
      <c r="B1943" s="38"/>
      <c r="C1943" s="1"/>
      <c r="D1943" s="2">
        <v>41154</v>
      </c>
      <c r="E1943" s="1" t="s">
        <v>12644</v>
      </c>
      <c r="F1943" s="1" t="s">
        <v>6377</v>
      </c>
      <c r="G1943" s="25">
        <v>0</v>
      </c>
      <c r="H1943" s="25">
        <v>0</v>
      </c>
      <c r="I1943" s="24">
        <f t="shared" si="60"/>
        <v>0</v>
      </c>
      <c r="J1943" s="23" t="str">
        <f t="shared" si="61"/>
        <v/>
      </c>
      <c r="K1943" s="1"/>
      <c r="L1943" s="21"/>
    </row>
    <row r="1944" spans="1:12" ht="10.050000000000001" customHeight="1" x14ac:dyDescent="0.2">
      <c r="A1944" s="22"/>
      <c r="B1944" s="38"/>
      <c r="C1944" s="1"/>
      <c r="D1944" s="2">
        <v>41167</v>
      </c>
      <c r="E1944" s="1" t="s">
        <v>6459</v>
      </c>
      <c r="F1944" s="1" t="s">
        <v>55</v>
      </c>
      <c r="G1944" s="25">
        <v>18440</v>
      </c>
      <c r="H1944" s="25">
        <v>12724.079689498096</v>
      </c>
      <c r="I1944" s="24">
        <f t="shared" si="60"/>
        <v>-5715.9203105019042</v>
      </c>
      <c r="J1944" s="23">
        <f t="shared" si="61"/>
        <v>-0.30997398646973451</v>
      </c>
      <c r="K1944" s="1"/>
      <c r="L1944" s="21"/>
    </row>
    <row r="1945" spans="1:12" ht="10.050000000000001" customHeight="1" x14ac:dyDescent="0.2">
      <c r="A1945" s="22"/>
      <c r="B1945" s="38"/>
      <c r="C1945" s="1"/>
      <c r="D1945" s="2">
        <v>41167</v>
      </c>
      <c r="E1945" s="1" t="s">
        <v>10806</v>
      </c>
      <c r="F1945" s="1" t="s">
        <v>4481</v>
      </c>
      <c r="G1945" s="25">
        <v>12908</v>
      </c>
      <c r="H1945" s="25">
        <v>0</v>
      </c>
      <c r="I1945" s="24">
        <f t="shared" si="60"/>
        <v>-12908</v>
      </c>
      <c r="J1945" s="23">
        <f t="shared" si="61"/>
        <v>-1</v>
      </c>
      <c r="K1945" s="1"/>
      <c r="L1945" s="21"/>
    </row>
    <row r="1946" spans="1:12" ht="10.050000000000001" customHeight="1" x14ac:dyDescent="0.2">
      <c r="A1946" s="22"/>
      <c r="B1946" s="38"/>
      <c r="C1946" s="1"/>
      <c r="D1946" s="2">
        <v>41167</v>
      </c>
      <c r="E1946" s="1" t="s">
        <v>12043</v>
      </c>
      <c r="F1946" s="1" t="s">
        <v>5765</v>
      </c>
      <c r="G1946" s="25">
        <v>0</v>
      </c>
      <c r="H1946" s="25">
        <v>0</v>
      </c>
      <c r="I1946" s="24">
        <f t="shared" si="60"/>
        <v>0</v>
      </c>
      <c r="J1946" s="23" t="str">
        <f t="shared" si="61"/>
        <v/>
      </c>
      <c r="K1946" s="1"/>
      <c r="L1946" s="21"/>
    </row>
    <row r="1947" spans="1:12" ht="10.050000000000001" customHeight="1" x14ac:dyDescent="0.2">
      <c r="A1947" s="22"/>
      <c r="B1947" s="38"/>
      <c r="C1947" s="1"/>
      <c r="D1947" s="2">
        <v>41167</v>
      </c>
      <c r="E1947" s="1" t="s">
        <v>12586</v>
      </c>
      <c r="F1947" s="1" t="s">
        <v>6319</v>
      </c>
      <c r="G1947" s="25">
        <v>0</v>
      </c>
      <c r="H1947" s="25">
        <v>17167.490642835139</v>
      </c>
      <c r="I1947" s="24">
        <f t="shared" si="60"/>
        <v>17167.490642835139</v>
      </c>
      <c r="J1947" s="23" t="e">
        <f t="shared" si="61"/>
        <v>#DIV/0!</v>
      </c>
      <c r="K1947" s="1"/>
      <c r="L1947" s="21"/>
    </row>
    <row r="1948" spans="1:12" ht="10.050000000000001" customHeight="1" x14ac:dyDescent="0.2">
      <c r="A1948" s="22"/>
      <c r="B1948" s="38"/>
      <c r="C1948" s="1"/>
      <c r="D1948" s="2">
        <v>41184</v>
      </c>
      <c r="E1948" s="1" t="s">
        <v>7073</v>
      </c>
      <c r="F1948" s="1" t="s">
        <v>679</v>
      </c>
      <c r="G1948" s="25">
        <v>5532</v>
      </c>
      <c r="H1948" s="25">
        <v>0</v>
      </c>
      <c r="I1948" s="24">
        <f t="shared" si="60"/>
        <v>-5532</v>
      </c>
      <c r="J1948" s="23">
        <f t="shared" si="61"/>
        <v>-1</v>
      </c>
      <c r="K1948" s="1"/>
      <c r="L1948" s="21"/>
    </row>
    <row r="1949" spans="1:12" ht="10.050000000000001" customHeight="1" x14ac:dyDescent="0.2">
      <c r="A1949" s="22"/>
      <c r="B1949" s="38"/>
      <c r="C1949" s="1"/>
      <c r="D1949" s="2">
        <v>41184</v>
      </c>
      <c r="E1949" s="1" t="s">
        <v>8176</v>
      </c>
      <c r="F1949" s="1" t="s">
        <v>1788</v>
      </c>
      <c r="G1949" s="25">
        <v>47944</v>
      </c>
      <c r="H1949" s="25">
        <v>0</v>
      </c>
      <c r="I1949" s="24">
        <f t="shared" si="60"/>
        <v>-47944</v>
      </c>
      <c r="J1949" s="23">
        <f t="shared" si="61"/>
        <v>-1</v>
      </c>
      <c r="K1949" s="1"/>
      <c r="L1949" s="21"/>
    </row>
    <row r="1950" spans="1:12" ht="10.050000000000001" customHeight="1" x14ac:dyDescent="0.2">
      <c r="A1950" s="22"/>
      <c r="B1950" s="38"/>
      <c r="C1950" s="1"/>
      <c r="D1950" s="2">
        <v>41191</v>
      </c>
      <c r="E1950" s="1" t="s">
        <v>6826</v>
      </c>
      <c r="F1950" s="1" t="s">
        <v>427</v>
      </c>
      <c r="G1950" s="25">
        <v>0</v>
      </c>
      <c r="H1950" s="25">
        <v>0</v>
      </c>
      <c r="I1950" s="24">
        <f t="shared" si="60"/>
        <v>0</v>
      </c>
      <c r="J1950" s="23" t="str">
        <f t="shared" si="61"/>
        <v/>
      </c>
      <c r="K1950" s="1"/>
      <c r="L1950" s="21"/>
    </row>
    <row r="1951" spans="1:12" ht="10.050000000000001" customHeight="1" x14ac:dyDescent="0.2">
      <c r="A1951" s="22"/>
      <c r="B1951" s="38"/>
      <c r="C1951" s="1"/>
      <c r="D1951" s="2">
        <v>41191</v>
      </c>
      <c r="E1951" s="1" t="s">
        <v>8468</v>
      </c>
      <c r="F1951" s="1" t="s">
        <v>2084</v>
      </c>
      <c r="G1951" s="25">
        <v>0</v>
      </c>
      <c r="H1951" s="25">
        <v>0</v>
      </c>
      <c r="I1951" s="24">
        <f t="shared" si="60"/>
        <v>0</v>
      </c>
      <c r="J1951" s="23" t="str">
        <f t="shared" si="61"/>
        <v/>
      </c>
      <c r="K1951" s="1"/>
      <c r="L1951" s="21"/>
    </row>
    <row r="1952" spans="1:12" ht="10.050000000000001" customHeight="1" x14ac:dyDescent="0.2">
      <c r="A1952" s="22"/>
      <c r="B1952" s="38"/>
      <c r="C1952" s="1"/>
      <c r="D1952" s="2">
        <v>41191</v>
      </c>
      <c r="E1952" s="1" t="s">
        <v>8608</v>
      </c>
      <c r="F1952" s="1" t="s">
        <v>2225</v>
      </c>
      <c r="G1952" s="25">
        <v>0</v>
      </c>
      <c r="H1952" s="25">
        <v>0</v>
      </c>
      <c r="I1952" s="24">
        <f t="shared" si="60"/>
        <v>0</v>
      </c>
      <c r="J1952" s="23" t="str">
        <f t="shared" si="61"/>
        <v/>
      </c>
      <c r="K1952" s="1"/>
      <c r="L1952" s="21"/>
    </row>
    <row r="1953" spans="1:12" ht="10.050000000000001" customHeight="1" x14ac:dyDescent="0.2">
      <c r="A1953" s="22"/>
      <c r="B1953" s="38"/>
      <c r="C1953" s="1"/>
      <c r="D1953" s="2">
        <v>41191</v>
      </c>
      <c r="E1953" s="1" t="s">
        <v>8613</v>
      </c>
      <c r="F1953" s="1" t="s">
        <v>2231</v>
      </c>
      <c r="G1953" s="25">
        <v>30502.741600000001</v>
      </c>
      <c r="H1953" s="25">
        <v>0</v>
      </c>
      <c r="I1953" s="24">
        <f t="shared" si="60"/>
        <v>-30502.741600000001</v>
      </c>
      <c r="J1953" s="23">
        <f t="shared" si="61"/>
        <v>-1</v>
      </c>
      <c r="K1953" s="1"/>
      <c r="L1953" s="21"/>
    </row>
    <row r="1954" spans="1:12" ht="10.050000000000001" customHeight="1" x14ac:dyDescent="0.2">
      <c r="A1954" s="22"/>
      <c r="B1954" s="38"/>
      <c r="C1954" s="1"/>
      <c r="D1954" s="2">
        <v>41191</v>
      </c>
      <c r="E1954" s="1" t="s">
        <v>8826</v>
      </c>
      <c r="F1954" s="1" t="s">
        <v>2448</v>
      </c>
      <c r="G1954" s="25">
        <v>0</v>
      </c>
      <c r="H1954" s="25">
        <v>0</v>
      </c>
      <c r="I1954" s="24">
        <f t="shared" si="60"/>
        <v>0</v>
      </c>
      <c r="J1954" s="23" t="str">
        <f t="shared" si="61"/>
        <v/>
      </c>
      <c r="K1954" s="1"/>
      <c r="L1954" s="21"/>
    </row>
    <row r="1955" spans="1:12" ht="10.050000000000001" customHeight="1" x14ac:dyDescent="0.2">
      <c r="A1955" s="22"/>
      <c r="B1955" s="38"/>
      <c r="C1955" s="1"/>
      <c r="D1955" s="2">
        <v>41191</v>
      </c>
      <c r="E1955" s="1" t="s">
        <v>8842</v>
      </c>
      <c r="F1955" s="1" t="s">
        <v>2464</v>
      </c>
      <c r="G1955" s="25">
        <v>0</v>
      </c>
      <c r="H1955" s="25">
        <v>0</v>
      </c>
      <c r="I1955" s="24">
        <f t="shared" si="60"/>
        <v>0</v>
      </c>
      <c r="J1955" s="23" t="str">
        <f t="shared" si="61"/>
        <v/>
      </c>
      <c r="K1955" s="1"/>
      <c r="L1955" s="21"/>
    </row>
    <row r="1956" spans="1:12" ht="10.050000000000001" customHeight="1" x14ac:dyDescent="0.2">
      <c r="A1956" s="22"/>
      <c r="B1956" s="38"/>
      <c r="C1956" s="1"/>
      <c r="D1956" s="2">
        <v>41191</v>
      </c>
      <c r="E1956" s="1" t="s">
        <v>8952</v>
      </c>
      <c r="F1956" s="1" t="s">
        <v>2576</v>
      </c>
      <c r="G1956" s="25">
        <v>0</v>
      </c>
      <c r="H1956" s="25">
        <v>0</v>
      </c>
      <c r="I1956" s="24">
        <f t="shared" si="60"/>
        <v>0</v>
      </c>
      <c r="J1956" s="23" t="str">
        <f t="shared" si="61"/>
        <v/>
      </c>
      <c r="K1956" s="1"/>
      <c r="L1956" s="21"/>
    </row>
    <row r="1957" spans="1:12" ht="10.050000000000001" customHeight="1" x14ac:dyDescent="0.2">
      <c r="A1957" s="22"/>
      <c r="B1957" s="38"/>
      <c r="C1957" s="1"/>
      <c r="D1957" s="2">
        <v>41191</v>
      </c>
      <c r="E1957" s="1" t="s">
        <v>9337</v>
      </c>
      <c r="F1957" s="1" t="s">
        <v>2968</v>
      </c>
      <c r="G1957" s="25">
        <v>29480.979200000002</v>
      </c>
      <c r="H1957" s="25">
        <v>0</v>
      </c>
      <c r="I1957" s="24">
        <f t="shared" si="60"/>
        <v>-29480.979200000002</v>
      </c>
      <c r="J1957" s="23">
        <f t="shared" si="61"/>
        <v>-1</v>
      </c>
      <c r="K1957" s="1"/>
      <c r="L1957" s="21"/>
    </row>
    <row r="1958" spans="1:12" ht="10.050000000000001" customHeight="1" x14ac:dyDescent="0.2">
      <c r="A1958" s="22"/>
      <c r="B1958" s="38"/>
      <c r="C1958" s="1"/>
      <c r="D1958" s="2">
        <v>41191</v>
      </c>
      <c r="E1958" s="1" t="s">
        <v>9350</v>
      </c>
      <c r="F1958" s="1" t="s">
        <v>2981</v>
      </c>
      <c r="G1958" s="25">
        <v>0</v>
      </c>
      <c r="H1958" s="25">
        <v>0</v>
      </c>
      <c r="I1958" s="24">
        <f t="shared" si="60"/>
        <v>0</v>
      </c>
      <c r="J1958" s="23" t="str">
        <f t="shared" si="61"/>
        <v/>
      </c>
      <c r="K1958" s="1"/>
      <c r="L1958" s="21"/>
    </row>
    <row r="1959" spans="1:12" ht="10.050000000000001" customHeight="1" x14ac:dyDescent="0.2">
      <c r="A1959" s="22"/>
      <c r="B1959" s="38"/>
      <c r="C1959" s="1"/>
      <c r="D1959" s="2">
        <v>41191</v>
      </c>
      <c r="E1959" s="1" t="s">
        <v>9517</v>
      </c>
      <c r="F1959" s="1" t="s">
        <v>3151</v>
      </c>
      <c r="G1959" s="25">
        <v>0</v>
      </c>
      <c r="H1959" s="25">
        <v>0</v>
      </c>
      <c r="I1959" s="24">
        <f t="shared" si="60"/>
        <v>0</v>
      </c>
      <c r="J1959" s="23" t="str">
        <f t="shared" si="61"/>
        <v/>
      </c>
      <c r="K1959" s="1"/>
      <c r="L1959" s="21"/>
    </row>
    <row r="1960" spans="1:12" ht="10.050000000000001" customHeight="1" x14ac:dyDescent="0.2">
      <c r="A1960" s="22"/>
      <c r="B1960" s="38"/>
      <c r="C1960" s="1"/>
      <c r="D1960" s="2">
        <v>41191</v>
      </c>
      <c r="E1960" s="1" t="s">
        <v>9633</v>
      </c>
      <c r="F1960" s="1" t="s">
        <v>3269</v>
      </c>
      <c r="G1960" s="25">
        <v>0</v>
      </c>
      <c r="H1960" s="25">
        <v>0</v>
      </c>
      <c r="I1960" s="24">
        <f t="shared" si="60"/>
        <v>0</v>
      </c>
      <c r="J1960" s="23" t="str">
        <f t="shared" si="61"/>
        <v/>
      </c>
      <c r="K1960" s="1"/>
      <c r="L1960" s="21"/>
    </row>
    <row r="1961" spans="1:12" ht="10.050000000000001" customHeight="1" x14ac:dyDescent="0.2">
      <c r="A1961" s="22"/>
      <c r="B1961" s="38"/>
      <c r="C1961" s="1"/>
      <c r="D1961" s="2">
        <v>41191</v>
      </c>
      <c r="E1961" s="1" t="s">
        <v>9648</v>
      </c>
      <c r="F1961" s="1" t="s">
        <v>3284</v>
      </c>
      <c r="G1961" s="25">
        <v>14847.427600000003</v>
      </c>
      <c r="H1961" s="25">
        <v>0</v>
      </c>
      <c r="I1961" s="24">
        <f t="shared" si="60"/>
        <v>-14847.427600000003</v>
      </c>
      <c r="J1961" s="23">
        <f t="shared" si="61"/>
        <v>-1</v>
      </c>
      <c r="K1961" s="1"/>
      <c r="L1961" s="21"/>
    </row>
    <row r="1962" spans="1:12" ht="10.050000000000001" customHeight="1" x14ac:dyDescent="0.2">
      <c r="A1962" s="22"/>
      <c r="B1962" s="38"/>
      <c r="C1962" s="1"/>
      <c r="D1962" s="2">
        <v>41191</v>
      </c>
      <c r="E1962" s="1" t="s">
        <v>9749</v>
      </c>
      <c r="F1962" s="1" t="s">
        <v>3387</v>
      </c>
      <c r="G1962" s="25">
        <v>0</v>
      </c>
      <c r="H1962" s="25">
        <v>0</v>
      </c>
      <c r="I1962" s="24">
        <f t="shared" si="60"/>
        <v>0</v>
      </c>
      <c r="J1962" s="23" t="str">
        <f t="shared" si="61"/>
        <v/>
      </c>
      <c r="K1962" s="1"/>
      <c r="L1962" s="21"/>
    </row>
    <row r="1963" spans="1:12" ht="10.050000000000001" customHeight="1" x14ac:dyDescent="0.2">
      <c r="A1963" s="22"/>
      <c r="B1963" s="38"/>
      <c r="C1963" s="1"/>
      <c r="D1963" s="2">
        <v>41191</v>
      </c>
      <c r="E1963" s="1" t="s">
        <v>9963</v>
      </c>
      <c r="F1963" s="1" t="s">
        <v>3609</v>
      </c>
      <c r="G1963" s="25">
        <v>0</v>
      </c>
      <c r="H1963" s="25">
        <v>0</v>
      </c>
      <c r="I1963" s="24">
        <f t="shared" si="60"/>
        <v>0</v>
      </c>
      <c r="J1963" s="23" t="str">
        <f t="shared" si="61"/>
        <v/>
      </c>
      <c r="K1963" s="1"/>
      <c r="L1963" s="21"/>
    </row>
    <row r="1964" spans="1:12" ht="10.050000000000001" customHeight="1" x14ac:dyDescent="0.2">
      <c r="A1964" s="22"/>
      <c r="B1964" s="38"/>
      <c r="C1964" s="1"/>
      <c r="D1964" s="2">
        <v>41191</v>
      </c>
      <c r="E1964" s="1" t="s">
        <v>9978</v>
      </c>
      <c r="F1964" s="1" t="s">
        <v>3624</v>
      </c>
      <c r="G1964" s="25">
        <v>10022.592900000001</v>
      </c>
      <c r="H1964" s="25">
        <v>4674.5710607360788</v>
      </c>
      <c r="I1964" s="24">
        <f t="shared" si="60"/>
        <v>-5348.0218392639226</v>
      </c>
      <c r="J1964" s="23">
        <f t="shared" si="61"/>
        <v>-0.53359663438628957</v>
      </c>
      <c r="K1964" s="1"/>
      <c r="L1964" s="21"/>
    </row>
    <row r="1965" spans="1:12" ht="10.050000000000001" customHeight="1" x14ac:dyDescent="0.2">
      <c r="A1965" s="22"/>
      <c r="B1965" s="38"/>
      <c r="C1965" s="1"/>
      <c r="D1965" s="2">
        <v>41191</v>
      </c>
      <c r="E1965" s="1" t="s">
        <v>10050</v>
      </c>
      <c r="F1965" s="1" t="s">
        <v>3696</v>
      </c>
      <c r="G1965" s="25">
        <v>0</v>
      </c>
      <c r="H1965" s="25">
        <v>0</v>
      </c>
      <c r="I1965" s="24">
        <f t="shared" si="60"/>
        <v>0</v>
      </c>
      <c r="J1965" s="23" t="str">
        <f t="shared" si="61"/>
        <v/>
      </c>
      <c r="K1965" s="1"/>
      <c r="L1965" s="21"/>
    </row>
    <row r="1966" spans="1:12" ht="10.050000000000001" customHeight="1" x14ac:dyDescent="0.2">
      <c r="A1966" s="22"/>
      <c r="B1966" s="38"/>
      <c r="C1966" s="1"/>
      <c r="D1966" s="2">
        <v>41191</v>
      </c>
      <c r="E1966" s="1" t="s">
        <v>10078</v>
      </c>
      <c r="F1966" s="1" t="s">
        <v>3726</v>
      </c>
      <c r="G1966" s="25">
        <v>0</v>
      </c>
      <c r="H1966" s="25">
        <v>0</v>
      </c>
      <c r="I1966" s="24">
        <f t="shared" si="60"/>
        <v>0</v>
      </c>
      <c r="J1966" s="23" t="str">
        <f t="shared" si="61"/>
        <v/>
      </c>
      <c r="K1966" s="1"/>
      <c r="L1966" s="21"/>
    </row>
    <row r="1967" spans="1:12" ht="10.050000000000001" customHeight="1" x14ac:dyDescent="0.2">
      <c r="A1967" s="22"/>
      <c r="B1967" s="38"/>
      <c r="C1967" s="1"/>
      <c r="D1967" s="2">
        <v>41191</v>
      </c>
      <c r="E1967" s="1" t="s">
        <v>12292</v>
      </c>
      <c r="F1967" s="1" t="s">
        <v>6023</v>
      </c>
      <c r="G1967" s="25">
        <v>0</v>
      </c>
      <c r="H1967" s="25">
        <v>0</v>
      </c>
      <c r="I1967" s="24">
        <f t="shared" si="60"/>
        <v>0</v>
      </c>
      <c r="J1967" s="23" t="str">
        <f t="shared" si="61"/>
        <v/>
      </c>
      <c r="K1967" s="1"/>
      <c r="L1967" s="21"/>
    </row>
    <row r="1968" spans="1:12" ht="10.050000000000001" customHeight="1" x14ac:dyDescent="0.2">
      <c r="A1968" s="22"/>
      <c r="B1968" s="38"/>
      <c r="C1968" s="1"/>
      <c r="D1968" s="2">
        <v>41191</v>
      </c>
      <c r="E1968" s="1" t="s">
        <v>12325</v>
      </c>
      <c r="F1968" s="1" t="s">
        <v>6056</v>
      </c>
      <c r="G1968" s="25">
        <v>0</v>
      </c>
      <c r="H1968" s="25">
        <v>0</v>
      </c>
      <c r="I1968" s="24">
        <f t="shared" si="60"/>
        <v>0</v>
      </c>
      <c r="J1968" s="23" t="str">
        <f t="shared" si="61"/>
        <v/>
      </c>
      <c r="K1968" s="1"/>
      <c r="L1968" s="21"/>
    </row>
    <row r="1969" spans="1:12" ht="10.050000000000001" customHeight="1" x14ac:dyDescent="0.2">
      <c r="A1969" s="22"/>
      <c r="B1969" s="38"/>
      <c r="C1969" s="1"/>
      <c r="D1969" s="2">
        <v>41194</v>
      </c>
      <c r="E1969" s="1" t="s">
        <v>6922</v>
      </c>
      <c r="F1969" s="1" t="s">
        <v>525</v>
      </c>
      <c r="G1969" s="25">
        <v>0</v>
      </c>
      <c r="H1969" s="25">
        <v>0</v>
      </c>
      <c r="I1969" s="24">
        <f t="shared" si="60"/>
        <v>0</v>
      </c>
      <c r="J1969" s="23" t="str">
        <f t="shared" si="61"/>
        <v/>
      </c>
      <c r="K1969" s="1"/>
      <c r="L1969" s="21"/>
    </row>
    <row r="1970" spans="1:12" ht="10.050000000000001" customHeight="1" x14ac:dyDescent="0.2">
      <c r="A1970" s="22"/>
      <c r="B1970" s="38"/>
      <c r="C1970" s="1"/>
      <c r="D1970" s="2">
        <v>41194</v>
      </c>
      <c r="E1970" s="1" t="s">
        <v>6989</v>
      </c>
      <c r="F1970" s="1" t="s">
        <v>593</v>
      </c>
      <c r="G1970" s="25">
        <v>0</v>
      </c>
      <c r="H1970" s="25">
        <v>0</v>
      </c>
      <c r="I1970" s="24">
        <f t="shared" si="60"/>
        <v>0</v>
      </c>
      <c r="J1970" s="23" t="str">
        <f t="shared" si="61"/>
        <v/>
      </c>
      <c r="K1970" s="1"/>
      <c r="L1970" s="21"/>
    </row>
    <row r="1971" spans="1:12" ht="10.050000000000001" customHeight="1" x14ac:dyDescent="0.2">
      <c r="A1971" s="22"/>
      <c r="B1971" s="38"/>
      <c r="C1971" s="1"/>
      <c r="D1971" s="2">
        <v>41194</v>
      </c>
      <c r="E1971" s="1" t="s">
        <v>6989</v>
      </c>
      <c r="F1971" s="1" t="s">
        <v>594</v>
      </c>
      <c r="G1971" s="25">
        <v>0</v>
      </c>
      <c r="H1971" s="25">
        <v>0</v>
      </c>
      <c r="I1971" s="24">
        <f t="shared" si="60"/>
        <v>0</v>
      </c>
      <c r="J1971" s="23" t="str">
        <f t="shared" si="61"/>
        <v/>
      </c>
      <c r="K1971" s="1"/>
      <c r="L1971" s="21"/>
    </row>
    <row r="1972" spans="1:12" ht="10.050000000000001" customHeight="1" x14ac:dyDescent="0.2">
      <c r="A1972" s="22"/>
      <c r="B1972" s="38"/>
      <c r="C1972" s="1"/>
      <c r="D1972" s="2">
        <v>41194</v>
      </c>
      <c r="E1972" s="1" t="s">
        <v>6993</v>
      </c>
      <c r="F1972" s="1" t="s">
        <v>598</v>
      </c>
      <c r="G1972" s="25">
        <v>0</v>
      </c>
      <c r="H1972" s="25">
        <v>0</v>
      </c>
      <c r="I1972" s="24">
        <f t="shared" si="60"/>
        <v>0</v>
      </c>
      <c r="J1972" s="23" t="str">
        <f t="shared" si="61"/>
        <v/>
      </c>
      <c r="K1972" s="1"/>
      <c r="L1972" s="21"/>
    </row>
    <row r="1973" spans="1:12" ht="10.050000000000001" customHeight="1" x14ac:dyDescent="0.2">
      <c r="A1973" s="22"/>
      <c r="B1973" s="38"/>
      <c r="C1973" s="1"/>
      <c r="D1973" s="2">
        <v>41194</v>
      </c>
      <c r="E1973" s="1" t="s">
        <v>7359</v>
      </c>
      <c r="F1973" s="1" t="s">
        <v>966</v>
      </c>
      <c r="G1973" s="25">
        <v>0</v>
      </c>
      <c r="H1973" s="25">
        <v>0</v>
      </c>
      <c r="I1973" s="24">
        <f t="shared" si="60"/>
        <v>0</v>
      </c>
      <c r="J1973" s="23" t="str">
        <f t="shared" si="61"/>
        <v/>
      </c>
      <c r="K1973" s="1"/>
      <c r="L1973" s="21"/>
    </row>
    <row r="1974" spans="1:12" ht="10.050000000000001" customHeight="1" x14ac:dyDescent="0.2">
      <c r="A1974" s="22"/>
      <c r="B1974" s="38"/>
      <c r="C1974" s="1"/>
      <c r="D1974" s="2">
        <v>41194</v>
      </c>
      <c r="E1974" s="1" t="s">
        <v>7371</v>
      </c>
      <c r="F1974" s="1" t="s">
        <v>978</v>
      </c>
      <c r="G1974" s="25">
        <v>0</v>
      </c>
      <c r="H1974" s="25">
        <v>0</v>
      </c>
      <c r="I1974" s="24">
        <f t="shared" si="60"/>
        <v>0</v>
      </c>
      <c r="J1974" s="23" t="str">
        <f t="shared" si="61"/>
        <v/>
      </c>
      <c r="K1974" s="1"/>
      <c r="L1974" s="21"/>
    </row>
    <row r="1975" spans="1:12" ht="10.050000000000001" customHeight="1" x14ac:dyDescent="0.2">
      <c r="A1975" s="22"/>
      <c r="B1975" s="38"/>
      <c r="C1975" s="1"/>
      <c r="D1975" s="2">
        <v>41194</v>
      </c>
      <c r="E1975" s="1" t="s">
        <v>7444</v>
      </c>
      <c r="F1975" s="1" t="s">
        <v>1051</v>
      </c>
      <c r="G1975" s="25">
        <v>0</v>
      </c>
      <c r="H1975" s="25">
        <v>0</v>
      </c>
      <c r="I1975" s="24">
        <f t="shared" si="60"/>
        <v>0</v>
      </c>
      <c r="J1975" s="23" t="str">
        <f t="shared" si="61"/>
        <v/>
      </c>
      <c r="K1975" s="1"/>
      <c r="L1975" s="21"/>
    </row>
    <row r="1976" spans="1:12" ht="10.050000000000001" customHeight="1" x14ac:dyDescent="0.2">
      <c r="A1976" s="22"/>
      <c r="B1976" s="38"/>
      <c r="C1976" s="1"/>
      <c r="D1976" s="2">
        <v>41194</v>
      </c>
      <c r="E1976" s="1" t="s">
        <v>7909</v>
      </c>
      <c r="F1976" s="1" t="s">
        <v>1518</v>
      </c>
      <c r="G1976" s="25">
        <v>0</v>
      </c>
      <c r="H1976" s="25">
        <v>0</v>
      </c>
      <c r="I1976" s="24">
        <f t="shared" si="60"/>
        <v>0</v>
      </c>
      <c r="J1976" s="23" t="str">
        <f t="shared" si="61"/>
        <v/>
      </c>
      <c r="K1976" s="1"/>
      <c r="L1976" s="21"/>
    </row>
    <row r="1977" spans="1:12" ht="10.050000000000001" customHeight="1" x14ac:dyDescent="0.2">
      <c r="A1977" s="22"/>
      <c r="B1977" s="38"/>
      <c r="C1977" s="1"/>
      <c r="D1977" s="2">
        <v>41194</v>
      </c>
      <c r="E1977" s="1" t="s">
        <v>8169</v>
      </c>
      <c r="F1977" s="1" t="s">
        <v>1781</v>
      </c>
      <c r="G1977" s="25">
        <v>0</v>
      </c>
      <c r="H1977" s="25">
        <v>0</v>
      </c>
      <c r="I1977" s="24">
        <f t="shared" si="60"/>
        <v>0</v>
      </c>
      <c r="J1977" s="23" t="str">
        <f t="shared" si="61"/>
        <v/>
      </c>
      <c r="K1977" s="1"/>
      <c r="L1977" s="21"/>
    </row>
    <row r="1978" spans="1:12" ht="10.050000000000001" customHeight="1" x14ac:dyDescent="0.2">
      <c r="A1978" s="22"/>
      <c r="B1978" s="38"/>
      <c r="C1978" s="1"/>
      <c r="D1978" s="2">
        <v>41194</v>
      </c>
      <c r="E1978" s="1" t="s">
        <v>8747</v>
      </c>
      <c r="F1978" s="1" t="s">
        <v>2367</v>
      </c>
      <c r="G1978" s="25">
        <v>24284.329300000001</v>
      </c>
      <c r="H1978" s="25">
        <v>0</v>
      </c>
      <c r="I1978" s="24">
        <f t="shared" si="60"/>
        <v>-24284.329300000001</v>
      </c>
      <c r="J1978" s="23">
        <f t="shared" si="61"/>
        <v>-1</v>
      </c>
      <c r="K1978" s="1"/>
      <c r="L1978" s="21"/>
    </row>
    <row r="1979" spans="1:12" ht="10.050000000000001" customHeight="1" x14ac:dyDescent="0.2">
      <c r="A1979" s="22"/>
      <c r="B1979" s="38"/>
      <c r="C1979" s="1"/>
      <c r="D1979" s="2">
        <v>41194</v>
      </c>
      <c r="E1979" s="1" t="s">
        <v>8756</v>
      </c>
      <c r="F1979" s="1" t="s">
        <v>2376</v>
      </c>
      <c r="G1979" s="25">
        <v>118109.1094</v>
      </c>
      <c r="H1979" s="25">
        <v>105152.16441018409</v>
      </c>
      <c r="I1979" s="24">
        <f t="shared" si="60"/>
        <v>-12956.944989815907</v>
      </c>
      <c r="J1979" s="23">
        <f t="shared" si="61"/>
        <v>-0.1097031808607974</v>
      </c>
      <c r="K1979" s="1"/>
      <c r="L1979" s="21"/>
    </row>
    <row r="1980" spans="1:12" ht="10.050000000000001" customHeight="1" x14ac:dyDescent="0.2">
      <c r="A1980" s="22"/>
      <c r="B1980" s="38"/>
      <c r="C1980" s="1"/>
      <c r="D1980" s="2">
        <v>41194</v>
      </c>
      <c r="E1980" s="1" t="s">
        <v>9038</v>
      </c>
      <c r="F1980" s="1" t="s">
        <v>2662</v>
      </c>
      <c r="G1980" s="25">
        <v>0</v>
      </c>
      <c r="H1980" s="25">
        <v>0</v>
      </c>
      <c r="I1980" s="24">
        <f t="shared" si="60"/>
        <v>0</v>
      </c>
      <c r="J1980" s="23" t="str">
        <f t="shared" si="61"/>
        <v/>
      </c>
      <c r="K1980" s="1"/>
      <c r="L1980" s="21"/>
    </row>
    <row r="1981" spans="1:12" ht="10.050000000000001" customHeight="1" x14ac:dyDescent="0.2">
      <c r="A1981" s="22"/>
      <c r="B1981" s="38"/>
      <c r="C1981" s="1"/>
      <c r="D1981" s="2">
        <v>41194</v>
      </c>
      <c r="E1981" s="1" t="s">
        <v>9286</v>
      </c>
      <c r="F1981" s="1" t="s">
        <v>2915</v>
      </c>
      <c r="G1981" s="25">
        <v>0</v>
      </c>
      <c r="H1981" s="25">
        <v>0</v>
      </c>
      <c r="I1981" s="24">
        <f t="shared" si="60"/>
        <v>0</v>
      </c>
      <c r="J1981" s="23" t="str">
        <f t="shared" si="61"/>
        <v/>
      </c>
      <c r="K1981" s="1"/>
      <c r="L1981" s="21"/>
    </row>
    <row r="1982" spans="1:12" ht="10.050000000000001" customHeight="1" x14ac:dyDescent="0.2">
      <c r="A1982" s="22"/>
      <c r="B1982" s="38"/>
      <c r="C1982" s="1"/>
      <c r="D1982" s="2">
        <v>41194</v>
      </c>
      <c r="E1982" s="1" t="s">
        <v>9291</v>
      </c>
      <c r="F1982" s="1" t="s">
        <v>2920</v>
      </c>
      <c r="G1982" s="25">
        <v>0</v>
      </c>
      <c r="H1982" s="25">
        <v>6251.5966823250637</v>
      </c>
      <c r="I1982" s="24">
        <f t="shared" si="60"/>
        <v>6251.5966823250637</v>
      </c>
      <c r="J1982" s="23" t="e">
        <f t="shared" si="61"/>
        <v>#DIV/0!</v>
      </c>
      <c r="K1982" s="1"/>
      <c r="L1982" s="21"/>
    </row>
    <row r="1983" spans="1:12" ht="10.050000000000001" customHeight="1" x14ac:dyDescent="0.2">
      <c r="A1983" s="22"/>
      <c r="B1983" s="38"/>
      <c r="C1983" s="1"/>
      <c r="D1983" s="2">
        <v>41194</v>
      </c>
      <c r="E1983" s="1" t="s">
        <v>12066</v>
      </c>
      <c r="F1983" s="1" t="s">
        <v>5788</v>
      </c>
      <c r="G1983" s="25">
        <v>25548.254199999999</v>
      </c>
      <c r="H1983" s="25">
        <v>47305.63175639401</v>
      </c>
      <c r="I1983" s="24">
        <f t="shared" si="60"/>
        <v>21757.377556394011</v>
      </c>
      <c r="J1983" s="23">
        <f t="shared" si="61"/>
        <v>0.85161895548988276</v>
      </c>
      <c r="K1983" s="1"/>
      <c r="L1983" s="21"/>
    </row>
    <row r="1984" spans="1:12" ht="10.050000000000001" customHeight="1" x14ac:dyDescent="0.2">
      <c r="A1984" s="22"/>
      <c r="B1984" s="38"/>
      <c r="C1984" s="1"/>
      <c r="D1984" s="2">
        <v>41196</v>
      </c>
      <c r="E1984" s="1" t="s">
        <v>7057</v>
      </c>
      <c r="F1984" s="1" t="s">
        <v>663</v>
      </c>
      <c r="G1984" s="25">
        <v>0</v>
      </c>
      <c r="H1984" s="25">
        <v>0</v>
      </c>
      <c r="I1984" s="24">
        <f t="shared" si="60"/>
        <v>0</v>
      </c>
      <c r="J1984" s="23" t="str">
        <f t="shared" si="61"/>
        <v/>
      </c>
      <c r="K1984" s="1"/>
      <c r="L1984" s="21"/>
    </row>
    <row r="1985" spans="1:12" ht="10.050000000000001" customHeight="1" x14ac:dyDescent="0.2">
      <c r="A1985" s="22"/>
      <c r="B1985" s="38"/>
      <c r="C1985" s="1"/>
      <c r="D1985" s="2">
        <v>41196</v>
      </c>
      <c r="E1985" s="1" t="s">
        <v>7313</v>
      </c>
      <c r="F1985" s="1" t="s">
        <v>919</v>
      </c>
      <c r="G1985" s="25">
        <v>0</v>
      </c>
      <c r="H1985" s="25">
        <v>0</v>
      </c>
      <c r="I1985" s="24">
        <f t="shared" si="60"/>
        <v>0</v>
      </c>
      <c r="J1985" s="23" t="str">
        <f t="shared" si="61"/>
        <v/>
      </c>
      <c r="K1985" s="1"/>
      <c r="L1985" s="21"/>
    </row>
    <row r="1986" spans="1:12" ht="10.050000000000001" customHeight="1" x14ac:dyDescent="0.2">
      <c r="A1986" s="22"/>
      <c r="B1986" s="38"/>
      <c r="C1986" s="1"/>
      <c r="D1986" s="2">
        <v>41196</v>
      </c>
      <c r="E1986" s="1" t="s">
        <v>7381</v>
      </c>
      <c r="F1986" s="1" t="s">
        <v>988</v>
      </c>
      <c r="G1986" s="25">
        <v>1844</v>
      </c>
      <c r="H1986" s="25">
        <v>0</v>
      </c>
      <c r="I1986" s="24">
        <f t="shared" si="60"/>
        <v>-1844</v>
      </c>
      <c r="J1986" s="23">
        <f t="shared" si="61"/>
        <v>-1</v>
      </c>
      <c r="K1986" s="1"/>
      <c r="L1986" s="21"/>
    </row>
    <row r="1987" spans="1:12" ht="10.050000000000001" customHeight="1" x14ac:dyDescent="0.2">
      <c r="A1987" s="22"/>
      <c r="B1987" s="38"/>
      <c r="C1987" s="1"/>
      <c r="D1987" s="2">
        <v>41196</v>
      </c>
      <c r="E1987" s="1" t="s">
        <v>7393</v>
      </c>
      <c r="F1987" s="1" t="s">
        <v>1000</v>
      </c>
      <c r="G1987" s="25">
        <v>0</v>
      </c>
      <c r="H1987" s="25">
        <v>0</v>
      </c>
      <c r="I1987" s="24">
        <f t="shared" si="60"/>
        <v>0</v>
      </c>
      <c r="J1987" s="23" t="str">
        <f t="shared" si="61"/>
        <v/>
      </c>
      <c r="K1987" s="1"/>
      <c r="L1987" s="21"/>
    </row>
    <row r="1988" spans="1:12" ht="10.050000000000001" customHeight="1" x14ac:dyDescent="0.2">
      <c r="A1988" s="22"/>
      <c r="B1988" s="38"/>
      <c r="C1988" s="1"/>
      <c r="D1988" s="2">
        <v>41196</v>
      </c>
      <c r="E1988" s="1" t="s">
        <v>7405</v>
      </c>
      <c r="F1988" s="1" t="s">
        <v>1012</v>
      </c>
      <c r="G1988" s="25">
        <v>0</v>
      </c>
      <c r="H1988" s="25">
        <v>0</v>
      </c>
      <c r="I1988" s="24">
        <f t="shared" si="60"/>
        <v>0</v>
      </c>
      <c r="J1988" s="23" t="str">
        <f t="shared" si="61"/>
        <v/>
      </c>
      <c r="K1988" s="1"/>
      <c r="L1988" s="21"/>
    </row>
    <row r="1989" spans="1:12" ht="10.050000000000001" customHeight="1" x14ac:dyDescent="0.2">
      <c r="A1989" s="22"/>
      <c r="B1989" s="38"/>
      <c r="C1989" s="1"/>
      <c r="D1989" s="2">
        <v>41196</v>
      </c>
      <c r="E1989" s="1" t="s">
        <v>8106</v>
      </c>
      <c r="F1989" s="1" t="s">
        <v>1718</v>
      </c>
      <c r="G1989" s="25">
        <v>0</v>
      </c>
      <c r="H1989" s="25">
        <v>0</v>
      </c>
      <c r="I1989" s="24">
        <f t="shared" si="60"/>
        <v>0</v>
      </c>
      <c r="J1989" s="23" t="str">
        <f t="shared" si="61"/>
        <v/>
      </c>
      <c r="K1989" s="1"/>
      <c r="L1989" s="21"/>
    </row>
    <row r="1990" spans="1:12" ht="10.050000000000001" customHeight="1" x14ac:dyDescent="0.2">
      <c r="A1990" s="22"/>
      <c r="B1990" s="38"/>
      <c r="C1990" s="1"/>
      <c r="D1990" s="2">
        <v>41196</v>
      </c>
      <c r="E1990" s="1" t="s">
        <v>8574</v>
      </c>
      <c r="F1990" s="1" t="s">
        <v>2191</v>
      </c>
      <c r="G1990" s="25">
        <v>0</v>
      </c>
      <c r="H1990" s="25">
        <v>0</v>
      </c>
      <c r="I1990" s="24">
        <f t="shared" si="60"/>
        <v>0</v>
      </c>
      <c r="J1990" s="23" t="str">
        <f t="shared" si="61"/>
        <v/>
      </c>
      <c r="K1990" s="1"/>
      <c r="L1990" s="21"/>
    </row>
    <row r="1991" spans="1:12" ht="10.050000000000001" customHeight="1" x14ac:dyDescent="0.2">
      <c r="A1991" s="22"/>
      <c r="B1991" s="38"/>
      <c r="C1991" s="1"/>
      <c r="D1991" s="2">
        <v>41196</v>
      </c>
      <c r="E1991" s="1" t="s">
        <v>8917</v>
      </c>
      <c r="F1991" s="1" t="s">
        <v>2540</v>
      </c>
      <c r="G1991" s="25">
        <v>0</v>
      </c>
      <c r="H1991" s="25">
        <v>0</v>
      </c>
      <c r="I1991" s="24">
        <f t="shared" si="60"/>
        <v>0</v>
      </c>
      <c r="J1991" s="23" t="str">
        <f t="shared" si="61"/>
        <v/>
      </c>
      <c r="K1991" s="1"/>
      <c r="L1991" s="21"/>
    </row>
    <row r="1992" spans="1:12" ht="10.050000000000001" customHeight="1" x14ac:dyDescent="0.2">
      <c r="A1992" s="22"/>
      <c r="B1992" s="38"/>
      <c r="C1992" s="1"/>
      <c r="D1992" s="2">
        <v>41196</v>
      </c>
      <c r="E1992" s="1" t="s">
        <v>13893</v>
      </c>
      <c r="F1992" s="1" t="s">
        <v>13894</v>
      </c>
      <c r="G1992" s="25">
        <v>0</v>
      </c>
      <c r="H1992" s="25">
        <v>0</v>
      </c>
      <c r="I1992" s="24">
        <f t="shared" si="60"/>
        <v>0</v>
      </c>
      <c r="J1992" s="23" t="str">
        <f t="shared" si="61"/>
        <v/>
      </c>
      <c r="K1992" s="1"/>
      <c r="L1992" s="21"/>
    </row>
    <row r="1993" spans="1:12" ht="10.050000000000001" customHeight="1" x14ac:dyDescent="0.2">
      <c r="A1993" s="22"/>
      <c r="B1993" s="38"/>
      <c r="C1993" s="1"/>
      <c r="D1993" s="2">
        <v>41213</v>
      </c>
      <c r="E1993" s="1" t="s">
        <v>12433</v>
      </c>
      <c r="F1993" s="1" t="s">
        <v>6164</v>
      </c>
      <c r="G1993" s="25">
        <v>0</v>
      </c>
      <c r="H1993" s="25">
        <v>44038.568905154287</v>
      </c>
      <c r="I1993" s="24">
        <f t="shared" si="60"/>
        <v>44038.568905154287</v>
      </c>
      <c r="J1993" s="23" t="e">
        <f t="shared" si="61"/>
        <v>#DIV/0!</v>
      </c>
      <c r="K1993" s="1"/>
      <c r="L1993" s="21"/>
    </row>
    <row r="1994" spans="1:12" ht="10.050000000000001" customHeight="1" x14ac:dyDescent="0.2">
      <c r="A1994" s="22"/>
      <c r="B1994" s="38"/>
      <c r="C1994" s="1"/>
      <c r="D1994" s="2">
        <v>41223</v>
      </c>
      <c r="E1994" s="1" t="s">
        <v>6716</v>
      </c>
      <c r="F1994" s="1" t="s">
        <v>316</v>
      </c>
      <c r="G1994" s="25">
        <v>0</v>
      </c>
      <c r="H1994" s="25">
        <v>0</v>
      </c>
      <c r="I1994" s="24">
        <f t="shared" si="60"/>
        <v>0</v>
      </c>
      <c r="J1994" s="23" t="str">
        <f t="shared" si="61"/>
        <v/>
      </c>
      <c r="K1994" s="1"/>
      <c r="L1994" s="21"/>
    </row>
    <row r="1995" spans="1:12" ht="10.050000000000001" customHeight="1" x14ac:dyDescent="0.2">
      <c r="A1995" s="22"/>
      <c r="B1995" s="38"/>
      <c r="C1995" s="1"/>
      <c r="D1995" s="2">
        <v>41223</v>
      </c>
      <c r="E1995" s="1" t="s">
        <v>6717</v>
      </c>
      <c r="F1995" s="1" t="s">
        <v>317</v>
      </c>
      <c r="G1995" s="25">
        <v>0</v>
      </c>
      <c r="H1995" s="25">
        <v>0</v>
      </c>
      <c r="I1995" s="24">
        <f t="shared" si="60"/>
        <v>0</v>
      </c>
      <c r="J1995" s="23" t="str">
        <f t="shared" si="61"/>
        <v/>
      </c>
      <c r="K1995" s="1"/>
      <c r="L1995" s="21"/>
    </row>
    <row r="1996" spans="1:12" ht="10.050000000000001" customHeight="1" x14ac:dyDescent="0.2">
      <c r="A1996" s="22"/>
      <c r="B1996" s="38"/>
      <c r="C1996" s="1"/>
      <c r="D1996" s="2">
        <v>41223</v>
      </c>
      <c r="E1996" s="1" t="s">
        <v>6728</v>
      </c>
      <c r="F1996" s="1" t="s">
        <v>328</v>
      </c>
      <c r="G1996" s="25">
        <v>0</v>
      </c>
      <c r="H1996" s="25">
        <v>0</v>
      </c>
      <c r="I1996" s="24">
        <f t="shared" si="60"/>
        <v>0</v>
      </c>
      <c r="J1996" s="23" t="str">
        <f t="shared" si="61"/>
        <v/>
      </c>
      <c r="K1996" s="1"/>
      <c r="L1996" s="21"/>
    </row>
    <row r="1997" spans="1:12" ht="10.050000000000001" customHeight="1" x14ac:dyDescent="0.2">
      <c r="A1997" s="22"/>
      <c r="B1997" s="38"/>
      <c r="C1997" s="1"/>
      <c r="D1997" s="2">
        <v>41223</v>
      </c>
      <c r="E1997" s="1" t="s">
        <v>7165</v>
      </c>
      <c r="F1997" s="1" t="s">
        <v>771</v>
      </c>
      <c r="G1997" s="25">
        <v>0</v>
      </c>
      <c r="H1997" s="25">
        <v>0</v>
      </c>
      <c r="I1997" s="24">
        <f t="shared" si="60"/>
        <v>0</v>
      </c>
      <c r="J1997" s="23" t="str">
        <f t="shared" si="61"/>
        <v/>
      </c>
      <c r="K1997" s="1"/>
      <c r="L1997" s="21"/>
    </row>
    <row r="1998" spans="1:12" ht="10.050000000000001" customHeight="1" x14ac:dyDescent="0.2">
      <c r="A1998" s="22"/>
      <c r="B1998" s="38"/>
      <c r="C1998" s="1"/>
      <c r="D1998" s="2">
        <v>41223</v>
      </c>
      <c r="E1998" s="1" t="s">
        <v>7710</v>
      </c>
      <c r="F1998" s="1" t="s">
        <v>1319</v>
      </c>
      <c r="G1998" s="25">
        <v>0</v>
      </c>
      <c r="H1998" s="25">
        <v>0</v>
      </c>
      <c r="I1998" s="24">
        <f t="shared" si="60"/>
        <v>0</v>
      </c>
      <c r="J1998" s="23" t="str">
        <f t="shared" si="61"/>
        <v/>
      </c>
      <c r="K1998" s="1"/>
      <c r="L1998" s="21"/>
    </row>
    <row r="1999" spans="1:12" ht="10.050000000000001" customHeight="1" x14ac:dyDescent="0.2">
      <c r="A1999" s="22"/>
      <c r="B1999" s="38"/>
      <c r="C1999" s="1"/>
      <c r="D1999" s="2">
        <v>41223</v>
      </c>
      <c r="E1999" s="1" t="s">
        <v>7874</v>
      </c>
      <c r="F1999" s="1" t="s">
        <v>1483</v>
      </c>
      <c r="G1999" s="25">
        <v>0</v>
      </c>
      <c r="H1999" s="25">
        <v>0</v>
      </c>
      <c r="I1999" s="24">
        <f t="shared" si="60"/>
        <v>0</v>
      </c>
      <c r="J1999" s="23" t="str">
        <f t="shared" si="61"/>
        <v/>
      </c>
      <c r="K1999" s="1"/>
      <c r="L1999" s="21"/>
    </row>
    <row r="2000" spans="1:12" ht="10.050000000000001" customHeight="1" x14ac:dyDescent="0.2">
      <c r="A2000" s="22"/>
      <c r="B2000" s="38"/>
      <c r="C2000" s="1"/>
      <c r="D2000" s="2">
        <v>41223</v>
      </c>
      <c r="E2000" s="1" t="s">
        <v>7896</v>
      </c>
      <c r="F2000" s="1" t="s">
        <v>1505</v>
      </c>
      <c r="G2000" s="25">
        <v>0</v>
      </c>
      <c r="H2000" s="25">
        <v>0</v>
      </c>
      <c r="I2000" s="24">
        <f t="shared" si="60"/>
        <v>0</v>
      </c>
      <c r="J2000" s="23" t="str">
        <f t="shared" si="61"/>
        <v/>
      </c>
      <c r="K2000" s="1"/>
      <c r="L2000" s="21"/>
    </row>
    <row r="2001" spans="1:12" ht="10.050000000000001" customHeight="1" x14ac:dyDescent="0.2">
      <c r="A2001" s="22"/>
      <c r="B2001" s="38"/>
      <c r="C2001" s="1"/>
      <c r="D2001" s="2">
        <v>41223</v>
      </c>
      <c r="E2001" s="1" t="s">
        <v>8227</v>
      </c>
      <c r="F2001" s="1" t="s">
        <v>1839</v>
      </c>
      <c r="G2001" s="25">
        <v>3506.6181999999999</v>
      </c>
      <c r="H2001" s="25">
        <v>0</v>
      </c>
      <c r="I2001" s="24">
        <f t="shared" si="60"/>
        <v>-3506.6181999999999</v>
      </c>
      <c r="J2001" s="23">
        <f t="shared" si="61"/>
        <v>-1</v>
      </c>
      <c r="K2001" s="1"/>
      <c r="L2001" s="21"/>
    </row>
    <row r="2002" spans="1:12" ht="10.050000000000001" customHeight="1" x14ac:dyDescent="0.2">
      <c r="A2002" s="22"/>
      <c r="B2002" s="38"/>
      <c r="C2002" s="1"/>
      <c r="D2002" s="2">
        <v>41223</v>
      </c>
      <c r="E2002" s="1" t="s">
        <v>8542</v>
      </c>
      <c r="F2002" s="1" t="s">
        <v>2159</v>
      </c>
      <c r="G2002" s="25">
        <v>3333.8721999999998</v>
      </c>
      <c r="H2002" s="25">
        <v>0</v>
      </c>
      <c r="I2002" s="24">
        <f t="shared" si="60"/>
        <v>-3333.8721999999998</v>
      </c>
      <c r="J2002" s="23">
        <f t="shared" si="61"/>
        <v>-1</v>
      </c>
      <c r="K2002" s="1"/>
      <c r="L2002" s="21"/>
    </row>
    <row r="2003" spans="1:12" ht="10.050000000000001" customHeight="1" x14ac:dyDescent="0.2">
      <c r="A2003" s="22"/>
      <c r="B2003" s="38"/>
      <c r="C2003" s="1"/>
      <c r="D2003" s="2">
        <v>41223</v>
      </c>
      <c r="E2003" s="1" t="s">
        <v>8543</v>
      </c>
      <c r="F2003" s="1" t="s">
        <v>2160</v>
      </c>
      <c r="G2003" s="25">
        <v>0</v>
      </c>
      <c r="H2003" s="25">
        <v>0</v>
      </c>
      <c r="I2003" s="24">
        <f t="shared" ref="I2003:I2066" si="62">H2003-G2003</f>
        <v>0</v>
      </c>
      <c r="J2003" s="23" t="str">
        <f t="shared" ref="J2003:J2066" si="63">IF(I2003=0,"",(I2003/G2003))</f>
        <v/>
      </c>
      <c r="K2003" s="1"/>
      <c r="L2003" s="21"/>
    </row>
    <row r="2004" spans="1:12" ht="10.050000000000001" customHeight="1" x14ac:dyDescent="0.2">
      <c r="A2004" s="22"/>
      <c r="B2004" s="38"/>
      <c r="C2004" s="1"/>
      <c r="D2004" s="2">
        <v>41223</v>
      </c>
      <c r="E2004" s="1" t="s">
        <v>8698</v>
      </c>
      <c r="F2004" s="1" t="s">
        <v>2318</v>
      </c>
      <c r="G2004" s="25">
        <v>0</v>
      </c>
      <c r="H2004" s="25">
        <v>0</v>
      </c>
      <c r="I2004" s="24">
        <f t="shared" si="62"/>
        <v>0</v>
      </c>
      <c r="J2004" s="23" t="str">
        <f t="shared" si="63"/>
        <v/>
      </c>
      <c r="K2004" s="1"/>
      <c r="L2004" s="21"/>
    </row>
    <row r="2005" spans="1:12" ht="10.050000000000001" customHeight="1" x14ac:dyDescent="0.2">
      <c r="A2005" s="22"/>
      <c r="B2005" s="38"/>
      <c r="C2005" s="1"/>
      <c r="D2005" s="2">
        <v>41223</v>
      </c>
      <c r="E2005" s="1" t="s">
        <v>8871</v>
      </c>
      <c r="F2005" s="1" t="s">
        <v>2493</v>
      </c>
      <c r="G2005" s="25">
        <v>0</v>
      </c>
      <c r="H2005" s="25">
        <v>0</v>
      </c>
      <c r="I2005" s="24">
        <f t="shared" si="62"/>
        <v>0</v>
      </c>
      <c r="J2005" s="23" t="str">
        <f t="shared" si="63"/>
        <v/>
      </c>
      <c r="K2005" s="1"/>
      <c r="L2005" s="21"/>
    </row>
    <row r="2006" spans="1:12" ht="10.050000000000001" customHeight="1" x14ac:dyDescent="0.2">
      <c r="A2006" s="22"/>
      <c r="B2006" s="38"/>
      <c r="C2006" s="1"/>
      <c r="D2006" s="2">
        <v>41223</v>
      </c>
      <c r="E2006" s="1" t="s">
        <v>8896</v>
      </c>
      <c r="F2006" s="1" t="s">
        <v>2518</v>
      </c>
      <c r="G2006" s="25">
        <v>0</v>
      </c>
      <c r="H2006" s="25">
        <v>0</v>
      </c>
      <c r="I2006" s="24">
        <f t="shared" si="62"/>
        <v>0</v>
      </c>
      <c r="J2006" s="23" t="str">
        <f t="shared" si="63"/>
        <v/>
      </c>
      <c r="K2006" s="1"/>
      <c r="L2006" s="21"/>
    </row>
    <row r="2007" spans="1:12" ht="10.050000000000001" customHeight="1" x14ac:dyDescent="0.2">
      <c r="A2007" s="22"/>
      <c r="B2007" s="38"/>
      <c r="C2007" s="1"/>
      <c r="D2007" s="2">
        <v>41223</v>
      </c>
      <c r="E2007" s="1" t="s">
        <v>8897</v>
      </c>
      <c r="F2007" s="1" t="s">
        <v>2519</v>
      </c>
      <c r="G2007" s="25">
        <v>0</v>
      </c>
      <c r="H2007" s="25">
        <v>0</v>
      </c>
      <c r="I2007" s="24">
        <f t="shared" si="62"/>
        <v>0</v>
      </c>
      <c r="J2007" s="23" t="str">
        <f t="shared" si="63"/>
        <v/>
      </c>
      <c r="K2007" s="1"/>
      <c r="L2007" s="21"/>
    </row>
    <row r="2008" spans="1:12" ht="10.050000000000001" customHeight="1" x14ac:dyDescent="0.2">
      <c r="A2008" s="22"/>
      <c r="B2008" s="38"/>
      <c r="C2008" s="1"/>
      <c r="D2008" s="2">
        <v>41223</v>
      </c>
      <c r="E2008" s="1" t="s">
        <v>9135</v>
      </c>
      <c r="F2008" s="1" t="s">
        <v>2761</v>
      </c>
      <c r="G2008" s="25">
        <v>94241.967799999999</v>
      </c>
      <c r="H2008" s="25">
        <v>43704.670972244567</v>
      </c>
      <c r="I2008" s="24">
        <f t="shared" si="62"/>
        <v>-50537.296827755432</v>
      </c>
      <c r="J2008" s="23">
        <f t="shared" si="63"/>
        <v>-0.53625044136393163</v>
      </c>
      <c r="K2008" s="1"/>
      <c r="L2008" s="21"/>
    </row>
    <row r="2009" spans="1:12" ht="10.050000000000001" customHeight="1" x14ac:dyDescent="0.2">
      <c r="A2009" s="22"/>
      <c r="B2009" s="38"/>
      <c r="C2009" s="1"/>
      <c r="D2009" s="2">
        <v>41223</v>
      </c>
      <c r="E2009" s="1" t="s">
        <v>9150</v>
      </c>
      <c r="F2009" s="1" t="s">
        <v>2776</v>
      </c>
      <c r="G2009" s="25">
        <v>0</v>
      </c>
      <c r="H2009" s="25">
        <v>0</v>
      </c>
      <c r="I2009" s="24">
        <f t="shared" si="62"/>
        <v>0</v>
      </c>
      <c r="J2009" s="23" t="str">
        <f t="shared" si="63"/>
        <v/>
      </c>
      <c r="K2009" s="1"/>
      <c r="L2009" s="21"/>
    </row>
    <row r="2010" spans="1:12" ht="10.050000000000001" customHeight="1" x14ac:dyDescent="0.2">
      <c r="A2010" s="22"/>
      <c r="B2010" s="38"/>
      <c r="C2010" s="1"/>
      <c r="D2010" s="2">
        <v>41223</v>
      </c>
      <c r="E2010" s="1" t="s">
        <v>9171</v>
      </c>
      <c r="F2010" s="1" t="s">
        <v>2797</v>
      </c>
      <c r="G2010" s="25">
        <v>45815.953300000001</v>
      </c>
      <c r="H2010" s="25">
        <v>80721.109503743661</v>
      </c>
      <c r="I2010" s="24">
        <f t="shared" si="62"/>
        <v>34905.15620374366</v>
      </c>
      <c r="J2010" s="23">
        <f t="shared" si="63"/>
        <v>0.76185594077213403</v>
      </c>
      <c r="K2010" s="1"/>
      <c r="L2010" s="21"/>
    </row>
    <row r="2011" spans="1:12" ht="10.050000000000001" customHeight="1" x14ac:dyDescent="0.2">
      <c r="A2011" s="22"/>
      <c r="B2011" s="38"/>
      <c r="C2011" s="1"/>
      <c r="D2011" s="2">
        <v>41223</v>
      </c>
      <c r="E2011" s="1" t="s">
        <v>9362</v>
      </c>
      <c r="F2011" s="1" t="s">
        <v>2993</v>
      </c>
      <c r="G2011" s="25">
        <v>0</v>
      </c>
      <c r="H2011" s="25">
        <v>0</v>
      </c>
      <c r="I2011" s="24">
        <f t="shared" si="62"/>
        <v>0</v>
      </c>
      <c r="J2011" s="23" t="str">
        <f t="shared" si="63"/>
        <v/>
      </c>
      <c r="K2011" s="1"/>
      <c r="L2011" s="21"/>
    </row>
    <row r="2012" spans="1:12" ht="10.050000000000001" customHeight="1" x14ac:dyDescent="0.2">
      <c r="A2012" s="22"/>
      <c r="B2012" s="38"/>
      <c r="C2012" s="1"/>
      <c r="D2012" s="2">
        <v>41223</v>
      </c>
      <c r="E2012" s="1" t="s">
        <v>9531</v>
      </c>
      <c r="F2012" s="1" t="s">
        <v>3165</v>
      </c>
      <c r="G2012" s="25">
        <v>18993.903000000002</v>
      </c>
      <c r="H2012" s="25">
        <v>6508.441246101771</v>
      </c>
      <c r="I2012" s="24">
        <f t="shared" si="62"/>
        <v>-12485.461753898231</v>
      </c>
      <c r="J2012" s="23">
        <f t="shared" si="63"/>
        <v>-0.65734050310240233</v>
      </c>
      <c r="K2012" s="1"/>
      <c r="L2012" s="21"/>
    </row>
    <row r="2013" spans="1:12" ht="10.050000000000001" customHeight="1" x14ac:dyDescent="0.2">
      <c r="A2013" s="22"/>
      <c r="B2013" s="38"/>
      <c r="C2013" s="1"/>
      <c r="D2013" s="2">
        <v>41223</v>
      </c>
      <c r="E2013" s="1" t="s">
        <v>9567</v>
      </c>
      <c r="F2013" s="1" t="s">
        <v>3201</v>
      </c>
      <c r="G2013" s="25">
        <v>0</v>
      </c>
      <c r="H2013" s="25">
        <v>0</v>
      </c>
      <c r="I2013" s="24">
        <f t="shared" si="62"/>
        <v>0</v>
      </c>
      <c r="J2013" s="23" t="str">
        <f t="shared" si="63"/>
        <v/>
      </c>
      <c r="K2013" s="1"/>
      <c r="L2013" s="21"/>
    </row>
    <row r="2014" spans="1:12" ht="10.050000000000001" customHeight="1" x14ac:dyDescent="0.2">
      <c r="A2014" s="22"/>
      <c r="B2014" s="38"/>
      <c r="C2014" s="1"/>
      <c r="D2014" s="2">
        <v>41223</v>
      </c>
      <c r="E2014" s="1" t="s">
        <v>9677</v>
      </c>
      <c r="F2014" s="1" t="s">
        <v>3315</v>
      </c>
      <c r="G2014" s="25">
        <v>86040.82</v>
      </c>
      <c r="H2014" s="25">
        <v>14306.242202362615</v>
      </c>
      <c r="I2014" s="24">
        <f t="shared" si="62"/>
        <v>-71734.577797637394</v>
      </c>
      <c r="J2014" s="23">
        <f t="shared" si="63"/>
        <v>-0.83372726802972574</v>
      </c>
      <c r="K2014" s="1"/>
      <c r="L2014" s="21"/>
    </row>
    <row r="2015" spans="1:12" ht="10.050000000000001" customHeight="1" x14ac:dyDescent="0.2">
      <c r="A2015" s="22"/>
      <c r="B2015" s="38"/>
      <c r="C2015" s="1"/>
      <c r="D2015" s="2">
        <v>41223</v>
      </c>
      <c r="E2015" s="1" t="s">
        <v>11059</v>
      </c>
      <c r="F2015" s="1" t="s">
        <v>4744</v>
      </c>
      <c r="G2015" s="25">
        <v>0</v>
      </c>
      <c r="H2015" s="25">
        <v>0</v>
      </c>
      <c r="I2015" s="24">
        <f t="shared" si="62"/>
        <v>0</v>
      </c>
      <c r="J2015" s="23" t="str">
        <f t="shared" si="63"/>
        <v/>
      </c>
      <c r="K2015" s="1"/>
      <c r="L2015" s="21"/>
    </row>
    <row r="2016" spans="1:12" ht="10.050000000000001" customHeight="1" x14ac:dyDescent="0.2">
      <c r="A2016" s="22"/>
      <c r="B2016" s="38"/>
      <c r="C2016" s="1"/>
      <c r="D2016" s="2">
        <v>41223</v>
      </c>
      <c r="E2016" s="1" t="s">
        <v>11065</v>
      </c>
      <c r="F2016" s="1" t="s">
        <v>4750</v>
      </c>
      <c r="G2016" s="25">
        <v>0</v>
      </c>
      <c r="H2016" s="25">
        <v>0</v>
      </c>
      <c r="I2016" s="24">
        <f t="shared" si="62"/>
        <v>0</v>
      </c>
      <c r="J2016" s="23" t="str">
        <f t="shared" si="63"/>
        <v/>
      </c>
      <c r="K2016" s="1"/>
      <c r="L2016" s="21"/>
    </row>
    <row r="2017" spans="1:12" ht="10.050000000000001" customHeight="1" x14ac:dyDescent="0.2">
      <c r="A2017" s="22"/>
      <c r="B2017" s="38"/>
      <c r="C2017" s="1"/>
      <c r="D2017" s="2">
        <v>41223</v>
      </c>
      <c r="E2017" s="1" t="s">
        <v>12246</v>
      </c>
      <c r="F2017" s="1" t="s">
        <v>5973</v>
      </c>
      <c r="G2017" s="25">
        <v>0</v>
      </c>
      <c r="H2017" s="25">
        <v>919.5035383206133</v>
      </c>
      <c r="I2017" s="24">
        <f t="shared" si="62"/>
        <v>919.5035383206133</v>
      </c>
      <c r="J2017" s="23" t="e">
        <f t="shared" si="63"/>
        <v>#DIV/0!</v>
      </c>
      <c r="K2017" s="1"/>
      <c r="L2017" s="21"/>
    </row>
    <row r="2018" spans="1:12" ht="10.050000000000001" customHeight="1" x14ac:dyDescent="0.2">
      <c r="A2018" s="22"/>
      <c r="B2018" s="38"/>
      <c r="C2018" s="1"/>
      <c r="D2018" s="2">
        <v>41226</v>
      </c>
      <c r="E2018" s="1" t="s">
        <v>6449</v>
      </c>
      <c r="F2018" s="1" t="s">
        <v>45</v>
      </c>
      <c r="G2018" s="25">
        <v>0</v>
      </c>
      <c r="H2018" s="25">
        <v>0</v>
      </c>
      <c r="I2018" s="24">
        <f t="shared" si="62"/>
        <v>0</v>
      </c>
      <c r="J2018" s="23" t="str">
        <f t="shared" si="63"/>
        <v/>
      </c>
      <c r="K2018" s="1"/>
      <c r="L2018" s="21"/>
    </row>
    <row r="2019" spans="1:12" ht="10.050000000000001" customHeight="1" x14ac:dyDescent="0.2">
      <c r="A2019" s="22"/>
      <c r="B2019" s="38"/>
      <c r="C2019" s="1"/>
      <c r="D2019" s="2">
        <v>41226</v>
      </c>
      <c r="E2019" s="1" t="s">
        <v>7449</v>
      </c>
      <c r="F2019" s="1" t="s">
        <v>1056</v>
      </c>
      <c r="G2019" s="25">
        <v>0</v>
      </c>
      <c r="H2019" s="25">
        <v>0</v>
      </c>
      <c r="I2019" s="24">
        <f t="shared" si="62"/>
        <v>0</v>
      </c>
      <c r="J2019" s="23" t="str">
        <f t="shared" si="63"/>
        <v/>
      </c>
      <c r="K2019" s="1"/>
      <c r="L2019" s="21"/>
    </row>
    <row r="2020" spans="1:12" ht="10.050000000000001" customHeight="1" x14ac:dyDescent="0.2">
      <c r="A2020" s="22"/>
      <c r="B2020" s="38"/>
      <c r="C2020" s="1"/>
      <c r="D2020" s="2">
        <v>41226</v>
      </c>
      <c r="E2020" s="1" t="s">
        <v>7449</v>
      </c>
      <c r="F2020" s="1" t="s">
        <v>1057</v>
      </c>
      <c r="G2020" s="25">
        <v>0</v>
      </c>
      <c r="H2020" s="25">
        <v>0</v>
      </c>
      <c r="I2020" s="24">
        <f t="shared" si="62"/>
        <v>0</v>
      </c>
      <c r="J2020" s="23" t="str">
        <f t="shared" si="63"/>
        <v/>
      </c>
      <c r="K2020" s="1"/>
      <c r="L2020" s="21"/>
    </row>
    <row r="2021" spans="1:12" ht="10.050000000000001" customHeight="1" x14ac:dyDescent="0.2">
      <c r="A2021" s="22"/>
      <c r="B2021" s="38"/>
      <c r="C2021" s="1"/>
      <c r="D2021" s="2">
        <v>41226</v>
      </c>
      <c r="E2021" s="1" t="s">
        <v>10755</v>
      </c>
      <c r="F2021" s="1" t="s">
        <v>4427</v>
      </c>
      <c r="G2021" s="25">
        <v>60048.744600000005</v>
      </c>
      <c r="H2021" s="25">
        <v>11265.202567246395</v>
      </c>
      <c r="I2021" s="24">
        <f t="shared" si="62"/>
        <v>-48783.542032753612</v>
      </c>
      <c r="J2021" s="23">
        <f t="shared" si="63"/>
        <v>-0.81239903278100523</v>
      </c>
      <c r="K2021" s="1"/>
      <c r="L2021" s="21"/>
    </row>
    <row r="2022" spans="1:12" ht="10.050000000000001" customHeight="1" x14ac:dyDescent="0.2">
      <c r="A2022" s="22"/>
      <c r="B2022" s="38"/>
      <c r="C2022" s="1"/>
      <c r="D2022" s="2">
        <v>41226</v>
      </c>
      <c r="E2022" s="1" t="s">
        <v>10755</v>
      </c>
      <c r="F2022" s="1" t="s">
        <v>4428</v>
      </c>
      <c r="G2022" s="25">
        <v>0</v>
      </c>
      <c r="H2022" s="25">
        <v>0</v>
      </c>
      <c r="I2022" s="24">
        <f t="shared" si="62"/>
        <v>0</v>
      </c>
      <c r="J2022" s="23" t="str">
        <f t="shared" si="63"/>
        <v/>
      </c>
      <c r="K2022" s="1"/>
      <c r="L2022" s="21"/>
    </row>
    <row r="2023" spans="1:12" ht="10.050000000000001" customHeight="1" x14ac:dyDescent="0.2">
      <c r="A2023" s="22"/>
      <c r="B2023" s="38"/>
      <c r="C2023" s="1"/>
      <c r="D2023" s="2">
        <v>41226</v>
      </c>
      <c r="E2023" s="1" t="s">
        <v>10785</v>
      </c>
      <c r="F2023" s="1" t="s">
        <v>4460</v>
      </c>
      <c r="G2023" s="25">
        <v>0</v>
      </c>
      <c r="H2023" s="25">
        <v>0</v>
      </c>
      <c r="I2023" s="24">
        <f t="shared" si="62"/>
        <v>0</v>
      </c>
      <c r="J2023" s="23" t="str">
        <f t="shared" si="63"/>
        <v/>
      </c>
      <c r="K2023" s="1"/>
      <c r="L2023" s="21"/>
    </row>
    <row r="2024" spans="1:12" ht="10.050000000000001" customHeight="1" x14ac:dyDescent="0.2">
      <c r="A2024" s="22"/>
      <c r="B2024" s="38"/>
      <c r="C2024" s="1"/>
      <c r="D2024" s="2">
        <v>41226</v>
      </c>
      <c r="E2024" s="1" t="s">
        <v>12124</v>
      </c>
      <c r="F2024" s="1" t="s">
        <v>5847</v>
      </c>
      <c r="G2024" s="25">
        <v>10248.3966</v>
      </c>
      <c r="H2024" s="25">
        <v>0</v>
      </c>
      <c r="I2024" s="24">
        <f t="shared" si="62"/>
        <v>-10248.3966</v>
      </c>
      <c r="J2024" s="23">
        <f t="shared" si="63"/>
        <v>-1</v>
      </c>
      <c r="K2024" s="1"/>
      <c r="L2024" s="21"/>
    </row>
    <row r="2025" spans="1:12" ht="10.050000000000001" customHeight="1" x14ac:dyDescent="0.2">
      <c r="A2025" s="22"/>
      <c r="B2025" s="38"/>
      <c r="C2025" s="1"/>
      <c r="D2025" s="2">
        <v>41226</v>
      </c>
      <c r="E2025" s="1" t="s">
        <v>12124</v>
      </c>
      <c r="F2025" s="1" t="s">
        <v>5848</v>
      </c>
      <c r="G2025" s="25">
        <v>13664.5288</v>
      </c>
      <c r="H2025" s="25">
        <v>0</v>
      </c>
      <c r="I2025" s="24">
        <f t="shared" si="62"/>
        <v>-13664.5288</v>
      </c>
      <c r="J2025" s="23">
        <f t="shared" si="63"/>
        <v>-1</v>
      </c>
      <c r="K2025" s="1"/>
      <c r="L2025" s="21"/>
    </row>
    <row r="2026" spans="1:12" ht="10.050000000000001" customHeight="1" x14ac:dyDescent="0.2">
      <c r="A2026" s="22"/>
      <c r="B2026" s="38"/>
      <c r="C2026" s="1"/>
      <c r="D2026" s="2">
        <v>41226</v>
      </c>
      <c r="E2026" s="1" t="s">
        <v>12143</v>
      </c>
      <c r="F2026" s="1" t="s">
        <v>5869</v>
      </c>
      <c r="G2026" s="25">
        <v>0</v>
      </c>
      <c r="H2026" s="25">
        <v>0</v>
      </c>
      <c r="I2026" s="24">
        <f t="shared" si="62"/>
        <v>0</v>
      </c>
      <c r="J2026" s="23" t="str">
        <f t="shared" si="63"/>
        <v/>
      </c>
      <c r="K2026" s="1"/>
      <c r="L2026" s="21"/>
    </row>
    <row r="2027" spans="1:12" ht="10.050000000000001" customHeight="1" x14ac:dyDescent="0.2">
      <c r="A2027" s="22"/>
      <c r="B2027" s="38"/>
      <c r="C2027" s="1"/>
      <c r="D2027" s="2">
        <v>41226</v>
      </c>
      <c r="E2027" s="1" t="s">
        <v>12473</v>
      </c>
      <c r="F2027" s="1" t="s">
        <v>6204</v>
      </c>
      <c r="G2027" s="25">
        <v>0</v>
      </c>
      <c r="H2027" s="25">
        <v>0</v>
      </c>
      <c r="I2027" s="24">
        <f t="shared" si="62"/>
        <v>0</v>
      </c>
      <c r="J2027" s="23" t="str">
        <f t="shared" si="63"/>
        <v/>
      </c>
      <c r="K2027" s="1"/>
      <c r="L2027" s="21"/>
    </row>
    <row r="2028" spans="1:12" ht="10.050000000000001" customHeight="1" x14ac:dyDescent="0.2">
      <c r="A2028" s="22"/>
      <c r="B2028" s="38"/>
      <c r="C2028" s="1"/>
      <c r="D2028" s="2">
        <v>41228</v>
      </c>
      <c r="E2028" s="1" t="s">
        <v>6414</v>
      </c>
      <c r="F2028" s="1" t="s">
        <v>9</v>
      </c>
      <c r="G2028" s="25">
        <v>0</v>
      </c>
      <c r="H2028" s="25">
        <v>5917.6987494153436</v>
      </c>
      <c r="I2028" s="24">
        <f t="shared" si="62"/>
        <v>5917.6987494153436</v>
      </c>
      <c r="J2028" s="23" t="e">
        <f t="shared" si="63"/>
        <v>#DIV/0!</v>
      </c>
      <c r="K2028" s="1"/>
      <c r="L2028" s="21"/>
    </row>
    <row r="2029" spans="1:12" ht="10.050000000000001" customHeight="1" x14ac:dyDescent="0.2">
      <c r="A2029" s="22"/>
      <c r="B2029" s="38"/>
      <c r="C2029" s="1"/>
      <c r="D2029" s="2">
        <v>41228</v>
      </c>
      <c r="E2029" s="1" t="s">
        <v>6507</v>
      </c>
      <c r="F2029" s="1" t="s">
        <v>105</v>
      </c>
      <c r="G2029" s="25">
        <v>0</v>
      </c>
      <c r="H2029" s="25">
        <v>0</v>
      </c>
      <c r="I2029" s="24">
        <f t="shared" si="62"/>
        <v>0</v>
      </c>
      <c r="J2029" s="23" t="str">
        <f t="shared" si="63"/>
        <v/>
      </c>
      <c r="K2029" s="1"/>
      <c r="L2029" s="21"/>
    </row>
    <row r="2030" spans="1:12" ht="10.050000000000001" customHeight="1" x14ac:dyDescent="0.2">
      <c r="A2030" s="22"/>
      <c r="B2030" s="38"/>
      <c r="C2030" s="1"/>
      <c r="D2030" s="2">
        <v>41228</v>
      </c>
      <c r="E2030" s="1" t="s">
        <v>6628</v>
      </c>
      <c r="F2030" s="1" t="s">
        <v>227</v>
      </c>
      <c r="G2030" s="25">
        <v>0</v>
      </c>
      <c r="H2030" s="25">
        <v>0</v>
      </c>
      <c r="I2030" s="24">
        <f t="shared" si="62"/>
        <v>0</v>
      </c>
      <c r="J2030" s="23" t="str">
        <f t="shared" si="63"/>
        <v/>
      </c>
      <c r="K2030" s="1"/>
      <c r="L2030" s="21"/>
    </row>
    <row r="2031" spans="1:12" ht="10.050000000000001" customHeight="1" x14ac:dyDescent="0.2">
      <c r="A2031" s="22"/>
      <c r="B2031" s="38"/>
      <c r="C2031" s="1"/>
      <c r="D2031" s="2">
        <v>41228</v>
      </c>
      <c r="E2031" s="1" t="s">
        <v>7151</v>
      </c>
      <c r="F2031" s="1" t="s">
        <v>757</v>
      </c>
      <c r="G2031" s="25">
        <v>0</v>
      </c>
      <c r="H2031" s="25">
        <v>0</v>
      </c>
      <c r="I2031" s="24">
        <f t="shared" si="62"/>
        <v>0</v>
      </c>
      <c r="J2031" s="23" t="str">
        <f t="shared" si="63"/>
        <v/>
      </c>
      <c r="K2031" s="1"/>
      <c r="L2031" s="21"/>
    </row>
    <row r="2032" spans="1:12" ht="10.050000000000001" customHeight="1" x14ac:dyDescent="0.2">
      <c r="A2032" s="22"/>
      <c r="B2032" s="38"/>
      <c r="C2032" s="1"/>
      <c r="D2032" s="2">
        <v>41228</v>
      </c>
      <c r="E2032" s="1" t="s">
        <v>7152</v>
      </c>
      <c r="F2032" s="1" t="s">
        <v>758</v>
      </c>
      <c r="G2032" s="25">
        <v>0</v>
      </c>
      <c r="H2032" s="25">
        <v>0</v>
      </c>
      <c r="I2032" s="24">
        <f t="shared" si="62"/>
        <v>0</v>
      </c>
      <c r="J2032" s="23" t="str">
        <f t="shared" si="63"/>
        <v/>
      </c>
      <c r="K2032" s="1"/>
      <c r="L2032" s="21"/>
    </row>
    <row r="2033" spans="1:12" ht="10.050000000000001" customHeight="1" x14ac:dyDescent="0.2">
      <c r="A2033" s="22"/>
      <c r="B2033" s="38"/>
      <c r="C2033" s="1"/>
      <c r="D2033" s="2">
        <v>41228</v>
      </c>
      <c r="E2033" s="1" t="s">
        <v>7563</v>
      </c>
      <c r="F2033" s="1" t="s">
        <v>1171</v>
      </c>
      <c r="G2033" s="25">
        <v>0</v>
      </c>
      <c r="H2033" s="25">
        <v>13386.738664042001</v>
      </c>
      <c r="I2033" s="24">
        <f t="shared" si="62"/>
        <v>13386.738664042001</v>
      </c>
      <c r="J2033" s="23" t="e">
        <f t="shared" si="63"/>
        <v>#DIV/0!</v>
      </c>
      <c r="K2033" s="1"/>
      <c r="L2033" s="21"/>
    </row>
    <row r="2034" spans="1:12" ht="10.050000000000001" customHeight="1" x14ac:dyDescent="0.2">
      <c r="A2034" s="22"/>
      <c r="B2034" s="38"/>
      <c r="C2034" s="1"/>
      <c r="D2034" s="2">
        <v>41228</v>
      </c>
      <c r="E2034" s="1" t="s">
        <v>7659</v>
      </c>
      <c r="F2034" s="1" t="s">
        <v>1267</v>
      </c>
      <c r="G2034" s="25">
        <v>0</v>
      </c>
      <c r="H2034" s="25">
        <v>0</v>
      </c>
      <c r="I2034" s="24">
        <f t="shared" si="62"/>
        <v>0</v>
      </c>
      <c r="J2034" s="23" t="str">
        <f t="shared" si="63"/>
        <v/>
      </c>
      <c r="K2034" s="1"/>
      <c r="L2034" s="21"/>
    </row>
    <row r="2035" spans="1:12" ht="10.050000000000001" customHeight="1" x14ac:dyDescent="0.2">
      <c r="A2035" s="22"/>
      <c r="B2035" s="38"/>
      <c r="C2035" s="1"/>
      <c r="D2035" s="2">
        <v>41228</v>
      </c>
      <c r="E2035" s="1" t="s">
        <v>7880</v>
      </c>
      <c r="F2035" s="1" t="s">
        <v>1489</v>
      </c>
      <c r="G2035" s="25">
        <v>0</v>
      </c>
      <c r="H2035" s="25">
        <v>0</v>
      </c>
      <c r="I2035" s="24">
        <f t="shared" si="62"/>
        <v>0</v>
      </c>
      <c r="J2035" s="23" t="str">
        <f t="shared" si="63"/>
        <v/>
      </c>
      <c r="K2035" s="1"/>
      <c r="L2035" s="21"/>
    </row>
    <row r="2036" spans="1:12" ht="10.050000000000001" customHeight="1" x14ac:dyDescent="0.2">
      <c r="A2036" s="22"/>
      <c r="B2036" s="38"/>
      <c r="C2036" s="1"/>
      <c r="D2036" s="2">
        <v>41228</v>
      </c>
      <c r="E2036" s="1" t="s">
        <v>7979</v>
      </c>
      <c r="F2036" s="1" t="s">
        <v>1589</v>
      </c>
      <c r="G2036" s="25">
        <v>111247.6412</v>
      </c>
      <c r="H2036" s="25">
        <v>152421.83792764938</v>
      </c>
      <c r="I2036" s="24">
        <f t="shared" si="62"/>
        <v>41174.196727649382</v>
      </c>
      <c r="J2036" s="23">
        <f t="shared" si="63"/>
        <v>0.37011298651830993</v>
      </c>
      <c r="K2036" s="1"/>
      <c r="L2036" s="21"/>
    </row>
    <row r="2037" spans="1:12" ht="10.050000000000001" customHeight="1" x14ac:dyDescent="0.2">
      <c r="A2037" s="22"/>
      <c r="B2037" s="38"/>
      <c r="C2037" s="1"/>
      <c r="D2037" s="2">
        <v>41228</v>
      </c>
      <c r="E2037" s="1" t="s">
        <v>8224</v>
      </c>
      <c r="F2037" s="1" t="s">
        <v>1836</v>
      </c>
      <c r="G2037" s="25">
        <v>0</v>
      </c>
      <c r="H2037" s="25">
        <v>0</v>
      </c>
      <c r="I2037" s="24">
        <f t="shared" si="62"/>
        <v>0</v>
      </c>
      <c r="J2037" s="23" t="str">
        <f t="shared" si="63"/>
        <v/>
      </c>
      <c r="K2037" s="1"/>
      <c r="L2037" s="21"/>
    </row>
    <row r="2038" spans="1:12" ht="10.050000000000001" customHeight="1" x14ac:dyDescent="0.2">
      <c r="A2038" s="22"/>
      <c r="B2038" s="38"/>
      <c r="C2038" s="1"/>
      <c r="D2038" s="2">
        <v>41228</v>
      </c>
      <c r="E2038" s="1" t="s">
        <v>8544</v>
      </c>
      <c r="F2038" s="1" t="s">
        <v>2161</v>
      </c>
      <c r="G2038" s="25">
        <v>3676.0738000000001</v>
      </c>
      <c r="H2038" s="25">
        <v>0</v>
      </c>
      <c r="I2038" s="24">
        <f t="shared" si="62"/>
        <v>-3676.0738000000001</v>
      </c>
      <c r="J2038" s="23">
        <f t="shared" si="63"/>
        <v>-1</v>
      </c>
      <c r="K2038" s="1"/>
      <c r="L2038" s="21"/>
    </row>
    <row r="2039" spans="1:12" ht="10.050000000000001" customHeight="1" x14ac:dyDescent="0.2">
      <c r="A2039" s="22"/>
      <c r="B2039" s="38"/>
      <c r="C2039" s="1"/>
      <c r="D2039" s="2">
        <v>41228</v>
      </c>
      <c r="E2039" s="1" t="s">
        <v>10576</v>
      </c>
      <c r="F2039" s="1" t="s">
        <v>4241</v>
      </c>
      <c r="G2039" s="25">
        <v>0</v>
      </c>
      <c r="H2039" s="25">
        <v>0</v>
      </c>
      <c r="I2039" s="24">
        <f t="shared" si="62"/>
        <v>0</v>
      </c>
      <c r="J2039" s="23" t="str">
        <f t="shared" si="63"/>
        <v/>
      </c>
      <c r="K2039" s="1"/>
      <c r="L2039" s="21"/>
    </row>
    <row r="2040" spans="1:12" ht="10.050000000000001" customHeight="1" x14ac:dyDescent="0.2">
      <c r="A2040" s="22"/>
      <c r="B2040" s="38"/>
      <c r="C2040" s="1"/>
      <c r="D2040" s="2">
        <v>41228</v>
      </c>
      <c r="E2040" s="1" t="s">
        <v>12320</v>
      </c>
      <c r="F2040" s="1" t="s">
        <v>6051</v>
      </c>
      <c r="G2040" s="25">
        <v>64823.124000000003</v>
      </c>
      <c r="H2040" s="25">
        <v>53033.265528614589</v>
      </c>
      <c r="I2040" s="24">
        <f t="shared" si="62"/>
        <v>-11789.858471385414</v>
      </c>
      <c r="J2040" s="23">
        <f t="shared" si="63"/>
        <v>-0.1818773570891988</v>
      </c>
      <c r="K2040" s="1"/>
      <c r="L2040" s="21"/>
    </row>
    <row r="2041" spans="1:12" ht="10.050000000000001" customHeight="1" x14ac:dyDescent="0.2">
      <c r="A2041" s="22"/>
      <c r="B2041" s="38"/>
      <c r="C2041" s="1"/>
      <c r="D2041" s="2">
        <v>41233</v>
      </c>
      <c r="E2041" s="1" t="s">
        <v>7941</v>
      </c>
      <c r="F2041" s="1" t="s">
        <v>1550</v>
      </c>
      <c r="G2041" s="25">
        <v>0</v>
      </c>
      <c r="H2041" s="25">
        <v>0</v>
      </c>
      <c r="I2041" s="24">
        <f t="shared" si="62"/>
        <v>0</v>
      </c>
      <c r="J2041" s="23" t="str">
        <f t="shared" si="63"/>
        <v/>
      </c>
      <c r="K2041" s="1"/>
      <c r="L2041" s="21"/>
    </row>
    <row r="2042" spans="1:12" ht="10.050000000000001" customHeight="1" x14ac:dyDescent="0.2">
      <c r="A2042" s="22"/>
      <c r="B2042" s="38"/>
      <c r="C2042" s="1"/>
      <c r="D2042" s="2">
        <v>41233</v>
      </c>
      <c r="E2042" s="1" t="s">
        <v>8111</v>
      </c>
      <c r="F2042" s="1" t="s">
        <v>1723</v>
      </c>
      <c r="G2042" s="25">
        <v>0</v>
      </c>
      <c r="H2042" s="25">
        <v>0</v>
      </c>
      <c r="I2042" s="24">
        <f t="shared" si="62"/>
        <v>0</v>
      </c>
      <c r="J2042" s="23" t="str">
        <f t="shared" si="63"/>
        <v/>
      </c>
      <c r="K2042" s="1"/>
      <c r="L2042" s="21"/>
    </row>
    <row r="2043" spans="1:12" ht="10.050000000000001" customHeight="1" x14ac:dyDescent="0.2">
      <c r="A2043" s="22"/>
      <c r="B2043" s="38"/>
      <c r="C2043" s="1"/>
      <c r="D2043" s="2">
        <v>41233</v>
      </c>
      <c r="E2043" s="1" t="s">
        <v>9534</v>
      </c>
      <c r="F2043" s="1" t="s">
        <v>3168</v>
      </c>
      <c r="G2043" s="25">
        <v>11479.828800000001</v>
      </c>
      <c r="H2043" s="25">
        <v>0</v>
      </c>
      <c r="I2043" s="24">
        <f t="shared" si="62"/>
        <v>-11479.828800000001</v>
      </c>
      <c r="J2043" s="23">
        <f t="shared" si="63"/>
        <v>-1</v>
      </c>
      <c r="K2043" s="1"/>
      <c r="L2043" s="21"/>
    </row>
    <row r="2044" spans="1:12" ht="10.050000000000001" customHeight="1" x14ac:dyDescent="0.2">
      <c r="A2044" s="22"/>
      <c r="B2044" s="38"/>
      <c r="C2044" s="1"/>
      <c r="D2044" s="2">
        <v>41233</v>
      </c>
      <c r="E2044" s="1" t="s">
        <v>9679</v>
      </c>
      <c r="F2044" s="1" t="s">
        <v>3317</v>
      </c>
      <c r="G2044" s="25">
        <v>0</v>
      </c>
      <c r="H2044" s="25">
        <v>0</v>
      </c>
      <c r="I2044" s="24">
        <f t="shared" si="62"/>
        <v>0</v>
      </c>
      <c r="J2044" s="23" t="str">
        <f t="shared" si="63"/>
        <v/>
      </c>
      <c r="K2044" s="1"/>
      <c r="L2044" s="21"/>
    </row>
    <row r="2045" spans="1:12" ht="10.050000000000001" customHeight="1" x14ac:dyDescent="0.2">
      <c r="A2045" s="22"/>
      <c r="B2045" s="38"/>
      <c r="C2045" s="1"/>
      <c r="D2045" s="2">
        <v>41233</v>
      </c>
      <c r="E2045" s="1" t="s">
        <v>9788</v>
      </c>
      <c r="F2045" s="1" t="s">
        <v>3427</v>
      </c>
      <c r="G2045" s="25">
        <v>10994.906100000002</v>
      </c>
      <c r="H2045" s="25">
        <v>0</v>
      </c>
      <c r="I2045" s="24">
        <f t="shared" si="62"/>
        <v>-10994.906100000002</v>
      </c>
      <c r="J2045" s="23">
        <f t="shared" si="63"/>
        <v>-1</v>
      </c>
      <c r="K2045" s="1"/>
      <c r="L2045" s="21"/>
    </row>
    <row r="2046" spans="1:12" ht="10.050000000000001" customHeight="1" x14ac:dyDescent="0.2">
      <c r="A2046" s="22"/>
      <c r="B2046" s="38"/>
      <c r="C2046" s="1"/>
      <c r="D2046" s="2">
        <v>41233</v>
      </c>
      <c r="E2046" s="1" t="s">
        <v>13891</v>
      </c>
      <c r="F2046" s="1" t="s">
        <v>13892</v>
      </c>
      <c r="G2046" s="25">
        <v>0</v>
      </c>
      <c r="H2046" s="25">
        <v>0</v>
      </c>
      <c r="I2046" s="24">
        <f t="shared" si="62"/>
        <v>0</v>
      </c>
      <c r="J2046" s="23" t="str">
        <f t="shared" si="63"/>
        <v/>
      </c>
      <c r="K2046" s="1"/>
      <c r="L2046" s="21"/>
    </row>
    <row r="2047" spans="1:12" ht="10.050000000000001" customHeight="1" x14ac:dyDescent="0.2">
      <c r="A2047" s="22"/>
      <c r="B2047" s="38"/>
      <c r="C2047" s="1"/>
      <c r="D2047" s="2">
        <v>41239</v>
      </c>
      <c r="E2047" s="1" t="s">
        <v>6855</v>
      </c>
      <c r="F2047" s="1" t="s">
        <v>457</v>
      </c>
      <c r="G2047" s="25">
        <v>0</v>
      </c>
      <c r="H2047" s="25">
        <v>0</v>
      </c>
      <c r="I2047" s="24">
        <f t="shared" si="62"/>
        <v>0</v>
      </c>
      <c r="J2047" s="23" t="str">
        <f t="shared" si="63"/>
        <v/>
      </c>
      <c r="K2047" s="1"/>
      <c r="L2047" s="21"/>
    </row>
    <row r="2048" spans="1:12" ht="10.050000000000001" customHeight="1" x14ac:dyDescent="0.2">
      <c r="A2048" s="22"/>
      <c r="B2048" s="38"/>
      <c r="C2048" s="1"/>
      <c r="D2048" s="2">
        <v>41239</v>
      </c>
      <c r="E2048" s="1" t="s">
        <v>7020</v>
      </c>
      <c r="F2048" s="1" t="s">
        <v>625</v>
      </c>
      <c r="G2048" s="25">
        <v>16973.723000000002</v>
      </c>
      <c r="H2048" s="25">
        <v>0</v>
      </c>
      <c r="I2048" s="24">
        <f t="shared" si="62"/>
        <v>-16973.723000000002</v>
      </c>
      <c r="J2048" s="23">
        <f t="shared" si="63"/>
        <v>-1</v>
      </c>
      <c r="K2048" s="1"/>
      <c r="L2048" s="21"/>
    </row>
    <row r="2049" spans="1:12" ht="10.050000000000001" customHeight="1" x14ac:dyDescent="0.2">
      <c r="A2049" s="22"/>
      <c r="B2049" s="38"/>
      <c r="C2049" s="1"/>
      <c r="D2049" s="2">
        <v>41239</v>
      </c>
      <c r="E2049" s="1" t="s">
        <v>7067</v>
      </c>
      <c r="F2049" s="1" t="s">
        <v>673</v>
      </c>
      <c r="G2049" s="25">
        <v>0</v>
      </c>
      <c r="H2049" s="25">
        <v>0</v>
      </c>
      <c r="I2049" s="24">
        <f t="shared" si="62"/>
        <v>0</v>
      </c>
      <c r="J2049" s="23" t="str">
        <f t="shared" si="63"/>
        <v/>
      </c>
      <c r="K2049" s="1"/>
      <c r="L2049" s="21"/>
    </row>
    <row r="2050" spans="1:12" ht="10.050000000000001" customHeight="1" x14ac:dyDescent="0.2">
      <c r="A2050" s="22"/>
      <c r="B2050" s="38"/>
      <c r="C2050" s="1"/>
      <c r="D2050" s="2">
        <v>41239</v>
      </c>
      <c r="E2050" s="1" t="s">
        <v>7123</v>
      </c>
      <c r="F2050" s="1" t="s">
        <v>729</v>
      </c>
      <c r="G2050" s="25">
        <v>0</v>
      </c>
      <c r="H2050" s="25">
        <v>0</v>
      </c>
      <c r="I2050" s="24">
        <f t="shared" si="62"/>
        <v>0</v>
      </c>
      <c r="J2050" s="23" t="str">
        <f t="shared" si="63"/>
        <v/>
      </c>
      <c r="K2050" s="1"/>
      <c r="L2050" s="21"/>
    </row>
    <row r="2051" spans="1:12" ht="10.050000000000001" customHeight="1" x14ac:dyDescent="0.2">
      <c r="A2051" s="22"/>
      <c r="B2051" s="38"/>
      <c r="C2051" s="1"/>
      <c r="D2051" s="2">
        <v>41239</v>
      </c>
      <c r="E2051" s="1" t="s">
        <v>7312</v>
      </c>
      <c r="F2051" s="1" t="s">
        <v>918</v>
      </c>
      <c r="G2051" s="25">
        <v>0</v>
      </c>
      <c r="H2051" s="25">
        <v>616.42695306409826</v>
      </c>
      <c r="I2051" s="24">
        <f t="shared" si="62"/>
        <v>616.42695306409826</v>
      </c>
      <c r="J2051" s="23" t="e">
        <f t="shared" si="63"/>
        <v>#DIV/0!</v>
      </c>
      <c r="K2051" s="1"/>
      <c r="L2051" s="21"/>
    </row>
    <row r="2052" spans="1:12" ht="10.050000000000001" customHeight="1" x14ac:dyDescent="0.2">
      <c r="A2052" s="22"/>
      <c r="B2052" s="38"/>
      <c r="C2052" s="1"/>
      <c r="D2052" s="2">
        <v>41239</v>
      </c>
      <c r="E2052" s="1" t="s">
        <v>7753</v>
      </c>
      <c r="F2052" s="1" t="s">
        <v>1362</v>
      </c>
      <c r="G2052" s="25">
        <v>0</v>
      </c>
      <c r="H2052" s="25">
        <v>0</v>
      </c>
      <c r="I2052" s="24">
        <f t="shared" si="62"/>
        <v>0</v>
      </c>
      <c r="J2052" s="23" t="str">
        <f t="shared" si="63"/>
        <v/>
      </c>
      <c r="K2052" s="1"/>
      <c r="L2052" s="21"/>
    </row>
    <row r="2053" spans="1:12" ht="10.050000000000001" customHeight="1" x14ac:dyDescent="0.2">
      <c r="A2053" s="22"/>
      <c r="B2053" s="38"/>
      <c r="C2053" s="1"/>
      <c r="D2053" s="2">
        <v>41239</v>
      </c>
      <c r="E2053" s="1" t="s">
        <v>7885</v>
      </c>
      <c r="F2053" s="1" t="s">
        <v>1494</v>
      </c>
      <c r="G2053" s="25">
        <v>0</v>
      </c>
      <c r="H2053" s="25">
        <v>0</v>
      </c>
      <c r="I2053" s="24">
        <f t="shared" si="62"/>
        <v>0</v>
      </c>
      <c r="J2053" s="23" t="str">
        <f t="shared" si="63"/>
        <v/>
      </c>
      <c r="K2053" s="1"/>
      <c r="L2053" s="21"/>
    </row>
    <row r="2054" spans="1:12" ht="10.050000000000001" customHeight="1" x14ac:dyDescent="0.2">
      <c r="A2054" s="22"/>
      <c r="B2054" s="38"/>
      <c r="C2054" s="1"/>
      <c r="D2054" s="2">
        <v>41239</v>
      </c>
      <c r="E2054" s="1" t="s">
        <v>8370</v>
      </c>
      <c r="F2054" s="1" t="s">
        <v>1983</v>
      </c>
      <c r="G2054" s="25">
        <v>0</v>
      </c>
      <c r="H2054" s="25">
        <v>0</v>
      </c>
      <c r="I2054" s="24">
        <f t="shared" si="62"/>
        <v>0</v>
      </c>
      <c r="J2054" s="23" t="str">
        <f t="shared" si="63"/>
        <v/>
      </c>
      <c r="K2054" s="1"/>
      <c r="L2054" s="21"/>
    </row>
    <row r="2055" spans="1:12" ht="10.050000000000001" customHeight="1" x14ac:dyDescent="0.2">
      <c r="A2055" s="22"/>
      <c r="B2055" s="38"/>
      <c r="C2055" s="1"/>
      <c r="D2055" s="2">
        <v>41239</v>
      </c>
      <c r="E2055" s="1" t="s">
        <v>8982</v>
      </c>
      <c r="F2055" s="1" t="s">
        <v>2606</v>
      </c>
      <c r="G2055" s="25">
        <v>20854.624200000002</v>
      </c>
      <c r="H2055" s="25">
        <v>26732.382197879728</v>
      </c>
      <c r="I2055" s="24">
        <f t="shared" si="62"/>
        <v>5877.7579978797257</v>
      </c>
      <c r="J2055" s="23">
        <f t="shared" si="63"/>
        <v>0.28184434979555878</v>
      </c>
      <c r="K2055" s="1"/>
      <c r="L2055" s="21"/>
    </row>
    <row r="2056" spans="1:12" ht="10.050000000000001" customHeight="1" x14ac:dyDescent="0.2">
      <c r="A2056" s="22"/>
      <c r="B2056" s="38"/>
      <c r="C2056" s="1"/>
      <c r="D2056" s="2">
        <v>41240</v>
      </c>
      <c r="E2056" s="1" t="s">
        <v>7122</v>
      </c>
      <c r="F2056" s="1" t="s">
        <v>728</v>
      </c>
      <c r="G2056" s="25">
        <v>0</v>
      </c>
      <c r="H2056" s="25">
        <v>0</v>
      </c>
      <c r="I2056" s="24">
        <f t="shared" si="62"/>
        <v>0</v>
      </c>
      <c r="J2056" s="23" t="str">
        <f t="shared" si="63"/>
        <v/>
      </c>
      <c r="K2056" s="1"/>
      <c r="L2056" s="21"/>
    </row>
    <row r="2057" spans="1:12" ht="10.050000000000001" customHeight="1" x14ac:dyDescent="0.2">
      <c r="A2057" s="22"/>
      <c r="B2057" s="38"/>
      <c r="C2057" s="1"/>
      <c r="D2057" s="2">
        <v>41240</v>
      </c>
      <c r="E2057" s="1" t="s">
        <v>8722</v>
      </c>
      <c r="F2057" s="1" t="s">
        <v>2342</v>
      </c>
      <c r="G2057" s="25">
        <v>93616.284</v>
      </c>
      <c r="H2057" s="25">
        <v>120465.2373025514</v>
      </c>
      <c r="I2057" s="24">
        <f t="shared" si="62"/>
        <v>26848.953302551396</v>
      </c>
      <c r="J2057" s="23">
        <f t="shared" si="63"/>
        <v>0.28679789621377616</v>
      </c>
      <c r="K2057" s="1"/>
      <c r="L2057" s="21"/>
    </row>
    <row r="2058" spans="1:12" ht="10.050000000000001" customHeight="1" x14ac:dyDescent="0.2">
      <c r="A2058" s="22"/>
      <c r="B2058" s="38"/>
      <c r="C2058" s="1"/>
      <c r="D2058" s="2">
        <v>41240</v>
      </c>
      <c r="E2058" s="1" t="s">
        <v>9022</v>
      </c>
      <c r="F2058" s="1" t="s">
        <v>2646</v>
      </c>
      <c r="G2058" s="25">
        <v>0</v>
      </c>
      <c r="H2058" s="25">
        <v>0</v>
      </c>
      <c r="I2058" s="24">
        <f t="shared" si="62"/>
        <v>0</v>
      </c>
      <c r="J2058" s="23" t="str">
        <f t="shared" si="63"/>
        <v/>
      </c>
      <c r="K2058" s="1"/>
      <c r="L2058" s="21"/>
    </row>
    <row r="2059" spans="1:12" ht="10.050000000000001" customHeight="1" x14ac:dyDescent="0.2">
      <c r="A2059" s="22"/>
      <c r="B2059" s="38"/>
      <c r="C2059" s="1"/>
      <c r="D2059" s="2">
        <v>41240</v>
      </c>
      <c r="E2059" s="1" t="s">
        <v>9273</v>
      </c>
      <c r="F2059" s="1" t="s">
        <v>2902</v>
      </c>
      <c r="G2059" s="25">
        <v>9753.6027000000013</v>
      </c>
      <c r="H2059" s="25">
        <v>62166.658216514312</v>
      </c>
      <c r="I2059" s="24">
        <f t="shared" si="62"/>
        <v>52413.055516514309</v>
      </c>
      <c r="J2059" s="23">
        <f t="shared" si="63"/>
        <v>5.3737123736354668</v>
      </c>
      <c r="K2059" s="1"/>
      <c r="L2059" s="21"/>
    </row>
    <row r="2060" spans="1:12" ht="10.050000000000001" customHeight="1" x14ac:dyDescent="0.2">
      <c r="A2060" s="22"/>
      <c r="B2060" s="38"/>
      <c r="C2060" s="1"/>
      <c r="D2060" s="2">
        <v>41240</v>
      </c>
      <c r="E2060" s="1" t="s">
        <v>9460</v>
      </c>
      <c r="F2060" s="1" t="s">
        <v>3092</v>
      </c>
      <c r="G2060" s="25">
        <v>74596.028000000006</v>
      </c>
      <c r="H2060" s="25">
        <v>169414.67426711635</v>
      </c>
      <c r="I2060" s="24">
        <f t="shared" si="62"/>
        <v>94818.646267116346</v>
      </c>
      <c r="J2060" s="23">
        <f t="shared" si="63"/>
        <v>1.2710951080011437</v>
      </c>
      <c r="K2060" s="1"/>
      <c r="L2060" s="21"/>
    </row>
    <row r="2061" spans="1:12" ht="10.050000000000001" customHeight="1" x14ac:dyDescent="0.2">
      <c r="A2061" s="22"/>
      <c r="B2061" s="38"/>
      <c r="C2061" s="1"/>
      <c r="D2061" s="2">
        <v>41241</v>
      </c>
      <c r="E2061" s="1" t="s">
        <v>6947</v>
      </c>
      <c r="F2061" s="1" t="s">
        <v>551</v>
      </c>
      <c r="G2061" s="25">
        <v>0</v>
      </c>
      <c r="H2061" s="25">
        <v>0</v>
      </c>
      <c r="I2061" s="24">
        <f t="shared" si="62"/>
        <v>0</v>
      </c>
      <c r="J2061" s="23" t="str">
        <f t="shared" si="63"/>
        <v/>
      </c>
      <c r="K2061" s="1"/>
      <c r="L2061" s="21"/>
    </row>
    <row r="2062" spans="1:12" ht="10.050000000000001" customHeight="1" x14ac:dyDescent="0.2">
      <c r="A2062" s="22"/>
      <c r="B2062" s="38"/>
      <c r="C2062" s="1"/>
      <c r="D2062" s="2">
        <v>41241</v>
      </c>
      <c r="E2062" s="1" t="s">
        <v>8589</v>
      </c>
      <c r="F2062" s="1" t="s">
        <v>2206</v>
      </c>
      <c r="G2062" s="25">
        <v>0</v>
      </c>
      <c r="H2062" s="25">
        <v>0</v>
      </c>
      <c r="I2062" s="24">
        <f t="shared" si="62"/>
        <v>0</v>
      </c>
      <c r="J2062" s="23" t="str">
        <f t="shared" si="63"/>
        <v/>
      </c>
      <c r="K2062" s="1"/>
      <c r="L2062" s="21"/>
    </row>
    <row r="2063" spans="1:12" ht="10.050000000000001" customHeight="1" x14ac:dyDescent="0.2">
      <c r="A2063" s="22"/>
      <c r="B2063" s="38"/>
      <c r="C2063" s="1"/>
      <c r="D2063" s="2">
        <v>41241</v>
      </c>
      <c r="E2063" s="1" t="s">
        <v>9193</v>
      </c>
      <c r="F2063" s="1" t="s">
        <v>2819</v>
      </c>
      <c r="G2063" s="25">
        <v>0</v>
      </c>
      <c r="H2063" s="25">
        <v>0</v>
      </c>
      <c r="I2063" s="24">
        <f t="shared" si="62"/>
        <v>0</v>
      </c>
      <c r="J2063" s="23" t="str">
        <f t="shared" si="63"/>
        <v/>
      </c>
      <c r="K2063" s="1"/>
      <c r="L2063" s="21"/>
    </row>
    <row r="2064" spans="1:12" ht="10.050000000000001" customHeight="1" x14ac:dyDescent="0.2">
      <c r="A2064" s="22"/>
      <c r="B2064" s="38"/>
      <c r="C2064" s="1"/>
      <c r="D2064" s="2">
        <v>41241</v>
      </c>
      <c r="E2064" s="1" t="s">
        <v>9391</v>
      </c>
      <c r="F2064" s="1" t="s">
        <v>3022</v>
      </c>
      <c r="G2064" s="25">
        <v>0</v>
      </c>
      <c r="H2064" s="25">
        <v>0</v>
      </c>
      <c r="I2064" s="24">
        <f t="shared" si="62"/>
        <v>0</v>
      </c>
      <c r="J2064" s="23" t="str">
        <f t="shared" si="63"/>
        <v/>
      </c>
      <c r="K2064" s="1"/>
      <c r="L2064" s="21"/>
    </row>
    <row r="2065" spans="1:12" ht="10.050000000000001" customHeight="1" x14ac:dyDescent="0.2">
      <c r="A2065" s="22"/>
      <c r="B2065" s="38"/>
      <c r="C2065" s="1"/>
      <c r="D2065" s="2">
        <v>41241</v>
      </c>
      <c r="E2065" s="1" t="s">
        <v>10102</v>
      </c>
      <c r="F2065" s="1" t="s">
        <v>3751</v>
      </c>
      <c r="G2065" s="25">
        <v>326950.06400000007</v>
      </c>
      <c r="H2065" s="25">
        <v>159459.37897513117</v>
      </c>
      <c r="I2065" s="24">
        <f t="shared" si="62"/>
        <v>-167490.6850248689</v>
      </c>
      <c r="J2065" s="23">
        <f t="shared" si="63"/>
        <v>-0.51228216008200222</v>
      </c>
      <c r="K2065" s="1"/>
      <c r="L2065" s="21"/>
    </row>
    <row r="2066" spans="1:12" ht="10.050000000000001" customHeight="1" x14ac:dyDescent="0.2">
      <c r="A2066" s="22"/>
      <c r="B2066" s="38"/>
      <c r="C2066" s="1"/>
      <c r="D2066" s="2">
        <v>41241</v>
      </c>
      <c r="E2066" s="1" t="s">
        <v>10161</v>
      </c>
      <c r="F2066" s="1" t="s">
        <v>3812</v>
      </c>
      <c r="G2066" s="25">
        <v>0</v>
      </c>
      <c r="H2066" s="25">
        <v>32603.848925815266</v>
      </c>
      <c r="I2066" s="24">
        <f t="shared" si="62"/>
        <v>32603.848925815266</v>
      </c>
      <c r="J2066" s="23" t="e">
        <f t="shared" si="63"/>
        <v>#DIV/0!</v>
      </c>
      <c r="K2066" s="1"/>
      <c r="L2066" s="21"/>
    </row>
    <row r="2067" spans="1:12" ht="10.050000000000001" customHeight="1" x14ac:dyDescent="0.2">
      <c r="A2067" s="22"/>
      <c r="B2067" s="38"/>
      <c r="C2067" s="1"/>
      <c r="D2067" s="2">
        <v>41241</v>
      </c>
      <c r="E2067" s="1" t="s">
        <v>10231</v>
      </c>
      <c r="F2067" s="1" t="s">
        <v>3886</v>
      </c>
      <c r="G2067" s="25">
        <v>273481.16760000004</v>
      </c>
      <c r="H2067" s="25">
        <v>118102.2673158057</v>
      </c>
      <c r="I2067" s="24">
        <f t="shared" ref="I2067:I2130" si="64">H2067-G2067</f>
        <v>-155378.90028419433</v>
      </c>
      <c r="J2067" s="23">
        <f t="shared" ref="J2067:J2130" si="65">IF(I2067=0,"",(I2067/G2067))</f>
        <v>-0.5681521022005257</v>
      </c>
      <c r="K2067" s="1"/>
      <c r="L2067" s="21"/>
    </row>
    <row r="2068" spans="1:12" ht="10.050000000000001" customHeight="1" x14ac:dyDescent="0.2">
      <c r="A2068" s="22"/>
      <c r="B2068" s="38"/>
      <c r="C2068" s="1"/>
      <c r="D2068" s="2">
        <v>41241</v>
      </c>
      <c r="E2068" s="1" t="s">
        <v>10283</v>
      </c>
      <c r="F2068" s="1" t="s">
        <v>3939</v>
      </c>
      <c r="G2068" s="25">
        <v>0</v>
      </c>
      <c r="H2068" s="25">
        <v>0</v>
      </c>
      <c r="I2068" s="24">
        <f t="shared" si="64"/>
        <v>0</v>
      </c>
      <c r="J2068" s="23" t="str">
        <f t="shared" si="65"/>
        <v/>
      </c>
      <c r="K2068" s="1"/>
      <c r="L2068" s="21"/>
    </row>
    <row r="2069" spans="1:12" ht="10.050000000000001" customHeight="1" x14ac:dyDescent="0.2">
      <c r="A2069" s="22"/>
      <c r="B2069" s="38"/>
      <c r="C2069" s="1"/>
      <c r="D2069" s="2">
        <v>41242</v>
      </c>
      <c r="E2069" s="1" t="s">
        <v>7615</v>
      </c>
      <c r="F2069" s="1" t="s">
        <v>1223</v>
      </c>
      <c r="G2069" s="25">
        <v>0</v>
      </c>
      <c r="H2069" s="25">
        <v>0</v>
      </c>
      <c r="I2069" s="24">
        <f t="shared" si="64"/>
        <v>0</v>
      </c>
      <c r="J2069" s="23" t="str">
        <f t="shared" si="65"/>
        <v/>
      </c>
      <c r="K2069" s="1"/>
      <c r="L2069" s="21"/>
    </row>
    <row r="2070" spans="1:12" ht="10.050000000000001" customHeight="1" x14ac:dyDescent="0.2">
      <c r="A2070" s="22"/>
      <c r="B2070" s="38"/>
      <c r="C2070" s="1"/>
      <c r="D2070" s="2">
        <v>41242</v>
      </c>
      <c r="E2070" s="1" t="s">
        <v>7860</v>
      </c>
      <c r="F2070" s="1" t="s">
        <v>1469</v>
      </c>
      <c r="G2070" s="25">
        <v>0</v>
      </c>
      <c r="H2070" s="25">
        <v>775.67058260565705</v>
      </c>
      <c r="I2070" s="24">
        <f t="shared" si="64"/>
        <v>775.67058260565705</v>
      </c>
      <c r="J2070" s="23" t="e">
        <f t="shared" si="65"/>
        <v>#DIV/0!</v>
      </c>
      <c r="K2070" s="1"/>
      <c r="L2070" s="21"/>
    </row>
    <row r="2071" spans="1:12" ht="10.050000000000001" customHeight="1" x14ac:dyDescent="0.2">
      <c r="A2071" s="22"/>
      <c r="B2071" s="38"/>
      <c r="C2071" s="1"/>
      <c r="D2071" s="2">
        <v>41242</v>
      </c>
      <c r="E2071" s="1" t="s">
        <v>8295</v>
      </c>
      <c r="F2071" s="1" t="s">
        <v>1908</v>
      </c>
      <c r="G2071" s="25">
        <v>0</v>
      </c>
      <c r="H2071" s="25">
        <v>0</v>
      </c>
      <c r="I2071" s="24">
        <f t="shared" si="64"/>
        <v>0</v>
      </c>
      <c r="J2071" s="23" t="str">
        <f t="shared" si="65"/>
        <v/>
      </c>
      <c r="K2071" s="1"/>
      <c r="L2071" s="21"/>
    </row>
    <row r="2072" spans="1:12" ht="10.050000000000001" customHeight="1" x14ac:dyDescent="0.2">
      <c r="A2072" s="22"/>
      <c r="B2072" s="38"/>
      <c r="C2072" s="1"/>
      <c r="D2072" s="2">
        <v>41242</v>
      </c>
      <c r="E2072" s="1" t="s">
        <v>8496</v>
      </c>
      <c r="F2072" s="1" t="s">
        <v>2113</v>
      </c>
      <c r="G2072" s="25">
        <v>0</v>
      </c>
      <c r="H2072" s="25">
        <v>16576.748146148711</v>
      </c>
      <c r="I2072" s="24">
        <f t="shared" si="64"/>
        <v>16576.748146148711</v>
      </c>
      <c r="J2072" s="23" t="e">
        <f t="shared" si="65"/>
        <v>#DIV/0!</v>
      </c>
      <c r="K2072" s="1"/>
      <c r="L2072" s="21"/>
    </row>
    <row r="2073" spans="1:12" ht="10.050000000000001" customHeight="1" x14ac:dyDescent="0.2">
      <c r="A2073" s="22"/>
      <c r="B2073" s="38"/>
      <c r="C2073" s="1"/>
      <c r="D2073" s="2">
        <v>41242</v>
      </c>
      <c r="E2073" s="1" t="s">
        <v>8744</v>
      </c>
      <c r="F2073" s="1" t="s">
        <v>2364</v>
      </c>
      <c r="G2073" s="25">
        <v>26575.556000000004</v>
      </c>
      <c r="H2073" s="25">
        <v>67632.310533682641</v>
      </c>
      <c r="I2073" s="24">
        <f t="shared" si="64"/>
        <v>41056.754533682637</v>
      </c>
      <c r="J2073" s="23">
        <f t="shared" si="65"/>
        <v>1.5449067004913324</v>
      </c>
      <c r="K2073" s="1"/>
      <c r="L2073" s="21"/>
    </row>
    <row r="2074" spans="1:12" ht="10.050000000000001" customHeight="1" x14ac:dyDescent="0.2">
      <c r="A2074" s="22"/>
      <c r="B2074" s="38"/>
      <c r="C2074" s="1"/>
      <c r="D2074" s="2">
        <v>41242</v>
      </c>
      <c r="E2074" s="1" t="s">
        <v>11820</v>
      </c>
      <c r="F2074" s="1" t="s">
        <v>5538</v>
      </c>
      <c r="G2074" s="25">
        <v>0</v>
      </c>
      <c r="H2074" s="25">
        <v>0</v>
      </c>
      <c r="I2074" s="24">
        <f t="shared" si="64"/>
        <v>0</v>
      </c>
      <c r="J2074" s="23" t="str">
        <f t="shared" si="65"/>
        <v/>
      </c>
      <c r="K2074" s="1"/>
      <c r="L2074" s="21"/>
    </row>
    <row r="2075" spans="1:12" ht="10.050000000000001" customHeight="1" x14ac:dyDescent="0.2">
      <c r="A2075" s="22"/>
      <c r="B2075" s="38"/>
      <c r="C2075" s="1"/>
      <c r="D2075" s="2">
        <v>41242</v>
      </c>
      <c r="E2075" s="1" t="s">
        <v>11827</v>
      </c>
      <c r="F2075" s="1" t="s">
        <v>5545</v>
      </c>
      <c r="G2075" s="25">
        <v>0</v>
      </c>
      <c r="H2075" s="25">
        <v>0</v>
      </c>
      <c r="I2075" s="24">
        <f t="shared" si="64"/>
        <v>0</v>
      </c>
      <c r="J2075" s="23" t="str">
        <f t="shared" si="65"/>
        <v/>
      </c>
      <c r="K2075" s="1"/>
      <c r="L2075" s="21"/>
    </row>
    <row r="2076" spans="1:12" ht="10.050000000000001" customHeight="1" x14ac:dyDescent="0.2">
      <c r="A2076" s="22"/>
      <c r="B2076" s="38"/>
      <c r="C2076" s="1"/>
      <c r="D2076" s="2">
        <v>41242</v>
      </c>
      <c r="E2076" s="1" t="s">
        <v>11835</v>
      </c>
      <c r="F2076" s="1" t="s">
        <v>5553</v>
      </c>
      <c r="G2076" s="25">
        <v>0</v>
      </c>
      <c r="H2076" s="25">
        <v>0</v>
      </c>
      <c r="I2076" s="24">
        <f t="shared" si="64"/>
        <v>0</v>
      </c>
      <c r="J2076" s="23" t="str">
        <f t="shared" si="65"/>
        <v/>
      </c>
      <c r="K2076" s="1"/>
      <c r="L2076" s="21"/>
    </row>
    <row r="2077" spans="1:12" ht="10.050000000000001" customHeight="1" x14ac:dyDescent="0.2">
      <c r="A2077" s="22"/>
      <c r="B2077" s="38"/>
      <c r="C2077" s="1"/>
      <c r="D2077" s="2">
        <v>41242</v>
      </c>
      <c r="E2077" s="1" t="s">
        <v>11852</v>
      </c>
      <c r="F2077" s="1" t="s">
        <v>5570</v>
      </c>
      <c r="G2077" s="25">
        <v>0</v>
      </c>
      <c r="H2077" s="25">
        <v>0</v>
      </c>
      <c r="I2077" s="24">
        <f t="shared" si="64"/>
        <v>0</v>
      </c>
      <c r="J2077" s="23" t="str">
        <f t="shared" si="65"/>
        <v/>
      </c>
      <c r="K2077" s="1"/>
      <c r="L2077" s="21"/>
    </row>
    <row r="2078" spans="1:12" ht="10.050000000000001" customHeight="1" x14ac:dyDescent="0.2">
      <c r="A2078" s="22"/>
      <c r="B2078" s="38"/>
      <c r="C2078" s="1"/>
      <c r="D2078" s="2">
        <v>41242</v>
      </c>
      <c r="E2078" s="1" t="s">
        <v>11852</v>
      </c>
      <c r="F2078" s="1" t="s">
        <v>5571</v>
      </c>
      <c r="G2078" s="25">
        <v>81690.055600000007</v>
      </c>
      <c r="H2078" s="25">
        <v>85210.75247856052</v>
      </c>
      <c r="I2078" s="24">
        <f t="shared" si="64"/>
        <v>3520.6968785605131</v>
      </c>
      <c r="J2078" s="23">
        <f t="shared" si="65"/>
        <v>4.3098230900953299E-2</v>
      </c>
      <c r="K2078" s="1"/>
      <c r="L2078" s="21"/>
    </row>
    <row r="2079" spans="1:12" ht="10.050000000000001" customHeight="1" x14ac:dyDescent="0.2">
      <c r="A2079" s="22"/>
      <c r="B2079" s="38"/>
      <c r="C2079" s="1"/>
      <c r="D2079" s="2">
        <v>41242</v>
      </c>
      <c r="E2079" s="1" t="s">
        <v>13889</v>
      </c>
      <c r="F2079" s="1" t="s">
        <v>13890</v>
      </c>
      <c r="G2079" s="25">
        <v>0</v>
      </c>
      <c r="H2079" s="25">
        <v>0</v>
      </c>
      <c r="I2079" s="24">
        <f t="shared" si="64"/>
        <v>0</v>
      </c>
      <c r="J2079" s="23" t="str">
        <f t="shared" si="65"/>
        <v/>
      </c>
      <c r="K2079" s="1"/>
      <c r="L2079" s="21"/>
    </row>
    <row r="2080" spans="1:12" ht="10.050000000000001" customHeight="1" x14ac:dyDescent="0.2">
      <c r="A2080" s="22"/>
      <c r="B2080" s="38"/>
      <c r="C2080" s="1"/>
      <c r="D2080" s="2">
        <v>41246</v>
      </c>
      <c r="E2080" s="1" t="s">
        <v>6417</v>
      </c>
      <c r="F2080" s="1" t="s">
        <v>12</v>
      </c>
      <c r="G2080" s="25">
        <v>1844</v>
      </c>
      <c r="H2080" s="25">
        <v>0</v>
      </c>
      <c r="I2080" s="24">
        <f t="shared" si="64"/>
        <v>-1844</v>
      </c>
      <c r="J2080" s="23">
        <f t="shared" si="65"/>
        <v>-1</v>
      </c>
      <c r="K2080" s="1"/>
      <c r="L2080" s="21"/>
    </row>
    <row r="2081" spans="1:12" ht="10.050000000000001" customHeight="1" x14ac:dyDescent="0.2">
      <c r="A2081" s="22"/>
      <c r="B2081" s="38"/>
      <c r="C2081" s="1"/>
      <c r="D2081" s="2">
        <v>41246</v>
      </c>
      <c r="E2081" s="1" t="s">
        <v>6800</v>
      </c>
      <c r="F2081" s="1" t="s">
        <v>400</v>
      </c>
      <c r="G2081" s="25">
        <v>0</v>
      </c>
      <c r="H2081" s="25">
        <v>0</v>
      </c>
      <c r="I2081" s="24">
        <f t="shared" si="64"/>
        <v>0</v>
      </c>
      <c r="J2081" s="23" t="str">
        <f t="shared" si="65"/>
        <v/>
      </c>
      <c r="K2081" s="1"/>
      <c r="L2081" s="21"/>
    </row>
    <row r="2082" spans="1:12" ht="10.050000000000001" customHeight="1" x14ac:dyDescent="0.2">
      <c r="A2082" s="22"/>
      <c r="B2082" s="38"/>
      <c r="C2082" s="1"/>
      <c r="D2082" s="2">
        <v>41246</v>
      </c>
      <c r="E2082" s="1" t="s">
        <v>6803</v>
      </c>
      <c r="F2082" s="1" t="s">
        <v>403</v>
      </c>
      <c r="G2082" s="25">
        <v>0</v>
      </c>
      <c r="H2082" s="25">
        <v>0</v>
      </c>
      <c r="I2082" s="24">
        <f t="shared" si="64"/>
        <v>0</v>
      </c>
      <c r="J2082" s="23" t="str">
        <f t="shared" si="65"/>
        <v/>
      </c>
      <c r="K2082" s="1"/>
      <c r="L2082" s="21"/>
    </row>
    <row r="2083" spans="1:12" ht="10.050000000000001" customHeight="1" x14ac:dyDescent="0.2">
      <c r="A2083" s="22"/>
      <c r="B2083" s="38"/>
      <c r="C2083" s="1"/>
      <c r="D2083" s="2">
        <v>41246</v>
      </c>
      <c r="E2083" s="1" t="s">
        <v>6810</v>
      </c>
      <c r="F2083" s="1" t="s">
        <v>411</v>
      </c>
      <c r="G2083" s="25">
        <v>0</v>
      </c>
      <c r="H2083" s="25">
        <v>16730.854884414734</v>
      </c>
      <c r="I2083" s="24">
        <f t="shared" si="64"/>
        <v>16730.854884414734</v>
      </c>
      <c r="J2083" s="23" t="e">
        <f t="shared" si="65"/>
        <v>#DIV/0!</v>
      </c>
      <c r="K2083" s="1"/>
      <c r="L2083" s="21"/>
    </row>
    <row r="2084" spans="1:12" ht="10.050000000000001" customHeight="1" x14ac:dyDescent="0.2">
      <c r="A2084" s="22"/>
      <c r="B2084" s="38"/>
      <c r="C2084" s="1"/>
      <c r="D2084" s="2">
        <v>41246</v>
      </c>
      <c r="E2084" s="1" t="s">
        <v>6825</v>
      </c>
      <c r="F2084" s="1" t="s">
        <v>426</v>
      </c>
      <c r="G2084" s="25">
        <v>0</v>
      </c>
      <c r="H2084" s="25">
        <v>0</v>
      </c>
      <c r="I2084" s="24">
        <f t="shared" si="64"/>
        <v>0</v>
      </c>
      <c r="J2084" s="23" t="str">
        <f t="shared" si="65"/>
        <v/>
      </c>
      <c r="K2084" s="1"/>
      <c r="L2084" s="21"/>
    </row>
    <row r="2085" spans="1:12" ht="10.050000000000001" customHeight="1" x14ac:dyDescent="0.2">
      <c r="A2085" s="22"/>
      <c r="B2085" s="38"/>
      <c r="C2085" s="1"/>
      <c r="D2085" s="2">
        <v>41246</v>
      </c>
      <c r="E2085" s="1" t="s">
        <v>7842</v>
      </c>
      <c r="F2085" s="1" t="s">
        <v>1451</v>
      </c>
      <c r="G2085" s="25">
        <v>0</v>
      </c>
      <c r="H2085" s="25">
        <v>0</v>
      </c>
      <c r="I2085" s="24">
        <f t="shared" si="64"/>
        <v>0</v>
      </c>
      <c r="J2085" s="23" t="str">
        <f t="shared" si="65"/>
        <v/>
      </c>
      <c r="K2085" s="1"/>
      <c r="L2085" s="21"/>
    </row>
    <row r="2086" spans="1:12" ht="10.050000000000001" customHeight="1" x14ac:dyDescent="0.2">
      <c r="A2086" s="22"/>
      <c r="B2086" s="38"/>
      <c r="C2086" s="1"/>
      <c r="D2086" s="2">
        <v>41246</v>
      </c>
      <c r="E2086" s="1" t="s">
        <v>7849</v>
      </c>
      <c r="F2086" s="1" t="s">
        <v>1458</v>
      </c>
      <c r="G2086" s="25">
        <v>0</v>
      </c>
      <c r="H2086" s="25">
        <v>0</v>
      </c>
      <c r="I2086" s="24">
        <f t="shared" si="64"/>
        <v>0</v>
      </c>
      <c r="J2086" s="23" t="str">
        <f t="shared" si="65"/>
        <v/>
      </c>
      <c r="K2086" s="1"/>
      <c r="L2086" s="21"/>
    </row>
    <row r="2087" spans="1:12" ht="10.050000000000001" customHeight="1" x14ac:dyDescent="0.2">
      <c r="A2087" s="22"/>
      <c r="B2087" s="38"/>
      <c r="C2087" s="1"/>
      <c r="D2087" s="2">
        <v>41246</v>
      </c>
      <c r="E2087" s="1" t="s">
        <v>7852</v>
      </c>
      <c r="F2087" s="1" t="s">
        <v>1461</v>
      </c>
      <c r="G2087" s="25">
        <v>18440</v>
      </c>
      <c r="H2087" s="25">
        <v>0</v>
      </c>
      <c r="I2087" s="24">
        <f t="shared" si="64"/>
        <v>-18440</v>
      </c>
      <c r="J2087" s="23">
        <f t="shared" si="65"/>
        <v>-1</v>
      </c>
      <c r="K2087" s="1"/>
      <c r="L2087" s="21"/>
    </row>
    <row r="2088" spans="1:12" ht="10.050000000000001" customHeight="1" x14ac:dyDescent="0.2">
      <c r="A2088" s="22"/>
      <c r="B2088" s="38"/>
      <c r="C2088" s="1"/>
      <c r="D2088" s="2">
        <v>41246</v>
      </c>
      <c r="E2088" s="1" t="s">
        <v>7905</v>
      </c>
      <c r="F2088" s="1" t="s">
        <v>1514</v>
      </c>
      <c r="G2088" s="25">
        <v>3688</v>
      </c>
      <c r="H2088" s="25">
        <v>0</v>
      </c>
      <c r="I2088" s="24">
        <f t="shared" si="64"/>
        <v>-3688</v>
      </c>
      <c r="J2088" s="23">
        <f t="shared" si="65"/>
        <v>-1</v>
      </c>
      <c r="K2088" s="1"/>
      <c r="L2088" s="21"/>
    </row>
    <row r="2089" spans="1:12" ht="10.050000000000001" customHeight="1" x14ac:dyDescent="0.2">
      <c r="A2089" s="22"/>
      <c r="B2089" s="38"/>
      <c r="C2089" s="1"/>
      <c r="D2089" s="2">
        <v>41246</v>
      </c>
      <c r="E2089" s="1" t="s">
        <v>7984</v>
      </c>
      <c r="F2089" s="1" t="s">
        <v>1594</v>
      </c>
      <c r="G2089" s="25">
        <v>1844</v>
      </c>
      <c r="H2089" s="25">
        <v>0</v>
      </c>
      <c r="I2089" s="24">
        <f t="shared" si="64"/>
        <v>-1844</v>
      </c>
      <c r="J2089" s="23">
        <f t="shared" si="65"/>
        <v>-1</v>
      </c>
      <c r="K2089" s="1"/>
      <c r="L2089" s="21"/>
    </row>
    <row r="2090" spans="1:12" ht="10.050000000000001" customHeight="1" x14ac:dyDescent="0.2">
      <c r="A2090" s="22"/>
      <c r="B2090" s="38"/>
      <c r="C2090" s="1"/>
      <c r="D2090" s="2">
        <v>41246</v>
      </c>
      <c r="E2090" s="1" t="s">
        <v>7993</v>
      </c>
      <c r="F2090" s="1" t="s">
        <v>1603</v>
      </c>
      <c r="G2090" s="25">
        <v>0</v>
      </c>
      <c r="H2090" s="25">
        <v>0</v>
      </c>
      <c r="I2090" s="24">
        <f t="shared" si="64"/>
        <v>0</v>
      </c>
      <c r="J2090" s="23" t="str">
        <f t="shared" si="65"/>
        <v/>
      </c>
      <c r="K2090" s="1"/>
      <c r="L2090" s="21"/>
    </row>
    <row r="2091" spans="1:12" ht="10.050000000000001" customHeight="1" x14ac:dyDescent="0.2">
      <c r="A2091" s="22"/>
      <c r="B2091" s="38"/>
      <c r="C2091" s="1"/>
      <c r="D2091" s="2">
        <v>41246</v>
      </c>
      <c r="E2091" s="1" t="s">
        <v>8919</v>
      </c>
      <c r="F2091" s="1" t="s">
        <v>2542</v>
      </c>
      <c r="G2091" s="25">
        <v>0</v>
      </c>
      <c r="H2091" s="25">
        <v>0</v>
      </c>
      <c r="I2091" s="24">
        <f t="shared" si="64"/>
        <v>0</v>
      </c>
      <c r="J2091" s="23" t="str">
        <f t="shared" si="65"/>
        <v/>
      </c>
      <c r="K2091" s="1"/>
      <c r="L2091" s="21"/>
    </row>
    <row r="2092" spans="1:12" ht="10.050000000000001" customHeight="1" x14ac:dyDescent="0.2">
      <c r="A2092" s="22"/>
      <c r="B2092" s="38"/>
      <c r="C2092" s="1"/>
      <c r="D2092" s="2">
        <v>41246</v>
      </c>
      <c r="E2092" s="1" t="s">
        <v>8929</v>
      </c>
      <c r="F2092" s="1" t="s">
        <v>2552</v>
      </c>
      <c r="G2092" s="25">
        <v>0</v>
      </c>
      <c r="H2092" s="25">
        <v>0</v>
      </c>
      <c r="I2092" s="24">
        <f t="shared" si="64"/>
        <v>0</v>
      </c>
      <c r="J2092" s="23" t="str">
        <f t="shared" si="65"/>
        <v/>
      </c>
      <c r="K2092" s="1"/>
      <c r="L2092" s="21"/>
    </row>
    <row r="2093" spans="1:12" ht="10.050000000000001" customHeight="1" x14ac:dyDescent="0.2">
      <c r="A2093" s="22"/>
      <c r="B2093" s="38"/>
      <c r="C2093" s="1"/>
      <c r="D2093" s="2">
        <v>41246</v>
      </c>
      <c r="E2093" s="1" t="s">
        <v>11993</v>
      </c>
      <c r="F2093" s="1" t="s">
        <v>5714</v>
      </c>
      <c r="G2093" s="25">
        <v>0</v>
      </c>
      <c r="H2093" s="25">
        <v>0</v>
      </c>
      <c r="I2093" s="24">
        <f t="shared" si="64"/>
        <v>0</v>
      </c>
      <c r="J2093" s="23" t="str">
        <f t="shared" si="65"/>
        <v/>
      </c>
      <c r="K2093" s="1"/>
      <c r="L2093" s="21"/>
    </row>
    <row r="2094" spans="1:12" ht="10.050000000000001" customHeight="1" x14ac:dyDescent="0.2">
      <c r="A2094" s="22"/>
      <c r="B2094" s="38"/>
      <c r="C2094" s="1"/>
      <c r="D2094" s="2">
        <v>41246</v>
      </c>
      <c r="E2094" s="1" t="s">
        <v>12099</v>
      </c>
      <c r="F2094" s="1" t="s">
        <v>5821</v>
      </c>
      <c r="G2094" s="25">
        <v>9220</v>
      </c>
      <c r="H2094" s="25">
        <v>0</v>
      </c>
      <c r="I2094" s="24">
        <f t="shared" si="64"/>
        <v>-9220</v>
      </c>
      <c r="J2094" s="23">
        <f t="shared" si="65"/>
        <v>-1</v>
      </c>
      <c r="K2094" s="1"/>
      <c r="L2094" s="21"/>
    </row>
    <row r="2095" spans="1:12" ht="10.050000000000001" customHeight="1" x14ac:dyDescent="0.2">
      <c r="A2095" s="22"/>
      <c r="B2095" s="38"/>
      <c r="C2095" s="1"/>
      <c r="D2095" s="2">
        <v>41246</v>
      </c>
      <c r="E2095" s="1" t="s">
        <v>12099</v>
      </c>
      <c r="F2095" s="1" t="s">
        <v>5822</v>
      </c>
      <c r="G2095" s="25">
        <v>7376</v>
      </c>
      <c r="H2095" s="25">
        <v>0</v>
      </c>
      <c r="I2095" s="24">
        <f t="shared" si="64"/>
        <v>-7376</v>
      </c>
      <c r="J2095" s="23">
        <f t="shared" si="65"/>
        <v>-1</v>
      </c>
      <c r="K2095" s="1"/>
      <c r="L2095" s="21"/>
    </row>
    <row r="2096" spans="1:12" ht="10.050000000000001" customHeight="1" x14ac:dyDescent="0.2">
      <c r="A2096" s="22"/>
      <c r="B2096" s="38"/>
      <c r="C2096" s="1"/>
      <c r="D2096" s="2">
        <v>41248</v>
      </c>
      <c r="E2096" s="1" t="s">
        <v>10071</v>
      </c>
      <c r="F2096" s="1" t="s">
        <v>3719</v>
      </c>
      <c r="G2096" s="25">
        <v>206623.42479999998</v>
      </c>
      <c r="H2096" s="25">
        <v>85631.977563154316</v>
      </c>
      <c r="I2096" s="24">
        <f t="shared" si="64"/>
        <v>-120991.44723684566</v>
      </c>
      <c r="J2096" s="23">
        <f t="shared" si="65"/>
        <v>-0.58556500722974014</v>
      </c>
      <c r="K2096" s="1"/>
      <c r="L2096" s="21"/>
    </row>
    <row r="2097" spans="1:12" ht="10.050000000000001" customHeight="1" x14ac:dyDescent="0.2">
      <c r="A2097" s="22"/>
      <c r="B2097" s="38"/>
      <c r="C2097" s="1"/>
      <c r="D2097" s="2">
        <v>41248</v>
      </c>
      <c r="E2097" s="1" t="s">
        <v>10138</v>
      </c>
      <c r="F2097" s="1" t="s">
        <v>3788</v>
      </c>
      <c r="G2097" s="25">
        <v>160042.47640000001</v>
      </c>
      <c r="H2097" s="25">
        <v>117588.57818825229</v>
      </c>
      <c r="I2097" s="24">
        <f t="shared" si="64"/>
        <v>-42453.898211747728</v>
      </c>
      <c r="J2097" s="23">
        <f t="shared" si="65"/>
        <v>-0.26526644155168622</v>
      </c>
      <c r="K2097" s="1"/>
      <c r="L2097" s="21"/>
    </row>
    <row r="2098" spans="1:12" ht="10.050000000000001" customHeight="1" x14ac:dyDescent="0.2">
      <c r="A2098" s="22"/>
      <c r="B2098" s="38"/>
      <c r="C2098" s="1"/>
      <c r="D2098" s="2">
        <v>41248</v>
      </c>
      <c r="E2098" s="1" t="s">
        <v>10205</v>
      </c>
      <c r="F2098" s="1" t="s">
        <v>3859</v>
      </c>
      <c r="G2098" s="25">
        <v>9658.5924000000014</v>
      </c>
      <c r="H2098" s="25">
        <v>118723.83116014533</v>
      </c>
      <c r="I2098" s="24">
        <f t="shared" si="64"/>
        <v>109065.23876014532</v>
      </c>
      <c r="J2098" s="23">
        <f t="shared" si="65"/>
        <v>11.292042799129334</v>
      </c>
      <c r="K2098" s="1"/>
      <c r="L2098" s="21"/>
    </row>
    <row r="2099" spans="1:12" ht="10.050000000000001" customHeight="1" x14ac:dyDescent="0.2">
      <c r="A2099" s="22"/>
      <c r="B2099" s="38"/>
      <c r="C2099" s="1"/>
      <c r="D2099" s="2">
        <v>41248</v>
      </c>
      <c r="E2099" s="1" t="s">
        <v>10267</v>
      </c>
      <c r="F2099" s="1" t="s">
        <v>3923</v>
      </c>
      <c r="G2099" s="25">
        <v>57349.644399999997</v>
      </c>
      <c r="H2099" s="25">
        <v>103205.28261675665</v>
      </c>
      <c r="I2099" s="24">
        <f t="shared" si="64"/>
        <v>45855.638216756655</v>
      </c>
      <c r="J2099" s="23">
        <f t="shared" si="65"/>
        <v>0.79958016647713792</v>
      </c>
      <c r="K2099" s="1"/>
      <c r="L2099" s="21"/>
    </row>
    <row r="2100" spans="1:12" ht="10.050000000000001" customHeight="1" x14ac:dyDescent="0.2">
      <c r="A2100" s="22"/>
      <c r="B2100" s="38"/>
      <c r="C2100" s="1"/>
      <c r="D2100" s="2">
        <v>41248</v>
      </c>
      <c r="E2100" s="1" t="s">
        <v>10363</v>
      </c>
      <c r="F2100" s="1" t="s">
        <v>4022</v>
      </c>
      <c r="G2100" s="25">
        <v>20284</v>
      </c>
      <c r="H2100" s="25">
        <v>16879.824731405224</v>
      </c>
      <c r="I2100" s="24">
        <f t="shared" si="64"/>
        <v>-3404.1752685947758</v>
      </c>
      <c r="J2100" s="23">
        <f t="shared" si="65"/>
        <v>-0.16782563935095524</v>
      </c>
      <c r="K2100" s="1"/>
      <c r="L2100" s="21"/>
    </row>
    <row r="2101" spans="1:12" ht="10.050000000000001" customHeight="1" x14ac:dyDescent="0.2">
      <c r="A2101" s="22"/>
      <c r="B2101" s="38"/>
      <c r="C2101" s="1"/>
      <c r="D2101" s="2">
        <v>41248</v>
      </c>
      <c r="E2101" s="1" t="s">
        <v>10404</v>
      </c>
      <c r="F2101" s="1" t="s">
        <v>4064</v>
      </c>
      <c r="G2101" s="25">
        <v>227839.49790000002</v>
      </c>
      <c r="H2101" s="25">
        <v>312071.28187997529</v>
      </c>
      <c r="I2101" s="24">
        <f t="shared" si="64"/>
        <v>84231.783979975269</v>
      </c>
      <c r="J2101" s="23">
        <f t="shared" si="65"/>
        <v>0.36969790030412136</v>
      </c>
      <c r="K2101" s="1"/>
      <c r="L2101" s="21"/>
    </row>
    <row r="2102" spans="1:12" ht="10.050000000000001" customHeight="1" x14ac:dyDescent="0.2">
      <c r="A2102" s="22"/>
      <c r="B2102" s="38"/>
      <c r="C2102" s="1"/>
      <c r="D2102" s="2">
        <v>41248</v>
      </c>
      <c r="E2102" s="1" t="s">
        <v>10439</v>
      </c>
      <c r="F2102" s="1" t="s">
        <v>4100</v>
      </c>
      <c r="G2102" s="25">
        <v>0</v>
      </c>
      <c r="H2102" s="25">
        <v>76878.714829644116</v>
      </c>
      <c r="I2102" s="24">
        <f t="shared" si="64"/>
        <v>76878.714829644116</v>
      </c>
      <c r="J2102" s="23" t="e">
        <f t="shared" si="65"/>
        <v>#DIV/0!</v>
      </c>
      <c r="K2102" s="1"/>
      <c r="L2102" s="21"/>
    </row>
    <row r="2103" spans="1:12" ht="10.050000000000001" customHeight="1" x14ac:dyDescent="0.2">
      <c r="A2103" s="22"/>
      <c r="B2103" s="38"/>
      <c r="C2103" s="1"/>
      <c r="D2103" s="2">
        <v>41248</v>
      </c>
      <c r="E2103" s="1" t="s">
        <v>10477</v>
      </c>
      <c r="F2103" s="1" t="s">
        <v>4138</v>
      </c>
      <c r="G2103" s="25">
        <v>0</v>
      </c>
      <c r="H2103" s="25">
        <v>0</v>
      </c>
      <c r="I2103" s="24">
        <f t="shared" si="64"/>
        <v>0</v>
      </c>
      <c r="J2103" s="23" t="str">
        <f t="shared" si="65"/>
        <v/>
      </c>
      <c r="K2103" s="1"/>
      <c r="L2103" s="21"/>
    </row>
    <row r="2104" spans="1:12" ht="10.050000000000001" customHeight="1" x14ac:dyDescent="0.2">
      <c r="A2104" s="22"/>
      <c r="B2104" s="38"/>
      <c r="C2104" s="1"/>
      <c r="D2104" s="2">
        <v>41248</v>
      </c>
      <c r="E2104" s="1" t="s">
        <v>11218</v>
      </c>
      <c r="F2104" s="1" t="s">
        <v>4912</v>
      </c>
      <c r="G2104" s="25">
        <v>192562.45120000001</v>
      </c>
      <c r="H2104" s="25">
        <v>200313.07528945425</v>
      </c>
      <c r="I2104" s="24">
        <f t="shared" si="64"/>
        <v>7750.6240894542425</v>
      </c>
      <c r="J2104" s="23">
        <f t="shared" si="65"/>
        <v>4.0249924329246602E-2</v>
      </c>
      <c r="K2104" s="1"/>
      <c r="L2104" s="21"/>
    </row>
    <row r="2105" spans="1:12" ht="10.050000000000001" customHeight="1" x14ac:dyDescent="0.2">
      <c r="A2105" s="22"/>
      <c r="B2105" s="38"/>
      <c r="C2105" s="1"/>
      <c r="D2105" s="2">
        <v>41248</v>
      </c>
      <c r="E2105" s="1" t="s">
        <v>11229</v>
      </c>
      <c r="F2105" s="1" t="s">
        <v>4923</v>
      </c>
      <c r="G2105" s="25">
        <v>36880</v>
      </c>
      <c r="H2105" s="25">
        <v>2958.8493747076718</v>
      </c>
      <c r="I2105" s="24">
        <f t="shared" si="64"/>
        <v>-33921.150625292328</v>
      </c>
      <c r="J2105" s="23">
        <f t="shared" si="65"/>
        <v>-0.9197708954797269</v>
      </c>
      <c r="K2105" s="1"/>
      <c r="L2105" s="21"/>
    </row>
    <row r="2106" spans="1:12" ht="10.050000000000001" customHeight="1" x14ac:dyDescent="0.2">
      <c r="A2106" s="22"/>
      <c r="B2106" s="38"/>
      <c r="C2106" s="1"/>
      <c r="D2106" s="2">
        <v>41248</v>
      </c>
      <c r="E2106" s="1" t="s">
        <v>11257</v>
      </c>
      <c r="F2106" s="1" t="s">
        <v>4952</v>
      </c>
      <c r="G2106" s="25">
        <v>0</v>
      </c>
      <c r="H2106" s="25">
        <v>0</v>
      </c>
      <c r="I2106" s="24">
        <f t="shared" si="64"/>
        <v>0</v>
      </c>
      <c r="J2106" s="23" t="str">
        <f t="shared" si="65"/>
        <v/>
      </c>
      <c r="K2106" s="1"/>
      <c r="L2106" s="21"/>
    </row>
    <row r="2107" spans="1:12" ht="10.050000000000001" customHeight="1" x14ac:dyDescent="0.2">
      <c r="A2107" s="22"/>
      <c r="B2107" s="38"/>
      <c r="C2107" s="1"/>
      <c r="D2107" s="2">
        <v>41248</v>
      </c>
      <c r="E2107" s="1" t="s">
        <v>11266</v>
      </c>
      <c r="F2107" s="1" t="s">
        <v>4961</v>
      </c>
      <c r="G2107" s="25">
        <v>44256</v>
      </c>
      <c r="H2107" s="25">
        <v>0</v>
      </c>
      <c r="I2107" s="24">
        <f t="shared" si="64"/>
        <v>-44256</v>
      </c>
      <c r="J2107" s="23">
        <f t="shared" si="65"/>
        <v>-1</v>
      </c>
      <c r="K2107" s="1"/>
      <c r="L2107" s="21"/>
    </row>
    <row r="2108" spans="1:12" ht="10.050000000000001" customHeight="1" x14ac:dyDescent="0.2">
      <c r="A2108" s="22"/>
      <c r="B2108" s="38"/>
      <c r="C2108" s="1"/>
      <c r="D2108" s="2">
        <v>41248</v>
      </c>
      <c r="E2108" s="1" t="s">
        <v>11281</v>
      </c>
      <c r="F2108" s="1" t="s">
        <v>4976</v>
      </c>
      <c r="G2108" s="25">
        <v>57164</v>
      </c>
      <c r="H2108" s="25">
        <v>0</v>
      </c>
      <c r="I2108" s="24">
        <f t="shared" si="64"/>
        <v>-57164</v>
      </c>
      <c r="J2108" s="23">
        <f t="shared" si="65"/>
        <v>-1</v>
      </c>
      <c r="K2108" s="1"/>
      <c r="L2108" s="21"/>
    </row>
    <row r="2109" spans="1:12" ht="10.050000000000001" customHeight="1" x14ac:dyDescent="0.2">
      <c r="A2109" s="22"/>
      <c r="B2109" s="38"/>
      <c r="C2109" s="1"/>
      <c r="D2109" s="2">
        <v>41248</v>
      </c>
      <c r="E2109" s="1" t="s">
        <v>11298</v>
      </c>
      <c r="F2109" s="1" t="s">
        <v>4993</v>
      </c>
      <c r="G2109" s="25">
        <v>17452.887500000001</v>
      </c>
      <c r="H2109" s="25">
        <v>126105.54392308791</v>
      </c>
      <c r="I2109" s="24">
        <f t="shared" si="64"/>
        <v>108652.65642308792</v>
      </c>
      <c r="J2109" s="23">
        <f t="shared" si="65"/>
        <v>6.2254831140742706</v>
      </c>
      <c r="K2109" s="1"/>
      <c r="L2109" s="21"/>
    </row>
    <row r="2110" spans="1:12" ht="10.050000000000001" customHeight="1" x14ac:dyDescent="0.2">
      <c r="A2110" s="22"/>
      <c r="B2110" s="38"/>
      <c r="C2110" s="1"/>
      <c r="D2110" s="2">
        <v>41248</v>
      </c>
      <c r="E2110" s="1" t="s">
        <v>11313</v>
      </c>
      <c r="F2110" s="1" t="s">
        <v>5009</v>
      </c>
      <c r="G2110" s="25">
        <v>0</v>
      </c>
      <c r="H2110" s="25">
        <v>0</v>
      </c>
      <c r="I2110" s="24">
        <f t="shared" si="64"/>
        <v>0</v>
      </c>
      <c r="J2110" s="23" t="str">
        <f t="shared" si="65"/>
        <v/>
      </c>
      <c r="K2110" s="1"/>
      <c r="L2110" s="21"/>
    </row>
    <row r="2111" spans="1:12" ht="10.050000000000001" customHeight="1" x14ac:dyDescent="0.2">
      <c r="A2111" s="22"/>
      <c r="B2111" s="38"/>
      <c r="C2111" s="1"/>
      <c r="D2111" s="2">
        <v>41248</v>
      </c>
      <c r="E2111" s="1" t="s">
        <v>11320</v>
      </c>
      <c r="F2111" s="1" t="s">
        <v>5016</v>
      </c>
      <c r="G2111" s="25">
        <v>20284</v>
      </c>
      <c r="H2111" s="25">
        <v>0</v>
      </c>
      <c r="I2111" s="24">
        <f t="shared" si="64"/>
        <v>-20284</v>
      </c>
      <c r="J2111" s="23">
        <f t="shared" si="65"/>
        <v>-1</v>
      </c>
      <c r="K2111" s="1"/>
      <c r="L2111" s="21"/>
    </row>
    <row r="2112" spans="1:12" ht="10.050000000000001" customHeight="1" x14ac:dyDescent="0.2">
      <c r="A2112" s="22"/>
      <c r="B2112" s="38"/>
      <c r="C2112" s="1"/>
      <c r="D2112" s="2">
        <v>41248</v>
      </c>
      <c r="E2112" s="1" t="s">
        <v>11992</v>
      </c>
      <c r="F2112" s="1" t="s">
        <v>5713</v>
      </c>
      <c r="G2112" s="25">
        <v>70576.819199999998</v>
      </c>
      <c r="H2112" s="25">
        <v>17182.901316661741</v>
      </c>
      <c r="I2112" s="24">
        <f t="shared" si="64"/>
        <v>-53393.917883338261</v>
      </c>
      <c r="J2112" s="23">
        <f t="shared" si="65"/>
        <v>-0.75653618976552384</v>
      </c>
      <c r="K2112" s="1"/>
      <c r="L2112" s="21"/>
    </row>
    <row r="2113" spans="1:12" ht="10.050000000000001" customHeight="1" x14ac:dyDescent="0.2">
      <c r="A2113" s="22"/>
      <c r="B2113" s="38"/>
      <c r="C2113" s="1"/>
      <c r="D2113" s="2">
        <v>41248</v>
      </c>
      <c r="E2113" s="1" t="s">
        <v>12180</v>
      </c>
      <c r="F2113" s="1" t="s">
        <v>5907</v>
      </c>
      <c r="G2113" s="25">
        <v>11064</v>
      </c>
      <c r="H2113" s="25">
        <v>0</v>
      </c>
      <c r="I2113" s="24">
        <f t="shared" si="64"/>
        <v>-11064</v>
      </c>
      <c r="J2113" s="23">
        <f t="shared" si="65"/>
        <v>-1</v>
      </c>
      <c r="K2113" s="1"/>
      <c r="L2113" s="21"/>
    </row>
    <row r="2114" spans="1:12" ht="10.050000000000001" customHeight="1" x14ac:dyDescent="0.2">
      <c r="A2114" s="22"/>
      <c r="B2114" s="38"/>
      <c r="C2114" s="1"/>
      <c r="D2114" s="2">
        <v>41248</v>
      </c>
      <c r="E2114" s="1" t="s">
        <v>12241</v>
      </c>
      <c r="F2114" s="1" t="s">
        <v>5968</v>
      </c>
      <c r="G2114" s="25">
        <v>0</v>
      </c>
      <c r="H2114" s="25">
        <v>0</v>
      </c>
      <c r="I2114" s="24">
        <f t="shared" si="64"/>
        <v>0</v>
      </c>
      <c r="J2114" s="23" t="str">
        <f t="shared" si="65"/>
        <v/>
      </c>
      <c r="K2114" s="1"/>
      <c r="L2114" s="21"/>
    </row>
    <row r="2115" spans="1:12" ht="10.050000000000001" customHeight="1" x14ac:dyDescent="0.2">
      <c r="A2115" s="22"/>
      <c r="B2115" s="38"/>
      <c r="C2115" s="1"/>
      <c r="D2115" s="2">
        <v>41248</v>
      </c>
      <c r="E2115" s="1" t="s">
        <v>12387</v>
      </c>
      <c r="F2115" s="1" t="s">
        <v>6118</v>
      </c>
      <c r="G2115" s="25">
        <v>0</v>
      </c>
      <c r="H2115" s="25">
        <v>0</v>
      </c>
      <c r="I2115" s="24">
        <f t="shared" si="64"/>
        <v>0</v>
      </c>
      <c r="J2115" s="23" t="str">
        <f t="shared" si="65"/>
        <v/>
      </c>
      <c r="K2115" s="1"/>
      <c r="L2115" s="21"/>
    </row>
    <row r="2116" spans="1:12" ht="10.050000000000001" customHeight="1" x14ac:dyDescent="0.2">
      <c r="A2116" s="22"/>
      <c r="B2116" s="38"/>
      <c r="C2116" s="1"/>
      <c r="D2116" s="2">
        <v>41251</v>
      </c>
      <c r="E2116" s="1" t="s">
        <v>6694</v>
      </c>
      <c r="F2116" s="1" t="s">
        <v>294</v>
      </c>
      <c r="G2116" s="25">
        <v>59973.466199999995</v>
      </c>
      <c r="H2116" s="25">
        <v>92859.583587830872</v>
      </c>
      <c r="I2116" s="24">
        <f t="shared" si="64"/>
        <v>32886.117387830876</v>
      </c>
      <c r="J2116" s="23">
        <f t="shared" si="65"/>
        <v>0.54834445083033867</v>
      </c>
      <c r="K2116" s="1"/>
      <c r="L2116" s="21"/>
    </row>
    <row r="2117" spans="1:12" ht="10.050000000000001" customHeight="1" x14ac:dyDescent="0.2">
      <c r="A2117" s="22"/>
      <c r="B2117" s="38"/>
      <c r="C2117" s="1"/>
      <c r="D2117" s="2">
        <v>41251</v>
      </c>
      <c r="E2117" s="1" t="s">
        <v>7386</v>
      </c>
      <c r="F2117" s="1" t="s">
        <v>993</v>
      </c>
      <c r="G2117" s="25">
        <v>0</v>
      </c>
      <c r="H2117" s="25">
        <v>0</v>
      </c>
      <c r="I2117" s="24">
        <f t="shared" si="64"/>
        <v>0</v>
      </c>
      <c r="J2117" s="23" t="str">
        <f t="shared" si="65"/>
        <v/>
      </c>
      <c r="K2117" s="1"/>
      <c r="L2117" s="21"/>
    </row>
    <row r="2118" spans="1:12" ht="10.050000000000001" customHeight="1" x14ac:dyDescent="0.2">
      <c r="A2118" s="22"/>
      <c r="B2118" s="38"/>
      <c r="C2118" s="1"/>
      <c r="D2118" s="2">
        <v>41251</v>
      </c>
      <c r="E2118" s="1" t="s">
        <v>7432</v>
      </c>
      <c r="F2118" s="1" t="s">
        <v>1039</v>
      </c>
      <c r="G2118" s="25">
        <v>0</v>
      </c>
      <c r="H2118" s="25">
        <v>0</v>
      </c>
      <c r="I2118" s="24">
        <f t="shared" si="64"/>
        <v>0</v>
      </c>
      <c r="J2118" s="23" t="str">
        <f t="shared" si="65"/>
        <v/>
      </c>
      <c r="K2118" s="1"/>
      <c r="L2118" s="21"/>
    </row>
    <row r="2119" spans="1:12" ht="10.050000000000001" customHeight="1" x14ac:dyDescent="0.2">
      <c r="A2119" s="22"/>
      <c r="B2119" s="38"/>
      <c r="C2119" s="1"/>
      <c r="D2119" s="2">
        <v>41251</v>
      </c>
      <c r="E2119" s="1" t="s">
        <v>8243</v>
      </c>
      <c r="F2119" s="1" t="s">
        <v>1856</v>
      </c>
      <c r="G2119" s="25">
        <v>0</v>
      </c>
      <c r="H2119" s="25">
        <v>0</v>
      </c>
      <c r="I2119" s="24">
        <f t="shared" si="64"/>
        <v>0</v>
      </c>
      <c r="J2119" s="23" t="str">
        <f t="shared" si="65"/>
        <v/>
      </c>
      <c r="K2119" s="1"/>
      <c r="L2119" s="21"/>
    </row>
    <row r="2120" spans="1:12" ht="10.050000000000001" customHeight="1" x14ac:dyDescent="0.2">
      <c r="A2120" s="22"/>
      <c r="B2120" s="38"/>
      <c r="C2120" s="1"/>
      <c r="D2120" s="2">
        <v>41251</v>
      </c>
      <c r="E2120" s="1" t="s">
        <v>8681</v>
      </c>
      <c r="F2120" s="1" t="s">
        <v>2301</v>
      </c>
      <c r="G2120" s="25">
        <v>243372.5111</v>
      </c>
      <c r="H2120" s="25">
        <v>323541.96009824309</v>
      </c>
      <c r="I2120" s="24">
        <f t="shared" si="64"/>
        <v>80169.448998243082</v>
      </c>
      <c r="J2120" s="23">
        <f t="shared" si="65"/>
        <v>0.32941045246191358</v>
      </c>
      <c r="K2120" s="1"/>
      <c r="L2120" s="21"/>
    </row>
    <row r="2121" spans="1:12" ht="10.050000000000001" customHeight="1" x14ac:dyDescent="0.2">
      <c r="A2121" s="22"/>
      <c r="B2121" s="38"/>
      <c r="C2121" s="1"/>
      <c r="D2121" s="2">
        <v>41251</v>
      </c>
      <c r="E2121" s="1" t="s">
        <v>8691</v>
      </c>
      <c r="F2121" s="1" t="s">
        <v>2311</v>
      </c>
      <c r="G2121" s="25">
        <v>0</v>
      </c>
      <c r="H2121" s="25">
        <v>0</v>
      </c>
      <c r="I2121" s="24">
        <f t="shared" si="64"/>
        <v>0</v>
      </c>
      <c r="J2121" s="23" t="str">
        <f t="shared" si="65"/>
        <v/>
      </c>
      <c r="K2121" s="1"/>
      <c r="L2121" s="21"/>
    </row>
    <row r="2122" spans="1:12" ht="10.050000000000001" customHeight="1" x14ac:dyDescent="0.2">
      <c r="A2122" s="22"/>
      <c r="B2122" s="38"/>
      <c r="C2122" s="1"/>
      <c r="D2122" s="2">
        <v>41251</v>
      </c>
      <c r="E2122" s="1" t="s">
        <v>8692</v>
      </c>
      <c r="F2122" s="1" t="s">
        <v>2312</v>
      </c>
      <c r="G2122" s="25">
        <v>0</v>
      </c>
      <c r="H2122" s="25">
        <v>21461.931749181687</v>
      </c>
      <c r="I2122" s="24">
        <f t="shared" si="64"/>
        <v>21461.931749181687</v>
      </c>
      <c r="J2122" s="23" t="e">
        <f t="shared" si="65"/>
        <v>#DIV/0!</v>
      </c>
      <c r="K2122" s="1"/>
      <c r="L2122" s="21"/>
    </row>
    <row r="2123" spans="1:12" ht="10.050000000000001" customHeight="1" x14ac:dyDescent="0.2">
      <c r="A2123" s="22"/>
      <c r="B2123" s="38"/>
      <c r="C2123" s="1"/>
      <c r="D2123" s="2">
        <v>41251</v>
      </c>
      <c r="E2123" s="1" t="s">
        <v>8763</v>
      </c>
      <c r="F2123" s="1" t="s">
        <v>2383</v>
      </c>
      <c r="G2123" s="25">
        <v>0</v>
      </c>
      <c r="H2123" s="25">
        <v>60456.073421761437</v>
      </c>
      <c r="I2123" s="24">
        <f t="shared" si="64"/>
        <v>60456.073421761437</v>
      </c>
      <c r="J2123" s="23" t="e">
        <f t="shared" si="65"/>
        <v>#DIV/0!</v>
      </c>
      <c r="K2123" s="1"/>
      <c r="L2123" s="21"/>
    </row>
    <row r="2124" spans="1:12" ht="10.050000000000001" customHeight="1" x14ac:dyDescent="0.2">
      <c r="A2124" s="22"/>
      <c r="B2124" s="38"/>
      <c r="C2124" s="1"/>
      <c r="D2124" s="2">
        <v>41251</v>
      </c>
      <c r="E2124" s="1" t="s">
        <v>8994</v>
      </c>
      <c r="F2124" s="1" t="s">
        <v>2618</v>
      </c>
      <c r="G2124" s="25">
        <v>197264.95129999999</v>
      </c>
      <c r="H2124" s="25">
        <v>360507.02971698681</v>
      </c>
      <c r="I2124" s="24">
        <f t="shared" si="64"/>
        <v>163242.07841698683</v>
      </c>
      <c r="J2124" s="23">
        <f t="shared" si="65"/>
        <v>0.82752702566371628</v>
      </c>
      <c r="K2124" s="1"/>
      <c r="L2124" s="21"/>
    </row>
    <row r="2125" spans="1:12" ht="10.050000000000001" customHeight="1" x14ac:dyDescent="0.2">
      <c r="A2125" s="22"/>
      <c r="B2125" s="38"/>
      <c r="C2125" s="1"/>
      <c r="D2125" s="2">
        <v>41251</v>
      </c>
      <c r="E2125" s="1" t="s">
        <v>9013</v>
      </c>
      <c r="F2125" s="1" t="s">
        <v>2637</v>
      </c>
      <c r="G2125" s="25">
        <v>0</v>
      </c>
      <c r="H2125" s="25">
        <v>0</v>
      </c>
      <c r="I2125" s="24">
        <f t="shared" si="64"/>
        <v>0</v>
      </c>
      <c r="J2125" s="23" t="str">
        <f t="shared" si="65"/>
        <v/>
      </c>
      <c r="K2125" s="1"/>
      <c r="L2125" s="21"/>
    </row>
    <row r="2126" spans="1:12" ht="10.050000000000001" customHeight="1" x14ac:dyDescent="0.2">
      <c r="A2126" s="22"/>
      <c r="B2126" s="38"/>
      <c r="C2126" s="1"/>
      <c r="D2126" s="2">
        <v>41251</v>
      </c>
      <c r="E2126" s="1" t="s">
        <v>9254</v>
      </c>
      <c r="F2126" s="1" t="s">
        <v>2882</v>
      </c>
      <c r="G2126" s="25">
        <v>211831.72720000002</v>
      </c>
      <c r="H2126" s="25">
        <v>362007.00196944282</v>
      </c>
      <c r="I2126" s="24">
        <f t="shared" si="64"/>
        <v>150175.2747694428</v>
      </c>
      <c r="J2126" s="23">
        <f t="shared" si="65"/>
        <v>0.70893664869972683</v>
      </c>
      <c r="K2126" s="1"/>
      <c r="L2126" s="21"/>
    </row>
    <row r="2127" spans="1:12" ht="10.050000000000001" customHeight="1" x14ac:dyDescent="0.2">
      <c r="A2127" s="22"/>
      <c r="B2127" s="38"/>
      <c r="C2127" s="1"/>
      <c r="D2127" s="2">
        <v>41251</v>
      </c>
      <c r="E2127" s="1" t="s">
        <v>10828</v>
      </c>
      <c r="F2127" s="1" t="s">
        <v>4504</v>
      </c>
      <c r="G2127" s="25">
        <v>0</v>
      </c>
      <c r="H2127" s="25">
        <v>0</v>
      </c>
      <c r="I2127" s="24">
        <f t="shared" si="64"/>
        <v>0</v>
      </c>
      <c r="J2127" s="23" t="str">
        <f t="shared" si="65"/>
        <v/>
      </c>
      <c r="K2127" s="1"/>
      <c r="L2127" s="21"/>
    </row>
    <row r="2128" spans="1:12" ht="10.050000000000001" customHeight="1" x14ac:dyDescent="0.2">
      <c r="A2128" s="22"/>
      <c r="B2128" s="38"/>
      <c r="C2128" s="1"/>
      <c r="D2128" s="2">
        <v>41251</v>
      </c>
      <c r="E2128" s="1" t="s">
        <v>10860</v>
      </c>
      <c r="F2128" s="1" t="s">
        <v>4537</v>
      </c>
      <c r="G2128" s="25">
        <v>217295.25100000002</v>
      </c>
      <c r="H2128" s="25">
        <v>307591.9126877095</v>
      </c>
      <c r="I2128" s="24">
        <f t="shared" si="64"/>
        <v>90296.661687709478</v>
      </c>
      <c r="J2128" s="23">
        <f t="shared" si="65"/>
        <v>0.41554825184702021</v>
      </c>
      <c r="K2128" s="1"/>
      <c r="L2128" s="21"/>
    </row>
    <row r="2129" spans="1:12" ht="10.050000000000001" customHeight="1" x14ac:dyDescent="0.2">
      <c r="A2129" s="22"/>
      <c r="B2129" s="38"/>
      <c r="C2129" s="1"/>
      <c r="D2129" s="2">
        <v>41251</v>
      </c>
      <c r="E2129" s="1" t="s">
        <v>10909</v>
      </c>
      <c r="F2129" s="1" t="s">
        <v>4588</v>
      </c>
      <c r="G2129" s="25">
        <v>0</v>
      </c>
      <c r="H2129" s="25">
        <v>0</v>
      </c>
      <c r="I2129" s="24">
        <f t="shared" si="64"/>
        <v>0</v>
      </c>
      <c r="J2129" s="23" t="str">
        <f t="shared" si="65"/>
        <v/>
      </c>
      <c r="K2129" s="1"/>
      <c r="L2129" s="21"/>
    </row>
    <row r="2130" spans="1:12" ht="10.050000000000001" customHeight="1" x14ac:dyDescent="0.2">
      <c r="A2130" s="22"/>
      <c r="B2130" s="38"/>
      <c r="C2130" s="1"/>
      <c r="D2130" s="2">
        <v>41251</v>
      </c>
      <c r="E2130" s="1" t="s">
        <v>10946</v>
      </c>
      <c r="F2130" s="1" t="s">
        <v>4627</v>
      </c>
      <c r="G2130" s="25">
        <v>176169.902</v>
      </c>
      <c r="H2130" s="25">
        <v>337899.57121336099</v>
      </c>
      <c r="I2130" s="24">
        <f t="shared" si="64"/>
        <v>161729.66921336099</v>
      </c>
      <c r="J2130" s="23">
        <f t="shared" si="65"/>
        <v>0.91803235045996101</v>
      </c>
      <c r="K2130" s="1"/>
      <c r="L2130" s="21"/>
    </row>
    <row r="2131" spans="1:12" ht="10.050000000000001" customHeight="1" x14ac:dyDescent="0.2">
      <c r="A2131" s="22"/>
      <c r="B2131" s="38"/>
      <c r="C2131" s="1"/>
      <c r="D2131" s="2">
        <v>41251</v>
      </c>
      <c r="E2131" s="1" t="s">
        <v>11006</v>
      </c>
      <c r="F2131" s="1" t="s">
        <v>4689</v>
      </c>
      <c r="G2131" s="25">
        <v>87731.922500000001</v>
      </c>
      <c r="H2131" s="25">
        <v>66301.855693319303</v>
      </c>
      <c r="I2131" s="24">
        <f t="shared" ref="I2131:I2194" si="66">H2131-G2131</f>
        <v>-21430.066806680697</v>
      </c>
      <c r="J2131" s="23">
        <f t="shared" ref="J2131:J2194" si="67">IF(I2131=0,"",(I2131/G2131))</f>
        <v>-0.24426760745703135</v>
      </c>
      <c r="K2131" s="1"/>
      <c r="L2131" s="21"/>
    </row>
    <row r="2132" spans="1:12" ht="10.050000000000001" customHeight="1" x14ac:dyDescent="0.2">
      <c r="A2132" s="22"/>
      <c r="B2132" s="38"/>
      <c r="C2132" s="1"/>
      <c r="D2132" s="2">
        <v>41251</v>
      </c>
      <c r="E2132" s="1" t="s">
        <v>11096</v>
      </c>
      <c r="F2132" s="1" t="s">
        <v>4783</v>
      </c>
      <c r="G2132" s="25">
        <v>0</v>
      </c>
      <c r="H2132" s="25">
        <v>0</v>
      </c>
      <c r="I2132" s="24">
        <f t="shared" si="66"/>
        <v>0</v>
      </c>
      <c r="J2132" s="23" t="str">
        <f t="shared" si="67"/>
        <v/>
      </c>
      <c r="K2132" s="1"/>
      <c r="L2132" s="21"/>
    </row>
    <row r="2133" spans="1:12" ht="10.050000000000001" customHeight="1" x14ac:dyDescent="0.2">
      <c r="A2133" s="22"/>
      <c r="B2133" s="38"/>
      <c r="C2133" s="1"/>
      <c r="D2133" s="2">
        <v>41251</v>
      </c>
      <c r="E2133" s="1" t="s">
        <v>12062</v>
      </c>
      <c r="F2133" s="1" t="s">
        <v>5784</v>
      </c>
      <c r="G2133" s="25">
        <v>0</v>
      </c>
      <c r="H2133" s="25">
        <v>0</v>
      </c>
      <c r="I2133" s="24">
        <f t="shared" si="66"/>
        <v>0</v>
      </c>
      <c r="J2133" s="23" t="str">
        <f t="shared" si="67"/>
        <v/>
      </c>
      <c r="K2133" s="1"/>
      <c r="L2133" s="21"/>
    </row>
    <row r="2134" spans="1:12" ht="10.050000000000001" customHeight="1" x14ac:dyDescent="0.2">
      <c r="A2134" s="22"/>
      <c r="B2134" s="38"/>
      <c r="C2134" s="1"/>
      <c r="D2134" s="2">
        <v>41251</v>
      </c>
      <c r="E2134" s="1" t="s">
        <v>12063</v>
      </c>
      <c r="F2134" s="1" t="s">
        <v>5785</v>
      </c>
      <c r="G2134" s="25">
        <v>0</v>
      </c>
      <c r="H2134" s="25">
        <v>0</v>
      </c>
      <c r="I2134" s="24">
        <f t="shared" si="66"/>
        <v>0</v>
      </c>
      <c r="J2134" s="23" t="str">
        <f t="shared" si="67"/>
        <v/>
      </c>
      <c r="K2134" s="1"/>
      <c r="L2134" s="21"/>
    </row>
    <row r="2135" spans="1:12" ht="10.050000000000001" customHeight="1" x14ac:dyDescent="0.2">
      <c r="A2135" s="22"/>
      <c r="B2135" s="38"/>
      <c r="C2135" s="1"/>
      <c r="D2135" s="2">
        <v>41251</v>
      </c>
      <c r="E2135" s="1" t="s">
        <v>12379</v>
      </c>
      <c r="F2135" s="1" t="s">
        <v>6110</v>
      </c>
      <c r="G2135" s="25">
        <v>0</v>
      </c>
      <c r="H2135" s="25">
        <v>0</v>
      </c>
      <c r="I2135" s="24">
        <f t="shared" si="66"/>
        <v>0</v>
      </c>
      <c r="J2135" s="23" t="str">
        <f t="shared" si="67"/>
        <v/>
      </c>
      <c r="K2135" s="1"/>
      <c r="L2135" s="21"/>
    </row>
    <row r="2136" spans="1:12" ht="10.050000000000001" customHeight="1" x14ac:dyDescent="0.2">
      <c r="A2136" s="22"/>
      <c r="B2136" s="38"/>
      <c r="C2136" s="1"/>
      <c r="D2136" s="2">
        <v>41251</v>
      </c>
      <c r="E2136" s="1" t="s">
        <v>12515</v>
      </c>
      <c r="F2136" s="1" t="s">
        <v>6247</v>
      </c>
      <c r="G2136" s="25">
        <v>0</v>
      </c>
      <c r="H2136" s="25">
        <v>15251.430197060899</v>
      </c>
      <c r="I2136" s="24">
        <f t="shared" si="66"/>
        <v>15251.430197060899</v>
      </c>
      <c r="J2136" s="23" t="e">
        <f t="shared" si="67"/>
        <v>#DIV/0!</v>
      </c>
      <c r="K2136" s="1"/>
      <c r="L2136" s="21"/>
    </row>
    <row r="2137" spans="1:12" ht="10.050000000000001" customHeight="1" x14ac:dyDescent="0.2">
      <c r="A2137" s="22"/>
      <c r="B2137" s="38"/>
      <c r="C2137" s="1"/>
      <c r="D2137" s="2">
        <v>41251</v>
      </c>
      <c r="E2137" s="1" t="s">
        <v>12583</v>
      </c>
      <c r="F2137" s="1" t="s">
        <v>6316</v>
      </c>
      <c r="G2137" s="25">
        <v>0</v>
      </c>
      <c r="H2137" s="25">
        <v>0</v>
      </c>
      <c r="I2137" s="24">
        <f t="shared" si="66"/>
        <v>0</v>
      </c>
      <c r="J2137" s="23" t="str">
        <f t="shared" si="67"/>
        <v/>
      </c>
      <c r="K2137" s="1"/>
      <c r="L2137" s="21"/>
    </row>
    <row r="2138" spans="1:12" ht="10.050000000000001" customHeight="1" x14ac:dyDescent="0.2">
      <c r="A2138" s="22"/>
      <c r="B2138" s="38"/>
      <c r="C2138" s="1"/>
      <c r="D2138" s="2">
        <v>41251</v>
      </c>
      <c r="E2138" s="1" t="s">
        <v>12594</v>
      </c>
      <c r="F2138" s="1" t="s">
        <v>6327</v>
      </c>
      <c r="G2138" s="25">
        <v>0</v>
      </c>
      <c r="H2138" s="25">
        <v>0</v>
      </c>
      <c r="I2138" s="24">
        <f t="shared" si="66"/>
        <v>0</v>
      </c>
      <c r="J2138" s="23" t="str">
        <f t="shared" si="67"/>
        <v/>
      </c>
      <c r="K2138" s="1"/>
      <c r="L2138" s="21"/>
    </row>
    <row r="2139" spans="1:12" ht="10.050000000000001" customHeight="1" x14ac:dyDescent="0.2">
      <c r="A2139" s="22"/>
      <c r="B2139" s="38"/>
      <c r="C2139" s="1"/>
      <c r="D2139" s="2">
        <v>41256</v>
      </c>
      <c r="E2139" s="1" t="s">
        <v>12445</v>
      </c>
      <c r="F2139" s="1" t="s">
        <v>6176</v>
      </c>
      <c r="G2139" s="25">
        <v>249104.31400000001</v>
      </c>
      <c r="H2139" s="25">
        <v>203693.14974875574</v>
      </c>
      <c r="I2139" s="24">
        <f t="shared" si="66"/>
        <v>-45411.164251244278</v>
      </c>
      <c r="J2139" s="23">
        <f t="shared" si="67"/>
        <v>-0.182297783294288</v>
      </c>
      <c r="K2139" s="1"/>
      <c r="L2139" s="21"/>
    </row>
    <row r="2140" spans="1:12" ht="10.050000000000001" customHeight="1" x14ac:dyDescent="0.2">
      <c r="A2140" s="22"/>
      <c r="B2140" s="38"/>
      <c r="C2140" s="1"/>
      <c r="D2140" s="2">
        <v>41256</v>
      </c>
      <c r="E2140" s="1" t="s">
        <v>12638</v>
      </c>
      <c r="F2140" s="1" t="s">
        <v>6371</v>
      </c>
      <c r="G2140" s="25">
        <v>225904.12719999999</v>
      </c>
      <c r="H2140" s="25">
        <v>122612.45785572469</v>
      </c>
      <c r="I2140" s="24">
        <f t="shared" si="66"/>
        <v>-103291.6693442753</v>
      </c>
      <c r="J2140" s="23">
        <f t="shared" si="67"/>
        <v>-0.45723675182272328</v>
      </c>
      <c r="K2140" s="1"/>
      <c r="L2140" s="21"/>
    </row>
    <row r="2141" spans="1:12" ht="10.050000000000001" customHeight="1" x14ac:dyDescent="0.2">
      <c r="A2141" s="22"/>
      <c r="B2141" s="38"/>
      <c r="C2141" s="1"/>
      <c r="D2141" s="2">
        <v>41261</v>
      </c>
      <c r="E2141" s="1" t="s">
        <v>6556</v>
      </c>
      <c r="F2141" s="1" t="s">
        <v>155</v>
      </c>
      <c r="G2141" s="25">
        <v>53323.4182</v>
      </c>
      <c r="H2141" s="25">
        <v>22936.219545259988</v>
      </c>
      <c r="I2141" s="24">
        <f t="shared" si="66"/>
        <v>-30387.198654740012</v>
      </c>
      <c r="J2141" s="23">
        <f t="shared" si="67"/>
        <v>-0.56986591783682783</v>
      </c>
      <c r="K2141" s="1"/>
      <c r="L2141" s="21"/>
    </row>
    <row r="2142" spans="1:12" ht="10.050000000000001" customHeight="1" x14ac:dyDescent="0.2">
      <c r="A2142" s="22"/>
      <c r="B2142" s="38"/>
      <c r="C2142" s="1"/>
      <c r="D2142" s="2">
        <v>41261</v>
      </c>
      <c r="E2142" s="1" t="s">
        <v>7417</v>
      </c>
      <c r="F2142" s="1" t="s">
        <v>1024</v>
      </c>
      <c r="G2142" s="25">
        <v>0</v>
      </c>
      <c r="H2142" s="25">
        <v>0</v>
      </c>
      <c r="I2142" s="24">
        <f t="shared" si="66"/>
        <v>0</v>
      </c>
      <c r="J2142" s="23" t="str">
        <f t="shared" si="67"/>
        <v/>
      </c>
      <c r="K2142" s="1"/>
      <c r="L2142" s="21"/>
    </row>
    <row r="2143" spans="1:12" ht="10.050000000000001" customHeight="1" x14ac:dyDescent="0.2">
      <c r="A2143" s="22"/>
      <c r="B2143" s="38"/>
      <c r="C2143" s="1"/>
      <c r="D2143" s="2">
        <v>41261</v>
      </c>
      <c r="E2143" s="1" t="s">
        <v>7428</v>
      </c>
      <c r="F2143" s="1" t="s">
        <v>1035</v>
      </c>
      <c r="G2143" s="25">
        <v>0</v>
      </c>
      <c r="H2143" s="25">
        <v>0</v>
      </c>
      <c r="I2143" s="24">
        <f t="shared" si="66"/>
        <v>0</v>
      </c>
      <c r="J2143" s="23" t="str">
        <f t="shared" si="67"/>
        <v/>
      </c>
      <c r="K2143" s="1"/>
      <c r="L2143" s="21"/>
    </row>
    <row r="2144" spans="1:12" ht="10.050000000000001" customHeight="1" x14ac:dyDescent="0.2">
      <c r="A2144" s="22"/>
      <c r="B2144" s="38"/>
      <c r="C2144" s="1"/>
      <c r="D2144" s="2">
        <v>41261</v>
      </c>
      <c r="E2144" s="1" t="s">
        <v>7437</v>
      </c>
      <c r="F2144" s="1" t="s">
        <v>1044</v>
      </c>
      <c r="G2144" s="25">
        <v>0</v>
      </c>
      <c r="H2144" s="25">
        <v>0</v>
      </c>
      <c r="I2144" s="24">
        <f t="shared" si="66"/>
        <v>0</v>
      </c>
      <c r="J2144" s="23" t="str">
        <f t="shared" si="67"/>
        <v/>
      </c>
      <c r="K2144" s="1"/>
      <c r="L2144" s="21"/>
    </row>
    <row r="2145" spans="1:12" ht="10.050000000000001" customHeight="1" x14ac:dyDescent="0.2">
      <c r="A2145" s="22"/>
      <c r="B2145" s="38"/>
      <c r="C2145" s="1"/>
      <c r="D2145" s="2">
        <v>41261</v>
      </c>
      <c r="E2145" s="1" t="s">
        <v>7478</v>
      </c>
      <c r="F2145" s="1" t="s">
        <v>1086</v>
      </c>
      <c r="G2145" s="25">
        <v>20284</v>
      </c>
      <c r="H2145" s="25">
        <v>0</v>
      </c>
      <c r="I2145" s="24">
        <f t="shared" si="66"/>
        <v>-20284</v>
      </c>
      <c r="J2145" s="23">
        <f t="shared" si="67"/>
        <v>-1</v>
      </c>
      <c r="K2145" s="1"/>
      <c r="L2145" s="21"/>
    </row>
    <row r="2146" spans="1:12" ht="10.050000000000001" customHeight="1" x14ac:dyDescent="0.2">
      <c r="A2146" s="22"/>
      <c r="B2146" s="38"/>
      <c r="C2146" s="1"/>
      <c r="D2146" s="2">
        <v>41261</v>
      </c>
      <c r="E2146" s="1" t="s">
        <v>8292</v>
      </c>
      <c r="F2146" s="1" t="s">
        <v>1905</v>
      </c>
      <c r="G2146" s="25">
        <v>0</v>
      </c>
      <c r="H2146" s="25">
        <v>6220.7753346718582</v>
      </c>
      <c r="I2146" s="24">
        <f t="shared" si="66"/>
        <v>6220.7753346718582</v>
      </c>
      <c r="J2146" s="23" t="e">
        <f t="shared" si="67"/>
        <v>#DIV/0!</v>
      </c>
      <c r="K2146" s="1"/>
      <c r="L2146" s="21"/>
    </row>
    <row r="2147" spans="1:12" ht="10.050000000000001" customHeight="1" x14ac:dyDescent="0.2">
      <c r="A2147" s="22"/>
      <c r="B2147" s="38"/>
      <c r="C2147" s="1"/>
      <c r="D2147" s="2">
        <v>41261</v>
      </c>
      <c r="E2147" s="1" t="s">
        <v>8336</v>
      </c>
      <c r="F2147" s="1" t="s">
        <v>1949</v>
      </c>
      <c r="G2147" s="25">
        <v>9220</v>
      </c>
      <c r="H2147" s="25">
        <v>12657.300102916151</v>
      </c>
      <c r="I2147" s="24">
        <f t="shared" si="66"/>
        <v>3437.3001029161514</v>
      </c>
      <c r="J2147" s="23">
        <f t="shared" si="67"/>
        <v>0.37280912179133963</v>
      </c>
      <c r="K2147" s="1"/>
      <c r="L2147" s="21"/>
    </row>
    <row r="2148" spans="1:12" ht="10.050000000000001" customHeight="1" x14ac:dyDescent="0.2">
      <c r="A2148" s="22"/>
      <c r="B2148" s="38"/>
      <c r="C2148" s="1"/>
      <c r="D2148" s="2">
        <v>41261</v>
      </c>
      <c r="E2148" s="1" t="s">
        <v>8361</v>
      </c>
      <c r="F2148" s="1" t="s">
        <v>1974</v>
      </c>
      <c r="G2148" s="25">
        <v>0</v>
      </c>
      <c r="H2148" s="25">
        <v>0</v>
      </c>
      <c r="I2148" s="24">
        <f t="shared" si="66"/>
        <v>0</v>
      </c>
      <c r="J2148" s="23" t="str">
        <f t="shared" si="67"/>
        <v/>
      </c>
      <c r="K2148" s="1"/>
      <c r="L2148" s="21"/>
    </row>
    <row r="2149" spans="1:12" ht="10.050000000000001" customHeight="1" x14ac:dyDescent="0.2">
      <c r="A2149" s="22"/>
      <c r="B2149" s="38"/>
      <c r="C2149" s="1"/>
      <c r="D2149" s="2">
        <v>41261</v>
      </c>
      <c r="E2149" s="1" t="s">
        <v>8362</v>
      </c>
      <c r="F2149" s="1" t="s">
        <v>1975</v>
      </c>
      <c r="G2149" s="25">
        <v>0</v>
      </c>
      <c r="H2149" s="25">
        <v>0</v>
      </c>
      <c r="I2149" s="24">
        <f t="shared" si="66"/>
        <v>0</v>
      </c>
      <c r="J2149" s="23" t="str">
        <f t="shared" si="67"/>
        <v/>
      </c>
      <c r="K2149" s="1"/>
      <c r="L2149" s="21"/>
    </row>
    <row r="2150" spans="1:12" ht="10.050000000000001" customHeight="1" x14ac:dyDescent="0.2">
      <c r="A2150" s="22"/>
      <c r="B2150" s="38"/>
      <c r="C2150" s="1"/>
      <c r="D2150" s="2">
        <v>41261</v>
      </c>
      <c r="E2150" s="1" t="s">
        <v>8371</v>
      </c>
      <c r="F2150" s="1" t="s">
        <v>1984</v>
      </c>
      <c r="G2150" s="25">
        <v>9220</v>
      </c>
      <c r="H2150" s="25">
        <v>0</v>
      </c>
      <c r="I2150" s="24">
        <f t="shared" si="66"/>
        <v>-9220</v>
      </c>
      <c r="J2150" s="23">
        <f t="shared" si="67"/>
        <v>-1</v>
      </c>
      <c r="K2150" s="1"/>
      <c r="L2150" s="21"/>
    </row>
    <row r="2151" spans="1:12" ht="10.050000000000001" customHeight="1" x14ac:dyDescent="0.2">
      <c r="A2151" s="22"/>
      <c r="B2151" s="38"/>
      <c r="C2151" s="1"/>
      <c r="D2151" s="2">
        <v>41261</v>
      </c>
      <c r="E2151" s="1" t="s">
        <v>8373</v>
      </c>
      <c r="F2151" s="1" t="s">
        <v>1986</v>
      </c>
      <c r="G2151" s="25">
        <v>0</v>
      </c>
      <c r="H2151" s="25">
        <v>0</v>
      </c>
      <c r="I2151" s="24">
        <f t="shared" si="66"/>
        <v>0</v>
      </c>
      <c r="J2151" s="23" t="str">
        <f t="shared" si="67"/>
        <v/>
      </c>
      <c r="K2151" s="1"/>
      <c r="L2151" s="21"/>
    </row>
    <row r="2152" spans="1:12" ht="10.050000000000001" customHeight="1" x14ac:dyDescent="0.2">
      <c r="A2152" s="22"/>
      <c r="B2152" s="38"/>
      <c r="C2152" s="1"/>
      <c r="D2152" s="2">
        <v>41261</v>
      </c>
      <c r="E2152" s="1" t="s">
        <v>8379</v>
      </c>
      <c r="F2152" s="1" t="s">
        <v>1992</v>
      </c>
      <c r="G2152" s="25">
        <v>38618.708700000003</v>
      </c>
      <c r="H2152" s="25">
        <v>14871.30024267137</v>
      </c>
      <c r="I2152" s="24">
        <f t="shared" si="66"/>
        <v>-23747.408457328631</v>
      </c>
      <c r="J2152" s="23">
        <f t="shared" si="67"/>
        <v>-0.61491979552720333</v>
      </c>
      <c r="K2152" s="1"/>
      <c r="L2152" s="21"/>
    </row>
    <row r="2153" spans="1:12" ht="10.050000000000001" customHeight="1" x14ac:dyDescent="0.2">
      <c r="A2153" s="22"/>
      <c r="B2153" s="38"/>
      <c r="C2153" s="1"/>
      <c r="D2153" s="2">
        <v>41261</v>
      </c>
      <c r="E2153" s="1" t="s">
        <v>8380</v>
      </c>
      <c r="F2153" s="1" t="s">
        <v>1993</v>
      </c>
      <c r="G2153" s="25">
        <v>0</v>
      </c>
      <c r="H2153" s="25">
        <v>0</v>
      </c>
      <c r="I2153" s="24">
        <f t="shared" si="66"/>
        <v>0</v>
      </c>
      <c r="J2153" s="23" t="str">
        <f t="shared" si="67"/>
        <v/>
      </c>
      <c r="K2153" s="1"/>
      <c r="L2153" s="21"/>
    </row>
    <row r="2154" spans="1:12" ht="10.050000000000001" customHeight="1" x14ac:dyDescent="0.2">
      <c r="A2154" s="22"/>
      <c r="B2154" s="38"/>
      <c r="C2154" s="1"/>
      <c r="D2154" s="2">
        <v>41261</v>
      </c>
      <c r="E2154" s="1" t="s">
        <v>8746</v>
      </c>
      <c r="F2154" s="1" t="s">
        <v>2366</v>
      </c>
      <c r="G2154" s="25">
        <v>0</v>
      </c>
      <c r="H2154" s="25">
        <v>0</v>
      </c>
      <c r="I2154" s="24">
        <f t="shared" si="66"/>
        <v>0</v>
      </c>
      <c r="J2154" s="23" t="str">
        <f t="shared" si="67"/>
        <v/>
      </c>
      <c r="K2154" s="1"/>
      <c r="L2154" s="21"/>
    </row>
    <row r="2155" spans="1:12" ht="10.050000000000001" customHeight="1" x14ac:dyDescent="0.2">
      <c r="A2155" s="22"/>
      <c r="B2155" s="38"/>
      <c r="C2155" s="1"/>
      <c r="D2155" s="2">
        <v>41261</v>
      </c>
      <c r="E2155" s="1" t="s">
        <v>10632</v>
      </c>
      <c r="F2155" s="1" t="s">
        <v>4299</v>
      </c>
      <c r="G2155" s="25">
        <v>3583.9426000000003</v>
      </c>
      <c r="H2155" s="25">
        <v>23028.683588219603</v>
      </c>
      <c r="I2155" s="24">
        <f t="shared" si="66"/>
        <v>19444.740988219601</v>
      </c>
      <c r="J2155" s="23">
        <f t="shared" si="67"/>
        <v>5.4255168562743163</v>
      </c>
      <c r="K2155" s="1"/>
      <c r="L2155" s="21"/>
    </row>
    <row r="2156" spans="1:12" ht="10.050000000000001" customHeight="1" x14ac:dyDescent="0.2">
      <c r="A2156" s="22"/>
      <c r="B2156" s="38"/>
      <c r="C2156" s="1"/>
      <c r="D2156" s="2">
        <v>41261</v>
      </c>
      <c r="E2156" s="1" t="s">
        <v>13887</v>
      </c>
      <c r="F2156" s="1" t="s">
        <v>13888</v>
      </c>
      <c r="G2156" s="25">
        <v>0</v>
      </c>
      <c r="H2156" s="25">
        <v>0</v>
      </c>
      <c r="I2156" s="24">
        <f t="shared" si="66"/>
        <v>0</v>
      </c>
      <c r="J2156" s="23" t="str">
        <f t="shared" si="67"/>
        <v/>
      </c>
      <c r="K2156" s="1"/>
      <c r="L2156" s="21"/>
    </row>
    <row r="2157" spans="1:12" ht="10.050000000000001" customHeight="1" x14ac:dyDescent="0.2">
      <c r="A2157" s="22"/>
      <c r="B2157" s="38"/>
      <c r="C2157" s="1"/>
      <c r="D2157" s="2">
        <v>41261</v>
      </c>
      <c r="E2157" s="1" t="s">
        <v>13885</v>
      </c>
      <c r="F2157" s="1" t="s">
        <v>13886</v>
      </c>
      <c r="G2157" s="25">
        <v>0</v>
      </c>
      <c r="H2157" s="25">
        <v>0</v>
      </c>
      <c r="I2157" s="24">
        <f t="shared" si="66"/>
        <v>0</v>
      </c>
      <c r="J2157" s="23" t="str">
        <f t="shared" si="67"/>
        <v/>
      </c>
      <c r="K2157" s="1"/>
      <c r="L2157" s="21"/>
    </row>
    <row r="2158" spans="1:12" ht="10.050000000000001" customHeight="1" x14ac:dyDescent="0.2">
      <c r="A2158" s="22"/>
      <c r="B2158" s="38"/>
      <c r="C2158" s="1"/>
      <c r="D2158" s="2">
        <v>41261</v>
      </c>
      <c r="E2158" s="1" t="s">
        <v>13883</v>
      </c>
      <c r="F2158" s="1" t="s">
        <v>13884</v>
      </c>
      <c r="G2158" s="25">
        <v>0</v>
      </c>
      <c r="H2158" s="25">
        <v>0</v>
      </c>
      <c r="I2158" s="24">
        <f t="shared" si="66"/>
        <v>0</v>
      </c>
      <c r="J2158" s="23" t="str">
        <f t="shared" si="67"/>
        <v/>
      </c>
      <c r="K2158" s="1"/>
      <c r="L2158" s="21"/>
    </row>
    <row r="2159" spans="1:12" ht="10.050000000000001" customHeight="1" x14ac:dyDescent="0.2">
      <c r="A2159" s="22"/>
      <c r="B2159" s="38"/>
      <c r="C2159" s="1"/>
      <c r="D2159" s="2">
        <v>41270</v>
      </c>
      <c r="E2159" s="1" t="s">
        <v>6884</v>
      </c>
      <c r="F2159" s="1" t="s">
        <v>487</v>
      </c>
      <c r="G2159" s="25">
        <v>0</v>
      </c>
      <c r="H2159" s="25">
        <v>0</v>
      </c>
      <c r="I2159" s="24">
        <f t="shared" si="66"/>
        <v>0</v>
      </c>
      <c r="J2159" s="23" t="str">
        <f t="shared" si="67"/>
        <v/>
      </c>
      <c r="K2159" s="1"/>
      <c r="L2159" s="21"/>
    </row>
    <row r="2160" spans="1:12" ht="10.050000000000001" customHeight="1" x14ac:dyDescent="0.2">
      <c r="A2160" s="22"/>
      <c r="B2160" s="38"/>
      <c r="C2160" s="1"/>
      <c r="D2160" s="2">
        <v>41270</v>
      </c>
      <c r="E2160" s="1" t="s">
        <v>6974</v>
      </c>
      <c r="F2160" s="1" t="s">
        <v>578</v>
      </c>
      <c r="G2160" s="25">
        <v>0</v>
      </c>
      <c r="H2160" s="25">
        <v>1905.7866632231705</v>
      </c>
      <c r="I2160" s="24">
        <f t="shared" si="66"/>
        <v>1905.7866632231705</v>
      </c>
      <c r="J2160" s="23" t="e">
        <f t="shared" si="67"/>
        <v>#DIV/0!</v>
      </c>
      <c r="K2160" s="1"/>
      <c r="L2160" s="21"/>
    </row>
    <row r="2161" spans="1:12" ht="10.050000000000001" customHeight="1" x14ac:dyDescent="0.2">
      <c r="A2161" s="22"/>
      <c r="B2161" s="38"/>
      <c r="C2161" s="1"/>
      <c r="D2161" s="2">
        <v>41270</v>
      </c>
      <c r="E2161" s="1" t="s">
        <v>6998</v>
      </c>
      <c r="F2161" s="1" t="s">
        <v>603</v>
      </c>
      <c r="G2161" s="25">
        <v>0</v>
      </c>
      <c r="H2161" s="25">
        <v>6010.1627923749575</v>
      </c>
      <c r="I2161" s="24">
        <f t="shared" si="66"/>
        <v>6010.1627923749575</v>
      </c>
      <c r="J2161" s="23" t="e">
        <f t="shared" si="67"/>
        <v>#DIV/0!</v>
      </c>
      <c r="K2161" s="1"/>
      <c r="L2161" s="21"/>
    </row>
    <row r="2162" spans="1:12" ht="10.050000000000001" customHeight="1" x14ac:dyDescent="0.2">
      <c r="A2162" s="22"/>
      <c r="B2162" s="38"/>
      <c r="C2162" s="1"/>
      <c r="D2162" s="2">
        <v>41270</v>
      </c>
      <c r="E2162" s="1" t="s">
        <v>7027</v>
      </c>
      <c r="F2162" s="1" t="s">
        <v>633</v>
      </c>
      <c r="G2162" s="25">
        <v>0</v>
      </c>
      <c r="H2162" s="25">
        <v>0</v>
      </c>
      <c r="I2162" s="24">
        <f t="shared" si="66"/>
        <v>0</v>
      </c>
      <c r="J2162" s="23" t="str">
        <f t="shared" si="67"/>
        <v/>
      </c>
      <c r="K2162" s="1"/>
      <c r="L2162" s="21"/>
    </row>
    <row r="2163" spans="1:12" ht="10.050000000000001" customHeight="1" x14ac:dyDescent="0.2">
      <c r="A2163" s="22"/>
      <c r="B2163" s="38"/>
      <c r="C2163" s="1"/>
      <c r="D2163" s="2">
        <v>41270</v>
      </c>
      <c r="E2163" s="1" t="s">
        <v>7424</v>
      </c>
      <c r="F2163" s="1" t="s">
        <v>1031</v>
      </c>
      <c r="G2163" s="25">
        <v>0</v>
      </c>
      <c r="H2163" s="25">
        <v>0</v>
      </c>
      <c r="I2163" s="24">
        <f t="shared" si="66"/>
        <v>0</v>
      </c>
      <c r="J2163" s="23" t="str">
        <f t="shared" si="67"/>
        <v/>
      </c>
      <c r="K2163" s="1"/>
      <c r="L2163" s="21"/>
    </row>
    <row r="2164" spans="1:12" ht="10.050000000000001" customHeight="1" x14ac:dyDescent="0.2">
      <c r="A2164" s="22"/>
      <c r="B2164" s="38"/>
      <c r="C2164" s="1"/>
      <c r="D2164" s="2">
        <v>41270</v>
      </c>
      <c r="E2164" s="1" t="s">
        <v>7577</v>
      </c>
      <c r="F2164" s="1" t="s">
        <v>1185</v>
      </c>
      <c r="G2164" s="25">
        <v>0</v>
      </c>
      <c r="H2164" s="25">
        <v>0</v>
      </c>
      <c r="I2164" s="24">
        <f t="shared" si="66"/>
        <v>0</v>
      </c>
      <c r="J2164" s="23" t="str">
        <f t="shared" si="67"/>
        <v/>
      </c>
      <c r="K2164" s="1"/>
      <c r="L2164" s="21"/>
    </row>
    <row r="2165" spans="1:12" ht="10.050000000000001" customHeight="1" x14ac:dyDescent="0.2">
      <c r="A2165" s="22"/>
      <c r="B2165" s="38"/>
      <c r="C2165" s="1"/>
      <c r="D2165" s="2">
        <v>41270</v>
      </c>
      <c r="E2165" s="1" t="s">
        <v>7924</v>
      </c>
      <c r="F2165" s="1" t="s">
        <v>1533</v>
      </c>
      <c r="G2165" s="25">
        <v>5532</v>
      </c>
      <c r="H2165" s="25">
        <v>0</v>
      </c>
      <c r="I2165" s="24">
        <f t="shared" si="66"/>
        <v>-5532</v>
      </c>
      <c r="J2165" s="23">
        <f t="shared" si="67"/>
        <v>-1</v>
      </c>
      <c r="K2165" s="1"/>
      <c r="L2165" s="21"/>
    </row>
    <row r="2166" spans="1:12" ht="10.050000000000001" customHeight="1" x14ac:dyDescent="0.2">
      <c r="A2166" s="22"/>
      <c r="B2166" s="38"/>
      <c r="C2166" s="1"/>
      <c r="D2166" s="2">
        <v>41270</v>
      </c>
      <c r="E2166" s="1" t="s">
        <v>8017</v>
      </c>
      <c r="F2166" s="1" t="s">
        <v>1627</v>
      </c>
      <c r="G2166" s="25">
        <v>0</v>
      </c>
      <c r="H2166" s="25">
        <v>21333.509467293334</v>
      </c>
      <c r="I2166" s="24">
        <f t="shared" si="66"/>
        <v>21333.509467293334</v>
      </c>
      <c r="J2166" s="23" t="e">
        <f t="shared" si="67"/>
        <v>#DIV/0!</v>
      </c>
      <c r="K2166" s="1"/>
      <c r="L2166" s="21"/>
    </row>
    <row r="2167" spans="1:12" ht="10.050000000000001" customHeight="1" x14ac:dyDescent="0.2">
      <c r="A2167" s="22"/>
      <c r="B2167" s="38"/>
      <c r="C2167" s="1"/>
      <c r="D2167" s="2">
        <v>41270</v>
      </c>
      <c r="E2167" s="1" t="s">
        <v>8082</v>
      </c>
      <c r="F2167" s="1" t="s">
        <v>1693</v>
      </c>
      <c r="G2167" s="25">
        <v>0</v>
      </c>
      <c r="H2167" s="25">
        <v>0</v>
      </c>
      <c r="I2167" s="24">
        <f t="shared" si="66"/>
        <v>0</v>
      </c>
      <c r="J2167" s="23" t="str">
        <f t="shared" si="67"/>
        <v/>
      </c>
      <c r="K2167" s="1"/>
      <c r="L2167" s="21"/>
    </row>
    <row r="2168" spans="1:12" ht="10.050000000000001" customHeight="1" x14ac:dyDescent="0.2">
      <c r="A2168" s="22"/>
      <c r="B2168" s="38"/>
      <c r="C2168" s="1"/>
      <c r="D2168" s="2">
        <v>41270</v>
      </c>
      <c r="E2168" s="1" t="s">
        <v>8161</v>
      </c>
      <c r="F2168" s="1" t="s">
        <v>1773</v>
      </c>
      <c r="G2168" s="25">
        <v>14752</v>
      </c>
      <c r="H2168" s="25">
        <v>0</v>
      </c>
      <c r="I2168" s="24">
        <f t="shared" si="66"/>
        <v>-14752</v>
      </c>
      <c r="J2168" s="23">
        <f t="shared" si="67"/>
        <v>-1</v>
      </c>
      <c r="K2168" s="1"/>
      <c r="L2168" s="21"/>
    </row>
    <row r="2169" spans="1:12" ht="10.050000000000001" customHeight="1" x14ac:dyDescent="0.2">
      <c r="A2169" s="22"/>
      <c r="B2169" s="38"/>
      <c r="C2169" s="1"/>
      <c r="D2169" s="2">
        <v>41270</v>
      </c>
      <c r="E2169" s="1" t="s">
        <v>9191</v>
      </c>
      <c r="F2169" s="1" t="s">
        <v>2817</v>
      </c>
      <c r="G2169" s="25">
        <v>0</v>
      </c>
      <c r="H2169" s="25">
        <v>0</v>
      </c>
      <c r="I2169" s="24">
        <f t="shared" si="66"/>
        <v>0</v>
      </c>
      <c r="J2169" s="23" t="str">
        <f t="shared" si="67"/>
        <v/>
      </c>
      <c r="K2169" s="1"/>
      <c r="L2169" s="21"/>
    </row>
    <row r="2170" spans="1:12" ht="10.050000000000001" customHeight="1" x14ac:dyDescent="0.2">
      <c r="A2170" s="22"/>
      <c r="B2170" s="38"/>
      <c r="C2170" s="1"/>
      <c r="D2170" s="2">
        <v>41270</v>
      </c>
      <c r="E2170" s="1" t="s">
        <v>9480</v>
      </c>
      <c r="F2170" s="1" t="s">
        <v>3112</v>
      </c>
      <c r="G2170" s="25">
        <v>31348</v>
      </c>
      <c r="H2170" s="25">
        <v>21523.574444488098</v>
      </c>
      <c r="I2170" s="24">
        <f t="shared" si="66"/>
        <v>-9824.4255555119016</v>
      </c>
      <c r="J2170" s="23">
        <f t="shared" si="67"/>
        <v>-0.3133987991422707</v>
      </c>
      <c r="K2170" s="1"/>
      <c r="L2170" s="21"/>
    </row>
    <row r="2171" spans="1:12" ht="10.050000000000001" customHeight="1" x14ac:dyDescent="0.2">
      <c r="A2171" s="22"/>
      <c r="B2171" s="38"/>
      <c r="C2171" s="1"/>
      <c r="D2171" s="2">
        <v>41270</v>
      </c>
      <c r="E2171" s="1" t="s">
        <v>9623</v>
      </c>
      <c r="F2171" s="1" t="s">
        <v>3259</v>
      </c>
      <c r="G2171" s="25">
        <v>64124.883200000004</v>
      </c>
      <c r="H2171" s="25">
        <v>163974.70640632565</v>
      </c>
      <c r="I2171" s="24">
        <f t="shared" si="66"/>
        <v>99849.823206325644</v>
      </c>
      <c r="J2171" s="23">
        <f t="shared" si="67"/>
        <v>1.5571150889258172</v>
      </c>
      <c r="K2171" s="1"/>
      <c r="L2171" s="21"/>
    </row>
    <row r="2172" spans="1:12" ht="10.050000000000001" customHeight="1" x14ac:dyDescent="0.2">
      <c r="A2172" s="22"/>
      <c r="B2172" s="38"/>
      <c r="C2172" s="1"/>
      <c r="D2172" s="2">
        <v>41270</v>
      </c>
      <c r="E2172" s="1" t="s">
        <v>9743</v>
      </c>
      <c r="F2172" s="1" t="s">
        <v>3381</v>
      </c>
      <c r="G2172" s="25">
        <v>12908</v>
      </c>
      <c r="H2172" s="25">
        <v>30841.895218307051</v>
      </c>
      <c r="I2172" s="24">
        <f t="shared" si="66"/>
        <v>17933.895218307051</v>
      </c>
      <c r="J2172" s="23">
        <f t="shared" si="67"/>
        <v>1.3893628151771809</v>
      </c>
      <c r="K2172" s="1"/>
      <c r="L2172" s="21"/>
    </row>
    <row r="2173" spans="1:12" ht="10.050000000000001" customHeight="1" x14ac:dyDescent="0.2">
      <c r="A2173" s="22"/>
      <c r="B2173" s="38"/>
      <c r="C2173" s="1"/>
      <c r="D2173" s="2">
        <v>41270</v>
      </c>
      <c r="E2173" s="1" t="s">
        <v>9852</v>
      </c>
      <c r="F2173" s="1" t="s">
        <v>3493</v>
      </c>
      <c r="G2173" s="25">
        <v>0</v>
      </c>
      <c r="H2173" s="25">
        <v>0</v>
      </c>
      <c r="I2173" s="24">
        <f t="shared" si="66"/>
        <v>0</v>
      </c>
      <c r="J2173" s="23" t="str">
        <f t="shared" si="67"/>
        <v/>
      </c>
      <c r="K2173" s="1"/>
      <c r="L2173" s="21"/>
    </row>
    <row r="2174" spans="1:12" ht="10.050000000000001" customHeight="1" x14ac:dyDescent="0.2">
      <c r="A2174" s="22"/>
      <c r="B2174" s="38"/>
      <c r="C2174" s="1"/>
      <c r="D2174" s="2">
        <v>41270</v>
      </c>
      <c r="E2174" s="1" t="s">
        <v>10631</v>
      </c>
      <c r="F2174" s="1" t="s">
        <v>4298</v>
      </c>
      <c r="G2174" s="25">
        <v>0</v>
      </c>
      <c r="H2174" s="25">
        <v>0</v>
      </c>
      <c r="I2174" s="24">
        <f t="shared" si="66"/>
        <v>0</v>
      </c>
      <c r="J2174" s="23" t="str">
        <f t="shared" si="67"/>
        <v/>
      </c>
      <c r="K2174" s="1"/>
      <c r="L2174" s="21"/>
    </row>
    <row r="2175" spans="1:12" ht="10.050000000000001" customHeight="1" x14ac:dyDescent="0.2">
      <c r="A2175" s="22"/>
      <c r="B2175" s="38"/>
      <c r="C2175" s="1"/>
      <c r="D2175" s="2">
        <v>41278</v>
      </c>
      <c r="E2175" s="1" t="s">
        <v>8991</v>
      </c>
      <c r="F2175" s="1" t="s">
        <v>2615</v>
      </c>
      <c r="G2175" s="25">
        <v>0</v>
      </c>
      <c r="H2175" s="25">
        <v>0</v>
      </c>
      <c r="I2175" s="24">
        <f t="shared" si="66"/>
        <v>0</v>
      </c>
      <c r="J2175" s="23" t="str">
        <f t="shared" si="67"/>
        <v/>
      </c>
      <c r="K2175" s="1"/>
      <c r="L2175" s="21"/>
    </row>
    <row r="2176" spans="1:12" ht="10.050000000000001" customHeight="1" x14ac:dyDescent="0.2">
      <c r="A2176" s="22"/>
      <c r="B2176" s="38"/>
      <c r="C2176" s="1"/>
      <c r="D2176" s="2">
        <v>41282</v>
      </c>
      <c r="E2176" s="1" t="s">
        <v>6759</v>
      </c>
      <c r="F2176" s="1" t="s">
        <v>359</v>
      </c>
      <c r="G2176" s="25">
        <v>0</v>
      </c>
      <c r="H2176" s="25">
        <v>13212.08436067384</v>
      </c>
      <c r="I2176" s="24">
        <f t="shared" si="66"/>
        <v>13212.08436067384</v>
      </c>
      <c r="J2176" s="23" t="e">
        <f t="shared" si="67"/>
        <v>#DIV/0!</v>
      </c>
      <c r="K2176" s="1"/>
      <c r="L2176" s="21"/>
    </row>
    <row r="2177" spans="1:12" ht="10.050000000000001" customHeight="1" x14ac:dyDescent="0.2">
      <c r="A2177" s="22"/>
      <c r="B2177" s="38"/>
      <c r="C2177" s="1"/>
      <c r="D2177" s="2">
        <v>41282</v>
      </c>
      <c r="E2177" s="1" t="s">
        <v>6905</v>
      </c>
      <c r="F2177" s="1" t="s">
        <v>508</v>
      </c>
      <c r="G2177" s="25">
        <v>0</v>
      </c>
      <c r="H2177" s="25">
        <v>0</v>
      </c>
      <c r="I2177" s="24">
        <f t="shared" si="66"/>
        <v>0</v>
      </c>
      <c r="J2177" s="23" t="str">
        <f t="shared" si="67"/>
        <v/>
      </c>
      <c r="K2177" s="1"/>
      <c r="L2177" s="21"/>
    </row>
    <row r="2178" spans="1:12" ht="10.050000000000001" customHeight="1" x14ac:dyDescent="0.2">
      <c r="A2178" s="22"/>
      <c r="B2178" s="38"/>
      <c r="C2178" s="1"/>
      <c r="D2178" s="2">
        <v>41282</v>
      </c>
      <c r="E2178" s="1" t="s">
        <v>6984</v>
      </c>
      <c r="F2178" s="1" t="s">
        <v>588</v>
      </c>
      <c r="G2178" s="25">
        <v>0</v>
      </c>
      <c r="H2178" s="25">
        <v>0</v>
      </c>
      <c r="I2178" s="24">
        <f t="shared" si="66"/>
        <v>0</v>
      </c>
      <c r="J2178" s="23" t="str">
        <f t="shared" si="67"/>
        <v/>
      </c>
      <c r="K2178" s="1"/>
      <c r="L2178" s="21"/>
    </row>
    <row r="2179" spans="1:12" ht="10.050000000000001" customHeight="1" x14ac:dyDescent="0.2">
      <c r="A2179" s="22"/>
      <c r="B2179" s="38"/>
      <c r="C2179" s="1"/>
      <c r="D2179" s="2">
        <v>41282</v>
      </c>
      <c r="E2179" s="1" t="s">
        <v>7053</v>
      </c>
      <c r="F2179" s="1" t="s">
        <v>659</v>
      </c>
      <c r="G2179" s="25">
        <v>0</v>
      </c>
      <c r="H2179" s="25">
        <v>0</v>
      </c>
      <c r="I2179" s="24">
        <f t="shared" si="66"/>
        <v>0</v>
      </c>
      <c r="J2179" s="23" t="str">
        <f t="shared" si="67"/>
        <v/>
      </c>
      <c r="K2179" s="1"/>
      <c r="L2179" s="21"/>
    </row>
    <row r="2180" spans="1:12" ht="10.050000000000001" customHeight="1" x14ac:dyDescent="0.2">
      <c r="A2180" s="22"/>
      <c r="B2180" s="38"/>
      <c r="C2180" s="1"/>
      <c r="D2180" s="2">
        <v>41282</v>
      </c>
      <c r="E2180" s="1" t="s">
        <v>7293</v>
      </c>
      <c r="F2180" s="1" t="s">
        <v>899</v>
      </c>
      <c r="G2180" s="25">
        <v>0</v>
      </c>
      <c r="H2180" s="25">
        <v>0</v>
      </c>
      <c r="I2180" s="24">
        <f t="shared" si="66"/>
        <v>0</v>
      </c>
      <c r="J2180" s="23" t="str">
        <f t="shared" si="67"/>
        <v/>
      </c>
      <c r="K2180" s="1"/>
      <c r="L2180" s="21"/>
    </row>
    <row r="2181" spans="1:12" ht="10.050000000000001" customHeight="1" x14ac:dyDescent="0.2">
      <c r="A2181" s="22"/>
      <c r="B2181" s="38"/>
      <c r="C2181" s="1"/>
      <c r="D2181" s="2">
        <v>41282</v>
      </c>
      <c r="E2181" s="1" t="s">
        <v>7492</v>
      </c>
      <c r="F2181" s="1" t="s">
        <v>1100</v>
      </c>
      <c r="G2181" s="25">
        <v>1844</v>
      </c>
      <c r="H2181" s="25">
        <v>0</v>
      </c>
      <c r="I2181" s="24">
        <f t="shared" si="66"/>
        <v>-1844</v>
      </c>
      <c r="J2181" s="23">
        <f t="shared" si="67"/>
        <v>-1</v>
      </c>
      <c r="K2181" s="1"/>
      <c r="L2181" s="21"/>
    </row>
    <row r="2182" spans="1:12" ht="10.050000000000001" customHeight="1" x14ac:dyDescent="0.2">
      <c r="A2182" s="22"/>
      <c r="B2182" s="38"/>
      <c r="C2182" s="1"/>
      <c r="D2182" s="2">
        <v>41282</v>
      </c>
      <c r="E2182" s="1" t="s">
        <v>7728</v>
      </c>
      <c r="F2182" s="1" t="s">
        <v>1337</v>
      </c>
      <c r="G2182" s="25">
        <v>0</v>
      </c>
      <c r="H2182" s="25">
        <v>0</v>
      </c>
      <c r="I2182" s="24">
        <f t="shared" si="66"/>
        <v>0</v>
      </c>
      <c r="J2182" s="23" t="str">
        <f t="shared" si="67"/>
        <v/>
      </c>
      <c r="K2182" s="1"/>
      <c r="L2182" s="21"/>
    </row>
    <row r="2183" spans="1:12" ht="10.050000000000001" customHeight="1" x14ac:dyDescent="0.2">
      <c r="A2183" s="22"/>
      <c r="B2183" s="38"/>
      <c r="C2183" s="1"/>
      <c r="D2183" s="2">
        <v>41282</v>
      </c>
      <c r="E2183" s="1" t="s">
        <v>7764</v>
      </c>
      <c r="F2183" s="1" t="s">
        <v>1373</v>
      </c>
      <c r="G2183" s="25">
        <v>0</v>
      </c>
      <c r="H2183" s="25">
        <v>0</v>
      </c>
      <c r="I2183" s="24">
        <f t="shared" si="66"/>
        <v>0</v>
      </c>
      <c r="J2183" s="23" t="str">
        <f t="shared" si="67"/>
        <v/>
      </c>
      <c r="K2183" s="1"/>
      <c r="L2183" s="21"/>
    </row>
    <row r="2184" spans="1:12" ht="10.050000000000001" customHeight="1" x14ac:dyDescent="0.2">
      <c r="A2184" s="22"/>
      <c r="B2184" s="38"/>
      <c r="C2184" s="1"/>
      <c r="D2184" s="2">
        <v>41282</v>
      </c>
      <c r="E2184" s="1" t="s">
        <v>8349</v>
      </c>
      <c r="F2184" s="1" t="s">
        <v>1962</v>
      </c>
      <c r="G2184" s="25">
        <v>0</v>
      </c>
      <c r="H2184" s="25">
        <v>0</v>
      </c>
      <c r="I2184" s="24">
        <f t="shared" si="66"/>
        <v>0</v>
      </c>
      <c r="J2184" s="23" t="str">
        <f t="shared" si="67"/>
        <v/>
      </c>
      <c r="K2184" s="1"/>
      <c r="L2184" s="21"/>
    </row>
    <row r="2185" spans="1:12" ht="10.050000000000001" customHeight="1" x14ac:dyDescent="0.2">
      <c r="A2185" s="22"/>
      <c r="B2185" s="38"/>
      <c r="C2185" s="1"/>
      <c r="D2185" s="2">
        <v>41282</v>
      </c>
      <c r="E2185" s="1" t="s">
        <v>8879</v>
      </c>
      <c r="F2185" s="1" t="s">
        <v>2501</v>
      </c>
      <c r="G2185" s="25">
        <v>0</v>
      </c>
      <c r="H2185" s="25">
        <v>1063.3364940355696</v>
      </c>
      <c r="I2185" s="24">
        <f t="shared" si="66"/>
        <v>1063.3364940355696</v>
      </c>
      <c r="J2185" s="23" t="e">
        <f t="shared" si="67"/>
        <v>#DIV/0!</v>
      </c>
      <c r="K2185" s="1"/>
      <c r="L2185" s="21"/>
    </row>
    <row r="2186" spans="1:12" ht="10.050000000000001" customHeight="1" x14ac:dyDescent="0.2">
      <c r="A2186" s="22"/>
      <c r="B2186" s="38"/>
      <c r="C2186" s="1"/>
      <c r="D2186" s="2">
        <v>41282</v>
      </c>
      <c r="E2186" s="1" t="s">
        <v>9160</v>
      </c>
      <c r="F2186" s="1" t="s">
        <v>2786</v>
      </c>
      <c r="G2186" s="25">
        <v>0</v>
      </c>
      <c r="H2186" s="25">
        <v>37170.545269765127</v>
      </c>
      <c r="I2186" s="24">
        <f t="shared" si="66"/>
        <v>37170.545269765127</v>
      </c>
      <c r="J2186" s="23" t="e">
        <f t="shared" si="67"/>
        <v>#DIV/0!</v>
      </c>
      <c r="K2186" s="1"/>
      <c r="L2186" s="21"/>
    </row>
    <row r="2187" spans="1:12" ht="10.050000000000001" customHeight="1" x14ac:dyDescent="0.2">
      <c r="A2187" s="22"/>
      <c r="B2187" s="38"/>
      <c r="C2187" s="1"/>
      <c r="D2187" s="2">
        <v>41282</v>
      </c>
      <c r="E2187" s="1" t="s">
        <v>13881</v>
      </c>
      <c r="F2187" s="1" t="s">
        <v>13882</v>
      </c>
      <c r="G2187" s="25">
        <v>0</v>
      </c>
      <c r="H2187" s="25">
        <v>0</v>
      </c>
      <c r="I2187" s="24">
        <f t="shared" si="66"/>
        <v>0</v>
      </c>
      <c r="J2187" s="23" t="str">
        <f t="shared" si="67"/>
        <v/>
      </c>
      <c r="K2187" s="1"/>
      <c r="L2187" s="21"/>
    </row>
    <row r="2188" spans="1:12" ht="10.050000000000001" customHeight="1" x14ac:dyDescent="0.2">
      <c r="A2188" s="22"/>
      <c r="B2188" s="38"/>
      <c r="C2188" s="1"/>
      <c r="D2188" s="2">
        <v>41286</v>
      </c>
      <c r="E2188" s="1" t="s">
        <v>6941</v>
      </c>
      <c r="F2188" s="1" t="s">
        <v>545</v>
      </c>
      <c r="G2188" s="25">
        <v>3291.0969999999998</v>
      </c>
      <c r="H2188" s="25">
        <v>0</v>
      </c>
      <c r="I2188" s="24">
        <f t="shared" si="66"/>
        <v>-3291.0969999999998</v>
      </c>
      <c r="J2188" s="23">
        <f t="shared" si="67"/>
        <v>-1</v>
      </c>
      <c r="K2188" s="1"/>
      <c r="L2188" s="21"/>
    </row>
    <row r="2189" spans="1:12" ht="10.050000000000001" customHeight="1" x14ac:dyDescent="0.2">
      <c r="A2189" s="22"/>
      <c r="B2189" s="38"/>
      <c r="C2189" s="1"/>
      <c r="D2189" s="2">
        <v>41286</v>
      </c>
      <c r="E2189" s="1" t="s">
        <v>7765</v>
      </c>
      <c r="F2189" s="1" t="s">
        <v>1374</v>
      </c>
      <c r="G2189" s="25">
        <v>3466.7221</v>
      </c>
      <c r="H2189" s="25">
        <v>0</v>
      </c>
      <c r="I2189" s="24">
        <f t="shared" si="66"/>
        <v>-3466.7221</v>
      </c>
      <c r="J2189" s="23">
        <f t="shared" si="67"/>
        <v>-1</v>
      </c>
      <c r="K2189" s="1"/>
      <c r="L2189" s="21"/>
    </row>
    <row r="2190" spans="1:12" ht="10.050000000000001" customHeight="1" x14ac:dyDescent="0.2">
      <c r="A2190" s="22"/>
      <c r="B2190" s="38"/>
      <c r="C2190" s="1"/>
      <c r="D2190" s="2">
        <v>41286</v>
      </c>
      <c r="E2190" s="1" t="s">
        <v>8089</v>
      </c>
      <c r="F2190" s="1" t="s">
        <v>1700</v>
      </c>
      <c r="G2190" s="25">
        <v>0</v>
      </c>
      <c r="H2190" s="25">
        <v>22807.797263371634</v>
      </c>
      <c r="I2190" s="24">
        <f t="shared" si="66"/>
        <v>22807.797263371634</v>
      </c>
      <c r="J2190" s="23" t="e">
        <f t="shared" si="67"/>
        <v>#DIV/0!</v>
      </c>
      <c r="K2190" s="1"/>
      <c r="L2190" s="21"/>
    </row>
    <row r="2191" spans="1:12" ht="10.050000000000001" customHeight="1" x14ac:dyDescent="0.2">
      <c r="A2191" s="22"/>
      <c r="B2191" s="38"/>
      <c r="C2191" s="1"/>
      <c r="D2191" s="2">
        <v>41286</v>
      </c>
      <c r="E2191" s="1" t="s">
        <v>8127</v>
      </c>
      <c r="F2191" s="1" t="s">
        <v>1739</v>
      </c>
      <c r="G2191" s="25">
        <v>0</v>
      </c>
      <c r="H2191" s="25">
        <v>0</v>
      </c>
      <c r="I2191" s="24">
        <f t="shared" si="66"/>
        <v>0</v>
      </c>
      <c r="J2191" s="23" t="str">
        <f t="shared" si="67"/>
        <v/>
      </c>
      <c r="K2191" s="1"/>
      <c r="L2191" s="21"/>
    </row>
    <row r="2192" spans="1:12" ht="10.050000000000001" customHeight="1" x14ac:dyDescent="0.2">
      <c r="A2192" s="22"/>
      <c r="B2192" s="38"/>
      <c r="C2192" s="1"/>
      <c r="D2192" s="2">
        <v>41286</v>
      </c>
      <c r="E2192" s="1" t="s">
        <v>8338</v>
      </c>
      <c r="F2192" s="1" t="s">
        <v>1951</v>
      </c>
      <c r="G2192" s="25">
        <v>0</v>
      </c>
      <c r="H2192" s="25">
        <v>0</v>
      </c>
      <c r="I2192" s="24">
        <f t="shared" si="66"/>
        <v>0</v>
      </c>
      <c r="J2192" s="23" t="str">
        <f t="shared" si="67"/>
        <v/>
      </c>
      <c r="K2192" s="1"/>
      <c r="L2192" s="21"/>
    </row>
    <row r="2193" spans="1:12" ht="10.050000000000001" customHeight="1" x14ac:dyDescent="0.2">
      <c r="A2193" s="22"/>
      <c r="B2193" s="38"/>
      <c r="C2193" s="1"/>
      <c r="D2193" s="2">
        <v>41286</v>
      </c>
      <c r="E2193" s="1" t="s">
        <v>8561</v>
      </c>
      <c r="F2193" s="1" t="s">
        <v>2178</v>
      </c>
      <c r="G2193" s="25">
        <v>0</v>
      </c>
      <c r="H2193" s="25">
        <v>0</v>
      </c>
      <c r="I2193" s="24">
        <f t="shared" si="66"/>
        <v>0</v>
      </c>
      <c r="J2193" s="23" t="str">
        <f t="shared" si="67"/>
        <v/>
      </c>
      <c r="K2193" s="1"/>
      <c r="L2193" s="21"/>
    </row>
    <row r="2194" spans="1:12" ht="10.050000000000001" customHeight="1" x14ac:dyDescent="0.2">
      <c r="A2194" s="22"/>
      <c r="B2194" s="38"/>
      <c r="C2194" s="1"/>
      <c r="D2194" s="2">
        <v>41286</v>
      </c>
      <c r="E2194" s="1" t="s">
        <v>8957</v>
      </c>
      <c r="F2194" s="1" t="s">
        <v>2581</v>
      </c>
      <c r="G2194" s="25">
        <v>0</v>
      </c>
      <c r="H2194" s="25">
        <v>0</v>
      </c>
      <c r="I2194" s="24">
        <f t="shared" si="66"/>
        <v>0</v>
      </c>
      <c r="J2194" s="23" t="str">
        <f t="shared" si="67"/>
        <v/>
      </c>
      <c r="K2194" s="1"/>
      <c r="L2194" s="21"/>
    </row>
    <row r="2195" spans="1:12" ht="10.050000000000001" customHeight="1" x14ac:dyDescent="0.2">
      <c r="A2195" s="22"/>
      <c r="B2195" s="38"/>
      <c r="C2195" s="1"/>
      <c r="D2195" s="2">
        <v>41286</v>
      </c>
      <c r="E2195" s="1" t="s">
        <v>9226</v>
      </c>
      <c r="F2195" s="1" t="s">
        <v>2853</v>
      </c>
      <c r="G2195" s="25">
        <v>48228.924800000001</v>
      </c>
      <c r="H2195" s="25">
        <v>5085.5223627788109</v>
      </c>
      <c r="I2195" s="24">
        <f t="shared" ref="I2195:I2258" si="68">H2195-G2195</f>
        <v>-43143.402437221186</v>
      </c>
      <c r="J2195" s="23">
        <f t="shared" ref="J2195:J2258" si="69">IF(I2195=0,"",(I2195/G2195))</f>
        <v>-0.89455451507849471</v>
      </c>
      <c r="K2195" s="1"/>
      <c r="L2195" s="21"/>
    </row>
    <row r="2196" spans="1:12" ht="10.050000000000001" customHeight="1" x14ac:dyDescent="0.2">
      <c r="A2196" s="22"/>
      <c r="B2196" s="38"/>
      <c r="C2196" s="1"/>
      <c r="D2196" s="2">
        <v>41286</v>
      </c>
      <c r="E2196" s="1" t="s">
        <v>9417</v>
      </c>
      <c r="F2196" s="1" t="s">
        <v>3049</v>
      </c>
      <c r="G2196" s="25">
        <v>0</v>
      </c>
      <c r="H2196" s="25">
        <v>0</v>
      </c>
      <c r="I2196" s="24">
        <f t="shared" si="68"/>
        <v>0</v>
      </c>
      <c r="J2196" s="23" t="str">
        <f t="shared" si="69"/>
        <v/>
      </c>
      <c r="K2196" s="1"/>
      <c r="L2196" s="21"/>
    </row>
    <row r="2197" spans="1:12" ht="10.050000000000001" customHeight="1" x14ac:dyDescent="0.2">
      <c r="A2197" s="22"/>
      <c r="B2197" s="38"/>
      <c r="C2197" s="1"/>
      <c r="D2197" s="2">
        <v>41286</v>
      </c>
      <c r="E2197" s="1" t="s">
        <v>9576</v>
      </c>
      <c r="F2197" s="1" t="s">
        <v>3212</v>
      </c>
      <c r="G2197" s="25">
        <v>0</v>
      </c>
      <c r="H2197" s="25">
        <v>0</v>
      </c>
      <c r="I2197" s="24">
        <f t="shared" si="68"/>
        <v>0</v>
      </c>
      <c r="J2197" s="23" t="str">
        <f t="shared" si="69"/>
        <v/>
      </c>
      <c r="K2197" s="1"/>
      <c r="L2197" s="21"/>
    </row>
    <row r="2198" spans="1:12" ht="10.050000000000001" customHeight="1" x14ac:dyDescent="0.2">
      <c r="A2198" s="22"/>
      <c r="B2198" s="38"/>
      <c r="C2198" s="1"/>
      <c r="D2198" s="2">
        <v>41286</v>
      </c>
      <c r="E2198" s="1" t="s">
        <v>9712</v>
      </c>
      <c r="F2198" s="1" t="s">
        <v>3350</v>
      </c>
      <c r="G2198" s="25">
        <v>0</v>
      </c>
      <c r="H2198" s="25">
        <v>0</v>
      </c>
      <c r="I2198" s="24">
        <f t="shared" si="68"/>
        <v>0</v>
      </c>
      <c r="J2198" s="23" t="str">
        <f t="shared" si="69"/>
        <v/>
      </c>
      <c r="K2198" s="1"/>
      <c r="L2198" s="21"/>
    </row>
    <row r="2199" spans="1:12" ht="10.050000000000001" customHeight="1" x14ac:dyDescent="0.2">
      <c r="A2199" s="22"/>
      <c r="B2199" s="38"/>
      <c r="C2199" s="1"/>
      <c r="D2199" s="2">
        <v>41286</v>
      </c>
      <c r="E2199" s="1" t="s">
        <v>9930</v>
      </c>
      <c r="F2199" s="1" t="s">
        <v>3574</v>
      </c>
      <c r="G2199" s="25">
        <v>0</v>
      </c>
      <c r="H2199" s="25">
        <v>0</v>
      </c>
      <c r="I2199" s="24">
        <f t="shared" si="68"/>
        <v>0</v>
      </c>
      <c r="J2199" s="23" t="str">
        <f t="shared" si="69"/>
        <v/>
      </c>
      <c r="K2199" s="1"/>
      <c r="L2199" s="21"/>
    </row>
    <row r="2200" spans="1:12" ht="10.050000000000001" customHeight="1" x14ac:dyDescent="0.2">
      <c r="A2200" s="22"/>
      <c r="B2200" s="38"/>
      <c r="C2200" s="1"/>
      <c r="D2200" s="2">
        <v>41286</v>
      </c>
      <c r="E2200" s="1" t="s">
        <v>12330</v>
      </c>
      <c r="F2200" s="1" t="s">
        <v>6061</v>
      </c>
      <c r="G2200" s="25">
        <v>0</v>
      </c>
      <c r="H2200" s="25">
        <v>0</v>
      </c>
      <c r="I2200" s="24">
        <f t="shared" si="68"/>
        <v>0</v>
      </c>
      <c r="J2200" s="23" t="str">
        <f t="shared" si="69"/>
        <v/>
      </c>
      <c r="K2200" s="1"/>
      <c r="L2200" s="21"/>
    </row>
    <row r="2201" spans="1:12" ht="10.050000000000001" customHeight="1" x14ac:dyDescent="0.2">
      <c r="A2201" s="22"/>
      <c r="B2201" s="38"/>
      <c r="C2201" s="1"/>
      <c r="D2201" s="2">
        <v>41293</v>
      </c>
      <c r="E2201" s="1" t="s">
        <v>8883</v>
      </c>
      <c r="F2201" s="1" t="s">
        <v>2505</v>
      </c>
      <c r="G2201" s="25">
        <v>0</v>
      </c>
      <c r="H2201" s="25">
        <v>0</v>
      </c>
      <c r="I2201" s="24">
        <f t="shared" si="68"/>
        <v>0</v>
      </c>
      <c r="J2201" s="23" t="str">
        <f t="shared" si="69"/>
        <v/>
      </c>
      <c r="K2201" s="1"/>
      <c r="L2201" s="21"/>
    </row>
    <row r="2202" spans="1:12" ht="10.050000000000001" customHeight="1" x14ac:dyDescent="0.2">
      <c r="A2202" s="22"/>
      <c r="B2202" s="38"/>
      <c r="C2202" s="1"/>
      <c r="D2202" s="2">
        <v>41293</v>
      </c>
      <c r="E2202" s="1" t="s">
        <v>9404</v>
      </c>
      <c r="F2202" s="1" t="s">
        <v>3036</v>
      </c>
      <c r="G2202" s="25">
        <v>0</v>
      </c>
      <c r="H2202" s="25">
        <v>0</v>
      </c>
      <c r="I2202" s="24">
        <f t="shared" si="68"/>
        <v>0</v>
      </c>
      <c r="J2202" s="23" t="str">
        <f t="shared" si="69"/>
        <v/>
      </c>
      <c r="K2202" s="1"/>
      <c r="L2202" s="21"/>
    </row>
    <row r="2203" spans="1:12" ht="10.050000000000001" customHeight="1" x14ac:dyDescent="0.2">
      <c r="A2203" s="22"/>
      <c r="B2203" s="38"/>
      <c r="C2203" s="1"/>
      <c r="D2203" s="2">
        <v>41293</v>
      </c>
      <c r="E2203" s="1" t="s">
        <v>9616</v>
      </c>
      <c r="F2203" s="1" t="s">
        <v>3252</v>
      </c>
      <c r="G2203" s="25">
        <v>0</v>
      </c>
      <c r="H2203" s="25">
        <v>0</v>
      </c>
      <c r="I2203" s="24">
        <f t="shared" si="68"/>
        <v>0</v>
      </c>
      <c r="J2203" s="23" t="str">
        <f t="shared" si="69"/>
        <v/>
      </c>
      <c r="K2203" s="1"/>
      <c r="L2203" s="21"/>
    </row>
    <row r="2204" spans="1:12" ht="10.050000000000001" customHeight="1" x14ac:dyDescent="0.2">
      <c r="A2204" s="22"/>
      <c r="B2204" s="38"/>
      <c r="C2204" s="1"/>
      <c r="D2204" s="2">
        <v>41293</v>
      </c>
      <c r="E2204" s="1" t="s">
        <v>9703</v>
      </c>
      <c r="F2204" s="1" t="s">
        <v>3341</v>
      </c>
      <c r="G2204" s="25">
        <v>20284</v>
      </c>
      <c r="H2204" s="25">
        <v>10335.425246374714</v>
      </c>
      <c r="I2204" s="24">
        <f t="shared" si="68"/>
        <v>-9948.5747536252857</v>
      </c>
      <c r="J2204" s="23">
        <f t="shared" si="69"/>
        <v>-0.49046414679675043</v>
      </c>
      <c r="K2204" s="1"/>
      <c r="L2204" s="21"/>
    </row>
    <row r="2205" spans="1:12" ht="10.050000000000001" customHeight="1" x14ac:dyDescent="0.2">
      <c r="A2205" s="22"/>
      <c r="B2205" s="38"/>
      <c r="C2205" s="1"/>
      <c r="D2205" s="2">
        <v>41293</v>
      </c>
      <c r="E2205" s="1" t="s">
        <v>9848</v>
      </c>
      <c r="F2205" s="1" t="s">
        <v>3489</v>
      </c>
      <c r="G2205" s="25">
        <v>18343.351999999999</v>
      </c>
      <c r="H2205" s="25">
        <v>17655.495314010881</v>
      </c>
      <c r="I2205" s="24">
        <f t="shared" si="68"/>
        <v>-687.85668598911798</v>
      </c>
      <c r="J2205" s="23">
        <f t="shared" si="69"/>
        <v>-3.7498963438586254E-2</v>
      </c>
      <c r="K2205" s="1"/>
      <c r="L2205" s="21"/>
    </row>
    <row r="2206" spans="1:12" ht="10.050000000000001" customHeight="1" x14ac:dyDescent="0.2">
      <c r="A2206" s="22"/>
      <c r="B2206" s="38"/>
      <c r="C2206" s="1"/>
      <c r="D2206" s="2">
        <v>41296</v>
      </c>
      <c r="E2206" s="1" t="s">
        <v>6915</v>
      </c>
      <c r="F2206" s="1" t="s">
        <v>518</v>
      </c>
      <c r="G2206" s="25">
        <v>0</v>
      </c>
      <c r="H2206" s="25">
        <v>0</v>
      </c>
      <c r="I2206" s="24">
        <f t="shared" si="68"/>
        <v>0</v>
      </c>
      <c r="J2206" s="23" t="str">
        <f t="shared" si="69"/>
        <v/>
      </c>
      <c r="K2206" s="1"/>
      <c r="L2206" s="21"/>
    </row>
    <row r="2207" spans="1:12" ht="10.050000000000001" customHeight="1" x14ac:dyDescent="0.2">
      <c r="A2207" s="22"/>
      <c r="B2207" s="38"/>
      <c r="C2207" s="1"/>
      <c r="D2207" s="2">
        <v>41296</v>
      </c>
      <c r="E2207" s="1" t="s">
        <v>7794</v>
      </c>
      <c r="F2207" s="1" t="s">
        <v>1403</v>
      </c>
      <c r="G2207" s="25">
        <v>0</v>
      </c>
      <c r="H2207" s="25">
        <v>0</v>
      </c>
      <c r="I2207" s="24">
        <f t="shared" si="68"/>
        <v>0</v>
      </c>
      <c r="J2207" s="23" t="str">
        <f t="shared" si="69"/>
        <v/>
      </c>
      <c r="K2207" s="1"/>
      <c r="L2207" s="21"/>
    </row>
    <row r="2208" spans="1:12" ht="10.050000000000001" customHeight="1" x14ac:dyDescent="0.2">
      <c r="A2208" s="22"/>
      <c r="B2208" s="38"/>
      <c r="C2208" s="1"/>
      <c r="D2208" s="2">
        <v>41296</v>
      </c>
      <c r="E2208" s="1" t="s">
        <v>7796</v>
      </c>
      <c r="F2208" s="1" t="s">
        <v>1405</v>
      </c>
      <c r="G2208" s="25">
        <v>11064</v>
      </c>
      <c r="H2208" s="25">
        <v>0</v>
      </c>
      <c r="I2208" s="24">
        <f t="shared" si="68"/>
        <v>-11064</v>
      </c>
      <c r="J2208" s="23">
        <f t="shared" si="69"/>
        <v>-1</v>
      </c>
      <c r="K2208" s="1"/>
      <c r="L2208" s="21"/>
    </row>
    <row r="2209" spans="1:12" ht="10.050000000000001" customHeight="1" x14ac:dyDescent="0.2">
      <c r="A2209" s="22"/>
      <c r="B2209" s="38"/>
      <c r="C2209" s="1"/>
      <c r="D2209" s="2">
        <v>41296</v>
      </c>
      <c r="E2209" s="1" t="s">
        <v>8778</v>
      </c>
      <c r="F2209" s="1" t="s">
        <v>2398</v>
      </c>
      <c r="G2209" s="25">
        <v>0</v>
      </c>
      <c r="H2209" s="25">
        <v>0</v>
      </c>
      <c r="I2209" s="24">
        <f t="shared" si="68"/>
        <v>0</v>
      </c>
      <c r="J2209" s="23" t="str">
        <f t="shared" si="69"/>
        <v/>
      </c>
      <c r="K2209" s="1"/>
      <c r="L2209" s="21"/>
    </row>
    <row r="2210" spans="1:12" ht="10.050000000000001" customHeight="1" x14ac:dyDescent="0.2">
      <c r="A2210" s="22"/>
      <c r="B2210" s="38"/>
      <c r="C2210" s="1"/>
      <c r="D2210" s="2">
        <v>41296</v>
      </c>
      <c r="E2210" s="1" t="s">
        <v>8915</v>
      </c>
      <c r="F2210" s="1" t="s">
        <v>2537</v>
      </c>
      <c r="G2210" s="25">
        <v>0</v>
      </c>
      <c r="H2210" s="25">
        <v>0</v>
      </c>
      <c r="I2210" s="24">
        <f t="shared" si="68"/>
        <v>0</v>
      </c>
      <c r="J2210" s="23" t="str">
        <f t="shared" si="69"/>
        <v/>
      </c>
      <c r="K2210" s="1"/>
      <c r="L2210" s="21"/>
    </row>
    <row r="2211" spans="1:12" ht="10.050000000000001" customHeight="1" x14ac:dyDescent="0.2">
      <c r="A2211" s="22"/>
      <c r="B2211" s="38"/>
      <c r="C2211" s="1"/>
      <c r="D2211" s="2">
        <v>41296</v>
      </c>
      <c r="E2211" s="1" t="s">
        <v>8915</v>
      </c>
      <c r="F2211" s="1" t="s">
        <v>2538</v>
      </c>
      <c r="G2211" s="25">
        <v>0</v>
      </c>
      <c r="H2211" s="25">
        <v>0</v>
      </c>
      <c r="I2211" s="24">
        <f t="shared" si="68"/>
        <v>0</v>
      </c>
      <c r="J2211" s="23" t="str">
        <f t="shared" si="69"/>
        <v/>
      </c>
      <c r="K2211" s="1"/>
      <c r="L2211" s="21"/>
    </row>
    <row r="2212" spans="1:12" ht="10.050000000000001" customHeight="1" x14ac:dyDescent="0.2">
      <c r="A2212" s="22"/>
      <c r="B2212" s="38"/>
      <c r="C2212" s="1"/>
      <c r="D2212" s="2">
        <v>41296</v>
      </c>
      <c r="E2212" s="1" t="s">
        <v>9058</v>
      </c>
      <c r="F2212" s="1" t="s">
        <v>2682</v>
      </c>
      <c r="G2212" s="25">
        <v>0</v>
      </c>
      <c r="H2212" s="25">
        <v>0</v>
      </c>
      <c r="I2212" s="24">
        <f t="shared" si="68"/>
        <v>0</v>
      </c>
      <c r="J2212" s="23" t="str">
        <f t="shared" si="69"/>
        <v/>
      </c>
      <c r="K2212" s="1"/>
      <c r="L2212" s="21"/>
    </row>
    <row r="2213" spans="1:12" ht="10.050000000000001" customHeight="1" x14ac:dyDescent="0.2">
      <c r="A2213" s="22"/>
      <c r="B2213" s="38"/>
      <c r="C2213" s="1"/>
      <c r="D2213" s="2">
        <v>41296</v>
      </c>
      <c r="E2213" s="1" t="s">
        <v>9058</v>
      </c>
      <c r="F2213" s="1" t="s">
        <v>2683</v>
      </c>
      <c r="G2213" s="25">
        <v>0</v>
      </c>
      <c r="H2213" s="25">
        <v>0</v>
      </c>
      <c r="I2213" s="24">
        <f t="shared" si="68"/>
        <v>0</v>
      </c>
      <c r="J2213" s="23" t="str">
        <f t="shared" si="69"/>
        <v/>
      </c>
      <c r="K2213" s="1"/>
      <c r="L2213" s="21"/>
    </row>
    <row r="2214" spans="1:12" ht="10.050000000000001" customHeight="1" x14ac:dyDescent="0.2">
      <c r="A2214" s="22"/>
      <c r="B2214" s="38"/>
      <c r="C2214" s="1"/>
      <c r="D2214" s="2">
        <v>41296</v>
      </c>
      <c r="E2214" s="1" t="s">
        <v>12312</v>
      </c>
      <c r="F2214" s="1" t="s">
        <v>6043</v>
      </c>
      <c r="G2214" s="25">
        <v>0</v>
      </c>
      <c r="H2214" s="25">
        <v>0</v>
      </c>
      <c r="I2214" s="24">
        <f t="shared" si="68"/>
        <v>0</v>
      </c>
      <c r="J2214" s="23" t="str">
        <f t="shared" si="69"/>
        <v/>
      </c>
      <c r="K2214" s="1"/>
      <c r="L2214" s="21"/>
    </row>
    <row r="2215" spans="1:12" ht="10.050000000000001" customHeight="1" x14ac:dyDescent="0.2">
      <c r="A2215" s="22"/>
      <c r="B2215" s="38"/>
      <c r="C2215" s="1"/>
      <c r="D2215" s="2">
        <v>41296</v>
      </c>
      <c r="E2215" s="1" t="s">
        <v>12313</v>
      </c>
      <c r="F2215" s="1" t="s">
        <v>6044</v>
      </c>
      <c r="G2215" s="25">
        <v>0</v>
      </c>
      <c r="H2215" s="25">
        <v>0</v>
      </c>
      <c r="I2215" s="24">
        <f t="shared" si="68"/>
        <v>0</v>
      </c>
      <c r="J2215" s="23" t="str">
        <f t="shared" si="69"/>
        <v/>
      </c>
      <c r="K2215" s="1"/>
      <c r="L2215" s="21"/>
    </row>
    <row r="2216" spans="1:12" ht="10.050000000000001" customHeight="1" x14ac:dyDescent="0.2">
      <c r="A2216" s="22"/>
      <c r="B2216" s="38"/>
      <c r="C2216" s="1"/>
      <c r="D2216" s="2">
        <v>41316</v>
      </c>
      <c r="E2216" s="1" t="s">
        <v>9536</v>
      </c>
      <c r="F2216" s="1" t="s">
        <v>3170</v>
      </c>
      <c r="G2216" s="25">
        <v>0</v>
      </c>
      <c r="H2216" s="25">
        <v>0</v>
      </c>
      <c r="I2216" s="24">
        <f t="shared" si="68"/>
        <v>0</v>
      </c>
      <c r="J2216" s="23" t="str">
        <f t="shared" si="69"/>
        <v/>
      </c>
      <c r="K2216" s="1"/>
      <c r="L2216" s="21"/>
    </row>
    <row r="2217" spans="1:12" ht="10.050000000000001" customHeight="1" x14ac:dyDescent="0.2">
      <c r="A2217" s="22"/>
      <c r="B2217" s="38"/>
      <c r="C2217" s="1"/>
      <c r="D2217" s="2">
        <v>41316</v>
      </c>
      <c r="E2217" s="1" t="s">
        <v>9681</v>
      </c>
      <c r="F2217" s="1" t="s">
        <v>3319</v>
      </c>
      <c r="G2217" s="25">
        <v>0</v>
      </c>
      <c r="H2217" s="25">
        <v>0</v>
      </c>
      <c r="I2217" s="24">
        <f t="shared" si="68"/>
        <v>0</v>
      </c>
      <c r="J2217" s="23" t="str">
        <f t="shared" si="69"/>
        <v/>
      </c>
      <c r="K2217" s="1"/>
      <c r="L2217" s="21"/>
    </row>
    <row r="2218" spans="1:12" ht="10.050000000000001" customHeight="1" x14ac:dyDescent="0.2">
      <c r="A2218" s="22"/>
      <c r="B2218" s="38"/>
      <c r="C2218" s="1"/>
      <c r="D2218" s="2">
        <v>41316</v>
      </c>
      <c r="E2218" s="1" t="s">
        <v>10088</v>
      </c>
      <c r="F2218" s="1" t="s">
        <v>3737</v>
      </c>
      <c r="G2218" s="25">
        <v>0</v>
      </c>
      <c r="H2218" s="25">
        <v>0</v>
      </c>
      <c r="I2218" s="24">
        <f t="shared" si="68"/>
        <v>0</v>
      </c>
      <c r="J2218" s="23" t="str">
        <f t="shared" si="69"/>
        <v/>
      </c>
      <c r="K2218" s="1"/>
      <c r="L2218" s="21"/>
    </row>
    <row r="2219" spans="1:12" ht="10.050000000000001" customHeight="1" x14ac:dyDescent="0.2">
      <c r="A2219" s="22"/>
      <c r="B2219" s="38"/>
      <c r="C2219" s="1"/>
      <c r="D2219" s="2">
        <v>41316</v>
      </c>
      <c r="E2219" s="1" t="s">
        <v>13879</v>
      </c>
      <c r="F2219" s="1" t="s">
        <v>13880</v>
      </c>
      <c r="G2219" s="25">
        <v>0</v>
      </c>
      <c r="H2219" s="25">
        <v>0</v>
      </c>
      <c r="I2219" s="24">
        <f t="shared" si="68"/>
        <v>0</v>
      </c>
      <c r="J2219" s="23" t="str">
        <f t="shared" si="69"/>
        <v/>
      </c>
      <c r="K2219" s="1"/>
      <c r="L2219" s="21"/>
    </row>
    <row r="2220" spans="1:12" ht="10.050000000000001" customHeight="1" x14ac:dyDescent="0.2">
      <c r="A2220" s="22"/>
      <c r="B2220" s="38"/>
      <c r="C2220" s="1"/>
      <c r="D2220" s="2">
        <v>41324</v>
      </c>
      <c r="E2220" s="1" t="s">
        <v>6696</v>
      </c>
      <c r="F2220" s="1" t="s">
        <v>296</v>
      </c>
      <c r="G2220" s="25">
        <v>0</v>
      </c>
      <c r="H2220" s="25">
        <v>0</v>
      </c>
      <c r="I2220" s="24">
        <f t="shared" si="68"/>
        <v>0</v>
      </c>
      <c r="J2220" s="23" t="str">
        <f t="shared" si="69"/>
        <v/>
      </c>
      <c r="K2220" s="1"/>
      <c r="L2220" s="21"/>
    </row>
    <row r="2221" spans="1:12" ht="10.050000000000001" customHeight="1" x14ac:dyDescent="0.2">
      <c r="A2221" s="22"/>
      <c r="B2221" s="38"/>
      <c r="C2221" s="1"/>
      <c r="D2221" s="2">
        <v>41324</v>
      </c>
      <c r="E2221" s="1" t="s">
        <v>6812</v>
      </c>
      <c r="F2221" s="1" t="s">
        <v>413</v>
      </c>
      <c r="G2221" s="25">
        <v>0</v>
      </c>
      <c r="H2221" s="25">
        <v>0</v>
      </c>
      <c r="I2221" s="24">
        <f t="shared" si="68"/>
        <v>0</v>
      </c>
      <c r="J2221" s="23" t="str">
        <f t="shared" si="69"/>
        <v/>
      </c>
      <c r="K2221" s="1"/>
      <c r="L2221" s="21"/>
    </row>
    <row r="2222" spans="1:12" ht="10.050000000000001" customHeight="1" x14ac:dyDescent="0.2">
      <c r="A2222" s="22"/>
      <c r="B2222" s="38"/>
      <c r="C2222" s="1"/>
      <c r="D2222" s="2">
        <v>41324</v>
      </c>
      <c r="E2222" s="1" t="s">
        <v>6921</v>
      </c>
      <c r="F2222" s="1" t="s">
        <v>524</v>
      </c>
      <c r="G2222" s="25">
        <v>0</v>
      </c>
      <c r="H2222" s="25">
        <v>0</v>
      </c>
      <c r="I2222" s="24">
        <f t="shared" si="68"/>
        <v>0</v>
      </c>
      <c r="J2222" s="23" t="str">
        <f t="shared" si="69"/>
        <v/>
      </c>
      <c r="K2222" s="1"/>
      <c r="L2222" s="21"/>
    </row>
    <row r="2223" spans="1:12" ht="10.050000000000001" customHeight="1" x14ac:dyDescent="0.2">
      <c r="A2223" s="22"/>
      <c r="B2223" s="38"/>
      <c r="C2223" s="1"/>
      <c r="D2223" s="2">
        <v>41324</v>
      </c>
      <c r="E2223" s="1" t="s">
        <v>7954</v>
      </c>
      <c r="F2223" s="1" t="s">
        <v>1563</v>
      </c>
      <c r="G2223" s="25">
        <v>0</v>
      </c>
      <c r="H2223" s="25">
        <v>10001.527313464994</v>
      </c>
      <c r="I2223" s="24">
        <f t="shared" si="68"/>
        <v>10001.527313464994</v>
      </c>
      <c r="J2223" s="23" t="e">
        <f t="shared" si="69"/>
        <v>#DIV/0!</v>
      </c>
      <c r="K2223" s="1"/>
      <c r="L2223" s="21"/>
    </row>
    <row r="2224" spans="1:12" ht="10.050000000000001" customHeight="1" x14ac:dyDescent="0.2">
      <c r="A2224" s="22"/>
      <c r="B2224" s="38"/>
      <c r="C2224" s="1"/>
      <c r="D2224" s="2">
        <v>41324</v>
      </c>
      <c r="E2224" s="1" t="s">
        <v>12158</v>
      </c>
      <c r="F2224" s="1" t="s">
        <v>5885</v>
      </c>
      <c r="G2224" s="25">
        <v>0</v>
      </c>
      <c r="H2224" s="25">
        <v>0</v>
      </c>
      <c r="I2224" s="24">
        <f t="shared" si="68"/>
        <v>0</v>
      </c>
      <c r="J2224" s="23" t="str">
        <f t="shared" si="69"/>
        <v/>
      </c>
      <c r="K2224" s="1"/>
      <c r="L2224" s="21"/>
    </row>
    <row r="2225" spans="1:12" ht="10.050000000000001" customHeight="1" x14ac:dyDescent="0.2">
      <c r="A2225" s="22"/>
      <c r="B2225" s="38"/>
      <c r="C2225" s="1"/>
      <c r="D2225" s="2">
        <v>41335</v>
      </c>
      <c r="E2225" s="1" t="s">
        <v>6438</v>
      </c>
      <c r="F2225" s="1" t="s">
        <v>33</v>
      </c>
      <c r="G2225" s="25">
        <v>12908</v>
      </c>
      <c r="H2225" s="25">
        <v>13715.499705676186</v>
      </c>
      <c r="I2225" s="24">
        <f t="shared" si="68"/>
        <v>807.49970567618584</v>
      </c>
      <c r="J2225" s="23">
        <f t="shared" si="69"/>
        <v>6.2558080700045385E-2</v>
      </c>
      <c r="K2225" s="1"/>
      <c r="L2225" s="21"/>
    </row>
    <row r="2226" spans="1:12" ht="10.050000000000001" customHeight="1" x14ac:dyDescent="0.2">
      <c r="A2226" s="22"/>
      <c r="B2226" s="38"/>
      <c r="C2226" s="1"/>
      <c r="D2226" s="2">
        <v>41337</v>
      </c>
      <c r="E2226" s="1" t="s">
        <v>7023</v>
      </c>
      <c r="F2226" s="1" t="s">
        <v>629</v>
      </c>
      <c r="G2226" s="25">
        <v>0</v>
      </c>
      <c r="H2226" s="25">
        <v>0</v>
      </c>
      <c r="I2226" s="24">
        <f t="shared" si="68"/>
        <v>0</v>
      </c>
      <c r="J2226" s="23" t="str">
        <f t="shared" si="69"/>
        <v/>
      </c>
      <c r="K2226" s="1"/>
      <c r="L2226" s="21"/>
    </row>
    <row r="2227" spans="1:12" ht="10.050000000000001" customHeight="1" x14ac:dyDescent="0.2">
      <c r="A2227" s="22"/>
      <c r="B2227" s="38"/>
      <c r="C2227" s="1"/>
      <c r="D2227" s="2">
        <v>41337</v>
      </c>
      <c r="E2227" s="1" t="s">
        <v>7586</v>
      </c>
      <c r="F2227" s="1" t="s">
        <v>1194</v>
      </c>
      <c r="G2227" s="25">
        <v>38477.789900000003</v>
      </c>
      <c r="H2227" s="25">
        <v>15292.525327265172</v>
      </c>
      <c r="I2227" s="24">
        <f t="shared" si="68"/>
        <v>-23185.264572734832</v>
      </c>
      <c r="J2227" s="23">
        <f t="shared" si="69"/>
        <v>-0.60256227379459837</v>
      </c>
      <c r="K2227" s="1"/>
      <c r="L2227" s="21"/>
    </row>
    <row r="2228" spans="1:12" ht="10.050000000000001" customHeight="1" x14ac:dyDescent="0.2">
      <c r="A2228" s="22"/>
      <c r="B2228" s="38"/>
      <c r="C2228" s="1"/>
      <c r="D2228" s="2">
        <v>41337</v>
      </c>
      <c r="E2228" s="1" t="s">
        <v>8661</v>
      </c>
      <c r="F2228" s="1" t="s">
        <v>2281</v>
      </c>
      <c r="G2228" s="25">
        <v>0</v>
      </c>
      <c r="H2228" s="25">
        <v>0</v>
      </c>
      <c r="I2228" s="24">
        <f t="shared" si="68"/>
        <v>0</v>
      </c>
      <c r="J2228" s="23" t="str">
        <f t="shared" si="69"/>
        <v/>
      </c>
      <c r="K2228" s="1"/>
      <c r="L2228" s="21"/>
    </row>
    <row r="2229" spans="1:12" ht="10.050000000000001" customHeight="1" x14ac:dyDescent="0.2">
      <c r="A2229" s="22"/>
      <c r="B2229" s="38"/>
      <c r="C2229" s="1"/>
      <c r="D2229" s="2">
        <v>41337</v>
      </c>
      <c r="E2229" s="1" t="s">
        <v>8745</v>
      </c>
      <c r="F2229" s="1" t="s">
        <v>2365</v>
      </c>
      <c r="G2229" s="25">
        <v>0</v>
      </c>
      <c r="H2229" s="25">
        <v>11465.541326992228</v>
      </c>
      <c r="I2229" s="24">
        <f t="shared" si="68"/>
        <v>11465.541326992228</v>
      </c>
      <c r="J2229" s="23" t="e">
        <f t="shared" si="69"/>
        <v>#DIV/0!</v>
      </c>
      <c r="K2229" s="1"/>
      <c r="L2229" s="21"/>
    </row>
    <row r="2230" spans="1:12" ht="10.050000000000001" customHeight="1" x14ac:dyDescent="0.2">
      <c r="A2230" s="22"/>
      <c r="B2230" s="38"/>
      <c r="C2230" s="1"/>
      <c r="D2230" s="2">
        <v>41337</v>
      </c>
      <c r="E2230" s="1" t="s">
        <v>8985</v>
      </c>
      <c r="F2230" s="1" t="s">
        <v>2609</v>
      </c>
      <c r="G2230" s="25">
        <v>0</v>
      </c>
      <c r="H2230" s="25">
        <v>0</v>
      </c>
      <c r="I2230" s="24">
        <f t="shared" si="68"/>
        <v>0</v>
      </c>
      <c r="J2230" s="23" t="str">
        <f t="shared" si="69"/>
        <v/>
      </c>
      <c r="K2230" s="1"/>
      <c r="L2230" s="21"/>
    </row>
    <row r="2231" spans="1:12" ht="10.050000000000001" customHeight="1" x14ac:dyDescent="0.2">
      <c r="A2231" s="22"/>
      <c r="B2231" s="38"/>
      <c r="C2231" s="1"/>
      <c r="D2231" s="2">
        <v>41337</v>
      </c>
      <c r="E2231" s="1" t="s">
        <v>9036</v>
      </c>
      <c r="F2231" s="1" t="s">
        <v>2660</v>
      </c>
      <c r="G2231" s="25">
        <v>0</v>
      </c>
      <c r="H2231" s="25">
        <v>0</v>
      </c>
      <c r="I2231" s="24">
        <f t="shared" si="68"/>
        <v>0</v>
      </c>
      <c r="J2231" s="23" t="str">
        <f t="shared" si="69"/>
        <v/>
      </c>
      <c r="K2231" s="1"/>
      <c r="L2231" s="21"/>
    </row>
    <row r="2232" spans="1:12" ht="10.050000000000001" customHeight="1" x14ac:dyDescent="0.2">
      <c r="A2232" s="22"/>
      <c r="B2232" s="38"/>
      <c r="C2232" s="1"/>
      <c r="D2232" s="2">
        <v>41337</v>
      </c>
      <c r="E2232" s="1" t="s">
        <v>9044</v>
      </c>
      <c r="F2232" s="1" t="s">
        <v>2668</v>
      </c>
      <c r="G2232" s="25">
        <v>0</v>
      </c>
      <c r="H2232" s="25">
        <v>0</v>
      </c>
      <c r="I2232" s="24">
        <f t="shared" si="68"/>
        <v>0</v>
      </c>
      <c r="J2232" s="23" t="str">
        <f t="shared" si="69"/>
        <v/>
      </c>
      <c r="K2232" s="1"/>
      <c r="L2232" s="21"/>
    </row>
    <row r="2233" spans="1:12" ht="10.050000000000001" customHeight="1" x14ac:dyDescent="0.2">
      <c r="A2233" s="22"/>
      <c r="B2233" s="38"/>
      <c r="C2233" s="1"/>
      <c r="D2233" s="2">
        <v>41337</v>
      </c>
      <c r="E2233" s="1" t="s">
        <v>9302</v>
      </c>
      <c r="F2233" s="1" t="s">
        <v>2932</v>
      </c>
      <c r="G2233" s="25">
        <v>32457.382400000002</v>
      </c>
      <c r="H2233" s="25">
        <v>0</v>
      </c>
      <c r="I2233" s="24">
        <f t="shared" si="68"/>
        <v>-32457.382400000002</v>
      </c>
      <c r="J2233" s="23">
        <f t="shared" si="69"/>
        <v>-1</v>
      </c>
      <c r="K2233" s="1"/>
      <c r="L2233" s="21"/>
    </row>
    <row r="2234" spans="1:12" ht="10.050000000000001" customHeight="1" x14ac:dyDescent="0.2">
      <c r="A2234" s="22"/>
      <c r="B2234" s="38"/>
      <c r="C2234" s="1"/>
      <c r="D2234" s="2">
        <v>41337</v>
      </c>
      <c r="E2234" s="1" t="s">
        <v>9431</v>
      </c>
      <c r="F2234" s="1" t="s">
        <v>3063</v>
      </c>
      <c r="G2234" s="25">
        <v>72438.397500000006</v>
      </c>
      <c r="H2234" s="25">
        <v>42245.793849992864</v>
      </c>
      <c r="I2234" s="24">
        <f t="shared" si="68"/>
        <v>-30192.603650007142</v>
      </c>
      <c r="J2234" s="23">
        <f t="shared" si="69"/>
        <v>-0.41680385944494619</v>
      </c>
      <c r="K2234" s="1"/>
      <c r="L2234" s="21"/>
    </row>
    <row r="2235" spans="1:12" ht="10.050000000000001" customHeight="1" x14ac:dyDescent="0.2">
      <c r="A2235" s="22"/>
      <c r="B2235" s="38"/>
      <c r="C2235" s="1"/>
      <c r="D2235" s="2">
        <v>41337</v>
      </c>
      <c r="E2235" s="1" t="s">
        <v>9717</v>
      </c>
      <c r="F2235" s="1" t="s">
        <v>3355</v>
      </c>
      <c r="G2235" s="25">
        <v>38234.787899999996</v>
      </c>
      <c r="H2235" s="25">
        <v>107504.86061437875</v>
      </c>
      <c r="I2235" s="24">
        <f t="shared" si="68"/>
        <v>69270.072714378752</v>
      </c>
      <c r="J2235" s="23">
        <f t="shared" si="69"/>
        <v>1.8117028109466446</v>
      </c>
      <c r="K2235" s="1"/>
      <c r="L2235" s="21"/>
    </row>
    <row r="2236" spans="1:12" ht="10.050000000000001" customHeight="1" x14ac:dyDescent="0.2">
      <c r="A2236" s="22"/>
      <c r="B2236" s="38"/>
      <c r="C2236" s="1"/>
      <c r="D2236" s="2">
        <v>41337</v>
      </c>
      <c r="E2236" s="1" t="s">
        <v>9825</v>
      </c>
      <c r="F2236" s="1" t="s">
        <v>3466</v>
      </c>
      <c r="G2236" s="25">
        <v>0</v>
      </c>
      <c r="H2236" s="25">
        <v>0</v>
      </c>
      <c r="I2236" s="24">
        <f t="shared" si="68"/>
        <v>0</v>
      </c>
      <c r="J2236" s="23" t="str">
        <f t="shared" si="69"/>
        <v/>
      </c>
      <c r="K2236" s="1"/>
      <c r="L2236" s="21"/>
    </row>
    <row r="2237" spans="1:12" ht="10.050000000000001" customHeight="1" x14ac:dyDescent="0.2">
      <c r="A2237" s="22"/>
      <c r="B2237" s="38"/>
      <c r="C2237" s="1"/>
      <c r="D2237" s="2">
        <v>41337</v>
      </c>
      <c r="E2237" s="1" t="s">
        <v>9935</v>
      </c>
      <c r="F2237" s="1" t="s">
        <v>3579</v>
      </c>
      <c r="G2237" s="25">
        <v>0</v>
      </c>
      <c r="H2237" s="25">
        <v>0</v>
      </c>
      <c r="I2237" s="24">
        <f t="shared" si="68"/>
        <v>0</v>
      </c>
      <c r="J2237" s="23" t="str">
        <f t="shared" si="69"/>
        <v/>
      </c>
      <c r="K2237" s="1"/>
      <c r="L2237" s="21"/>
    </row>
    <row r="2238" spans="1:12" ht="10.050000000000001" customHeight="1" x14ac:dyDescent="0.2">
      <c r="A2238" s="22"/>
      <c r="B2238" s="38"/>
      <c r="C2238" s="1"/>
      <c r="D2238" s="2">
        <v>41337</v>
      </c>
      <c r="E2238" s="1" t="s">
        <v>12316</v>
      </c>
      <c r="F2238" s="1" t="s">
        <v>6047</v>
      </c>
      <c r="G2238" s="25">
        <v>0</v>
      </c>
      <c r="H2238" s="25">
        <v>0</v>
      </c>
      <c r="I2238" s="24">
        <f t="shared" si="68"/>
        <v>0</v>
      </c>
      <c r="J2238" s="23" t="str">
        <f t="shared" si="69"/>
        <v/>
      </c>
      <c r="K2238" s="1"/>
      <c r="L2238" s="21"/>
    </row>
    <row r="2239" spans="1:12" ht="10.050000000000001" customHeight="1" x14ac:dyDescent="0.2">
      <c r="A2239" s="22"/>
      <c r="B2239" s="38"/>
      <c r="C2239" s="1"/>
      <c r="D2239" s="2">
        <v>41337</v>
      </c>
      <c r="E2239" s="1" t="s">
        <v>12634</v>
      </c>
      <c r="F2239" s="1" t="s">
        <v>6367</v>
      </c>
      <c r="G2239" s="25">
        <v>0</v>
      </c>
      <c r="H2239" s="25">
        <v>0</v>
      </c>
      <c r="I2239" s="24">
        <f t="shared" si="68"/>
        <v>0</v>
      </c>
      <c r="J2239" s="23" t="str">
        <f t="shared" si="69"/>
        <v/>
      </c>
      <c r="K2239" s="1"/>
      <c r="L2239" s="21"/>
    </row>
    <row r="2240" spans="1:12" ht="10.050000000000001" customHeight="1" x14ac:dyDescent="0.2">
      <c r="A2240" s="22"/>
      <c r="B2240" s="38"/>
      <c r="C2240" s="1"/>
      <c r="D2240" s="2">
        <v>41337</v>
      </c>
      <c r="E2240" s="1" t="s">
        <v>13877</v>
      </c>
      <c r="F2240" s="1" t="s">
        <v>13878</v>
      </c>
      <c r="G2240" s="25">
        <v>0</v>
      </c>
      <c r="H2240" s="25">
        <v>0</v>
      </c>
      <c r="I2240" s="24">
        <f t="shared" si="68"/>
        <v>0</v>
      </c>
      <c r="J2240" s="23" t="str">
        <f t="shared" si="69"/>
        <v/>
      </c>
      <c r="K2240" s="1"/>
      <c r="L2240" s="21"/>
    </row>
    <row r="2241" spans="1:12" ht="10.050000000000001" customHeight="1" x14ac:dyDescent="0.2">
      <c r="A2241" s="22"/>
      <c r="B2241" s="38"/>
      <c r="C2241" s="1"/>
      <c r="D2241" s="2">
        <v>41338</v>
      </c>
      <c r="E2241" s="1" t="s">
        <v>8174</v>
      </c>
      <c r="F2241" s="1" t="s">
        <v>1786</v>
      </c>
      <c r="G2241" s="25">
        <v>0</v>
      </c>
      <c r="H2241" s="25">
        <v>33893.208635974341</v>
      </c>
      <c r="I2241" s="24">
        <f t="shared" si="68"/>
        <v>33893.208635974341</v>
      </c>
      <c r="J2241" s="23" t="e">
        <f t="shared" si="69"/>
        <v>#DIV/0!</v>
      </c>
      <c r="K2241" s="1"/>
      <c r="L2241" s="21"/>
    </row>
    <row r="2242" spans="1:12" ht="10.050000000000001" customHeight="1" x14ac:dyDescent="0.2">
      <c r="A2242" s="22"/>
      <c r="B2242" s="38"/>
      <c r="C2242" s="1"/>
      <c r="D2242" s="2">
        <v>41338</v>
      </c>
      <c r="E2242" s="1" t="s">
        <v>8665</v>
      </c>
      <c r="F2242" s="1" t="s">
        <v>2285</v>
      </c>
      <c r="G2242" s="25">
        <v>101033.1268</v>
      </c>
      <c r="H2242" s="25">
        <v>82400.872950843332</v>
      </c>
      <c r="I2242" s="24">
        <f t="shared" si="68"/>
        <v>-18632.253849156667</v>
      </c>
      <c r="J2242" s="23">
        <f t="shared" si="69"/>
        <v>-0.18441727420789542</v>
      </c>
      <c r="K2242" s="1"/>
      <c r="L2242" s="21"/>
    </row>
    <row r="2243" spans="1:12" ht="10.050000000000001" customHeight="1" x14ac:dyDescent="0.2">
      <c r="A2243" s="22"/>
      <c r="B2243" s="38"/>
      <c r="C2243" s="1"/>
      <c r="D2243" s="2">
        <v>41338</v>
      </c>
      <c r="E2243" s="1" t="s">
        <v>9247</v>
      </c>
      <c r="F2243" s="1" t="s">
        <v>2875</v>
      </c>
      <c r="G2243" s="25">
        <v>0</v>
      </c>
      <c r="H2243" s="25">
        <v>0</v>
      </c>
      <c r="I2243" s="24">
        <f t="shared" si="68"/>
        <v>0</v>
      </c>
      <c r="J2243" s="23" t="str">
        <f t="shared" si="69"/>
        <v/>
      </c>
      <c r="K2243" s="1"/>
      <c r="L2243" s="21"/>
    </row>
    <row r="2244" spans="1:12" ht="10.050000000000001" customHeight="1" x14ac:dyDescent="0.2">
      <c r="A2244" s="22"/>
      <c r="B2244" s="38"/>
      <c r="C2244" s="1"/>
      <c r="D2244" s="2">
        <v>41338</v>
      </c>
      <c r="E2244" s="1" t="s">
        <v>9590</v>
      </c>
      <c r="F2244" s="1" t="s">
        <v>3226</v>
      </c>
      <c r="G2244" s="25">
        <v>23915.804500000002</v>
      </c>
      <c r="H2244" s="25">
        <v>199080.22138332608</v>
      </c>
      <c r="I2244" s="24">
        <f t="shared" si="68"/>
        <v>175164.41688332608</v>
      </c>
      <c r="J2244" s="23">
        <f t="shared" si="69"/>
        <v>7.3242117731530234</v>
      </c>
      <c r="K2244" s="1"/>
      <c r="L2244" s="21"/>
    </row>
    <row r="2245" spans="1:12" ht="10.050000000000001" customHeight="1" x14ac:dyDescent="0.2">
      <c r="A2245" s="22"/>
      <c r="B2245" s="38"/>
      <c r="C2245" s="1"/>
      <c r="D2245" s="2">
        <v>41338</v>
      </c>
      <c r="E2245" s="1" t="s">
        <v>10033</v>
      </c>
      <c r="F2245" s="1" t="s">
        <v>3679</v>
      </c>
      <c r="G2245" s="25">
        <v>17405.588</v>
      </c>
      <c r="H2245" s="25">
        <v>40324.596512943099</v>
      </c>
      <c r="I2245" s="24">
        <f t="shared" si="68"/>
        <v>22919.008512943099</v>
      </c>
      <c r="J2245" s="23">
        <f t="shared" si="69"/>
        <v>1.316761520090163</v>
      </c>
      <c r="K2245" s="1"/>
      <c r="L2245" s="21"/>
    </row>
    <row r="2246" spans="1:12" ht="10.050000000000001" customHeight="1" x14ac:dyDescent="0.2">
      <c r="A2246" s="22"/>
      <c r="B2246" s="38"/>
      <c r="C2246" s="1"/>
      <c r="D2246" s="2">
        <v>41338</v>
      </c>
      <c r="E2246" s="1" t="s">
        <v>11219</v>
      </c>
      <c r="F2246" s="1" t="s">
        <v>4913</v>
      </c>
      <c r="G2246" s="25">
        <v>0</v>
      </c>
      <c r="H2246" s="25">
        <v>0</v>
      </c>
      <c r="I2246" s="24">
        <f t="shared" si="68"/>
        <v>0</v>
      </c>
      <c r="J2246" s="23" t="str">
        <f t="shared" si="69"/>
        <v/>
      </c>
      <c r="K2246" s="1"/>
      <c r="L2246" s="21"/>
    </row>
    <row r="2247" spans="1:12" ht="10.050000000000001" customHeight="1" x14ac:dyDescent="0.2">
      <c r="A2247" s="22"/>
      <c r="B2247" s="38"/>
      <c r="C2247" s="1"/>
      <c r="D2247" s="2">
        <v>41338</v>
      </c>
      <c r="E2247" s="1" t="s">
        <v>11230</v>
      </c>
      <c r="F2247" s="1" t="s">
        <v>4924</v>
      </c>
      <c r="G2247" s="25">
        <v>214667.73900000003</v>
      </c>
      <c r="H2247" s="25">
        <v>291205.22951875557</v>
      </c>
      <c r="I2247" s="24">
        <f t="shared" si="68"/>
        <v>76537.490518755541</v>
      </c>
      <c r="J2247" s="23">
        <f t="shared" si="69"/>
        <v>0.35653932386531323</v>
      </c>
      <c r="K2247" s="1"/>
      <c r="L2247" s="21"/>
    </row>
    <row r="2248" spans="1:12" ht="10.050000000000001" customHeight="1" x14ac:dyDescent="0.2">
      <c r="A2248" s="22"/>
      <c r="B2248" s="38"/>
      <c r="C2248" s="1"/>
      <c r="D2248" s="2">
        <v>41338</v>
      </c>
      <c r="E2248" s="1" t="s">
        <v>11240</v>
      </c>
      <c r="F2248" s="1" t="s">
        <v>4935</v>
      </c>
      <c r="G2248" s="25">
        <v>16596</v>
      </c>
      <c r="H2248" s="25">
        <v>0</v>
      </c>
      <c r="I2248" s="24">
        <f t="shared" si="68"/>
        <v>-16596</v>
      </c>
      <c r="J2248" s="23">
        <f t="shared" si="69"/>
        <v>-1</v>
      </c>
      <c r="K2248" s="1"/>
      <c r="L2248" s="21"/>
    </row>
    <row r="2249" spans="1:12" ht="10.050000000000001" customHeight="1" x14ac:dyDescent="0.2">
      <c r="A2249" s="22"/>
      <c r="B2249" s="38"/>
      <c r="C2249" s="1"/>
      <c r="D2249" s="2">
        <v>41338</v>
      </c>
      <c r="E2249" s="1" t="s">
        <v>11250</v>
      </c>
      <c r="F2249" s="1" t="s">
        <v>4945</v>
      </c>
      <c r="G2249" s="25">
        <v>43051.731600000006</v>
      </c>
      <c r="H2249" s="25">
        <v>50721.664454624217</v>
      </c>
      <c r="I2249" s="24">
        <f t="shared" si="68"/>
        <v>7669.9328546242104</v>
      </c>
      <c r="J2249" s="23">
        <f t="shared" si="69"/>
        <v>0.17815619882346867</v>
      </c>
      <c r="K2249" s="1"/>
      <c r="L2249" s="21"/>
    </row>
    <row r="2250" spans="1:12" ht="10.050000000000001" customHeight="1" x14ac:dyDescent="0.2">
      <c r="A2250" s="22"/>
      <c r="B2250" s="38"/>
      <c r="C2250" s="1"/>
      <c r="D2250" s="2">
        <v>41338</v>
      </c>
      <c r="E2250" s="1" t="s">
        <v>11267</v>
      </c>
      <c r="F2250" s="1" t="s">
        <v>4962</v>
      </c>
      <c r="G2250" s="25">
        <v>213222.3265</v>
      </c>
      <c r="H2250" s="25">
        <v>178363.13886909685</v>
      </c>
      <c r="I2250" s="24">
        <f t="shared" si="68"/>
        <v>-34859.18763090315</v>
      </c>
      <c r="J2250" s="23">
        <f t="shared" si="69"/>
        <v>-0.16348751185257868</v>
      </c>
      <c r="K2250" s="1"/>
      <c r="L2250" s="21"/>
    </row>
    <row r="2251" spans="1:12" ht="10.050000000000001" customHeight="1" x14ac:dyDescent="0.2">
      <c r="A2251" s="22"/>
      <c r="B2251" s="38"/>
      <c r="C2251" s="1"/>
      <c r="D2251" s="2">
        <v>41338</v>
      </c>
      <c r="E2251" s="1" t="s">
        <v>11274</v>
      </c>
      <c r="F2251" s="1" t="s">
        <v>4969</v>
      </c>
      <c r="G2251" s="25">
        <v>78754.588000000003</v>
      </c>
      <c r="H2251" s="25">
        <v>44125.89605683837</v>
      </c>
      <c r="I2251" s="24">
        <f t="shared" si="68"/>
        <v>-34628.691943161633</v>
      </c>
      <c r="J2251" s="23">
        <f t="shared" si="69"/>
        <v>-0.43970380421724298</v>
      </c>
      <c r="K2251" s="1"/>
      <c r="L2251" s="21"/>
    </row>
    <row r="2252" spans="1:12" ht="10.050000000000001" customHeight="1" x14ac:dyDescent="0.2">
      <c r="A2252" s="22"/>
      <c r="B2252" s="38"/>
      <c r="C2252" s="1"/>
      <c r="D2252" s="2">
        <v>41338</v>
      </c>
      <c r="E2252" s="1" t="s">
        <v>11283</v>
      </c>
      <c r="F2252" s="1" t="s">
        <v>4978</v>
      </c>
      <c r="G2252" s="25">
        <v>337612.16499999998</v>
      </c>
      <c r="H2252" s="25">
        <v>200744.57415659915</v>
      </c>
      <c r="I2252" s="24">
        <f t="shared" si="68"/>
        <v>-136867.59084340083</v>
      </c>
      <c r="J2252" s="23">
        <f t="shared" si="69"/>
        <v>-0.40539887193757024</v>
      </c>
      <c r="K2252" s="1"/>
      <c r="L2252" s="21"/>
    </row>
    <row r="2253" spans="1:12" ht="10.050000000000001" customHeight="1" x14ac:dyDescent="0.2">
      <c r="A2253" s="22"/>
      <c r="B2253" s="38"/>
      <c r="C2253" s="1"/>
      <c r="D2253" s="2">
        <v>41338</v>
      </c>
      <c r="E2253" s="1" t="s">
        <v>11300</v>
      </c>
      <c r="F2253" s="1" t="s">
        <v>4995</v>
      </c>
      <c r="G2253" s="25">
        <v>119841.6456</v>
      </c>
      <c r="H2253" s="25">
        <v>106426.11344651657</v>
      </c>
      <c r="I2253" s="24">
        <f t="shared" si="68"/>
        <v>-13415.532153483437</v>
      </c>
      <c r="J2253" s="23">
        <f t="shared" si="69"/>
        <v>-0.11194382458883255</v>
      </c>
      <c r="K2253" s="1"/>
      <c r="L2253" s="21"/>
    </row>
    <row r="2254" spans="1:12" ht="10.050000000000001" customHeight="1" x14ac:dyDescent="0.2">
      <c r="A2254" s="22"/>
      <c r="B2254" s="38"/>
      <c r="C2254" s="1"/>
      <c r="D2254" s="2">
        <v>41338</v>
      </c>
      <c r="E2254" s="1" t="s">
        <v>11333</v>
      </c>
      <c r="F2254" s="1" t="s">
        <v>5029</v>
      </c>
      <c r="G2254" s="25">
        <v>500936.83600000007</v>
      </c>
      <c r="H2254" s="25">
        <v>431257.43325491867</v>
      </c>
      <c r="I2254" s="24">
        <f t="shared" si="68"/>
        <v>-69679.402745081403</v>
      </c>
      <c r="J2254" s="23">
        <f t="shared" si="69"/>
        <v>-0.13909818112294181</v>
      </c>
      <c r="K2254" s="1"/>
      <c r="L2254" s="21"/>
    </row>
    <row r="2255" spans="1:12" ht="10.050000000000001" customHeight="1" x14ac:dyDescent="0.2">
      <c r="A2255" s="22"/>
      <c r="B2255" s="38"/>
      <c r="C2255" s="1"/>
      <c r="D2255" s="2">
        <v>41338</v>
      </c>
      <c r="E2255" s="1" t="s">
        <v>13875</v>
      </c>
      <c r="F2255" s="1" t="s">
        <v>13876</v>
      </c>
      <c r="G2255" s="25">
        <v>0</v>
      </c>
      <c r="H2255" s="25">
        <v>0</v>
      </c>
      <c r="I2255" s="24">
        <f t="shared" si="68"/>
        <v>0</v>
      </c>
      <c r="J2255" s="23" t="str">
        <f t="shared" si="69"/>
        <v/>
      </c>
      <c r="K2255" s="1"/>
      <c r="L2255" s="21"/>
    </row>
    <row r="2256" spans="1:12" ht="10.050000000000001" customHeight="1" x14ac:dyDescent="0.2">
      <c r="A2256" s="22"/>
      <c r="B2256" s="38"/>
      <c r="C2256" s="1"/>
      <c r="D2256" s="2">
        <v>41340</v>
      </c>
      <c r="E2256" s="1" t="s">
        <v>6471</v>
      </c>
      <c r="F2256" s="1" t="s">
        <v>67</v>
      </c>
      <c r="G2256" s="25">
        <v>31881.611700000001</v>
      </c>
      <c r="H2256" s="25">
        <v>0</v>
      </c>
      <c r="I2256" s="24">
        <f t="shared" si="68"/>
        <v>-31881.611700000001</v>
      </c>
      <c r="J2256" s="23">
        <f t="shared" si="69"/>
        <v>-1</v>
      </c>
      <c r="K2256" s="1"/>
      <c r="L2256" s="21"/>
    </row>
    <row r="2257" spans="1:12" ht="10.050000000000001" customHeight="1" x14ac:dyDescent="0.2">
      <c r="A2257" s="22"/>
      <c r="B2257" s="38"/>
      <c r="C2257" s="1"/>
      <c r="D2257" s="2">
        <v>41340</v>
      </c>
      <c r="E2257" s="1" t="s">
        <v>6692</v>
      </c>
      <c r="F2257" s="1" t="s">
        <v>292</v>
      </c>
      <c r="G2257" s="25">
        <v>0</v>
      </c>
      <c r="H2257" s="25">
        <v>8342.3114314674622</v>
      </c>
      <c r="I2257" s="24">
        <f t="shared" si="68"/>
        <v>8342.3114314674622</v>
      </c>
      <c r="J2257" s="23" t="e">
        <f t="shared" si="69"/>
        <v>#DIV/0!</v>
      </c>
      <c r="K2257" s="1"/>
      <c r="L2257" s="21"/>
    </row>
    <row r="2258" spans="1:12" ht="10.050000000000001" customHeight="1" x14ac:dyDescent="0.2">
      <c r="A2258" s="22"/>
      <c r="B2258" s="38"/>
      <c r="C2258" s="1"/>
      <c r="D2258" s="2">
        <v>41340</v>
      </c>
      <c r="E2258" s="1" t="s">
        <v>6707</v>
      </c>
      <c r="F2258" s="1" t="s">
        <v>307</v>
      </c>
      <c r="G2258" s="25">
        <v>0</v>
      </c>
      <c r="H2258" s="25">
        <v>0</v>
      </c>
      <c r="I2258" s="24">
        <f t="shared" si="68"/>
        <v>0</v>
      </c>
      <c r="J2258" s="23" t="str">
        <f t="shared" si="69"/>
        <v/>
      </c>
      <c r="K2258" s="1"/>
      <c r="L2258" s="21"/>
    </row>
    <row r="2259" spans="1:12" ht="10.050000000000001" customHeight="1" x14ac:dyDescent="0.2">
      <c r="A2259" s="22"/>
      <c r="B2259" s="38"/>
      <c r="C2259" s="1"/>
      <c r="D2259" s="2">
        <v>41340</v>
      </c>
      <c r="E2259" s="1" t="s">
        <v>7055</v>
      </c>
      <c r="F2259" s="1" t="s">
        <v>661</v>
      </c>
      <c r="G2259" s="25">
        <v>11064</v>
      </c>
      <c r="H2259" s="25">
        <v>0</v>
      </c>
      <c r="I2259" s="24">
        <f t="shared" ref="I2259:I2322" si="70">H2259-G2259</f>
        <v>-11064</v>
      </c>
      <c r="J2259" s="23">
        <f t="shared" ref="J2259:J2322" si="71">IF(I2259=0,"",(I2259/G2259))</f>
        <v>-1</v>
      </c>
      <c r="K2259" s="1"/>
      <c r="L2259" s="21"/>
    </row>
    <row r="2260" spans="1:12" ht="10.050000000000001" customHeight="1" x14ac:dyDescent="0.2">
      <c r="A2260" s="22"/>
      <c r="B2260" s="38"/>
      <c r="C2260" s="1"/>
      <c r="D2260" s="2">
        <v>41340</v>
      </c>
      <c r="E2260" s="1" t="s">
        <v>7505</v>
      </c>
      <c r="F2260" s="1" t="s">
        <v>1113</v>
      </c>
      <c r="G2260" s="25">
        <v>38002.738400000002</v>
      </c>
      <c r="H2260" s="25">
        <v>101376.5493226665</v>
      </c>
      <c r="I2260" s="24">
        <f t="shared" si="70"/>
        <v>63373.810922666496</v>
      </c>
      <c r="J2260" s="23">
        <f t="shared" si="71"/>
        <v>1.667611693021219</v>
      </c>
      <c r="K2260" s="1"/>
      <c r="L2260" s="21"/>
    </row>
    <row r="2261" spans="1:12" ht="10.050000000000001" customHeight="1" x14ac:dyDescent="0.2">
      <c r="A2261" s="22"/>
      <c r="B2261" s="38"/>
      <c r="C2261" s="1"/>
      <c r="D2261" s="2">
        <v>41340</v>
      </c>
      <c r="E2261" s="1" t="s">
        <v>7649</v>
      </c>
      <c r="F2261" s="1" t="s">
        <v>1257</v>
      </c>
      <c r="G2261" s="25">
        <v>0</v>
      </c>
      <c r="H2261" s="25">
        <v>0</v>
      </c>
      <c r="I2261" s="24">
        <f t="shared" si="70"/>
        <v>0</v>
      </c>
      <c r="J2261" s="23" t="str">
        <f t="shared" si="71"/>
        <v/>
      </c>
      <c r="K2261" s="1"/>
      <c r="L2261" s="21"/>
    </row>
    <row r="2262" spans="1:12" ht="10.050000000000001" customHeight="1" x14ac:dyDescent="0.2">
      <c r="A2262" s="22"/>
      <c r="B2262" s="38"/>
      <c r="C2262" s="1"/>
      <c r="D2262" s="2">
        <v>41340</v>
      </c>
      <c r="E2262" s="1" t="s">
        <v>7828</v>
      </c>
      <c r="F2262" s="1" t="s">
        <v>1437</v>
      </c>
      <c r="G2262" s="25">
        <v>0</v>
      </c>
      <c r="H2262" s="25">
        <v>0</v>
      </c>
      <c r="I2262" s="24">
        <f t="shared" si="70"/>
        <v>0</v>
      </c>
      <c r="J2262" s="23" t="str">
        <f t="shared" si="71"/>
        <v/>
      </c>
      <c r="K2262" s="1"/>
      <c r="L2262" s="21"/>
    </row>
    <row r="2263" spans="1:12" ht="10.050000000000001" customHeight="1" x14ac:dyDescent="0.2">
      <c r="A2263" s="22"/>
      <c r="B2263" s="38"/>
      <c r="C2263" s="1"/>
      <c r="D2263" s="2">
        <v>41340</v>
      </c>
      <c r="E2263" s="1" t="s">
        <v>7861</v>
      </c>
      <c r="F2263" s="1" t="s">
        <v>1470</v>
      </c>
      <c r="G2263" s="25">
        <v>0</v>
      </c>
      <c r="H2263" s="25">
        <v>0</v>
      </c>
      <c r="I2263" s="24">
        <f t="shared" si="70"/>
        <v>0</v>
      </c>
      <c r="J2263" s="23" t="str">
        <f t="shared" si="71"/>
        <v/>
      </c>
      <c r="K2263" s="1"/>
      <c r="L2263" s="21"/>
    </row>
    <row r="2264" spans="1:12" ht="10.050000000000001" customHeight="1" x14ac:dyDescent="0.2">
      <c r="A2264" s="22"/>
      <c r="B2264" s="38"/>
      <c r="C2264" s="1"/>
      <c r="D2264" s="2">
        <v>41340</v>
      </c>
      <c r="E2264" s="1" t="s">
        <v>7932</v>
      </c>
      <c r="F2264" s="1" t="s">
        <v>1541</v>
      </c>
      <c r="G2264" s="25">
        <v>0</v>
      </c>
      <c r="H2264" s="25">
        <v>0</v>
      </c>
      <c r="I2264" s="24">
        <f t="shared" si="70"/>
        <v>0</v>
      </c>
      <c r="J2264" s="23" t="str">
        <f t="shared" si="71"/>
        <v/>
      </c>
      <c r="K2264" s="1"/>
      <c r="L2264" s="21"/>
    </row>
    <row r="2265" spans="1:12" ht="10.050000000000001" customHeight="1" x14ac:dyDescent="0.2">
      <c r="A2265" s="22"/>
      <c r="B2265" s="38"/>
      <c r="C2265" s="1"/>
      <c r="D2265" s="2">
        <v>41340</v>
      </c>
      <c r="E2265" s="1" t="s">
        <v>7988</v>
      </c>
      <c r="F2265" s="1" t="s">
        <v>1598</v>
      </c>
      <c r="G2265" s="25">
        <v>0</v>
      </c>
      <c r="H2265" s="25">
        <v>0</v>
      </c>
      <c r="I2265" s="24">
        <f t="shared" si="70"/>
        <v>0</v>
      </c>
      <c r="J2265" s="23" t="str">
        <f t="shared" si="71"/>
        <v/>
      </c>
      <c r="K2265" s="1"/>
      <c r="L2265" s="21"/>
    </row>
    <row r="2266" spans="1:12" ht="10.050000000000001" customHeight="1" x14ac:dyDescent="0.2">
      <c r="A2266" s="22"/>
      <c r="B2266" s="38"/>
      <c r="C2266" s="1"/>
      <c r="D2266" s="2">
        <v>41340</v>
      </c>
      <c r="E2266" s="1" t="s">
        <v>8515</v>
      </c>
      <c r="F2266" s="1" t="s">
        <v>2132</v>
      </c>
      <c r="G2266" s="25">
        <v>0</v>
      </c>
      <c r="H2266" s="25">
        <v>0</v>
      </c>
      <c r="I2266" s="24">
        <f t="shared" si="70"/>
        <v>0</v>
      </c>
      <c r="J2266" s="23" t="str">
        <f t="shared" si="71"/>
        <v/>
      </c>
      <c r="K2266" s="1"/>
      <c r="L2266" s="21"/>
    </row>
    <row r="2267" spans="1:12" ht="10.050000000000001" customHeight="1" x14ac:dyDescent="0.2">
      <c r="A2267" s="22"/>
      <c r="B2267" s="38"/>
      <c r="C2267" s="1"/>
      <c r="D2267" s="2">
        <v>41340</v>
      </c>
      <c r="E2267" s="1" t="s">
        <v>8876</v>
      </c>
      <c r="F2267" s="1" t="s">
        <v>2498</v>
      </c>
      <c r="G2267" s="25">
        <v>0</v>
      </c>
      <c r="H2267" s="25">
        <v>8778.9471898878655</v>
      </c>
      <c r="I2267" s="24">
        <f t="shared" si="70"/>
        <v>8778.9471898878655</v>
      </c>
      <c r="J2267" s="23" t="e">
        <f t="shared" si="71"/>
        <v>#DIV/0!</v>
      </c>
      <c r="K2267" s="1"/>
      <c r="L2267" s="21"/>
    </row>
    <row r="2268" spans="1:12" ht="10.050000000000001" customHeight="1" x14ac:dyDescent="0.2">
      <c r="A2268" s="22"/>
      <c r="B2268" s="38"/>
      <c r="C2268" s="1"/>
      <c r="D2268" s="2">
        <v>41340</v>
      </c>
      <c r="E2268" s="1" t="s">
        <v>8934</v>
      </c>
      <c r="F2268" s="1" t="s">
        <v>2557</v>
      </c>
      <c r="G2268" s="25">
        <v>17590.672999999999</v>
      </c>
      <c r="H2268" s="25">
        <v>0</v>
      </c>
      <c r="I2268" s="24">
        <f t="shared" si="70"/>
        <v>-17590.672999999999</v>
      </c>
      <c r="J2268" s="23">
        <f t="shared" si="71"/>
        <v>-1</v>
      </c>
      <c r="K2268" s="1"/>
      <c r="L2268" s="21"/>
    </row>
    <row r="2269" spans="1:12" ht="10.050000000000001" customHeight="1" x14ac:dyDescent="0.2">
      <c r="A2269" s="22"/>
      <c r="B2269" s="38"/>
      <c r="C2269" s="1"/>
      <c r="D2269" s="2">
        <v>41340</v>
      </c>
      <c r="E2269" s="1" t="s">
        <v>9214</v>
      </c>
      <c r="F2269" s="1" t="s">
        <v>2841</v>
      </c>
      <c r="G2269" s="25">
        <v>0</v>
      </c>
      <c r="H2269" s="25">
        <v>0</v>
      </c>
      <c r="I2269" s="24">
        <f t="shared" si="70"/>
        <v>0</v>
      </c>
      <c r="J2269" s="23" t="str">
        <f t="shared" si="71"/>
        <v/>
      </c>
      <c r="K2269" s="1"/>
      <c r="L2269" s="21"/>
    </row>
    <row r="2270" spans="1:12" ht="10.050000000000001" customHeight="1" x14ac:dyDescent="0.2">
      <c r="A2270" s="22"/>
      <c r="B2270" s="38"/>
      <c r="C2270" s="1"/>
      <c r="D2270" s="2">
        <v>41343</v>
      </c>
      <c r="E2270" s="1" t="s">
        <v>8025</v>
      </c>
      <c r="F2270" s="1" t="s">
        <v>1635</v>
      </c>
      <c r="G2270" s="25">
        <v>0</v>
      </c>
      <c r="H2270" s="25">
        <v>0</v>
      </c>
      <c r="I2270" s="24">
        <f t="shared" si="70"/>
        <v>0</v>
      </c>
      <c r="J2270" s="23" t="str">
        <f t="shared" si="71"/>
        <v/>
      </c>
      <c r="K2270" s="1"/>
      <c r="L2270" s="21"/>
    </row>
    <row r="2271" spans="1:12" ht="10.050000000000001" customHeight="1" x14ac:dyDescent="0.2">
      <c r="A2271" s="22"/>
      <c r="B2271" s="38"/>
      <c r="C2271" s="1"/>
      <c r="D2271" s="2">
        <v>41343</v>
      </c>
      <c r="E2271" s="1" t="s">
        <v>8039</v>
      </c>
      <c r="F2271" s="1" t="s">
        <v>1649</v>
      </c>
      <c r="G2271" s="25">
        <v>0</v>
      </c>
      <c r="H2271" s="25">
        <v>0</v>
      </c>
      <c r="I2271" s="24">
        <f t="shared" si="70"/>
        <v>0</v>
      </c>
      <c r="J2271" s="23" t="str">
        <f t="shared" si="71"/>
        <v/>
      </c>
      <c r="K2271" s="1"/>
      <c r="L2271" s="21"/>
    </row>
    <row r="2272" spans="1:12" ht="10.050000000000001" customHeight="1" x14ac:dyDescent="0.2">
      <c r="A2272" s="22"/>
      <c r="B2272" s="38"/>
      <c r="C2272" s="1"/>
      <c r="D2272" s="2">
        <v>41343</v>
      </c>
      <c r="E2272" s="1" t="s">
        <v>8039</v>
      </c>
      <c r="F2272" s="1" t="s">
        <v>1650</v>
      </c>
      <c r="G2272" s="25">
        <v>0</v>
      </c>
      <c r="H2272" s="25">
        <v>0</v>
      </c>
      <c r="I2272" s="24">
        <f t="shared" si="70"/>
        <v>0</v>
      </c>
      <c r="J2272" s="23" t="str">
        <f t="shared" si="71"/>
        <v/>
      </c>
      <c r="K2272" s="1"/>
      <c r="L2272" s="21"/>
    </row>
    <row r="2273" spans="1:12" ht="10.050000000000001" customHeight="1" x14ac:dyDescent="0.2">
      <c r="A2273" s="22"/>
      <c r="B2273" s="38"/>
      <c r="C2273" s="1"/>
      <c r="D2273" s="2">
        <v>41343</v>
      </c>
      <c r="E2273" s="1" t="s">
        <v>8325</v>
      </c>
      <c r="F2273" s="1" t="s">
        <v>1938</v>
      </c>
      <c r="G2273" s="25">
        <v>0</v>
      </c>
      <c r="H2273" s="25">
        <v>16360.998712576276</v>
      </c>
      <c r="I2273" s="24">
        <f t="shared" si="70"/>
        <v>16360.998712576276</v>
      </c>
      <c r="J2273" s="23" t="e">
        <f t="shared" si="71"/>
        <v>#DIV/0!</v>
      </c>
      <c r="K2273" s="1"/>
      <c r="L2273" s="21"/>
    </row>
    <row r="2274" spans="1:12" ht="10.050000000000001" customHeight="1" x14ac:dyDescent="0.2">
      <c r="A2274" s="22"/>
      <c r="B2274" s="38"/>
      <c r="C2274" s="1"/>
      <c r="D2274" s="2">
        <v>41345</v>
      </c>
      <c r="E2274" s="1" t="s">
        <v>6487</v>
      </c>
      <c r="F2274" s="1" t="s">
        <v>83</v>
      </c>
      <c r="G2274" s="25">
        <v>7059.3020000000015</v>
      </c>
      <c r="H2274" s="25">
        <v>6672.8217669188643</v>
      </c>
      <c r="I2274" s="24">
        <f t="shared" si="70"/>
        <v>-386.48023308113716</v>
      </c>
      <c r="J2274" s="23">
        <f t="shared" si="71"/>
        <v>-5.474765537458761E-2</v>
      </c>
      <c r="K2274" s="1"/>
      <c r="L2274" s="21"/>
    </row>
    <row r="2275" spans="1:12" ht="10.050000000000001" customHeight="1" x14ac:dyDescent="0.2">
      <c r="A2275" s="22"/>
      <c r="B2275" s="38"/>
      <c r="C2275" s="1"/>
      <c r="D2275" s="2">
        <v>41345</v>
      </c>
      <c r="E2275" s="1" t="s">
        <v>9100</v>
      </c>
      <c r="F2275" s="1" t="s">
        <v>2726</v>
      </c>
      <c r="G2275" s="25">
        <v>33466.224999999999</v>
      </c>
      <c r="H2275" s="25">
        <v>21975.620876735105</v>
      </c>
      <c r="I2275" s="24">
        <f t="shared" si="70"/>
        <v>-11490.604123264893</v>
      </c>
      <c r="J2275" s="23">
        <f t="shared" si="71"/>
        <v>-0.34334927597196557</v>
      </c>
      <c r="K2275" s="1"/>
      <c r="L2275" s="21"/>
    </row>
    <row r="2276" spans="1:12" ht="10.050000000000001" customHeight="1" x14ac:dyDescent="0.2">
      <c r="A2276" s="22"/>
      <c r="B2276" s="38"/>
      <c r="C2276" s="1"/>
      <c r="D2276" s="2">
        <v>41345</v>
      </c>
      <c r="E2276" s="1" t="s">
        <v>9115</v>
      </c>
      <c r="F2276" s="1" t="s">
        <v>2741</v>
      </c>
      <c r="G2276" s="25">
        <v>6285.2353999999996</v>
      </c>
      <c r="H2276" s="25">
        <v>23100.600066077084</v>
      </c>
      <c r="I2276" s="24">
        <f t="shared" si="70"/>
        <v>16815.364666077083</v>
      </c>
      <c r="J2276" s="23">
        <f t="shared" si="71"/>
        <v>2.6753754785504271</v>
      </c>
      <c r="K2276" s="1"/>
      <c r="L2276" s="21"/>
    </row>
    <row r="2277" spans="1:12" ht="10.050000000000001" customHeight="1" x14ac:dyDescent="0.2">
      <c r="A2277" s="22"/>
      <c r="B2277" s="38"/>
      <c r="C2277" s="1"/>
      <c r="D2277" s="2">
        <v>41345</v>
      </c>
      <c r="E2277" s="1" t="s">
        <v>9340</v>
      </c>
      <c r="F2277" s="1" t="s">
        <v>2971</v>
      </c>
      <c r="G2277" s="25">
        <v>0</v>
      </c>
      <c r="H2277" s="25">
        <v>0</v>
      </c>
      <c r="I2277" s="24">
        <f t="shared" si="70"/>
        <v>0</v>
      </c>
      <c r="J2277" s="23" t="str">
        <f t="shared" si="71"/>
        <v/>
      </c>
      <c r="K2277" s="1"/>
      <c r="L2277" s="21"/>
    </row>
    <row r="2278" spans="1:12" ht="10.050000000000001" customHeight="1" x14ac:dyDescent="0.2">
      <c r="A2278" s="22"/>
      <c r="B2278" s="38"/>
      <c r="C2278" s="1"/>
      <c r="D2278" s="2">
        <v>41345</v>
      </c>
      <c r="E2278" s="1" t="s">
        <v>9628</v>
      </c>
      <c r="F2278" s="1" t="s">
        <v>3264</v>
      </c>
      <c r="G2278" s="25">
        <v>19047.2889</v>
      </c>
      <c r="H2278" s="25">
        <v>0</v>
      </c>
      <c r="I2278" s="24">
        <f t="shared" si="70"/>
        <v>-19047.2889</v>
      </c>
      <c r="J2278" s="23">
        <f t="shared" si="71"/>
        <v>-1</v>
      </c>
      <c r="K2278" s="1"/>
      <c r="L2278" s="21"/>
    </row>
    <row r="2279" spans="1:12" ht="10.050000000000001" customHeight="1" x14ac:dyDescent="0.2">
      <c r="A2279" s="22"/>
      <c r="B2279" s="38"/>
      <c r="C2279" s="1"/>
      <c r="D2279" s="2">
        <v>41345</v>
      </c>
      <c r="E2279" s="1" t="s">
        <v>9661</v>
      </c>
      <c r="F2279" s="1" t="s">
        <v>3299</v>
      </c>
      <c r="G2279" s="25">
        <v>55014.004800000002</v>
      </c>
      <c r="H2279" s="25">
        <v>59099.934125020423</v>
      </c>
      <c r="I2279" s="24">
        <f t="shared" si="70"/>
        <v>4085.9293250204209</v>
      </c>
      <c r="J2279" s="23">
        <f t="shared" si="71"/>
        <v>7.427071233724146E-2</v>
      </c>
      <c r="K2279" s="1"/>
      <c r="L2279" s="21"/>
    </row>
    <row r="2280" spans="1:12" ht="10.050000000000001" customHeight="1" x14ac:dyDescent="0.2">
      <c r="A2280" s="22"/>
      <c r="B2280" s="38"/>
      <c r="C2280" s="1"/>
      <c r="D2280" s="2">
        <v>41345</v>
      </c>
      <c r="E2280" s="1" t="s">
        <v>9745</v>
      </c>
      <c r="F2280" s="1" t="s">
        <v>3383</v>
      </c>
      <c r="G2280" s="25">
        <v>0</v>
      </c>
      <c r="H2280" s="25">
        <v>0</v>
      </c>
      <c r="I2280" s="24">
        <f t="shared" si="70"/>
        <v>0</v>
      </c>
      <c r="J2280" s="23" t="str">
        <f t="shared" si="71"/>
        <v/>
      </c>
      <c r="K2280" s="1"/>
      <c r="L2280" s="21"/>
    </row>
    <row r="2281" spans="1:12" ht="10.050000000000001" customHeight="1" x14ac:dyDescent="0.2">
      <c r="A2281" s="22"/>
      <c r="B2281" s="38"/>
      <c r="C2281" s="1"/>
      <c r="D2281" s="2">
        <v>41345</v>
      </c>
      <c r="E2281" s="1" t="s">
        <v>9855</v>
      </c>
      <c r="F2281" s="1" t="s">
        <v>3496</v>
      </c>
      <c r="G2281" s="25">
        <v>0</v>
      </c>
      <c r="H2281" s="25">
        <v>0</v>
      </c>
      <c r="I2281" s="24">
        <f t="shared" si="70"/>
        <v>0</v>
      </c>
      <c r="J2281" s="23" t="str">
        <f t="shared" si="71"/>
        <v/>
      </c>
      <c r="K2281" s="1"/>
      <c r="L2281" s="21"/>
    </row>
    <row r="2282" spans="1:12" ht="10.050000000000001" customHeight="1" x14ac:dyDescent="0.2">
      <c r="A2282" s="22"/>
      <c r="B2282" s="38"/>
      <c r="C2282" s="1"/>
      <c r="D2282" s="2">
        <v>41345</v>
      </c>
      <c r="E2282" s="1" t="s">
        <v>9956</v>
      </c>
      <c r="F2282" s="1" t="s">
        <v>3601</v>
      </c>
      <c r="G2282" s="25">
        <v>20222.867400000003</v>
      </c>
      <c r="H2282" s="25">
        <v>13962.070486901826</v>
      </c>
      <c r="I2282" s="24">
        <f t="shared" si="70"/>
        <v>-6260.7969130981764</v>
      </c>
      <c r="J2282" s="23">
        <f t="shared" si="71"/>
        <v>-0.3095899700701284</v>
      </c>
      <c r="K2282" s="1"/>
      <c r="L2282" s="21"/>
    </row>
    <row r="2283" spans="1:12" ht="10.050000000000001" customHeight="1" x14ac:dyDescent="0.2">
      <c r="A2283" s="22"/>
      <c r="B2283" s="38"/>
      <c r="C2283" s="1"/>
      <c r="D2283" s="2">
        <v>41345</v>
      </c>
      <c r="E2283" s="1" t="s">
        <v>9986</v>
      </c>
      <c r="F2283" s="1" t="s">
        <v>3632</v>
      </c>
      <c r="G2283" s="25">
        <v>0</v>
      </c>
      <c r="H2283" s="25">
        <v>0</v>
      </c>
      <c r="I2283" s="24">
        <f t="shared" si="70"/>
        <v>0</v>
      </c>
      <c r="J2283" s="23" t="str">
        <f t="shared" si="71"/>
        <v/>
      </c>
      <c r="K2283" s="1"/>
      <c r="L2283" s="21"/>
    </row>
    <row r="2284" spans="1:12" ht="10.050000000000001" customHeight="1" x14ac:dyDescent="0.2">
      <c r="A2284" s="22"/>
      <c r="B2284" s="38"/>
      <c r="C2284" s="1"/>
      <c r="D2284" s="2">
        <v>41345</v>
      </c>
      <c r="E2284" s="1" t="s">
        <v>10164</v>
      </c>
      <c r="F2284" s="1" t="s">
        <v>3815</v>
      </c>
      <c r="G2284" s="25">
        <v>0</v>
      </c>
      <c r="H2284" s="25">
        <v>10093.991356424609</v>
      </c>
      <c r="I2284" s="24">
        <f t="shared" si="70"/>
        <v>10093.991356424609</v>
      </c>
      <c r="J2284" s="23" t="e">
        <f t="shared" si="71"/>
        <v>#DIV/0!</v>
      </c>
      <c r="K2284" s="1"/>
      <c r="L2284" s="21"/>
    </row>
    <row r="2285" spans="1:12" ht="10.050000000000001" customHeight="1" x14ac:dyDescent="0.2">
      <c r="A2285" s="22"/>
      <c r="B2285" s="38"/>
      <c r="C2285" s="1"/>
      <c r="D2285" s="2">
        <v>41345</v>
      </c>
      <c r="E2285" s="1" t="s">
        <v>10164</v>
      </c>
      <c r="F2285" s="1" t="s">
        <v>3816</v>
      </c>
      <c r="G2285" s="25">
        <v>0</v>
      </c>
      <c r="H2285" s="25">
        <v>7294.3856112584963</v>
      </c>
      <c r="I2285" s="24">
        <f t="shared" si="70"/>
        <v>7294.3856112584963</v>
      </c>
      <c r="J2285" s="23" t="e">
        <f t="shared" si="71"/>
        <v>#DIV/0!</v>
      </c>
      <c r="K2285" s="1"/>
      <c r="L2285" s="21"/>
    </row>
    <row r="2286" spans="1:12" ht="10.050000000000001" customHeight="1" x14ac:dyDescent="0.2">
      <c r="A2286" s="22"/>
      <c r="B2286" s="38"/>
      <c r="C2286" s="1"/>
      <c r="D2286" s="2">
        <v>41345</v>
      </c>
      <c r="E2286" s="1" t="s">
        <v>10164</v>
      </c>
      <c r="F2286" s="1" t="s">
        <v>3817</v>
      </c>
      <c r="G2286" s="25">
        <v>0</v>
      </c>
      <c r="H2286" s="25">
        <v>13212.08436067384</v>
      </c>
      <c r="I2286" s="24">
        <f t="shared" si="70"/>
        <v>13212.08436067384</v>
      </c>
      <c r="J2286" s="23" t="e">
        <f t="shared" si="71"/>
        <v>#DIV/0!</v>
      </c>
      <c r="K2286" s="1"/>
      <c r="L2286" s="21"/>
    </row>
    <row r="2287" spans="1:12" ht="10.050000000000001" customHeight="1" x14ac:dyDescent="0.2">
      <c r="A2287" s="22"/>
      <c r="B2287" s="38"/>
      <c r="C2287" s="1"/>
      <c r="D2287" s="2">
        <v>41345</v>
      </c>
      <c r="E2287" s="1" t="s">
        <v>10287</v>
      </c>
      <c r="F2287" s="1" t="s">
        <v>3943</v>
      </c>
      <c r="G2287" s="25">
        <v>0</v>
      </c>
      <c r="H2287" s="25">
        <v>0</v>
      </c>
      <c r="I2287" s="24">
        <f t="shared" si="70"/>
        <v>0</v>
      </c>
      <c r="J2287" s="23" t="str">
        <f t="shared" si="71"/>
        <v/>
      </c>
      <c r="K2287" s="1"/>
      <c r="L2287" s="21"/>
    </row>
    <row r="2288" spans="1:12" ht="10.050000000000001" customHeight="1" x14ac:dyDescent="0.2">
      <c r="A2288" s="22"/>
      <c r="B2288" s="38"/>
      <c r="C2288" s="1"/>
      <c r="D2288" s="2">
        <v>41345</v>
      </c>
      <c r="E2288" s="1" t="s">
        <v>10329</v>
      </c>
      <c r="F2288" s="1" t="s">
        <v>3986</v>
      </c>
      <c r="G2288" s="25">
        <v>3466.7221</v>
      </c>
      <c r="H2288" s="25">
        <v>0</v>
      </c>
      <c r="I2288" s="24">
        <f t="shared" si="70"/>
        <v>-3466.7221</v>
      </c>
      <c r="J2288" s="23">
        <f t="shared" si="71"/>
        <v>-1</v>
      </c>
      <c r="K2288" s="1"/>
      <c r="L2288" s="21"/>
    </row>
    <row r="2289" spans="1:12" ht="10.050000000000001" customHeight="1" x14ac:dyDescent="0.2">
      <c r="A2289" s="22"/>
      <c r="B2289" s="38"/>
      <c r="C2289" s="1"/>
      <c r="D2289" s="2">
        <v>41345</v>
      </c>
      <c r="E2289" s="1" t="s">
        <v>10415</v>
      </c>
      <c r="F2289" s="1" t="s">
        <v>4075</v>
      </c>
      <c r="G2289" s="25">
        <v>35740.588400000001</v>
      </c>
      <c r="H2289" s="25">
        <v>40987.255487487004</v>
      </c>
      <c r="I2289" s="24">
        <f t="shared" si="70"/>
        <v>5246.6670874870033</v>
      </c>
      <c r="J2289" s="23">
        <f t="shared" si="71"/>
        <v>0.14679856494715693</v>
      </c>
      <c r="K2289" s="1"/>
      <c r="L2289" s="21"/>
    </row>
    <row r="2290" spans="1:12" ht="10.050000000000001" customHeight="1" x14ac:dyDescent="0.2">
      <c r="A2290" s="22"/>
      <c r="B2290" s="38"/>
      <c r="C2290" s="1"/>
      <c r="D2290" s="2">
        <v>41345</v>
      </c>
      <c r="E2290" s="1" t="s">
        <v>10455</v>
      </c>
      <c r="F2290" s="1" t="s">
        <v>4116</v>
      </c>
      <c r="G2290" s="25">
        <v>3662.0896000000002</v>
      </c>
      <c r="H2290" s="25">
        <v>9302.9100999923503</v>
      </c>
      <c r="I2290" s="24">
        <f t="shared" si="70"/>
        <v>5640.8204999923501</v>
      </c>
      <c r="J2290" s="23">
        <f t="shared" si="71"/>
        <v>1.5403283688068008</v>
      </c>
      <c r="K2290" s="1"/>
      <c r="L2290" s="21"/>
    </row>
    <row r="2291" spans="1:12" ht="10.050000000000001" customHeight="1" x14ac:dyDescent="0.2">
      <c r="A2291" s="22"/>
      <c r="B2291" s="38"/>
      <c r="C2291" s="1"/>
      <c r="D2291" s="2">
        <v>41345</v>
      </c>
      <c r="E2291" s="1" t="s">
        <v>11465</v>
      </c>
      <c r="F2291" s="1" t="s">
        <v>5168</v>
      </c>
      <c r="G2291" s="25">
        <v>16552.140499999998</v>
      </c>
      <c r="H2291" s="25">
        <v>43699.534080969031</v>
      </c>
      <c r="I2291" s="24">
        <f t="shared" si="70"/>
        <v>27147.393580969034</v>
      </c>
      <c r="J2291" s="23">
        <f t="shared" si="71"/>
        <v>1.6401137714466016</v>
      </c>
      <c r="K2291" s="1"/>
      <c r="L2291" s="21"/>
    </row>
    <row r="2292" spans="1:12" ht="10.050000000000001" customHeight="1" x14ac:dyDescent="0.2">
      <c r="A2292" s="22"/>
      <c r="B2292" s="38"/>
      <c r="C2292" s="1"/>
      <c r="D2292" s="2">
        <v>41345</v>
      </c>
      <c r="E2292" s="1" t="s">
        <v>11465</v>
      </c>
      <c r="F2292" s="1" t="s">
        <v>5169</v>
      </c>
      <c r="G2292" s="25">
        <v>9931.2843000000012</v>
      </c>
      <c r="H2292" s="25">
        <v>23059.50493587281</v>
      </c>
      <c r="I2292" s="24">
        <f t="shared" si="70"/>
        <v>13128.220635872809</v>
      </c>
      <c r="J2292" s="23">
        <f t="shared" si="71"/>
        <v>1.3219056306617671</v>
      </c>
      <c r="K2292" s="1"/>
      <c r="L2292" s="21"/>
    </row>
    <row r="2293" spans="1:12" ht="10.050000000000001" customHeight="1" x14ac:dyDescent="0.2">
      <c r="A2293" s="22"/>
      <c r="B2293" s="38"/>
      <c r="C2293" s="1"/>
      <c r="D2293" s="2">
        <v>41345</v>
      </c>
      <c r="E2293" s="1" t="s">
        <v>11783</v>
      </c>
      <c r="F2293" s="1" t="s">
        <v>5499</v>
      </c>
      <c r="G2293" s="25">
        <v>174879.39820000003</v>
      </c>
      <c r="H2293" s="25">
        <v>149473.26233549276</v>
      </c>
      <c r="I2293" s="24">
        <f t="shared" si="70"/>
        <v>-25406.135864507261</v>
      </c>
      <c r="J2293" s="23">
        <f t="shared" si="71"/>
        <v>-0.14527803804226069</v>
      </c>
      <c r="K2293" s="1"/>
      <c r="L2293" s="21"/>
    </row>
    <row r="2294" spans="1:12" ht="10.050000000000001" customHeight="1" x14ac:dyDescent="0.2">
      <c r="A2294" s="22"/>
      <c r="B2294" s="38"/>
      <c r="C2294" s="1"/>
      <c r="D2294" s="2">
        <v>41345</v>
      </c>
      <c r="E2294" s="1" t="s">
        <v>12047</v>
      </c>
      <c r="F2294" s="1" t="s">
        <v>5769</v>
      </c>
      <c r="G2294" s="25">
        <v>21997.215600000003</v>
      </c>
      <c r="H2294" s="25">
        <v>42035.181307695966</v>
      </c>
      <c r="I2294" s="24">
        <f t="shared" si="70"/>
        <v>20037.965707695963</v>
      </c>
      <c r="J2294" s="23">
        <f t="shared" si="71"/>
        <v>0.91093191393259609</v>
      </c>
      <c r="K2294" s="1"/>
      <c r="L2294" s="21"/>
    </row>
    <row r="2295" spans="1:12" ht="10.050000000000001" customHeight="1" x14ac:dyDescent="0.2">
      <c r="A2295" s="22"/>
      <c r="B2295" s="38"/>
      <c r="C2295" s="1"/>
      <c r="D2295" s="2">
        <v>41345</v>
      </c>
      <c r="E2295" s="1" t="s">
        <v>12506</v>
      </c>
      <c r="F2295" s="1" t="s">
        <v>6238</v>
      </c>
      <c r="G2295" s="25">
        <v>18454.403000000002</v>
      </c>
      <c r="H2295" s="25">
        <v>72897.624091105157</v>
      </c>
      <c r="I2295" s="24">
        <f t="shared" si="70"/>
        <v>54443.221091105152</v>
      </c>
      <c r="J2295" s="23">
        <f t="shared" si="71"/>
        <v>2.9501480536165352</v>
      </c>
      <c r="K2295" s="1"/>
      <c r="L2295" s="21"/>
    </row>
    <row r="2296" spans="1:12" ht="10.050000000000001" customHeight="1" x14ac:dyDescent="0.2">
      <c r="A2296" s="22"/>
      <c r="B2296" s="38"/>
      <c r="C2296" s="1"/>
      <c r="D2296" s="2">
        <v>41345</v>
      </c>
      <c r="E2296" s="1" t="s">
        <v>6487</v>
      </c>
      <c r="F2296" s="1" t="s">
        <v>13874</v>
      </c>
      <c r="G2296" s="25">
        <v>0</v>
      </c>
      <c r="H2296" s="25">
        <v>0</v>
      </c>
      <c r="I2296" s="24">
        <f t="shared" si="70"/>
        <v>0</v>
      </c>
      <c r="J2296" s="23" t="str">
        <f t="shared" si="71"/>
        <v/>
      </c>
      <c r="K2296" s="1"/>
      <c r="L2296" s="21"/>
    </row>
    <row r="2297" spans="1:12" ht="10.050000000000001" customHeight="1" x14ac:dyDescent="0.2">
      <c r="A2297" s="22"/>
      <c r="B2297" s="38"/>
      <c r="C2297" s="1"/>
      <c r="D2297" s="2">
        <v>41345</v>
      </c>
      <c r="E2297" s="1" t="s">
        <v>13872</v>
      </c>
      <c r="F2297" s="1" t="s">
        <v>13873</v>
      </c>
      <c r="G2297" s="25">
        <v>0</v>
      </c>
      <c r="H2297" s="25">
        <v>0</v>
      </c>
      <c r="I2297" s="24">
        <f t="shared" si="70"/>
        <v>0</v>
      </c>
      <c r="J2297" s="23" t="str">
        <f t="shared" si="71"/>
        <v/>
      </c>
      <c r="K2297" s="1"/>
      <c r="L2297" s="21"/>
    </row>
    <row r="2298" spans="1:12" ht="10.050000000000001" customHeight="1" x14ac:dyDescent="0.2">
      <c r="A2298" s="22"/>
      <c r="B2298" s="38"/>
      <c r="C2298" s="1"/>
      <c r="D2298" s="2">
        <v>41349</v>
      </c>
      <c r="E2298" s="1" t="s">
        <v>8816</v>
      </c>
      <c r="F2298" s="1" t="s">
        <v>2437</v>
      </c>
      <c r="G2298" s="25">
        <v>3490.9888000000001</v>
      </c>
      <c r="H2298" s="25">
        <v>51523.01949360755</v>
      </c>
      <c r="I2298" s="24">
        <f t="shared" si="70"/>
        <v>48032.03069360755</v>
      </c>
      <c r="J2298" s="23">
        <f t="shared" si="71"/>
        <v>13.758861298440015</v>
      </c>
      <c r="K2298" s="1"/>
      <c r="L2298" s="21"/>
    </row>
    <row r="2299" spans="1:12" ht="10.050000000000001" customHeight="1" x14ac:dyDescent="0.2">
      <c r="A2299" s="22"/>
      <c r="B2299" s="38"/>
      <c r="C2299" s="1"/>
      <c r="D2299" s="2">
        <v>41349</v>
      </c>
      <c r="E2299" s="1" t="s">
        <v>9098</v>
      </c>
      <c r="F2299" s="1" t="s">
        <v>2724</v>
      </c>
      <c r="G2299" s="25">
        <v>126658.2776</v>
      </c>
      <c r="H2299" s="25">
        <v>87239.824532396509</v>
      </c>
      <c r="I2299" s="24">
        <f t="shared" si="70"/>
        <v>-39418.453067603492</v>
      </c>
      <c r="J2299" s="23">
        <f t="shared" si="71"/>
        <v>-0.31121892555724673</v>
      </c>
      <c r="K2299" s="1"/>
      <c r="L2299" s="21"/>
    </row>
    <row r="2300" spans="1:12" ht="10.050000000000001" customHeight="1" x14ac:dyDescent="0.2">
      <c r="A2300" s="22"/>
      <c r="B2300" s="38"/>
      <c r="C2300" s="1"/>
      <c r="D2300" s="2">
        <v>41349</v>
      </c>
      <c r="E2300" s="1" t="s">
        <v>9327</v>
      </c>
      <c r="F2300" s="1" t="s">
        <v>2958</v>
      </c>
      <c r="G2300" s="25">
        <v>245950.45510000002</v>
      </c>
      <c r="H2300" s="25">
        <v>147803.77267094416</v>
      </c>
      <c r="I2300" s="24">
        <f t="shared" si="70"/>
        <v>-98146.682429055858</v>
      </c>
      <c r="J2300" s="23">
        <f t="shared" si="71"/>
        <v>-0.39905062338327768</v>
      </c>
      <c r="K2300" s="1"/>
      <c r="L2300" s="21"/>
    </row>
    <row r="2301" spans="1:12" ht="10.050000000000001" customHeight="1" x14ac:dyDescent="0.2">
      <c r="A2301" s="22"/>
      <c r="B2301" s="38"/>
      <c r="C2301" s="1"/>
      <c r="D2301" s="2">
        <v>41349</v>
      </c>
      <c r="E2301" s="1" t="s">
        <v>9505</v>
      </c>
      <c r="F2301" s="1" t="s">
        <v>3139</v>
      </c>
      <c r="G2301" s="25">
        <v>10780.2075</v>
      </c>
      <c r="H2301" s="25">
        <v>53161.687810502939</v>
      </c>
      <c r="I2301" s="24">
        <f t="shared" si="70"/>
        <v>42381.480310502942</v>
      </c>
      <c r="J2301" s="23">
        <f t="shared" si="71"/>
        <v>3.9314160057218697</v>
      </c>
      <c r="K2301" s="1"/>
      <c r="L2301" s="21"/>
    </row>
    <row r="2302" spans="1:12" ht="10.050000000000001" customHeight="1" x14ac:dyDescent="0.2">
      <c r="A2302" s="22"/>
      <c r="B2302" s="38"/>
      <c r="C2302" s="1"/>
      <c r="D2302" s="2">
        <v>41349</v>
      </c>
      <c r="E2302" s="1" t="s">
        <v>9644</v>
      </c>
      <c r="F2302" s="1" t="s">
        <v>3280</v>
      </c>
      <c r="G2302" s="25">
        <v>12908</v>
      </c>
      <c r="H2302" s="25">
        <v>70462.737626501956</v>
      </c>
      <c r="I2302" s="24">
        <f t="shared" si="70"/>
        <v>57554.737626501956</v>
      </c>
      <c r="J2302" s="23">
        <f t="shared" si="71"/>
        <v>4.4588423943679851</v>
      </c>
      <c r="K2302" s="1"/>
      <c r="L2302" s="21"/>
    </row>
    <row r="2303" spans="1:12" ht="10.050000000000001" customHeight="1" x14ac:dyDescent="0.2">
      <c r="A2303" s="22"/>
      <c r="B2303" s="38"/>
      <c r="C2303" s="1"/>
      <c r="D2303" s="2">
        <v>41349</v>
      </c>
      <c r="E2303" s="1" t="s">
        <v>12071</v>
      </c>
      <c r="F2303" s="1" t="s">
        <v>5793</v>
      </c>
      <c r="G2303" s="25">
        <v>0</v>
      </c>
      <c r="H2303" s="25">
        <v>0</v>
      </c>
      <c r="I2303" s="24">
        <f t="shared" si="70"/>
        <v>0</v>
      </c>
      <c r="J2303" s="23" t="str">
        <f t="shared" si="71"/>
        <v/>
      </c>
      <c r="K2303" s="1"/>
      <c r="L2303" s="21"/>
    </row>
    <row r="2304" spans="1:12" ht="10.050000000000001" customHeight="1" x14ac:dyDescent="0.2">
      <c r="A2304" s="22"/>
      <c r="B2304" s="38"/>
      <c r="C2304" s="1"/>
      <c r="D2304" s="2">
        <v>41349</v>
      </c>
      <c r="E2304" s="1" t="s">
        <v>12426</v>
      </c>
      <c r="F2304" s="1" t="s">
        <v>6157</v>
      </c>
      <c r="G2304" s="25">
        <v>0</v>
      </c>
      <c r="H2304" s="25">
        <v>0</v>
      </c>
      <c r="I2304" s="24">
        <f t="shared" si="70"/>
        <v>0</v>
      </c>
      <c r="J2304" s="23" t="str">
        <f t="shared" si="71"/>
        <v/>
      </c>
      <c r="K2304" s="1"/>
      <c r="L2304" s="21"/>
    </row>
    <row r="2305" spans="1:12" ht="10.050000000000001" customHeight="1" x14ac:dyDescent="0.2">
      <c r="A2305" s="22"/>
      <c r="B2305" s="38"/>
      <c r="C2305" s="1"/>
      <c r="D2305" s="2">
        <v>41358</v>
      </c>
      <c r="E2305" s="1" t="s">
        <v>7275</v>
      </c>
      <c r="F2305" s="1" t="s">
        <v>881</v>
      </c>
      <c r="G2305" s="25">
        <v>26883.881399999998</v>
      </c>
      <c r="H2305" s="25">
        <v>14773.699308436222</v>
      </c>
      <c r="I2305" s="24">
        <f t="shared" si="70"/>
        <v>-12110.182091563776</v>
      </c>
      <c r="J2305" s="23">
        <f t="shared" si="71"/>
        <v>-0.45046256198570261</v>
      </c>
      <c r="K2305" s="1"/>
      <c r="L2305" s="21"/>
    </row>
    <row r="2306" spans="1:12" ht="10.050000000000001" customHeight="1" x14ac:dyDescent="0.2">
      <c r="A2306" s="22"/>
      <c r="B2306" s="38"/>
      <c r="C2306" s="1"/>
      <c r="D2306" s="2">
        <v>41358</v>
      </c>
      <c r="E2306" s="1" t="s">
        <v>7276</v>
      </c>
      <c r="F2306" s="1" t="s">
        <v>882</v>
      </c>
      <c r="G2306" s="25">
        <v>128341.27880000001</v>
      </c>
      <c r="H2306" s="25">
        <v>84234.743136209028</v>
      </c>
      <c r="I2306" s="24">
        <f t="shared" si="70"/>
        <v>-44106.535663790986</v>
      </c>
      <c r="J2306" s="23">
        <f t="shared" si="71"/>
        <v>-0.34366601358651089</v>
      </c>
      <c r="K2306" s="1"/>
      <c r="L2306" s="21"/>
    </row>
    <row r="2307" spans="1:12" ht="10.050000000000001" customHeight="1" x14ac:dyDescent="0.2">
      <c r="A2307" s="22"/>
      <c r="B2307" s="38"/>
      <c r="C2307" s="1"/>
      <c r="D2307" s="2">
        <v>41358</v>
      </c>
      <c r="E2307" s="1" t="s">
        <v>7409</v>
      </c>
      <c r="F2307" s="1" t="s">
        <v>1016</v>
      </c>
      <c r="G2307" s="25">
        <v>0</v>
      </c>
      <c r="H2307" s="25">
        <v>0</v>
      </c>
      <c r="I2307" s="24">
        <f t="shared" si="70"/>
        <v>0</v>
      </c>
      <c r="J2307" s="23" t="str">
        <f t="shared" si="71"/>
        <v/>
      </c>
      <c r="K2307" s="1"/>
      <c r="L2307" s="21"/>
    </row>
    <row r="2308" spans="1:12" ht="10.050000000000001" customHeight="1" x14ac:dyDescent="0.2">
      <c r="A2308" s="22"/>
      <c r="B2308" s="38"/>
      <c r="C2308" s="1"/>
      <c r="D2308" s="2">
        <v>41358</v>
      </c>
      <c r="E2308" s="1" t="s">
        <v>7414</v>
      </c>
      <c r="F2308" s="1" t="s">
        <v>1021</v>
      </c>
      <c r="G2308" s="25">
        <v>12908</v>
      </c>
      <c r="H2308" s="25">
        <v>0</v>
      </c>
      <c r="I2308" s="24">
        <f t="shared" si="70"/>
        <v>-12908</v>
      </c>
      <c r="J2308" s="23">
        <f t="shared" si="71"/>
        <v>-1</v>
      </c>
      <c r="K2308" s="1"/>
      <c r="L2308" s="21"/>
    </row>
    <row r="2309" spans="1:12" ht="10.050000000000001" customHeight="1" x14ac:dyDescent="0.2">
      <c r="A2309" s="22"/>
      <c r="B2309" s="38"/>
      <c r="C2309" s="1"/>
      <c r="D2309" s="2">
        <v>41358</v>
      </c>
      <c r="E2309" s="1" t="s">
        <v>7476</v>
      </c>
      <c r="F2309" s="1" t="s">
        <v>1084</v>
      </c>
      <c r="G2309" s="25">
        <v>103237.273</v>
      </c>
      <c r="H2309" s="25">
        <v>55093.158930103782</v>
      </c>
      <c r="I2309" s="24">
        <f t="shared" si="70"/>
        <v>-48144.114069896219</v>
      </c>
      <c r="J2309" s="23">
        <f t="shared" si="71"/>
        <v>-0.46634430250686898</v>
      </c>
      <c r="K2309" s="1"/>
      <c r="L2309" s="21"/>
    </row>
    <row r="2310" spans="1:12" ht="10.050000000000001" customHeight="1" x14ac:dyDescent="0.2">
      <c r="A2310" s="22"/>
      <c r="B2310" s="38"/>
      <c r="C2310" s="1"/>
      <c r="D2310" s="2">
        <v>41358</v>
      </c>
      <c r="E2310" s="1" t="s">
        <v>7479</v>
      </c>
      <c r="F2310" s="1" t="s">
        <v>1087</v>
      </c>
      <c r="G2310" s="25">
        <v>0</v>
      </c>
      <c r="H2310" s="25">
        <v>0</v>
      </c>
      <c r="I2310" s="24">
        <f t="shared" si="70"/>
        <v>0</v>
      </c>
      <c r="J2310" s="23" t="str">
        <f t="shared" si="71"/>
        <v/>
      </c>
      <c r="K2310" s="1"/>
      <c r="L2310" s="21"/>
    </row>
    <row r="2311" spans="1:12" ht="10.050000000000001" customHeight="1" x14ac:dyDescent="0.2">
      <c r="A2311" s="22"/>
      <c r="B2311" s="38"/>
      <c r="C2311" s="1"/>
      <c r="D2311" s="2">
        <v>41358</v>
      </c>
      <c r="E2311" s="1" t="s">
        <v>8128</v>
      </c>
      <c r="F2311" s="1" t="s">
        <v>1740</v>
      </c>
      <c r="G2311" s="25">
        <v>0</v>
      </c>
      <c r="H2311" s="25">
        <v>0</v>
      </c>
      <c r="I2311" s="24">
        <f t="shared" si="70"/>
        <v>0</v>
      </c>
      <c r="J2311" s="23" t="str">
        <f t="shared" si="71"/>
        <v/>
      </c>
      <c r="K2311" s="1"/>
      <c r="L2311" s="21"/>
    </row>
    <row r="2312" spans="1:12" ht="10.050000000000001" customHeight="1" x14ac:dyDescent="0.2">
      <c r="A2312" s="22"/>
      <c r="B2312" s="38"/>
      <c r="C2312" s="1"/>
      <c r="D2312" s="2">
        <v>41358</v>
      </c>
      <c r="E2312" s="1" t="s">
        <v>8289</v>
      </c>
      <c r="F2312" s="1" t="s">
        <v>1902</v>
      </c>
      <c r="G2312" s="25">
        <v>106114.07580000001</v>
      </c>
      <c r="H2312" s="25">
        <v>65829.26169597017</v>
      </c>
      <c r="I2312" s="24">
        <f t="shared" si="70"/>
        <v>-40284.814104029836</v>
      </c>
      <c r="J2312" s="23">
        <f t="shared" si="71"/>
        <v>-0.37963685590549934</v>
      </c>
      <c r="K2312" s="1"/>
      <c r="L2312" s="21"/>
    </row>
    <row r="2313" spans="1:12" ht="10.050000000000001" customHeight="1" x14ac:dyDescent="0.2">
      <c r="A2313" s="22"/>
      <c r="B2313" s="38"/>
      <c r="C2313" s="1"/>
      <c r="D2313" s="2">
        <v>41358</v>
      </c>
      <c r="E2313" s="1" t="s">
        <v>8291</v>
      </c>
      <c r="F2313" s="1" t="s">
        <v>1904</v>
      </c>
      <c r="G2313" s="25">
        <v>3724.6072000000004</v>
      </c>
      <c r="H2313" s="25">
        <v>21723.91320423393</v>
      </c>
      <c r="I2313" s="24">
        <f t="shared" si="70"/>
        <v>17999.306004233928</v>
      </c>
      <c r="J2313" s="23">
        <f t="shared" si="71"/>
        <v>4.8325380470278656</v>
      </c>
      <c r="K2313" s="1"/>
      <c r="L2313" s="21"/>
    </row>
    <row r="2314" spans="1:12" ht="10.050000000000001" customHeight="1" x14ac:dyDescent="0.2">
      <c r="A2314" s="22"/>
      <c r="B2314" s="38"/>
      <c r="C2314" s="1"/>
      <c r="D2314" s="2">
        <v>41358</v>
      </c>
      <c r="E2314" s="1" t="s">
        <v>8376</v>
      </c>
      <c r="F2314" s="1" t="s">
        <v>1989</v>
      </c>
      <c r="G2314" s="25">
        <v>0</v>
      </c>
      <c r="H2314" s="25">
        <v>0</v>
      </c>
      <c r="I2314" s="24">
        <f t="shared" si="70"/>
        <v>0</v>
      </c>
      <c r="J2314" s="23" t="str">
        <f t="shared" si="71"/>
        <v/>
      </c>
      <c r="K2314" s="1"/>
      <c r="L2314" s="21"/>
    </row>
    <row r="2315" spans="1:12" ht="10.050000000000001" customHeight="1" x14ac:dyDescent="0.2">
      <c r="A2315" s="22"/>
      <c r="B2315" s="38"/>
      <c r="C2315" s="1"/>
      <c r="D2315" s="2">
        <v>41358</v>
      </c>
      <c r="E2315" s="1" t="s">
        <v>8742</v>
      </c>
      <c r="F2315" s="1" t="s">
        <v>2362</v>
      </c>
      <c r="G2315" s="25">
        <v>14752</v>
      </c>
      <c r="H2315" s="25">
        <v>23157.105870107956</v>
      </c>
      <c r="I2315" s="24">
        <f t="shared" si="70"/>
        <v>8405.1058701079564</v>
      </c>
      <c r="J2315" s="23">
        <f t="shared" si="71"/>
        <v>0.56976043045742653</v>
      </c>
      <c r="K2315" s="1"/>
      <c r="L2315" s="21"/>
    </row>
    <row r="2316" spans="1:12" ht="10.050000000000001" customHeight="1" x14ac:dyDescent="0.2">
      <c r="A2316" s="22"/>
      <c r="B2316" s="38"/>
      <c r="C2316" s="1"/>
      <c r="D2316" s="2">
        <v>41358</v>
      </c>
      <c r="E2316" s="1" t="s">
        <v>10596</v>
      </c>
      <c r="F2316" s="1" t="s">
        <v>4263</v>
      </c>
      <c r="G2316" s="25">
        <v>1844</v>
      </c>
      <c r="H2316" s="25">
        <v>0</v>
      </c>
      <c r="I2316" s="24">
        <f t="shared" si="70"/>
        <v>-1844</v>
      </c>
      <c r="J2316" s="23">
        <f t="shared" si="71"/>
        <v>-1</v>
      </c>
      <c r="K2316" s="1"/>
      <c r="L2316" s="21"/>
    </row>
    <row r="2317" spans="1:12" ht="10.050000000000001" customHeight="1" x14ac:dyDescent="0.2">
      <c r="A2317" s="22"/>
      <c r="B2317" s="38"/>
      <c r="C2317" s="1"/>
      <c r="D2317" s="2">
        <v>41358</v>
      </c>
      <c r="E2317" s="1" t="s">
        <v>13870</v>
      </c>
      <c r="F2317" s="1" t="s">
        <v>13871</v>
      </c>
      <c r="G2317" s="25">
        <v>0</v>
      </c>
      <c r="H2317" s="25">
        <v>0</v>
      </c>
      <c r="I2317" s="24">
        <f t="shared" si="70"/>
        <v>0</v>
      </c>
      <c r="J2317" s="23" t="str">
        <f t="shared" si="71"/>
        <v/>
      </c>
      <c r="K2317" s="1"/>
      <c r="L2317" s="21"/>
    </row>
    <row r="2318" spans="1:12" ht="10.050000000000001" customHeight="1" x14ac:dyDescent="0.2">
      <c r="A2318" s="22"/>
      <c r="B2318" s="38"/>
      <c r="C2318" s="1"/>
      <c r="D2318" s="2">
        <v>41359</v>
      </c>
      <c r="E2318" s="1" t="s">
        <v>7716</v>
      </c>
      <c r="F2318" s="1" t="s">
        <v>1325</v>
      </c>
      <c r="G2318" s="25">
        <v>0</v>
      </c>
      <c r="H2318" s="25">
        <v>0</v>
      </c>
      <c r="I2318" s="24">
        <f t="shared" si="70"/>
        <v>0</v>
      </c>
      <c r="J2318" s="23" t="str">
        <f t="shared" si="71"/>
        <v/>
      </c>
      <c r="K2318" s="1"/>
      <c r="L2318" s="21"/>
    </row>
    <row r="2319" spans="1:12" ht="10.050000000000001" customHeight="1" x14ac:dyDescent="0.2">
      <c r="A2319" s="22"/>
      <c r="B2319" s="38"/>
      <c r="C2319" s="1"/>
      <c r="D2319" s="2">
        <v>41359</v>
      </c>
      <c r="E2319" s="1" t="s">
        <v>7857</v>
      </c>
      <c r="F2319" s="1" t="s">
        <v>1466</v>
      </c>
      <c r="G2319" s="25">
        <v>0</v>
      </c>
      <c r="H2319" s="25">
        <v>0</v>
      </c>
      <c r="I2319" s="24">
        <f t="shared" si="70"/>
        <v>0</v>
      </c>
      <c r="J2319" s="23" t="str">
        <f t="shared" si="71"/>
        <v/>
      </c>
      <c r="K2319" s="1"/>
      <c r="L2319" s="21"/>
    </row>
    <row r="2320" spans="1:12" ht="10.050000000000001" customHeight="1" x14ac:dyDescent="0.2">
      <c r="A2320" s="22"/>
      <c r="B2320" s="38"/>
      <c r="C2320" s="1"/>
      <c r="D2320" s="2">
        <v>41359</v>
      </c>
      <c r="E2320" s="1" t="s">
        <v>8602</v>
      </c>
      <c r="F2320" s="1" t="s">
        <v>2219</v>
      </c>
      <c r="G2320" s="25">
        <v>0</v>
      </c>
      <c r="H2320" s="25">
        <v>0</v>
      </c>
      <c r="I2320" s="24">
        <f t="shared" si="70"/>
        <v>0</v>
      </c>
      <c r="J2320" s="23" t="str">
        <f t="shared" si="71"/>
        <v/>
      </c>
      <c r="K2320" s="1"/>
      <c r="L2320" s="21"/>
    </row>
    <row r="2321" spans="1:12" ht="10.050000000000001" customHeight="1" x14ac:dyDescent="0.2">
      <c r="A2321" s="22"/>
      <c r="B2321" s="38"/>
      <c r="C2321" s="1"/>
      <c r="D2321" s="2">
        <v>41361</v>
      </c>
      <c r="E2321" s="1" t="s">
        <v>10198</v>
      </c>
      <c r="F2321" s="1" t="s">
        <v>3852</v>
      </c>
      <c r="G2321" s="25">
        <v>14358.803199999998</v>
      </c>
      <c r="H2321" s="25">
        <v>66620.342952402425</v>
      </c>
      <c r="I2321" s="24">
        <f t="shared" si="70"/>
        <v>52261.53975240243</v>
      </c>
      <c r="J2321" s="23">
        <f t="shared" si="71"/>
        <v>3.6396863321033912</v>
      </c>
      <c r="K2321" s="1"/>
      <c r="L2321" s="21"/>
    </row>
    <row r="2322" spans="1:12" ht="10.050000000000001" customHeight="1" x14ac:dyDescent="0.2">
      <c r="A2322" s="22"/>
      <c r="B2322" s="38"/>
      <c r="C2322" s="1"/>
      <c r="D2322" s="2">
        <v>41361</v>
      </c>
      <c r="E2322" s="1" t="s">
        <v>10257</v>
      </c>
      <c r="F2322" s="1" t="s">
        <v>3913</v>
      </c>
      <c r="G2322" s="25">
        <v>0</v>
      </c>
      <c r="H2322" s="25">
        <v>29588.493747076718</v>
      </c>
      <c r="I2322" s="24">
        <f t="shared" si="70"/>
        <v>29588.493747076718</v>
      </c>
      <c r="J2322" s="23" t="e">
        <f t="shared" si="71"/>
        <v>#DIV/0!</v>
      </c>
      <c r="K2322" s="1"/>
      <c r="L2322" s="21"/>
    </row>
    <row r="2323" spans="1:12" ht="10.050000000000001" customHeight="1" x14ac:dyDescent="0.2">
      <c r="A2323" s="22"/>
      <c r="B2323" s="38"/>
      <c r="C2323" s="1"/>
      <c r="D2323" s="2">
        <v>41361</v>
      </c>
      <c r="E2323" s="1" t="s">
        <v>10469</v>
      </c>
      <c r="F2323" s="1" t="s">
        <v>4130</v>
      </c>
      <c r="G2323" s="25">
        <v>0</v>
      </c>
      <c r="H2323" s="25">
        <v>0</v>
      </c>
      <c r="I2323" s="24">
        <f t="shared" ref="I2323:I2386" si="72">H2323-G2323</f>
        <v>0</v>
      </c>
      <c r="J2323" s="23" t="str">
        <f t="shared" ref="J2323:J2386" si="73">IF(I2323=0,"",(I2323/G2323))</f>
        <v/>
      </c>
      <c r="K2323" s="1"/>
      <c r="L2323" s="21"/>
    </row>
    <row r="2324" spans="1:12" ht="10.050000000000001" customHeight="1" x14ac:dyDescent="0.2">
      <c r="A2324" s="22"/>
      <c r="B2324" s="38"/>
      <c r="C2324" s="1"/>
      <c r="D2324" s="2">
        <v>41361</v>
      </c>
      <c r="E2324" s="1" t="s">
        <v>10552</v>
      </c>
      <c r="F2324" s="1" t="s">
        <v>4216</v>
      </c>
      <c r="G2324" s="25">
        <v>0</v>
      </c>
      <c r="H2324" s="25">
        <v>9405.6479255030317</v>
      </c>
      <c r="I2324" s="24">
        <f t="shared" si="72"/>
        <v>9405.6479255030317</v>
      </c>
      <c r="J2324" s="23" t="e">
        <f t="shared" si="73"/>
        <v>#DIV/0!</v>
      </c>
      <c r="K2324" s="1"/>
      <c r="L2324" s="21"/>
    </row>
    <row r="2325" spans="1:12" ht="10.050000000000001" customHeight="1" x14ac:dyDescent="0.2">
      <c r="A2325" s="22"/>
      <c r="B2325" s="38"/>
      <c r="C2325" s="1"/>
      <c r="D2325" s="2">
        <v>41361</v>
      </c>
      <c r="E2325" s="1" t="s">
        <v>13868</v>
      </c>
      <c r="F2325" s="1" t="s">
        <v>13869</v>
      </c>
      <c r="G2325" s="25">
        <v>0</v>
      </c>
      <c r="H2325" s="25">
        <v>0</v>
      </c>
      <c r="I2325" s="24">
        <f t="shared" si="72"/>
        <v>0</v>
      </c>
      <c r="J2325" s="23" t="str">
        <f t="shared" si="73"/>
        <v/>
      </c>
      <c r="K2325" s="1"/>
      <c r="L2325" s="21"/>
    </row>
    <row r="2326" spans="1:12" ht="10.050000000000001" customHeight="1" x14ac:dyDescent="0.2">
      <c r="A2326" s="22"/>
      <c r="B2326" s="38"/>
      <c r="C2326" s="1"/>
      <c r="D2326" s="2">
        <v>41361</v>
      </c>
      <c r="E2326" s="1" t="s">
        <v>13866</v>
      </c>
      <c r="F2326" s="1" t="s">
        <v>13867</v>
      </c>
      <c r="G2326" s="25">
        <v>0</v>
      </c>
      <c r="H2326" s="25">
        <v>0</v>
      </c>
      <c r="I2326" s="24">
        <f t="shared" si="72"/>
        <v>0</v>
      </c>
      <c r="J2326" s="23" t="str">
        <f t="shared" si="73"/>
        <v/>
      </c>
      <c r="K2326" s="1"/>
      <c r="L2326" s="21"/>
    </row>
    <row r="2327" spans="1:12" ht="10.050000000000001" customHeight="1" x14ac:dyDescent="0.2">
      <c r="A2327" s="22"/>
      <c r="B2327" s="38"/>
      <c r="C2327" s="1"/>
      <c r="D2327" s="2">
        <v>41362</v>
      </c>
      <c r="E2327" s="1" t="s">
        <v>7490</v>
      </c>
      <c r="F2327" s="1" t="s">
        <v>1098</v>
      </c>
      <c r="G2327" s="25">
        <v>0</v>
      </c>
      <c r="H2327" s="25">
        <v>0</v>
      </c>
      <c r="I2327" s="24">
        <f t="shared" si="72"/>
        <v>0</v>
      </c>
      <c r="J2327" s="23" t="str">
        <f t="shared" si="73"/>
        <v/>
      </c>
      <c r="K2327" s="1"/>
      <c r="L2327" s="21"/>
    </row>
    <row r="2328" spans="1:12" ht="10.050000000000001" customHeight="1" x14ac:dyDescent="0.2">
      <c r="A2328" s="22"/>
      <c r="B2328" s="38"/>
      <c r="C2328" s="1"/>
      <c r="D2328" s="2">
        <v>41362</v>
      </c>
      <c r="E2328" s="1" t="s">
        <v>7500</v>
      </c>
      <c r="F2328" s="1" t="s">
        <v>1108</v>
      </c>
      <c r="G2328" s="25">
        <v>0</v>
      </c>
      <c r="H2328" s="25">
        <v>0</v>
      </c>
      <c r="I2328" s="24">
        <f t="shared" si="72"/>
        <v>0</v>
      </c>
      <c r="J2328" s="23" t="str">
        <f t="shared" si="73"/>
        <v/>
      </c>
      <c r="K2328" s="1"/>
      <c r="L2328" s="21"/>
    </row>
    <row r="2329" spans="1:12" ht="10.050000000000001" customHeight="1" x14ac:dyDescent="0.2">
      <c r="A2329" s="22"/>
      <c r="B2329" s="38"/>
      <c r="C2329" s="1"/>
      <c r="D2329" s="2">
        <v>41362</v>
      </c>
      <c r="E2329" s="1" t="s">
        <v>7540</v>
      </c>
      <c r="F2329" s="1" t="s">
        <v>1148</v>
      </c>
      <c r="G2329" s="25">
        <v>319111.52639999997</v>
      </c>
      <c r="H2329" s="25">
        <v>67283.001926946323</v>
      </c>
      <c r="I2329" s="24">
        <f t="shared" si="72"/>
        <v>-251828.52447305364</v>
      </c>
      <c r="J2329" s="23">
        <f t="shared" si="73"/>
        <v>-0.78915521264309196</v>
      </c>
      <c r="K2329" s="1"/>
      <c r="L2329" s="21"/>
    </row>
    <row r="2330" spans="1:12" ht="10.050000000000001" customHeight="1" x14ac:dyDescent="0.2">
      <c r="A2330" s="22"/>
      <c r="B2330" s="38"/>
      <c r="C2330" s="1"/>
      <c r="D2330" s="2">
        <v>41362</v>
      </c>
      <c r="E2330" s="1" t="s">
        <v>8787</v>
      </c>
      <c r="F2330" s="1" t="s">
        <v>2407</v>
      </c>
      <c r="G2330" s="25">
        <v>0</v>
      </c>
      <c r="H2330" s="25">
        <v>0</v>
      </c>
      <c r="I2330" s="24">
        <f t="shared" si="72"/>
        <v>0</v>
      </c>
      <c r="J2330" s="23" t="str">
        <f t="shared" si="73"/>
        <v/>
      </c>
      <c r="K2330" s="1"/>
      <c r="L2330" s="21"/>
    </row>
    <row r="2331" spans="1:12" ht="10.050000000000001" customHeight="1" x14ac:dyDescent="0.2">
      <c r="A2331" s="22"/>
      <c r="B2331" s="38"/>
      <c r="C2331" s="1"/>
      <c r="D2331" s="2">
        <v>41362</v>
      </c>
      <c r="E2331" s="1" t="s">
        <v>9065</v>
      </c>
      <c r="F2331" s="1" t="s">
        <v>2690</v>
      </c>
      <c r="G2331" s="25">
        <v>0</v>
      </c>
      <c r="H2331" s="25">
        <v>0</v>
      </c>
      <c r="I2331" s="24">
        <f t="shared" si="72"/>
        <v>0</v>
      </c>
      <c r="J2331" s="23" t="str">
        <f t="shared" si="73"/>
        <v/>
      </c>
      <c r="K2331" s="1"/>
      <c r="L2331" s="21"/>
    </row>
    <row r="2332" spans="1:12" ht="10.050000000000001" customHeight="1" x14ac:dyDescent="0.2">
      <c r="A2332" s="22"/>
      <c r="B2332" s="38"/>
      <c r="C2332" s="1"/>
      <c r="D2332" s="2">
        <v>41362</v>
      </c>
      <c r="E2332" s="1" t="s">
        <v>11445</v>
      </c>
      <c r="F2332" s="1" t="s">
        <v>5148</v>
      </c>
      <c r="G2332" s="25">
        <v>0</v>
      </c>
      <c r="H2332" s="25">
        <v>21364.330814946541</v>
      </c>
      <c r="I2332" s="24">
        <f t="shared" si="72"/>
        <v>21364.330814946541</v>
      </c>
      <c r="J2332" s="23" t="e">
        <f t="shared" si="73"/>
        <v>#DIV/0!</v>
      </c>
      <c r="K2332" s="1"/>
      <c r="L2332" s="21"/>
    </row>
    <row r="2333" spans="1:12" ht="10.050000000000001" customHeight="1" x14ac:dyDescent="0.2">
      <c r="A2333" s="22"/>
      <c r="B2333" s="38"/>
      <c r="C2333" s="1"/>
      <c r="D2333" s="2">
        <v>41362</v>
      </c>
      <c r="E2333" s="1" t="s">
        <v>11479</v>
      </c>
      <c r="F2333" s="1" t="s">
        <v>5184</v>
      </c>
      <c r="G2333" s="25">
        <v>23075.1073</v>
      </c>
      <c r="H2333" s="25">
        <v>53218.193614533819</v>
      </c>
      <c r="I2333" s="24">
        <f t="shared" si="72"/>
        <v>30143.086314533819</v>
      </c>
      <c r="J2333" s="23">
        <f t="shared" si="73"/>
        <v>1.3063031916880326</v>
      </c>
      <c r="K2333" s="1"/>
      <c r="L2333" s="21"/>
    </row>
    <row r="2334" spans="1:12" ht="10.050000000000001" customHeight="1" x14ac:dyDescent="0.2">
      <c r="A2334" s="22"/>
      <c r="B2334" s="38"/>
      <c r="C2334" s="1"/>
      <c r="D2334" s="2">
        <v>41362</v>
      </c>
      <c r="E2334" s="1" t="s">
        <v>11868</v>
      </c>
      <c r="F2334" s="1" t="s">
        <v>5587</v>
      </c>
      <c r="G2334" s="25">
        <v>105364.58560000001</v>
      </c>
      <c r="H2334" s="25">
        <v>63163.215123967937</v>
      </c>
      <c r="I2334" s="24">
        <f t="shared" si="72"/>
        <v>-42201.370476032069</v>
      </c>
      <c r="J2334" s="23">
        <f t="shared" si="73"/>
        <v>-0.4005270863612837</v>
      </c>
      <c r="K2334" s="1"/>
      <c r="L2334" s="21"/>
    </row>
    <row r="2335" spans="1:12" ht="10.050000000000001" customHeight="1" x14ac:dyDescent="0.2">
      <c r="A2335" s="22"/>
      <c r="B2335" s="38"/>
      <c r="C2335" s="1"/>
      <c r="D2335" s="2">
        <v>41362</v>
      </c>
      <c r="E2335" s="1" t="s">
        <v>12059</v>
      </c>
      <c r="F2335" s="1" t="s">
        <v>5781</v>
      </c>
      <c r="G2335" s="25">
        <v>0</v>
      </c>
      <c r="H2335" s="25">
        <v>0</v>
      </c>
      <c r="I2335" s="24">
        <f t="shared" si="72"/>
        <v>0</v>
      </c>
      <c r="J2335" s="23" t="str">
        <f t="shared" si="73"/>
        <v/>
      </c>
      <c r="K2335" s="1"/>
      <c r="L2335" s="21"/>
    </row>
    <row r="2336" spans="1:12" ht="10.050000000000001" customHeight="1" x14ac:dyDescent="0.2">
      <c r="A2336" s="22"/>
      <c r="B2336" s="38"/>
      <c r="C2336" s="1"/>
      <c r="D2336" s="2">
        <v>41362</v>
      </c>
      <c r="E2336" s="1" t="s">
        <v>12089</v>
      </c>
      <c r="F2336" s="1" t="s">
        <v>5811</v>
      </c>
      <c r="G2336" s="25">
        <v>0</v>
      </c>
      <c r="H2336" s="25">
        <v>0</v>
      </c>
      <c r="I2336" s="24">
        <f t="shared" si="72"/>
        <v>0</v>
      </c>
      <c r="J2336" s="23" t="str">
        <f t="shared" si="73"/>
        <v/>
      </c>
      <c r="K2336" s="1"/>
      <c r="L2336" s="21"/>
    </row>
    <row r="2337" spans="1:12" ht="10.050000000000001" customHeight="1" x14ac:dyDescent="0.2">
      <c r="A2337" s="22"/>
      <c r="B2337" s="38"/>
      <c r="C2337" s="1"/>
      <c r="D2337" s="2">
        <v>41364</v>
      </c>
      <c r="E2337" s="1" t="s">
        <v>9857</v>
      </c>
      <c r="F2337" s="1" t="s">
        <v>3498</v>
      </c>
      <c r="G2337" s="25">
        <v>0</v>
      </c>
      <c r="H2337" s="25">
        <v>0</v>
      </c>
      <c r="I2337" s="24">
        <f t="shared" si="72"/>
        <v>0</v>
      </c>
      <c r="J2337" s="23" t="str">
        <f t="shared" si="73"/>
        <v/>
      </c>
      <c r="K2337" s="1"/>
      <c r="L2337" s="21"/>
    </row>
    <row r="2338" spans="1:12" ht="10.050000000000001" customHeight="1" x14ac:dyDescent="0.2">
      <c r="A2338" s="22"/>
      <c r="B2338" s="38"/>
      <c r="C2338" s="1"/>
      <c r="D2338" s="2">
        <v>41364</v>
      </c>
      <c r="E2338" s="1" t="s">
        <v>9960</v>
      </c>
      <c r="F2338" s="1" t="s">
        <v>3605</v>
      </c>
      <c r="G2338" s="25">
        <v>0</v>
      </c>
      <c r="H2338" s="25">
        <v>13931.249139248621</v>
      </c>
      <c r="I2338" s="24">
        <f t="shared" si="72"/>
        <v>13931.249139248621</v>
      </c>
      <c r="J2338" s="23" t="e">
        <f t="shared" si="73"/>
        <v>#DIV/0!</v>
      </c>
      <c r="K2338" s="1"/>
      <c r="L2338" s="21"/>
    </row>
    <row r="2339" spans="1:12" ht="10.050000000000001" customHeight="1" x14ac:dyDescent="0.2">
      <c r="A2339" s="22"/>
      <c r="B2339" s="38"/>
      <c r="C2339" s="1"/>
      <c r="D2339" s="2">
        <v>41364</v>
      </c>
      <c r="E2339" s="1" t="s">
        <v>9960</v>
      </c>
      <c r="F2339" s="1" t="s">
        <v>3606</v>
      </c>
      <c r="G2339" s="25">
        <v>10616.098800000002</v>
      </c>
      <c r="H2339" s="25">
        <v>7227.6060246765528</v>
      </c>
      <c r="I2339" s="24">
        <f t="shared" si="72"/>
        <v>-3388.4927753234488</v>
      </c>
      <c r="J2339" s="23">
        <f t="shared" si="73"/>
        <v>-0.31918436698455072</v>
      </c>
      <c r="K2339" s="1"/>
      <c r="L2339" s="21"/>
    </row>
    <row r="2340" spans="1:12" ht="10.050000000000001" customHeight="1" x14ac:dyDescent="0.2">
      <c r="A2340" s="22"/>
      <c r="B2340" s="38"/>
      <c r="C2340" s="1"/>
      <c r="D2340" s="2">
        <v>41364</v>
      </c>
      <c r="E2340" s="1" t="s">
        <v>10254</v>
      </c>
      <c r="F2340" s="1" t="s">
        <v>3910</v>
      </c>
      <c r="G2340" s="25">
        <v>0</v>
      </c>
      <c r="H2340" s="25">
        <v>64611.818463668569</v>
      </c>
      <c r="I2340" s="24">
        <f t="shared" si="72"/>
        <v>64611.818463668569</v>
      </c>
      <c r="J2340" s="23" t="e">
        <f t="shared" si="73"/>
        <v>#DIV/0!</v>
      </c>
      <c r="K2340" s="1"/>
      <c r="L2340" s="21"/>
    </row>
    <row r="2341" spans="1:12" ht="10.050000000000001" customHeight="1" x14ac:dyDescent="0.2">
      <c r="A2341" s="22"/>
      <c r="B2341" s="38"/>
      <c r="C2341" s="1"/>
      <c r="D2341" s="2">
        <v>41364</v>
      </c>
      <c r="E2341" s="1" t="s">
        <v>10308</v>
      </c>
      <c r="F2341" s="1" t="s">
        <v>3965</v>
      </c>
      <c r="G2341" s="25">
        <v>0</v>
      </c>
      <c r="H2341" s="25">
        <v>10808.019243723857</v>
      </c>
      <c r="I2341" s="24">
        <f t="shared" si="72"/>
        <v>10808.019243723857</v>
      </c>
      <c r="J2341" s="23" t="e">
        <f t="shared" si="73"/>
        <v>#DIV/0!</v>
      </c>
      <c r="K2341" s="1"/>
      <c r="L2341" s="21"/>
    </row>
    <row r="2342" spans="1:12" ht="10.050000000000001" customHeight="1" x14ac:dyDescent="0.2">
      <c r="A2342" s="22"/>
      <c r="B2342" s="38"/>
      <c r="C2342" s="1"/>
      <c r="D2342" s="2">
        <v>41364</v>
      </c>
      <c r="E2342" s="1" t="s">
        <v>10466</v>
      </c>
      <c r="F2342" s="1" t="s">
        <v>4127</v>
      </c>
      <c r="G2342" s="25">
        <v>0</v>
      </c>
      <c r="H2342" s="25">
        <v>1176.3481020973209</v>
      </c>
      <c r="I2342" s="24">
        <f t="shared" si="72"/>
        <v>1176.3481020973209</v>
      </c>
      <c r="J2342" s="23" t="e">
        <f t="shared" si="73"/>
        <v>#DIV/0!</v>
      </c>
      <c r="K2342" s="1"/>
      <c r="L2342" s="21"/>
    </row>
    <row r="2343" spans="1:12" ht="10.050000000000001" customHeight="1" x14ac:dyDescent="0.2">
      <c r="A2343" s="22"/>
      <c r="B2343" s="38"/>
      <c r="C2343" s="1"/>
      <c r="D2343" s="2">
        <v>41364</v>
      </c>
      <c r="E2343" s="1" t="s">
        <v>10731</v>
      </c>
      <c r="F2343" s="1" t="s">
        <v>4400</v>
      </c>
      <c r="G2343" s="25">
        <v>0</v>
      </c>
      <c r="H2343" s="25">
        <v>9570.028446320126</v>
      </c>
      <c r="I2343" s="24">
        <f t="shared" si="72"/>
        <v>9570.028446320126</v>
      </c>
      <c r="J2343" s="23" t="e">
        <f t="shared" si="73"/>
        <v>#DIV/0!</v>
      </c>
      <c r="K2343" s="1"/>
      <c r="L2343" s="21"/>
    </row>
    <row r="2344" spans="1:12" ht="10.050000000000001" customHeight="1" x14ac:dyDescent="0.2">
      <c r="A2344" s="22"/>
      <c r="B2344" s="38"/>
      <c r="C2344" s="1"/>
      <c r="D2344" s="2">
        <v>41364</v>
      </c>
      <c r="E2344" s="1" t="s">
        <v>10731</v>
      </c>
      <c r="F2344" s="1" t="s">
        <v>4401</v>
      </c>
      <c r="G2344" s="25">
        <v>0</v>
      </c>
      <c r="H2344" s="25">
        <v>32742.54499025469</v>
      </c>
      <c r="I2344" s="24">
        <f t="shared" si="72"/>
        <v>32742.54499025469</v>
      </c>
      <c r="J2344" s="23" t="e">
        <f t="shared" si="73"/>
        <v>#DIV/0!</v>
      </c>
      <c r="K2344" s="1"/>
      <c r="L2344" s="21"/>
    </row>
    <row r="2345" spans="1:12" ht="10.050000000000001" customHeight="1" x14ac:dyDescent="0.2">
      <c r="A2345" s="22"/>
      <c r="B2345" s="38"/>
      <c r="C2345" s="1"/>
      <c r="D2345" s="2">
        <v>41364</v>
      </c>
      <c r="E2345" s="1" t="s">
        <v>12342</v>
      </c>
      <c r="F2345" s="1" t="s">
        <v>6073</v>
      </c>
      <c r="G2345" s="25">
        <v>0</v>
      </c>
      <c r="H2345" s="25">
        <v>16818.182036098817</v>
      </c>
      <c r="I2345" s="24">
        <f t="shared" si="72"/>
        <v>16818.182036098817</v>
      </c>
      <c r="J2345" s="23" t="e">
        <f t="shared" si="73"/>
        <v>#DIV/0!</v>
      </c>
      <c r="K2345" s="1"/>
      <c r="L2345" s="21"/>
    </row>
    <row r="2346" spans="1:12" ht="10.050000000000001" customHeight="1" x14ac:dyDescent="0.2">
      <c r="A2346" s="22"/>
      <c r="B2346" s="38"/>
      <c r="C2346" s="1"/>
      <c r="D2346" s="2">
        <v>41364</v>
      </c>
      <c r="E2346" s="1" t="s">
        <v>12439</v>
      </c>
      <c r="F2346" s="1" t="s">
        <v>6170</v>
      </c>
      <c r="G2346" s="25">
        <v>0</v>
      </c>
      <c r="H2346" s="25">
        <v>26013.217419304947</v>
      </c>
      <c r="I2346" s="24">
        <f t="shared" si="72"/>
        <v>26013.217419304947</v>
      </c>
      <c r="J2346" s="23" t="e">
        <f t="shared" si="73"/>
        <v>#DIV/0!</v>
      </c>
      <c r="K2346" s="1"/>
      <c r="L2346" s="21"/>
    </row>
    <row r="2347" spans="1:12" ht="10.050000000000001" customHeight="1" x14ac:dyDescent="0.2">
      <c r="A2347" s="22"/>
      <c r="B2347" s="38"/>
      <c r="C2347" s="1"/>
      <c r="D2347" s="2">
        <v>41366</v>
      </c>
      <c r="E2347" s="1" t="s">
        <v>6510</v>
      </c>
      <c r="F2347" s="1" t="s">
        <v>108</v>
      </c>
      <c r="G2347" s="25">
        <v>0</v>
      </c>
      <c r="H2347" s="25">
        <v>0</v>
      </c>
      <c r="I2347" s="24">
        <f t="shared" si="72"/>
        <v>0</v>
      </c>
      <c r="J2347" s="23" t="str">
        <f t="shared" si="73"/>
        <v/>
      </c>
      <c r="K2347" s="1"/>
      <c r="L2347" s="21"/>
    </row>
    <row r="2348" spans="1:12" ht="10.050000000000001" customHeight="1" x14ac:dyDescent="0.2">
      <c r="A2348" s="22"/>
      <c r="B2348" s="38"/>
      <c r="C2348" s="1"/>
      <c r="D2348" s="2">
        <v>41366</v>
      </c>
      <c r="E2348" s="1" t="s">
        <v>8091</v>
      </c>
      <c r="F2348" s="1" t="s">
        <v>1702</v>
      </c>
      <c r="G2348" s="25">
        <v>0</v>
      </c>
      <c r="H2348" s="25">
        <v>36179.125253587037</v>
      </c>
      <c r="I2348" s="24">
        <f t="shared" si="72"/>
        <v>36179.125253587037</v>
      </c>
      <c r="J2348" s="23" t="e">
        <f t="shared" si="73"/>
        <v>#DIV/0!</v>
      </c>
      <c r="K2348" s="1"/>
      <c r="L2348" s="21"/>
    </row>
    <row r="2349" spans="1:12" ht="10.050000000000001" customHeight="1" x14ac:dyDescent="0.2">
      <c r="A2349" s="22"/>
      <c r="B2349" s="38"/>
      <c r="C2349" s="1"/>
      <c r="D2349" s="2">
        <v>41366</v>
      </c>
      <c r="E2349" s="1" t="s">
        <v>9132</v>
      </c>
      <c r="F2349" s="1" t="s">
        <v>2758</v>
      </c>
      <c r="G2349" s="25">
        <v>0</v>
      </c>
      <c r="H2349" s="25">
        <v>0</v>
      </c>
      <c r="I2349" s="24">
        <f t="shared" si="72"/>
        <v>0</v>
      </c>
      <c r="J2349" s="23" t="str">
        <f t="shared" si="73"/>
        <v/>
      </c>
      <c r="K2349" s="1"/>
      <c r="L2349" s="21"/>
    </row>
    <row r="2350" spans="1:12" ht="10.050000000000001" customHeight="1" x14ac:dyDescent="0.2">
      <c r="A2350" s="22"/>
      <c r="B2350" s="38"/>
      <c r="C2350" s="1"/>
      <c r="D2350" s="2">
        <v>41366</v>
      </c>
      <c r="E2350" s="1" t="s">
        <v>9206</v>
      </c>
      <c r="F2350" s="1" t="s">
        <v>2833</v>
      </c>
      <c r="G2350" s="25">
        <v>0</v>
      </c>
      <c r="H2350" s="25">
        <v>0</v>
      </c>
      <c r="I2350" s="24">
        <f t="shared" si="72"/>
        <v>0</v>
      </c>
      <c r="J2350" s="23" t="str">
        <f t="shared" si="73"/>
        <v/>
      </c>
      <c r="K2350" s="1"/>
      <c r="L2350" s="21"/>
    </row>
    <row r="2351" spans="1:12" ht="10.050000000000001" customHeight="1" x14ac:dyDescent="0.2">
      <c r="A2351" s="22"/>
      <c r="B2351" s="38"/>
      <c r="C2351" s="1"/>
      <c r="D2351" s="2">
        <v>41366</v>
      </c>
      <c r="E2351" s="1" t="s">
        <v>9401</v>
      </c>
      <c r="F2351" s="1" t="s">
        <v>3033</v>
      </c>
      <c r="G2351" s="25">
        <v>0</v>
      </c>
      <c r="H2351" s="25">
        <v>0</v>
      </c>
      <c r="I2351" s="24">
        <f t="shared" si="72"/>
        <v>0</v>
      </c>
      <c r="J2351" s="23" t="str">
        <f t="shared" si="73"/>
        <v/>
      </c>
      <c r="K2351" s="1"/>
      <c r="L2351" s="21"/>
    </row>
    <row r="2352" spans="1:12" ht="10.050000000000001" customHeight="1" x14ac:dyDescent="0.2">
      <c r="A2352" s="22"/>
      <c r="B2352" s="38"/>
      <c r="C2352" s="1"/>
      <c r="D2352" s="2">
        <v>41366</v>
      </c>
      <c r="E2352" s="1" t="s">
        <v>10591</v>
      </c>
      <c r="F2352" s="1" t="s">
        <v>4257</v>
      </c>
      <c r="G2352" s="25">
        <v>0</v>
      </c>
      <c r="H2352" s="25">
        <v>0</v>
      </c>
      <c r="I2352" s="24">
        <f t="shared" si="72"/>
        <v>0</v>
      </c>
      <c r="J2352" s="23" t="str">
        <f t="shared" si="73"/>
        <v/>
      </c>
      <c r="K2352" s="1"/>
      <c r="L2352" s="21"/>
    </row>
    <row r="2353" spans="1:12" ht="10.050000000000001" customHeight="1" x14ac:dyDescent="0.2">
      <c r="A2353" s="22"/>
      <c r="B2353" s="38"/>
      <c r="C2353" s="1"/>
      <c r="D2353" s="2">
        <v>41366</v>
      </c>
      <c r="E2353" s="1" t="s">
        <v>12087</v>
      </c>
      <c r="F2353" s="1" t="s">
        <v>5809</v>
      </c>
      <c r="G2353" s="25">
        <v>0</v>
      </c>
      <c r="H2353" s="25">
        <v>0</v>
      </c>
      <c r="I2353" s="24">
        <f t="shared" si="72"/>
        <v>0</v>
      </c>
      <c r="J2353" s="23" t="str">
        <f t="shared" si="73"/>
        <v/>
      </c>
      <c r="K2353" s="1"/>
      <c r="L2353" s="21"/>
    </row>
    <row r="2354" spans="1:12" ht="10.050000000000001" customHeight="1" x14ac:dyDescent="0.2">
      <c r="A2354" s="22"/>
      <c r="B2354" s="38"/>
      <c r="C2354" s="1"/>
      <c r="D2354" s="2">
        <v>41366</v>
      </c>
      <c r="E2354" s="1" t="s">
        <v>12087</v>
      </c>
      <c r="F2354" s="1" t="s">
        <v>13865</v>
      </c>
      <c r="G2354" s="25">
        <v>0</v>
      </c>
      <c r="H2354" s="25">
        <v>0</v>
      </c>
      <c r="I2354" s="24">
        <f t="shared" si="72"/>
        <v>0</v>
      </c>
      <c r="J2354" s="23" t="str">
        <f t="shared" si="73"/>
        <v/>
      </c>
      <c r="K2354" s="1"/>
      <c r="L2354" s="21"/>
    </row>
    <row r="2355" spans="1:12" ht="10.050000000000001" customHeight="1" x14ac:dyDescent="0.2">
      <c r="A2355" s="22"/>
      <c r="B2355" s="38"/>
      <c r="C2355" s="1"/>
      <c r="D2355" s="2">
        <v>41371</v>
      </c>
      <c r="E2355" s="1" t="s">
        <v>6482</v>
      </c>
      <c r="F2355" s="1" t="s">
        <v>78</v>
      </c>
      <c r="G2355" s="25">
        <v>0</v>
      </c>
      <c r="H2355" s="25">
        <v>0</v>
      </c>
      <c r="I2355" s="24">
        <f t="shared" si="72"/>
        <v>0</v>
      </c>
      <c r="J2355" s="23" t="str">
        <f t="shared" si="73"/>
        <v/>
      </c>
      <c r="K2355" s="1"/>
      <c r="L2355" s="21"/>
    </row>
    <row r="2356" spans="1:12" ht="10.050000000000001" customHeight="1" x14ac:dyDescent="0.2">
      <c r="A2356" s="22"/>
      <c r="B2356" s="38"/>
      <c r="C2356" s="1"/>
      <c r="D2356" s="2">
        <v>41371</v>
      </c>
      <c r="E2356" s="1" t="s">
        <v>7485</v>
      </c>
      <c r="F2356" s="1" t="s">
        <v>1093</v>
      </c>
      <c r="G2356" s="25">
        <v>0</v>
      </c>
      <c r="H2356" s="25">
        <v>8609.4297777952397</v>
      </c>
      <c r="I2356" s="24">
        <f t="shared" si="72"/>
        <v>8609.4297777952397</v>
      </c>
      <c r="J2356" s="23" t="e">
        <f t="shared" si="73"/>
        <v>#DIV/0!</v>
      </c>
      <c r="K2356" s="1"/>
      <c r="L2356" s="21"/>
    </row>
    <row r="2357" spans="1:12" ht="10.050000000000001" customHeight="1" x14ac:dyDescent="0.2">
      <c r="A2357" s="22"/>
      <c r="B2357" s="38"/>
      <c r="C2357" s="1"/>
      <c r="D2357" s="2">
        <v>41371</v>
      </c>
      <c r="E2357" s="1" t="s">
        <v>7509</v>
      </c>
      <c r="F2357" s="1" t="s">
        <v>1117</v>
      </c>
      <c r="G2357" s="25">
        <v>0</v>
      </c>
      <c r="H2357" s="25">
        <v>0</v>
      </c>
      <c r="I2357" s="24">
        <f t="shared" si="72"/>
        <v>0</v>
      </c>
      <c r="J2357" s="23" t="str">
        <f t="shared" si="73"/>
        <v/>
      </c>
      <c r="K2357" s="1"/>
      <c r="L2357" s="21"/>
    </row>
    <row r="2358" spans="1:12" ht="10.050000000000001" customHeight="1" x14ac:dyDescent="0.2">
      <c r="A2358" s="22"/>
      <c r="B2358" s="38"/>
      <c r="C2358" s="1"/>
      <c r="D2358" s="2">
        <v>41371</v>
      </c>
      <c r="E2358" s="1" t="s">
        <v>8427</v>
      </c>
      <c r="F2358" s="1" t="s">
        <v>2042</v>
      </c>
      <c r="G2358" s="25">
        <v>0</v>
      </c>
      <c r="H2358" s="25">
        <v>10140.223377904416</v>
      </c>
      <c r="I2358" s="24">
        <f t="shared" si="72"/>
        <v>10140.223377904416</v>
      </c>
      <c r="J2358" s="23" t="e">
        <f t="shared" si="73"/>
        <v>#DIV/0!</v>
      </c>
      <c r="K2358" s="1"/>
      <c r="L2358" s="21"/>
    </row>
    <row r="2359" spans="1:12" ht="10.050000000000001" customHeight="1" x14ac:dyDescent="0.2">
      <c r="A2359" s="22"/>
      <c r="B2359" s="38"/>
      <c r="C2359" s="1"/>
      <c r="D2359" s="2">
        <v>41371</v>
      </c>
      <c r="E2359" s="1" t="s">
        <v>8802</v>
      </c>
      <c r="F2359" s="1" t="s">
        <v>2422</v>
      </c>
      <c r="G2359" s="25">
        <v>0</v>
      </c>
      <c r="H2359" s="25">
        <v>0</v>
      </c>
      <c r="I2359" s="24">
        <f t="shared" si="72"/>
        <v>0</v>
      </c>
      <c r="J2359" s="23" t="str">
        <f t="shared" si="73"/>
        <v/>
      </c>
      <c r="K2359" s="1"/>
      <c r="L2359" s="21"/>
    </row>
    <row r="2360" spans="1:12" ht="10.050000000000001" customHeight="1" x14ac:dyDescent="0.2">
      <c r="A2360" s="22"/>
      <c r="B2360" s="38"/>
      <c r="C2360" s="1"/>
      <c r="D2360" s="2">
        <v>41371</v>
      </c>
      <c r="E2360" s="1" t="s">
        <v>9130</v>
      </c>
      <c r="F2360" s="1" t="s">
        <v>2756</v>
      </c>
      <c r="G2360" s="25">
        <v>0</v>
      </c>
      <c r="H2360" s="25">
        <v>0</v>
      </c>
      <c r="I2360" s="24">
        <f t="shared" si="72"/>
        <v>0</v>
      </c>
      <c r="J2360" s="23" t="str">
        <f t="shared" si="73"/>
        <v/>
      </c>
      <c r="K2360" s="1"/>
      <c r="L2360" s="21"/>
    </row>
    <row r="2361" spans="1:12" ht="10.050000000000001" customHeight="1" x14ac:dyDescent="0.2">
      <c r="A2361" s="22"/>
      <c r="B2361" s="38"/>
      <c r="C2361" s="1"/>
      <c r="D2361" s="2">
        <v>41371</v>
      </c>
      <c r="E2361" s="1" t="s">
        <v>9885</v>
      </c>
      <c r="F2361" s="1" t="s">
        <v>3527</v>
      </c>
      <c r="G2361" s="25">
        <v>171781.31599999999</v>
      </c>
      <c r="H2361" s="25">
        <v>195597.40909851392</v>
      </c>
      <c r="I2361" s="24">
        <f t="shared" si="72"/>
        <v>23816.093098513928</v>
      </c>
      <c r="J2361" s="23">
        <f t="shared" si="73"/>
        <v>0.13864192947802267</v>
      </c>
      <c r="K2361" s="1"/>
      <c r="L2361" s="21"/>
    </row>
    <row r="2362" spans="1:12" ht="10.050000000000001" customHeight="1" x14ac:dyDescent="0.2">
      <c r="A2362" s="22"/>
      <c r="B2362" s="38"/>
      <c r="C2362" s="1"/>
      <c r="D2362" s="2">
        <v>41371</v>
      </c>
      <c r="E2362" s="1" t="s">
        <v>9990</v>
      </c>
      <c r="F2362" s="1" t="s">
        <v>3636</v>
      </c>
      <c r="G2362" s="25">
        <v>0</v>
      </c>
      <c r="H2362" s="25">
        <v>3421.1695895057455</v>
      </c>
      <c r="I2362" s="24">
        <f t="shared" si="72"/>
        <v>3421.1695895057455</v>
      </c>
      <c r="J2362" s="23" t="e">
        <f t="shared" si="73"/>
        <v>#DIV/0!</v>
      </c>
      <c r="K2362" s="1"/>
      <c r="L2362" s="21"/>
    </row>
    <row r="2363" spans="1:12" ht="10.050000000000001" customHeight="1" x14ac:dyDescent="0.2">
      <c r="A2363" s="22"/>
      <c r="B2363" s="38"/>
      <c r="C2363" s="1"/>
      <c r="D2363" s="2">
        <v>41371</v>
      </c>
      <c r="E2363" s="1" t="s">
        <v>10077</v>
      </c>
      <c r="F2363" s="1" t="s">
        <v>3725</v>
      </c>
      <c r="G2363" s="25">
        <v>0</v>
      </c>
      <c r="H2363" s="25">
        <v>1315.044166536743</v>
      </c>
      <c r="I2363" s="24">
        <f t="shared" si="72"/>
        <v>1315.044166536743</v>
      </c>
      <c r="J2363" s="23" t="e">
        <f t="shared" si="73"/>
        <v>#DIV/0!</v>
      </c>
      <c r="K2363" s="1"/>
      <c r="L2363" s="21"/>
    </row>
    <row r="2364" spans="1:12" ht="10.050000000000001" customHeight="1" x14ac:dyDescent="0.2">
      <c r="A2364" s="22"/>
      <c r="B2364" s="38"/>
      <c r="C2364" s="1"/>
      <c r="D2364" s="2">
        <v>41371</v>
      </c>
      <c r="E2364" s="1" t="s">
        <v>10141</v>
      </c>
      <c r="F2364" s="1" t="s">
        <v>3791</v>
      </c>
      <c r="G2364" s="25">
        <v>0</v>
      </c>
      <c r="H2364" s="25">
        <v>0</v>
      </c>
      <c r="I2364" s="24">
        <f t="shared" si="72"/>
        <v>0</v>
      </c>
      <c r="J2364" s="23" t="str">
        <f t="shared" si="73"/>
        <v/>
      </c>
      <c r="K2364" s="1"/>
      <c r="L2364" s="21"/>
    </row>
    <row r="2365" spans="1:12" ht="10.050000000000001" customHeight="1" x14ac:dyDescent="0.2">
      <c r="A2365" s="22"/>
      <c r="B2365" s="38"/>
      <c r="C2365" s="1"/>
      <c r="D2365" s="2">
        <v>41371</v>
      </c>
      <c r="E2365" s="1" t="s">
        <v>10210</v>
      </c>
      <c r="F2365" s="1" t="s">
        <v>3864</v>
      </c>
      <c r="G2365" s="25">
        <v>597735.05119999999</v>
      </c>
      <c r="H2365" s="25">
        <v>398920.70267543121</v>
      </c>
      <c r="I2365" s="24">
        <f t="shared" si="72"/>
        <v>-198814.34852456878</v>
      </c>
      <c r="J2365" s="23">
        <f t="shared" si="73"/>
        <v>-0.33261283260105523</v>
      </c>
      <c r="K2365" s="1"/>
      <c r="L2365" s="21"/>
    </row>
    <row r="2366" spans="1:12" ht="10.050000000000001" customHeight="1" x14ac:dyDescent="0.2">
      <c r="A2366" s="22"/>
      <c r="B2366" s="38"/>
      <c r="C2366" s="1"/>
      <c r="D2366" s="2">
        <v>41371</v>
      </c>
      <c r="E2366" s="1" t="s">
        <v>10318</v>
      </c>
      <c r="F2366" s="1" t="s">
        <v>3975</v>
      </c>
      <c r="G2366" s="25">
        <v>0</v>
      </c>
      <c r="H2366" s="25">
        <v>565.05804030875686</v>
      </c>
      <c r="I2366" s="24">
        <f t="shared" si="72"/>
        <v>565.05804030875686</v>
      </c>
      <c r="J2366" s="23" t="e">
        <f t="shared" si="73"/>
        <v>#DIV/0!</v>
      </c>
      <c r="K2366" s="1"/>
      <c r="L2366" s="21"/>
    </row>
    <row r="2367" spans="1:12" ht="10.050000000000001" customHeight="1" x14ac:dyDescent="0.2">
      <c r="A2367" s="22"/>
      <c r="B2367" s="38"/>
      <c r="C2367" s="1"/>
      <c r="D2367" s="2">
        <v>41371</v>
      </c>
      <c r="E2367" s="1" t="s">
        <v>10365</v>
      </c>
      <c r="F2367" s="1" t="s">
        <v>4024</v>
      </c>
      <c r="G2367" s="25">
        <v>0</v>
      </c>
      <c r="H2367" s="25">
        <v>0</v>
      </c>
      <c r="I2367" s="24">
        <f t="shared" si="72"/>
        <v>0</v>
      </c>
      <c r="J2367" s="23" t="str">
        <f t="shared" si="73"/>
        <v/>
      </c>
      <c r="K2367" s="1"/>
      <c r="L2367" s="21"/>
    </row>
    <row r="2368" spans="1:12" ht="10.050000000000001" customHeight="1" x14ac:dyDescent="0.2">
      <c r="A2368" s="22"/>
      <c r="B2368" s="38"/>
      <c r="C2368" s="1"/>
      <c r="D2368" s="2">
        <v>41371</v>
      </c>
      <c r="E2368" s="1" t="s">
        <v>11524</v>
      </c>
      <c r="F2368" s="1" t="s">
        <v>5231</v>
      </c>
      <c r="G2368" s="25">
        <v>223153.12320000003</v>
      </c>
      <c r="H2368" s="25">
        <v>227487.23013702995</v>
      </c>
      <c r="I2368" s="24">
        <f t="shared" si="72"/>
        <v>4334.1069370299228</v>
      </c>
      <c r="J2368" s="23">
        <f t="shared" si="73"/>
        <v>1.9422120895639439E-2</v>
      </c>
      <c r="K2368" s="1"/>
      <c r="L2368" s="21"/>
    </row>
    <row r="2369" spans="1:12" ht="10.050000000000001" customHeight="1" x14ac:dyDescent="0.2">
      <c r="A2369" s="22"/>
      <c r="B2369" s="38"/>
      <c r="C2369" s="1"/>
      <c r="D2369" s="2">
        <v>41371</v>
      </c>
      <c r="E2369" s="1" t="s">
        <v>11553</v>
      </c>
      <c r="F2369" s="1" t="s">
        <v>5263</v>
      </c>
      <c r="G2369" s="25">
        <v>0</v>
      </c>
      <c r="H2369" s="25">
        <v>0</v>
      </c>
      <c r="I2369" s="24">
        <f t="shared" si="72"/>
        <v>0</v>
      </c>
      <c r="J2369" s="23" t="str">
        <f t="shared" si="73"/>
        <v/>
      </c>
      <c r="K2369" s="1"/>
      <c r="L2369" s="21"/>
    </row>
    <row r="2370" spans="1:12" ht="10.050000000000001" customHeight="1" x14ac:dyDescent="0.2">
      <c r="A2370" s="22"/>
      <c r="B2370" s="38"/>
      <c r="C2370" s="1"/>
      <c r="D2370" s="2">
        <v>41371</v>
      </c>
      <c r="E2370" s="1" t="s">
        <v>12436</v>
      </c>
      <c r="F2370" s="1" t="s">
        <v>6167</v>
      </c>
      <c r="G2370" s="25">
        <v>0</v>
      </c>
      <c r="H2370" s="25">
        <v>0</v>
      </c>
      <c r="I2370" s="24">
        <f t="shared" si="72"/>
        <v>0</v>
      </c>
      <c r="J2370" s="23" t="str">
        <f t="shared" si="73"/>
        <v/>
      </c>
      <c r="K2370" s="1"/>
      <c r="L2370" s="21"/>
    </row>
    <row r="2371" spans="1:12" ht="10.050000000000001" customHeight="1" x14ac:dyDescent="0.2">
      <c r="A2371" s="22"/>
      <c r="B2371" s="38"/>
      <c r="C2371" s="1"/>
      <c r="D2371" s="2">
        <v>41373</v>
      </c>
      <c r="E2371" s="1" t="s">
        <v>6536</v>
      </c>
      <c r="F2371" s="1" t="s">
        <v>135</v>
      </c>
      <c r="G2371" s="25">
        <v>62696</v>
      </c>
      <c r="H2371" s="25">
        <v>0</v>
      </c>
      <c r="I2371" s="24">
        <f t="shared" si="72"/>
        <v>-62696</v>
      </c>
      <c r="J2371" s="23">
        <f t="shared" si="73"/>
        <v>-1</v>
      </c>
      <c r="K2371" s="1"/>
      <c r="L2371" s="21"/>
    </row>
    <row r="2372" spans="1:12" ht="10.050000000000001" customHeight="1" x14ac:dyDescent="0.2">
      <c r="A2372" s="22"/>
      <c r="B2372" s="38"/>
      <c r="C2372" s="1"/>
      <c r="D2372" s="2">
        <v>41373</v>
      </c>
      <c r="E2372" s="1" t="s">
        <v>6589</v>
      </c>
      <c r="F2372" s="1" t="s">
        <v>188</v>
      </c>
      <c r="G2372" s="25">
        <v>0</v>
      </c>
      <c r="H2372" s="25">
        <v>0</v>
      </c>
      <c r="I2372" s="24">
        <f t="shared" si="72"/>
        <v>0</v>
      </c>
      <c r="J2372" s="23" t="str">
        <f t="shared" si="73"/>
        <v/>
      </c>
      <c r="K2372" s="1"/>
      <c r="L2372" s="21"/>
    </row>
    <row r="2373" spans="1:12" ht="10.050000000000001" customHeight="1" x14ac:dyDescent="0.2">
      <c r="A2373" s="22"/>
      <c r="B2373" s="38"/>
      <c r="C2373" s="1"/>
      <c r="D2373" s="2">
        <v>41373</v>
      </c>
      <c r="E2373" s="1" t="s">
        <v>6611</v>
      </c>
      <c r="F2373" s="1" t="s">
        <v>210</v>
      </c>
      <c r="G2373" s="25">
        <v>218184.31699999998</v>
      </c>
      <c r="H2373" s="25">
        <v>178537.793172465</v>
      </c>
      <c r="I2373" s="24">
        <f t="shared" si="72"/>
        <v>-39646.523827534984</v>
      </c>
      <c r="J2373" s="23">
        <f t="shared" si="73"/>
        <v>-0.18171115308684166</v>
      </c>
      <c r="K2373" s="1"/>
      <c r="L2373" s="21"/>
    </row>
    <row r="2374" spans="1:12" ht="10.050000000000001" customHeight="1" x14ac:dyDescent="0.2">
      <c r="A2374" s="22"/>
      <c r="B2374" s="38"/>
      <c r="C2374" s="1"/>
      <c r="D2374" s="2">
        <v>41373</v>
      </c>
      <c r="E2374" s="1" t="s">
        <v>6634</v>
      </c>
      <c r="F2374" s="1" t="s">
        <v>233</v>
      </c>
      <c r="G2374" s="25">
        <v>0</v>
      </c>
      <c r="H2374" s="25">
        <v>0</v>
      </c>
      <c r="I2374" s="24">
        <f t="shared" si="72"/>
        <v>0</v>
      </c>
      <c r="J2374" s="23" t="str">
        <f t="shared" si="73"/>
        <v/>
      </c>
      <c r="K2374" s="1"/>
      <c r="L2374" s="21"/>
    </row>
    <row r="2375" spans="1:12" ht="10.050000000000001" customHeight="1" x14ac:dyDescent="0.2">
      <c r="A2375" s="22"/>
      <c r="B2375" s="38"/>
      <c r="C2375" s="1"/>
      <c r="D2375" s="2">
        <v>41373</v>
      </c>
      <c r="E2375" s="1" t="s">
        <v>6847</v>
      </c>
      <c r="F2375" s="1" t="s">
        <v>449</v>
      </c>
      <c r="G2375" s="25">
        <v>0</v>
      </c>
      <c r="H2375" s="25">
        <v>0</v>
      </c>
      <c r="I2375" s="24">
        <f t="shared" si="72"/>
        <v>0</v>
      </c>
      <c r="J2375" s="23" t="str">
        <f t="shared" si="73"/>
        <v/>
      </c>
      <c r="K2375" s="1"/>
      <c r="L2375" s="21"/>
    </row>
    <row r="2376" spans="1:12" ht="10.050000000000001" customHeight="1" x14ac:dyDescent="0.2">
      <c r="A2376" s="22"/>
      <c r="B2376" s="38"/>
      <c r="C2376" s="1"/>
      <c r="D2376" s="2">
        <v>41373</v>
      </c>
      <c r="E2376" s="1" t="s">
        <v>6873</v>
      </c>
      <c r="F2376" s="1" t="s">
        <v>476</v>
      </c>
      <c r="G2376" s="25">
        <v>178058.02980000002</v>
      </c>
      <c r="H2376" s="25">
        <v>170930.05719339891</v>
      </c>
      <c r="I2376" s="24">
        <f t="shared" si="72"/>
        <v>-7127.9726066011062</v>
      </c>
      <c r="J2376" s="23">
        <f t="shared" si="73"/>
        <v>-4.0031739172939597E-2</v>
      </c>
      <c r="K2376" s="1"/>
      <c r="L2376" s="21"/>
    </row>
    <row r="2377" spans="1:12" ht="10.050000000000001" customHeight="1" x14ac:dyDescent="0.2">
      <c r="A2377" s="22"/>
      <c r="B2377" s="38"/>
      <c r="C2377" s="1"/>
      <c r="D2377" s="2">
        <v>41373</v>
      </c>
      <c r="E2377" s="1" t="s">
        <v>7271</v>
      </c>
      <c r="F2377" s="1" t="s">
        <v>877</v>
      </c>
      <c r="G2377" s="25">
        <v>165036.27119999999</v>
      </c>
      <c r="H2377" s="25">
        <v>159865.19338589834</v>
      </c>
      <c r="I2377" s="24">
        <f t="shared" si="72"/>
        <v>-5171.077814101649</v>
      </c>
      <c r="J2377" s="23">
        <f t="shared" si="73"/>
        <v>-3.1332977753932977E-2</v>
      </c>
      <c r="K2377" s="1"/>
      <c r="L2377" s="21"/>
    </row>
    <row r="2378" spans="1:12" ht="10.050000000000001" customHeight="1" x14ac:dyDescent="0.2">
      <c r="A2378" s="22"/>
      <c r="B2378" s="38"/>
      <c r="C2378" s="1"/>
      <c r="D2378" s="2">
        <v>41373</v>
      </c>
      <c r="E2378" s="1" t="s">
        <v>7744</v>
      </c>
      <c r="F2378" s="1" t="s">
        <v>1353</v>
      </c>
      <c r="G2378" s="25">
        <v>0</v>
      </c>
      <c r="H2378" s="25">
        <v>11953.545998167972</v>
      </c>
      <c r="I2378" s="24">
        <f t="shared" si="72"/>
        <v>11953.545998167972</v>
      </c>
      <c r="J2378" s="23" t="e">
        <f t="shared" si="73"/>
        <v>#DIV/0!</v>
      </c>
      <c r="K2378" s="1"/>
      <c r="L2378" s="21"/>
    </row>
    <row r="2379" spans="1:12" ht="10.050000000000001" customHeight="1" x14ac:dyDescent="0.2">
      <c r="A2379" s="22"/>
      <c r="B2379" s="38"/>
      <c r="C2379" s="1"/>
      <c r="D2379" s="2">
        <v>41373</v>
      </c>
      <c r="E2379" s="1" t="s">
        <v>8294</v>
      </c>
      <c r="F2379" s="1" t="s">
        <v>1907</v>
      </c>
      <c r="G2379" s="25">
        <v>22128</v>
      </c>
      <c r="H2379" s="25">
        <v>4027.3227600187752</v>
      </c>
      <c r="I2379" s="24">
        <f t="shared" si="72"/>
        <v>-18100.677239981225</v>
      </c>
      <c r="J2379" s="23">
        <f t="shared" si="73"/>
        <v>-0.81799879067160275</v>
      </c>
      <c r="K2379" s="1"/>
      <c r="L2379" s="21"/>
    </row>
    <row r="2380" spans="1:12" ht="10.050000000000001" customHeight="1" x14ac:dyDescent="0.2">
      <c r="A2380" s="22"/>
      <c r="B2380" s="38"/>
      <c r="C2380" s="1"/>
      <c r="D2380" s="2">
        <v>41373</v>
      </c>
      <c r="E2380" s="1" t="s">
        <v>8583</v>
      </c>
      <c r="F2380" s="1" t="s">
        <v>2200</v>
      </c>
      <c r="G2380" s="25">
        <v>0</v>
      </c>
      <c r="H2380" s="25">
        <v>0</v>
      </c>
      <c r="I2380" s="24">
        <f t="shared" si="72"/>
        <v>0</v>
      </c>
      <c r="J2380" s="23" t="str">
        <f t="shared" si="73"/>
        <v/>
      </c>
      <c r="K2380" s="1"/>
      <c r="L2380" s="21"/>
    </row>
    <row r="2381" spans="1:12" ht="10.050000000000001" customHeight="1" x14ac:dyDescent="0.2">
      <c r="A2381" s="22"/>
      <c r="B2381" s="38"/>
      <c r="C2381" s="1"/>
      <c r="D2381" s="2">
        <v>41373</v>
      </c>
      <c r="E2381" s="1" t="s">
        <v>9153</v>
      </c>
      <c r="F2381" s="1" t="s">
        <v>2779</v>
      </c>
      <c r="G2381" s="25">
        <v>53476</v>
      </c>
      <c r="H2381" s="25">
        <v>36631.171685834044</v>
      </c>
      <c r="I2381" s="24">
        <f t="shared" si="72"/>
        <v>-16844.828314165956</v>
      </c>
      <c r="J2381" s="23">
        <f t="shared" si="73"/>
        <v>-0.31499791147740958</v>
      </c>
      <c r="K2381" s="1"/>
      <c r="L2381" s="21"/>
    </row>
    <row r="2382" spans="1:12" ht="10.050000000000001" customHeight="1" x14ac:dyDescent="0.2">
      <c r="A2382" s="22"/>
      <c r="B2382" s="38"/>
      <c r="C2382" s="1"/>
      <c r="D2382" s="2">
        <v>41373</v>
      </c>
      <c r="E2382" s="1" t="s">
        <v>10654</v>
      </c>
      <c r="F2382" s="1" t="s">
        <v>4321</v>
      </c>
      <c r="G2382" s="25">
        <v>3688</v>
      </c>
      <c r="H2382" s="25">
        <v>0</v>
      </c>
      <c r="I2382" s="24">
        <f t="shared" si="72"/>
        <v>-3688</v>
      </c>
      <c r="J2382" s="23">
        <f t="shared" si="73"/>
        <v>-1</v>
      </c>
      <c r="K2382" s="1"/>
      <c r="L2382" s="21"/>
    </row>
    <row r="2383" spans="1:12" ht="10.050000000000001" customHeight="1" x14ac:dyDescent="0.2">
      <c r="A2383" s="22"/>
      <c r="B2383" s="38"/>
      <c r="C2383" s="1"/>
      <c r="D2383" s="2">
        <v>41373</v>
      </c>
      <c r="E2383" s="1" t="s">
        <v>10691</v>
      </c>
      <c r="F2383" s="1" t="s">
        <v>4360</v>
      </c>
      <c r="G2383" s="25">
        <v>20284</v>
      </c>
      <c r="H2383" s="25">
        <v>0</v>
      </c>
      <c r="I2383" s="24">
        <f t="shared" si="72"/>
        <v>-20284</v>
      </c>
      <c r="J2383" s="23">
        <f t="shared" si="73"/>
        <v>-1</v>
      </c>
      <c r="K2383" s="1"/>
      <c r="L2383" s="21"/>
    </row>
    <row r="2384" spans="1:12" ht="10.050000000000001" customHeight="1" x14ac:dyDescent="0.2">
      <c r="A2384" s="22"/>
      <c r="B2384" s="38"/>
      <c r="C2384" s="1"/>
      <c r="D2384" s="2">
        <v>41373</v>
      </c>
      <c r="E2384" s="1" t="s">
        <v>11060</v>
      </c>
      <c r="F2384" s="1" t="s">
        <v>4745</v>
      </c>
      <c r="G2384" s="25">
        <v>162676.08820000003</v>
      </c>
      <c r="H2384" s="25">
        <v>179688.45681818464</v>
      </c>
      <c r="I2384" s="24">
        <f t="shared" si="72"/>
        <v>17012.368618184613</v>
      </c>
      <c r="J2384" s="23">
        <f t="shared" si="73"/>
        <v>0.10457817621769326</v>
      </c>
      <c r="K2384" s="1"/>
      <c r="L2384" s="21"/>
    </row>
    <row r="2385" spans="1:12" ht="10.050000000000001" customHeight="1" x14ac:dyDescent="0.2">
      <c r="A2385" s="22"/>
      <c r="B2385" s="38"/>
      <c r="C2385" s="1"/>
      <c r="D2385" s="2">
        <v>41373</v>
      </c>
      <c r="E2385" s="1" t="s">
        <v>11072</v>
      </c>
      <c r="F2385" s="1" t="s">
        <v>4757</v>
      </c>
      <c r="G2385" s="25">
        <v>0</v>
      </c>
      <c r="H2385" s="25">
        <v>0</v>
      </c>
      <c r="I2385" s="24">
        <f t="shared" si="72"/>
        <v>0</v>
      </c>
      <c r="J2385" s="23" t="str">
        <f t="shared" si="73"/>
        <v/>
      </c>
      <c r="K2385" s="1"/>
      <c r="L2385" s="21"/>
    </row>
    <row r="2386" spans="1:12" ht="10.050000000000001" customHeight="1" x14ac:dyDescent="0.2">
      <c r="A2386" s="22"/>
      <c r="B2386" s="38"/>
      <c r="C2386" s="1"/>
      <c r="D2386" s="2">
        <v>41373</v>
      </c>
      <c r="E2386" s="1" t="s">
        <v>11846</v>
      </c>
      <c r="F2386" s="1" t="s">
        <v>5564</v>
      </c>
      <c r="G2386" s="25">
        <v>354730.53849999997</v>
      </c>
      <c r="H2386" s="25">
        <v>187630.09073016045</v>
      </c>
      <c r="I2386" s="24">
        <f t="shared" si="72"/>
        <v>-167100.44776983952</v>
      </c>
      <c r="J2386" s="23">
        <f t="shared" si="73"/>
        <v>-0.47106304542155886</v>
      </c>
      <c r="K2386" s="1"/>
      <c r="L2386" s="21"/>
    </row>
    <row r="2387" spans="1:12" ht="10.050000000000001" customHeight="1" x14ac:dyDescent="0.2">
      <c r="A2387" s="22"/>
      <c r="B2387" s="38"/>
      <c r="C2387" s="1"/>
      <c r="D2387" s="2">
        <v>41373</v>
      </c>
      <c r="E2387" s="1" t="s">
        <v>13863</v>
      </c>
      <c r="F2387" s="1" t="s">
        <v>13864</v>
      </c>
      <c r="G2387" s="25">
        <v>0</v>
      </c>
      <c r="H2387" s="25">
        <v>0</v>
      </c>
      <c r="I2387" s="24">
        <f t="shared" ref="I2387:I2450" si="74">H2387-G2387</f>
        <v>0</v>
      </c>
      <c r="J2387" s="23" t="str">
        <f t="shared" ref="J2387:J2450" si="75">IF(I2387=0,"",(I2387/G2387))</f>
        <v/>
      </c>
      <c r="K2387" s="1"/>
      <c r="L2387" s="21"/>
    </row>
    <row r="2388" spans="1:12" ht="10.050000000000001" customHeight="1" x14ac:dyDescent="0.2">
      <c r="A2388" s="22"/>
      <c r="B2388" s="38"/>
      <c r="C2388" s="1"/>
      <c r="D2388" s="2">
        <v>41375</v>
      </c>
      <c r="E2388" s="1" t="s">
        <v>9815</v>
      </c>
      <c r="F2388" s="1" t="s">
        <v>3455</v>
      </c>
      <c r="G2388" s="25">
        <v>132801.43359999999</v>
      </c>
      <c r="H2388" s="25">
        <v>209014.96911020912</v>
      </c>
      <c r="I2388" s="24">
        <f t="shared" si="74"/>
        <v>76213.535510209127</v>
      </c>
      <c r="J2388" s="23">
        <f t="shared" si="75"/>
        <v>0.57389090948946753</v>
      </c>
      <c r="K2388" s="1"/>
      <c r="L2388" s="21"/>
    </row>
    <row r="2389" spans="1:12" ht="10.050000000000001" customHeight="1" x14ac:dyDescent="0.2">
      <c r="A2389" s="22"/>
      <c r="B2389" s="38"/>
      <c r="C2389" s="1"/>
      <c r="D2389" s="2">
        <v>41375</v>
      </c>
      <c r="E2389" s="1" t="s">
        <v>10022</v>
      </c>
      <c r="F2389" s="1" t="s">
        <v>3668</v>
      </c>
      <c r="G2389" s="25">
        <v>232815.26939999999</v>
      </c>
      <c r="H2389" s="25">
        <v>250783.0320715773</v>
      </c>
      <c r="I2389" s="24">
        <f t="shared" si="74"/>
        <v>17967.762671577308</v>
      </c>
      <c r="J2389" s="23">
        <f t="shared" si="75"/>
        <v>7.7176049139229305E-2</v>
      </c>
      <c r="K2389" s="1"/>
      <c r="L2389" s="21"/>
    </row>
    <row r="2390" spans="1:12" ht="10.050000000000001" customHeight="1" x14ac:dyDescent="0.2">
      <c r="A2390" s="22"/>
      <c r="B2390" s="38"/>
      <c r="C2390" s="1"/>
      <c r="D2390" s="2">
        <v>41375</v>
      </c>
      <c r="E2390" s="1" t="s">
        <v>10286</v>
      </c>
      <c r="F2390" s="1" t="s">
        <v>3942</v>
      </c>
      <c r="G2390" s="25">
        <v>35691.358</v>
      </c>
      <c r="H2390" s="25">
        <v>87881.935941838281</v>
      </c>
      <c r="I2390" s="24">
        <f t="shared" si="74"/>
        <v>52190.577941838281</v>
      </c>
      <c r="J2390" s="23">
        <f t="shared" si="75"/>
        <v>1.4622749277805087</v>
      </c>
      <c r="K2390" s="1"/>
      <c r="L2390" s="21"/>
    </row>
    <row r="2391" spans="1:12" ht="10.050000000000001" customHeight="1" x14ac:dyDescent="0.2">
      <c r="A2391" s="22"/>
      <c r="B2391" s="38"/>
      <c r="C2391" s="1"/>
      <c r="D2391" s="2">
        <v>41375</v>
      </c>
      <c r="E2391" s="1" t="s">
        <v>10379</v>
      </c>
      <c r="F2391" s="1" t="s">
        <v>4039</v>
      </c>
      <c r="G2391" s="25">
        <v>0</v>
      </c>
      <c r="H2391" s="25">
        <v>8676.2093643771841</v>
      </c>
      <c r="I2391" s="24">
        <f t="shared" si="74"/>
        <v>8676.2093643771841</v>
      </c>
      <c r="J2391" s="23" t="e">
        <f t="shared" si="75"/>
        <v>#DIV/0!</v>
      </c>
      <c r="K2391" s="1"/>
      <c r="L2391" s="21"/>
    </row>
    <row r="2392" spans="1:12" ht="10.050000000000001" customHeight="1" x14ac:dyDescent="0.2">
      <c r="A2392" s="22"/>
      <c r="B2392" s="38"/>
      <c r="C2392" s="1"/>
      <c r="D2392" s="2">
        <v>41375</v>
      </c>
      <c r="E2392" s="1" t="s">
        <v>10414</v>
      </c>
      <c r="F2392" s="1" t="s">
        <v>4074</v>
      </c>
      <c r="G2392" s="25">
        <v>96424.081000000006</v>
      </c>
      <c r="H2392" s="25">
        <v>108629.83980372072</v>
      </c>
      <c r="I2392" s="24">
        <f t="shared" si="74"/>
        <v>12205.758803720717</v>
      </c>
      <c r="J2392" s="23">
        <f t="shared" si="75"/>
        <v>0.12658413414093847</v>
      </c>
      <c r="K2392" s="1"/>
      <c r="L2392" s="21"/>
    </row>
    <row r="2393" spans="1:12" ht="10.050000000000001" customHeight="1" x14ac:dyDescent="0.2">
      <c r="A2393" s="22"/>
      <c r="B2393" s="38"/>
      <c r="C2393" s="1"/>
      <c r="D2393" s="2">
        <v>41375</v>
      </c>
      <c r="E2393" s="1" t="s">
        <v>10453</v>
      </c>
      <c r="F2393" s="1" t="s">
        <v>4114</v>
      </c>
      <c r="G2393" s="25">
        <v>166285.99950000001</v>
      </c>
      <c r="H2393" s="25">
        <v>66466.236214136385</v>
      </c>
      <c r="I2393" s="24">
        <f t="shared" si="74"/>
        <v>-99819.763285863621</v>
      </c>
      <c r="J2393" s="23">
        <f t="shared" si="75"/>
        <v>-0.60028964306080146</v>
      </c>
      <c r="K2393" s="1"/>
      <c r="L2393" s="21"/>
    </row>
    <row r="2394" spans="1:12" ht="10.050000000000001" customHeight="1" x14ac:dyDescent="0.2">
      <c r="A2394" s="22"/>
      <c r="B2394" s="38"/>
      <c r="C2394" s="1"/>
      <c r="D2394" s="2">
        <v>41375</v>
      </c>
      <c r="E2394" s="1" t="s">
        <v>10541</v>
      </c>
      <c r="F2394" s="1" t="s">
        <v>4205</v>
      </c>
      <c r="G2394" s="25">
        <v>0</v>
      </c>
      <c r="H2394" s="25">
        <v>0</v>
      </c>
      <c r="I2394" s="24">
        <f t="shared" si="74"/>
        <v>0</v>
      </c>
      <c r="J2394" s="23" t="str">
        <f t="shared" si="75"/>
        <v/>
      </c>
      <c r="K2394" s="1"/>
      <c r="L2394" s="21"/>
    </row>
    <row r="2395" spans="1:12" ht="10.050000000000001" customHeight="1" x14ac:dyDescent="0.2">
      <c r="A2395" s="22"/>
      <c r="B2395" s="38"/>
      <c r="C2395" s="1"/>
      <c r="D2395" s="2">
        <v>41375</v>
      </c>
      <c r="E2395" s="1" t="s">
        <v>10584</v>
      </c>
      <c r="F2395" s="1" t="s">
        <v>4249</v>
      </c>
      <c r="G2395" s="25">
        <v>0</v>
      </c>
      <c r="H2395" s="25">
        <v>0</v>
      </c>
      <c r="I2395" s="24">
        <f t="shared" si="74"/>
        <v>0</v>
      </c>
      <c r="J2395" s="23" t="str">
        <f t="shared" si="75"/>
        <v/>
      </c>
      <c r="K2395" s="1"/>
      <c r="L2395" s="21"/>
    </row>
    <row r="2396" spans="1:12" ht="10.050000000000001" customHeight="1" x14ac:dyDescent="0.2">
      <c r="A2396" s="22"/>
      <c r="B2396" s="38"/>
      <c r="C2396" s="1"/>
      <c r="D2396" s="2">
        <v>41375</v>
      </c>
      <c r="E2396" s="1" t="s">
        <v>10663</v>
      </c>
      <c r="F2396" s="1" t="s">
        <v>4332</v>
      </c>
      <c r="G2396" s="25">
        <v>0</v>
      </c>
      <c r="H2396" s="25">
        <v>0</v>
      </c>
      <c r="I2396" s="24">
        <f t="shared" si="74"/>
        <v>0</v>
      </c>
      <c r="J2396" s="23" t="str">
        <f t="shared" si="75"/>
        <v/>
      </c>
      <c r="K2396" s="1"/>
      <c r="L2396" s="21"/>
    </row>
    <row r="2397" spans="1:12" ht="10.050000000000001" customHeight="1" x14ac:dyDescent="0.2">
      <c r="A2397" s="22"/>
      <c r="B2397" s="38"/>
      <c r="C2397" s="1"/>
      <c r="D2397" s="2">
        <v>41375</v>
      </c>
      <c r="E2397" s="1" t="s">
        <v>11594</v>
      </c>
      <c r="F2397" s="1" t="s">
        <v>5304</v>
      </c>
      <c r="G2397" s="25">
        <v>0</v>
      </c>
      <c r="H2397" s="25">
        <v>0</v>
      </c>
      <c r="I2397" s="24">
        <f t="shared" si="74"/>
        <v>0</v>
      </c>
      <c r="J2397" s="23" t="str">
        <f t="shared" si="75"/>
        <v/>
      </c>
      <c r="K2397" s="1"/>
      <c r="L2397" s="21"/>
    </row>
    <row r="2398" spans="1:12" ht="10.050000000000001" customHeight="1" x14ac:dyDescent="0.2">
      <c r="A2398" s="22"/>
      <c r="B2398" s="38"/>
      <c r="C2398" s="1"/>
      <c r="D2398" s="2">
        <v>41375</v>
      </c>
      <c r="E2398" s="1" t="s">
        <v>11609</v>
      </c>
      <c r="F2398" s="1" t="s">
        <v>5319</v>
      </c>
      <c r="G2398" s="25">
        <v>103923.20779999999</v>
      </c>
      <c r="H2398" s="25">
        <v>151430.41791147128</v>
      </c>
      <c r="I2398" s="24">
        <f t="shared" si="74"/>
        <v>47507.210111471286</v>
      </c>
      <c r="J2398" s="23">
        <f t="shared" si="75"/>
        <v>0.45713764150639785</v>
      </c>
      <c r="K2398" s="1"/>
      <c r="L2398" s="21"/>
    </row>
    <row r="2399" spans="1:12" ht="10.050000000000001" customHeight="1" x14ac:dyDescent="0.2">
      <c r="A2399" s="22"/>
      <c r="B2399" s="38"/>
      <c r="C2399" s="1"/>
      <c r="D2399" s="2">
        <v>41375</v>
      </c>
      <c r="E2399" s="1" t="s">
        <v>11633</v>
      </c>
      <c r="F2399" s="1" t="s">
        <v>5344</v>
      </c>
      <c r="G2399" s="25">
        <v>164981.37839999999</v>
      </c>
      <c r="H2399" s="25">
        <v>65464.542415407239</v>
      </c>
      <c r="I2399" s="24">
        <f t="shared" si="74"/>
        <v>-99516.835984592748</v>
      </c>
      <c r="J2399" s="23">
        <f t="shared" si="75"/>
        <v>-0.60320041540271652</v>
      </c>
      <c r="K2399" s="1"/>
      <c r="L2399" s="21"/>
    </row>
    <row r="2400" spans="1:12" ht="10.050000000000001" customHeight="1" x14ac:dyDescent="0.2">
      <c r="A2400" s="22"/>
      <c r="B2400" s="38"/>
      <c r="C2400" s="1"/>
      <c r="D2400" s="2">
        <v>41375</v>
      </c>
      <c r="E2400" s="1" t="s">
        <v>11642</v>
      </c>
      <c r="F2400" s="1" t="s">
        <v>5353</v>
      </c>
      <c r="G2400" s="25">
        <v>0</v>
      </c>
      <c r="H2400" s="25">
        <v>26912.173392523426</v>
      </c>
      <c r="I2400" s="24">
        <f t="shared" si="74"/>
        <v>26912.173392523426</v>
      </c>
      <c r="J2400" s="23" t="e">
        <f t="shared" si="75"/>
        <v>#DIV/0!</v>
      </c>
      <c r="K2400" s="1"/>
      <c r="L2400" s="21"/>
    </row>
    <row r="2401" spans="1:12" ht="10.050000000000001" customHeight="1" x14ac:dyDescent="0.2">
      <c r="A2401" s="22"/>
      <c r="B2401" s="38"/>
      <c r="C2401" s="1"/>
      <c r="D2401" s="2">
        <v>41375</v>
      </c>
      <c r="E2401" s="1" t="s">
        <v>12214</v>
      </c>
      <c r="F2401" s="1" t="s">
        <v>5941</v>
      </c>
      <c r="G2401" s="25">
        <v>0</v>
      </c>
      <c r="H2401" s="25">
        <v>0</v>
      </c>
      <c r="I2401" s="24">
        <f t="shared" si="74"/>
        <v>0</v>
      </c>
      <c r="J2401" s="23" t="str">
        <f t="shared" si="75"/>
        <v/>
      </c>
      <c r="K2401" s="1"/>
      <c r="L2401" s="21"/>
    </row>
    <row r="2402" spans="1:12" ht="10.050000000000001" customHeight="1" x14ac:dyDescent="0.2">
      <c r="A2402" s="22"/>
      <c r="B2402" s="38"/>
      <c r="C2402" s="1"/>
      <c r="D2402" s="2">
        <v>41375</v>
      </c>
      <c r="E2402" s="1" t="s">
        <v>12451</v>
      </c>
      <c r="F2402" s="1" t="s">
        <v>6182</v>
      </c>
      <c r="G2402" s="25">
        <v>0</v>
      </c>
      <c r="H2402" s="25">
        <v>0</v>
      </c>
      <c r="I2402" s="24">
        <f t="shared" si="74"/>
        <v>0</v>
      </c>
      <c r="J2402" s="23" t="str">
        <f t="shared" si="75"/>
        <v/>
      </c>
      <c r="K2402" s="1"/>
      <c r="L2402" s="21"/>
    </row>
    <row r="2403" spans="1:12" ht="10.050000000000001" customHeight="1" x14ac:dyDescent="0.2">
      <c r="A2403" s="22"/>
      <c r="B2403" s="38"/>
      <c r="C2403" s="1"/>
      <c r="D2403" s="2">
        <v>41375</v>
      </c>
      <c r="E2403" s="1" t="s">
        <v>13861</v>
      </c>
      <c r="F2403" s="1" t="s">
        <v>13862</v>
      </c>
      <c r="G2403" s="25">
        <v>0</v>
      </c>
      <c r="H2403" s="25">
        <v>0</v>
      </c>
      <c r="I2403" s="24">
        <f t="shared" si="74"/>
        <v>0</v>
      </c>
      <c r="J2403" s="23" t="str">
        <f t="shared" si="75"/>
        <v/>
      </c>
      <c r="K2403" s="1"/>
      <c r="L2403" s="21"/>
    </row>
    <row r="2404" spans="1:12" ht="10.050000000000001" customHeight="1" x14ac:dyDescent="0.2">
      <c r="A2404" s="22"/>
      <c r="B2404" s="38"/>
      <c r="C2404" s="1"/>
      <c r="D2404" s="2">
        <v>41376</v>
      </c>
      <c r="E2404" s="1" t="s">
        <v>6835</v>
      </c>
      <c r="F2404" s="1" t="s">
        <v>436</v>
      </c>
      <c r="G2404" s="25">
        <v>0</v>
      </c>
      <c r="H2404" s="25">
        <v>0</v>
      </c>
      <c r="I2404" s="24">
        <f t="shared" si="74"/>
        <v>0</v>
      </c>
      <c r="J2404" s="23" t="str">
        <f t="shared" si="75"/>
        <v/>
      </c>
      <c r="K2404" s="1"/>
      <c r="L2404" s="21"/>
    </row>
    <row r="2405" spans="1:12" ht="10.050000000000001" customHeight="1" x14ac:dyDescent="0.2">
      <c r="A2405" s="22"/>
      <c r="B2405" s="38"/>
      <c r="C2405" s="1"/>
      <c r="D2405" s="2">
        <v>41376</v>
      </c>
      <c r="E2405" s="1" t="s">
        <v>7465</v>
      </c>
      <c r="F2405" s="1" t="s">
        <v>1073</v>
      </c>
      <c r="G2405" s="25">
        <v>0</v>
      </c>
      <c r="H2405" s="25">
        <v>0</v>
      </c>
      <c r="I2405" s="24">
        <f t="shared" si="74"/>
        <v>0</v>
      </c>
      <c r="J2405" s="23" t="str">
        <f t="shared" si="75"/>
        <v/>
      </c>
      <c r="K2405" s="1"/>
      <c r="L2405" s="21"/>
    </row>
    <row r="2406" spans="1:12" ht="10.050000000000001" customHeight="1" x14ac:dyDescent="0.2">
      <c r="A2406" s="22"/>
      <c r="B2406" s="38"/>
      <c r="C2406" s="1"/>
      <c r="D2406" s="2">
        <v>41376</v>
      </c>
      <c r="E2406" s="1" t="s">
        <v>7506</v>
      </c>
      <c r="F2406" s="1" t="s">
        <v>1114</v>
      </c>
      <c r="G2406" s="25">
        <v>0</v>
      </c>
      <c r="H2406" s="25">
        <v>0</v>
      </c>
      <c r="I2406" s="24">
        <f t="shared" si="74"/>
        <v>0</v>
      </c>
      <c r="J2406" s="23" t="str">
        <f t="shared" si="75"/>
        <v/>
      </c>
      <c r="K2406" s="1"/>
      <c r="L2406" s="21"/>
    </row>
    <row r="2407" spans="1:12" ht="10.050000000000001" customHeight="1" x14ac:dyDescent="0.2">
      <c r="A2407" s="22"/>
      <c r="B2407" s="38"/>
      <c r="C2407" s="1"/>
      <c r="D2407" s="2">
        <v>41376</v>
      </c>
      <c r="E2407" s="1" t="s">
        <v>7533</v>
      </c>
      <c r="F2407" s="1" t="s">
        <v>1141</v>
      </c>
      <c r="G2407" s="25">
        <v>0</v>
      </c>
      <c r="H2407" s="25">
        <v>0</v>
      </c>
      <c r="I2407" s="24">
        <f t="shared" si="74"/>
        <v>0</v>
      </c>
      <c r="J2407" s="23" t="str">
        <f t="shared" si="75"/>
        <v/>
      </c>
      <c r="K2407" s="1"/>
      <c r="L2407" s="21"/>
    </row>
    <row r="2408" spans="1:12" ht="10.050000000000001" customHeight="1" x14ac:dyDescent="0.2">
      <c r="A2408" s="22"/>
      <c r="B2408" s="38"/>
      <c r="C2408" s="1"/>
      <c r="D2408" s="2">
        <v>41376</v>
      </c>
      <c r="E2408" s="1" t="s">
        <v>8429</v>
      </c>
      <c r="F2408" s="1" t="s">
        <v>2044</v>
      </c>
      <c r="G2408" s="25">
        <v>0</v>
      </c>
      <c r="H2408" s="25">
        <v>0</v>
      </c>
      <c r="I2408" s="24">
        <f t="shared" si="74"/>
        <v>0</v>
      </c>
      <c r="J2408" s="23" t="str">
        <f t="shared" si="75"/>
        <v/>
      </c>
      <c r="K2408" s="1"/>
      <c r="L2408" s="21"/>
    </row>
    <row r="2409" spans="1:12" ht="10.050000000000001" customHeight="1" x14ac:dyDescent="0.2">
      <c r="A2409" s="22"/>
      <c r="B2409" s="38"/>
      <c r="C2409" s="1"/>
      <c r="D2409" s="2">
        <v>41376</v>
      </c>
      <c r="E2409" s="1" t="s">
        <v>8429</v>
      </c>
      <c r="F2409" s="1" t="s">
        <v>2045</v>
      </c>
      <c r="G2409" s="25">
        <v>23504.5056</v>
      </c>
      <c r="H2409" s="25">
        <v>11819.986825004085</v>
      </c>
      <c r="I2409" s="24">
        <f t="shared" si="74"/>
        <v>-11684.518774995915</v>
      </c>
      <c r="J2409" s="23">
        <f t="shared" si="75"/>
        <v>-0.49711825357415368</v>
      </c>
      <c r="K2409" s="1"/>
      <c r="L2409" s="21"/>
    </row>
    <row r="2410" spans="1:12" ht="10.050000000000001" customHeight="1" x14ac:dyDescent="0.2">
      <c r="A2410" s="22"/>
      <c r="B2410" s="38"/>
      <c r="C2410" s="1"/>
      <c r="D2410" s="2">
        <v>41376</v>
      </c>
      <c r="E2410" s="1" t="s">
        <v>8485</v>
      </c>
      <c r="F2410" s="1" t="s">
        <v>2102</v>
      </c>
      <c r="G2410" s="25">
        <v>0</v>
      </c>
      <c r="H2410" s="25">
        <v>0</v>
      </c>
      <c r="I2410" s="24">
        <f t="shared" si="74"/>
        <v>0</v>
      </c>
      <c r="J2410" s="23" t="str">
        <f t="shared" si="75"/>
        <v/>
      </c>
      <c r="K2410" s="1"/>
      <c r="L2410" s="21"/>
    </row>
    <row r="2411" spans="1:12" ht="10.050000000000001" customHeight="1" x14ac:dyDescent="0.2">
      <c r="A2411" s="22"/>
      <c r="B2411" s="38"/>
      <c r="C2411" s="1"/>
      <c r="D2411" s="2">
        <v>41376</v>
      </c>
      <c r="E2411" s="1" t="s">
        <v>8856</v>
      </c>
      <c r="F2411" s="1" t="s">
        <v>2478</v>
      </c>
      <c r="G2411" s="25">
        <v>18341.2955</v>
      </c>
      <c r="H2411" s="25">
        <v>0</v>
      </c>
      <c r="I2411" s="24">
        <f t="shared" si="74"/>
        <v>-18341.2955</v>
      </c>
      <c r="J2411" s="23">
        <f t="shared" si="75"/>
        <v>-1</v>
      </c>
      <c r="K2411" s="1"/>
      <c r="L2411" s="21"/>
    </row>
    <row r="2412" spans="1:12" ht="10.050000000000001" customHeight="1" x14ac:dyDescent="0.2">
      <c r="A2412" s="22"/>
      <c r="B2412" s="38"/>
      <c r="C2412" s="1"/>
      <c r="D2412" s="2">
        <v>41376</v>
      </c>
      <c r="E2412" s="1" t="s">
        <v>9084</v>
      </c>
      <c r="F2412" s="1" t="s">
        <v>2709</v>
      </c>
      <c r="G2412" s="25">
        <v>0</v>
      </c>
      <c r="H2412" s="25">
        <v>0</v>
      </c>
      <c r="I2412" s="24">
        <f t="shared" si="74"/>
        <v>0</v>
      </c>
      <c r="J2412" s="23" t="str">
        <f t="shared" si="75"/>
        <v/>
      </c>
      <c r="K2412" s="1"/>
      <c r="L2412" s="21"/>
    </row>
    <row r="2413" spans="1:12" ht="10.050000000000001" customHeight="1" x14ac:dyDescent="0.2">
      <c r="A2413" s="22"/>
      <c r="B2413" s="38"/>
      <c r="C2413" s="1"/>
      <c r="D2413" s="2">
        <v>41376</v>
      </c>
      <c r="E2413" s="1" t="s">
        <v>9108</v>
      </c>
      <c r="F2413" s="1" t="s">
        <v>2734</v>
      </c>
      <c r="G2413" s="25">
        <v>16936.706000000002</v>
      </c>
      <c r="H2413" s="25">
        <v>0</v>
      </c>
      <c r="I2413" s="24">
        <f t="shared" si="74"/>
        <v>-16936.706000000002</v>
      </c>
      <c r="J2413" s="23">
        <f t="shared" si="75"/>
        <v>-1</v>
      </c>
      <c r="K2413" s="1"/>
      <c r="L2413" s="21"/>
    </row>
    <row r="2414" spans="1:12" ht="10.050000000000001" customHeight="1" x14ac:dyDescent="0.2">
      <c r="A2414" s="22"/>
      <c r="B2414" s="38"/>
      <c r="C2414" s="1"/>
      <c r="D2414" s="2">
        <v>41376</v>
      </c>
      <c r="E2414" s="1" t="s">
        <v>9413</v>
      </c>
      <c r="F2414" s="1" t="s">
        <v>3045</v>
      </c>
      <c r="G2414" s="25">
        <v>0</v>
      </c>
      <c r="H2414" s="25">
        <v>0</v>
      </c>
      <c r="I2414" s="24">
        <f t="shared" si="74"/>
        <v>0</v>
      </c>
      <c r="J2414" s="23" t="str">
        <f t="shared" si="75"/>
        <v/>
      </c>
      <c r="K2414" s="1"/>
      <c r="L2414" s="21"/>
    </row>
    <row r="2415" spans="1:12" ht="10.050000000000001" customHeight="1" x14ac:dyDescent="0.2">
      <c r="A2415" s="22"/>
      <c r="B2415" s="38"/>
      <c r="C2415" s="1"/>
      <c r="D2415" s="2">
        <v>41376</v>
      </c>
      <c r="E2415" s="1" t="s">
        <v>9570</v>
      </c>
      <c r="F2415" s="1" t="s">
        <v>3204</v>
      </c>
      <c r="G2415" s="25">
        <v>10862.8788</v>
      </c>
      <c r="H2415" s="25">
        <v>6487.8936809996349</v>
      </c>
      <c r="I2415" s="24">
        <f t="shared" si="74"/>
        <v>-4374.9851190003656</v>
      </c>
      <c r="J2415" s="23">
        <f t="shared" si="75"/>
        <v>-0.40274638054512452</v>
      </c>
      <c r="K2415" s="1"/>
      <c r="L2415" s="21"/>
    </row>
    <row r="2416" spans="1:12" ht="10.050000000000001" customHeight="1" x14ac:dyDescent="0.2">
      <c r="A2416" s="22"/>
      <c r="B2416" s="38"/>
      <c r="C2416" s="1"/>
      <c r="D2416" s="2">
        <v>41376</v>
      </c>
      <c r="E2416" s="1" t="s">
        <v>9572</v>
      </c>
      <c r="F2416" s="1" t="s">
        <v>3208</v>
      </c>
      <c r="G2416" s="25">
        <v>22090.984499999999</v>
      </c>
      <c r="H2416" s="25">
        <v>12241.211909597883</v>
      </c>
      <c r="I2416" s="24">
        <f t="shared" si="74"/>
        <v>-9849.7725904021154</v>
      </c>
      <c r="J2416" s="23">
        <f t="shared" si="75"/>
        <v>-0.44587295737779892</v>
      </c>
      <c r="K2416" s="1"/>
      <c r="L2416" s="21"/>
    </row>
    <row r="2417" spans="1:12" ht="10.050000000000001" customHeight="1" x14ac:dyDescent="0.2">
      <c r="A2417" s="22"/>
      <c r="B2417" s="38"/>
      <c r="C2417" s="1"/>
      <c r="D2417" s="2">
        <v>41376</v>
      </c>
      <c r="E2417" s="1" t="s">
        <v>9652</v>
      </c>
      <c r="F2417" s="1" t="s">
        <v>3289</v>
      </c>
      <c r="G2417" s="25">
        <v>0</v>
      </c>
      <c r="H2417" s="25">
        <v>15266.840870887499</v>
      </c>
      <c r="I2417" s="24">
        <f t="shared" si="74"/>
        <v>15266.840870887499</v>
      </c>
      <c r="J2417" s="23" t="e">
        <f t="shared" si="75"/>
        <v>#DIV/0!</v>
      </c>
      <c r="K2417" s="1"/>
      <c r="L2417" s="21"/>
    </row>
    <row r="2418" spans="1:12" ht="10.050000000000001" customHeight="1" x14ac:dyDescent="0.2">
      <c r="A2418" s="22"/>
      <c r="B2418" s="38"/>
      <c r="C2418" s="1"/>
      <c r="D2418" s="2">
        <v>41376</v>
      </c>
      <c r="E2418" s="1" t="s">
        <v>9926</v>
      </c>
      <c r="F2418" s="1" t="s">
        <v>3570</v>
      </c>
      <c r="G2418" s="25">
        <v>21096.4686</v>
      </c>
      <c r="H2418" s="25">
        <v>33425.751529900728</v>
      </c>
      <c r="I2418" s="24">
        <f t="shared" si="74"/>
        <v>12329.282929900728</v>
      </c>
      <c r="J2418" s="23">
        <f t="shared" si="75"/>
        <v>0.58442401729267279</v>
      </c>
      <c r="K2418" s="1"/>
      <c r="L2418" s="21"/>
    </row>
    <row r="2419" spans="1:12" ht="10.050000000000001" customHeight="1" x14ac:dyDescent="0.2">
      <c r="A2419" s="22"/>
      <c r="B2419" s="38"/>
      <c r="C2419" s="1"/>
      <c r="D2419" s="2">
        <v>41376</v>
      </c>
      <c r="E2419" s="1" t="s">
        <v>11428</v>
      </c>
      <c r="F2419" s="1" t="s">
        <v>5130</v>
      </c>
      <c r="G2419" s="25">
        <v>39138.337700000004</v>
      </c>
      <c r="H2419" s="25">
        <v>19730.799389326676</v>
      </c>
      <c r="I2419" s="24">
        <f t="shared" si="74"/>
        <v>-19407.538310673328</v>
      </c>
      <c r="J2419" s="23">
        <f t="shared" si="75"/>
        <v>-0.49587027582608156</v>
      </c>
      <c r="K2419" s="1"/>
      <c r="L2419" s="21"/>
    </row>
    <row r="2420" spans="1:12" ht="10.050000000000001" customHeight="1" x14ac:dyDescent="0.2">
      <c r="A2420" s="22"/>
      <c r="B2420" s="38"/>
      <c r="C2420" s="1"/>
      <c r="D2420" s="2">
        <v>41376</v>
      </c>
      <c r="E2420" s="1" t="s">
        <v>11458</v>
      </c>
      <c r="F2420" s="1" t="s">
        <v>5161</v>
      </c>
      <c r="G2420" s="25">
        <v>0</v>
      </c>
      <c r="H2420" s="25">
        <v>0</v>
      </c>
      <c r="I2420" s="24">
        <f t="shared" si="74"/>
        <v>0</v>
      </c>
      <c r="J2420" s="23" t="str">
        <f t="shared" si="75"/>
        <v/>
      </c>
      <c r="K2420" s="1"/>
      <c r="L2420" s="21"/>
    </row>
    <row r="2421" spans="1:12" ht="10.050000000000001" customHeight="1" x14ac:dyDescent="0.2">
      <c r="A2421" s="22"/>
      <c r="B2421" s="38"/>
      <c r="C2421" s="1"/>
      <c r="D2421" s="2">
        <v>41376</v>
      </c>
      <c r="E2421" s="1" t="s">
        <v>11483</v>
      </c>
      <c r="F2421" s="1" t="s">
        <v>5189</v>
      </c>
      <c r="G2421" s="25">
        <v>18442.064000000002</v>
      </c>
      <c r="H2421" s="25">
        <v>534.23669265555191</v>
      </c>
      <c r="I2421" s="24">
        <f t="shared" si="74"/>
        <v>-17907.827307344451</v>
      </c>
      <c r="J2421" s="23">
        <f t="shared" si="75"/>
        <v>-0.971031621370821</v>
      </c>
      <c r="K2421" s="1"/>
      <c r="L2421" s="21"/>
    </row>
    <row r="2422" spans="1:12" ht="10.050000000000001" customHeight="1" x14ac:dyDescent="0.2">
      <c r="A2422" s="22"/>
      <c r="B2422" s="38"/>
      <c r="C2422" s="1"/>
      <c r="D2422" s="2">
        <v>41376</v>
      </c>
      <c r="E2422" s="1" t="s">
        <v>11507</v>
      </c>
      <c r="F2422" s="1" t="s">
        <v>5213</v>
      </c>
      <c r="G2422" s="25">
        <v>0</v>
      </c>
      <c r="H2422" s="25">
        <v>0</v>
      </c>
      <c r="I2422" s="24">
        <f t="shared" si="74"/>
        <v>0</v>
      </c>
      <c r="J2422" s="23" t="str">
        <f t="shared" si="75"/>
        <v/>
      </c>
      <c r="K2422" s="1"/>
      <c r="L2422" s="21"/>
    </row>
    <row r="2423" spans="1:12" ht="10.050000000000001" customHeight="1" x14ac:dyDescent="0.2">
      <c r="A2423" s="22"/>
      <c r="B2423" s="38"/>
      <c r="C2423" s="1"/>
      <c r="D2423" s="2">
        <v>41376</v>
      </c>
      <c r="E2423" s="1" t="s">
        <v>11511</v>
      </c>
      <c r="F2423" s="1" t="s">
        <v>5217</v>
      </c>
      <c r="G2423" s="25">
        <v>0</v>
      </c>
      <c r="H2423" s="25">
        <v>3333.842437821665</v>
      </c>
      <c r="I2423" s="24">
        <f t="shared" si="74"/>
        <v>3333.842437821665</v>
      </c>
      <c r="J2423" s="23" t="e">
        <f t="shared" si="75"/>
        <v>#DIV/0!</v>
      </c>
      <c r="K2423" s="1"/>
      <c r="L2423" s="21"/>
    </row>
    <row r="2424" spans="1:12" ht="10.050000000000001" customHeight="1" x14ac:dyDescent="0.2">
      <c r="A2424" s="22"/>
      <c r="B2424" s="38"/>
      <c r="C2424" s="1"/>
      <c r="D2424" s="2">
        <v>41376</v>
      </c>
      <c r="E2424" s="1" t="s">
        <v>11532</v>
      </c>
      <c r="F2424" s="1" t="s">
        <v>5240</v>
      </c>
      <c r="G2424" s="25">
        <v>18625.092499999999</v>
      </c>
      <c r="H2424" s="25">
        <v>0</v>
      </c>
      <c r="I2424" s="24">
        <f t="shared" si="74"/>
        <v>-18625.092499999999</v>
      </c>
      <c r="J2424" s="23">
        <f t="shared" si="75"/>
        <v>-1</v>
      </c>
      <c r="K2424" s="1"/>
      <c r="L2424" s="21"/>
    </row>
    <row r="2425" spans="1:12" ht="10.050000000000001" customHeight="1" x14ac:dyDescent="0.2">
      <c r="A2425" s="22"/>
      <c r="B2425" s="38"/>
      <c r="C2425" s="1"/>
      <c r="D2425" s="2">
        <v>41376</v>
      </c>
      <c r="E2425" s="1" t="s">
        <v>11537</v>
      </c>
      <c r="F2425" s="1" t="s">
        <v>5247</v>
      </c>
      <c r="G2425" s="25">
        <v>0</v>
      </c>
      <c r="H2425" s="25">
        <v>0</v>
      </c>
      <c r="I2425" s="24">
        <f t="shared" si="74"/>
        <v>0</v>
      </c>
      <c r="J2425" s="23" t="str">
        <f t="shared" si="75"/>
        <v/>
      </c>
      <c r="K2425" s="1"/>
      <c r="L2425" s="21"/>
    </row>
    <row r="2426" spans="1:12" ht="10.050000000000001" customHeight="1" x14ac:dyDescent="0.2">
      <c r="A2426" s="22"/>
      <c r="B2426" s="38"/>
      <c r="C2426" s="1"/>
      <c r="D2426" s="2">
        <v>41376</v>
      </c>
      <c r="E2426" s="1" t="s">
        <v>11758</v>
      </c>
      <c r="F2426" s="1" t="s">
        <v>5473</v>
      </c>
      <c r="G2426" s="25">
        <v>25205.641299999999</v>
      </c>
      <c r="H2426" s="25">
        <v>10011.801096016063</v>
      </c>
      <c r="I2426" s="24">
        <f t="shared" si="74"/>
        <v>-15193.840203983937</v>
      </c>
      <c r="J2426" s="23">
        <f t="shared" si="75"/>
        <v>-0.60279522441604916</v>
      </c>
      <c r="K2426" s="1"/>
      <c r="L2426" s="21"/>
    </row>
    <row r="2427" spans="1:12" ht="10.050000000000001" customHeight="1" x14ac:dyDescent="0.2">
      <c r="A2427" s="22"/>
      <c r="B2427" s="38"/>
      <c r="C2427" s="1"/>
      <c r="D2427" s="2">
        <v>41385</v>
      </c>
      <c r="E2427" s="1" t="s">
        <v>6799</v>
      </c>
      <c r="F2427" s="1" t="s">
        <v>399</v>
      </c>
      <c r="G2427" s="25">
        <v>1844</v>
      </c>
      <c r="H2427" s="25">
        <v>0</v>
      </c>
      <c r="I2427" s="24">
        <f t="shared" si="74"/>
        <v>-1844</v>
      </c>
      <c r="J2427" s="23">
        <f t="shared" si="75"/>
        <v>-1</v>
      </c>
      <c r="K2427" s="1"/>
      <c r="L2427" s="21"/>
    </row>
    <row r="2428" spans="1:12" ht="10.050000000000001" customHeight="1" x14ac:dyDescent="0.2">
      <c r="A2428" s="22"/>
      <c r="B2428" s="38"/>
      <c r="C2428" s="1"/>
      <c r="D2428" s="2">
        <v>41385</v>
      </c>
      <c r="E2428" s="1" t="s">
        <v>6870</v>
      </c>
      <c r="F2428" s="1" t="s">
        <v>472</v>
      </c>
      <c r="G2428" s="25">
        <v>0</v>
      </c>
      <c r="H2428" s="25">
        <v>0</v>
      </c>
      <c r="I2428" s="24">
        <f t="shared" si="74"/>
        <v>0</v>
      </c>
      <c r="J2428" s="23" t="str">
        <f t="shared" si="75"/>
        <v/>
      </c>
      <c r="K2428" s="1"/>
      <c r="L2428" s="21"/>
    </row>
    <row r="2429" spans="1:12" ht="10.050000000000001" customHeight="1" x14ac:dyDescent="0.2">
      <c r="A2429" s="22"/>
      <c r="B2429" s="38"/>
      <c r="C2429" s="1"/>
      <c r="D2429" s="2">
        <v>41385</v>
      </c>
      <c r="E2429" s="1" t="s">
        <v>6911</v>
      </c>
      <c r="F2429" s="1" t="s">
        <v>514</v>
      </c>
      <c r="G2429" s="25">
        <v>0</v>
      </c>
      <c r="H2429" s="25">
        <v>0</v>
      </c>
      <c r="I2429" s="24">
        <f t="shared" si="74"/>
        <v>0</v>
      </c>
      <c r="J2429" s="23" t="str">
        <f t="shared" si="75"/>
        <v/>
      </c>
      <c r="K2429" s="1"/>
      <c r="L2429" s="21"/>
    </row>
    <row r="2430" spans="1:12" ht="10.050000000000001" customHeight="1" x14ac:dyDescent="0.2">
      <c r="A2430" s="22"/>
      <c r="B2430" s="38"/>
      <c r="C2430" s="1"/>
      <c r="D2430" s="2">
        <v>41385</v>
      </c>
      <c r="E2430" s="1" t="s">
        <v>7024</v>
      </c>
      <c r="F2430" s="1" t="s">
        <v>630</v>
      </c>
      <c r="G2430" s="25">
        <v>3688</v>
      </c>
      <c r="H2430" s="25">
        <v>0</v>
      </c>
      <c r="I2430" s="24">
        <f t="shared" si="74"/>
        <v>-3688</v>
      </c>
      <c r="J2430" s="23">
        <f t="shared" si="75"/>
        <v>-1</v>
      </c>
      <c r="K2430" s="1"/>
      <c r="L2430" s="21"/>
    </row>
    <row r="2431" spans="1:12" ht="10.050000000000001" customHeight="1" x14ac:dyDescent="0.2">
      <c r="A2431" s="22"/>
      <c r="B2431" s="38"/>
      <c r="C2431" s="1"/>
      <c r="D2431" s="2">
        <v>41385</v>
      </c>
      <c r="E2431" s="1" t="s">
        <v>7283</v>
      </c>
      <c r="F2431" s="1" t="s">
        <v>889</v>
      </c>
      <c r="G2431" s="25">
        <v>74072.618000000002</v>
      </c>
      <c r="H2431" s="25">
        <v>0</v>
      </c>
      <c r="I2431" s="24">
        <f t="shared" si="74"/>
        <v>-74072.618000000002</v>
      </c>
      <c r="J2431" s="23">
        <f t="shared" si="75"/>
        <v>-1</v>
      </c>
      <c r="K2431" s="1"/>
      <c r="L2431" s="21"/>
    </row>
    <row r="2432" spans="1:12" ht="10.050000000000001" customHeight="1" x14ac:dyDescent="0.2">
      <c r="A2432" s="22"/>
      <c r="B2432" s="38"/>
      <c r="C2432" s="1"/>
      <c r="D2432" s="2">
        <v>41385</v>
      </c>
      <c r="E2432" s="1" t="s">
        <v>7380</v>
      </c>
      <c r="F2432" s="1" t="s">
        <v>987</v>
      </c>
      <c r="G2432" s="25">
        <v>0</v>
      </c>
      <c r="H2432" s="25">
        <v>0</v>
      </c>
      <c r="I2432" s="24">
        <f t="shared" si="74"/>
        <v>0</v>
      </c>
      <c r="J2432" s="23" t="str">
        <f t="shared" si="75"/>
        <v/>
      </c>
      <c r="K2432" s="1"/>
      <c r="L2432" s="21"/>
    </row>
    <row r="2433" spans="1:12" ht="10.050000000000001" customHeight="1" x14ac:dyDescent="0.2">
      <c r="A2433" s="22"/>
      <c r="B2433" s="38"/>
      <c r="C2433" s="1"/>
      <c r="D2433" s="2">
        <v>41385</v>
      </c>
      <c r="E2433" s="1" t="s">
        <v>7412</v>
      </c>
      <c r="F2433" s="1" t="s">
        <v>1019</v>
      </c>
      <c r="G2433" s="25">
        <v>0</v>
      </c>
      <c r="H2433" s="25">
        <v>0</v>
      </c>
      <c r="I2433" s="24">
        <f t="shared" si="74"/>
        <v>0</v>
      </c>
      <c r="J2433" s="23" t="str">
        <f t="shared" si="75"/>
        <v/>
      </c>
      <c r="K2433" s="1"/>
      <c r="L2433" s="21"/>
    </row>
    <row r="2434" spans="1:12" ht="10.050000000000001" customHeight="1" x14ac:dyDescent="0.2">
      <c r="A2434" s="22"/>
      <c r="B2434" s="38"/>
      <c r="C2434" s="1"/>
      <c r="D2434" s="2">
        <v>41385</v>
      </c>
      <c r="E2434" s="1" t="s">
        <v>7415</v>
      </c>
      <c r="F2434" s="1" t="s">
        <v>1022</v>
      </c>
      <c r="G2434" s="25">
        <v>3688</v>
      </c>
      <c r="H2434" s="25">
        <v>0</v>
      </c>
      <c r="I2434" s="24">
        <f t="shared" si="74"/>
        <v>-3688</v>
      </c>
      <c r="J2434" s="23">
        <f t="shared" si="75"/>
        <v>-1</v>
      </c>
      <c r="K2434" s="1"/>
      <c r="L2434" s="21"/>
    </row>
    <row r="2435" spans="1:12" ht="10.050000000000001" customHeight="1" x14ac:dyDescent="0.2">
      <c r="A2435" s="22"/>
      <c r="B2435" s="38"/>
      <c r="C2435" s="1"/>
      <c r="D2435" s="2">
        <v>41385</v>
      </c>
      <c r="E2435" s="1" t="s">
        <v>7785</v>
      </c>
      <c r="F2435" s="1" t="s">
        <v>1394</v>
      </c>
      <c r="G2435" s="25">
        <v>0</v>
      </c>
      <c r="H2435" s="25">
        <v>0</v>
      </c>
      <c r="I2435" s="24">
        <f t="shared" si="74"/>
        <v>0</v>
      </c>
      <c r="J2435" s="23" t="str">
        <f t="shared" si="75"/>
        <v/>
      </c>
      <c r="K2435" s="1"/>
      <c r="L2435" s="21"/>
    </row>
    <row r="2436" spans="1:12" ht="10.050000000000001" customHeight="1" x14ac:dyDescent="0.2">
      <c r="A2436" s="22"/>
      <c r="B2436" s="38"/>
      <c r="C2436" s="1"/>
      <c r="D2436" s="2">
        <v>41385</v>
      </c>
      <c r="E2436" s="1" t="s">
        <v>7854</v>
      </c>
      <c r="F2436" s="1" t="s">
        <v>1463</v>
      </c>
      <c r="G2436" s="25">
        <v>0</v>
      </c>
      <c r="H2436" s="25">
        <v>0</v>
      </c>
      <c r="I2436" s="24">
        <f t="shared" si="74"/>
        <v>0</v>
      </c>
      <c r="J2436" s="23" t="str">
        <f t="shared" si="75"/>
        <v/>
      </c>
      <c r="K2436" s="1"/>
      <c r="L2436" s="21"/>
    </row>
    <row r="2437" spans="1:12" ht="10.050000000000001" customHeight="1" x14ac:dyDescent="0.2">
      <c r="A2437" s="22"/>
      <c r="B2437" s="38"/>
      <c r="C2437" s="1"/>
      <c r="D2437" s="2">
        <v>41385</v>
      </c>
      <c r="E2437" s="1" t="s">
        <v>9185</v>
      </c>
      <c r="F2437" s="1" t="s">
        <v>2811</v>
      </c>
      <c r="G2437" s="25">
        <v>7376</v>
      </c>
      <c r="H2437" s="25">
        <v>0</v>
      </c>
      <c r="I2437" s="24">
        <f t="shared" si="74"/>
        <v>-7376</v>
      </c>
      <c r="J2437" s="23">
        <f t="shared" si="75"/>
        <v>-1</v>
      </c>
      <c r="K2437" s="1"/>
      <c r="L2437" s="21"/>
    </row>
    <row r="2438" spans="1:12" ht="10.050000000000001" customHeight="1" x14ac:dyDescent="0.2">
      <c r="A2438" s="22"/>
      <c r="B2438" s="38"/>
      <c r="C2438" s="1"/>
      <c r="D2438" s="2">
        <v>41385</v>
      </c>
      <c r="E2438" s="1" t="s">
        <v>13859</v>
      </c>
      <c r="F2438" s="1" t="s">
        <v>13860</v>
      </c>
      <c r="G2438" s="25">
        <v>0</v>
      </c>
      <c r="H2438" s="25">
        <v>0</v>
      </c>
      <c r="I2438" s="24">
        <f t="shared" si="74"/>
        <v>0</v>
      </c>
      <c r="J2438" s="23" t="str">
        <f t="shared" si="75"/>
        <v/>
      </c>
      <c r="K2438" s="1"/>
      <c r="L2438" s="21"/>
    </row>
    <row r="2439" spans="1:12" ht="10.050000000000001" customHeight="1" x14ac:dyDescent="0.2">
      <c r="A2439" s="22"/>
      <c r="B2439" s="38"/>
      <c r="C2439" s="1"/>
      <c r="D2439" s="2">
        <v>41385</v>
      </c>
      <c r="E2439" s="1" t="s">
        <v>13857</v>
      </c>
      <c r="F2439" s="1" t="s">
        <v>13858</v>
      </c>
      <c r="G2439" s="25">
        <v>0</v>
      </c>
      <c r="H2439" s="25">
        <v>0</v>
      </c>
      <c r="I2439" s="24">
        <f t="shared" si="74"/>
        <v>0</v>
      </c>
      <c r="J2439" s="23" t="str">
        <f t="shared" si="75"/>
        <v/>
      </c>
      <c r="K2439" s="1"/>
      <c r="L2439" s="21"/>
    </row>
    <row r="2440" spans="1:12" ht="10.050000000000001" customHeight="1" x14ac:dyDescent="0.2">
      <c r="A2440" s="22"/>
      <c r="B2440" s="38"/>
      <c r="C2440" s="1"/>
      <c r="D2440" s="2">
        <v>41386</v>
      </c>
      <c r="E2440" s="1" t="s">
        <v>9326</v>
      </c>
      <c r="F2440" s="1" t="s">
        <v>2957</v>
      </c>
      <c r="G2440" s="25">
        <v>3440.3989000000001</v>
      </c>
      <c r="H2440" s="25">
        <v>0</v>
      </c>
      <c r="I2440" s="24">
        <f t="shared" si="74"/>
        <v>-3440.3989000000001</v>
      </c>
      <c r="J2440" s="23">
        <f t="shared" si="75"/>
        <v>-1</v>
      </c>
      <c r="K2440" s="1"/>
      <c r="L2440" s="21"/>
    </row>
    <row r="2441" spans="1:12" ht="10.050000000000001" customHeight="1" x14ac:dyDescent="0.2">
      <c r="A2441" s="22"/>
      <c r="B2441" s="38"/>
      <c r="C2441" s="1"/>
      <c r="D2441" s="2">
        <v>41386</v>
      </c>
      <c r="E2441" s="1" t="s">
        <v>9643</v>
      </c>
      <c r="F2441" s="1" t="s">
        <v>3279</v>
      </c>
      <c r="G2441" s="25">
        <v>60964.7382</v>
      </c>
      <c r="H2441" s="25">
        <v>0</v>
      </c>
      <c r="I2441" s="24">
        <f t="shared" si="74"/>
        <v>-60964.7382</v>
      </c>
      <c r="J2441" s="23">
        <f t="shared" si="75"/>
        <v>-1</v>
      </c>
      <c r="K2441" s="1"/>
      <c r="L2441" s="21"/>
    </row>
    <row r="2442" spans="1:12" ht="10.050000000000001" customHeight="1" x14ac:dyDescent="0.2">
      <c r="A2442" s="22"/>
      <c r="B2442" s="38"/>
      <c r="C2442" s="1"/>
      <c r="D2442" s="2">
        <v>41386</v>
      </c>
      <c r="E2442" s="1" t="s">
        <v>10126</v>
      </c>
      <c r="F2442" s="1" t="s">
        <v>3776</v>
      </c>
      <c r="G2442" s="25">
        <v>144102.68640000001</v>
      </c>
      <c r="H2442" s="25">
        <v>51435.692341923466</v>
      </c>
      <c r="I2442" s="24">
        <f t="shared" si="74"/>
        <v>-92666.99405807654</v>
      </c>
      <c r="J2442" s="23">
        <f t="shared" si="75"/>
        <v>-0.64306222439775795</v>
      </c>
      <c r="K2442" s="1"/>
      <c r="L2442" s="21"/>
    </row>
    <row r="2443" spans="1:12" ht="10.050000000000001" customHeight="1" x14ac:dyDescent="0.2">
      <c r="A2443" s="22"/>
      <c r="B2443" s="38"/>
      <c r="C2443" s="1"/>
      <c r="D2443" s="2">
        <v>41386</v>
      </c>
      <c r="E2443" s="1" t="s">
        <v>10305</v>
      </c>
      <c r="F2443" s="1" t="s">
        <v>3962</v>
      </c>
      <c r="G2443" s="25">
        <v>0</v>
      </c>
      <c r="H2443" s="25">
        <v>0</v>
      </c>
      <c r="I2443" s="24">
        <f t="shared" si="74"/>
        <v>0</v>
      </c>
      <c r="J2443" s="23" t="str">
        <f t="shared" si="75"/>
        <v/>
      </c>
      <c r="K2443" s="1"/>
      <c r="L2443" s="21"/>
    </row>
    <row r="2444" spans="1:12" ht="10.050000000000001" customHeight="1" x14ac:dyDescent="0.2">
      <c r="A2444" s="22"/>
      <c r="B2444" s="38"/>
      <c r="C2444" s="1"/>
      <c r="D2444" s="2">
        <v>41386</v>
      </c>
      <c r="E2444" s="1" t="s">
        <v>10348</v>
      </c>
      <c r="F2444" s="1" t="s">
        <v>4005</v>
      </c>
      <c r="G2444" s="25">
        <v>232301.79210000002</v>
      </c>
      <c r="H2444" s="25">
        <v>373318.43655816896</v>
      </c>
      <c r="I2444" s="24">
        <f t="shared" si="74"/>
        <v>141016.64445816894</v>
      </c>
      <c r="J2444" s="23">
        <f t="shared" si="75"/>
        <v>0.60704070848263136</v>
      </c>
      <c r="K2444" s="1"/>
      <c r="L2444" s="21"/>
    </row>
    <row r="2445" spans="1:12" ht="10.050000000000001" customHeight="1" x14ac:dyDescent="0.2">
      <c r="A2445" s="22"/>
      <c r="B2445" s="38"/>
      <c r="C2445" s="1"/>
      <c r="D2445" s="2">
        <v>41386</v>
      </c>
      <c r="E2445" s="1" t="s">
        <v>10521</v>
      </c>
      <c r="F2445" s="1" t="s">
        <v>4183</v>
      </c>
      <c r="G2445" s="25">
        <v>0</v>
      </c>
      <c r="H2445" s="25">
        <v>0</v>
      </c>
      <c r="I2445" s="24">
        <f t="shared" si="74"/>
        <v>0</v>
      </c>
      <c r="J2445" s="23" t="str">
        <f t="shared" si="75"/>
        <v/>
      </c>
      <c r="K2445" s="1"/>
      <c r="L2445" s="21"/>
    </row>
    <row r="2446" spans="1:12" ht="10.050000000000001" customHeight="1" x14ac:dyDescent="0.2">
      <c r="A2446" s="22"/>
      <c r="B2446" s="38"/>
      <c r="C2446" s="1"/>
      <c r="D2446" s="2">
        <v>41390</v>
      </c>
      <c r="E2446" s="1" t="s">
        <v>10742</v>
      </c>
      <c r="F2446" s="1" t="s">
        <v>4412</v>
      </c>
      <c r="G2446" s="25">
        <v>0</v>
      </c>
      <c r="H2446" s="25">
        <v>52920.253920552837</v>
      </c>
      <c r="I2446" s="24">
        <f t="shared" si="74"/>
        <v>52920.253920552837</v>
      </c>
      <c r="J2446" s="23" t="e">
        <f t="shared" si="75"/>
        <v>#DIV/0!</v>
      </c>
      <c r="K2446" s="1"/>
      <c r="L2446" s="21"/>
    </row>
    <row r="2447" spans="1:12" ht="10.050000000000001" customHeight="1" x14ac:dyDescent="0.2">
      <c r="A2447" s="22"/>
      <c r="B2447" s="38"/>
      <c r="C2447" s="1"/>
      <c r="D2447" s="2">
        <v>41390</v>
      </c>
      <c r="E2447" s="1" t="s">
        <v>10772</v>
      </c>
      <c r="F2447" s="1" t="s">
        <v>4445</v>
      </c>
      <c r="G2447" s="25">
        <v>340964.56969999999</v>
      </c>
      <c r="H2447" s="25">
        <v>201083.6089807844</v>
      </c>
      <c r="I2447" s="24">
        <f t="shared" si="74"/>
        <v>-139880.9607192156</v>
      </c>
      <c r="J2447" s="23">
        <f t="shared" si="75"/>
        <v>-0.41025072148197339</v>
      </c>
      <c r="K2447" s="1"/>
      <c r="L2447" s="21"/>
    </row>
    <row r="2448" spans="1:12" ht="10.050000000000001" customHeight="1" x14ac:dyDescent="0.2">
      <c r="A2448" s="22"/>
      <c r="B2448" s="38"/>
      <c r="C2448" s="1"/>
      <c r="D2448" s="2">
        <v>41390</v>
      </c>
      <c r="E2448" s="1" t="s">
        <v>10772</v>
      </c>
      <c r="F2448" s="1" t="s">
        <v>4446</v>
      </c>
      <c r="G2448" s="25">
        <v>94712.006699999998</v>
      </c>
      <c r="H2448" s="25">
        <v>169671.51883089307</v>
      </c>
      <c r="I2448" s="24">
        <f t="shared" si="74"/>
        <v>74959.512130893068</v>
      </c>
      <c r="J2448" s="23">
        <f t="shared" si="75"/>
        <v>0.79144677367387117</v>
      </c>
      <c r="K2448" s="1"/>
      <c r="L2448" s="21"/>
    </row>
    <row r="2449" spans="1:12" ht="10.050000000000001" customHeight="1" x14ac:dyDescent="0.2">
      <c r="A2449" s="22"/>
      <c r="B2449" s="38"/>
      <c r="C2449" s="1"/>
      <c r="D2449" s="2">
        <v>41390</v>
      </c>
      <c r="E2449" s="1" t="s">
        <v>10818</v>
      </c>
      <c r="F2449" s="1" t="s">
        <v>4494</v>
      </c>
      <c r="G2449" s="25">
        <v>320649.83429999999</v>
      </c>
      <c r="H2449" s="25">
        <v>303502.94723238435</v>
      </c>
      <c r="I2449" s="24">
        <f t="shared" si="74"/>
        <v>-17146.887067615637</v>
      </c>
      <c r="J2449" s="23">
        <f t="shared" si="75"/>
        <v>-5.3475427813797057E-2</v>
      </c>
      <c r="K2449" s="1"/>
      <c r="L2449" s="21"/>
    </row>
    <row r="2450" spans="1:12" ht="10.050000000000001" customHeight="1" x14ac:dyDescent="0.2">
      <c r="A2450" s="22"/>
      <c r="B2450" s="38"/>
      <c r="C2450" s="1"/>
      <c r="D2450" s="2">
        <v>41390</v>
      </c>
      <c r="E2450" s="1" t="s">
        <v>10879</v>
      </c>
      <c r="F2450" s="1" t="s">
        <v>4557</v>
      </c>
      <c r="G2450" s="25">
        <v>38724</v>
      </c>
      <c r="H2450" s="25">
        <v>42533.459761422782</v>
      </c>
      <c r="I2450" s="24">
        <f t="shared" si="74"/>
        <v>3809.4597614227823</v>
      </c>
      <c r="J2450" s="23">
        <f t="shared" si="75"/>
        <v>9.837464521802454E-2</v>
      </c>
      <c r="K2450" s="1"/>
      <c r="L2450" s="21"/>
    </row>
    <row r="2451" spans="1:12" ht="10.050000000000001" customHeight="1" x14ac:dyDescent="0.2">
      <c r="A2451" s="22"/>
      <c r="B2451" s="38"/>
      <c r="C2451" s="1"/>
      <c r="D2451" s="2">
        <v>41390</v>
      </c>
      <c r="E2451" s="1" t="s">
        <v>10923</v>
      </c>
      <c r="F2451" s="1" t="s">
        <v>4604</v>
      </c>
      <c r="G2451" s="25">
        <v>144405.12800000003</v>
      </c>
      <c r="H2451" s="25">
        <v>204443.13587498374</v>
      </c>
      <c r="I2451" s="24">
        <f t="shared" ref="I2451:I2514" si="76">H2451-G2451</f>
        <v>60038.007874983712</v>
      </c>
      <c r="J2451" s="23">
        <f t="shared" ref="J2451:J2514" si="77">IF(I2451=0,"",(I2451/G2451))</f>
        <v>0.41576091310956564</v>
      </c>
      <c r="K2451" s="1"/>
      <c r="L2451" s="21"/>
    </row>
    <row r="2452" spans="1:12" ht="10.050000000000001" customHeight="1" x14ac:dyDescent="0.2">
      <c r="A2452" s="22"/>
      <c r="B2452" s="38"/>
      <c r="C2452" s="1"/>
      <c r="D2452" s="2">
        <v>41390</v>
      </c>
      <c r="E2452" s="1" t="s">
        <v>10968</v>
      </c>
      <c r="F2452" s="1" t="s">
        <v>4649</v>
      </c>
      <c r="G2452" s="25">
        <v>0</v>
      </c>
      <c r="H2452" s="25">
        <v>16684.622862934924</v>
      </c>
      <c r="I2452" s="24">
        <f t="shared" si="76"/>
        <v>16684.622862934924</v>
      </c>
      <c r="J2452" s="23" t="e">
        <f t="shared" si="77"/>
        <v>#DIV/0!</v>
      </c>
      <c r="K2452" s="1"/>
      <c r="L2452" s="21"/>
    </row>
    <row r="2453" spans="1:12" ht="10.050000000000001" customHeight="1" x14ac:dyDescent="0.2">
      <c r="A2453" s="22"/>
      <c r="B2453" s="38"/>
      <c r="C2453" s="1"/>
      <c r="D2453" s="2">
        <v>41390</v>
      </c>
      <c r="E2453" s="1" t="s">
        <v>10986</v>
      </c>
      <c r="F2453" s="1" t="s">
        <v>4668</v>
      </c>
      <c r="G2453" s="25">
        <v>0</v>
      </c>
      <c r="H2453" s="25">
        <v>0</v>
      </c>
      <c r="I2453" s="24">
        <f t="shared" si="76"/>
        <v>0</v>
      </c>
      <c r="J2453" s="23" t="str">
        <f t="shared" si="77"/>
        <v/>
      </c>
      <c r="K2453" s="1"/>
      <c r="L2453" s="21"/>
    </row>
    <row r="2454" spans="1:12" ht="10.050000000000001" customHeight="1" x14ac:dyDescent="0.2">
      <c r="A2454" s="22"/>
      <c r="B2454" s="38"/>
      <c r="C2454" s="1"/>
      <c r="D2454" s="2">
        <v>41390</v>
      </c>
      <c r="E2454" s="1" t="s">
        <v>11014</v>
      </c>
      <c r="F2454" s="1" t="s">
        <v>4697</v>
      </c>
      <c r="G2454" s="25">
        <v>0</v>
      </c>
      <c r="H2454" s="25">
        <v>1027.3782551068305</v>
      </c>
      <c r="I2454" s="24">
        <f t="shared" si="76"/>
        <v>1027.3782551068305</v>
      </c>
      <c r="J2454" s="23" t="e">
        <f t="shared" si="77"/>
        <v>#DIV/0!</v>
      </c>
      <c r="K2454" s="1"/>
      <c r="L2454" s="21"/>
    </row>
    <row r="2455" spans="1:12" ht="10.050000000000001" customHeight="1" x14ac:dyDescent="0.2">
      <c r="A2455" s="22"/>
      <c r="B2455" s="38"/>
      <c r="C2455" s="1"/>
      <c r="D2455" s="2">
        <v>41390</v>
      </c>
      <c r="E2455" s="1" t="s">
        <v>11043</v>
      </c>
      <c r="F2455" s="1" t="s">
        <v>4727</v>
      </c>
      <c r="G2455" s="25">
        <v>0</v>
      </c>
      <c r="H2455" s="25">
        <v>0</v>
      </c>
      <c r="I2455" s="24">
        <f t="shared" si="76"/>
        <v>0</v>
      </c>
      <c r="J2455" s="23" t="str">
        <f t="shared" si="77"/>
        <v/>
      </c>
      <c r="K2455" s="1"/>
      <c r="L2455" s="21"/>
    </row>
    <row r="2456" spans="1:12" ht="10.050000000000001" customHeight="1" x14ac:dyDescent="0.2">
      <c r="A2456" s="22"/>
      <c r="B2456" s="38"/>
      <c r="C2456" s="1"/>
      <c r="D2456" s="2">
        <v>41390</v>
      </c>
      <c r="E2456" s="1" t="s">
        <v>12095</v>
      </c>
      <c r="F2456" s="1" t="s">
        <v>5817</v>
      </c>
      <c r="G2456" s="25">
        <v>0</v>
      </c>
      <c r="H2456" s="25">
        <v>44423.835750819351</v>
      </c>
      <c r="I2456" s="24">
        <f t="shared" si="76"/>
        <v>44423.835750819351</v>
      </c>
      <c r="J2456" s="23" t="e">
        <f t="shared" si="77"/>
        <v>#DIV/0!</v>
      </c>
      <c r="K2456" s="1"/>
      <c r="L2456" s="21"/>
    </row>
    <row r="2457" spans="1:12" ht="10.050000000000001" customHeight="1" x14ac:dyDescent="0.2">
      <c r="A2457" s="22"/>
      <c r="B2457" s="38"/>
      <c r="C2457" s="1"/>
      <c r="D2457" s="2">
        <v>41390</v>
      </c>
      <c r="E2457" s="1" t="s">
        <v>12260</v>
      </c>
      <c r="F2457" s="1" t="s">
        <v>5987</v>
      </c>
      <c r="G2457" s="25">
        <v>0</v>
      </c>
      <c r="H2457" s="25">
        <v>0</v>
      </c>
      <c r="I2457" s="24">
        <f t="shared" si="76"/>
        <v>0</v>
      </c>
      <c r="J2457" s="23" t="str">
        <f t="shared" si="77"/>
        <v/>
      </c>
      <c r="K2457" s="1"/>
      <c r="L2457" s="21"/>
    </row>
    <row r="2458" spans="1:12" ht="10.050000000000001" customHeight="1" x14ac:dyDescent="0.2">
      <c r="A2458" s="22"/>
      <c r="B2458" s="38"/>
      <c r="C2458" s="1"/>
      <c r="D2458" s="2">
        <v>41390</v>
      </c>
      <c r="E2458" s="1" t="s">
        <v>12449</v>
      </c>
      <c r="F2458" s="1" t="s">
        <v>6180</v>
      </c>
      <c r="G2458" s="25">
        <v>0</v>
      </c>
      <c r="H2458" s="25">
        <v>32588.43825198866</v>
      </c>
      <c r="I2458" s="24">
        <f t="shared" si="76"/>
        <v>32588.43825198866</v>
      </c>
      <c r="J2458" s="23" t="e">
        <f t="shared" si="77"/>
        <v>#DIV/0!</v>
      </c>
      <c r="K2458" s="1"/>
      <c r="L2458" s="21"/>
    </row>
    <row r="2459" spans="1:12" ht="10.050000000000001" customHeight="1" x14ac:dyDescent="0.2">
      <c r="A2459" s="22"/>
      <c r="B2459" s="38"/>
      <c r="C2459" s="1"/>
      <c r="D2459" s="2">
        <v>41390</v>
      </c>
      <c r="E2459" s="1" t="s">
        <v>12524</v>
      </c>
      <c r="F2459" s="1" t="s">
        <v>6256</v>
      </c>
      <c r="G2459" s="25">
        <v>0</v>
      </c>
      <c r="H2459" s="25">
        <v>23049.23115332174</v>
      </c>
      <c r="I2459" s="24">
        <f t="shared" si="76"/>
        <v>23049.23115332174</v>
      </c>
      <c r="J2459" s="23" t="e">
        <f t="shared" si="77"/>
        <v>#DIV/0!</v>
      </c>
      <c r="K2459" s="1"/>
      <c r="L2459" s="21"/>
    </row>
    <row r="2460" spans="1:12" ht="10.050000000000001" customHeight="1" x14ac:dyDescent="0.2">
      <c r="A2460" s="22"/>
      <c r="B2460" s="38"/>
      <c r="C2460" s="1"/>
      <c r="D2460" s="2">
        <v>41396</v>
      </c>
      <c r="E2460" s="1" t="s">
        <v>6928</v>
      </c>
      <c r="F2460" s="1" t="s">
        <v>531</v>
      </c>
      <c r="G2460" s="25">
        <v>0</v>
      </c>
      <c r="H2460" s="25">
        <v>0</v>
      </c>
      <c r="I2460" s="24">
        <f t="shared" si="76"/>
        <v>0</v>
      </c>
      <c r="J2460" s="23" t="str">
        <f t="shared" si="77"/>
        <v/>
      </c>
      <c r="K2460" s="1"/>
      <c r="L2460" s="21"/>
    </row>
    <row r="2461" spans="1:12" ht="10.050000000000001" customHeight="1" x14ac:dyDescent="0.2">
      <c r="A2461" s="22"/>
      <c r="B2461" s="38"/>
      <c r="C2461" s="1"/>
      <c r="D2461" s="2">
        <v>41396</v>
      </c>
      <c r="E2461" s="1" t="s">
        <v>7029</v>
      </c>
      <c r="F2461" s="1" t="s">
        <v>635</v>
      </c>
      <c r="G2461" s="25">
        <v>0</v>
      </c>
      <c r="H2461" s="25">
        <v>0</v>
      </c>
      <c r="I2461" s="24">
        <f t="shared" si="76"/>
        <v>0</v>
      </c>
      <c r="J2461" s="23" t="str">
        <f t="shared" si="77"/>
        <v/>
      </c>
      <c r="K2461" s="1"/>
      <c r="L2461" s="21"/>
    </row>
    <row r="2462" spans="1:12" ht="10.050000000000001" customHeight="1" x14ac:dyDescent="0.2">
      <c r="A2462" s="22"/>
      <c r="B2462" s="38"/>
      <c r="C2462" s="1"/>
      <c r="D2462" s="2">
        <v>41396</v>
      </c>
      <c r="E2462" s="1" t="s">
        <v>7590</v>
      </c>
      <c r="F2462" s="1" t="s">
        <v>1198</v>
      </c>
      <c r="G2462" s="25">
        <v>0</v>
      </c>
      <c r="H2462" s="25">
        <v>0</v>
      </c>
      <c r="I2462" s="24">
        <f t="shared" si="76"/>
        <v>0</v>
      </c>
      <c r="J2462" s="23" t="str">
        <f t="shared" si="77"/>
        <v/>
      </c>
      <c r="K2462" s="1"/>
      <c r="L2462" s="21"/>
    </row>
    <row r="2463" spans="1:12" ht="10.050000000000001" customHeight="1" x14ac:dyDescent="0.2">
      <c r="A2463" s="22"/>
      <c r="B2463" s="38"/>
      <c r="C2463" s="1"/>
      <c r="D2463" s="2">
        <v>41396</v>
      </c>
      <c r="E2463" s="1" t="s">
        <v>7738</v>
      </c>
      <c r="F2463" s="1" t="s">
        <v>1347</v>
      </c>
      <c r="G2463" s="25">
        <v>0</v>
      </c>
      <c r="H2463" s="25">
        <v>5157.4388406362887</v>
      </c>
      <c r="I2463" s="24">
        <f t="shared" si="76"/>
        <v>5157.4388406362887</v>
      </c>
      <c r="J2463" s="23" t="e">
        <f t="shared" si="77"/>
        <v>#DIV/0!</v>
      </c>
      <c r="K2463" s="1"/>
      <c r="L2463" s="21"/>
    </row>
    <row r="2464" spans="1:12" ht="10.050000000000001" customHeight="1" x14ac:dyDescent="0.2">
      <c r="A2464" s="22"/>
      <c r="B2464" s="38"/>
      <c r="C2464" s="1"/>
      <c r="D2464" s="2">
        <v>41396</v>
      </c>
      <c r="E2464" s="1" t="s">
        <v>8084</v>
      </c>
      <c r="F2464" s="1" t="s">
        <v>1695</v>
      </c>
      <c r="G2464" s="25">
        <v>6809.231600000001</v>
      </c>
      <c r="H2464" s="25">
        <v>0</v>
      </c>
      <c r="I2464" s="24">
        <f t="shared" si="76"/>
        <v>-6809.231600000001</v>
      </c>
      <c r="J2464" s="23">
        <f t="shared" si="77"/>
        <v>-1</v>
      </c>
      <c r="K2464" s="1"/>
      <c r="L2464" s="21"/>
    </row>
    <row r="2465" spans="1:12" ht="10.050000000000001" customHeight="1" x14ac:dyDescent="0.2">
      <c r="A2465" s="22"/>
      <c r="B2465" s="38"/>
      <c r="C2465" s="1"/>
      <c r="D2465" s="2">
        <v>41396</v>
      </c>
      <c r="E2465" s="1" t="s">
        <v>9293</v>
      </c>
      <c r="F2465" s="1" t="s">
        <v>2923</v>
      </c>
      <c r="G2465" s="25">
        <v>0</v>
      </c>
      <c r="H2465" s="25">
        <v>0</v>
      </c>
      <c r="I2465" s="24">
        <f t="shared" si="76"/>
        <v>0</v>
      </c>
      <c r="J2465" s="23" t="str">
        <f t="shared" si="77"/>
        <v/>
      </c>
      <c r="K2465" s="1"/>
      <c r="L2465" s="21"/>
    </row>
    <row r="2466" spans="1:12" ht="10.050000000000001" customHeight="1" x14ac:dyDescent="0.2">
      <c r="A2466" s="22"/>
      <c r="B2466" s="38"/>
      <c r="C2466" s="1"/>
      <c r="D2466" s="2">
        <v>41396</v>
      </c>
      <c r="E2466" s="1" t="s">
        <v>9475</v>
      </c>
      <c r="F2466" s="1" t="s">
        <v>3107</v>
      </c>
      <c r="G2466" s="25">
        <v>72827.180599999992</v>
      </c>
      <c r="H2466" s="25">
        <v>63954.296380400199</v>
      </c>
      <c r="I2466" s="24">
        <f t="shared" si="76"/>
        <v>-8872.8842195997931</v>
      </c>
      <c r="J2466" s="23">
        <f t="shared" si="77"/>
        <v>-0.12183478951812936</v>
      </c>
      <c r="K2466" s="1"/>
      <c r="L2466" s="21"/>
    </row>
    <row r="2467" spans="1:12" ht="10.050000000000001" customHeight="1" x14ac:dyDescent="0.2">
      <c r="A2467" s="22"/>
      <c r="B2467" s="38"/>
      <c r="C2467" s="1"/>
      <c r="D2467" s="2">
        <v>41396</v>
      </c>
      <c r="E2467" s="1" t="s">
        <v>9618</v>
      </c>
      <c r="F2467" s="1" t="s">
        <v>3254</v>
      </c>
      <c r="G2467" s="25">
        <v>0</v>
      </c>
      <c r="H2467" s="25">
        <v>0</v>
      </c>
      <c r="I2467" s="24">
        <f t="shared" si="76"/>
        <v>0</v>
      </c>
      <c r="J2467" s="23" t="str">
        <f t="shared" si="77"/>
        <v/>
      </c>
      <c r="K2467" s="1"/>
      <c r="L2467" s="21"/>
    </row>
    <row r="2468" spans="1:12" ht="10.050000000000001" customHeight="1" x14ac:dyDescent="0.2">
      <c r="A2468" s="22"/>
      <c r="B2468" s="38"/>
      <c r="C2468" s="1"/>
      <c r="D2468" s="2">
        <v>41396</v>
      </c>
      <c r="E2468" s="1" t="s">
        <v>10046</v>
      </c>
      <c r="F2468" s="1" t="s">
        <v>3692</v>
      </c>
      <c r="G2468" s="25">
        <v>30706.375</v>
      </c>
      <c r="H2468" s="25">
        <v>0</v>
      </c>
      <c r="I2468" s="24">
        <f t="shared" si="76"/>
        <v>-30706.375</v>
      </c>
      <c r="J2468" s="23">
        <f t="shared" si="77"/>
        <v>-1</v>
      </c>
      <c r="K2468" s="1"/>
      <c r="L2468" s="21"/>
    </row>
    <row r="2469" spans="1:12" ht="10.050000000000001" customHeight="1" x14ac:dyDescent="0.2">
      <c r="A2469" s="22"/>
      <c r="B2469" s="38"/>
      <c r="C2469" s="1"/>
      <c r="D2469" s="2">
        <v>41396</v>
      </c>
      <c r="E2469" s="1" t="s">
        <v>10184</v>
      </c>
      <c r="F2469" s="1" t="s">
        <v>3838</v>
      </c>
      <c r="G2469" s="25">
        <v>102632.03400000001</v>
      </c>
      <c r="H2469" s="25">
        <v>222576.3620776193</v>
      </c>
      <c r="I2469" s="24">
        <f t="shared" si="76"/>
        <v>119944.32807761928</v>
      </c>
      <c r="J2469" s="23">
        <f t="shared" si="77"/>
        <v>1.1686831430975952</v>
      </c>
      <c r="K2469" s="1"/>
      <c r="L2469" s="21"/>
    </row>
    <row r="2470" spans="1:12" ht="10.050000000000001" customHeight="1" x14ac:dyDescent="0.2">
      <c r="A2470" s="22"/>
      <c r="B2470" s="38"/>
      <c r="C2470" s="1"/>
      <c r="D2470" s="2">
        <v>41396</v>
      </c>
      <c r="E2470" s="1" t="s">
        <v>12115</v>
      </c>
      <c r="F2470" s="1" t="s">
        <v>5838</v>
      </c>
      <c r="G2470" s="25">
        <v>0</v>
      </c>
      <c r="H2470" s="25">
        <v>0</v>
      </c>
      <c r="I2470" s="24">
        <f t="shared" si="76"/>
        <v>0</v>
      </c>
      <c r="J2470" s="23" t="str">
        <f t="shared" si="77"/>
        <v/>
      </c>
      <c r="K2470" s="1"/>
      <c r="L2470" s="21"/>
    </row>
    <row r="2471" spans="1:12" ht="10.050000000000001" customHeight="1" x14ac:dyDescent="0.2">
      <c r="A2471" s="22"/>
      <c r="B2471" s="38"/>
      <c r="C2471" s="1"/>
      <c r="D2471" s="2">
        <v>41398</v>
      </c>
      <c r="E2471" s="1" t="s">
        <v>6480</v>
      </c>
      <c r="F2471" s="1" t="s">
        <v>76</v>
      </c>
      <c r="G2471" s="25">
        <v>0</v>
      </c>
      <c r="H2471" s="25">
        <v>0</v>
      </c>
      <c r="I2471" s="24">
        <f t="shared" si="76"/>
        <v>0</v>
      </c>
      <c r="J2471" s="23" t="str">
        <f t="shared" si="77"/>
        <v/>
      </c>
      <c r="K2471" s="1"/>
      <c r="L2471" s="21"/>
    </row>
    <row r="2472" spans="1:12" ht="10.050000000000001" customHeight="1" x14ac:dyDescent="0.2">
      <c r="A2472" s="22"/>
      <c r="B2472" s="38"/>
      <c r="C2472" s="1"/>
      <c r="D2472" s="2">
        <v>41398</v>
      </c>
      <c r="E2472" s="1" t="s">
        <v>7508</v>
      </c>
      <c r="F2472" s="1" t="s">
        <v>1116</v>
      </c>
      <c r="G2472" s="25">
        <v>0</v>
      </c>
      <c r="H2472" s="25">
        <v>0</v>
      </c>
      <c r="I2472" s="24">
        <f t="shared" si="76"/>
        <v>0</v>
      </c>
      <c r="J2472" s="23" t="str">
        <f t="shared" si="77"/>
        <v/>
      </c>
      <c r="K2472" s="1"/>
      <c r="L2472" s="21"/>
    </row>
    <row r="2473" spans="1:12" ht="10.050000000000001" customHeight="1" x14ac:dyDescent="0.2">
      <c r="A2473" s="22"/>
      <c r="B2473" s="38"/>
      <c r="C2473" s="1"/>
      <c r="D2473" s="2">
        <v>41398</v>
      </c>
      <c r="E2473" s="1" t="s">
        <v>8437</v>
      </c>
      <c r="F2473" s="1" t="s">
        <v>2053</v>
      </c>
      <c r="G2473" s="25">
        <v>142052.73720000003</v>
      </c>
      <c r="H2473" s="25">
        <v>154286.52946066827</v>
      </c>
      <c r="I2473" s="24">
        <f t="shared" si="76"/>
        <v>12233.79226066824</v>
      </c>
      <c r="J2473" s="23">
        <f t="shared" si="77"/>
        <v>8.6121482076363942E-2</v>
      </c>
      <c r="K2473" s="1"/>
      <c r="L2473" s="21"/>
    </row>
    <row r="2474" spans="1:12" ht="10.050000000000001" customHeight="1" x14ac:dyDescent="0.2">
      <c r="A2474" s="22"/>
      <c r="B2474" s="38"/>
      <c r="C2474" s="1"/>
      <c r="D2474" s="2">
        <v>41398</v>
      </c>
      <c r="E2474" s="1" t="s">
        <v>9074</v>
      </c>
      <c r="F2474" s="1" t="s">
        <v>2699</v>
      </c>
      <c r="G2474" s="25">
        <v>269588.48080000002</v>
      </c>
      <c r="H2474" s="25">
        <v>188071.8633798564</v>
      </c>
      <c r="I2474" s="24">
        <f t="shared" si="76"/>
        <v>-81516.617420143622</v>
      </c>
      <c r="J2474" s="23">
        <f t="shared" si="77"/>
        <v>-0.30237426012507734</v>
      </c>
      <c r="K2474" s="1"/>
      <c r="L2474" s="21"/>
    </row>
    <row r="2475" spans="1:12" ht="10.050000000000001" customHeight="1" x14ac:dyDescent="0.2">
      <c r="A2475" s="22"/>
      <c r="B2475" s="38"/>
      <c r="C2475" s="1"/>
      <c r="D2475" s="2">
        <v>41398</v>
      </c>
      <c r="E2475" s="1" t="s">
        <v>11986</v>
      </c>
      <c r="F2475" s="1" t="s">
        <v>5707</v>
      </c>
      <c r="G2475" s="25">
        <v>13391.425600000002</v>
      </c>
      <c r="H2475" s="25">
        <v>31201.477607594443</v>
      </c>
      <c r="I2475" s="24">
        <f t="shared" si="76"/>
        <v>17810.052007594441</v>
      </c>
      <c r="J2475" s="23">
        <f t="shared" si="77"/>
        <v>1.3299593739739284</v>
      </c>
      <c r="K2475" s="1"/>
      <c r="L2475" s="21"/>
    </row>
    <row r="2476" spans="1:12" ht="10.050000000000001" customHeight="1" x14ac:dyDescent="0.2">
      <c r="A2476" s="22"/>
      <c r="B2476" s="38"/>
      <c r="C2476" s="1"/>
      <c r="D2476" s="2">
        <v>41398</v>
      </c>
      <c r="E2476" s="1" t="s">
        <v>12057</v>
      </c>
      <c r="F2476" s="1" t="s">
        <v>5779</v>
      </c>
      <c r="G2476" s="25">
        <v>0</v>
      </c>
      <c r="H2476" s="25">
        <v>0</v>
      </c>
      <c r="I2476" s="24">
        <f t="shared" si="76"/>
        <v>0</v>
      </c>
      <c r="J2476" s="23" t="str">
        <f t="shared" si="77"/>
        <v/>
      </c>
      <c r="K2476" s="1"/>
      <c r="L2476" s="21"/>
    </row>
    <row r="2477" spans="1:12" ht="10.050000000000001" customHeight="1" x14ac:dyDescent="0.2">
      <c r="A2477" s="22"/>
      <c r="B2477" s="38"/>
      <c r="C2477" s="1"/>
      <c r="D2477" s="2">
        <v>41398</v>
      </c>
      <c r="E2477" s="1" t="s">
        <v>12263</v>
      </c>
      <c r="F2477" s="1" t="s">
        <v>5990</v>
      </c>
      <c r="G2477" s="25">
        <v>0</v>
      </c>
      <c r="H2477" s="25">
        <v>0</v>
      </c>
      <c r="I2477" s="24">
        <f t="shared" si="76"/>
        <v>0</v>
      </c>
      <c r="J2477" s="23" t="str">
        <f t="shared" si="77"/>
        <v/>
      </c>
      <c r="K2477" s="1"/>
      <c r="L2477" s="21"/>
    </row>
    <row r="2478" spans="1:12" ht="10.050000000000001" customHeight="1" x14ac:dyDescent="0.2">
      <c r="A2478" s="22"/>
      <c r="B2478" s="38"/>
      <c r="C2478" s="1"/>
      <c r="D2478" s="2">
        <v>41398</v>
      </c>
      <c r="E2478" s="1" t="s">
        <v>12349</v>
      </c>
      <c r="F2478" s="1" t="s">
        <v>6080</v>
      </c>
      <c r="G2478" s="25">
        <v>208631.98209999999</v>
      </c>
      <c r="H2478" s="25">
        <v>237108.62749610539</v>
      </c>
      <c r="I2478" s="24">
        <f t="shared" si="76"/>
        <v>28476.645396105392</v>
      </c>
      <c r="J2478" s="23">
        <f t="shared" si="77"/>
        <v>0.13649223436153796</v>
      </c>
      <c r="K2478" s="1"/>
      <c r="L2478" s="21"/>
    </row>
    <row r="2479" spans="1:12" ht="10.050000000000001" customHeight="1" x14ac:dyDescent="0.2">
      <c r="A2479" s="22"/>
      <c r="B2479" s="38"/>
      <c r="C2479" s="1"/>
      <c r="D2479" s="2">
        <v>41398</v>
      </c>
      <c r="E2479" s="1" t="s">
        <v>12659</v>
      </c>
      <c r="F2479" s="1" t="s">
        <v>6392</v>
      </c>
      <c r="G2479" s="25">
        <v>0</v>
      </c>
      <c r="H2479" s="25">
        <v>1957.1555759785122</v>
      </c>
      <c r="I2479" s="24">
        <f t="shared" si="76"/>
        <v>1957.1555759785122</v>
      </c>
      <c r="J2479" s="23" t="e">
        <f t="shared" si="77"/>
        <v>#DIV/0!</v>
      </c>
      <c r="K2479" s="1"/>
      <c r="L2479" s="21"/>
    </row>
    <row r="2480" spans="1:12" ht="10.050000000000001" customHeight="1" x14ac:dyDescent="0.2">
      <c r="A2480" s="22"/>
      <c r="B2480" s="38"/>
      <c r="C2480" s="1"/>
      <c r="D2480" s="2">
        <v>41398</v>
      </c>
      <c r="E2480" s="1" t="s">
        <v>13855</v>
      </c>
      <c r="F2480" s="1" t="s">
        <v>13856</v>
      </c>
      <c r="G2480" s="25">
        <v>0</v>
      </c>
      <c r="H2480" s="25">
        <v>0</v>
      </c>
      <c r="I2480" s="24">
        <f t="shared" si="76"/>
        <v>0</v>
      </c>
      <c r="J2480" s="23" t="str">
        <f t="shared" si="77"/>
        <v/>
      </c>
      <c r="K2480" s="1"/>
      <c r="L2480" s="21"/>
    </row>
    <row r="2481" spans="1:12" ht="10.050000000000001" customHeight="1" x14ac:dyDescent="0.2">
      <c r="A2481" s="22"/>
      <c r="B2481" s="38"/>
      <c r="C2481" s="1"/>
      <c r="D2481" s="2">
        <v>41400</v>
      </c>
      <c r="E2481" s="1" t="s">
        <v>8455</v>
      </c>
      <c r="F2481" s="1" t="s">
        <v>2071</v>
      </c>
      <c r="G2481" s="25">
        <v>0</v>
      </c>
      <c r="H2481" s="25">
        <v>0</v>
      </c>
      <c r="I2481" s="24">
        <f t="shared" si="76"/>
        <v>0</v>
      </c>
      <c r="J2481" s="23" t="str">
        <f t="shared" si="77"/>
        <v/>
      </c>
      <c r="K2481" s="1"/>
      <c r="L2481" s="21"/>
    </row>
    <row r="2482" spans="1:12" ht="10.050000000000001" customHeight="1" x14ac:dyDescent="0.2">
      <c r="A2482" s="22"/>
      <c r="B2482" s="38"/>
      <c r="C2482" s="1"/>
      <c r="D2482" s="2">
        <v>41400</v>
      </c>
      <c r="E2482" s="1" t="s">
        <v>8830</v>
      </c>
      <c r="F2482" s="1" t="s">
        <v>2452</v>
      </c>
      <c r="G2482" s="25">
        <v>0</v>
      </c>
      <c r="H2482" s="25">
        <v>0</v>
      </c>
      <c r="I2482" s="24">
        <f t="shared" si="76"/>
        <v>0</v>
      </c>
      <c r="J2482" s="23" t="str">
        <f t="shared" si="77"/>
        <v/>
      </c>
      <c r="K2482" s="1"/>
      <c r="L2482" s="21"/>
    </row>
    <row r="2483" spans="1:12" ht="10.050000000000001" customHeight="1" x14ac:dyDescent="0.2">
      <c r="A2483" s="22"/>
      <c r="B2483" s="38"/>
      <c r="C2483" s="1"/>
      <c r="D2483" s="2">
        <v>41400</v>
      </c>
      <c r="E2483" s="1" t="s">
        <v>9117</v>
      </c>
      <c r="F2483" s="1" t="s">
        <v>2743</v>
      </c>
      <c r="G2483" s="25">
        <v>0</v>
      </c>
      <c r="H2483" s="25">
        <v>0</v>
      </c>
      <c r="I2483" s="24">
        <f t="shared" si="76"/>
        <v>0</v>
      </c>
      <c r="J2483" s="23" t="str">
        <f t="shared" si="77"/>
        <v/>
      </c>
      <c r="K2483" s="1"/>
      <c r="L2483" s="21"/>
    </row>
    <row r="2484" spans="1:12" ht="10.050000000000001" customHeight="1" x14ac:dyDescent="0.2">
      <c r="A2484" s="22"/>
      <c r="B2484" s="38"/>
      <c r="C2484" s="1"/>
      <c r="D2484" s="2">
        <v>41400</v>
      </c>
      <c r="E2484" s="1" t="s">
        <v>10914</v>
      </c>
      <c r="F2484" s="1" t="s">
        <v>4593</v>
      </c>
      <c r="G2484" s="25">
        <v>171415.41159999999</v>
      </c>
      <c r="H2484" s="25">
        <v>92392.126481757266</v>
      </c>
      <c r="I2484" s="24">
        <f t="shared" si="76"/>
        <v>-79023.285118242726</v>
      </c>
      <c r="J2484" s="23">
        <f t="shared" si="77"/>
        <v>-0.4610045525115592</v>
      </c>
      <c r="K2484" s="1"/>
      <c r="L2484" s="21"/>
    </row>
    <row r="2485" spans="1:12" ht="10.050000000000001" customHeight="1" x14ac:dyDescent="0.2">
      <c r="A2485" s="22"/>
      <c r="B2485" s="38"/>
      <c r="C2485" s="1"/>
      <c r="D2485" s="2">
        <v>41400</v>
      </c>
      <c r="E2485" s="1" t="s">
        <v>10914</v>
      </c>
      <c r="F2485" s="1" t="s">
        <v>4594</v>
      </c>
      <c r="G2485" s="25">
        <v>160490.84080000001</v>
      </c>
      <c r="H2485" s="25">
        <v>119931.00060989585</v>
      </c>
      <c r="I2485" s="24">
        <f t="shared" si="76"/>
        <v>-40559.840190104151</v>
      </c>
      <c r="J2485" s="23">
        <f t="shared" si="77"/>
        <v>-0.25272370677307926</v>
      </c>
      <c r="K2485" s="1"/>
      <c r="L2485" s="21"/>
    </row>
    <row r="2486" spans="1:12" ht="10.050000000000001" customHeight="1" x14ac:dyDescent="0.2">
      <c r="A2486" s="22"/>
      <c r="B2486" s="38"/>
      <c r="C2486" s="1"/>
      <c r="D2486" s="2">
        <v>41400</v>
      </c>
      <c r="E2486" s="1" t="s">
        <v>10951</v>
      </c>
      <c r="F2486" s="1" t="s">
        <v>4632</v>
      </c>
      <c r="G2486" s="25">
        <v>173163.03430000003</v>
      </c>
      <c r="H2486" s="25">
        <v>255118.56830812813</v>
      </c>
      <c r="I2486" s="24">
        <f t="shared" si="76"/>
        <v>81955.534008128103</v>
      </c>
      <c r="J2486" s="23">
        <f t="shared" si="77"/>
        <v>0.47328538876341514</v>
      </c>
      <c r="K2486" s="1"/>
      <c r="L2486" s="21"/>
    </row>
    <row r="2487" spans="1:12" ht="10.050000000000001" customHeight="1" x14ac:dyDescent="0.2">
      <c r="A2487" s="22"/>
      <c r="B2487" s="38"/>
      <c r="C2487" s="1"/>
      <c r="D2487" s="2">
        <v>41400</v>
      </c>
      <c r="E2487" s="1" t="s">
        <v>10995</v>
      </c>
      <c r="F2487" s="1" t="s">
        <v>4677</v>
      </c>
      <c r="G2487" s="25">
        <v>65729.36</v>
      </c>
      <c r="H2487" s="25">
        <v>72769.2018092168</v>
      </c>
      <c r="I2487" s="24">
        <f t="shared" si="76"/>
        <v>7039.8418092167994</v>
      </c>
      <c r="J2487" s="23">
        <f t="shared" si="77"/>
        <v>0.10710345892941601</v>
      </c>
      <c r="K2487" s="1"/>
      <c r="L2487" s="21"/>
    </row>
    <row r="2488" spans="1:12" ht="10.050000000000001" customHeight="1" x14ac:dyDescent="0.2">
      <c r="A2488" s="22"/>
      <c r="B2488" s="38"/>
      <c r="C2488" s="1"/>
      <c r="D2488" s="2">
        <v>41400</v>
      </c>
      <c r="E2488" s="1" t="s">
        <v>11007</v>
      </c>
      <c r="F2488" s="1" t="s">
        <v>4690</v>
      </c>
      <c r="G2488" s="25">
        <v>125426.32049999999</v>
      </c>
      <c r="H2488" s="25">
        <v>131802.35634765527</v>
      </c>
      <c r="I2488" s="24">
        <f t="shared" si="76"/>
        <v>6376.0358476552792</v>
      </c>
      <c r="J2488" s="23">
        <f t="shared" si="77"/>
        <v>5.0834911063625435E-2</v>
      </c>
      <c r="K2488" s="1"/>
      <c r="L2488" s="21"/>
    </row>
    <row r="2489" spans="1:12" ht="10.050000000000001" customHeight="1" x14ac:dyDescent="0.2">
      <c r="A2489" s="22"/>
      <c r="B2489" s="38"/>
      <c r="C2489" s="1"/>
      <c r="D2489" s="2">
        <v>41400</v>
      </c>
      <c r="E2489" s="1" t="s">
        <v>11045</v>
      </c>
      <c r="F2489" s="1" t="s">
        <v>4730</v>
      </c>
      <c r="G2489" s="25">
        <v>1380473.3007999999</v>
      </c>
      <c r="H2489" s="25">
        <v>814161.30893323442</v>
      </c>
      <c r="I2489" s="24">
        <f t="shared" si="76"/>
        <v>-566311.99186676543</v>
      </c>
      <c r="J2489" s="23">
        <f t="shared" si="77"/>
        <v>-0.41023031125526388</v>
      </c>
      <c r="K2489" s="1"/>
      <c r="L2489" s="21"/>
    </row>
    <row r="2490" spans="1:12" ht="10.050000000000001" customHeight="1" x14ac:dyDescent="0.2">
      <c r="A2490" s="22"/>
      <c r="B2490" s="38"/>
      <c r="C2490" s="1"/>
      <c r="D2490" s="2">
        <v>41400</v>
      </c>
      <c r="E2490" s="1" t="s">
        <v>11136</v>
      </c>
      <c r="F2490" s="1" t="s">
        <v>4825</v>
      </c>
      <c r="G2490" s="25">
        <v>0</v>
      </c>
      <c r="H2490" s="25">
        <v>0</v>
      </c>
      <c r="I2490" s="24">
        <f t="shared" si="76"/>
        <v>0</v>
      </c>
      <c r="J2490" s="23" t="str">
        <f t="shared" si="77"/>
        <v/>
      </c>
      <c r="K2490" s="1"/>
      <c r="L2490" s="21"/>
    </row>
    <row r="2491" spans="1:12" ht="10.050000000000001" customHeight="1" x14ac:dyDescent="0.2">
      <c r="A2491" s="22"/>
      <c r="B2491" s="38"/>
      <c r="C2491" s="1"/>
      <c r="D2491" s="2">
        <v>41400</v>
      </c>
      <c r="E2491" s="1" t="s">
        <v>11140</v>
      </c>
      <c r="F2491" s="1" t="s">
        <v>4829</v>
      </c>
      <c r="G2491" s="25">
        <v>0</v>
      </c>
      <c r="H2491" s="25">
        <v>0</v>
      </c>
      <c r="I2491" s="24">
        <f t="shared" si="76"/>
        <v>0</v>
      </c>
      <c r="J2491" s="23" t="str">
        <f t="shared" si="77"/>
        <v/>
      </c>
      <c r="K2491" s="1"/>
      <c r="L2491" s="21"/>
    </row>
    <row r="2492" spans="1:12" ht="10.050000000000001" customHeight="1" x14ac:dyDescent="0.2">
      <c r="A2492" s="22"/>
      <c r="B2492" s="38"/>
      <c r="C2492" s="1"/>
      <c r="D2492" s="2">
        <v>41400</v>
      </c>
      <c r="E2492" s="1" t="s">
        <v>11144</v>
      </c>
      <c r="F2492" s="1" t="s">
        <v>4833</v>
      </c>
      <c r="G2492" s="25">
        <v>0</v>
      </c>
      <c r="H2492" s="25">
        <v>0</v>
      </c>
      <c r="I2492" s="24">
        <f t="shared" si="76"/>
        <v>0</v>
      </c>
      <c r="J2492" s="23" t="str">
        <f t="shared" si="77"/>
        <v/>
      </c>
      <c r="K2492" s="1"/>
      <c r="L2492" s="21"/>
    </row>
    <row r="2493" spans="1:12" ht="10.050000000000001" customHeight="1" x14ac:dyDescent="0.2">
      <c r="A2493" s="22"/>
      <c r="B2493" s="38"/>
      <c r="C2493" s="1"/>
      <c r="D2493" s="2">
        <v>41400</v>
      </c>
      <c r="E2493" s="1" t="s">
        <v>11149</v>
      </c>
      <c r="F2493" s="1" t="s">
        <v>4838</v>
      </c>
      <c r="G2493" s="25">
        <v>46100</v>
      </c>
      <c r="H2493" s="25">
        <v>277.39212887884423</v>
      </c>
      <c r="I2493" s="24">
        <f t="shared" si="76"/>
        <v>-45822.607871121159</v>
      </c>
      <c r="J2493" s="23">
        <f t="shared" si="77"/>
        <v>-0.99398281716097958</v>
      </c>
      <c r="K2493" s="1"/>
      <c r="L2493" s="21"/>
    </row>
    <row r="2494" spans="1:12" ht="10.050000000000001" customHeight="1" x14ac:dyDescent="0.2">
      <c r="A2494" s="22"/>
      <c r="B2494" s="38"/>
      <c r="C2494" s="1"/>
      <c r="D2494" s="2">
        <v>41400</v>
      </c>
      <c r="E2494" s="1" t="s">
        <v>11164</v>
      </c>
      <c r="F2494" s="1" t="s">
        <v>4854</v>
      </c>
      <c r="G2494" s="25">
        <v>0</v>
      </c>
      <c r="H2494" s="25">
        <v>0</v>
      </c>
      <c r="I2494" s="24">
        <f t="shared" si="76"/>
        <v>0</v>
      </c>
      <c r="J2494" s="23" t="str">
        <f t="shared" si="77"/>
        <v/>
      </c>
      <c r="K2494" s="1"/>
      <c r="L2494" s="21"/>
    </row>
    <row r="2495" spans="1:12" ht="10.050000000000001" customHeight="1" x14ac:dyDescent="0.2">
      <c r="A2495" s="22"/>
      <c r="B2495" s="38"/>
      <c r="C2495" s="1"/>
      <c r="D2495" s="2">
        <v>41400</v>
      </c>
      <c r="E2495" s="1" t="s">
        <v>11170</v>
      </c>
      <c r="F2495" s="1" t="s">
        <v>4860</v>
      </c>
      <c r="G2495" s="25">
        <v>31348</v>
      </c>
      <c r="H2495" s="25">
        <v>0</v>
      </c>
      <c r="I2495" s="24">
        <f t="shared" si="76"/>
        <v>-31348</v>
      </c>
      <c r="J2495" s="23">
        <f t="shared" si="77"/>
        <v>-1</v>
      </c>
      <c r="K2495" s="1"/>
      <c r="L2495" s="21"/>
    </row>
    <row r="2496" spans="1:12" ht="10.050000000000001" customHeight="1" x14ac:dyDescent="0.2">
      <c r="A2496" s="22"/>
      <c r="B2496" s="38"/>
      <c r="C2496" s="1"/>
      <c r="D2496" s="2">
        <v>41400</v>
      </c>
      <c r="E2496" s="1" t="s">
        <v>11177</v>
      </c>
      <c r="F2496" s="1" t="s">
        <v>4868</v>
      </c>
      <c r="G2496" s="25">
        <v>177107.4088</v>
      </c>
      <c r="H2496" s="25">
        <v>193023.8265694713</v>
      </c>
      <c r="I2496" s="24">
        <f t="shared" si="76"/>
        <v>15916.4177694713</v>
      </c>
      <c r="J2496" s="23">
        <f t="shared" si="77"/>
        <v>8.9868729249181475E-2</v>
      </c>
      <c r="K2496" s="1"/>
      <c r="L2496" s="21"/>
    </row>
    <row r="2497" spans="1:12" ht="10.050000000000001" customHeight="1" x14ac:dyDescent="0.2">
      <c r="A2497" s="22"/>
      <c r="B2497" s="38"/>
      <c r="C2497" s="1"/>
      <c r="D2497" s="2">
        <v>41400</v>
      </c>
      <c r="E2497" s="1" t="s">
        <v>11191</v>
      </c>
      <c r="F2497" s="1" t="s">
        <v>4882</v>
      </c>
      <c r="G2497" s="25">
        <v>0</v>
      </c>
      <c r="H2497" s="25">
        <v>0</v>
      </c>
      <c r="I2497" s="24">
        <f t="shared" si="76"/>
        <v>0</v>
      </c>
      <c r="J2497" s="23" t="str">
        <f t="shared" si="77"/>
        <v/>
      </c>
      <c r="K2497" s="1"/>
      <c r="L2497" s="21"/>
    </row>
    <row r="2498" spans="1:12" ht="10.050000000000001" customHeight="1" x14ac:dyDescent="0.2">
      <c r="A2498" s="22"/>
      <c r="B2498" s="38"/>
      <c r="C2498" s="1"/>
      <c r="D2498" s="2">
        <v>41400</v>
      </c>
      <c r="E2498" s="1" t="s">
        <v>11191</v>
      </c>
      <c r="F2498" s="1" t="s">
        <v>4883</v>
      </c>
      <c r="G2498" s="25">
        <v>9220</v>
      </c>
      <c r="H2498" s="25">
        <v>0</v>
      </c>
      <c r="I2498" s="24">
        <f t="shared" si="76"/>
        <v>-9220</v>
      </c>
      <c r="J2498" s="23">
        <f t="shared" si="77"/>
        <v>-1</v>
      </c>
      <c r="K2498" s="1"/>
      <c r="L2498" s="21"/>
    </row>
    <row r="2499" spans="1:12" ht="10.050000000000001" customHeight="1" x14ac:dyDescent="0.2">
      <c r="A2499" s="22"/>
      <c r="B2499" s="38"/>
      <c r="C2499" s="1"/>
      <c r="D2499" s="2">
        <v>41400</v>
      </c>
      <c r="E2499" s="1" t="s">
        <v>11265</v>
      </c>
      <c r="F2499" s="1" t="s">
        <v>4960</v>
      </c>
      <c r="G2499" s="25">
        <v>23972</v>
      </c>
      <c r="H2499" s="25">
        <v>0</v>
      </c>
      <c r="I2499" s="24">
        <f t="shared" si="76"/>
        <v>-23972</v>
      </c>
      <c r="J2499" s="23">
        <f t="shared" si="77"/>
        <v>-1</v>
      </c>
      <c r="K2499" s="1"/>
      <c r="L2499" s="21"/>
    </row>
    <row r="2500" spans="1:12" ht="10.050000000000001" customHeight="1" x14ac:dyDescent="0.2">
      <c r="A2500" s="22"/>
      <c r="B2500" s="38"/>
      <c r="C2500" s="1"/>
      <c r="D2500" s="2">
        <v>41400</v>
      </c>
      <c r="E2500" s="1" t="s">
        <v>11272</v>
      </c>
      <c r="F2500" s="1" t="s">
        <v>4967</v>
      </c>
      <c r="G2500" s="25">
        <v>0</v>
      </c>
      <c r="H2500" s="25">
        <v>0</v>
      </c>
      <c r="I2500" s="24">
        <f t="shared" si="76"/>
        <v>0</v>
      </c>
      <c r="J2500" s="23" t="str">
        <f t="shared" si="77"/>
        <v/>
      </c>
      <c r="K2500" s="1"/>
      <c r="L2500" s="21"/>
    </row>
    <row r="2501" spans="1:12" ht="10.050000000000001" customHeight="1" x14ac:dyDescent="0.2">
      <c r="A2501" s="22"/>
      <c r="B2501" s="38"/>
      <c r="C2501" s="1"/>
      <c r="D2501" s="2">
        <v>41400</v>
      </c>
      <c r="E2501" s="1" t="s">
        <v>11296</v>
      </c>
      <c r="F2501" s="1" t="s">
        <v>4991</v>
      </c>
      <c r="G2501" s="25">
        <v>531618.30279999995</v>
      </c>
      <c r="H2501" s="25">
        <v>303523.49479748646</v>
      </c>
      <c r="I2501" s="24">
        <f t="shared" si="76"/>
        <v>-228094.80800251348</v>
      </c>
      <c r="J2501" s="23">
        <f t="shared" si="77"/>
        <v>-0.42905747751940176</v>
      </c>
      <c r="K2501" s="1"/>
      <c r="L2501" s="21"/>
    </row>
    <row r="2502" spans="1:12" ht="10.050000000000001" customHeight="1" x14ac:dyDescent="0.2">
      <c r="A2502" s="22"/>
      <c r="B2502" s="38"/>
      <c r="C2502" s="1"/>
      <c r="D2502" s="2">
        <v>41400</v>
      </c>
      <c r="E2502" s="1" t="s">
        <v>11311</v>
      </c>
      <c r="F2502" s="1" t="s">
        <v>5006</v>
      </c>
      <c r="G2502" s="25">
        <v>501382.467</v>
      </c>
      <c r="H2502" s="25">
        <v>193789.22336952589</v>
      </c>
      <c r="I2502" s="24">
        <f t="shared" si="76"/>
        <v>-307593.24363047408</v>
      </c>
      <c r="J2502" s="23">
        <f t="shared" si="77"/>
        <v>-0.6134902272728936</v>
      </c>
      <c r="K2502" s="1"/>
      <c r="L2502" s="21"/>
    </row>
    <row r="2503" spans="1:12" ht="10.050000000000001" customHeight="1" x14ac:dyDescent="0.2">
      <c r="A2503" s="22"/>
      <c r="B2503" s="38"/>
      <c r="C2503" s="1"/>
      <c r="D2503" s="2">
        <v>41400</v>
      </c>
      <c r="E2503" s="1" t="s">
        <v>11311</v>
      </c>
      <c r="F2503" s="1" t="s">
        <v>5007</v>
      </c>
      <c r="G2503" s="25">
        <v>0</v>
      </c>
      <c r="H2503" s="25">
        <v>0</v>
      </c>
      <c r="I2503" s="24">
        <f t="shared" si="76"/>
        <v>0</v>
      </c>
      <c r="J2503" s="23" t="str">
        <f t="shared" si="77"/>
        <v/>
      </c>
      <c r="K2503" s="1"/>
      <c r="L2503" s="21"/>
    </row>
    <row r="2504" spans="1:12" ht="10.050000000000001" customHeight="1" x14ac:dyDescent="0.2">
      <c r="A2504" s="22"/>
      <c r="B2504" s="38"/>
      <c r="C2504" s="1"/>
      <c r="D2504" s="2">
        <v>41400</v>
      </c>
      <c r="E2504" s="1" t="s">
        <v>11324</v>
      </c>
      <c r="F2504" s="1" t="s">
        <v>5020</v>
      </c>
      <c r="G2504" s="25">
        <v>64328.224000000002</v>
      </c>
      <c r="H2504" s="25">
        <v>15806.214454818586</v>
      </c>
      <c r="I2504" s="24">
        <f t="shared" si="76"/>
        <v>-48522.009545181412</v>
      </c>
      <c r="J2504" s="23">
        <f t="shared" si="77"/>
        <v>-0.75428803296639135</v>
      </c>
      <c r="K2504" s="1"/>
      <c r="L2504" s="21"/>
    </row>
    <row r="2505" spans="1:12" ht="10.050000000000001" customHeight="1" x14ac:dyDescent="0.2">
      <c r="A2505" s="22"/>
      <c r="B2505" s="38"/>
      <c r="C2505" s="1"/>
      <c r="D2505" s="2">
        <v>41400</v>
      </c>
      <c r="E2505" s="1" t="s">
        <v>12131</v>
      </c>
      <c r="F2505" s="1" t="s">
        <v>5856</v>
      </c>
      <c r="G2505" s="25">
        <v>0</v>
      </c>
      <c r="H2505" s="25">
        <v>5368.0513829331885</v>
      </c>
      <c r="I2505" s="24">
        <f t="shared" si="76"/>
        <v>5368.0513829331885</v>
      </c>
      <c r="J2505" s="23" t="e">
        <f t="shared" si="77"/>
        <v>#DIV/0!</v>
      </c>
      <c r="K2505" s="1"/>
      <c r="L2505" s="21"/>
    </row>
    <row r="2506" spans="1:12" ht="10.050000000000001" customHeight="1" x14ac:dyDescent="0.2">
      <c r="A2506" s="22"/>
      <c r="B2506" s="38"/>
      <c r="C2506" s="1"/>
      <c r="D2506" s="2">
        <v>41400</v>
      </c>
      <c r="E2506" s="1" t="s">
        <v>12417</v>
      </c>
      <c r="F2506" s="1" t="s">
        <v>6148</v>
      </c>
      <c r="G2506" s="25">
        <v>79542.28</v>
      </c>
      <c r="H2506" s="25">
        <v>132506.11045240346</v>
      </c>
      <c r="I2506" s="24">
        <f t="shared" si="76"/>
        <v>52963.830452403461</v>
      </c>
      <c r="J2506" s="23">
        <f t="shared" si="77"/>
        <v>0.66585758482662882</v>
      </c>
      <c r="K2506" s="1"/>
      <c r="L2506" s="21"/>
    </row>
    <row r="2507" spans="1:12" ht="10.050000000000001" customHeight="1" x14ac:dyDescent="0.2">
      <c r="A2507" s="22"/>
      <c r="B2507" s="38"/>
      <c r="C2507" s="1"/>
      <c r="D2507" s="2">
        <v>41400</v>
      </c>
      <c r="E2507" s="1" t="s">
        <v>12419</v>
      </c>
      <c r="F2507" s="1" t="s">
        <v>6150</v>
      </c>
      <c r="G2507" s="25">
        <v>0</v>
      </c>
      <c r="H2507" s="25">
        <v>26593.686133440307</v>
      </c>
      <c r="I2507" s="24">
        <f t="shared" si="76"/>
        <v>26593.686133440307</v>
      </c>
      <c r="J2507" s="23" t="e">
        <f t="shared" si="77"/>
        <v>#DIV/0!</v>
      </c>
      <c r="K2507" s="1"/>
      <c r="L2507" s="21"/>
    </row>
    <row r="2508" spans="1:12" ht="10.050000000000001" customHeight="1" x14ac:dyDescent="0.2">
      <c r="A2508" s="22"/>
      <c r="B2508" s="38"/>
      <c r="C2508" s="1"/>
      <c r="D2508" s="2">
        <v>41400</v>
      </c>
      <c r="E2508" s="1" t="s">
        <v>12508</v>
      </c>
      <c r="F2508" s="1" t="s">
        <v>6240</v>
      </c>
      <c r="G2508" s="25">
        <v>0</v>
      </c>
      <c r="H2508" s="25">
        <v>37797.246005380293</v>
      </c>
      <c r="I2508" s="24">
        <f t="shared" si="76"/>
        <v>37797.246005380293</v>
      </c>
      <c r="J2508" s="23" t="e">
        <f t="shared" si="77"/>
        <v>#DIV/0!</v>
      </c>
      <c r="K2508" s="1"/>
      <c r="L2508" s="21"/>
    </row>
    <row r="2509" spans="1:12" ht="10.050000000000001" customHeight="1" x14ac:dyDescent="0.2">
      <c r="A2509" s="22"/>
      <c r="B2509" s="38"/>
      <c r="C2509" s="1"/>
      <c r="D2509" s="2">
        <v>41400</v>
      </c>
      <c r="E2509" s="1" t="s">
        <v>12532</v>
      </c>
      <c r="F2509" s="1" t="s">
        <v>6264</v>
      </c>
      <c r="G2509" s="25">
        <v>0</v>
      </c>
      <c r="H2509" s="25">
        <v>1479.4246873538359</v>
      </c>
      <c r="I2509" s="24">
        <f t="shared" si="76"/>
        <v>1479.4246873538359</v>
      </c>
      <c r="J2509" s="23" t="e">
        <f t="shared" si="77"/>
        <v>#DIV/0!</v>
      </c>
      <c r="K2509" s="1"/>
      <c r="L2509" s="21"/>
    </row>
    <row r="2510" spans="1:12" ht="10.050000000000001" customHeight="1" x14ac:dyDescent="0.2">
      <c r="A2510" s="22"/>
      <c r="B2510" s="38"/>
      <c r="C2510" s="1"/>
      <c r="D2510" s="2">
        <v>41400</v>
      </c>
      <c r="E2510" s="1" t="s">
        <v>12555</v>
      </c>
      <c r="F2510" s="1" t="s">
        <v>6287</v>
      </c>
      <c r="G2510" s="25">
        <v>0</v>
      </c>
      <c r="H2510" s="25">
        <v>51769.590274833186</v>
      </c>
      <c r="I2510" s="24">
        <f t="shared" si="76"/>
        <v>51769.590274833186</v>
      </c>
      <c r="J2510" s="23" t="e">
        <f t="shared" si="77"/>
        <v>#DIV/0!</v>
      </c>
      <c r="K2510" s="1"/>
      <c r="L2510" s="21"/>
    </row>
    <row r="2511" spans="1:12" ht="10.050000000000001" customHeight="1" x14ac:dyDescent="0.2">
      <c r="A2511" s="22"/>
      <c r="B2511" s="38"/>
      <c r="C2511" s="1"/>
      <c r="D2511" s="2">
        <v>41401</v>
      </c>
      <c r="E2511" s="1" t="s">
        <v>6470</v>
      </c>
      <c r="F2511" s="1" t="s">
        <v>66</v>
      </c>
      <c r="G2511" s="25">
        <v>0</v>
      </c>
      <c r="H2511" s="25">
        <v>0</v>
      </c>
      <c r="I2511" s="24">
        <f t="shared" si="76"/>
        <v>0</v>
      </c>
      <c r="J2511" s="23" t="str">
        <f t="shared" si="77"/>
        <v/>
      </c>
      <c r="K2511" s="1"/>
      <c r="L2511" s="21"/>
    </row>
    <row r="2512" spans="1:12" ht="10.050000000000001" customHeight="1" x14ac:dyDescent="0.2">
      <c r="A2512" s="22"/>
      <c r="B2512" s="38"/>
      <c r="C2512" s="1"/>
      <c r="D2512" s="2">
        <v>41401</v>
      </c>
      <c r="E2512" s="1" t="s">
        <v>6483</v>
      </c>
      <c r="F2512" s="1" t="s">
        <v>79</v>
      </c>
      <c r="G2512" s="25">
        <v>0</v>
      </c>
      <c r="H2512" s="25">
        <v>0</v>
      </c>
      <c r="I2512" s="24">
        <f t="shared" si="76"/>
        <v>0</v>
      </c>
      <c r="J2512" s="23" t="str">
        <f t="shared" si="77"/>
        <v/>
      </c>
      <c r="K2512" s="1"/>
      <c r="L2512" s="21"/>
    </row>
    <row r="2513" spans="1:12" ht="10.050000000000001" customHeight="1" x14ac:dyDescent="0.2">
      <c r="A2513" s="22"/>
      <c r="B2513" s="38"/>
      <c r="C2513" s="1"/>
      <c r="D2513" s="2">
        <v>41401</v>
      </c>
      <c r="E2513" s="1" t="s">
        <v>6495</v>
      </c>
      <c r="F2513" s="1" t="s">
        <v>91</v>
      </c>
      <c r="G2513" s="25">
        <v>50209.745600000002</v>
      </c>
      <c r="H2513" s="25">
        <v>0</v>
      </c>
      <c r="I2513" s="24">
        <f t="shared" si="76"/>
        <v>-50209.745600000002</v>
      </c>
      <c r="J2513" s="23">
        <f t="shared" si="77"/>
        <v>-1</v>
      </c>
      <c r="K2513" s="1"/>
      <c r="L2513" s="21"/>
    </row>
    <row r="2514" spans="1:12" ht="10.050000000000001" customHeight="1" x14ac:dyDescent="0.2">
      <c r="A2514" s="22"/>
      <c r="B2514" s="38"/>
      <c r="C2514" s="1"/>
      <c r="D2514" s="2">
        <v>41401</v>
      </c>
      <c r="E2514" s="1" t="s">
        <v>7524</v>
      </c>
      <c r="F2514" s="1" t="s">
        <v>1132</v>
      </c>
      <c r="G2514" s="25">
        <v>27177.699200000003</v>
      </c>
      <c r="H2514" s="25">
        <v>0</v>
      </c>
      <c r="I2514" s="24">
        <f t="shared" si="76"/>
        <v>-27177.699200000003</v>
      </c>
      <c r="J2514" s="23">
        <f t="shared" si="77"/>
        <v>-1</v>
      </c>
      <c r="K2514" s="1"/>
      <c r="L2514" s="21"/>
    </row>
    <row r="2515" spans="1:12" ht="10.050000000000001" customHeight="1" x14ac:dyDescent="0.2">
      <c r="A2515" s="22"/>
      <c r="B2515" s="38"/>
      <c r="C2515" s="1"/>
      <c r="D2515" s="2">
        <v>41401</v>
      </c>
      <c r="E2515" s="1" t="s">
        <v>8422</v>
      </c>
      <c r="F2515" s="1" t="s">
        <v>2037</v>
      </c>
      <c r="G2515" s="25">
        <v>6694.8901999999998</v>
      </c>
      <c r="H2515" s="25">
        <v>0</v>
      </c>
      <c r="I2515" s="24">
        <f t="shared" ref="I2515:I2578" si="78">H2515-G2515</f>
        <v>-6694.8901999999998</v>
      </c>
      <c r="J2515" s="23">
        <f t="shared" ref="J2515:J2578" si="79">IF(I2515=0,"",(I2515/G2515))</f>
        <v>-1</v>
      </c>
      <c r="K2515" s="1"/>
      <c r="L2515" s="21"/>
    </row>
    <row r="2516" spans="1:12" ht="10.050000000000001" customHeight="1" x14ac:dyDescent="0.2">
      <c r="A2516" s="22"/>
      <c r="B2516" s="38"/>
      <c r="C2516" s="1"/>
      <c r="D2516" s="2">
        <v>41401</v>
      </c>
      <c r="E2516" s="1" t="s">
        <v>8430</v>
      </c>
      <c r="F2516" s="1" t="s">
        <v>2046</v>
      </c>
      <c r="G2516" s="25">
        <v>0</v>
      </c>
      <c r="H2516" s="25">
        <v>0</v>
      </c>
      <c r="I2516" s="24">
        <f t="shared" si="78"/>
        <v>0</v>
      </c>
      <c r="J2516" s="23" t="str">
        <f t="shared" si="79"/>
        <v/>
      </c>
      <c r="K2516" s="1"/>
      <c r="L2516" s="21"/>
    </row>
    <row r="2517" spans="1:12" ht="10.050000000000001" customHeight="1" x14ac:dyDescent="0.2">
      <c r="A2517" s="22"/>
      <c r="B2517" s="38"/>
      <c r="C2517" s="1"/>
      <c r="D2517" s="2">
        <v>41401</v>
      </c>
      <c r="E2517" s="1" t="s">
        <v>8441</v>
      </c>
      <c r="F2517" s="1" t="s">
        <v>2057</v>
      </c>
      <c r="G2517" s="25">
        <v>0</v>
      </c>
      <c r="H2517" s="25">
        <v>0</v>
      </c>
      <c r="I2517" s="24">
        <f t="shared" si="78"/>
        <v>0</v>
      </c>
      <c r="J2517" s="23" t="str">
        <f t="shared" si="79"/>
        <v/>
      </c>
      <c r="K2517" s="1"/>
      <c r="L2517" s="21"/>
    </row>
    <row r="2518" spans="1:12" ht="10.050000000000001" customHeight="1" x14ac:dyDescent="0.2">
      <c r="A2518" s="22"/>
      <c r="B2518" s="38"/>
      <c r="C2518" s="1"/>
      <c r="D2518" s="2">
        <v>41401</v>
      </c>
      <c r="E2518" s="1" t="s">
        <v>8462</v>
      </c>
      <c r="F2518" s="1" t="s">
        <v>2078</v>
      </c>
      <c r="G2518" s="25">
        <v>0</v>
      </c>
      <c r="H2518" s="25">
        <v>0</v>
      </c>
      <c r="I2518" s="24">
        <f t="shared" si="78"/>
        <v>0</v>
      </c>
      <c r="J2518" s="23" t="str">
        <f t="shared" si="79"/>
        <v/>
      </c>
      <c r="K2518" s="1"/>
      <c r="L2518" s="21"/>
    </row>
    <row r="2519" spans="1:12" ht="10.050000000000001" customHeight="1" x14ac:dyDescent="0.2">
      <c r="A2519" s="22"/>
      <c r="B2519" s="38"/>
      <c r="C2519" s="1"/>
      <c r="D2519" s="2">
        <v>41401</v>
      </c>
      <c r="E2519" s="1" t="s">
        <v>9087</v>
      </c>
      <c r="F2519" s="1" t="s">
        <v>2713</v>
      </c>
      <c r="G2519" s="25">
        <v>61602.7408</v>
      </c>
      <c r="H2519" s="25">
        <v>39148.248410845772</v>
      </c>
      <c r="I2519" s="24">
        <f t="shared" si="78"/>
        <v>-22454.492389154228</v>
      </c>
      <c r="J2519" s="23">
        <f t="shared" si="79"/>
        <v>-0.36450476224840678</v>
      </c>
      <c r="K2519" s="1"/>
      <c r="L2519" s="21"/>
    </row>
    <row r="2520" spans="1:12" ht="10.050000000000001" customHeight="1" x14ac:dyDescent="0.2">
      <c r="A2520" s="22"/>
      <c r="B2520" s="38"/>
      <c r="C2520" s="1"/>
      <c r="D2520" s="2">
        <v>41401</v>
      </c>
      <c r="E2520" s="1" t="s">
        <v>9124</v>
      </c>
      <c r="F2520" s="1" t="s">
        <v>2750</v>
      </c>
      <c r="G2520" s="25">
        <v>3392.2768000000005</v>
      </c>
      <c r="H2520" s="25">
        <v>10237.824312139566</v>
      </c>
      <c r="I2520" s="24">
        <f t="shared" si="78"/>
        <v>6845.5475121395657</v>
      </c>
      <c r="J2520" s="23">
        <f t="shared" si="79"/>
        <v>2.0179802285413633</v>
      </c>
      <c r="K2520" s="1"/>
      <c r="L2520" s="21"/>
    </row>
    <row r="2521" spans="1:12" ht="10.050000000000001" customHeight="1" x14ac:dyDescent="0.2">
      <c r="A2521" s="22"/>
      <c r="B2521" s="38"/>
      <c r="C2521" s="1"/>
      <c r="D2521" s="2">
        <v>41401</v>
      </c>
      <c r="E2521" s="1" t="s">
        <v>9125</v>
      </c>
      <c r="F2521" s="1" t="s">
        <v>2751</v>
      </c>
      <c r="G2521" s="25">
        <v>63042.954000000005</v>
      </c>
      <c r="H2521" s="25">
        <v>47418.643364455762</v>
      </c>
      <c r="I2521" s="24">
        <f t="shared" si="78"/>
        <v>-15624.310635544243</v>
      </c>
      <c r="J2521" s="23">
        <f t="shared" si="79"/>
        <v>-0.24783595380927489</v>
      </c>
      <c r="K2521" s="1"/>
      <c r="L2521" s="21"/>
    </row>
    <row r="2522" spans="1:12" ht="10.050000000000001" customHeight="1" x14ac:dyDescent="0.2">
      <c r="A2522" s="22"/>
      <c r="B2522" s="38"/>
      <c r="C2522" s="1"/>
      <c r="D2522" s="2">
        <v>41401</v>
      </c>
      <c r="E2522" s="1" t="s">
        <v>9318</v>
      </c>
      <c r="F2522" s="1" t="s">
        <v>2949</v>
      </c>
      <c r="G2522" s="25">
        <v>0</v>
      </c>
      <c r="H2522" s="25">
        <v>0</v>
      </c>
      <c r="I2522" s="24">
        <f t="shared" si="78"/>
        <v>0</v>
      </c>
      <c r="J2522" s="23" t="str">
        <f t="shared" si="79"/>
        <v/>
      </c>
      <c r="K2522" s="1"/>
      <c r="L2522" s="21"/>
    </row>
    <row r="2523" spans="1:12" ht="10.050000000000001" customHeight="1" x14ac:dyDescent="0.2">
      <c r="A2523" s="22"/>
      <c r="B2523" s="38"/>
      <c r="C2523" s="1"/>
      <c r="D2523" s="2">
        <v>41401</v>
      </c>
      <c r="E2523" s="1" t="s">
        <v>10310</v>
      </c>
      <c r="F2523" s="1" t="s">
        <v>3967</v>
      </c>
      <c r="G2523" s="25">
        <v>20825.010600000001</v>
      </c>
      <c r="H2523" s="25">
        <v>0</v>
      </c>
      <c r="I2523" s="24">
        <f t="shared" si="78"/>
        <v>-20825.010600000001</v>
      </c>
      <c r="J2523" s="23">
        <f t="shared" si="79"/>
        <v>-1</v>
      </c>
      <c r="K2523" s="1"/>
      <c r="L2523" s="21"/>
    </row>
    <row r="2524" spans="1:12" ht="10.050000000000001" customHeight="1" x14ac:dyDescent="0.2">
      <c r="A2524" s="22"/>
      <c r="B2524" s="38"/>
      <c r="C2524" s="1"/>
      <c r="D2524" s="2">
        <v>41401</v>
      </c>
      <c r="E2524" s="1" t="s">
        <v>10354</v>
      </c>
      <c r="F2524" s="1" t="s">
        <v>4011</v>
      </c>
      <c r="G2524" s="25">
        <v>0</v>
      </c>
      <c r="H2524" s="25">
        <v>0</v>
      </c>
      <c r="I2524" s="24">
        <f t="shared" si="78"/>
        <v>0</v>
      </c>
      <c r="J2524" s="23" t="str">
        <f t="shared" si="79"/>
        <v/>
      </c>
      <c r="K2524" s="1"/>
      <c r="L2524" s="21"/>
    </row>
    <row r="2525" spans="1:12" ht="10.050000000000001" customHeight="1" x14ac:dyDescent="0.2">
      <c r="A2525" s="22"/>
      <c r="B2525" s="38"/>
      <c r="C2525" s="1"/>
      <c r="D2525" s="2">
        <v>41401</v>
      </c>
      <c r="E2525" s="1" t="s">
        <v>10396</v>
      </c>
      <c r="F2525" s="1" t="s">
        <v>4056</v>
      </c>
      <c r="G2525" s="25">
        <v>7450.0370000000003</v>
      </c>
      <c r="H2525" s="25">
        <v>0</v>
      </c>
      <c r="I2525" s="24">
        <f t="shared" si="78"/>
        <v>-7450.0370000000003</v>
      </c>
      <c r="J2525" s="23">
        <f t="shared" si="79"/>
        <v>-1</v>
      </c>
      <c r="K2525" s="1"/>
      <c r="L2525" s="21"/>
    </row>
    <row r="2526" spans="1:12" ht="10.050000000000001" customHeight="1" x14ac:dyDescent="0.2">
      <c r="A2526" s="22"/>
      <c r="B2526" s="38"/>
      <c r="C2526" s="1"/>
      <c r="D2526" s="2">
        <v>41401</v>
      </c>
      <c r="E2526" s="1" t="s">
        <v>11422</v>
      </c>
      <c r="F2526" s="1" t="s">
        <v>5123</v>
      </c>
      <c r="G2526" s="25">
        <v>3460.1413000000002</v>
      </c>
      <c r="H2526" s="25">
        <v>174.65430336816118</v>
      </c>
      <c r="I2526" s="24">
        <f t="shared" si="78"/>
        <v>-3285.4869966318392</v>
      </c>
      <c r="J2526" s="23">
        <f t="shared" si="79"/>
        <v>-0.9495239389882254</v>
      </c>
      <c r="K2526" s="1"/>
      <c r="L2526" s="21"/>
    </row>
    <row r="2527" spans="1:12" ht="10.050000000000001" customHeight="1" x14ac:dyDescent="0.2">
      <c r="A2527" s="22"/>
      <c r="B2527" s="38"/>
      <c r="C2527" s="1"/>
      <c r="D2527" s="2">
        <v>41401</v>
      </c>
      <c r="E2527" s="1" t="s">
        <v>11437</v>
      </c>
      <c r="F2527" s="1" t="s">
        <v>5139</v>
      </c>
      <c r="G2527" s="25">
        <v>48344.088800000005</v>
      </c>
      <c r="H2527" s="25">
        <v>2671.1834632777595</v>
      </c>
      <c r="I2527" s="24">
        <f t="shared" si="78"/>
        <v>-45672.905336722244</v>
      </c>
      <c r="J2527" s="23">
        <f t="shared" si="79"/>
        <v>-0.94474643064784047</v>
      </c>
      <c r="K2527" s="1"/>
      <c r="L2527" s="21"/>
    </row>
    <row r="2528" spans="1:12" ht="10.050000000000001" customHeight="1" x14ac:dyDescent="0.2">
      <c r="A2528" s="22"/>
      <c r="B2528" s="38"/>
      <c r="C2528" s="1"/>
      <c r="D2528" s="2">
        <v>41401</v>
      </c>
      <c r="E2528" s="1" t="s">
        <v>11437</v>
      </c>
      <c r="F2528" s="1" t="s">
        <v>5140</v>
      </c>
      <c r="G2528" s="25">
        <v>3453.1492000000007</v>
      </c>
      <c r="H2528" s="25">
        <v>0</v>
      </c>
      <c r="I2528" s="24">
        <f t="shared" si="78"/>
        <v>-3453.1492000000007</v>
      </c>
      <c r="J2528" s="23">
        <f t="shared" si="79"/>
        <v>-1</v>
      </c>
      <c r="K2528" s="1"/>
      <c r="L2528" s="21"/>
    </row>
    <row r="2529" spans="1:12" ht="10.050000000000001" customHeight="1" x14ac:dyDescent="0.2">
      <c r="A2529" s="22"/>
      <c r="B2529" s="38"/>
      <c r="C2529" s="1"/>
      <c r="D2529" s="2">
        <v>41407</v>
      </c>
      <c r="E2529" s="1" t="s">
        <v>6539</v>
      </c>
      <c r="F2529" s="1" t="s">
        <v>138</v>
      </c>
      <c r="G2529" s="25">
        <v>397476.82980000001</v>
      </c>
      <c r="H2529" s="25">
        <v>354368.44464272354</v>
      </c>
      <c r="I2529" s="24">
        <f t="shared" si="78"/>
        <v>-43108.385157276469</v>
      </c>
      <c r="J2529" s="23">
        <f t="shared" si="79"/>
        <v>-0.10845508951796633</v>
      </c>
      <c r="K2529" s="1"/>
      <c r="L2529" s="21"/>
    </row>
    <row r="2530" spans="1:12" ht="10.050000000000001" customHeight="1" x14ac:dyDescent="0.2">
      <c r="A2530" s="22"/>
      <c r="B2530" s="38"/>
      <c r="C2530" s="1"/>
      <c r="D2530" s="2">
        <v>41407</v>
      </c>
      <c r="E2530" s="1" t="s">
        <v>6584</v>
      </c>
      <c r="F2530" s="1" t="s">
        <v>183</v>
      </c>
      <c r="G2530" s="25">
        <v>0</v>
      </c>
      <c r="H2530" s="25">
        <v>0</v>
      </c>
      <c r="I2530" s="24">
        <f t="shared" si="78"/>
        <v>0</v>
      </c>
      <c r="J2530" s="23" t="str">
        <f t="shared" si="79"/>
        <v/>
      </c>
      <c r="K2530" s="1"/>
      <c r="L2530" s="21"/>
    </row>
    <row r="2531" spans="1:12" ht="10.050000000000001" customHeight="1" x14ac:dyDescent="0.2">
      <c r="A2531" s="22"/>
      <c r="B2531" s="38"/>
      <c r="C2531" s="1"/>
      <c r="D2531" s="2">
        <v>41407</v>
      </c>
      <c r="E2531" s="1" t="s">
        <v>6601</v>
      </c>
      <c r="F2531" s="1" t="s">
        <v>200</v>
      </c>
      <c r="G2531" s="25">
        <v>0</v>
      </c>
      <c r="H2531" s="25">
        <v>0</v>
      </c>
      <c r="I2531" s="24">
        <f t="shared" si="78"/>
        <v>0</v>
      </c>
      <c r="J2531" s="23" t="str">
        <f t="shared" si="79"/>
        <v/>
      </c>
      <c r="K2531" s="1"/>
      <c r="L2531" s="21"/>
    </row>
    <row r="2532" spans="1:12" ht="10.050000000000001" customHeight="1" x14ac:dyDescent="0.2">
      <c r="A2532" s="22"/>
      <c r="B2532" s="38"/>
      <c r="C2532" s="1"/>
      <c r="D2532" s="2">
        <v>41407</v>
      </c>
      <c r="E2532" s="1" t="s">
        <v>7642</v>
      </c>
      <c r="F2532" s="1" t="s">
        <v>1250</v>
      </c>
      <c r="G2532" s="25">
        <v>0</v>
      </c>
      <c r="H2532" s="25">
        <v>0</v>
      </c>
      <c r="I2532" s="24">
        <f t="shared" si="78"/>
        <v>0</v>
      </c>
      <c r="J2532" s="23" t="str">
        <f t="shared" si="79"/>
        <v/>
      </c>
      <c r="K2532" s="1"/>
      <c r="L2532" s="21"/>
    </row>
    <row r="2533" spans="1:12" ht="10.050000000000001" customHeight="1" x14ac:dyDescent="0.2">
      <c r="A2533" s="22"/>
      <c r="B2533" s="38"/>
      <c r="C2533" s="1"/>
      <c r="D2533" s="2">
        <v>41407</v>
      </c>
      <c r="E2533" s="1" t="s">
        <v>7899</v>
      </c>
      <c r="F2533" s="1" t="s">
        <v>1508</v>
      </c>
      <c r="G2533" s="25">
        <v>0</v>
      </c>
      <c r="H2533" s="25">
        <v>0</v>
      </c>
      <c r="I2533" s="24">
        <f t="shared" si="78"/>
        <v>0</v>
      </c>
      <c r="J2533" s="23" t="str">
        <f t="shared" si="79"/>
        <v/>
      </c>
      <c r="K2533" s="1"/>
      <c r="L2533" s="21"/>
    </row>
    <row r="2534" spans="1:12" ht="10.050000000000001" customHeight="1" x14ac:dyDescent="0.2">
      <c r="A2534" s="22"/>
      <c r="B2534" s="38"/>
      <c r="C2534" s="1"/>
      <c r="D2534" s="2">
        <v>41407</v>
      </c>
      <c r="E2534" s="1" t="s">
        <v>8187</v>
      </c>
      <c r="F2534" s="1" t="s">
        <v>1799</v>
      </c>
      <c r="G2534" s="25">
        <v>35036</v>
      </c>
      <c r="H2534" s="25">
        <v>0</v>
      </c>
      <c r="I2534" s="24">
        <f t="shared" si="78"/>
        <v>-35036</v>
      </c>
      <c r="J2534" s="23">
        <f t="shared" si="79"/>
        <v>-1</v>
      </c>
      <c r="K2534" s="1"/>
      <c r="L2534" s="21"/>
    </row>
    <row r="2535" spans="1:12" ht="10.050000000000001" customHeight="1" x14ac:dyDescent="0.2">
      <c r="A2535" s="22"/>
      <c r="B2535" s="38"/>
      <c r="C2535" s="1"/>
      <c r="D2535" s="2">
        <v>41407</v>
      </c>
      <c r="E2535" s="1" t="s">
        <v>8250</v>
      </c>
      <c r="F2535" s="1" t="s">
        <v>1863</v>
      </c>
      <c r="G2535" s="25">
        <v>206844.73759999999</v>
      </c>
      <c r="H2535" s="25">
        <v>132608.84827791413</v>
      </c>
      <c r="I2535" s="24">
        <f t="shared" si="78"/>
        <v>-74235.889322085859</v>
      </c>
      <c r="J2535" s="23">
        <f t="shared" si="79"/>
        <v>-0.35889667865587438</v>
      </c>
      <c r="K2535" s="1"/>
      <c r="L2535" s="21"/>
    </row>
    <row r="2536" spans="1:12" ht="10.050000000000001" customHeight="1" x14ac:dyDescent="0.2">
      <c r="A2536" s="22"/>
      <c r="B2536" s="38"/>
      <c r="C2536" s="1"/>
      <c r="D2536" s="2">
        <v>41407</v>
      </c>
      <c r="E2536" s="1" t="s">
        <v>8271</v>
      </c>
      <c r="F2536" s="1" t="s">
        <v>1884</v>
      </c>
      <c r="G2536" s="25">
        <v>0</v>
      </c>
      <c r="H2536" s="25">
        <v>0</v>
      </c>
      <c r="I2536" s="24">
        <f t="shared" si="78"/>
        <v>0</v>
      </c>
      <c r="J2536" s="23" t="str">
        <f t="shared" si="79"/>
        <v/>
      </c>
      <c r="K2536" s="1"/>
      <c r="L2536" s="21"/>
    </row>
    <row r="2537" spans="1:12" ht="10.050000000000001" customHeight="1" x14ac:dyDescent="0.2">
      <c r="A2537" s="22"/>
      <c r="B2537" s="38"/>
      <c r="C2537" s="1"/>
      <c r="D2537" s="2">
        <v>41407</v>
      </c>
      <c r="E2537" s="1" t="s">
        <v>8480</v>
      </c>
      <c r="F2537" s="1" t="s">
        <v>2097</v>
      </c>
      <c r="G2537" s="25">
        <v>282037.00640000001</v>
      </c>
      <c r="H2537" s="25">
        <v>291441.52651743015</v>
      </c>
      <c r="I2537" s="24">
        <f t="shared" si="78"/>
        <v>9404.5201174301328</v>
      </c>
      <c r="J2537" s="23">
        <f t="shared" si="79"/>
        <v>3.3344986310385585E-2</v>
      </c>
      <c r="K2537" s="1"/>
      <c r="L2537" s="21"/>
    </row>
    <row r="2538" spans="1:12" ht="10.050000000000001" customHeight="1" x14ac:dyDescent="0.2">
      <c r="A2538" s="22"/>
      <c r="B2538" s="38"/>
      <c r="C2538" s="1"/>
      <c r="D2538" s="2">
        <v>41407</v>
      </c>
      <c r="E2538" s="1" t="s">
        <v>8513</v>
      </c>
      <c r="F2538" s="1" t="s">
        <v>2130</v>
      </c>
      <c r="G2538" s="25">
        <v>0</v>
      </c>
      <c r="H2538" s="25">
        <v>0</v>
      </c>
      <c r="I2538" s="24">
        <f t="shared" si="78"/>
        <v>0</v>
      </c>
      <c r="J2538" s="23" t="str">
        <f t="shared" si="79"/>
        <v/>
      </c>
      <c r="K2538" s="1"/>
      <c r="L2538" s="21"/>
    </row>
    <row r="2539" spans="1:12" ht="10.050000000000001" customHeight="1" x14ac:dyDescent="0.2">
      <c r="A2539" s="22"/>
      <c r="B2539" s="38"/>
      <c r="C2539" s="1"/>
      <c r="D2539" s="2">
        <v>41407</v>
      </c>
      <c r="E2539" s="1" t="s">
        <v>8668</v>
      </c>
      <c r="F2539" s="1" t="s">
        <v>2288</v>
      </c>
      <c r="G2539" s="25">
        <v>0</v>
      </c>
      <c r="H2539" s="25">
        <v>0</v>
      </c>
      <c r="I2539" s="24">
        <f t="shared" si="78"/>
        <v>0</v>
      </c>
      <c r="J2539" s="23" t="str">
        <f t="shared" si="79"/>
        <v/>
      </c>
      <c r="K2539" s="1"/>
      <c r="L2539" s="21"/>
    </row>
    <row r="2540" spans="1:12" ht="10.050000000000001" customHeight="1" x14ac:dyDescent="0.2">
      <c r="A2540" s="22"/>
      <c r="B2540" s="38"/>
      <c r="C2540" s="1"/>
      <c r="D2540" s="2">
        <v>41407</v>
      </c>
      <c r="E2540" s="1" t="s">
        <v>8854</v>
      </c>
      <c r="F2540" s="1" t="s">
        <v>2476</v>
      </c>
      <c r="G2540" s="25">
        <v>10492.7088</v>
      </c>
      <c r="H2540" s="25">
        <v>30939.496152542197</v>
      </c>
      <c r="I2540" s="24">
        <f t="shared" si="78"/>
        <v>20446.787352542196</v>
      </c>
      <c r="J2540" s="23">
        <f t="shared" si="79"/>
        <v>1.9486662350280983</v>
      </c>
      <c r="K2540" s="1"/>
      <c r="L2540" s="21"/>
    </row>
    <row r="2541" spans="1:12" ht="10.050000000000001" customHeight="1" x14ac:dyDescent="0.2">
      <c r="A2541" s="22"/>
      <c r="B2541" s="38"/>
      <c r="C2541" s="1"/>
      <c r="D2541" s="2">
        <v>41407</v>
      </c>
      <c r="E2541" s="1" t="s">
        <v>9015</v>
      </c>
      <c r="F2541" s="1" t="s">
        <v>2639</v>
      </c>
      <c r="G2541" s="25">
        <v>0</v>
      </c>
      <c r="H2541" s="25">
        <v>0</v>
      </c>
      <c r="I2541" s="24">
        <f t="shared" si="78"/>
        <v>0</v>
      </c>
      <c r="J2541" s="23" t="str">
        <f t="shared" si="79"/>
        <v/>
      </c>
      <c r="K2541" s="1"/>
      <c r="L2541" s="21"/>
    </row>
    <row r="2542" spans="1:12" ht="10.050000000000001" customHeight="1" x14ac:dyDescent="0.2">
      <c r="A2542" s="22"/>
      <c r="B2542" s="38"/>
      <c r="C2542" s="1"/>
      <c r="D2542" s="2">
        <v>41407</v>
      </c>
      <c r="E2542" s="1" t="s">
        <v>9203</v>
      </c>
      <c r="F2542" s="1" t="s">
        <v>2829</v>
      </c>
      <c r="G2542" s="25">
        <v>159946.56079999998</v>
      </c>
      <c r="H2542" s="25">
        <v>153094.77068474432</v>
      </c>
      <c r="I2542" s="24">
        <f t="shared" si="78"/>
        <v>-6851.7901152556587</v>
      </c>
      <c r="J2542" s="23">
        <f t="shared" si="79"/>
        <v>-4.2837995896787419E-2</v>
      </c>
      <c r="K2542" s="1"/>
      <c r="L2542" s="21"/>
    </row>
    <row r="2543" spans="1:12" ht="10.050000000000001" customHeight="1" x14ac:dyDescent="0.2">
      <c r="A2543" s="22"/>
      <c r="B2543" s="38"/>
      <c r="C2543" s="1"/>
      <c r="D2543" s="2">
        <v>41407</v>
      </c>
      <c r="E2543" s="1" t="s">
        <v>9368</v>
      </c>
      <c r="F2543" s="1" t="s">
        <v>2999</v>
      </c>
      <c r="G2543" s="25">
        <v>0</v>
      </c>
      <c r="H2543" s="25">
        <v>87419.615727040204</v>
      </c>
      <c r="I2543" s="24">
        <f t="shared" si="78"/>
        <v>87419.615727040204</v>
      </c>
      <c r="J2543" s="23" t="e">
        <f t="shared" si="79"/>
        <v>#DIV/0!</v>
      </c>
      <c r="K2543" s="1"/>
      <c r="L2543" s="21"/>
    </row>
    <row r="2544" spans="1:12" ht="10.050000000000001" customHeight="1" x14ac:dyDescent="0.2">
      <c r="A2544" s="22"/>
      <c r="B2544" s="38"/>
      <c r="C2544" s="1"/>
      <c r="D2544" s="2">
        <v>41407</v>
      </c>
      <c r="E2544" s="1" t="s">
        <v>9396</v>
      </c>
      <c r="F2544" s="1" t="s">
        <v>3027</v>
      </c>
      <c r="G2544" s="25">
        <v>0</v>
      </c>
      <c r="H2544" s="25">
        <v>26306.020222010393</v>
      </c>
      <c r="I2544" s="24">
        <f t="shared" si="78"/>
        <v>26306.020222010393</v>
      </c>
      <c r="J2544" s="23" t="e">
        <f t="shared" si="79"/>
        <v>#DIV/0!</v>
      </c>
      <c r="K2544" s="1"/>
      <c r="L2544" s="21"/>
    </row>
    <row r="2545" spans="1:12" ht="10.050000000000001" customHeight="1" x14ac:dyDescent="0.2">
      <c r="A2545" s="22"/>
      <c r="B2545" s="38"/>
      <c r="C2545" s="1"/>
      <c r="D2545" s="2">
        <v>41407</v>
      </c>
      <c r="E2545" s="1" t="s">
        <v>9680</v>
      </c>
      <c r="F2545" s="1" t="s">
        <v>3318</v>
      </c>
      <c r="G2545" s="25">
        <v>0</v>
      </c>
      <c r="H2545" s="25">
        <v>0</v>
      </c>
      <c r="I2545" s="24">
        <f t="shared" si="78"/>
        <v>0</v>
      </c>
      <c r="J2545" s="23" t="str">
        <f t="shared" si="79"/>
        <v/>
      </c>
      <c r="K2545" s="1"/>
      <c r="L2545" s="21"/>
    </row>
    <row r="2546" spans="1:12" ht="10.050000000000001" customHeight="1" x14ac:dyDescent="0.2">
      <c r="A2546" s="22"/>
      <c r="B2546" s="38"/>
      <c r="C2546" s="1"/>
      <c r="D2546" s="2">
        <v>41407</v>
      </c>
      <c r="E2546" s="1" t="s">
        <v>9789</v>
      </c>
      <c r="F2546" s="1" t="s">
        <v>3428</v>
      </c>
      <c r="G2546" s="25">
        <v>0</v>
      </c>
      <c r="H2546" s="25">
        <v>0</v>
      </c>
      <c r="I2546" s="24">
        <f t="shared" si="78"/>
        <v>0</v>
      </c>
      <c r="J2546" s="23" t="str">
        <f t="shared" si="79"/>
        <v/>
      </c>
      <c r="K2546" s="1"/>
      <c r="L2546" s="21"/>
    </row>
    <row r="2547" spans="1:12" ht="10.050000000000001" customHeight="1" x14ac:dyDescent="0.2">
      <c r="A2547" s="22"/>
      <c r="B2547" s="38"/>
      <c r="C2547" s="1"/>
      <c r="D2547" s="2">
        <v>41407</v>
      </c>
      <c r="E2547" s="1" t="s">
        <v>10409</v>
      </c>
      <c r="F2547" s="1" t="s">
        <v>4069</v>
      </c>
      <c r="G2547" s="25">
        <v>206966.55960000001</v>
      </c>
      <c r="H2547" s="25">
        <v>152611.90290484412</v>
      </c>
      <c r="I2547" s="24">
        <f t="shared" si="78"/>
        <v>-54354.656695155893</v>
      </c>
      <c r="J2547" s="23">
        <f t="shared" si="79"/>
        <v>-0.26262530913306004</v>
      </c>
      <c r="K2547" s="1"/>
      <c r="L2547" s="21"/>
    </row>
    <row r="2548" spans="1:12" ht="10.050000000000001" customHeight="1" x14ac:dyDescent="0.2">
      <c r="A2548" s="22"/>
      <c r="B2548" s="38"/>
      <c r="C2548" s="1"/>
      <c r="D2548" s="2">
        <v>41407</v>
      </c>
      <c r="E2548" s="1" t="s">
        <v>10507</v>
      </c>
      <c r="F2548" s="1" t="s">
        <v>4169</v>
      </c>
      <c r="G2548" s="25">
        <v>289627.065</v>
      </c>
      <c r="H2548" s="25">
        <v>193732.71756549503</v>
      </c>
      <c r="I2548" s="24">
        <f t="shared" si="78"/>
        <v>-95894.347434504976</v>
      </c>
      <c r="J2548" s="23">
        <f t="shared" si="79"/>
        <v>-0.33109594724686719</v>
      </c>
      <c r="K2548" s="1"/>
      <c r="L2548" s="21"/>
    </row>
    <row r="2549" spans="1:12" ht="10.050000000000001" customHeight="1" x14ac:dyDescent="0.2">
      <c r="A2549" s="22"/>
      <c r="B2549" s="38"/>
      <c r="C2549" s="1"/>
      <c r="D2549" s="2">
        <v>41407</v>
      </c>
      <c r="E2549" s="1" t="s">
        <v>10622</v>
      </c>
      <c r="F2549" s="1" t="s">
        <v>4289</v>
      </c>
      <c r="G2549" s="25">
        <v>0</v>
      </c>
      <c r="H2549" s="25">
        <v>0</v>
      </c>
      <c r="I2549" s="24">
        <f t="shared" si="78"/>
        <v>0</v>
      </c>
      <c r="J2549" s="23" t="str">
        <f t="shared" si="79"/>
        <v/>
      </c>
      <c r="K2549" s="1"/>
      <c r="L2549" s="21"/>
    </row>
    <row r="2550" spans="1:12" ht="10.050000000000001" customHeight="1" x14ac:dyDescent="0.2">
      <c r="A2550" s="22"/>
      <c r="B2550" s="38"/>
      <c r="C2550" s="1"/>
      <c r="D2550" s="2">
        <v>41407</v>
      </c>
      <c r="E2550" s="1" t="s">
        <v>10891</v>
      </c>
      <c r="F2550" s="1" t="s">
        <v>4569</v>
      </c>
      <c r="G2550" s="25">
        <v>454768.74560000002</v>
      </c>
      <c r="H2550" s="25">
        <v>294518.52439147513</v>
      </c>
      <c r="I2550" s="24">
        <f t="shared" si="78"/>
        <v>-160250.22120852489</v>
      </c>
      <c r="J2550" s="23">
        <f t="shared" si="79"/>
        <v>-0.35237738467954399</v>
      </c>
      <c r="K2550" s="1"/>
      <c r="L2550" s="21"/>
    </row>
    <row r="2551" spans="1:12" ht="10.050000000000001" customHeight="1" x14ac:dyDescent="0.2">
      <c r="A2551" s="22"/>
      <c r="B2551" s="38"/>
      <c r="C2551" s="1"/>
      <c r="D2551" s="2">
        <v>41407</v>
      </c>
      <c r="E2551" s="1" t="s">
        <v>11360</v>
      </c>
      <c r="F2551" s="1" t="s">
        <v>5056</v>
      </c>
      <c r="G2551" s="25">
        <v>0</v>
      </c>
      <c r="H2551" s="25">
        <v>0</v>
      </c>
      <c r="I2551" s="24">
        <f t="shared" si="78"/>
        <v>0</v>
      </c>
      <c r="J2551" s="23" t="str">
        <f t="shared" si="79"/>
        <v/>
      </c>
      <c r="K2551" s="1"/>
      <c r="L2551" s="21"/>
    </row>
    <row r="2552" spans="1:12" ht="10.050000000000001" customHeight="1" x14ac:dyDescent="0.2">
      <c r="A2552" s="22"/>
      <c r="B2552" s="38"/>
      <c r="C2552" s="1"/>
      <c r="D2552" s="2">
        <v>41407</v>
      </c>
      <c r="E2552" s="1" t="s">
        <v>11369</v>
      </c>
      <c r="F2552" s="1" t="s">
        <v>5065</v>
      </c>
      <c r="G2552" s="25">
        <v>0</v>
      </c>
      <c r="H2552" s="25">
        <v>0</v>
      </c>
      <c r="I2552" s="24">
        <f t="shared" si="78"/>
        <v>0</v>
      </c>
      <c r="J2552" s="23" t="str">
        <f t="shared" si="79"/>
        <v/>
      </c>
      <c r="K2552" s="1"/>
      <c r="L2552" s="21"/>
    </row>
    <row r="2553" spans="1:12" ht="10.050000000000001" customHeight="1" x14ac:dyDescent="0.2">
      <c r="A2553" s="22"/>
      <c r="B2553" s="38"/>
      <c r="C2553" s="1"/>
      <c r="D2553" s="2">
        <v>41407</v>
      </c>
      <c r="E2553" s="1" t="s">
        <v>12020</v>
      </c>
      <c r="F2553" s="1" t="s">
        <v>5742</v>
      </c>
      <c r="G2553" s="25">
        <v>0</v>
      </c>
      <c r="H2553" s="25">
        <v>38870.856281966931</v>
      </c>
      <c r="I2553" s="24">
        <f t="shared" si="78"/>
        <v>38870.856281966931</v>
      </c>
      <c r="J2553" s="23" t="e">
        <f t="shared" si="79"/>
        <v>#DIV/0!</v>
      </c>
      <c r="K2553" s="1"/>
      <c r="L2553" s="21"/>
    </row>
    <row r="2554" spans="1:12" ht="10.050000000000001" customHeight="1" x14ac:dyDescent="0.2">
      <c r="A2554" s="22"/>
      <c r="B2554" s="38"/>
      <c r="C2554" s="1"/>
      <c r="D2554" s="2">
        <v>41413</v>
      </c>
      <c r="E2554" s="1" t="s">
        <v>7489</v>
      </c>
      <c r="F2554" s="1" t="s">
        <v>1097</v>
      </c>
      <c r="G2554" s="25">
        <v>0</v>
      </c>
      <c r="H2554" s="25">
        <v>0</v>
      </c>
      <c r="I2554" s="24">
        <f t="shared" si="78"/>
        <v>0</v>
      </c>
      <c r="J2554" s="23" t="str">
        <f t="shared" si="79"/>
        <v/>
      </c>
      <c r="K2554" s="1"/>
      <c r="L2554" s="21"/>
    </row>
    <row r="2555" spans="1:12" ht="10.050000000000001" customHeight="1" x14ac:dyDescent="0.2">
      <c r="A2555" s="22"/>
      <c r="B2555" s="38"/>
      <c r="C2555" s="1"/>
      <c r="D2555" s="2">
        <v>41413</v>
      </c>
      <c r="E2555" s="1" t="s">
        <v>7548</v>
      </c>
      <c r="F2555" s="1" t="s">
        <v>1156</v>
      </c>
      <c r="G2555" s="25">
        <v>81669.900400000013</v>
      </c>
      <c r="H2555" s="25">
        <v>33364.108834594321</v>
      </c>
      <c r="I2555" s="24">
        <f t="shared" si="78"/>
        <v>-48305.791565405692</v>
      </c>
      <c r="J2555" s="23">
        <f t="shared" si="79"/>
        <v>-0.59147606803504427</v>
      </c>
      <c r="K2555" s="1"/>
      <c r="L2555" s="21"/>
    </row>
    <row r="2556" spans="1:12" ht="10.050000000000001" customHeight="1" x14ac:dyDescent="0.2">
      <c r="A2556" s="22"/>
      <c r="B2556" s="38"/>
      <c r="C2556" s="1"/>
      <c r="D2556" s="2">
        <v>41413</v>
      </c>
      <c r="E2556" s="1" t="s">
        <v>8409</v>
      </c>
      <c r="F2556" s="1" t="s">
        <v>2024</v>
      </c>
      <c r="G2556" s="25">
        <v>0</v>
      </c>
      <c r="H2556" s="25">
        <v>0</v>
      </c>
      <c r="I2556" s="24">
        <f t="shared" si="78"/>
        <v>0</v>
      </c>
      <c r="J2556" s="23" t="str">
        <f t="shared" si="79"/>
        <v/>
      </c>
      <c r="K2556" s="1"/>
      <c r="L2556" s="21"/>
    </row>
    <row r="2557" spans="1:12" ht="10.050000000000001" customHeight="1" x14ac:dyDescent="0.2">
      <c r="A2557" s="22"/>
      <c r="B2557" s="38"/>
      <c r="C2557" s="1"/>
      <c r="D2557" s="2">
        <v>41413</v>
      </c>
      <c r="E2557" s="1" t="s">
        <v>8951</v>
      </c>
      <c r="F2557" s="1" t="s">
        <v>2575</v>
      </c>
      <c r="G2557" s="25">
        <v>17029.248500000002</v>
      </c>
      <c r="H2557" s="25">
        <v>0</v>
      </c>
      <c r="I2557" s="24">
        <f t="shared" si="78"/>
        <v>-17029.248500000002</v>
      </c>
      <c r="J2557" s="23">
        <f t="shared" si="79"/>
        <v>-1</v>
      </c>
      <c r="K2557" s="1"/>
      <c r="L2557" s="21"/>
    </row>
    <row r="2558" spans="1:12" ht="10.050000000000001" customHeight="1" x14ac:dyDescent="0.2">
      <c r="A2558" s="22"/>
      <c r="B2558" s="38"/>
      <c r="C2558" s="1"/>
      <c r="D2558" s="2">
        <v>41413</v>
      </c>
      <c r="E2558" s="1" t="s">
        <v>9220</v>
      </c>
      <c r="F2558" s="1" t="s">
        <v>2847</v>
      </c>
      <c r="G2558" s="25">
        <v>16776.298999999999</v>
      </c>
      <c r="H2558" s="25">
        <v>0</v>
      </c>
      <c r="I2558" s="24">
        <f t="shared" si="78"/>
        <v>-16776.298999999999</v>
      </c>
      <c r="J2558" s="23">
        <f t="shared" si="79"/>
        <v>-1</v>
      </c>
      <c r="K2558" s="1"/>
      <c r="L2558" s="21"/>
    </row>
    <row r="2559" spans="1:12" ht="10.050000000000001" customHeight="1" x14ac:dyDescent="0.2">
      <c r="A2559" s="22"/>
      <c r="B2559" s="38"/>
      <c r="C2559" s="1"/>
      <c r="D2559" s="2">
        <v>41413</v>
      </c>
      <c r="E2559" s="1" t="s">
        <v>9569</v>
      </c>
      <c r="F2559" s="1" t="s">
        <v>3203</v>
      </c>
      <c r="G2559" s="25">
        <v>0</v>
      </c>
      <c r="H2559" s="25">
        <v>0</v>
      </c>
      <c r="I2559" s="24">
        <f t="shared" si="78"/>
        <v>0</v>
      </c>
      <c r="J2559" s="23" t="str">
        <f t="shared" si="79"/>
        <v/>
      </c>
      <c r="K2559" s="1"/>
      <c r="L2559" s="21"/>
    </row>
    <row r="2560" spans="1:12" ht="10.050000000000001" customHeight="1" x14ac:dyDescent="0.2">
      <c r="A2560" s="22"/>
      <c r="B2560" s="38"/>
      <c r="C2560" s="1"/>
      <c r="D2560" s="2">
        <v>41413</v>
      </c>
      <c r="E2560" s="1" t="s">
        <v>9640</v>
      </c>
      <c r="F2560" s="1" t="s">
        <v>3276</v>
      </c>
      <c r="G2560" s="25">
        <v>0</v>
      </c>
      <c r="H2560" s="25">
        <v>0</v>
      </c>
      <c r="I2560" s="24">
        <f t="shared" si="78"/>
        <v>0</v>
      </c>
      <c r="J2560" s="23" t="str">
        <f t="shared" si="79"/>
        <v/>
      </c>
      <c r="K2560" s="1"/>
      <c r="L2560" s="21"/>
    </row>
    <row r="2561" spans="1:12" ht="10.050000000000001" customHeight="1" x14ac:dyDescent="0.2">
      <c r="A2561" s="22"/>
      <c r="B2561" s="38"/>
      <c r="C2561" s="1"/>
      <c r="D2561" s="2">
        <v>41413</v>
      </c>
      <c r="E2561" s="1" t="s">
        <v>9757</v>
      </c>
      <c r="F2561" s="1" t="s">
        <v>3395</v>
      </c>
      <c r="G2561" s="25">
        <v>17932.052</v>
      </c>
      <c r="H2561" s="25">
        <v>1674.6265558241334</v>
      </c>
      <c r="I2561" s="24">
        <f t="shared" si="78"/>
        <v>-16257.425444175866</v>
      </c>
      <c r="J2561" s="23">
        <f t="shared" si="79"/>
        <v>-0.90661266452806777</v>
      </c>
      <c r="K2561" s="1"/>
      <c r="L2561" s="21"/>
    </row>
    <row r="2562" spans="1:12" ht="10.050000000000001" customHeight="1" x14ac:dyDescent="0.2">
      <c r="A2562" s="22"/>
      <c r="B2562" s="38"/>
      <c r="C2562" s="1"/>
      <c r="D2562" s="2">
        <v>41413</v>
      </c>
      <c r="E2562" s="1" t="s">
        <v>9866</v>
      </c>
      <c r="F2562" s="1" t="s">
        <v>3507</v>
      </c>
      <c r="G2562" s="25">
        <v>0</v>
      </c>
      <c r="H2562" s="25">
        <v>0</v>
      </c>
      <c r="I2562" s="24">
        <f t="shared" si="78"/>
        <v>0</v>
      </c>
      <c r="J2562" s="23" t="str">
        <f t="shared" si="79"/>
        <v/>
      </c>
      <c r="K2562" s="1"/>
      <c r="L2562" s="21"/>
    </row>
    <row r="2563" spans="1:12" ht="10.050000000000001" customHeight="1" x14ac:dyDescent="0.2">
      <c r="A2563" s="22"/>
      <c r="B2563" s="38"/>
      <c r="C2563" s="1"/>
      <c r="D2563" s="2">
        <v>41413</v>
      </c>
      <c r="E2563" s="1" t="s">
        <v>9970</v>
      </c>
      <c r="F2563" s="1" t="s">
        <v>3616</v>
      </c>
      <c r="G2563" s="25">
        <v>0</v>
      </c>
      <c r="H2563" s="25">
        <v>0</v>
      </c>
      <c r="I2563" s="24">
        <f t="shared" si="78"/>
        <v>0</v>
      </c>
      <c r="J2563" s="23" t="str">
        <f t="shared" si="79"/>
        <v/>
      </c>
      <c r="K2563" s="1"/>
      <c r="L2563" s="21"/>
    </row>
    <row r="2564" spans="1:12" ht="10.050000000000001" customHeight="1" x14ac:dyDescent="0.2">
      <c r="A2564" s="22"/>
      <c r="B2564" s="38"/>
      <c r="C2564" s="1"/>
      <c r="D2564" s="2">
        <v>41413</v>
      </c>
      <c r="E2564" s="1" t="s">
        <v>10059</v>
      </c>
      <c r="F2564" s="1" t="s">
        <v>3706</v>
      </c>
      <c r="G2564" s="25">
        <v>0</v>
      </c>
      <c r="H2564" s="25">
        <v>0</v>
      </c>
      <c r="I2564" s="24">
        <f t="shared" si="78"/>
        <v>0</v>
      </c>
      <c r="J2564" s="23" t="str">
        <f t="shared" si="79"/>
        <v/>
      </c>
      <c r="K2564" s="1"/>
      <c r="L2564" s="21"/>
    </row>
    <row r="2565" spans="1:12" ht="10.050000000000001" customHeight="1" x14ac:dyDescent="0.2">
      <c r="A2565" s="22"/>
      <c r="B2565" s="38"/>
      <c r="C2565" s="1"/>
      <c r="D2565" s="2">
        <v>41413</v>
      </c>
      <c r="E2565" s="1" t="s">
        <v>10128</v>
      </c>
      <c r="F2565" s="1" t="s">
        <v>3778</v>
      </c>
      <c r="G2565" s="25">
        <v>0</v>
      </c>
      <c r="H2565" s="25">
        <v>8070.056193864154</v>
      </c>
      <c r="I2565" s="24">
        <f t="shared" si="78"/>
        <v>8070.056193864154</v>
      </c>
      <c r="J2565" s="23" t="e">
        <f t="shared" si="79"/>
        <v>#DIV/0!</v>
      </c>
      <c r="K2565" s="1"/>
      <c r="L2565" s="21"/>
    </row>
    <row r="2566" spans="1:12" ht="10.050000000000001" customHeight="1" x14ac:dyDescent="0.2">
      <c r="A2566" s="22"/>
      <c r="B2566" s="38"/>
      <c r="C2566" s="1"/>
      <c r="D2566" s="2">
        <v>41413</v>
      </c>
      <c r="E2566" s="1" t="s">
        <v>11629</v>
      </c>
      <c r="F2566" s="1" t="s">
        <v>5340</v>
      </c>
      <c r="G2566" s="25">
        <v>0</v>
      </c>
      <c r="H2566" s="25">
        <v>0</v>
      </c>
      <c r="I2566" s="24">
        <f t="shared" si="78"/>
        <v>0</v>
      </c>
      <c r="J2566" s="23" t="str">
        <f t="shared" si="79"/>
        <v/>
      </c>
      <c r="K2566" s="1"/>
      <c r="L2566" s="21"/>
    </row>
    <row r="2567" spans="1:12" ht="10.050000000000001" customHeight="1" x14ac:dyDescent="0.2">
      <c r="A2567" s="22"/>
      <c r="B2567" s="38"/>
      <c r="C2567" s="1"/>
      <c r="D2567" s="2">
        <v>41413</v>
      </c>
      <c r="E2567" s="1" t="s">
        <v>11639</v>
      </c>
      <c r="F2567" s="1" t="s">
        <v>5350</v>
      </c>
      <c r="G2567" s="25">
        <v>0</v>
      </c>
      <c r="H2567" s="25">
        <v>0</v>
      </c>
      <c r="I2567" s="24">
        <f t="shared" si="78"/>
        <v>0</v>
      </c>
      <c r="J2567" s="23" t="str">
        <f t="shared" si="79"/>
        <v/>
      </c>
      <c r="K2567" s="1"/>
      <c r="L2567" s="21"/>
    </row>
    <row r="2568" spans="1:12" ht="10.050000000000001" customHeight="1" x14ac:dyDescent="0.2">
      <c r="A2568" s="22"/>
      <c r="B2568" s="38"/>
      <c r="C2568" s="1"/>
      <c r="D2568" s="2">
        <v>41413</v>
      </c>
      <c r="E2568" s="1" t="s">
        <v>11649</v>
      </c>
      <c r="F2568" s="1" t="s">
        <v>5360</v>
      </c>
      <c r="G2568" s="25">
        <v>0</v>
      </c>
      <c r="H2568" s="25">
        <v>0</v>
      </c>
      <c r="I2568" s="24">
        <f t="shared" si="78"/>
        <v>0</v>
      </c>
      <c r="J2568" s="23" t="str">
        <f t="shared" si="79"/>
        <v/>
      </c>
      <c r="K2568" s="1"/>
      <c r="L2568" s="21"/>
    </row>
    <row r="2569" spans="1:12" ht="10.050000000000001" customHeight="1" x14ac:dyDescent="0.2">
      <c r="A2569" s="22"/>
      <c r="B2569" s="38"/>
      <c r="C2569" s="1"/>
      <c r="D2569" s="2">
        <v>41416</v>
      </c>
      <c r="E2569" s="1" t="s">
        <v>8333</v>
      </c>
      <c r="F2569" s="1" t="s">
        <v>1946</v>
      </c>
      <c r="G2569" s="25">
        <v>0</v>
      </c>
      <c r="H2569" s="25">
        <v>0</v>
      </c>
      <c r="I2569" s="24">
        <f t="shared" si="78"/>
        <v>0</v>
      </c>
      <c r="J2569" s="23" t="str">
        <f t="shared" si="79"/>
        <v/>
      </c>
      <c r="K2569" s="1"/>
      <c r="L2569" s="21"/>
    </row>
    <row r="2570" spans="1:12" ht="10.050000000000001" customHeight="1" x14ac:dyDescent="0.2">
      <c r="A2570" s="22"/>
      <c r="B2570" s="38"/>
      <c r="C2570" s="1"/>
      <c r="D2570" s="2">
        <v>41416</v>
      </c>
      <c r="E2570" s="1" t="s">
        <v>8766</v>
      </c>
      <c r="F2570" s="1" t="s">
        <v>2386</v>
      </c>
      <c r="G2570" s="25">
        <v>22902.3613</v>
      </c>
      <c r="H2570" s="25">
        <v>7073.4992864105279</v>
      </c>
      <c r="I2570" s="24">
        <f t="shared" si="78"/>
        <v>-15828.862013589473</v>
      </c>
      <c r="J2570" s="23">
        <f t="shared" si="79"/>
        <v>-0.69114541536769281</v>
      </c>
      <c r="K2570" s="1"/>
      <c r="L2570" s="21"/>
    </row>
    <row r="2571" spans="1:12" ht="10.050000000000001" customHeight="1" x14ac:dyDescent="0.2">
      <c r="A2571" s="22"/>
      <c r="B2571" s="38"/>
      <c r="C2571" s="1"/>
      <c r="D2571" s="2">
        <v>41416</v>
      </c>
      <c r="E2571" s="1" t="s">
        <v>8989</v>
      </c>
      <c r="F2571" s="1" t="s">
        <v>2613</v>
      </c>
      <c r="G2571" s="25">
        <v>30864.879200000003</v>
      </c>
      <c r="H2571" s="25">
        <v>17018.520795844648</v>
      </c>
      <c r="I2571" s="24">
        <f t="shared" si="78"/>
        <v>-13846.358404155355</v>
      </c>
      <c r="J2571" s="23">
        <f t="shared" si="79"/>
        <v>-0.44861210421181086</v>
      </c>
      <c r="K2571" s="1"/>
      <c r="L2571" s="21"/>
    </row>
    <row r="2572" spans="1:12" ht="10.050000000000001" customHeight="1" x14ac:dyDescent="0.2">
      <c r="A2572" s="22"/>
      <c r="B2572" s="38"/>
      <c r="C2572" s="1"/>
      <c r="D2572" s="2">
        <v>41416</v>
      </c>
      <c r="E2572" s="1" t="s">
        <v>9053</v>
      </c>
      <c r="F2572" s="1" t="s">
        <v>2677</v>
      </c>
      <c r="G2572" s="25">
        <v>0</v>
      </c>
      <c r="H2572" s="25">
        <v>328.76104163418574</v>
      </c>
      <c r="I2572" s="24">
        <f t="shared" si="78"/>
        <v>328.76104163418574</v>
      </c>
      <c r="J2572" s="23" t="e">
        <f t="shared" si="79"/>
        <v>#DIV/0!</v>
      </c>
      <c r="K2572" s="1"/>
      <c r="L2572" s="21"/>
    </row>
    <row r="2573" spans="1:12" ht="10.050000000000001" customHeight="1" x14ac:dyDescent="0.2">
      <c r="A2573" s="22"/>
      <c r="B2573" s="38"/>
      <c r="C2573" s="1"/>
      <c r="D2573" s="2">
        <v>41416</v>
      </c>
      <c r="E2573" s="1" t="s">
        <v>9441</v>
      </c>
      <c r="F2573" s="1" t="s">
        <v>3073</v>
      </c>
      <c r="G2573" s="25">
        <v>0</v>
      </c>
      <c r="H2573" s="25">
        <v>0</v>
      </c>
      <c r="I2573" s="24">
        <f t="shared" si="78"/>
        <v>0</v>
      </c>
      <c r="J2573" s="23" t="str">
        <f t="shared" si="79"/>
        <v/>
      </c>
      <c r="K2573" s="1"/>
      <c r="L2573" s="21"/>
    </row>
    <row r="2574" spans="1:12" ht="10.050000000000001" customHeight="1" x14ac:dyDescent="0.2">
      <c r="A2574" s="22"/>
      <c r="B2574" s="38"/>
      <c r="C2574" s="1"/>
      <c r="D2574" s="2">
        <v>41416</v>
      </c>
      <c r="E2574" s="1" t="s">
        <v>13853</v>
      </c>
      <c r="F2574" s="1" t="s">
        <v>13854</v>
      </c>
      <c r="G2574" s="25">
        <v>0</v>
      </c>
      <c r="H2574" s="25">
        <v>0</v>
      </c>
      <c r="I2574" s="24">
        <f t="shared" si="78"/>
        <v>0</v>
      </c>
      <c r="J2574" s="23" t="str">
        <f t="shared" si="79"/>
        <v/>
      </c>
      <c r="K2574" s="1"/>
      <c r="L2574" s="21"/>
    </row>
    <row r="2575" spans="1:12" ht="10.050000000000001" customHeight="1" x14ac:dyDescent="0.2">
      <c r="A2575" s="22"/>
      <c r="B2575" s="38"/>
      <c r="C2575" s="1"/>
      <c r="D2575" s="2">
        <v>41419</v>
      </c>
      <c r="E2575" s="1" t="s">
        <v>6807</v>
      </c>
      <c r="F2575" s="1" t="s">
        <v>408</v>
      </c>
      <c r="G2575" s="25">
        <v>0</v>
      </c>
      <c r="H2575" s="25">
        <v>0</v>
      </c>
      <c r="I2575" s="24">
        <f t="shared" si="78"/>
        <v>0</v>
      </c>
      <c r="J2575" s="23" t="str">
        <f t="shared" si="79"/>
        <v/>
      </c>
      <c r="K2575" s="1"/>
      <c r="L2575" s="21"/>
    </row>
    <row r="2576" spans="1:12" ht="10.050000000000001" customHeight="1" x14ac:dyDescent="0.2">
      <c r="A2576" s="22"/>
      <c r="B2576" s="38"/>
      <c r="C2576" s="1"/>
      <c r="D2576" s="2">
        <v>41419</v>
      </c>
      <c r="E2576" s="1" t="s">
        <v>6867</v>
      </c>
      <c r="F2576" s="1" t="s">
        <v>469</v>
      </c>
      <c r="G2576" s="25">
        <v>3688</v>
      </c>
      <c r="H2576" s="25">
        <v>0</v>
      </c>
      <c r="I2576" s="24">
        <f t="shared" si="78"/>
        <v>-3688</v>
      </c>
      <c r="J2576" s="23">
        <f t="shared" si="79"/>
        <v>-1</v>
      </c>
      <c r="K2576" s="1"/>
      <c r="L2576" s="21"/>
    </row>
    <row r="2577" spans="1:12" ht="10.050000000000001" customHeight="1" x14ac:dyDescent="0.2">
      <c r="A2577" s="22"/>
      <c r="B2577" s="38"/>
      <c r="C2577" s="1"/>
      <c r="D2577" s="2">
        <v>41419</v>
      </c>
      <c r="E2577" s="1" t="s">
        <v>6906</v>
      </c>
      <c r="F2577" s="1" t="s">
        <v>509</v>
      </c>
      <c r="G2577" s="25">
        <v>0</v>
      </c>
      <c r="H2577" s="25">
        <v>0</v>
      </c>
      <c r="I2577" s="24">
        <f t="shared" si="78"/>
        <v>0</v>
      </c>
      <c r="J2577" s="23" t="str">
        <f t="shared" si="79"/>
        <v/>
      </c>
      <c r="K2577" s="1"/>
      <c r="L2577" s="21"/>
    </row>
    <row r="2578" spans="1:12" ht="10.050000000000001" customHeight="1" x14ac:dyDescent="0.2">
      <c r="A2578" s="22"/>
      <c r="B2578" s="38"/>
      <c r="C2578" s="1"/>
      <c r="D2578" s="2">
        <v>41419</v>
      </c>
      <c r="E2578" s="1" t="s">
        <v>7438</v>
      </c>
      <c r="F2578" s="1" t="s">
        <v>1045</v>
      </c>
      <c r="G2578" s="25">
        <v>0</v>
      </c>
      <c r="H2578" s="25">
        <v>4176.2926070092662</v>
      </c>
      <c r="I2578" s="24">
        <f t="shared" si="78"/>
        <v>4176.2926070092662</v>
      </c>
      <c r="J2578" s="23" t="e">
        <f t="shared" si="79"/>
        <v>#DIV/0!</v>
      </c>
      <c r="K2578" s="1"/>
      <c r="L2578" s="21"/>
    </row>
    <row r="2579" spans="1:12" ht="10.050000000000001" customHeight="1" x14ac:dyDescent="0.2">
      <c r="A2579" s="22"/>
      <c r="B2579" s="38"/>
      <c r="C2579" s="1"/>
      <c r="D2579" s="2">
        <v>41419</v>
      </c>
      <c r="E2579" s="1" t="s">
        <v>9912</v>
      </c>
      <c r="F2579" s="1" t="s">
        <v>3556</v>
      </c>
      <c r="G2579" s="25">
        <v>7376</v>
      </c>
      <c r="H2579" s="25">
        <v>0</v>
      </c>
      <c r="I2579" s="24">
        <f t="shared" ref="I2579:I2642" si="80">H2579-G2579</f>
        <v>-7376</v>
      </c>
      <c r="J2579" s="23">
        <f t="shared" ref="J2579:J2642" si="81">IF(I2579=0,"",(I2579/G2579))</f>
        <v>-1</v>
      </c>
      <c r="K2579" s="1"/>
      <c r="L2579" s="21"/>
    </row>
    <row r="2580" spans="1:12" ht="10.050000000000001" customHeight="1" x14ac:dyDescent="0.2">
      <c r="A2580" s="22"/>
      <c r="B2580" s="38"/>
      <c r="C2580" s="1"/>
      <c r="D2580" s="2">
        <v>41419</v>
      </c>
      <c r="E2580" s="1" t="s">
        <v>10158</v>
      </c>
      <c r="F2580" s="1" t="s">
        <v>3809</v>
      </c>
      <c r="G2580" s="25">
        <v>16944.932000000001</v>
      </c>
      <c r="H2580" s="25">
        <v>97991.337972089488</v>
      </c>
      <c r="I2580" s="24">
        <f t="shared" si="80"/>
        <v>81046.405972089487</v>
      </c>
      <c r="J2580" s="23">
        <f t="shared" si="81"/>
        <v>4.782928959059233</v>
      </c>
      <c r="K2580" s="1"/>
      <c r="L2580" s="21"/>
    </row>
    <row r="2581" spans="1:12" ht="10.050000000000001" customHeight="1" x14ac:dyDescent="0.2">
      <c r="A2581" s="22"/>
      <c r="B2581" s="38"/>
      <c r="C2581" s="1"/>
      <c r="D2581" s="2">
        <v>41419</v>
      </c>
      <c r="E2581" s="1" t="s">
        <v>10538</v>
      </c>
      <c r="F2581" s="1" t="s">
        <v>4201</v>
      </c>
      <c r="G2581" s="25">
        <v>0</v>
      </c>
      <c r="H2581" s="25">
        <v>0</v>
      </c>
      <c r="I2581" s="24">
        <f t="shared" si="80"/>
        <v>0</v>
      </c>
      <c r="J2581" s="23" t="str">
        <f t="shared" si="81"/>
        <v/>
      </c>
      <c r="K2581" s="1"/>
      <c r="L2581" s="21"/>
    </row>
    <row r="2582" spans="1:12" ht="10.050000000000001" customHeight="1" x14ac:dyDescent="0.2">
      <c r="A2582" s="22"/>
      <c r="B2582" s="38"/>
      <c r="C2582" s="1"/>
      <c r="D2582" s="2">
        <v>41419</v>
      </c>
      <c r="E2582" s="1" t="s">
        <v>10579</v>
      </c>
      <c r="F2582" s="1" t="s">
        <v>4244</v>
      </c>
      <c r="G2582" s="25">
        <v>34790.045599999998</v>
      </c>
      <c r="H2582" s="25">
        <v>198694.95453766102</v>
      </c>
      <c r="I2582" s="24">
        <f t="shared" si="80"/>
        <v>163904.90893766104</v>
      </c>
      <c r="J2582" s="23">
        <f t="shared" si="81"/>
        <v>4.7112588129996888</v>
      </c>
      <c r="K2582" s="1"/>
      <c r="L2582" s="21"/>
    </row>
    <row r="2583" spans="1:12" ht="10.050000000000001" customHeight="1" x14ac:dyDescent="0.2">
      <c r="A2583" s="22"/>
      <c r="B2583" s="38"/>
      <c r="C2583" s="1"/>
      <c r="D2583" s="2">
        <v>41419</v>
      </c>
      <c r="E2583" s="1" t="s">
        <v>10589</v>
      </c>
      <c r="F2583" s="1" t="s">
        <v>4255</v>
      </c>
      <c r="G2583" s="25">
        <v>0</v>
      </c>
      <c r="H2583" s="25">
        <v>0</v>
      </c>
      <c r="I2583" s="24">
        <f t="shared" si="80"/>
        <v>0</v>
      </c>
      <c r="J2583" s="23" t="str">
        <f t="shared" si="81"/>
        <v/>
      </c>
      <c r="K2583" s="1"/>
      <c r="L2583" s="21"/>
    </row>
    <row r="2584" spans="1:12" ht="10.050000000000001" customHeight="1" x14ac:dyDescent="0.2">
      <c r="A2584" s="22"/>
      <c r="B2584" s="38"/>
      <c r="C2584" s="1"/>
      <c r="D2584" s="2">
        <v>41419</v>
      </c>
      <c r="E2584" s="1" t="s">
        <v>10694</v>
      </c>
      <c r="F2584" s="1" t="s">
        <v>4363</v>
      </c>
      <c r="G2584" s="25">
        <v>123138.65490000001</v>
      </c>
      <c r="H2584" s="25">
        <v>246678.65594242551</v>
      </c>
      <c r="I2584" s="24">
        <f t="shared" si="80"/>
        <v>123540.0010424255</v>
      </c>
      <c r="J2584" s="23">
        <f t="shared" si="81"/>
        <v>1.0032593026353214</v>
      </c>
      <c r="K2584" s="1"/>
      <c r="L2584" s="21"/>
    </row>
    <row r="2585" spans="1:12" ht="10.050000000000001" customHeight="1" x14ac:dyDescent="0.2">
      <c r="A2585" s="22"/>
      <c r="B2585" s="38"/>
      <c r="C2585" s="1"/>
      <c r="D2585" s="2">
        <v>41419</v>
      </c>
      <c r="E2585" s="1" t="s">
        <v>10754</v>
      </c>
      <c r="F2585" s="1" t="s">
        <v>4426</v>
      </c>
      <c r="G2585" s="25">
        <v>0</v>
      </c>
      <c r="H2585" s="25">
        <v>0</v>
      </c>
      <c r="I2585" s="24">
        <f t="shared" si="80"/>
        <v>0</v>
      </c>
      <c r="J2585" s="23" t="str">
        <f t="shared" si="81"/>
        <v/>
      </c>
      <c r="K2585" s="1"/>
      <c r="L2585" s="21"/>
    </row>
    <row r="2586" spans="1:12" ht="10.050000000000001" customHeight="1" x14ac:dyDescent="0.2">
      <c r="A2586" s="22"/>
      <c r="B2586" s="38"/>
      <c r="C2586" s="1"/>
      <c r="D2586" s="2">
        <v>41419</v>
      </c>
      <c r="E2586" s="1" t="s">
        <v>10783</v>
      </c>
      <c r="F2586" s="1" t="s">
        <v>4457</v>
      </c>
      <c r="G2586" s="25">
        <v>0</v>
      </c>
      <c r="H2586" s="25">
        <v>0</v>
      </c>
      <c r="I2586" s="24">
        <f t="shared" si="80"/>
        <v>0</v>
      </c>
      <c r="J2586" s="23" t="str">
        <f t="shared" si="81"/>
        <v/>
      </c>
      <c r="K2586" s="1"/>
      <c r="L2586" s="21"/>
    </row>
    <row r="2587" spans="1:12" ht="10.050000000000001" customHeight="1" x14ac:dyDescent="0.2">
      <c r="A2587" s="22"/>
      <c r="B2587" s="38"/>
      <c r="C2587" s="1"/>
      <c r="D2587" s="2">
        <v>41419</v>
      </c>
      <c r="E2587" s="1" t="s">
        <v>10805</v>
      </c>
      <c r="F2587" s="1" t="s">
        <v>4480</v>
      </c>
      <c r="G2587" s="25">
        <v>73463.872999999992</v>
      </c>
      <c r="H2587" s="25">
        <v>123198.06346113558</v>
      </c>
      <c r="I2587" s="24">
        <f t="shared" si="80"/>
        <v>49734.190461135586</v>
      </c>
      <c r="J2587" s="23">
        <f t="shared" si="81"/>
        <v>0.67698840845398378</v>
      </c>
      <c r="K2587" s="1"/>
      <c r="L2587" s="21"/>
    </row>
    <row r="2588" spans="1:12" ht="10.050000000000001" customHeight="1" x14ac:dyDescent="0.2">
      <c r="A2588" s="22"/>
      <c r="B2588" s="38"/>
      <c r="C2588" s="1"/>
      <c r="D2588" s="2">
        <v>41419</v>
      </c>
      <c r="E2588" s="1" t="s">
        <v>12452</v>
      </c>
      <c r="F2588" s="1" t="s">
        <v>6183</v>
      </c>
      <c r="G2588" s="25">
        <v>0</v>
      </c>
      <c r="H2588" s="25">
        <v>0</v>
      </c>
      <c r="I2588" s="24">
        <f t="shared" si="80"/>
        <v>0</v>
      </c>
      <c r="J2588" s="23" t="str">
        <f t="shared" si="81"/>
        <v/>
      </c>
      <c r="K2588" s="1"/>
      <c r="L2588" s="21"/>
    </row>
    <row r="2589" spans="1:12" ht="10.050000000000001" customHeight="1" x14ac:dyDescent="0.2">
      <c r="A2589" s="22"/>
      <c r="B2589" s="38"/>
      <c r="C2589" s="1"/>
      <c r="D2589" s="2">
        <v>41421</v>
      </c>
      <c r="E2589" s="1" t="s">
        <v>7503</v>
      </c>
      <c r="F2589" s="1" t="s">
        <v>1111</v>
      </c>
      <c r="G2589" s="25">
        <v>0</v>
      </c>
      <c r="H2589" s="25">
        <v>0</v>
      </c>
      <c r="I2589" s="24">
        <f t="shared" si="80"/>
        <v>0</v>
      </c>
      <c r="J2589" s="23" t="str">
        <f t="shared" si="81"/>
        <v/>
      </c>
      <c r="K2589" s="1"/>
      <c r="L2589" s="21"/>
    </row>
    <row r="2590" spans="1:12" ht="10.050000000000001" customHeight="1" x14ac:dyDescent="0.2">
      <c r="A2590" s="22"/>
      <c r="B2590" s="38"/>
      <c r="C2590" s="1"/>
      <c r="D2590" s="2">
        <v>41421</v>
      </c>
      <c r="E2590" s="1" t="s">
        <v>7521</v>
      </c>
      <c r="F2590" s="1" t="s">
        <v>1129</v>
      </c>
      <c r="G2590" s="25">
        <v>41195.946000000004</v>
      </c>
      <c r="H2590" s="25">
        <v>120860.77793076754</v>
      </c>
      <c r="I2590" s="24">
        <f t="shared" si="80"/>
        <v>79664.831930767541</v>
      </c>
      <c r="J2590" s="23">
        <f t="shared" si="81"/>
        <v>1.9338027079355704</v>
      </c>
      <c r="K2590" s="1"/>
      <c r="L2590" s="21"/>
    </row>
    <row r="2591" spans="1:12" ht="10.050000000000001" customHeight="1" x14ac:dyDescent="0.2">
      <c r="A2591" s="22"/>
      <c r="B2591" s="38"/>
      <c r="C2591" s="1"/>
      <c r="D2591" s="2">
        <v>41421</v>
      </c>
      <c r="E2591" s="1" t="s">
        <v>8819</v>
      </c>
      <c r="F2591" s="1" t="s">
        <v>2440</v>
      </c>
      <c r="G2591" s="25">
        <v>0</v>
      </c>
      <c r="H2591" s="25">
        <v>0</v>
      </c>
      <c r="I2591" s="24">
        <f t="shared" si="80"/>
        <v>0</v>
      </c>
      <c r="J2591" s="23" t="str">
        <f t="shared" si="81"/>
        <v/>
      </c>
      <c r="K2591" s="1"/>
      <c r="L2591" s="21"/>
    </row>
    <row r="2592" spans="1:12" ht="10.050000000000001" customHeight="1" x14ac:dyDescent="0.2">
      <c r="A2592" s="22"/>
      <c r="B2592" s="38"/>
      <c r="C2592" s="1"/>
      <c r="D2592" s="2">
        <v>41421</v>
      </c>
      <c r="E2592" s="1" t="s">
        <v>9499</v>
      </c>
      <c r="F2592" s="1" t="s">
        <v>3132</v>
      </c>
      <c r="G2592" s="25">
        <v>0</v>
      </c>
      <c r="H2592" s="25">
        <v>0</v>
      </c>
      <c r="I2592" s="24">
        <f t="shared" si="80"/>
        <v>0</v>
      </c>
      <c r="J2592" s="23" t="str">
        <f t="shared" si="81"/>
        <v/>
      </c>
      <c r="K2592" s="1"/>
      <c r="L2592" s="21"/>
    </row>
    <row r="2593" spans="1:12" ht="10.050000000000001" customHeight="1" x14ac:dyDescent="0.2">
      <c r="A2593" s="22"/>
      <c r="B2593" s="38"/>
      <c r="C2593" s="1"/>
      <c r="D2593" s="2">
        <v>41421</v>
      </c>
      <c r="E2593" s="1" t="s">
        <v>9639</v>
      </c>
      <c r="F2593" s="1" t="s">
        <v>3275</v>
      </c>
      <c r="G2593" s="25">
        <v>6868.4588000000003</v>
      </c>
      <c r="H2593" s="25">
        <v>0</v>
      </c>
      <c r="I2593" s="24">
        <f t="shared" si="80"/>
        <v>-6868.4588000000003</v>
      </c>
      <c r="J2593" s="23">
        <f t="shared" si="81"/>
        <v>-1</v>
      </c>
      <c r="K2593" s="1"/>
      <c r="L2593" s="21"/>
    </row>
    <row r="2594" spans="1:12" ht="10.050000000000001" customHeight="1" x14ac:dyDescent="0.2">
      <c r="A2594" s="22"/>
      <c r="B2594" s="38"/>
      <c r="C2594" s="1"/>
      <c r="D2594" s="2">
        <v>41421</v>
      </c>
      <c r="E2594" s="1" t="s">
        <v>9756</v>
      </c>
      <c r="F2594" s="1" t="s">
        <v>3394</v>
      </c>
      <c r="G2594" s="25">
        <v>0</v>
      </c>
      <c r="H2594" s="25">
        <v>0</v>
      </c>
      <c r="I2594" s="24">
        <f t="shared" si="80"/>
        <v>0</v>
      </c>
      <c r="J2594" s="23" t="str">
        <f t="shared" si="81"/>
        <v/>
      </c>
      <c r="K2594" s="1"/>
      <c r="L2594" s="21"/>
    </row>
    <row r="2595" spans="1:12" ht="10.050000000000001" customHeight="1" x14ac:dyDescent="0.2">
      <c r="A2595" s="22"/>
      <c r="B2595" s="38"/>
      <c r="C2595" s="1"/>
      <c r="D2595" s="2">
        <v>41421</v>
      </c>
      <c r="E2595" s="1" t="s">
        <v>9770</v>
      </c>
      <c r="F2595" s="1" t="s">
        <v>3408</v>
      </c>
      <c r="G2595" s="25">
        <v>0</v>
      </c>
      <c r="H2595" s="25">
        <v>0</v>
      </c>
      <c r="I2595" s="24">
        <f t="shared" si="80"/>
        <v>0</v>
      </c>
      <c r="J2595" s="23" t="str">
        <f t="shared" si="81"/>
        <v/>
      </c>
      <c r="K2595" s="1"/>
      <c r="L2595" s="21"/>
    </row>
    <row r="2596" spans="1:12" ht="10.050000000000001" customHeight="1" x14ac:dyDescent="0.2">
      <c r="A2596" s="22"/>
      <c r="B2596" s="38"/>
      <c r="C2596" s="1"/>
      <c r="D2596" s="2">
        <v>41421</v>
      </c>
      <c r="E2596" s="1" t="s">
        <v>9882</v>
      </c>
      <c r="F2596" s="1" t="s">
        <v>3523</v>
      </c>
      <c r="G2596" s="25">
        <v>0</v>
      </c>
      <c r="H2596" s="25">
        <v>0</v>
      </c>
      <c r="I2596" s="24">
        <f t="shared" si="80"/>
        <v>0</v>
      </c>
      <c r="J2596" s="23" t="str">
        <f t="shared" si="81"/>
        <v/>
      </c>
      <c r="K2596" s="1"/>
      <c r="L2596" s="21"/>
    </row>
    <row r="2597" spans="1:12" ht="10.050000000000001" customHeight="1" x14ac:dyDescent="0.2">
      <c r="A2597" s="22"/>
      <c r="B2597" s="38"/>
      <c r="C2597" s="1"/>
      <c r="D2597" s="2">
        <v>41421</v>
      </c>
      <c r="E2597" s="1" t="s">
        <v>9882</v>
      </c>
      <c r="F2597" s="1" t="s">
        <v>3524</v>
      </c>
      <c r="G2597" s="25">
        <v>3432.9955</v>
      </c>
      <c r="H2597" s="25">
        <v>0</v>
      </c>
      <c r="I2597" s="24">
        <f t="shared" si="80"/>
        <v>-3432.9955</v>
      </c>
      <c r="J2597" s="23">
        <f t="shared" si="81"/>
        <v>-1</v>
      </c>
      <c r="K2597" s="1"/>
      <c r="L2597" s="21"/>
    </row>
    <row r="2598" spans="1:12" ht="10.050000000000001" customHeight="1" x14ac:dyDescent="0.2">
      <c r="A2598" s="22"/>
      <c r="B2598" s="38"/>
      <c r="C2598" s="1"/>
      <c r="D2598" s="2">
        <v>41421</v>
      </c>
      <c r="E2598" s="1" t="s">
        <v>9987</v>
      </c>
      <c r="F2598" s="1" t="s">
        <v>3633</v>
      </c>
      <c r="G2598" s="25">
        <v>0</v>
      </c>
      <c r="H2598" s="25">
        <v>27960.099212732392</v>
      </c>
      <c r="I2598" s="24">
        <f t="shared" si="80"/>
        <v>27960.099212732392</v>
      </c>
      <c r="J2598" s="23" t="e">
        <f t="shared" si="81"/>
        <v>#DIV/0!</v>
      </c>
      <c r="K2598" s="1"/>
      <c r="L2598" s="21"/>
    </row>
    <row r="2599" spans="1:12" ht="10.050000000000001" customHeight="1" x14ac:dyDescent="0.2">
      <c r="A2599" s="22"/>
      <c r="B2599" s="38"/>
      <c r="C2599" s="1"/>
      <c r="D2599" s="2">
        <v>41421</v>
      </c>
      <c r="E2599" s="1" t="s">
        <v>10073</v>
      </c>
      <c r="F2599" s="1" t="s">
        <v>3721</v>
      </c>
      <c r="G2599" s="25">
        <v>0</v>
      </c>
      <c r="H2599" s="25">
        <v>0</v>
      </c>
      <c r="I2599" s="24">
        <f t="shared" si="80"/>
        <v>0</v>
      </c>
      <c r="J2599" s="23" t="str">
        <f t="shared" si="81"/>
        <v/>
      </c>
      <c r="K2599" s="1"/>
      <c r="L2599" s="21"/>
    </row>
    <row r="2600" spans="1:12" ht="10.050000000000001" customHeight="1" x14ac:dyDescent="0.2">
      <c r="A2600" s="22"/>
      <c r="B2600" s="38"/>
      <c r="C2600" s="1"/>
      <c r="D2600" s="2">
        <v>41421</v>
      </c>
      <c r="E2600" s="1" t="s">
        <v>10074</v>
      </c>
      <c r="F2600" s="1" t="s">
        <v>3722</v>
      </c>
      <c r="G2600" s="25">
        <v>0</v>
      </c>
      <c r="H2600" s="25">
        <v>0</v>
      </c>
      <c r="I2600" s="24">
        <f t="shared" si="80"/>
        <v>0</v>
      </c>
      <c r="J2600" s="23" t="str">
        <f t="shared" si="81"/>
        <v/>
      </c>
      <c r="K2600" s="1"/>
      <c r="L2600" s="21"/>
    </row>
    <row r="2601" spans="1:12" ht="10.050000000000001" customHeight="1" x14ac:dyDescent="0.2">
      <c r="A2601" s="22"/>
      <c r="B2601" s="38"/>
      <c r="C2601" s="1"/>
      <c r="D2601" s="2">
        <v>41421</v>
      </c>
      <c r="E2601" s="1" t="s">
        <v>10207</v>
      </c>
      <c r="F2601" s="1" t="s">
        <v>3861</v>
      </c>
      <c r="G2601" s="25">
        <v>3353.6145999999999</v>
      </c>
      <c r="H2601" s="25">
        <v>0</v>
      </c>
      <c r="I2601" s="24">
        <f t="shared" si="80"/>
        <v>-3353.6145999999999</v>
      </c>
      <c r="J2601" s="23">
        <f t="shared" si="81"/>
        <v>-1</v>
      </c>
      <c r="K2601" s="1"/>
      <c r="L2601" s="21"/>
    </row>
    <row r="2602" spans="1:12" ht="10.050000000000001" customHeight="1" x14ac:dyDescent="0.2">
      <c r="A2602" s="22"/>
      <c r="B2602" s="38"/>
      <c r="C2602" s="1"/>
      <c r="D2602" s="2">
        <v>41421</v>
      </c>
      <c r="E2602" s="1" t="s">
        <v>10208</v>
      </c>
      <c r="F2602" s="1" t="s">
        <v>3862</v>
      </c>
      <c r="G2602" s="25">
        <v>12908</v>
      </c>
      <c r="H2602" s="25">
        <v>0</v>
      </c>
      <c r="I2602" s="24">
        <f t="shared" si="80"/>
        <v>-12908</v>
      </c>
      <c r="J2602" s="23">
        <f t="shared" si="81"/>
        <v>-1</v>
      </c>
      <c r="K2602" s="1"/>
      <c r="L2602" s="21"/>
    </row>
    <row r="2603" spans="1:12" ht="10.050000000000001" customHeight="1" x14ac:dyDescent="0.2">
      <c r="A2603" s="22"/>
      <c r="B2603" s="38"/>
      <c r="C2603" s="1"/>
      <c r="D2603" s="2">
        <v>41421</v>
      </c>
      <c r="E2603" s="1" t="s">
        <v>10269</v>
      </c>
      <c r="F2603" s="1" t="s">
        <v>3925</v>
      </c>
      <c r="G2603" s="25">
        <v>0</v>
      </c>
      <c r="H2603" s="25">
        <v>0</v>
      </c>
      <c r="I2603" s="24">
        <f t="shared" si="80"/>
        <v>0</v>
      </c>
      <c r="J2603" s="23" t="str">
        <f t="shared" si="81"/>
        <v/>
      </c>
      <c r="K2603" s="1"/>
      <c r="L2603" s="21"/>
    </row>
    <row r="2604" spans="1:12" ht="10.050000000000001" customHeight="1" x14ac:dyDescent="0.2">
      <c r="A2604" s="22"/>
      <c r="B2604" s="38"/>
      <c r="C2604" s="1"/>
      <c r="D2604" s="2">
        <v>41421</v>
      </c>
      <c r="E2604" s="1" t="s">
        <v>13851</v>
      </c>
      <c r="F2604" s="1" t="s">
        <v>13852</v>
      </c>
      <c r="G2604" s="25">
        <v>0</v>
      </c>
      <c r="H2604" s="25">
        <v>0</v>
      </c>
      <c r="I2604" s="24">
        <f t="shared" si="80"/>
        <v>0</v>
      </c>
      <c r="J2604" s="23" t="str">
        <f t="shared" si="81"/>
        <v/>
      </c>
      <c r="K2604" s="1"/>
      <c r="L2604" s="21"/>
    </row>
    <row r="2605" spans="1:12" ht="10.050000000000001" customHeight="1" x14ac:dyDescent="0.2">
      <c r="A2605" s="22"/>
      <c r="B2605" s="38"/>
      <c r="C2605" s="1"/>
      <c r="D2605" s="2">
        <v>41424</v>
      </c>
      <c r="E2605" s="1" t="s">
        <v>6527</v>
      </c>
      <c r="F2605" s="1" t="s">
        <v>126</v>
      </c>
      <c r="G2605" s="25">
        <v>0</v>
      </c>
      <c r="H2605" s="25">
        <v>3888.6266955793535</v>
      </c>
      <c r="I2605" s="24">
        <f t="shared" si="80"/>
        <v>3888.6266955793535</v>
      </c>
      <c r="J2605" s="23" t="e">
        <f t="shared" si="81"/>
        <v>#DIV/0!</v>
      </c>
      <c r="K2605" s="1"/>
      <c r="L2605" s="21"/>
    </row>
    <row r="2606" spans="1:12" ht="10.050000000000001" customHeight="1" x14ac:dyDescent="0.2">
      <c r="A2606" s="22"/>
      <c r="B2606" s="38"/>
      <c r="C2606" s="1"/>
      <c r="D2606" s="2">
        <v>41424</v>
      </c>
      <c r="E2606" s="1" t="s">
        <v>6957</v>
      </c>
      <c r="F2606" s="1" t="s">
        <v>561</v>
      </c>
      <c r="G2606" s="25">
        <v>0</v>
      </c>
      <c r="H2606" s="25">
        <v>0</v>
      </c>
      <c r="I2606" s="24">
        <f t="shared" si="80"/>
        <v>0</v>
      </c>
      <c r="J2606" s="23" t="str">
        <f t="shared" si="81"/>
        <v/>
      </c>
      <c r="K2606" s="1"/>
      <c r="L2606" s="21"/>
    </row>
    <row r="2607" spans="1:12" ht="10.050000000000001" customHeight="1" x14ac:dyDescent="0.2">
      <c r="A2607" s="22"/>
      <c r="B2607" s="38"/>
      <c r="C2607" s="1"/>
      <c r="D2607" s="2">
        <v>41424</v>
      </c>
      <c r="E2607" s="1" t="s">
        <v>7062</v>
      </c>
      <c r="F2607" s="1" t="s">
        <v>668</v>
      </c>
      <c r="G2607" s="25">
        <v>16346.753699999999</v>
      </c>
      <c r="H2607" s="25">
        <v>0</v>
      </c>
      <c r="I2607" s="24">
        <f t="shared" si="80"/>
        <v>-16346.753699999999</v>
      </c>
      <c r="J2607" s="23">
        <f t="shared" si="81"/>
        <v>-1</v>
      </c>
      <c r="K2607" s="1"/>
      <c r="L2607" s="21"/>
    </row>
    <row r="2608" spans="1:12" ht="10.050000000000001" customHeight="1" x14ac:dyDescent="0.2">
      <c r="A2608" s="22"/>
      <c r="B2608" s="38"/>
      <c r="C2608" s="1"/>
      <c r="D2608" s="2">
        <v>41424</v>
      </c>
      <c r="E2608" s="1" t="s">
        <v>7332</v>
      </c>
      <c r="F2608" s="1" t="s">
        <v>939</v>
      </c>
      <c r="G2608" s="25">
        <v>0</v>
      </c>
      <c r="H2608" s="25">
        <v>0</v>
      </c>
      <c r="I2608" s="24">
        <f t="shared" si="80"/>
        <v>0</v>
      </c>
      <c r="J2608" s="23" t="str">
        <f t="shared" si="81"/>
        <v/>
      </c>
      <c r="K2608" s="1"/>
      <c r="L2608" s="21"/>
    </row>
    <row r="2609" spans="1:12" ht="10.050000000000001" customHeight="1" x14ac:dyDescent="0.2">
      <c r="A2609" s="22"/>
      <c r="B2609" s="38"/>
      <c r="C2609" s="1"/>
      <c r="D2609" s="2">
        <v>41424</v>
      </c>
      <c r="E2609" s="1" t="s">
        <v>7343</v>
      </c>
      <c r="F2609" s="1" t="s">
        <v>950</v>
      </c>
      <c r="G2609" s="25">
        <v>0</v>
      </c>
      <c r="H2609" s="25">
        <v>0</v>
      </c>
      <c r="I2609" s="24">
        <f t="shared" si="80"/>
        <v>0</v>
      </c>
      <c r="J2609" s="23" t="str">
        <f t="shared" si="81"/>
        <v/>
      </c>
      <c r="K2609" s="1"/>
      <c r="L2609" s="21"/>
    </row>
    <row r="2610" spans="1:12" ht="10.050000000000001" customHeight="1" x14ac:dyDescent="0.2">
      <c r="A2610" s="22"/>
      <c r="B2610" s="38"/>
      <c r="C2610" s="1"/>
      <c r="D2610" s="2">
        <v>41424</v>
      </c>
      <c r="E2610" s="1" t="s">
        <v>8134</v>
      </c>
      <c r="F2610" s="1" t="s">
        <v>1746</v>
      </c>
      <c r="G2610" s="25">
        <v>0</v>
      </c>
      <c r="H2610" s="25">
        <v>0</v>
      </c>
      <c r="I2610" s="24">
        <f t="shared" si="80"/>
        <v>0</v>
      </c>
      <c r="J2610" s="23" t="str">
        <f t="shared" si="81"/>
        <v/>
      </c>
      <c r="K2610" s="1"/>
      <c r="L2610" s="21"/>
    </row>
    <row r="2611" spans="1:12" ht="10.050000000000001" customHeight="1" x14ac:dyDescent="0.2">
      <c r="A2611" s="22"/>
      <c r="B2611" s="38"/>
      <c r="C2611" s="1"/>
      <c r="D2611" s="2">
        <v>41424</v>
      </c>
      <c r="E2611" s="1" t="s">
        <v>8364</v>
      </c>
      <c r="F2611" s="1" t="s">
        <v>1977</v>
      </c>
      <c r="G2611" s="25">
        <v>21782.920799999996</v>
      </c>
      <c r="H2611" s="25">
        <v>0</v>
      </c>
      <c r="I2611" s="24">
        <f t="shared" si="80"/>
        <v>-21782.920799999996</v>
      </c>
      <c r="J2611" s="23">
        <f t="shared" si="81"/>
        <v>-1</v>
      </c>
      <c r="K2611" s="1"/>
      <c r="L2611" s="21"/>
    </row>
    <row r="2612" spans="1:12" ht="10.050000000000001" customHeight="1" x14ac:dyDescent="0.2">
      <c r="A2612" s="22"/>
      <c r="B2612" s="38"/>
      <c r="C2612" s="1"/>
      <c r="D2612" s="2">
        <v>41424</v>
      </c>
      <c r="E2612" s="1" t="s">
        <v>8652</v>
      </c>
      <c r="F2612" s="1" t="s">
        <v>2270</v>
      </c>
      <c r="G2612" s="25">
        <v>0</v>
      </c>
      <c r="H2612" s="25">
        <v>0</v>
      </c>
      <c r="I2612" s="24">
        <f t="shared" si="80"/>
        <v>0</v>
      </c>
      <c r="J2612" s="23" t="str">
        <f t="shared" si="81"/>
        <v/>
      </c>
      <c r="K2612" s="1"/>
      <c r="L2612" s="21"/>
    </row>
    <row r="2613" spans="1:12" ht="10.050000000000001" customHeight="1" x14ac:dyDescent="0.2">
      <c r="A2613" s="22"/>
      <c r="B2613" s="38"/>
      <c r="C2613" s="1"/>
      <c r="D2613" s="2">
        <v>41424</v>
      </c>
      <c r="E2613" s="1" t="s">
        <v>8863</v>
      </c>
      <c r="F2613" s="1" t="s">
        <v>2485</v>
      </c>
      <c r="G2613" s="25">
        <v>0</v>
      </c>
      <c r="H2613" s="25">
        <v>0</v>
      </c>
      <c r="I2613" s="24">
        <f t="shared" si="80"/>
        <v>0</v>
      </c>
      <c r="J2613" s="23" t="str">
        <f t="shared" si="81"/>
        <v/>
      </c>
      <c r="K2613" s="1"/>
      <c r="L2613" s="21"/>
    </row>
    <row r="2614" spans="1:12" ht="10.050000000000001" customHeight="1" x14ac:dyDescent="0.2">
      <c r="A2614" s="22"/>
      <c r="B2614" s="38"/>
      <c r="C2614" s="1"/>
      <c r="D2614" s="2">
        <v>41424</v>
      </c>
      <c r="E2614" s="1" t="s">
        <v>11859</v>
      </c>
      <c r="F2614" s="1" t="s">
        <v>5578</v>
      </c>
      <c r="G2614" s="25">
        <v>438643.64809999999</v>
      </c>
      <c r="H2614" s="25">
        <v>352406.15217546944</v>
      </c>
      <c r="I2614" s="24">
        <f t="shared" si="80"/>
        <v>-86237.495924530551</v>
      </c>
      <c r="J2614" s="23">
        <f t="shared" si="81"/>
        <v>-0.19660035269647977</v>
      </c>
      <c r="K2614" s="1"/>
      <c r="L2614" s="21"/>
    </row>
    <row r="2615" spans="1:12" ht="10.050000000000001" customHeight="1" x14ac:dyDescent="0.2">
      <c r="A2615" s="22"/>
      <c r="B2615" s="38"/>
      <c r="C2615" s="1"/>
      <c r="D2615" s="2">
        <v>41424</v>
      </c>
      <c r="E2615" s="1" t="s">
        <v>11862</v>
      </c>
      <c r="F2615" s="1" t="s">
        <v>5581</v>
      </c>
      <c r="G2615" s="25">
        <v>118108.584</v>
      </c>
      <c r="H2615" s="25">
        <v>185503.41774208931</v>
      </c>
      <c r="I2615" s="24">
        <f t="shared" si="80"/>
        <v>67394.833742089308</v>
      </c>
      <c r="J2615" s="23">
        <f t="shared" si="81"/>
        <v>0.5706175746048171</v>
      </c>
      <c r="K2615" s="1"/>
      <c r="L2615" s="21"/>
    </row>
    <row r="2616" spans="1:12" ht="10.050000000000001" customHeight="1" x14ac:dyDescent="0.2">
      <c r="A2616" s="22"/>
      <c r="B2616" s="38"/>
      <c r="C2616" s="1"/>
      <c r="D2616" s="2">
        <v>41424</v>
      </c>
      <c r="E2616" s="1" t="s">
        <v>11863</v>
      </c>
      <c r="F2616" s="1" t="s">
        <v>5582</v>
      </c>
      <c r="G2616" s="25">
        <v>13373.328400000002</v>
      </c>
      <c r="H2616" s="25">
        <v>29079.941510798835</v>
      </c>
      <c r="I2616" s="24">
        <f t="shared" si="80"/>
        <v>15706.613110798833</v>
      </c>
      <c r="J2616" s="23">
        <f t="shared" si="81"/>
        <v>1.1744729988683169</v>
      </c>
      <c r="K2616" s="1"/>
      <c r="L2616" s="21"/>
    </row>
    <row r="2617" spans="1:12" ht="10.050000000000001" customHeight="1" x14ac:dyDescent="0.2">
      <c r="A2617" s="22"/>
      <c r="B2617" s="38"/>
      <c r="C2617" s="1"/>
      <c r="D2617" s="2">
        <v>41424</v>
      </c>
      <c r="E2617" s="1" t="s">
        <v>11866</v>
      </c>
      <c r="F2617" s="1" t="s">
        <v>5585</v>
      </c>
      <c r="G2617" s="25">
        <v>0</v>
      </c>
      <c r="H2617" s="25">
        <v>0</v>
      </c>
      <c r="I2617" s="24">
        <f t="shared" si="80"/>
        <v>0</v>
      </c>
      <c r="J2617" s="23" t="str">
        <f t="shared" si="81"/>
        <v/>
      </c>
      <c r="K2617" s="1"/>
      <c r="L2617" s="21"/>
    </row>
    <row r="2618" spans="1:12" ht="10.050000000000001" customHeight="1" x14ac:dyDescent="0.2">
      <c r="A2618" s="22"/>
      <c r="B2618" s="38"/>
      <c r="C2618" s="1"/>
      <c r="D2618" s="2">
        <v>41424</v>
      </c>
      <c r="E2618" s="1" t="s">
        <v>11871</v>
      </c>
      <c r="F2618" s="1" t="s">
        <v>5590</v>
      </c>
      <c r="G2618" s="25">
        <v>0</v>
      </c>
      <c r="H2618" s="25">
        <v>13350.78042511326</v>
      </c>
      <c r="I2618" s="24">
        <f t="shared" si="80"/>
        <v>13350.78042511326</v>
      </c>
      <c r="J2618" s="23" t="e">
        <f t="shared" si="81"/>
        <v>#DIV/0!</v>
      </c>
      <c r="K2618" s="1"/>
      <c r="L2618" s="21"/>
    </row>
    <row r="2619" spans="1:12" ht="10.050000000000001" customHeight="1" x14ac:dyDescent="0.2">
      <c r="A2619" s="22"/>
      <c r="B2619" s="38"/>
      <c r="C2619" s="1"/>
      <c r="D2619" s="2">
        <v>41424</v>
      </c>
      <c r="E2619" s="1" t="s">
        <v>11873</v>
      </c>
      <c r="F2619" s="1" t="s">
        <v>5592</v>
      </c>
      <c r="G2619" s="25">
        <v>3473.3028999999997</v>
      </c>
      <c r="H2619" s="25">
        <v>66255.623671839494</v>
      </c>
      <c r="I2619" s="24">
        <f t="shared" si="80"/>
        <v>62782.320771839491</v>
      </c>
      <c r="J2619" s="23">
        <f t="shared" si="81"/>
        <v>18.075682593602618</v>
      </c>
      <c r="K2619" s="1"/>
      <c r="L2619" s="21"/>
    </row>
    <row r="2620" spans="1:12" ht="10.050000000000001" customHeight="1" x14ac:dyDescent="0.2">
      <c r="A2620" s="22"/>
      <c r="B2620" s="38"/>
      <c r="C2620" s="1"/>
      <c r="D2620" s="2">
        <v>41424</v>
      </c>
      <c r="E2620" s="1" t="s">
        <v>12244</v>
      </c>
      <c r="F2620" s="1" t="s">
        <v>5971</v>
      </c>
      <c r="G2620" s="25">
        <v>0</v>
      </c>
      <c r="H2620" s="25">
        <v>0</v>
      </c>
      <c r="I2620" s="24">
        <f t="shared" si="80"/>
        <v>0</v>
      </c>
      <c r="J2620" s="23" t="str">
        <f t="shared" si="81"/>
        <v/>
      </c>
      <c r="K2620" s="1"/>
      <c r="L2620" s="21"/>
    </row>
    <row r="2621" spans="1:12" ht="10.050000000000001" customHeight="1" x14ac:dyDescent="0.2">
      <c r="A2621" s="22"/>
      <c r="B2621" s="38"/>
      <c r="C2621" s="1"/>
      <c r="D2621" s="2">
        <v>41424</v>
      </c>
      <c r="E2621" s="1" t="s">
        <v>13849</v>
      </c>
      <c r="F2621" s="1" t="s">
        <v>13850</v>
      </c>
      <c r="G2621" s="25">
        <v>0</v>
      </c>
      <c r="H2621" s="25">
        <v>0</v>
      </c>
      <c r="I2621" s="24">
        <f t="shared" si="80"/>
        <v>0</v>
      </c>
      <c r="J2621" s="23" t="str">
        <f t="shared" si="81"/>
        <v/>
      </c>
      <c r="K2621" s="1"/>
      <c r="L2621" s="21"/>
    </row>
    <row r="2622" spans="1:12" ht="10.050000000000001" customHeight="1" x14ac:dyDescent="0.2">
      <c r="A2622" s="22"/>
      <c r="B2622" s="38"/>
      <c r="C2622" s="1"/>
      <c r="D2622" s="2">
        <v>41425</v>
      </c>
      <c r="E2622" s="1" t="s">
        <v>6950</v>
      </c>
      <c r="F2622" s="1" t="s">
        <v>554</v>
      </c>
      <c r="G2622" s="25">
        <v>0</v>
      </c>
      <c r="H2622" s="25">
        <v>0</v>
      </c>
      <c r="I2622" s="24">
        <f t="shared" si="80"/>
        <v>0</v>
      </c>
      <c r="J2622" s="23" t="str">
        <f t="shared" si="81"/>
        <v/>
      </c>
      <c r="K2622" s="1"/>
      <c r="L2622" s="21"/>
    </row>
    <row r="2623" spans="1:12" ht="10.050000000000001" customHeight="1" x14ac:dyDescent="0.2">
      <c r="A2623" s="22"/>
      <c r="B2623" s="38"/>
      <c r="C2623" s="1"/>
      <c r="D2623" s="2">
        <v>41425</v>
      </c>
      <c r="E2623" s="1" t="s">
        <v>6958</v>
      </c>
      <c r="F2623" s="1" t="s">
        <v>562</v>
      </c>
      <c r="G2623" s="25">
        <v>5532</v>
      </c>
      <c r="H2623" s="25">
        <v>0</v>
      </c>
      <c r="I2623" s="24">
        <f t="shared" si="80"/>
        <v>-5532</v>
      </c>
      <c r="J2623" s="23">
        <f t="shared" si="81"/>
        <v>-1</v>
      </c>
      <c r="K2623" s="1"/>
      <c r="L2623" s="21"/>
    </row>
    <row r="2624" spans="1:12" ht="10.050000000000001" customHeight="1" x14ac:dyDescent="0.2">
      <c r="A2624" s="22"/>
      <c r="B2624" s="38"/>
      <c r="C2624" s="1"/>
      <c r="D2624" s="2">
        <v>41425</v>
      </c>
      <c r="E2624" s="1" t="s">
        <v>7807</v>
      </c>
      <c r="F2624" s="1" t="s">
        <v>1416</v>
      </c>
      <c r="G2624" s="25">
        <v>0</v>
      </c>
      <c r="H2624" s="25">
        <v>0</v>
      </c>
      <c r="I2624" s="24">
        <f t="shared" si="80"/>
        <v>0</v>
      </c>
      <c r="J2624" s="23" t="str">
        <f t="shared" si="81"/>
        <v/>
      </c>
      <c r="K2624" s="1"/>
      <c r="L2624" s="21"/>
    </row>
    <row r="2625" spans="1:12" ht="10.050000000000001" customHeight="1" x14ac:dyDescent="0.2">
      <c r="A2625" s="22"/>
      <c r="B2625" s="38"/>
      <c r="C2625" s="1"/>
      <c r="D2625" s="2">
        <v>41425</v>
      </c>
      <c r="E2625" s="1" t="s">
        <v>9194</v>
      </c>
      <c r="F2625" s="1" t="s">
        <v>2820</v>
      </c>
      <c r="G2625" s="25">
        <v>90194.782400000011</v>
      </c>
      <c r="H2625" s="25">
        <v>35670.573017309151</v>
      </c>
      <c r="I2625" s="24">
        <f t="shared" si="80"/>
        <v>-54524.20938269086</v>
      </c>
      <c r="J2625" s="23">
        <f t="shared" si="81"/>
        <v>-0.60451622512801639</v>
      </c>
      <c r="K2625" s="1"/>
      <c r="L2625" s="21"/>
    </row>
    <row r="2626" spans="1:12" ht="10.050000000000001" customHeight="1" x14ac:dyDescent="0.2">
      <c r="A2626" s="22"/>
      <c r="B2626" s="38"/>
      <c r="C2626" s="1"/>
      <c r="D2626" s="2">
        <v>41434</v>
      </c>
      <c r="E2626" s="1" t="s">
        <v>6844</v>
      </c>
      <c r="F2626" s="1" t="s">
        <v>445</v>
      </c>
      <c r="G2626" s="25">
        <v>0</v>
      </c>
      <c r="H2626" s="25">
        <v>0</v>
      </c>
      <c r="I2626" s="24">
        <f t="shared" si="80"/>
        <v>0</v>
      </c>
      <c r="J2626" s="23" t="str">
        <f t="shared" si="81"/>
        <v/>
      </c>
      <c r="K2626" s="1"/>
      <c r="L2626" s="21"/>
    </row>
    <row r="2627" spans="1:12" ht="10.050000000000001" customHeight="1" x14ac:dyDescent="0.2">
      <c r="A2627" s="22"/>
      <c r="B2627" s="38"/>
      <c r="C2627" s="1"/>
      <c r="D2627" s="2">
        <v>41434</v>
      </c>
      <c r="E2627" s="1" t="s">
        <v>8786</v>
      </c>
      <c r="F2627" s="1" t="s">
        <v>2406</v>
      </c>
      <c r="G2627" s="25">
        <v>0</v>
      </c>
      <c r="H2627" s="25">
        <v>3385.2113505770062</v>
      </c>
      <c r="I2627" s="24">
        <f t="shared" si="80"/>
        <v>3385.2113505770062</v>
      </c>
      <c r="J2627" s="23" t="e">
        <f t="shared" si="81"/>
        <v>#DIV/0!</v>
      </c>
      <c r="K2627" s="1"/>
      <c r="L2627" s="21"/>
    </row>
    <row r="2628" spans="1:12" ht="10.050000000000001" customHeight="1" x14ac:dyDescent="0.2">
      <c r="A2628" s="22"/>
      <c r="B2628" s="38"/>
      <c r="C2628" s="1"/>
      <c r="D2628" s="2">
        <v>41434</v>
      </c>
      <c r="E2628" s="1" t="s">
        <v>8794</v>
      </c>
      <c r="F2628" s="1" t="s">
        <v>2414</v>
      </c>
      <c r="G2628" s="25">
        <v>81740.392800000001</v>
      </c>
      <c r="H2628" s="25">
        <v>4304.7148888976199</v>
      </c>
      <c r="I2628" s="24">
        <f t="shared" si="80"/>
        <v>-77435.677911102379</v>
      </c>
      <c r="J2628" s="23">
        <f t="shared" si="81"/>
        <v>-0.94733674819216651</v>
      </c>
      <c r="K2628" s="1"/>
      <c r="L2628" s="21"/>
    </row>
    <row r="2629" spans="1:12" ht="10.050000000000001" customHeight="1" x14ac:dyDescent="0.2">
      <c r="A2629" s="22"/>
      <c r="B2629" s="38"/>
      <c r="C2629" s="1"/>
      <c r="D2629" s="2">
        <v>41434</v>
      </c>
      <c r="E2629" s="1" t="s">
        <v>8837</v>
      </c>
      <c r="F2629" s="1" t="s">
        <v>2459</v>
      </c>
      <c r="G2629" s="25">
        <v>0</v>
      </c>
      <c r="H2629" s="25">
        <v>0</v>
      </c>
      <c r="I2629" s="24">
        <f t="shared" si="80"/>
        <v>0</v>
      </c>
      <c r="J2629" s="23" t="str">
        <f t="shared" si="81"/>
        <v/>
      </c>
      <c r="K2629" s="1"/>
      <c r="L2629" s="21"/>
    </row>
    <row r="2630" spans="1:12" ht="10.050000000000001" customHeight="1" x14ac:dyDescent="0.2">
      <c r="A2630" s="22"/>
      <c r="B2630" s="38"/>
      <c r="C2630" s="1"/>
      <c r="D2630" s="2">
        <v>41434</v>
      </c>
      <c r="E2630" s="1" t="s">
        <v>9064</v>
      </c>
      <c r="F2630" s="1" t="s">
        <v>2689</v>
      </c>
      <c r="G2630" s="25">
        <v>0</v>
      </c>
      <c r="H2630" s="25">
        <v>0</v>
      </c>
      <c r="I2630" s="24">
        <f t="shared" si="80"/>
        <v>0</v>
      </c>
      <c r="J2630" s="23" t="str">
        <f t="shared" si="81"/>
        <v/>
      </c>
      <c r="K2630" s="1"/>
      <c r="L2630" s="21"/>
    </row>
    <row r="2631" spans="1:12" ht="10.050000000000001" customHeight="1" x14ac:dyDescent="0.2">
      <c r="A2631" s="22"/>
      <c r="B2631" s="38"/>
      <c r="C2631" s="1"/>
      <c r="D2631" s="2">
        <v>41434</v>
      </c>
      <c r="E2631" s="1" t="s">
        <v>9348</v>
      </c>
      <c r="F2631" s="1" t="s">
        <v>2979</v>
      </c>
      <c r="G2631" s="25">
        <v>0</v>
      </c>
      <c r="H2631" s="25">
        <v>0</v>
      </c>
      <c r="I2631" s="24">
        <f t="shared" si="80"/>
        <v>0</v>
      </c>
      <c r="J2631" s="23" t="str">
        <f t="shared" si="81"/>
        <v/>
      </c>
      <c r="K2631" s="1"/>
      <c r="L2631" s="21"/>
    </row>
    <row r="2632" spans="1:12" ht="10.050000000000001" customHeight="1" x14ac:dyDescent="0.2">
      <c r="A2632" s="22"/>
      <c r="B2632" s="38"/>
      <c r="C2632" s="1"/>
      <c r="D2632" s="2">
        <v>41434</v>
      </c>
      <c r="E2632" s="1" t="s">
        <v>9491</v>
      </c>
      <c r="F2632" s="1" t="s">
        <v>3123</v>
      </c>
      <c r="G2632" s="25">
        <v>0</v>
      </c>
      <c r="H2632" s="25">
        <v>0</v>
      </c>
      <c r="I2632" s="24">
        <f t="shared" si="80"/>
        <v>0</v>
      </c>
      <c r="J2632" s="23" t="str">
        <f t="shared" si="81"/>
        <v/>
      </c>
      <c r="K2632" s="1"/>
      <c r="L2632" s="21"/>
    </row>
    <row r="2633" spans="1:12" ht="10.050000000000001" customHeight="1" x14ac:dyDescent="0.2">
      <c r="A2633" s="22"/>
      <c r="B2633" s="38"/>
      <c r="C2633" s="1"/>
      <c r="D2633" s="2">
        <v>41434</v>
      </c>
      <c r="E2633" s="1" t="s">
        <v>9634</v>
      </c>
      <c r="F2633" s="1" t="s">
        <v>3270</v>
      </c>
      <c r="G2633" s="25">
        <v>0</v>
      </c>
      <c r="H2633" s="25">
        <v>0</v>
      </c>
      <c r="I2633" s="24">
        <f t="shared" si="80"/>
        <v>0</v>
      </c>
      <c r="J2633" s="23" t="str">
        <f t="shared" si="81"/>
        <v/>
      </c>
      <c r="K2633" s="1"/>
      <c r="L2633" s="21"/>
    </row>
    <row r="2634" spans="1:12" ht="10.050000000000001" customHeight="1" x14ac:dyDescent="0.2">
      <c r="A2634" s="22"/>
      <c r="B2634" s="38"/>
      <c r="C2634" s="1"/>
      <c r="D2634" s="2">
        <v>41434</v>
      </c>
      <c r="E2634" s="1" t="s">
        <v>11436</v>
      </c>
      <c r="F2634" s="1" t="s">
        <v>5138</v>
      </c>
      <c r="G2634" s="25">
        <v>0</v>
      </c>
      <c r="H2634" s="25">
        <v>0</v>
      </c>
      <c r="I2634" s="24">
        <f t="shared" si="80"/>
        <v>0</v>
      </c>
      <c r="J2634" s="23" t="str">
        <f t="shared" si="81"/>
        <v/>
      </c>
      <c r="K2634" s="1"/>
      <c r="L2634" s="21"/>
    </row>
    <row r="2635" spans="1:12" ht="10.050000000000001" customHeight="1" x14ac:dyDescent="0.2">
      <c r="A2635" s="22"/>
      <c r="B2635" s="38"/>
      <c r="C2635" s="1"/>
      <c r="D2635" s="2">
        <v>41434</v>
      </c>
      <c r="E2635" s="1" t="s">
        <v>11495</v>
      </c>
      <c r="F2635" s="1" t="s">
        <v>5201</v>
      </c>
      <c r="G2635" s="25">
        <v>0</v>
      </c>
      <c r="H2635" s="25">
        <v>0</v>
      </c>
      <c r="I2635" s="24">
        <f t="shared" si="80"/>
        <v>0</v>
      </c>
      <c r="J2635" s="23" t="str">
        <f t="shared" si="81"/>
        <v/>
      </c>
      <c r="K2635" s="1"/>
      <c r="L2635" s="21"/>
    </row>
    <row r="2636" spans="1:12" ht="10.050000000000001" customHeight="1" x14ac:dyDescent="0.2">
      <c r="A2636" s="22"/>
      <c r="B2636" s="38"/>
      <c r="C2636" s="1"/>
      <c r="D2636" s="2">
        <v>41434</v>
      </c>
      <c r="E2636" s="1" t="s">
        <v>11496</v>
      </c>
      <c r="F2636" s="1" t="s">
        <v>5202</v>
      </c>
      <c r="G2636" s="25">
        <v>0</v>
      </c>
      <c r="H2636" s="25">
        <v>0</v>
      </c>
      <c r="I2636" s="24">
        <f t="shared" si="80"/>
        <v>0</v>
      </c>
      <c r="J2636" s="23" t="str">
        <f t="shared" si="81"/>
        <v/>
      </c>
      <c r="K2636" s="1"/>
      <c r="L2636" s="21"/>
    </row>
    <row r="2637" spans="1:12" ht="10.050000000000001" customHeight="1" x14ac:dyDescent="0.2">
      <c r="A2637" s="22"/>
      <c r="B2637" s="38"/>
      <c r="C2637" s="1"/>
      <c r="D2637" s="2">
        <v>41434</v>
      </c>
      <c r="E2637" s="1" t="s">
        <v>11512</v>
      </c>
      <c r="F2637" s="1" t="s">
        <v>5218</v>
      </c>
      <c r="G2637" s="25">
        <v>0</v>
      </c>
      <c r="H2637" s="25">
        <v>27374.493607321496</v>
      </c>
      <c r="I2637" s="24">
        <f t="shared" si="80"/>
        <v>27374.493607321496</v>
      </c>
      <c r="J2637" s="23" t="e">
        <f t="shared" si="81"/>
        <v>#DIV/0!</v>
      </c>
      <c r="K2637" s="1"/>
      <c r="L2637" s="21"/>
    </row>
    <row r="2638" spans="1:12" ht="10.050000000000001" customHeight="1" x14ac:dyDescent="0.2">
      <c r="A2638" s="22"/>
      <c r="B2638" s="38"/>
      <c r="C2638" s="1"/>
      <c r="D2638" s="2">
        <v>41434</v>
      </c>
      <c r="E2638" s="1" t="s">
        <v>11518</v>
      </c>
      <c r="F2638" s="1" t="s">
        <v>5225</v>
      </c>
      <c r="G2638" s="25">
        <v>0</v>
      </c>
      <c r="H2638" s="25">
        <v>0</v>
      </c>
      <c r="I2638" s="24">
        <f t="shared" si="80"/>
        <v>0</v>
      </c>
      <c r="J2638" s="23" t="str">
        <f t="shared" si="81"/>
        <v/>
      </c>
      <c r="K2638" s="1"/>
      <c r="L2638" s="21"/>
    </row>
    <row r="2639" spans="1:12" ht="10.050000000000001" customHeight="1" x14ac:dyDescent="0.2">
      <c r="A2639" s="22"/>
      <c r="B2639" s="38"/>
      <c r="C2639" s="1"/>
      <c r="D2639" s="2">
        <v>41434</v>
      </c>
      <c r="E2639" s="1" t="s">
        <v>11533</v>
      </c>
      <c r="F2639" s="1" t="s">
        <v>5241</v>
      </c>
      <c r="G2639" s="25">
        <v>0</v>
      </c>
      <c r="H2639" s="25">
        <v>0</v>
      </c>
      <c r="I2639" s="24">
        <f t="shared" si="80"/>
        <v>0</v>
      </c>
      <c r="J2639" s="23" t="str">
        <f t="shared" si="81"/>
        <v/>
      </c>
      <c r="K2639" s="1"/>
      <c r="L2639" s="21"/>
    </row>
    <row r="2640" spans="1:12" ht="10.050000000000001" customHeight="1" x14ac:dyDescent="0.2">
      <c r="A2640" s="22"/>
      <c r="B2640" s="38"/>
      <c r="C2640" s="1"/>
      <c r="D2640" s="2">
        <v>41434</v>
      </c>
      <c r="E2640" s="1" t="s">
        <v>11541</v>
      </c>
      <c r="F2640" s="1" t="s">
        <v>5251</v>
      </c>
      <c r="G2640" s="25">
        <v>0</v>
      </c>
      <c r="H2640" s="25">
        <v>0</v>
      </c>
      <c r="I2640" s="24">
        <f t="shared" si="80"/>
        <v>0</v>
      </c>
      <c r="J2640" s="23" t="str">
        <f t="shared" si="81"/>
        <v/>
      </c>
      <c r="K2640" s="1"/>
      <c r="L2640" s="21"/>
    </row>
    <row r="2641" spans="1:12" ht="10.050000000000001" customHeight="1" x14ac:dyDescent="0.2">
      <c r="A2641" s="22"/>
      <c r="B2641" s="38"/>
      <c r="C2641" s="1"/>
      <c r="D2641" s="2">
        <v>41434</v>
      </c>
      <c r="E2641" s="1" t="s">
        <v>11545</v>
      </c>
      <c r="F2641" s="1" t="s">
        <v>5255</v>
      </c>
      <c r="G2641" s="25">
        <v>128832.40059999999</v>
      </c>
      <c r="H2641" s="25">
        <v>25499.528291751532</v>
      </c>
      <c r="I2641" s="24">
        <f t="shared" si="80"/>
        <v>-103332.87230824846</v>
      </c>
      <c r="J2641" s="23">
        <f t="shared" si="81"/>
        <v>-0.80207208611347158</v>
      </c>
      <c r="K2641" s="1"/>
      <c r="L2641" s="21"/>
    </row>
    <row r="2642" spans="1:12" ht="10.050000000000001" customHeight="1" x14ac:dyDescent="0.2">
      <c r="A2642" s="22"/>
      <c r="B2642" s="38"/>
      <c r="C2642" s="1"/>
      <c r="D2642" s="2">
        <v>41434</v>
      </c>
      <c r="E2642" s="1" t="s">
        <v>11559</v>
      </c>
      <c r="F2642" s="1" t="s">
        <v>5269</v>
      </c>
      <c r="G2642" s="25">
        <v>0</v>
      </c>
      <c r="H2642" s="25">
        <v>0</v>
      </c>
      <c r="I2642" s="24">
        <f t="shared" si="80"/>
        <v>0</v>
      </c>
      <c r="J2642" s="23" t="str">
        <f t="shared" si="81"/>
        <v/>
      </c>
      <c r="K2642" s="1"/>
      <c r="L2642" s="21"/>
    </row>
    <row r="2643" spans="1:12" ht="10.050000000000001" customHeight="1" x14ac:dyDescent="0.2">
      <c r="A2643" s="22"/>
      <c r="B2643" s="38"/>
      <c r="C2643" s="1"/>
      <c r="D2643" s="2">
        <v>41434</v>
      </c>
      <c r="E2643" s="1" t="s">
        <v>11566</v>
      </c>
      <c r="F2643" s="1" t="s">
        <v>5276</v>
      </c>
      <c r="G2643" s="25">
        <v>0</v>
      </c>
      <c r="H2643" s="25">
        <v>0</v>
      </c>
      <c r="I2643" s="24">
        <f t="shared" ref="I2643:I2706" si="82">H2643-G2643</f>
        <v>0</v>
      </c>
      <c r="J2643" s="23" t="str">
        <f t="shared" ref="J2643:J2706" si="83">IF(I2643=0,"",(I2643/G2643))</f>
        <v/>
      </c>
      <c r="K2643" s="1"/>
      <c r="L2643" s="21"/>
    </row>
    <row r="2644" spans="1:12" ht="10.050000000000001" customHeight="1" x14ac:dyDescent="0.2">
      <c r="A2644" s="22"/>
      <c r="B2644" s="38"/>
      <c r="C2644" s="1"/>
      <c r="D2644" s="2">
        <v>41434</v>
      </c>
      <c r="E2644" s="1" t="s">
        <v>11582</v>
      </c>
      <c r="F2644" s="1" t="s">
        <v>5292</v>
      </c>
      <c r="G2644" s="25">
        <v>0</v>
      </c>
      <c r="H2644" s="25">
        <v>0</v>
      </c>
      <c r="I2644" s="24">
        <f t="shared" si="82"/>
        <v>0</v>
      </c>
      <c r="J2644" s="23" t="str">
        <f t="shared" si="83"/>
        <v/>
      </c>
      <c r="K2644" s="1"/>
      <c r="L2644" s="21"/>
    </row>
    <row r="2645" spans="1:12" ht="10.050000000000001" customHeight="1" x14ac:dyDescent="0.2">
      <c r="A2645" s="22"/>
      <c r="B2645" s="38"/>
      <c r="C2645" s="1"/>
      <c r="D2645" s="2">
        <v>41434</v>
      </c>
      <c r="E2645" s="1" t="s">
        <v>11600</v>
      </c>
      <c r="F2645" s="1" t="s">
        <v>5310</v>
      </c>
      <c r="G2645" s="25">
        <v>47152.678299999992</v>
      </c>
      <c r="H2645" s="25">
        <v>0</v>
      </c>
      <c r="I2645" s="24">
        <f t="shared" si="82"/>
        <v>-47152.678299999992</v>
      </c>
      <c r="J2645" s="23">
        <f t="shared" si="83"/>
        <v>-1</v>
      </c>
      <c r="K2645" s="1"/>
      <c r="L2645" s="21"/>
    </row>
    <row r="2646" spans="1:12" ht="10.050000000000001" customHeight="1" x14ac:dyDescent="0.2">
      <c r="A2646" s="22"/>
      <c r="B2646" s="38"/>
      <c r="C2646" s="1"/>
      <c r="D2646" s="2">
        <v>41434</v>
      </c>
      <c r="E2646" s="1" t="s">
        <v>11625</v>
      </c>
      <c r="F2646" s="1" t="s">
        <v>5336</v>
      </c>
      <c r="G2646" s="25">
        <v>0</v>
      </c>
      <c r="H2646" s="25">
        <v>0</v>
      </c>
      <c r="I2646" s="24">
        <f t="shared" si="82"/>
        <v>0</v>
      </c>
      <c r="J2646" s="23" t="str">
        <f t="shared" si="83"/>
        <v/>
      </c>
      <c r="K2646" s="1"/>
      <c r="L2646" s="21"/>
    </row>
    <row r="2647" spans="1:12" ht="10.050000000000001" customHeight="1" x14ac:dyDescent="0.2">
      <c r="A2647" s="22"/>
      <c r="B2647" s="38"/>
      <c r="C2647" s="1"/>
      <c r="D2647" s="2">
        <v>41434</v>
      </c>
      <c r="E2647" s="1" t="s">
        <v>11636</v>
      </c>
      <c r="F2647" s="1" t="s">
        <v>5347</v>
      </c>
      <c r="G2647" s="25">
        <v>0</v>
      </c>
      <c r="H2647" s="25">
        <v>0</v>
      </c>
      <c r="I2647" s="24">
        <f t="shared" si="82"/>
        <v>0</v>
      </c>
      <c r="J2647" s="23" t="str">
        <f t="shared" si="83"/>
        <v/>
      </c>
      <c r="K2647" s="1"/>
      <c r="L2647" s="21"/>
    </row>
    <row r="2648" spans="1:12" ht="10.050000000000001" customHeight="1" x14ac:dyDescent="0.2">
      <c r="A2648" s="22"/>
      <c r="B2648" s="38"/>
      <c r="C2648" s="1"/>
      <c r="D2648" s="2">
        <v>41434</v>
      </c>
      <c r="E2648" s="1" t="s">
        <v>11651</v>
      </c>
      <c r="F2648" s="1" t="s">
        <v>5362</v>
      </c>
      <c r="G2648" s="25">
        <v>5532</v>
      </c>
      <c r="H2648" s="25">
        <v>0</v>
      </c>
      <c r="I2648" s="24">
        <f t="shared" si="82"/>
        <v>-5532</v>
      </c>
      <c r="J2648" s="23">
        <f t="shared" si="83"/>
        <v>-1</v>
      </c>
      <c r="K2648" s="1"/>
      <c r="L2648" s="21"/>
    </row>
    <row r="2649" spans="1:12" ht="10.050000000000001" customHeight="1" x14ac:dyDescent="0.2">
      <c r="A2649" s="22"/>
      <c r="B2649" s="38"/>
      <c r="C2649" s="1"/>
      <c r="D2649" s="2">
        <v>41435</v>
      </c>
      <c r="E2649" s="1" t="s">
        <v>6828</v>
      </c>
      <c r="F2649" s="1" t="s">
        <v>429</v>
      </c>
      <c r="G2649" s="25">
        <v>0</v>
      </c>
      <c r="H2649" s="25">
        <v>0</v>
      </c>
      <c r="I2649" s="24">
        <f t="shared" si="82"/>
        <v>0</v>
      </c>
      <c r="J2649" s="23" t="str">
        <f t="shared" si="83"/>
        <v/>
      </c>
      <c r="K2649" s="1"/>
      <c r="L2649" s="21"/>
    </row>
    <row r="2650" spans="1:12" ht="10.050000000000001" customHeight="1" x14ac:dyDescent="0.2">
      <c r="A2650" s="22"/>
      <c r="B2650" s="38"/>
      <c r="C2650" s="1"/>
      <c r="D2650" s="2">
        <v>41435</v>
      </c>
      <c r="E2650" s="1" t="s">
        <v>8416</v>
      </c>
      <c r="F2650" s="1" t="s">
        <v>2031</v>
      </c>
      <c r="G2650" s="25">
        <v>0</v>
      </c>
      <c r="H2650" s="25">
        <v>0</v>
      </c>
      <c r="I2650" s="24">
        <f t="shared" si="82"/>
        <v>0</v>
      </c>
      <c r="J2650" s="23" t="str">
        <f t="shared" si="83"/>
        <v/>
      </c>
      <c r="K2650" s="1"/>
      <c r="L2650" s="21"/>
    </row>
    <row r="2651" spans="1:12" ht="10.050000000000001" customHeight="1" x14ac:dyDescent="0.2">
      <c r="A2651" s="22"/>
      <c r="B2651" s="38"/>
      <c r="C2651" s="1"/>
      <c r="D2651" s="2">
        <v>41435</v>
      </c>
      <c r="E2651" s="1" t="s">
        <v>8609</v>
      </c>
      <c r="F2651" s="1" t="s">
        <v>2226</v>
      </c>
      <c r="G2651" s="25">
        <v>59706.160199999998</v>
      </c>
      <c r="H2651" s="25">
        <v>95299.606943709601</v>
      </c>
      <c r="I2651" s="24">
        <f t="shared" si="82"/>
        <v>35593.446743709603</v>
      </c>
      <c r="J2651" s="23">
        <f t="shared" si="83"/>
        <v>0.59614362445149505</v>
      </c>
      <c r="K2651" s="1"/>
      <c r="L2651" s="21"/>
    </row>
    <row r="2652" spans="1:12" ht="10.050000000000001" customHeight="1" x14ac:dyDescent="0.2">
      <c r="A2652" s="22"/>
      <c r="B2652" s="38"/>
      <c r="C2652" s="1"/>
      <c r="D2652" s="2">
        <v>41435</v>
      </c>
      <c r="E2652" s="1" t="s">
        <v>8609</v>
      </c>
      <c r="F2652" s="1" t="s">
        <v>2227</v>
      </c>
      <c r="G2652" s="25">
        <v>26040.0445</v>
      </c>
      <c r="H2652" s="25">
        <v>27754.623561711025</v>
      </c>
      <c r="I2652" s="24">
        <f t="shared" si="82"/>
        <v>1714.5790617110251</v>
      </c>
      <c r="J2652" s="23">
        <f t="shared" si="83"/>
        <v>6.5843937467580951E-2</v>
      </c>
      <c r="K2652" s="1"/>
      <c r="L2652" s="21"/>
    </row>
    <row r="2653" spans="1:12" ht="10.050000000000001" customHeight="1" x14ac:dyDescent="0.2">
      <c r="A2653" s="22"/>
      <c r="B2653" s="38"/>
      <c r="C2653" s="1"/>
      <c r="D2653" s="2">
        <v>41435</v>
      </c>
      <c r="E2653" s="1" t="s">
        <v>8793</v>
      </c>
      <c r="F2653" s="1" t="s">
        <v>2413</v>
      </c>
      <c r="G2653" s="25">
        <v>0</v>
      </c>
      <c r="H2653" s="25">
        <v>0</v>
      </c>
      <c r="I2653" s="24">
        <f t="shared" si="82"/>
        <v>0</v>
      </c>
      <c r="J2653" s="23" t="str">
        <f t="shared" si="83"/>
        <v/>
      </c>
      <c r="K2653" s="1"/>
      <c r="L2653" s="21"/>
    </row>
    <row r="2654" spans="1:12" ht="10.050000000000001" customHeight="1" x14ac:dyDescent="0.2">
      <c r="A2654" s="22"/>
      <c r="B2654" s="38"/>
      <c r="C2654" s="1"/>
      <c r="D2654" s="2">
        <v>41435</v>
      </c>
      <c r="E2654" s="1" t="s">
        <v>8945</v>
      </c>
      <c r="F2654" s="1" t="s">
        <v>2569</v>
      </c>
      <c r="G2654" s="25">
        <v>18894.493999999999</v>
      </c>
      <c r="H2654" s="25">
        <v>25797.467985732514</v>
      </c>
      <c r="I2654" s="24">
        <f t="shared" si="82"/>
        <v>6902.9739857325148</v>
      </c>
      <c r="J2654" s="23">
        <f t="shared" si="83"/>
        <v>0.3653431515939255</v>
      </c>
      <c r="K2654" s="1"/>
      <c r="L2654" s="21"/>
    </row>
    <row r="2655" spans="1:12" ht="10.050000000000001" customHeight="1" x14ac:dyDescent="0.2">
      <c r="A2655" s="22"/>
      <c r="B2655" s="38"/>
      <c r="C2655" s="1"/>
      <c r="D2655" s="2">
        <v>41435</v>
      </c>
      <c r="E2655" s="1" t="s">
        <v>8948</v>
      </c>
      <c r="F2655" s="1" t="s">
        <v>2572</v>
      </c>
      <c r="G2655" s="25">
        <v>95539.446500000005</v>
      </c>
      <c r="H2655" s="25">
        <v>105023.74212829574</v>
      </c>
      <c r="I2655" s="24">
        <f t="shared" si="82"/>
        <v>9484.2956282957311</v>
      </c>
      <c r="J2655" s="23">
        <f t="shared" si="83"/>
        <v>9.9270991990682414E-2</v>
      </c>
      <c r="K2655" s="1"/>
      <c r="L2655" s="21"/>
    </row>
    <row r="2656" spans="1:12" ht="10.050000000000001" customHeight="1" x14ac:dyDescent="0.2">
      <c r="A2656" s="22"/>
      <c r="B2656" s="38"/>
      <c r="C2656" s="1"/>
      <c r="D2656" s="2">
        <v>41435</v>
      </c>
      <c r="E2656" s="1" t="s">
        <v>9216</v>
      </c>
      <c r="F2656" s="1" t="s">
        <v>2843</v>
      </c>
      <c r="G2656" s="25">
        <v>111038.4691</v>
      </c>
      <c r="H2656" s="25">
        <v>123752.84771889326</v>
      </c>
      <c r="I2656" s="24">
        <f t="shared" si="82"/>
        <v>12714.378618893257</v>
      </c>
      <c r="J2656" s="23">
        <f t="shared" si="83"/>
        <v>0.11450426795278337</v>
      </c>
      <c r="K2656" s="1"/>
      <c r="L2656" s="21"/>
    </row>
    <row r="2657" spans="1:12" ht="10.050000000000001" customHeight="1" x14ac:dyDescent="0.2">
      <c r="A2657" s="22"/>
      <c r="B2657" s="38"/>
      <c r="C2657" s="1"/>
      <c r="D2657" s="2">
        <v>41435</v>
      </c>
      <c r="E2657" s="1" t="s">
        <v>11517</v>
      </c>
      <c r="F2657" s="1" t="s">
        <v>5223</v>
      </c>
      <c r="G2657" s="25">
        <v>0</v>
      </c>
      <c r="H2657" s="25">
        <v>0</v>
      </c>
      <c r="I2657" s="24">
        <f t="shared" si="82"/>
        <v>0</v>
      </c>
      <c r="J2657" s="23" t="str">
        <f t="shared" si="83"/>
        <v/>
      </c>
      <c r="K2657" s="1"/>
      <c r="L2657" s="21"/>
    </row>
    <row r="2658" spans="1:12" ht="10.050000000000001" customHeight="1" x14ac:dyDescent="0.2">
      <c r="A2658" s="22"/>
      <c r="B2658" s="38"/>
      <c r="C2658" s="1"/>
      <c r="D2658" s="2">
        <v>41435</v>
      </c>
      <c r="E2658" s="1" t="s">
        <v>11517</v>
      </c>
      <c r="F2658" s="1" t="s">
        <v>5224</v>
      </c>
      <c r="G2658" s="25">
        <v>0</v>
      </c>
      <c r="H2658" s="25">
        <v>4366.3575842040291</v>
      </c>
      <c r="I2658" s="24">
        <f t="shared" si="82"/>
        <v>4366.3575842040291</v>
      </c>
      <c r="J2658" s="23" t="e">
        <f t="shared" si="83"/>
        <v>#DIV/0!</v>
      </c>
      <c r="K2658" s="1"/>
      <c r="L2658" s="21"/>
    </row>
    <row r="2659" spans="1:12" ht="10.050000000000001" customHeight="1" x14ac:dyDescent="0.2">
      <c r="A2659" s="22"/>
      <c r="B2659" s="38"/>
      <c r="C2659" s="1"/>
      <c r="D2659" s="2">
        <v>41435</v>
      </c>
      <c r="E2659" s="1" t="s">
        <v>11539</v>
      </c>
      <c r="F2659" s="1" t="s">
        <v>5249</v>
      </c>
      <c r="G2659" s="25">
        <v>0</v>
      </c>
      <c r="H2659" s="25">
        <v>0</v>
      </c>
      <c r="I2659" s="24">
        <f t="shared" si="82"/>
        <v>0</v>
      </c>
      <c r="J2659" s="23" t="str">
        <f t="shared" si="83"/>
        <v/>
      </c>
      <c r="K2659" s="1"/>
      <c r="L2659" s="21"/>
    </row>
    <row r="2660" spans="1:12" ht="10.050000000000001" customHeight="1" x14ac:dyDescent="0.2">
      <c r="A2660" s="22"/>
      <c r="B2660" s="38"/>
      <c r="C2660" s="1"/>
      <c r="D2660" s="2">
        <v>41435</v>
      </c>
      <c r="E2660" s="1" t="s">
        <v>12077</v>
      </c>
      <c r="F2660" s="1" t="s">
        <v>5799</v>
      </c>
      <c r="G2660" s="25">
        <v>35547.402999999998</v>
      </c>
      <c r="H2660" s="25">
        <v>45523.130483783658</v>
      </c>
      <c r="I2660" s="24">
        <f t="shared" si="82"/>
        <v>9975.7274837836594</v>
      </c>
      <c r="J2660" s="23">
        <f t="shared" si="83"/>
        <v>0.28063168169510611</v>
      </c>
      <c r="K2660" s="1"/>
      <c r="L2660" s="21"/>
    </row>
    <row r="2661" spans="1:12" ht="10.050000000000001" customHeight="1" x14ac:dyDescent="0.2">
      <c r="A2661" s="22"/>
      <c r="B2661" s="38"/>
      <c r="C2661" s="1"/>
      <c r="D2661" s="2">
        <v>41438</v>
      </c>
      <c r="E2661" s="1" t="s">
        <v>6476</v>
      </c>
      <c r="F2661" s="1" t="s">
        <v>72</v>
      </c>
      <c r="G2661" s="25">
        <v>6664.4539999999997</v>
      </c>
      <c r="H2661" s="25">
        <v>7530.6826099330674</v>
      </c>
      <c r="I2661" s="24">
        <f t="shared" si="82"/>
        <v>866.22860993306767</v>
      </c>
      <c r="J2661" s="23">
        <f t="shared" si="83"/>
        <v>0.12997743099930884</v>
      </c>
      <c r="K2661" s="1"/>
      <c r="L2661" s="21"/>
    </row>
    <row r="2662" spans="1:12" ht="10.050000000000001" customHeight="1" x14ac:dyDescent="0.2">
      <c r="A2662" s="22"/>
      <c r="B2662" s="38"/>
      <c r="C2662" s="1"/>
      <c r="D2662" s="2">
        <v>41438</v>
      </c>
      <c r="E2662" s="1" t="s">
        <v>9109</v>
      </c>
      <c r="F2662" s="1" t="s">
        <v>2735</v>
      </c>
      <c r="G2662" s="25">
        <v>0</v>
      </c>
      <c r="H2662" s="25">
        <v>734.5754524013837</v>
      </c>
      <c r="I2662" s="24">
        <f t="shared" si="82"/>
        <v>734.5754524013837</v>
      </c>
      <c r="J2662" s="23" t="e">
        <f t="shared" si="83"/>
        <v>#DIV/0!</v>
      </c>
      <c r="K2662" s="1"/>
      <c r="L2662" s="21"/>
    </row>
    <row r="2663" spans="1:12" ht="10.050000000000001" customHeight="1" x14ac:dyDescent="0.2">
      <c r="A2663" s="22"/>
      <c r="B2663" s="38"/>
      <c r="C2663" s="1"/>
      <c r="D2663" s="2">
        <v>41438</v>
      </c>
      <c r="E2663" s="1" t="s">
        <v>9336</v>
      </c>
      <c r="F2663" s="1" t="s">
        <v>2967</v>
      </c>
      <c r="G2663" s="25">
        <v>0</v>
      </c>
      <c r="H2663" s="25">
        <v>0</v>
      </c>
      <c r="I2663" s="24">
        <f t="shared" si="82"/>
        <v>0</v>
      </c>
      <c r="J2663" s="23" t="str">
        <f t="shared" si="83"/>
        <v/>
      </c>
      <c r="K2663" s="1"/>
      <c r="L2663" s="21"/>
    </row>
    <row r="2664" spans="1:12" ht="10.050000000000001" customHeight="1" x14ac:dyDescent="0.2">
      <c r="A2664" s="22"/>
      <c r="B2664" s="38"/>
      <c r="C2664" s="1"/>
      <c r="D2664" s="2">
        <v>41438</v>
      </c>
      <c r="E2664" s="1" t="s">
        <v>9347</v>
      </c>
      <c r="F2664" s="1" t="s">
        <v>2978</v>
      </c>
      <c r="G2664" s="25">
        <v>7291.2752</v>
      </c>
      <c r="H2664" s="25">
        <v>0</v>
      </c>
      <c r="I2664" s="24">
        <f t="shared" si="82"/>
        <v>-7291.2752</v>
      </c>
      <c r="J2664" s="23">
        <f t="shared" si="83"/>
        <v>-1</v>
      </c>
      <c r="K2664" s="1"/>
      <c r="L2664" s="21"/>
    </row>
    <row r="2665" spans="1:12" ht="10.050000000000001" customHeight="1" x14ac:dyDescent="0.2">
      <c r="A2665" s="22"/>
      <c r="B2665" s="38"/>
      <c r="C2665" s="1"/>
      <c r="D2665" s="2">
        <v>41438</v>
      </c>
      <c r="E2665" s="1" t="s">
        <v>9488</v>
      </c>
      <c r="F2665" s="1" t="s">
        <v>3120</v>
      </c>
      <c r="G2665" s="25">
        <v>0</v>
      </c>
      <c r="H2665" s="25">
        <v>0</v>
      </c>
      <c r="I2665" s="24">
        <f t="shared" si="82"/>
        <v>0</v>
      </c>
      <c r="J2665" s="23" t="str">
        <f t="shared" si="83"/>
        <v/>
      </c>
      <c r="K2665" s="1"/>
      <c r="L2665" s="21"/>
    </row>
    <row r="2666" spans="1:12" ht="10.050000000000001" customHeight="1" x14ac:dyDescent="0.2">
      <c r="A2666" s="22"/>
      <c r="B2666" s="38"/>
      <c r="C2666" s="1"/>
      <c r="D2666" s="2">
        <v>41438</v>
      </c>
      <c r="E2666" s="1" t="s">
        <v>9642</v>
      </c>
      <c r="F2666" s="1" t="s">
        <v>3278</v>
      </c>
      <c r="G2666" s="25">
        <v>0</v>
      </c>
      <c r="H2666" s="25">
        <v>0</v>
      </c>
      <c r="I2666" s="24">
        <f t="shared" si="82"/>
        <v>0</v>
      </c>
      <c r="J2666" s="23" t="str">
        <f t="shared" si="83"/>
        <v/>
      </c>
      <c r="K2666" s="1"/>
      <c r="L2666" s="21"/>
    </row>
    <row r="2667" spans="1:12" ht="10.050000000000001" customHeight="1" x14ac:dyDescent="0.2">
      <c r="A2667" s="22"/>
      <c r="B2667" s="38"/>
      <c r="C2667" s="1"/>
      <c r="D2667" s="2">
        <v>41438</v>
      </c>
      <c r="E2667" s="1" t="s">
        <v>9769</v>
      </c>
      <c r="F2667" s="1" t="s">
        <v>3407</v>
      </c>
      <c r="G2667" s="25">
        <v>0</v>
      </c>
      <c r="H2667" s="25">
        <v>0</v>
      </c>
      <c r="I2667" s="24">
        <f t="shared" si="82"/>
        <v>0</v>
      </c>
      <c r="J2667" s="23" t="str">
        <f t="shared" si="83"/>
        <v/>
      </c>
      <c r="K2667" s="1"/>
      <c r="L2667" s="21"/>
    </row>
    <row r="2668" spans="1:12" ht="10.050000000000001" customHeight="1" x14ac:dyDescent="0.2">
      <c r="A2668" s="22"/>
      <c r="B2668" s="38"/>
      <c r="C2668" s="1"/>
      <c r="D2668" s="2">
        <v>41438</v>
      </c>
      <c r="E2668" s="1" t="s">
        <v>9869</v>
      </c>
      <c r="F2668" s="1" t="s">
        <v>3510</v>
      </c>
      <c r="G2668" s="25">
        <v>0</v>
      </c>
      <c r="H2668" s="25">
        <v>0</v>
      </c>
      <c r="I2668" s="24">
        <f t="shared" si="82"/>
        <v>0</v>
      </c>
      <c r="J2668" s="23" t="str">
        <f t="shared" si="83"/>
        <v/>
      </c>
      <c r="K2668" s="1"/>
      <c r="L2668" s="21"/>
    </row>
    <row r="2669" spans="1:12" ht="10.050000000000001" customHeight="1" x14ac:dyDescent="0.2">
      <c r="A2669" s="22"/>
      <c r="B2669" s="38"/>
      <c r="C2669" s="1"/>
      <c r="D2669" s="2">
        <v>41438</v>
      </c>
      <c r="E2669" s="1" t="s">
        <v>9961</v>
      </c>
      <c r="F2669" s="1" t="s">
        <v>3607</v>
      </c>
      <c r="G2669" s="25">
        <v>29619.175999999999</v>
      </c>
      <c r="H2669" s="25">
        <v>12862.775753937516</v>
      </c>
      <c r="I2669" s="24">
        <f t="shared" si="82"/>
        <v>-16756.400246062483</v>
      </c>
      <c r="J2669" s="23">
        <f t="shared" si="83"/>
        <v>-0.5657281028365706</v>
      </c>
      <c r="K2669" s="1"/>
      <c r="L2669" s="21"/>
    </row>
    <row r="2670" spans="1:12" ht="10.050000000000001" customHeight="1" x14ac:dyDescent="0.2">
      <c r="A2670" s="22"/>
      <c r="B2670" s="38"/>
      <c r="C2670" s="1"/>
      <c r="D2670" s="2">
        <v>41438</v>
      </c>
      <c r="E2670" s="1" t="s">
        <v>9971</v>
      </c>
      <c r="F2670" s="1" t="s">
        <v>3617</v>
      </c>
      <c r="G2670" s="25">
        <v>17967.012500000001</v>
      </c>
      <c r="H2670" s="25">
        <v>0</v>
      </c>
      <c r="I2670" s="24">
        <f t="shared" si="82"/>
        <v>-17967.012500000001</v>
      </c>
      <c r="J2670" s="23">
        <f t="shared" si="83"/>
        <v>-1</v>
      </c>
      <c r="K2670" s="1"/>
      <c r="L2670" s="21"/>
    </row>
    <row r="2671" spans="1:12" ht="10.050000000000001" customHeight="1" x14ac:dyDescent="0.2">
      <c r="A2671" s="22"/>
      <c r="B2671" s="38"/>
      <c r="C2671" s="1"/>
      <c r="D2671" s="2">
        <v>41438</v>
      </c>
      <c r="E2671" s="1" t="s">
        <v>10024</v>
      </c>
      <c r="F2671" s="1" t="s">
        <v>3670</v>
      </c>
      <c r="G2671" s="25">
        <v>0</v>
      </c>
      <c r="H2671" s="25">
        <v>0</v>
      </c>
      <c r="I2671" s="24">
        <f t="shared" si="82"/>
        <v>0</v>
      </c>
      <c r="J2671" s="23" t="str">
        <f t="shared" si="83"/>
        <v/>
      </c>
      <c r="K2671" s="1"/>
      <c r="L2671" s="21"/>
    </row>
    <row r="2672" spans="1:12" ht="10.050000000000001" customHeight="1" x14ac:dyDescent="0.2">
      <c r="A2672" s="22"/>
      <c r="B2672" s="38"/>
      <c r="C2672" s="1"/>
      <c r="D2672" s="2">
        <v>41438</v>
      </c>
      <c r="E2672" s="1" t="s">
        <v>10108</v>
      </c>
      <c r="F2672" s="1" t="s">
        <v>3757</v>
      </c>
      <c r="G2672" s="25">
        <v>3594.6364000000003</v>
      </c>
      <c r="H2672" s="25">
        <v>12225.801235771283</v>
      </c>
      <c r="I2672" s="24">
        <f t="shared" si="82"/>
        <v>8631.1648357712838</v>
      </c>
      <c r="J2672" s="23">
        <f t="shared" si="83"/>
        <v>2.4011231944825582</v>
      </c>
      <c r="K2672" s="1"/>
      <c r="L2672" s="21"/>
    </row>
    <row r="2673" spans="1:12" ht="10.050000000000001" customHeight="1" x14ac:dyDescent="0.2">
      <c r="A2673" s="22"/>
      <c r="B2673" s="38"/>
      <c r="C2673" s="1"/>
      <c r="D2673" s="2">
        <v>41438</v>
      </c>
      <c r="E2673" s="1" t="s">
        <v>10167</v>
      </c>
      <c r="F2673" s="1" t="s">
        <v>3821</v>
      </c>
      <c r="G2673" s="25">
        <v>0</v>
      </c>
      <c r="H2673" s="25">
        <v>0</v>
      </c>
      <c r="I2673" s="24">
        <f t="shared" si="82"/>
        <v>0</v>
      </c>
      <c r="J2673" s="23" t="str">
        <f t="shared" si="83"/>
        <v/>
      </c>
      <c r="K2673" s="1"/>
      <c r="L2673" s="21"/>
    </row>
    <row r="2674" spans="1:12" ht="10.050000000000001" customHeight="1" x14ac:dyDescent="0.2">
      <c r="A2674" s="22"/>
      <c r="B2674" s="38"/>
      <c r="C2674" s="1"/>
      <c r="D2674" s="2">
        <v>41438</v>
      </c>
      <c r="E2674" s="1" t="s">
        <v>11433</v>
      </c>
      <c r="F2674" s="1" t="s">
        <v>5135</v>
      </c>
      <c r="G2674" s="25">
        <v>0</v>
      </c>
      <c r="H2674" s="25">
        <v>0</v>
      </c>
      <c r="I2674" s="24">
        <f t="shared" si="82"/>
        <v>0</v>
      </c>
      <c r="J2674" s="23" t="str">
        <f t="shared" si="83"/>
        <v/>
      </c>
      <c r="K2674" s="1"/>
      <c r="L2674" s="21"/>
    </row>
    <row r="2675" spans="1:12" ht="10.050000000000001" customHeight="1" x14ac:dyDescent="0.2">
      <c r="A2675" s="22"/>
      <c r="B2675" s="38"/>
      <c r="C2675" s="1"/>
      <c r="D2675" s="2">
        <v>41438</v>
      </c>
      <c r="E2675" s="1" t="s">
        <v>11447</v>
      </c>
      <c r="F2675" s="1" t="s">
        <v>5150</v>
      </c>
      <c r="G2675" s="25">
        <v>0</v>
      </c>
      <c r="H2675" s="25">
        <v>0</v>
      </c>
      <c r="I2675" s="24">
        <f t="shared" si="82"/>
        <v>0</v>
      </c>
      <c r="J2675" s="23" t="str">
        <f t="shared" si="83"/>
        <v/>
      </c>
      <c r="K2675" s="1"/>
      <c r="L2675" s="21"/>
    </row>
    <row r="2676" spans="1:12" ht="10.050000000000001" customHeight="1" x14ac:dyDescent="0.2">
      <c r="A2676" s="22"/>
      <c r="B2676" s="38"/>
      <c r="C2676" s="1"/>
      <c r="D2676" s="2">
        <v>41438</v>
      </c>
      <c r="E2676" s="1" t="s">
        <v>11451</v>
      </c>
      <c r="F2676" s="1" t="s">
        <v>5154</v>
      </c>
      <c r="G2676" s="25">
        <v>0</v>
      </c>
      <c r="H2676" s="25">
        <v>0</v>
      </c>
      <c r="I2676" s="24">
        <f t="shared" si="82"/>
        <v>0</v>
      </c>
      <c r="J2676" s="23" t="str">
        <f t="shared" si="83"/>
        <v/>
      </c>
      <c r="K2676" s="1"/>
      <c r="L2676" s="21"/>
    </row>
    <row r="2677" spans="1:12" ht="10.050000000000001" customHeight="1" x14ac:dyDescent="0.2">
      <c r="A2677" s="22"/>
      <c r="B2677" s="38"/>
      <c r="C2677" s="1"/>
      <c r="D2677" s="2">
        <v>41438</v>
      </c>
      <c r="E2677" s="1" t="s">
        <v>11510</v>
      </c>
      <c r="F2677" s="1" t="s">
        <v>5216</v>
      </c>
      <c r="G2677" s="25">
        <v>0</v>
      </c>
      <c r="H2677" s="25">
        <v>3739.6568485888629</v>
      </c>
      <c r="I2677" s="24">
        <f t="shared" si="82"/>
        <v>3739.6568485888629</v>
      </c>
      <c r="J2677" s="23" t="e">
        <f t="shared" si="83"/>
        <v>#DIV/0!</v>
      </c>
      <c r="K2677" s="1"/>
      <c r="L2677" s="21"/>
    </row>
    <row r="2678" spans="1:12" ht="10.050000000000001" customHeight="1" x14ac:dyDescent="0.2">
      <c r="A2678" s="22"/>
      <c r="B2678" s="38"/>
      <c r="C2678" s="1"/>
      <c r="D2678" s="2">
        <v>41438</v>
      </c>
      <c r="E2678" s="1" t="s">
        <v>11530</v>
      </c>
      <c r="F2678" s="1" t="s">
        <v>5238</v>
      </c>
      <c r="G2678" s="25">
        <v>18853.363999999998</v>
      </c>
      <c r="H2678" s="25">
        <v>41552.313527795755</v>
      </c>
      <c r="I2678" s="24">
        <f t="shared" si="82"/>
        <v>22698.949527795758</v>
      </c>
      <c r="J2678" s="23">
        <f t="shared" si="83"/>
        <v>1.2039734409093126</v>
      </c>
      <c r="K2678" s="1"/>
      <c r="L2678" s="21"/>
    </row>
    <row r="2679" spans="1:12" ht="10.050000000000001" customHeight="1" x14ac:dyDescent="0.2">
      <c r="A2679" s="22"/>
      <c r="B2679" s="38"/>
      <c r="C2679" s="1"/>
      <c r="D2679" s="2">
        <v>41438</v>
      </c>
      <c r="E2679" s="1" t="s">
        <v>11558</v>
      </c>
      <c r="F2679" s="1" t="s">
        <v>5268</v>
      </c>
      <c r="G2679" s="25">
        <v>9838.7418000000016</v>
      </c>
      <c r="H2679" s="25">
        <v>11825.123716279619</v>
      </c>
      <c r="I2679" s="24">
        <f t="shared" si="82"/>
        <v>1986.3819162796171</v>
      </c>
      <c r="J2679" s="23">
        <f t="shared" si="83"/>
        <v>0.20189389625811877</v>
      </c>
      <c r="K2679" s="1"/>
      <c r="L2679" s="21"/>
    </row>
    <row r="2680" spans="1:12" ht="10.050000000000001" customHeight="1" x14ac:dyDescent="0.2">
      <c r="A2680" s="22"/>
      <c r="B2680" s="38"/>
      <c r="C2680" s="1"/>
      <c r="D2680" s="2">
        <v>41438</v>
      </c>
      <c r="E2680" s="1" t="s">
        <v>11581</v>
      </c>
      <c r="F2680" s="1" t="s">
        <v>5291</v>
      </c>
      <c r="G2680" s="25">
        <v>0</v>
      </c>
      <c r="H2680" s="25">
        <v>0</v>
      </c>
      <c r="I2680" s="24">
        <f t="shared" si="82"/>
        <v>0</v>
      </c>
      <c r="J2680" s="23" t="str">
        <f t="shared" si="83"/>
        <v/>
      </c>
      <c r="K2680" s="1"/>
      <c r="L2680" s="21"/>
    </row>
    <row r="2681" spans="1:12" ht="10.050000000000001" customHeight="1" x14ac:dyDescent="0.2">
      <c r="A2681" s="22"/>
      <c r="B2681" s="38"/>
      <c r="C2681" s="1"/>
      <c r="D2681" s="2">
        <v>41438</v>
      </c>
      <c r="E2681" s="1" t="s">
        <v>11599</v>
      </c>
      <c r="F2681" s="1" t="s">
        <v>5309</v>
      </c>
      <c r="G2681" s="25">
        <v>0</v>
      </c>
      <c r="H2681" s="25">
        <v>0</v>
      </c>
      <c r="I2681" s="24">
        <f t="shared" si="82"/>
        <v>0</v>
      </c>
      <c r="J2681" s="23" t="str">
        <f t="shared" si="83"/>
        <v/>
      </c>
      <c r="K2681" s="1"/>
      <c r="L2681" s="21"/>
    </row>
    <row r="2682" spans="1:12" ht="10.050000000000001" customHeight="1" x14ac:dyDescent="0.2">
      <c r="A2682" s="22"/>
      <c r="B2682" s="38"/>
      <c r="C2682" s="1"/>
      <c r="D2682" s="2">
        <v>41438</v>
      </c>
      <c r="E2682" s="1" t="s">
        <v>11624</v>
      </c>
      <c r="F2682" s="1" t="s">
        <v>5335</v>
      </c>
      <c r="G2682" s="25">
        <v>0</v>
      </c>
      <c r="H2682" s="25">
        <v>21097.212468618764</v>
      </c>
      <c r="I2682" s="24">
        <f t="shared" si="82"/>
        <v>21097.212468618764</v>
      </c>
      <c r="J2682" s="23" t="e">
        <f t="shared" si="83"/>
        <v>#DIV/0!</v>
      </c>
      <c r="K2682" s="1"/>
      <c r="L2682" s="21"/>
    </row>
    <row r="2683" spans="1:12" ht="10.050000000000001" customHeight="1" x14ac:dyDescent="0.2">
      <c r="A2683" s="22"/>
      <c r="B2683" s="38"/>
      <c r="C2683" s="1"/>
      <c r="D2683" s="2">
        <v>41438</v>
      </c>
      <c r="E2683" s="1" t="s">
        <v>11635</v>
      </c>
      <c r="F2683" s="1" t="s">
        <v>5346</v>
      </c>
      <c r="G2683" s="25">
        <v>0</v>
      </c>
      <c r="H2683" s="25">
        <v>7032.4041562062539</v>
      </c>
      <c r="I2683" s="24">
        <f t="shared" si="82"/>
        <v>7032.4041562062539</v>
      </c>
      <c r="J2683" s="23" t="e">
        <f t="shared" si="83"/>
        <v>#DIV/0!</v>
      </c>
      <c r="K2683" s="1"/>
      <c r="L2683" s="21"/>
    </row>
    <row r="2684" spans="1:12" ht="10.050000000000001" customHeight="1" x14ac:dyDescent="0.2">
      <c r="A2684" s="22"/>
      <c r="B2684" s="38"/>
      <c r="C2684" s="1"/>
      <c r="D2684" s="2">
        <v>41438</v>
      </c>
      <c r="E2684" s="1" t="s">
        <v>13847</v>
      </c>
      <c r="F2684" s="1" t="s">
        <v>13848</v>
      </c>
      <c r="G2684" s="25">
        <v>0</v>
      </c>
      <c r="H2684" s="25">
        <v>0</v>
      </c>
      <c r="I2684" s="24">
        <f t="shared" si="82"/>
        <v>0</v>
      </c>
      <c r="J2684" s="23" t="str">
        <f t="shared" si="83"/>
        <v/>
      </c>
      <c r="K2684" s="1"/>
      <c r="L2684" s="21"/>
    </row>
    <row r="2685" spans="1:12" ht="10.050000000000001" customHeight="1" x14ac:dyDescent="0.2">
      <c r="A2685" s="22"/>
      <c r="B2685" s="38"/>
      <c r="C2685" s="1"/>
      <c r="D2685" s="2">
        <v>41438</v>
      </c>
      <c r="E2685" s="1" t="s">
        <v>13845</v>
      </c>
      <c r="F2685" s="1" t="s">
        <v>13846</v>
      </c>
      <c r="G2685" s="25">
        <v>0</v>
      </c>
      <c r="H2685" s="25">
        <v>0</v>
      </c>
      <c r="I2685" s="24">
        <f t="shared" si="82"/>
        <v>0</v>
      </c>
      <c r="J2685" s="23" t="str">
        <f t="shared" si="83"/>
        <v/>
      </c>
      <c r="K2685" s="1"/>
      <c r="L2685" s="21"/>
    </row>
    <row r="2686" spans="1:12" ht="10.050000000000001" customHeight="1" x14ac:dyDescent="0.2">
      <c r="A2686" s="22"/>
      <c r="B2686" s="38"/>
      <c r="C2686" s="1"/>
      <c r="D2686" s="2">
        <v>41439</v>
      </c>
      <c r="E2686" s="1" t="s">
        <v>6908</v>
      </c>
      <c r="F2686" s="1" t="s">
        <v>511</v>
      </c>
      <c r="G2686" s="25">
        <v>0</v>
      </c>
      <c r="H2686" s="25">
        <v>0</v>
      </c>
      <c r="I2686" s="24">
        <f t="shared" si="82"/>
        <v>0</v>
      </c>
      <c r="J2686" s="23" t="str">
        <f t="shared" si="83"/>
        <v/>
      </c>
      <c r="K2686" s="1"/>
      <c r="L2686" s="21"/>
    </row>
    <row r="2687" spans="1:12" ht="10.050000000000001" customHeight="1" x14ac:dyDescent="0.2">
      <c r="A2687" s="22"/>
      <c r="B2687" s="38"/>
      <c r="C2687" s="1"/>
      <c r="D2687" s="2">
        <v>41439</v>
      </c>
      <c r="E2687" s="1" t="s">
        <v>6971</v>
      </c>
      <c r="F2687" s="1" t="s">
        <v>575</v>
      </c>
      <c r="G2687" s="25">
        <v>0</v>
      </c>
      <c r="H2687" s="25">
        <v>0</v>
      </c>
      <c r="I2687" s="24">
        <f t="shared" si="82"/>
        <v>0</v>
      </c>
      <c r="J2687" s="23" t="str">
        <f t="shared" si="83"/>
        <v/>
      </c>
      <c r="K2687" s="1"/>
      <c r="L2687" s="21"/>
    </row>
    <row r="2688" spans="1:12" ht="10.050000000000001" customHeight="1" x14ac:dyDescent="0.2">
      <c r="A2688" s="22"/>
      <c r="B2688" s="38"/>
      <c r="C2688" s="1"/>
      <c r="D2688" s="2">
        <v>41439</v>
      </c>
      <c r="E2688" s="1" t="s">
        <v>6980</v>
      </c>
      <c r="F2688" s="1" t="s">
        <v>584</v>
      </c>
      <c r="G2688" s="25">
        <v>0</v>
      </c>
      <c r="H2688" s="25">
        <v>0</v>
      </c>
      <c r="I2688" s="24">
        <f t="shared" si="82"/>
        <v>0</v>
      </c>
      <c r="J2688" s="23" t="str">
        <f t="shared" si="83"/>
        <v/>
      </c>
      <c r="K2688" s="1"/>
      <c r="L2688" s="21"/>
    </row>
    <row r="2689" spans="1:12" ht="10.050000000000001" customHeight="1" x14ac:dyDescent="0.2">
      <c r="A2689" s="22"/>
      <c r="B2689" s="38"/>
      <c r="C2689" s="1"/>
      <c r="D2689" s="2">
        <v>41439</v>
      </c>
      <c r="E2689" s="1" t="s">
        <v>7046</v>
      </c>
      <c r="F2689" s="1" t="s">
        <v>652</v>
      </c>
      <c r="G2689" s="25">
        <v>0</v>
      </c>
      <c r="H2689" s="25">
        <v>0</v>
      </c>
      <c r="I2689" s="24">
        <f t="shared" si="82"/>
        <v>0</v>
      </c>
      <c r="J2689" s="23" t="str">
        <f t="shared" si="83"/>
        <v/>
      </c>
      <c r="K2689" s="1"/>
      <c r="L2689" s="21"/>
    </row>
    <row r="2690" spans="1:12" ht="10.050000000000001" customHeight="1" x14ac:dyDescent="0.2">
      <c r="A2690" s="22"/>
      <c r="B2690" s="38"/>
      <c r="C2690" s="1"/>
      <c r="D2690" s="2">
        <v>41439</v>
      </c>
      <c r="E2690" s="1" t="s">
        <v>7324</v>
      </c>
      <c r="F2690" s="1" t="s">
        <v>930</v>
      </c>
      <c r="G2690" s="25">
        <v>0</v>
      </c>
      <c r="H2690" s="25">
        <v>0</v>
      </c>
      <c r="I2690" s="24">
        <f t="shared" si="82"/>
        <v>0</v>
      </c>
      <c r="J2690" s="23" t="str">
        <f t="shared" si="83"/>
        <v/>
      </c>
      <c r="K2690" s="1"/>
      <c r="L2690" s="21"/>
    </row>
    <row r="2691" spans="1:12" ht="10.050000000000001" customHeight="1" x14ac:dyDescent="0.2">
      <c r="A2691" s="22"/>
      <c r="B2691" s="38"/>
      <c r="C2691" s="1"/>
      <c r="D2691" s="2">
        <v>41439</v>
      </c>
      <c r="E2691" s="1" t="s">
        <v>7336</v>
      </c>
      <c r="F2691" s="1" t="s">
        <v>943</v>
      </c>
      <c r="G2691" s="25">
        <v>0</v>
      </c>
      <c r="H2691" s="25">
        <v>0</v>
      </c>
      <c r="I2691" s="24">
        <f t="shared" si="82"/>
        <v>0</v>
      </c>
      <c r="J2691" s="23" t="str">
        <f t="shared" si="83"/>
        <v/>
      </c>
      <c r="K2691" s="1"/>
      <c r="L2691" s="21"/>
    </row>
    <row r="2692" spans="1:12" ht="10.050000000000001" customHeight="1" x14ac:dyDescent="0.2">
      <c r="A2692" s="22"/>
      <c r="B2692" s="38"/>
      <c r="C2692" s="1"/>
      <c r="D2692" s="2">
        <v>41439</v>
      </c>
      <c r="E2692" s="1" t="s">
        <v>7351</v>
      </c>
      <c r="F2692" s="1" t="s">
        <v>958</v>
      </c>
      <c r="G2692" s="25">
        <v>0</v>
      </c>
      <c r="H2692" s="25">
        <v>0</v>
      </c>
      <c r="I2692" s="24">
        <f t="shared" si="82"/>
        <v>0</v>
      </c>
      <c r="J2692" s="23" t="str">
        <f t="shared" si="83"/>
        <v/>
      </c>
      <c r="K2692" s="1"/>
      <c r="L2692" s="21"/>
    </row>
    <row r="2693" spans="1:12" ht="10.050000000000001" customHeight="1" x14ac:dyDescent="0.2">
      <c r="A2693" s="22"/>
      <c r="B2693" s="38"/>
      <c r="C2693" s="1"/>
      <c r="D2693" s="2">
        <v>41439</v>
      </c>
      <c r="E2693" s="1" t="s">
        <v>7367</v>
      </c>
      <c r="F2693" s="1" t="s">
        <v>974</v>
      </c>
      <c r="G2693" s="25">
        <v>0</v>
      </c>
      <c r="H2693" s="25">
        <v>0</v>
      </c>
      <c r="I2693" s="24">
        <f t="shared" si="82"/>
        <v>0</v>
      </c>
      <c r="J2693" s="23" t="str">
        <f t="shared" si="83"/>
        <v/>
      </c>
      <c r="K2693" s="1"/>
      <c r="L2693" s="21"/>
    </row>
    <row r="2694" spans="1:12" ht="10.050000000000001" customHeight="1" x14ac:dyDescent="0.2">
      <c r="A2694" s="22"/>
      <c r="B2694" s="38"/>
      <c r="C2694" s="1"/>
      <c r="D2694" s="2">
        <v>41439</v>
      </c>
      <c r="E2694" s="1" t="s">
        <v>7396</v>
      </c>
      <c r="F2694" s="1" t="s">
        <v>1003</v>
      </c>
      <c r="G2694" s="25">
        <v>0</v>
      </c>
      <c r="H2694" s="25">
        <v>0</v>
      </c>
      <c r="I2694" s="24">
        <f t="shared" si="82"/>
        <v>0</v>
      </c>
      <c r="J2694" s="23" t="str">
        <f t="shared" si="83"/>
        <v/>
      </c>
      <c r="K2694" s="1"/>
      <c r="L2694" s="21"/>
    </row>
    <row r="2695" spans="1:12" ht="10.050000000000001" customHeight="1" x14ac:dyDescent="0.2">
      <c r="A2695" s="22"/>
      <c r="B2695" s="38"/>
      <c r="C2695" s="1"/>
      <c r="D2695" s="2">
        <v>41439</v>
      </c>
      <c r="E2695" s="1" t="s">
        <v>7408</v>
      </c>
      <c r="F2695" s="1" t="s">
        <v>1015</v>
      </c>
      <c r="G2695" s="25">
        <v>0</v>
      </c>
      <c r="H2695" s="25">
        <v>0</v>
      </c>
      <c r="I2695" s="24">
        <f t="shared" si="82"/>
        <v>0</v>
      </c>
      <c r="J2695" s="23" t="str">
        <f t="shared" si="83"/>
        <v/>
      </c>
      <c r="K2695" s="1"/>
      <c r="L2695" s="21"/>
    </row>
    <row r="2696" spans="1:12" ht="10.050000000000001" customHeight="1" x14ac:dyDescent="0.2">
      <c r="A2696" s="22"/>
      <c r="B2696" s="38"/>
      <c r="C2696" s="1"/>
      <c r="D2696" s="2">
        <v>41439</v>
      </c>
      <c r="E2696" s="1" t="s">
        <v>7474</v>
      </c>
      <c r="F2696" s="1" t="s">
        <v>1082</v>
      </c>
      <c r="G2696" s="25">
        <v>0</v>
      </c>
      <c r="H2696" s="25">
        <v>0</v>
      </c>
      <c r="I2696" s="24">
        <f t="shared" si="82"/>
        <v>0</v>
      </c>
      <c r="J2696" s="23" t="str">
        <f t="shared" si="83"/>
        <v/>
      </c>
      <c r="K2696" s="1"/>
      <c r="L2696" s="21"/>
    </row>
    <row r="2697" spans="1:12" ht="10.050000000000001" customHeight="1" x14ac:dyDescent="0.2">
      <c r="A2697" s="22"/>
      <c r="B2697" s="38"/>
      <c r="C2697" s="1"/>
      <c r="D2697" s="2">
        <v>41439</v>
      </c>
      <c r="E2697" s="1" t="s">
        <v>8075</v>
      </c>
      <c r="F2697" s="1" t="s">
        <v>1686</v>
      </c>
      <c r="G2697" s="25">
        <v>0</v>
      </c>
      <c r="H2697" s="25">
        <v>0</v>
      </c>
      <c r="I2697" s="24">
        <f t="shared" si="82"/>
        <v>0</v>
      </c>
      <c r="J2697" s="23" t="str">
        <f t="shared" si="83"/>
        <v/>
      </c>
      <c r="K2697" s="1"/>
      <c r="L2697" s="21"/>
    </row>
    <row r="2698" spans="1:12" ht="10.050000000000001" customHeight="1" x14ac:dyDescent="0.2">
      <c r="A2698" s="22"/>
      <c r="B2698" s="38"/>
      <c r="C2698" s="1"/>
      <c r="D2698" s="2">
        <v>41439</v>
      </c>
      <c r="E2698" s="1" t="s">
        <v>8087</v>
      </c>
      <c r="F2698" s="1" t="s">
        <v>1698</v>
      </c>
      <c r="G2698" s="25">
        <v>0</v>
      </c>
      <c r="H2698" s="25">
        <v>0</v>
      </c>
      <c r="I2698" s="24">
        <f t="shared" si="82"/>
        <v>0</v>
      </c>
      <c r="J2698" s="23" t="str">
        <f t="shared" si="83"/>
        <v/>
      </c>
      <c r="K2698" s="1"/>
      <c r="L2698" s="21"/>
    </row>
    <row r="2699" spans="1:12" ht="10.050000000000001" customHeight="1" x14ac:dyDescent="0.2">
      <c r="A2699" s="22"/>
      <c r="B2699" s="38"/>
      <c r="C2699" s="1"/>
      <c r="D2699" s="2">
        <v>41439</v>
      </c>
      <c r="E2699" s="1" t="s">
        <v>8104</v>
      </c>
      <c r="F2699" s="1" t="s">
        <v>1716</v>
      </c>
      <c r="G2699" s="25">
        <v>0</v>
      </c>
      <c r="H2699" s="25">
        <v>0</v>
      </c>
      <c r="I2699" s="24">
        <f t="shared" si="82"/>
        <v>0</v>
      </c>
      <c r="J2699" s="23" t="str">
        <f t="shared" si="83"/>
        <v/>
      </c>
      <c r="K2699" s="1"/>
      <c r="L2699" s="21"/>
    </row>
    <row r="2700" spans="1:12" ht="10.050000000000001" customHeight="1" x14ac:dyDescent="0.2">
      <c r="A2700" s="22"/>
      <c r="B2700" s="38"/>
      <c r="C2700" s="1"/>
      <c r="D2700" s="2">
        <v>41439</v>
      </c>
      <c r="E2700" s="1" t="s">
        <v>8755</v>
      </c>
      <c r="F2700" s="1" t="s">
        <v>2375</v>
      </c>
      <c r="G2700" s="25">
        <v>0</v>
      </c>
      <c r="H2700" s="25">
        <v>0</v>
      </c>
      <c r="I2700" s="24">
        <f t="shared" si="82"/>
        <v>0</v>
      </c>
      <c r="J2700" s="23" t="str">
        <f t="shared" si="83"/>
        <v/>
      </c>
      <c r="K2700" s="1"/>
      <c r="L2700" s="21"/>
    </row>
    <row r="2701" spans="1:12" ht="10.050000000000001" customHeight="1" x14ac:dyDescent="0.2">
      <c r="A2701" s="22"/>
      <c r="B2701" s="38"/>
      <c r="C2701" s="1"/>
      <c r="D2701" s="2">
        <v>41439</v>
      </c>
      <c r="E2701" s="1" t="s">
        <v>10592</v>
      </c>
      <c r="F2701" s="1" t="s">
        <v>4258</v>
      </c>
      <c r="G2701" s="25">
        <v>0</v>
      </c>
      <c r="H2701" s="25">
        <v>0</v>
      </c>
      <c r="I2701" s="24">
        <f t="shared" si="82"/>
        <v>0</v>
      </c>
      <c r="J2701" s="23" t="str">
        <f t="shared" si="83"/>
        <v/>
      </c>
      <c r="K2701" s="1"/>
      <c r="L2701" s="21"/>
    </row>
    <row r="2702" spans="1:12" ht="10.050000000000001" customHeight="1" x14ac:dyDescent="0.2">
      <c r="A2702" s="22"/>
      <c r="B2702" s="38"/>
      <c r="C2702" s="1"/>
      <c r="D2702" s="2">
        <v>41440</v>
      </c>
      <c r="E2702" s="1" t="s">
        <v>8180</v>
      </c>
      <c r="F2702" s="1" t="s">
        <v>1792</v>
      </c>
      <c r="G2702" s="25">
        <v>0</v>
      </c>
      <c r="H2702" s="25">
        <v>0</v>
      </c>
      <c r="I2702" s="24">
        <f t="shared" si="82"/>
        <v>0</v>
      </c>
      <c r="J2702" s="23" t="str">
        <f t="shared" si="83"/>
        <v/>
      </c>
      <c r="K2702" s="1"/>
      <c r="L2702" s="21"/>
    </row>
    <row r="2703" spans="1:12" ht="10.050000000000001" customHeight="1" x14ac:dyDescent="0.2">
      <c r="A2703" s="22"/>
      <c r="B2703" s="38"/>
      <c r="C2703" s="1"/>
      <c r="D2703" s="2">
        <v>41441</v>
      </c>
      <c r="E2703" s="1" t="s">
        <v>9772</v>
      </c>
      <c r="F2703" s="1" t="s">
        <v>3410</v>
      </c>
      <c r="G2703" s="25">
        <v>3090.3825999999999</v>
      </c>
      <c r="H2703" s="25">
        <v>4289.3042150710171</v>
      </c>
      <c r="I2703" s="24">
        <f t="shared" si="82"/>
        <v>1198.9216150710172</v>
      </c>
      <c r="J2703" s="23">
        <f t="shared" si="83"/>
        <v>0.38795248687687317</v>
      </c>
      <c r="K2703" s="1"/>
      <c r="L2703" s="21"/>
    </row>
    <row r="2704" spans="1:12" ht="10.050000000000001" customHeight="1" x14ac:dyDescent="0.2">
      <c r="A2704" s="22"/>
      <c r="B2704" s="38"/>
      <c r="C2704" s="1"/>
      <c r="D2704" s="2">
        <v>41441</v>
      </c>
      <c r="E2704" s="1" t="s">
        <v>9991</v>
      </c>
      <c r="F2704" s="1" t="s">
        <v>3637</v>
      </c>
      <c r="G2704" s="25">
        <v>3499.2148000000007</v>
      </c>
      <c r="H2704" s="25">
        <v>84681.652677180493</v>
      </c>
      <c r="I2704" s="24">
        <f t="shared" si="82"/>
        <v>81182.437877180491</v>
      </c>
      <c r="J2704" s="23">
        <f t="shared" si="83"/>
        <v>23.200187046871338</v>
      </c>
      <c r="K2704" s="1"/>
      <c r="L2704" s="21"/>
    </row>
    <row r="2705" spans="1:12" ht="10.050000000000001" customHeight="1" x14ac:dyDescent="0.2">
      <c r="A2705" s="22"/>
      <c r="B2705" s="38"/>
      <c r="C2705" s="1"/>
      <c r="D2705" s="2">
        <v>41441</v>
      </c>
      <c r="E2705" s="1" t="s">
        <v>10142</v>
      </c>
      <c r="F2705" s="1" t="s">
        <v>3792</v>
      </c>
      <c r="G2705" s="25">
        <v>0</v>
      </c>
      <c r="H2705" s="25">
        <v>7561.5039575862729</v>
      </c>
      <c r="I2705" s="24">
        <f t="shared" si="82"/>
        <v>7561.5039575862729</v>
      </c>
      <c r="J2705" s="23" t="e">
        <f t="shared" si="83"/>
        <v>#DIV/0!</v>
      </c>
      <c r="K2705" s="1"/>
      <c r="L2705" s="21"/>
    </row>
    <row r="2706" spans="1:12" ht="10.050000000000001" customHeight="1" x14ac:dyDescent="0.2">
      <c r="A2706" s="22"/>
      <c r="B2706" s="38"/>
      <c r="C2706" s="1"/>
      <c r="D2706" s="2">
        <v>41441</v>
      </c>
      <c r="E2706" s="1" t="s">
        <v>10266</v>
      </c>
      <c r="F2706" s="1" t="s">
        <v>3922</v>
      </c>
      <c r="G2706" s="25">
        <v>360362.228</v>
      </c>
      <c r="H2706" s="25">
        <v>347675.07531070255</v>
      </c>
      <c r="I2706" s="24">
        <f t="shared" si="82"/>
        <v>-12687.152689297451</v>
      </c>
      <c r="J2706" s="23">
        <f t="shared" si="83"/>
        <v>-3.5206666247211263E-2</v>
      </c>
      <c r="K2706" s="1"/>
      <c r="L2706" s="21"/>
    </row>
    <row r="2707" spans="1:12" ht="10.050000000000001" customHeight="1" x14ac:dyDescent="0.2">
      <c r="A2707" s="22"/>
      <c r="B2707" s="38"/>
      <c r="C2707" s="1"/>
      <c r="D2707" s="2">
        <v>41441</v>
      </c>
      <c r="E2707" s="1" t="s">
        <v>10362</v>
      </c>
      <c r="F2707" s="1" t="s">
        <v>4021</v>
      </c>
      <c r="G2707" s="25">
        <v>0</v>
      </c>
      <c r="H2707" s="25">
        <v>0</v>
      </c>
      <c r="I2707" s="24">
        <f t="shared" ref="I2707:I2770" si="84">H2707-G2707</f>
        <v>0</v>
      </c>
      <c r="J2707" s="23" t="str">
        <f t="shared" ref="J2707:J2770" si="85">IF(I2707=0,"",(I2707/G2707))</f>
        <v/>
      </c>
      <c r="K2707" s="1"/>
      <c r="L2707" s="21"/>
    </row>
    <row r="2708" spans="1:12" ht="10.050000000000001" customHeight="1" x14ac:dyDescent="0.2">
      <c r="A2708" s="22"/>
      <c r="B2708" s="38"/>
      <c r="C2708" s="1"/>
      <c r="D2708" s="2">
        <v>41441</v>
      </c>
      <c r="E2708" s="1" t="s">
        <v>10530</v>
      </c>
      <c r="F2708" s="1" t="s">
        <v>4192</v>
      </c>
      <c r="G2708" s="25">
        <v>68933.527599999987</v>
      </c>
      <c r="H2708" s="25">
        <v>57409.896895369689</v>
      </c>
      <c r="I2708" s="24">
        <f t="shared" si="84"/>
        <v>-11523.630704630297</v>
      </c>
      <c r="J2708" s="23">
        <f t="shared" si="85"/>
        <v>-0.16717018707498005</v>
      </c>
      <c r="K2708" s="1"/>
      <c r="L2708" s="21"/>
    </row>
    <row r="2709" spans="1:12" ht="10.050000000000001" customHeight="1" x14ac:dyDescent="0.2">
      <c r="A2709" s="22"/>
      <c r="B2709" s="38"/>
      <c r="C2709" s="1"/>
      <c r="D2709" s="2">
        <v>41441</v>
      </c>
      <c r="E2709" s="1" t="s">
        <v>10686</v>
      </c>
      <c r="F2709" s="1" t="s">
        <v>4355</v>
      </c>
      <c r="G2709" s="25">
        <v>29504</v>
      </c>
      <c r="H2709" s="25">
        <v>0</v>
      </c>
      <c r="I2709" s="24">
        <f t="shared" si="84"/>
        <v>-29504</v>
      </c>
      <c r="J2709" s="23">
        <f t="shared" si="85"/>
        <v>-1</v>
      </c>
      <c r="K2709" s="1"/>
      <c r="L2709" s="21"/>
    </row>
    <row r="2710" spans="1:12" ht="10.050000000000001" customHeight="1" x14ac:dyDescent="0.2">
      <c r="A2710" s="22"/>
      <c r="B2710" s="38"/>
      <c r="C2710" s="1"/>
      <c r="D2710" s="2">
        <v>41441</v>
      </c>
      <c r="E2710" s="1" t="s">
        <v>10750</v>
      </c>
      <c r="F2710" s="1" t="s">
        <v>4421</v>
      </c>
      <c r="G2710" s="25">
        <v>0</v>
      </c>
      <c r="H2710" s="25">
        <v>22530.40513449279</v>
      </c>
      <c r="I2710" s="24">
        <f t="shared" si="84"/>
        <v>22530.40513449279</v>
      </c>
      <c r="J2710" s="23" t="e">
        <f t="shared" si="85"/>
        <v>#DIV/0!</v>
      </c>
      <c r="K2710" s="1"/>
      <c r="L2710" s="21"/>
    </row>
    <row r="2711" spans="1:12" ht="10.050000000000001" customHeight="1" x14ac:dyDescent="0.2">
      <c r="A2711" s="22"/>
      <c r="B2711" s="38"/>
      <c r="C2711" s="1"/>
      <c r="D2711" s="2">
        <v>41441</v>
      </c>
      <c r="E2711" s="1" t="s">
        <v>10779</v>
      </c>
      <c r="F2711" s="1" t="s">
        <v>4453</v>
      </c>
      <c r="G2711" s="25">
        <v>0</v>
      </c>
      <c r="H2711" s="25">
        <v>12277.170148526624</v>
      </c>
      <c r="I2711" s="24">
        <f t="shared" si="84"/>
        <v>12277.170148526624</v>
      </c>
      <c r="J2711" s="23" t="e">
        <f t="shared" si="85"/>
        <v>#DIV/0!</v>
      </c>
      <c r="K2711" s="1"/>
      <c r="L2711" s="21"/>
    </row>
    <row r="2712" spans="1:12" ht="10.050000000000001" customHeight="1" x14ac:dyDescent="0.2">
      <c r="A2712" s="22"/>
      <c r="B2712" s="38"/>
      <c r="C2712" s="1"/>
      <c r="D2712" s="2">
        <v>41443</v>
      </c>
      <c r="E2712" s="1" t="s">
        <v>6496</v>
      </c>
      <c r="F2712" s="1" t="s">
        <v>92</v>
      </c>
      <c r="G2712" s="25">
        <v>0</v>
      </c>
      <c r="H2712" s="25">
        <v>6744.7382447763421</v>
      </c>
      <c r="I2712" s="24">
        <f t="shared" si="84"/>
        <v>6744.7382447763421</v>
      </c>
      <c r="J2712" s="23" t="e">
        <f t="shared" si="85"/>
        <v>#DIV/0!</v>
      </c>
      <c r="K2712" s="1"/>
      <c r="L2712" s="21"/>
    </row>
    <row r="2713" spans="1:12" ht="10.050000000000001" customHeight="1" x14ac:dyDescent="0.2">
      <c r="A2713" s="22"/>
      <c r="B2713" s="38"/>
      <c r="C2713" s="1"/>
      <c r="D2713" s="2">
        <v>41443</v>
      </c>
      <c r="E2713" s="1" t="s">
        <v>8423</v>
      </c>
      <c r="F2713" s="1" t="s">
        <v>2038</v>
      </c>
      <c r="G2713" s="25">
        <v>44908.881200000003</v>
      </c>
      <c r="H2713" s="25">
        <v>0</v>
      </c>
      <c r="I2713" s="24">
        <f t="shared" si="84"/>
        <v>-44908.881200000003</v>
      </c>
      <c r="J2713" s="23">
        <f t="shared" si="85"/>
        <v>-1</v>
      </c>
      <c r="K2713" s="1"/>
      <c r="L2713" s="21"/>
    </row>
    <row r="2714" spans="1:12" ht="10.050000000000001" customHeight="1" x14ac:dyDescent="0.2">
      <c r="A2714" s="22"/>
      <c r="B2714" s="38"/>
      <c r="C2714" s="1"/>
      <c r="D2714" s="2">
        <v>41443</v>
      </c>
      <c r="E2714" s="1" t="s">
        <v>8448</v>
      </c>
      <c r="F2714" s="1" t="s">
        <v>2064</v>
      </c>
      <c r="G2714" s="25">
        <v>0</v>
      </c>
      <c r="H2714" s="25">
        <v>0</v>
      </c>
      <c r="I2714" s="24">
        <f t="shared" si="84"/>
        <v>0</v>
      </c>
      <c r="J2714" s="23" t="str">
        <f t="shared" si="85"/>
        <v/>
      </c>
      <c r="K2714" s="1"/>
      <c r="L2714" s="21"/>
    </row>
    <row r="2715" spans="1:12" ht="10.050000000000001" customHeight="1" x14ac:dyDescent="0.2">
      <c r="A2715" s="22"/>
      <c r="B2715" s="38"/>
      <c r="C2715" s="1"/>
      <c r="D2715" s="2">
        <v>41443</v>
      </c>
      <c r="E2715" s="1" t="s">
        <v>8785</v>
      </c>
      <c r="F2715" s="1" t="s">
        <v>2405</v>
      </c>
      <c r="G2715" s="25">
        <v>20563.4238</v>
      </c>
      <c r="H2715" s="25">
        <v>87583.9962478573</v>
      </c>
      <c r="I2715" s="24">
        <f t="shared" si="84"/>
        <v>67020.572447857296</v>
      </c>
      <c r="J2715" s="23">
        <f t="shared" si="85"/>
        <v>3.259212721563288</v>
      </c>
      <c r="K2715" s="1"/>
      <c r="L2715" s="21"/>
    </row>
    <row r="2716" spans="1:12" ht="10.050000000000001" customHeight="1" x14ac:dyDescent="0.2">
      <c r="A2716" s="22"/>
      <c r="B2716" s="38"/>
      <c r="C2716" s="1"/>
      <c r="D2716" s="2">
        <v>41443</v>
      </c>
      <c r="E2716" s="1" t="s">
        <v>8798</v>
      </c>
      <c r="F2716" s="1" t="s">
        <v>2418</v>
      </c>
      <c r="G2716" s="25">
        <v>14752</v>
      </c>
      <c r="H2716" s="25">
        <v>16371.272495127345</v>
      </c>
      <c r="I2716" s="24">
        <f t="shared" si="84"/>
        <v>1619.2724951273449</v>
      </c>
      <c r="J2716" s="23">
        <f t="shared" si="85"/>
        <v>0.10976630254388184</v>
      </c>
      <c r="K2716" s="1"/>
      <c r="L2716" s="21"/>
    </row>
    <row r="2717" spans="1:12" ht="10.050000000000001" customHeight="1" x14ac:dyDescent="0.2">
      <c r="A2717" s="22"/>
      <c r="B2717" s="38"/>
      <c r="C2717" s="1"/>
      <c r="D2717" s="2">
        <v>41443</v>
      </c>
      <c r="E2717" s="1" t="s">
        <v>9080</v>
      </c>
      <c r="F2717" s="1" t="s">
        <v>2705</v>
      </c>
      <c r="G2717" s="25">
        <v>206593.86799999999</v>
      </c>
      <c r="H2717" s="25">
        <v>144855.19707878758</v>
      </c>
      <c r="I2717" s="24">
        <f t="shared" si="84"/>
        <v>-61738.670921212411</v>
      </c>
      <c r="J2717" s="23">
        <f t="shared" si="85"/>
        <v>-0.2988407716012772</v>
      </c>
      <c r="K2717" s="1"/>
      <c r="L2717" s="21"/>
    </row>
    <row r="2718" spans="1:12" ht="10.050000000000001" customHeight="1" x14ac:dyDescent="0.2">
      <c r="A2718" s="22"/>
      <c r="B2718" s="38"/>
      <c r="C2718" s="1"/>
      <c r="D2718" s="2">
        <v>41443</v>
      </c>
      <c r="E2718" s="1" t="s">
        <v>11441</v>
      </c>
      <c r="F2718" s="1" t="s">
        <v>5144</v>
      </c>
      <c r="G2718" s="25">
        <v>24169.165300000001</v>
      </c>
      <c r="H2718" s="25">
        <v>0</v>
      </c>
      <c r="I2718" s="24">
        <f t="shared" si="84"/>
        <v>-24169.165300000001</v>
      </c>
      <c r="J2718" s="23">
        <f t="shared" si="85"/>
        <v>-1</v>
      </c>
      <c r="K2718" s="1"/>
      <c r="L2718" s="21"/>
    </row>
    <row r="2719" spans="1:12" ht="10.050000000000001" customHeight="1" x14ac:dyDescent="0.2">
      <c r="A2719" s="22"/>
      <c r="B2719" s="38"/>
      <c r="C2719" s="1"/>
      <c r="D2719" s="2">
        <v>41443</v>
      </c>
      <c r="E2719" s="1" t="s">
        <v>12410</v>
      </c>
      <c r="F2719" s="1" t="s">
        <v>6141</v>
      </c>
      <c r="G2719" s="25">
        <v>0</v>
      </c>
      <c r="H2719" s="25">
        <v>16201.755083034715</v>
      </c>
      <c r="I2719" s="24">
        <f t="shared" si="84"/>
        <v>16201.755083034715</v>
      </c>
      <c r="J2719" s="23" t="e">
        <f t="shared" si="85"/>
        <v>#DIV/0!</v>
      </c>
      <c r="K2719" s="1"/>
      <c r="L2719" s="21"/>
    </row>
    <row r="2720" spans="1:12" ht="10.050000000000001" customHeight="1" x14ac:dyDescent="0.2">
      <c r="A2720" s="22"/>
      <c r="B2720" s="38"/>
      <c r="C2720" s="1"/>
      <c r="D2720" s="2">
        <v>41443</v>
      </c>
      <c r="E2720" s="1" t="s">
        <v>13843</v>
      </c>
      <c r="F2720" s="1" t="s">
        <v>13844</v>
      </c>
      <c r="G2720" s="25">
        <v>0</v>
      </c>
      <c r="H2720" s="25">
        <v>0</v>
      </c>
      <c r="I2720" s="24">
        <f t="shared" si="84"/>
        <v>0</v>
      </c>
      <c r="J2720" s="23" t="str">
        <f t="shared" si="85"/>
        <v/>
      </c>
      <c r="K2720" s="1"/>
      <c r="L2720" s="21"/>
    </row>
    <row r="2721" spans="1:12" ht="10.050000000000001" customHeight="1" x14ac:dyDescent="0.2">
      <c r="A2721" s="22"/>
      <c r="B2721" s="38"/>
      <c r="C2721" s="1"/>
      <c r="D2721" s="2">
        <v>41444</v>
      </c>
      <c r="E2721" s="1" t="s">
        <v>8801</v>
      </c>
      <c r="F2721" s="1" t="s">
        <v>2421</v>
      </c>
      <c r="G2721" s="25">
        <v>0</v>
      </c>
      <c r="H2721" s="25">
        <v>0</v>
      </c>
      <c r="I2721" s="24">
        <f t="shared" si="84"/>
        <v>0</v>
      </c>
      <c r="J2721" s="23" t="str">
        <f t="shared" si="85"/>
        <v/>
      </c>
      <c r="K2721" s="1"/>
      <c r="L2721" s="21"/>
    </row>
    <row r="2722" spans="1:12" ht="10.050000000000001" customHeight="1" x14ac:dyDescent="0.2">
      <c r="A2722" s="22"/>
      <c r="B2722" s="38"/>
      <c r="C2722" s="1"/>
      <c r="D2722" s="2">
        <v>41444</v>
      </c>
      <c r="E2722" s="1" t="s">
        <v>9066</v>
      </c>
      <c r="F2722" s="1" t="s">
        <v>2691</v>
      </c>
      <c r="G2722" s="25">
        <v>3598.3380999999999</v>
      </c>
      <c r="H2722" s="25">
        <v>0</v>
      </c>
      <c r="I2722" s="24">
        <f t="shared" si="84"/>
        <v>-3598.3380999999999</v>
      </c>
      <c r="J2722" s="23">
        <f t="shared" si="85"/>
        <v>-1</v>
      </c>
      <c r="K2722" s="1"/>
      <c r="L2722" s="21"/>
    </row>
    <row r="2723" spans="1:12" ht="10.050000000000001" customHeight="1" x14ac:dyDescent="0.2">
      <c r="A2723" s="22"/>
      <c r="B2723" s="38"/>
      <c r="C2723" s="1"/>
      <c r="D2723" s="2">
        <v>41444</v>
      </c>
      <c r="E2723" s="1" t="s">
        <v>9082</v>
      </c>
      <c r="F2723" s="1" t="s">
        <v>2707</v>
      </c>
      <c r="G2723" s="25">
        <v>21212.455200000004</v>
      </c>
      <c r="H2723" s="25">
        <v>0</v>
      </c>
      <c r="I2723" s="24">
        <f t="shared" si="84"/>
        <v>-21212.455200000004</v>
      </c>
      <c r="J2723" s="23">
        <f t="shared" si="85"/>
        <v>-1</v>
      </c>
      <c r="K2723" s="1"/>
      <c r="L2723" s="21"/>
    </row>
    <row r="2724" spans="1:12" ht="10.050000000000001" customHeight="1" x14ac:dyDescent="0.2">
      <c r="A2724" s="22"/>
      <c r="B2724" s="38"/>
      <c r="C2724" s="1"/>
      <c r="D2724" s="2">
        <v>41444</v>
      </c>
      <c r="E2724" s="1" t="s">
        <v>9486</v>
      </c>
      <c r="F2724" s="1" t="s">
        <v>3118</v>
      </c>
      <c r="G2724" s="25">
        <v>0</v>
      </c>
      <c r="H2724" s="25">
        <v>0</v>
      </c>
      <c r="I2724" s="24">
        <f t="shared" si="84"/>
        <v>0</v>
      </c>
      <c r="J2724" s="23" t="str">
        <f t="shared" si="85"/>
        <v/>
      </c>
      <c r="K2724" s="1"/>
      <c r="L2724" s="21"/>
    </row>
    <row r="2725" spans="1:12" ht="10.050000000000001" customHeight="1" x14ac:dyDescent="0.2">
      <c r="A2725" s="22"/>
      <c r="B2725" s="38"/>
      <c r="C2725" s="1"/>
      <c r="D2725" s="2">
        <v>41444</v>
      </c>
      <c r="E2725" s="1" t="s">
        <v>9759</v>
      </c>
      <c r="F2725" s="1" t="s">
        <v>3397</v>
      </c>
      <c r="G2725" s="25">
        <v>32199.957900000001</v>
      </c>
      <c r="H2725" s="25">
        <v>0</v>
      </c>
      <c r="I2725" s="24">
        <f t="shared" si="84"/>
        <v>-32199.957900000001</v>
      </c>
      <c r="J2725" s="23">
        <f t="shared" si="85"/>
        <v>-1</v>
      </c>
      <c r="K2725" s="1"/>
      <c r="L2725" s="21"/>
    </row>
    <row r="2726" spans="1:12" ht="10.050000000000001" customHeight="1" x14ac:dyDescent="0.2">
      <c r="A2726" s="22"/>
      <c r="B2726" s="38"/>
      <c r="C2726" s="1"/>
      <c r="D2726" s="2">
        <v>41444</v>
      </c>
      <c r="E2726" s="1" t="s">
        <v>9865</v>
      </c>
      <c r="F2726" s="1" t="s">
        <v>3506</v>
      </c>
      <c r="G2726" s="25">
        <v>0</v>
      </c>
      <c r="H2726" s="25">
        <v>0</v>
      </c>
      <c r="I2726" s="24">
        <f t="shared" si="84"/>
        <v>0</v>
      </c>
      <c r="J2726" s="23" t="str">
        <f t="shared" si="85"/>
        <v/>
      </c>
      <c r="K2726" s="1"/>
      <c r="L2726" s="21"/>
    </row>
    <row r="2727" spans="1:12" ht="10.050000000000001" customHeight="1" x14ac:dyDescent="0.2">
      <c r="A2727" s="22"/>
      <c r="B2727" s="38"/>
      <c r="C2727" s="1"/>
      <c r="D2727" s="2">
        <v>41444</v>
      </c>
      <c r="E2727" s="1" t="s">
        <v>9876</v>
      </c>
      <c r="F2727" s="1" t="s">
        <v>3517</v>
      </c>
      <c r="G2727" s="25">
        <v>0</v>
      </c>
      <c r="H2727" s="25">
        <v>1042.7889289334328</v>
      </c>
      <c r="I2727" s="24">
        <f t="shared" si="84"/>
        <v>1042.7889289334328</v>
      </c>
      <c r="J2727" s="23" t="e">
        <f t="shared" si="85"/>
        <v>#DIV/0!</v>
      </c>
      <c r="K2727" s="1"/>
      <c r="L2727" s="21"/>
    </row>
    <row r="2728" spans="1:12" ht="10.050000000000001" customHeight="1" x14ac:dyDescent="0.2">
      <c r="A2728" s="22"/>
      <c r="B2728" s="38"/>
      <c r="C2728" s="1"/>
      <c r="D2728" s="2">
        <v>41444</v>
      </c>
      <c r="E2728" s="1" t="s">
        <v>9969</v>
      </c>
      <c r="F2728" s="1" t="s">
        <v>3615</v>
      </c>
      <c r="G2728" s="25">
        <v>0</v>
      </c>
      <c r="H2728" s="25">
        <v>0</v>
      </c>
      <c r="I2728" s="24">
        <f t="shared" si="84"/>
        <v>0</v>
      </c>
      <c r="J2728" s="23" t="str">
        <f t="shared" si="85"/>
        <v/>
      </c>
      <c r="K2728" s="1"/>
      <c r="L2728" s="21"/>
    </row>
    <row r="2729" spans="1:12" ht="10.050000000000001" customHeight="1" x14ac:dyDescent="0.2">
      <c r="A2729" s="22"/>
      <c r="B2729" s="38"/>
      <c r="C2729" s="1"/>
      <c r="D2729" s="2">
        <v>41444</v>
      </c>
      <c r="E2729" s="1" t="s">
        <v>9980</v>
      </c>
      <c r="F2729" s="1" t="s">
        <v>3626</v>
      </c>
      <c r="G2729" s="25">
        <v>0</v>
      </c>
      <c r="H2729" s="25">
        <v>0</v>
      </c>
      <c r="I2729" s="24">
        <f t="shared" si="84"/>
        <v>0</v>
      </c>
      <c r="J2729" s="23" t="str">
        <f t="shared" si="85"/>
        <v/>
      </c>
      <c r="K2729" s="1"/>
      <c r="L2729" s="21"/>
    </row>
    <row r="2730" spans="1:12" ht="10.050000000000001" customHeight="1" x14ac:dyDescent="0.2">
      <c r="A2730" s="22"/>
      <c r="B2730" s="38"/>
      <c r="C2730" s="1"/>
      <c r="D2730" s="2">
        <v>41444</v>
      </c>
      <c r="E2730" s="1" t="s">
        <v>10058</v>
      </c>
      <c r="F2730" s="1" t="s">
        <v>3705</v>
      </c>
      <c r="G2730" s="25">
        <v>0</v>
      </c>
      <c r="H2730" s="25">
        <v>0</v>
      </c>
      <c r="I2730" s="24">
        <f t="shared" si="84"/>
        <v>0</v>
      </c>
      <c r="J2730" s="23" t="str">
        <f t="shared" si="85"/>
        <v/>
      </c>
      <c r="K2730" s="1"/>
      <c r="L2730" s="21"/>
    </row>
    <row r="2731" spans="1:12" ht="10.050000000000001" customHeight="1" x14ac:dyDescent="0.2">
      <c r="A2731" s="22"/>
      <c r="B2731" s="38"/>
      <c r="C2731" s="1"/>
      <c r="D2731" s="2">
        <v>41444</v>
      </c>
      <c r="E2731" s="1" t="s">
        <v>10060</v>
      </c>
      <c r="F2731" s="1" t="s">
        <v>3707</v>
      </c>
      <c r="G2731" s="25">
        <v>0</v>
      </c>
      <c r="H2731" s="25">
        <v>0</v>
      </c>
      <c r="I2731" s="24">
        <f t="shared" si="84"/>
        <v>0</v>
      </c>
      <c r="J2731" s="23" t="str">
        <f t="shared" si="85"/>
        <v/>
      </c>
      <c r="K2731" s="1"/>
      <c r="L2731" s="21"/>
    </row>
    <row r="2732" spans="1:12" ht="10.050000000000001" customHeight="1" x14ac:dyDescent="0.2">
      <c r="A2732" s="22"/>
      <c r="B2732" s="38"/>
      <c r="C2732" s="1"/>
      <c r="D2732" s="2">
        <v>41444</v>
      </c>
      <c r="E2732" s="1" t="s">
        <v>10066</v>
      </c>
      <c r="F2732" s="1" t="s">
        <v>3714</v>
      </c>
      <c r="G2732" s="25">
        <v>0</v>
      </c>
      <c r="H2732" s="25">
        <v>0</v>
      </c>
      <c r="I2732" s="24">
        <f t="shared" si="84"/>
        <v>0</v>
      </c>
      <c r="J2732" s="23" t="str">
        <f t="shared" si="85"/>
        <v/>
      </c>
      <c r="K2732" s="1"/>
      <c r="L2732" s="21"/>
    </row>
    <row r="2733" spans="1:12" ht="10.050000000000001" customHeight="1" x14ac:dyDescent="0.2">
      <c r="A2733" s="22"/>
      <c r="B2733" s="38"/>
      <c r="C2733" s="1"/>
      <c r="D2733" s="2">
        <v>41444</v>
      </c>
      <c r="E2733" s="1" t="s">
        <v>10134</v>
      </c>
      <c r="F2733" s="1" t="s">
        <v>3784</v>
      </c>
      <c r="G2733" s="25">
        <v>0</v>
      </c>
      <c r="H2733" s="25">
        <v>118.14849933728551</v>
      </c>
      <c r="I2733" s="24">
        <f t="shared" si="84"/>
        <v>118.14849933728551</v>
      </c>
      <c r="J2733" s="23" t="e">
        <f t="shared" si="85"/>
        <v>#DIV/0!</v>
      </c>
      <c r="K2733" s="1"/>
      <c r="L2733" s="21"/>
    </row>
    <row r="2734" spans="1:12" ht="10.050000000000001" customHeight="1" x14ac:dyDescent="0.2">
      <c r="A2734" s="22"/>
      <c r="B2734" s="38"/>
      <c r="C2734" s="1"/>
      <c r="D2734" s="2">
        <v>41444</v>
      </c>
      <c r="E2734" s="1" t="s">
        <v>10319</v>
      </c>
      <c r="F2734" s="1" t="s">
        <v>3976</v>
      </c>
      <c r="G2734" s="25">
        <v>0</v>
      </c>
      <c r="H2734" s="25">
        <v>9051.2024274911764</v>
      </c>
      <c r="I2734" s="24">
        <f t="shared" si="84"/>
        <v>9051.2024274911764</v>
      </c>
      <c r="J2734" s="23" t="e">
        <f t="shared" si="85"/>
        <v>#DIV/0!</v>
      </c>
      <c r="K2734" s="1"/>
      <c r="L2734" s="21"/>
    </row>
    <row r="2735" spans="1:12" ht="10.050000000000001" customHeight="1" x14ac:dyDescent="0.2">
      <c r="A2735" s="22"/>
      <c r="B2735" s="38"/>
      <c r="C2735" s="1"/>
      <c r="D2735" s="2">
        <v>41444</v>
      </c>
      <c r="E2735" s="1" t="s">
        <v>10367</v>
      </c>
      <c r="F2735" s="1" t="s">
        <v>4026</v>
      </c>
      <c r="G2735" s="25">
        <v>0</v>
      </c>
      <c r="H2735" s="25">
        <v>0</v>
      </c>
      <c r="I2735" s="24">
        <f t="shared" si="84"/>
        <v>0</v>
      </c>
      <c r="J2735" s="23" t="str">
        <f t="shared" si="85"/>
        <v/>
      </c>
      <c r="K2735" s="1"/>
      <c r="L2735" s="21"/>
    </row>
    <row r="2736" spans="1:12" ht="10.050000000000001" customHeight="1" x14ac:dyDescent="0.2">
      <c r="A2736" s="22"/>
      <c r="B2736" s="38"/>
      <c r="C2736" s="1"/>
      <c r="D2736" s="2">
        <v>41444</v>
      </c>
      <c r="E2736" s="1" t="s">
        <v>10407</v>
      </c>
      <c r="F2736" s="1" t="s">
        <v>4067</v>
      </c>
      <c r="G2736" s="25">
        <v>0</v>
      </c>
      <c r="H2736" s="25">
        <v>0</v>
      </c>
      <c r="I2736" s="24">
        <f t="shared" si="84"/>
        <v>0</v>
      </c>
      <c r="J2736" s="23" t="str">
        <f t="shared" si="85"/>
        <v/>
      </c>
      <c r="K2736" s="1"/>
      <c r="L2736" s="21"/>
    </row>
    <row r="2737" spans="1:12" ht="10.050000000000001" customHeight="1" x14ac:dyDescent="0.2">
      <c r="A2737" s="22"/>
      <c r="B2737" s="38"/>
      <c r="C2737" s="1"/>
      <c r="D2737" s="2">
        <v>41444</v>
      </c>
      <c r="E2737" s="1" t="s">
        <v>10443</v>
      </c>
      <c r="F2737" s="1" t="s">
        <v>4104</v>
      </c>
      <c r="G2737" s="25">
        <v>0</v>
      </c>
      <c r="H2737" s="25">
        <v>0</v>
      </c>
      <c r="I2737" s="24">
        <f t="shared" si="84"/>
        <v>0</v>
      </c>
      <c r="J2737" s="23" t="str">
        <f t="shared" si="85"/>
        <v/>
      </c>
      <c r="K2737" s="1"/>
      <c r="L2737" s="21"/>
    </row>
    <row r="2738" spans="1:12" ht="10.050000000000001" customHeight="1" x14ac:dyDescent="0.2">
      <c r="A2738" s="22"/>
      <c r="B2738" s="38"/>
      <c r="C2738" s="1"/>
      <c r="D2738" s="2">
        <v>41444</v>
      </c>
      <c r="E2738" s="1" t="s">
        <v>10503</v>
      </c>
      <c r="F2738" s="1" t="s">
        <v>4165</v>
      </c>
      <c r="G2738" s="25">
        <v>0</v>
      </c>
      <c r="H2738" s="25">
        <v>0</v>
      </c>
      <c r="I2738" s="24">
        <f t="shared" si="84"/>
        <v>0</v>
      </c>
      <c r="J2738" s="23" t="str">
        <f t="shared" si="85"/>
        <v/>
      </c>
      <c r="K2738" s="1"/>
      <c r="L2738" s="21"/>
    </row>
    <row r="2739" spans="1:12" ht="10.050000000000001" customHeight="1" x14ac:dyDescent="0.2">
      <c r="A2739" s="22"/>
      <c r="B2739" s="38"/>
      <c r="C2739" s="1"/>
      <c r="D2739" s="2">
        <v>41444</v>
      </c>
      <c r="E2739" s="1" t="s">
        <v>10534</v>
      </c>
      <c r="F2739" s="1" t="s">
        <v>4197</v>
      </c>
      <c r="G2739" s="25">
        <v>0</v>
      </c>
      <c r="H2739" s="25">
        <v>0</v>
      </c>
      <c r="I2739" s="24">
        <f t="shared" si="84"/>
        <v>0</v>
      </c>
      <c r="J2739" s="23" t="str">
        <f t="shared" si="85"/>
        <v/>
      </c>
      <c r="K2739" s="1"/>
      <c r="L2739" s="21"/>
    </row>
    <row r="2740" spans="1:12" ht="10.050000000000001" customHeight="1" x14ac:dyDescent="0.2">
      <c r="A2740" s="22"/>
      <c r="B2740" s="38"/>
      <c r="C2740" s="1"/>
      <c r="D2740" s="2">
        <v>41447</v>
      </c>
      <c r="E2740" s="1" t="s">
        <v>6599</v>
      </c>
      <c r="F2740" s="1" t="s">
        <v>198</v>
      </c>
      <c r="G2740" s="25">
        <v>0</v>
      </c>
      <c r="H2740" s="25">
        <v>0</v>
      </c>
      <c r="I2740" s="24">
        <f t="shared" si="84"/>
        <v>0</v>
      </c>
      <c r="J2740" s="23" t="str">
        <f t="shared" si="85"/>
        <v/>
      </c>
      <c r="K2740" s="1"/>
      <c r="L2740" s="21"/>
    </row>
    <row r="2741" spans="1:12" ht="10.050000000000001" customHeight="1" x14ac:dyDescent="0.2">
      <c r="A2741" s="22"/>
      <c r="B2741" s="38"/>
      <c r="C2741" s="1"/>
      <c r="D2741" s="2">
        <v>41447</v>
      </c>
      <c r="E2741" s="1" t="s">
        <v>6699</v>
      </c>
      <c r="F2741" s="1" t="s">
        <v>299</v>
      </c>
      <c r="G2741" s="25">
        <v>0</v>
      </c>
      <c r="H2741" s="25">
        <v>0</v>
      </c>
      <c r="I2741" s="24">
        <f t="shared" si="84"/>
        <v>0</v>
      </c>
      <c r="J2741" s="23" t="str">
        <f t="shared" si="85"/>
        <v/>
      </c>
      <c r="K2741" s="1"/>
      <c r="L2741" s="21"/>
    </row>
    <row r="2742" spans="1:12" ht="10.050000000000001" customHeight="1" x14ac:dyDescent="0.2">
      <c r="A2742" s="22"/>
      <c r="B2742" s="38"/>
      <c r="C2742" s="1"/>
      <c r="D2742" s="2">
        <v>41447</v>
      </c>
      <c r="E2742" s="1" t="s">
        <v>7167</v>
      </c>
      <c r="F2742" s="1" t="s">
        <v>773</v>
      </c>
      <c r="G2742" s="25">
        <v>0</v>
      </c>
      <c r="H2742" s="25">
        <v>0</v>
      </c>
      <c r="I2742" s="24">
        <f t="shared" si="84"/>
        <v>0</v>
      </c>
      <c r="J2742" s="23" t="str">
        <f t="shared" si="85"/>
        <v/>
      </c>
      <c r="K2742" s="1"/>
      <c r="L2742" s="21"/>
    </row>
    <row r="2743" spans="1:12" ht="10.050000000000001" customHeight="1" x14ac:dyDescent="0.2">
      <c r="A2743" s="22"/>
      <c r="B2743" s="38"/>
      <c r="C2743" s="1"/>
      <c r="D2743" s="2">
        <v>41447</v>
      </c>
      <c r="E2743" s="1" t="s">
        <v>7700</v>
      </c>
      <c r="F2743" s="1" t="s">
        <v>1309</v>
      </c>
      <c r="G2743" s="25">
        <v>0</v>
      </c>
      <c r="H2743" s="25">
        <v>0</v>
      </c>
      <c r="I2743" s="24">
        <f t="shared" si="84"/>
        <v>0</v>
      </c>
      <c r="J2743" s="23" t="str">
        <f t="shared" si="85"/>
        <v/>
      </c>
      <c r="K2743" s="1"/>
      <c r="L2743" s="21"/>
    </row>
    <row r="2744" spans="1:12" ht="10.050000000000001" customHeight="1" x14ac:dyDescent="0.2">
      <c r="A2744" s="22"/>
      <c r="B2744" s="38"/>
      <c r="C2744" s="1"/>
      <c r="D2744" s="2">
        <v>41447</v>
      </c>
      <c r="E2744" s="1" t="s">
        <v>8539</v>
      </c>
      <c r="F2744" s="1" t="s">
        <v>2156</v>
      </c>
      <c r="G2744" s="25">
        <v>0</v>
      </c>
      <c r="H2744" s="25">
        <v>0</v>
      </c>
      <c r="I2744" s="24">
        <f t="shared" si="84"/>
        <v>0</v>
      </c>
      <c r="J2744" s="23" t="str">
        <f t="shared" si="85"/>
        <v/>
      </c>
      <c r="K2744" s="1"/>
      <c r="L2744" s="21"/>
    </row>
    <row r="2745" spans="1:12" ht="10.050000000000001" customHeight="1" x14ac:dyDescent="0.2">
      <c r="A2745" s="22"/>
      <c r="B2745" s="38"/>
      <c r="C2745" s="1"/>
      <c r="D2745" s="2">
        <v>41447</v>
      </c>
      <c r="E2745" s="1" t="s">
        <v>8874</v>
      </c>
      <c r="F2745" s="1" t="s">
        <v>2496</v>
      </c>
      <c r="G2745" s="25">
        <v>0</v>
      </c>
      <c r="H2745" s="25">
        <v>0</v>
      </c>
      <c r="I2745" s="24">
        <f t="shared" si="84"/>
        <v>0</v>
      </c>
      <c r="J2745" s="23" t="str">
        <f t="shared" si="85"/>
        <v/>
      </c>
      <c r="K2745" s="1"/>
      <c r="L2745" s="21"/>
    </row>
    <row r="2746" spans="1:12" ht="10.050000000000001" customHeight="1" x14ac:dyDescent="0.2">
      <c r="A2746" s="22"/>
      <c r="B2746" s="38"/>
      <c r="C2746" s="1"/>
      <c r="D2746" s="2">
        <v>41447</v>
      </c>
      <c r="E2746" s="1" t="s">
        <v>8895</v>
      </c>
      <c r="F2746" s="1" t="s">
        <v>2517</v>
      </c>
      <c r="G2746" s="25">
        <v>0</v>
      </c>
      <c r="H2746" s="25">
        <v>0</v>
      </c>
      <c r="I2746" s="24">
        <f t="shared" si="84"/>
        <v>0</v>
      </c>
      <c r="J2746" s="23" t="str">
        <f t="shared" si="85"/>
        <v/>
      </c>
      <c r="K2746" s="1"/>
      <c r="L2746" s="21"/>
    </row>
    <row r="2747" spans="1:12" ht="10.050000000000001" customHeight="1" x14ac:dyDescent="0.2">
      <c r="A2747" s="22"/>
      <c r="B2747" s="38"/>
      <c r="C2747" s="1"/>
      <c r="D2747" s="2">
        <v>41447</v>
      </c>
      <c r="E2747" s="1" t="s">
        <v>9344</v>
      </c>
      <c r="F2747" s="1" t="s">
        <v>2975</v>
      </c>
      <c r="G2747" s="25">
        <v>78482.513000000006</v>
      </c>
      <c r="H2747" s="25">
        <v>121379.60394959648</v>
      </c>
      <c r="I2747" s="24">
        <f t="shared" si="84"/>
        <v>42897.090949596473</v>
      </c>
      <c r="J2747" s="23">
        <f t="shared" si="85"/>
        <v>0.54658151618560524</v>
      </c>
      <c r="K2747" s="1"/>
      <c r="L2747" s="21"/>
    </row>
    <row r="2748" spans="1:12" ht="10.050000000000001" customHeight="1" x14ac:dyDescent="0.2">
      <c r="A2748" s="22"/>
      <c r="B2748" s="38"/>
      <c r="C2748" s="1"/>
      <c r="D2748" s="2">
        <v>41447</v>
      </c>
      <c r="E2748" s="1" t="s">
        <v>9514</v>
      </c>
      <c r="F2748" s="1" t="s">
        <v>3148</v>
      </c>
      <c r="G2748" s="25">
        <v>93866.324599999993</v>
      </c>
      <c r="H2748" s="25">
        <v>81584.107238033408</v>
      </c>
      <c r="I2748" s="24">
        <f t="shared" si="84"/>
        <v>-12282.217361966585</v>
      </c>
      <c r="J2748" s="23">
        <f t="shared" si="85"/>
        <v>-0.1308479629335203</v>
      </c>
      <c r="K2748" s="1"/>
      <c r="L2748" s="21"/>
    </row>
    <row r="2749" spans="1:12" ht="10.050000000000001" customHeight="1" x14ac:dyDescent="0.2">
      <c r="A2749" s="22"/>
      <c r="B2749" s="38"/>
      <c r="C2749" s="1"/>
      <c r="D2749" s="2">
        <v>41447</v>
      </c>
      <c r="E2749" s="1" t="s">
        <v>9881</v>
      </c>
      <c r="F2749" s="1" t="s">
        <v>3522</v>
      </c>
      <c r="G2749" s="25">
        <v>0</v>
      </c>
      <c r="H2749" s="25">
        <v>29942.939245088575</v>
      </c>
      <c r="I2749" s="24">
        <f t="shared" si="84"/>
        <v>29942.939245088575</v>
      </c>
      <c r="J2749" s="23" t="e">
        <f t="shared" si="85"/>
        <v>#DIV/0!</v>
      </c>
      <c r="K2749" s="1"/>
      <c r="L2749" s="21"/>
    </row>
    <row r="2750" spans="1:12" ht="10.050000000000001" customHeight="1" x14ac:dyDescent="0.2">
      <c r="A2750" s="22"/>
      <c r="B2750" s="38"/>
      <c r="C2750" s="1"/>
      <c r="D2750" s="2">
        <v>41447</v>
      </c>
      <c r="E2750" s="1" t="s">
        <v>9968</v>
      </c>
      <c r="F2750" s="1" t="s">
        <v>3614</v>
      </c>
      <c r="G2750" s="25">
        <v>0</v>
      </c>
      <c r="H2750" s="25">
        <v>0</v>
      </c>
      <c r="I2750" s="24">
        <f t="shared" si="84"/>
        <v>0</v>
      </c>
      <c r="J2750" s="23" t="str">
        <f t="shared" si="85"/>
        <v/>
      </c>
      <c r="K2750" s="1"/>
      <c r="L2750" s="21"/>
    </row>
    <row r="2751" spans="1:12" ht="10.050000000000001" customHeight="1" x14ac:dyDescent="0.2">
      <c r="A2751" s="22"/>
      <c r="B2751" s="38"/>
      <c r="C2751" s="1"/>
      <c r="D2751" s="2">
        <v>41447</v>
      </c>
      <c r="E2751" s="1" t="s">
        <v>10057</v>
      </c>
      <c r="F2751" s="1" t="s">
        <v>3704</v>
      </c>
      <c r="G2751" s="25">
        <v>6863.5231999999996</v>
      </c>
      <c r="H2751" s="25">
        <v>106595.63085860919</v>
      </c>
      <c r="I2751" s="24">
        <f t="shared" si="84"/>
        <v>99732.107658609195</v>
      </c>
      <c r="J2751" s="23">
        <f t="shared" si="85"/>
        <v>14.530745326046134</v>
      </c>
      <c r="K2751" s="1"/>
      <c r="L2751" s="21"/>
    </row>
    <row r="2752" spans="1:12" ht="10.050000000000001" customHeight="1" x14ac:dyDescent="0.2">
      <c r="A2752" s="22"/>
      <c r="B2752" s="38"/>
      <c r="C2752" s="1"/>
      <c r="D2752" s="2">
        <v>41447</v>
      </c>
      <c r="E2752" s="1" t="s">
        <v>11926</v>
      </c>
      <c r="F2752" s="1" t="s">
        <v>5646</v>
      </c>
      <c r="G2752" s="25">
        <v>186124.05619999999</v>
      </c>
      <c r="H2752" s="25">
        <v>183941.80279432691</v>
      </c>
      <c r="I2752" s="24">
        <f t="shared" si="84"/>
        <v>-2182.2534056730801</v>
      </c>
      <c r="J2752" s="23">
        <f t="shared" si="85"/>
        <v>-1.1724725165714931E-2</v>
      </c>
      <c r="K2752" s="1"/>
      <c r="L2752" s="21"/>
    </row>
    <row r="2753" spans="1:12" ht="10.050000000000001" customHeight="1" x14ac:dyDescent="0.2">
      <c r="A2753" s="22"/>
      <c r="B2753" s="38"/>
      <c r="C2753" s="1"/>
      <c r="D2753" s="2">
        <v>41447</v>
      </c>
      <c r="E2753" s="1" t="s">
        <v>11928</v>
      </c>
      <c r="F2753" s="1" t="s">
        <v>5648</v>
      </c>
      <c r="G2753" s="25">
        <v>0</v>
      </c>
      <c r="H2753" s="25">
        <v>0</v>
      </c>
      <c r="I2753" s="24">
        <f t="shared" si="84"/>
        <v>0</v>
      </c>
      <c r="J2753" s="23" t="str">
        <f t="shared" si="85"/>
        <v/>
      </c>
      <c r="K2753" s="1"/>
      <c r="L2753" s="21"/>
    </row>
    <row r="2754" spans="1:12" ht="10.050000000000001" customHeight="1" x14ac:dyDescent="0.2">
      <c r="A2754" s="22"/>
      <c r="B2754" s="38"/>
      <c r="C2754" s="1"/>
      <c r="D2754" s="2">
        <v>41447</v>
      </c>
      <c r="E2754" s="1" t="s">
        <v>12396</v>
      </c>
      <c r="F2754" s="1" t="s">
        <v>6127</v>
      </c>
      <c r="G2754" s="25">
        <v>0</v>
      </c>
      <c r="H2754" s="25">
        <v>0</v>
      </c>
      <c r="I2754" s="24">
        <f t="shared" si="84"/>
        <v>0</v>
      </c>
      <c r="J2754" s="23" t="str">
        <f t="shared" si="85"/>
        <v/>
      </c>
      <c r="K2754" s="1"/>
      <c r="L2754" s="21"/>
    </row>
    <row r="2755" spans="1:12" ht="10.050000000000001" customHeight="1" x14ac:dyDescent="0.2">
      <c r="A2755" s="22"/>
      <c r="B2755" s="38"/>
      <c r="C2755" s="1"/>
      <c r="D2755" s="2">
        <v>41454</v>
      </c>
      <c r="E2755" s="1" t="s">
        <v>7561</v>
      </c>
      <c r="F2755" s="1" t="s">
        <v>1169</v>
      </c>
      <c r="G2755" s="25">
        <v>0</v>
      </c>
      <c r="H2755" s="25">
        <v>0</v>
      </c>
      <c r="I2755" s="24">
        <f t="shared" si="84"/>
        <v>0</v>
      </c>
      <c r="J2755" s="23" t="str">
        <f t="shared" si="85"/>
        <v/>
      </c>
      <c r="K2755" s="1"/>
      <c r="L2755" s="21"/>
    </row>
    <row r="2756" spans="1:12" ht="10.050000000000001" customHeight="1" x14ac:dyDescent="0.2">
      <c r="A2756" s="22"/>
      <c r="B2756" s="38"/>
      <c r="C2756" s="1"/>
      <c r="D2756" s="2">
        <v>41454</v>
      </c>
      <c r="E2756" s="1" t="s">
        <v>8126</v>
      </c>
      <c r="F2756" s="1" t="s">
        <v>1738</v>
      </c>
      <c r="G2756" s="25">
        <v>28046.364800000003</v>
      </c>
      <c r="H2756" s="25">
        <v>34576.415175620379</v>
      </c>
      <c r="I2756" s="24">
        <f t="shared" si="84"/>
        <v>6530.0503756203761</v>
      </c>
      <c r="J2756" s="23">
        <f t="shared" si="85"/>
        <v>0.23283054407180695</v>
      </c>
      <c r="K2756" s="1"/>
      <c r="L2756" s="21"/>
    </row>
    <row r="2757" spans="1:12" ht="10.050000000000001" customHeight="1" x14ac:dyDescent="0.2">
      <c r="A2757" s="22"/>
      <c r="B2757" s="38"/>
      <c r="C2757" s="1"/>
      <c r="D2757" s="2">
        <v>41454</v>
      </c>
      <c r="E2757" s="1" t="s">
        <v>8930</v>
      </c>
      <c r="F2757" s="1" t="s">
        <v>2553</v>
      </c>
      <c r="G2757" s="25">
        <v>0</v>
      </c>
      <c r="H2757" s="25">
        <v>0</v>
      </c>
      <c r="I2757" s="24">
        <f t="shared" si="84"/>
        <v>0</v>
      </c>
      <c r="J2757" s="23" t="str">
        <f t="shared" si="85"/>
        <v/>
      </c>
      <c r="K2757" s="1"/>
      <c r="L2757" s="21"/>
    </row>
    <row r="2758" spans="1:12" ht="10.050000000000001" customHeight="1" x14ac:dyDescent="0.2">
      <c r="A2758" s="22"/>
      <c r="B2758" s="38"/>
      <c r="C2758" s="1"/>
      <c r="D2758" s="2">
        <v>41454</v>
      </c>
      <c r="E2758" s="1" t="s">
        <v>9049</v>
      </c>
      <c r="F2758" s="1" t="s">
        <v>2673</v>
      </c>
      <c r="G2758" s="25">
        <v>146194.80209999997</v>
      </c>
      <c r="H2758" s="25">
        <v>74073.972193202469</v>
      </c>
      <c r="I2758" s="24">
        <f t="shared" si="84"/>
        <v>-72120.829906797502</v>
      </c>
      <c r="J2758" s="23">
        <f t="shared" si="85"/>
        <v>-0.49332006932411665</v>
      </c>
      <c r="K2758" s="1"/>
      <c r="L2758" s="21"/>
    </row>
    <row r="2759" spans="1:12" ht="10.050000000000001" customHeight="1" x14ac:dyDescent="0.2">
      <c r="A2759" s="22"/>
      <c r="B2759" s="38"/>
      <c r="C2759" s="1"/>
      <c r="D2759" s="2">
        <v>41454</v>
      </c>
      <c r="E2759" s="1" t="s">
        <v>9201</v>
      </c>
      <c r="F2759" s="1" t="s">
        <v>2827</v>
      </c>
      <c r="G2759" s="25">
        <v>0</v>
      </c>
      <c r="H2759" s="25">
        <v>0</v>
      </c>
      <c r="I2759" s="24">
        <f t="shared" si="84"/>
        <v>0</v>
      </c>
      <c r="J2759" s="23" t="str">
        <f t="shared" si="85"/>
        <v/>
      </c>
      <c r="K2759" s="1"/>
      <c r="L2759" s="21"/>
    </row>
    <row r="2760" spans="1:12" ht="10.050000000000001" customHeight="1" x14ac:dyDescent="0.2">
      <c r="A2760" s="22"/>
      <c r="B2760" s="38"/>
      <c r="C2760" s="1"/>
      <c r="D2760" s="2">
        <v>41454</v>
      </c>
      <c r="E2760" s="1" t="s">
        <v>9238</v>
      </c>
      <c r="F2760" s="1" t="s">
        <v>2866</v>
      </c>
      <c r="G2760" s="25">
        <v>14378.545600000001</v>
      </c>
      <c r="H2760" s="25">
        <v>11979.230454545643</v>
      </c>
      <c r="I2760" s="24">
        <f t="shared" si="84"/>
        <v>-2399.3151454543586</v>
      </c>
      <c r="J2760" s="23">
        <f t="shared" si="85"/>
        <v>-0.166867721687676</v>
      </c>
      <c r="K2760" s="1"/>
      <c r="L2760" s="21"/>
    </row>
    <row r="2761" spans="1:12" ht="10.050000000000001" customHeight="1" x14ac:dyDescent="0.2">
      <c r="A2761" s="22"/>
      <c r="B2761" s="38"/>
      <c r="C2761" s="1"/>
      <c r="D2761" s="2">
        <v>41454</v>
      </c>
      <c r="E2761" s="1" t="s">
        <v>9295</v>
      </c>
      <c r="F2761" s="1" t="s">
        <v>2925</v>
      </c>
      <c r="G2761" s="25">
        <v>56060.362499999996</v>
      </c>
      <c r="H2761" s="25">
        <v>21641.722943825385</v>
      </c>
      <c r="I2761" s="24">
        <f t="shared" si="84"/>
        <v>-34418.63955617461</v>
      </c>
      <c r="J2761" s="23">
        <f t="shared" si="85"/>
        <v>-0.61395677839533436</v>
      </c>
      <c r="K2761" s="1"/>
      <c r="L2761" s="21"/>
    </row>
    <row r="2762" spans="1:12" ht="10.050000000000001" customHeight="1" x14ac:dyDescent="0.2">
      <c r="A2762" s="22"/>
      <c r="B2762" s="38"/>
      <c r="C2762" s="1"/>
      <c r="D2762" s="2">
        <v>41454</v>
      </c>
      <c r="E2762" s="1" t="s">
        <v>9428</v>
      </c>
      <c r="F2762" s="1" t="s">
        <v>3060</v>
      </c>
      <c r="G2762" s="25">
        <v>7056.8342000000011</v>
      </c>
      <c r="H2762" s="25">
        <v>0</v>
      </c>
      <c r="I2762" s="24">
        <f t="shared" si="84"/>
        <v>-7056.8342000000011</v>
      </c>
      <c r="J2762" s="23">
        <f t="shared" si="85"/>
        <v>-1</v>
      </c>
      <c r="K2762" s="1"/>
      <c r="L2762" s="21"/>
    </row>
    <row r="2763" spans="1:12" ht="10.050000000000001" customHeight="1" x14ac:dyDescent="0.2">
      <c r="A2763" s="22"/>
      <c r="B2763" s="38"/>
      <c r="C2763" s="1"/>
      <c r="D2763" s="2">
        <v>41454</v>
      </c>
      <c r="E2763" s="1" t="s">
        <v>9583</v>
      </c>
      <c r="F2763" s="1" t="s">
        <v>3219</v>
      </c>
      <c r="G2763" s="25">
        <v>0</v>
      </c>
      <c r="H2763" s="25">
        <v>0</v>
      </c>
      <c r="I2763" s="24">
        <f t="shared" si="84"/>
        <v>0</v>
      </c>
      <c r="J2763" s="23" t="str">
        <f t="shared" si="85"/>
        <v/>
      </c>
      <c r="K2763" s="1"/>
      <c r="L2763" s="21"/>
    </row>
    <row r="2764" spans="1:12" ht="10.050000000000001" customHeight="1" x14ac:dyDescent="0.2">
      <c r="A2764" s="22"/>
      <c r="B2764" s="38"/>
      <c r="C2764" s="1"/>
      <c r="D2764" s="2">
        <v>41454</v>
      </c>
      <c r="E2764" s="1" t="s">
        <v>9716</v>
      </c>
      <c r="F2764" s="1" t="s">
        <v>3354</v>
      </c>
      <c r="G2764" s="25">
        <v>0</v>
      </c>
      <c r="H2764" s="25">
        <v>0</v>
      </c>
      <c r="I2764" s="24">
        <f t="shared" si="84"/>
        <v>0</v>
      </c>
      <c r="J2764" s="23" t="str">
        <f t="shared" si="85"/>
        <v/>
      </c>
      <c r="K2764" s="1"/>
      <c r="L2764" s="21"/>
    </row>
    <row r="2765" spans="1:12" ht="10.050000000000001" customHeight="1" x14ac:dyDescent="0.2">
      <c r="A2765" s="22"/>
      <c r="B2765" s="38"/>
      <c r="C2765" s="1"/>
      <c r="D2765" s="2">
        <v>41454</v>
      </c>
      <c r="E2765" s="1" t="s">
        <v>10098</v>
      </c>
      <c r="F2765" s="1" t="s">
        <v>3747</v>
      </c>
      <c r="G2765" s="25">
        <v>0</v>
      </c>
      <c r="H2765" s="25">
        <v>0</v>
      </c>
      <c r="I2765" s="24">
        <f t="shared" si="84"/>
        <v>0</v>
      </c>
      <c r="J2765" s="23" t="str">
        <f t="shared" si="85"/>
        <v/>
      </c>
      <c r="K2765" s="1"/>
      <c r="L2765" s="21"/>
    </row>
    <row r="2766" spans="1:12" ht="10.050000000000001" customHeight="1" x14ac:dyDescent="0.2">
      <c r="A2766" s="22"/>
      <c r="B2766" s="38"/>
      <c r="C2766" s="1"/>
      <c r="D2766" s="2">
        <v>41454</v>
      </c>
      <c r="E2766" s="1" t="s">
        <v>10154</v>
      </c>
      <c r="F2766" s="1" t="s">
        <v>3805</v>
      </c>
      <c r="G2766" s="25">
        <v>0</v>
      </c>
      <c r="H2766" s="25">
        <v>0</v>
      </c>
      <c r="I2766" s="24">
        <f t="shared" si="84"/>
        <v>0</v>
      </c>
      <c r="J2766" s="23" t="str">
        <f t="shared" si="85"/>
        <v/>
      </c>
      <c r="K2766" s="1"/>
      <c r="L2766" s="21"/>
    </row>
    <row r="2767" spans="1:12" ht="10.050000000000001" customHeight="1" x14ac:dyDescent="0.2">
      <c r="A2767" s="22"/>
      <c r="B2767" s="38"/>
      <c r="C2767" s="1"/>
      <c r="D2767" s="2">
        <v>41454</v>
      </c>
      <c r="E2767" s="1" t="s">
        <v>10277</v>
      </c>
      <c r="F2767" s="1" t="s">
        <v>3933</v>
      </c>
      <c r="G2767" s="25">
        <v>0</v>
      </c>
      <c r="H2767" s="25">
        <v>0</v>
      </c>
      <c r="I2767" s="24">
        <f t="shared" si="84"/>
        <v>0</v>
      </c>
      <c r="J2767" s="23" t="str">
        <f t="shared" si="85"/>
        <v/>
      </c>
      <c r="K2767" s="1"/>
      <c r="L2767" s="21"/>
    </row>
    <row r="2768" spans="1:12" ht="10.050000000000001" customHeight="1" x14ac:dyDescent="0.2">
      <c r="A2768" s="22"/>
      <c r="B2768" s="38"/>
      <c r="C2768" s="1"/>
      <c r="D2768" s="2">
        <v>41454</v>
      </c>
      <c r="E2768" s="1" t="s">
        <v>13841</v>
      </c>
      <c r="F2768" s="1" t="s">
        <v>13842</v>
      </c>
      <c r="G2768" s="25">
        <v>0</v>
      </c>
      <c r="H2768" s="25">
        <v>0</v>
      </c>
      <c r="I2768" s="24">
        <f t="shared" si="84"/>
        <v>0</v>
      </c>
      <c r="J2768" s="23" t="str">
        <f t="shared" si="85"/>
        <v/>
      </c>
      <c r="K2768" s="1"/>
      <c r="L2768" s="21"/>
    </row>
    <row r="2769" spans="1:12" ht="10.050000000000001" customHeight="1" x14ac:dyDescent="0.2">
      <c r="A2769" s="22"/>
      <c r="B2769" s="38"/>
      <c r="C2769" s="1"/>
      <c r="D2769" s="2">
        <v>41455</v>
      </c>
      <c r="E2769" s="1" t="s">
        <v>6494</v>
      </c>
      <c r="F2769" s="1" t="s">
        <v>90</v>
      </c>
      <c r="G2769" s="25">
        <v>0</v>
      </c>
      <c r="H2769" s="25">
        <v>11583.689826329513</v>
      </c>
      <c r="I2769" s="24">
        <f t="shared" si="84"/>
        <v>11583.689826329513</v>
      </c>
      <c r="J2769" s="23" t="e">
        <f t="shared" si="85"/>
        <v>#DIV/0!</v>
      </c>
      <c r="K2769" s="1"/>
      <c r="L2769" s="21"/>
    </row>
    <row r="2770" spans="1:12" ht="10.050000000000001" customHeight="1" x14ac:dyDescent="0.2">
      <c r="A2770" s="22"/>
      <c r="B2770" s="38"/>
      <c r="C2770" s="1"/>
      <c r="D2770" s="2">
        <v>41455</v>
      </c>
      <c r="E2770" s="1" t="s">
        <v>6842</v>
      </c>
      <c r="F2770" s="1" t="s">
        <v>443</v>
      </c>
      <c r="G2770" s="25">
        <v>0</v>
      </c>
      <c r="H2770" s="25">
        <v>0</v>
      </c>
      <c r="I2770" s="24">
        <f t="shared" si="84"/>
        <v>0</v>
      </c>
      <c r="J2770" s="23" t="str">
        <f t="shared" si="85"/>
        <v/>
      </c>
      <c r="K2770" s="1"/>
      <c r="L2770" s="21"/>
    </row>
    <row r="2771" spans="1:12" ht="10.050000000000001" customHeight="1" x14ac:dyDescent="0.2">
      <c r="A2771" s="22"/>
      <c r="B2771" s="38"/>
      <c r="C2771" s="1"/>
      <c r="D2771" s="2">
        <v>41455</v>
      </c>
      <c r="E2771" s="1" t="s">
        <v>7486</v>
      </c>
      <c r="F2771" s="1" t="s">
        <v>1094</v>
      </c>
      <c r="G2771" s="25">
        <v>0</v>
      </c>
      <c r="H2771" s="25">
        <v>41567.724201622361</v>
      </c>
      <c r="I2771" s="24">
        <f t="shared" ref="I2771:I2834" si="86">H2771-G2771</f>
        <v>41567.724201622361</v>
      </c>
      <c r="J2771" s="23" t="e">
        <f t="shared" ref="J2771:J2834" si="87">IF(I2771=0,"",(I2771/G2771))</f>
        <v>#DIV/0!</v>
      </c>
      <c r="K2771" s="1"/>
      <c r="L2771" s="21"/>
    </row>
    <row r="2772" spans="1:12" ht="10.050000000000001" customHeight="1" x14ac:dyDescent="0.2">
      <c r="A2772" s="22"/>
      <c r="B2772" s="38"/>
      <c r="C2772" s="1"/>
      <c r="D2772" s="2">
        <v>41455</v>
      </c>
      <c r="E2772" s="1" t="s">
        <v>7529</v>
      </c>
      <c r="F2772" s="1" t="s">
        <v>1137</v>
      </c>
      <c r="G2772" s="25">
        <v>0</v>
      </c>
      <c r="H2772" s="25">
        <v>11522.047131023104</v>
      </c>
      <c r="I2772" s="24">
        <f t="shared" si="86"/>
        <v>11522.047131023104</v>
      </c>
      <c r="J2772" s="23" t="e">
        <f t="shared" si="87"/>
        <v>#DIV/0!</v>
      </c>
      <c r="K2772" s="1"/>
      <c r="L2772" s="21"/>
    </row>
    <row r="2773" spans="1:12" ht="10.050000000000001" customHeight="1" x14ac:dyDescent="0.2">
      <c r="A2773" s="22"/>
      <c r="B2773" s="38"/>
      <c r="C2773" s="1"/>
      <c r="D2773" s="2">
        <v>41455</v>
      </c>
      <c r="E2773" s="1" t="s">
        <v>7551</v>
      </c>
      <c r="F2773" s="1" t="s">
        <v>1159</v>
      </c>
      <c r="G2773" s="25">
        <v>0</v>
      </c>
      <c r="H2773" s="25">
        <v>66260.760563115036</v>
      </c>
      <c r="I2773" s="24">
        <f t="shared" si="86"/>
        <v>66260.760563115036</v>
      </c>
      <c r="J2773" s="23" t="e">
        <f t="shared" si="87"/>
        <v>#DIV/0!</v>
      </c>
      <c r="K2773" s="1"/>
      <c r="L2773" s="21"/>
    </row>
    <row r="2774" spans="1:12" ht="10.050000000000001" customHeight="1" x14ac:dyDescent="0.2">
      <c r="A2774" s="22"/>
      <c r="B2774" s="38"/>
      <c r="C2774" s="1"/>
      <c r="D2774" s="2">
        <v>41455</v>
      </c>
      <c r="E2774" s="1" t="s">
        <v>11531</v>
      </c>
      <c r="F2774" s="1" t="s">
        <v>5239</v>
      </c>
      <c r="G2774" s="25">
        <v>3546.9256000000005</v>
      </c>
      <c r="H2774" s="25">
        <v>31401.816367340274</v>
      </c>
      <c r="I2774" s="24">
        <f t="shared" si="86"/>
        <v>27854.890767340272</v>
      </c>
      <c r="J2774" s="23">
        <f t="shared" si="87"/>
        <v>7.8532492385349917</v>
      </c>
      <c r="K2774" s="1"/>
      <c r="L2774" s="21"/>
    </row>
    <row r="2775" spans="1:12" ht="10.050000000000001" customHeight="1" x14ac:dyDescent="0.2">
      <c r="A2775" s="22"/>
      <c r="B2775" s="38"/>
      <c r="C2775" s="1"/>
      <c r="D2775" s="2">
        <v>41455</v>
      </c>
      <c r="E2775" s="1" t="s">
        <v>11980</v>
      </c>
      <c r="F2775" s="1" t="s">
        <v>5701</v>
      </c>
      <c r="G2775" s="25">
        <v>10449.522300000001</v>
      </c>
      <c r="H2775" s="25">
        <v>60779.697572120087</v>
      </c>
      <c r="I2775" s="24">
        <f t="shared" si="86"/>
        <v>50330.17527212009</v>
      </c>
      <c r="J2775" s="23">
        <f t="shared" si="87"/>
        <v>4.8165048915317481</v>
      </c>
      <c r="K2775" s="1"/>
      <c r="L2775" s="21"/>
    </row>
    <row r="2776" spans="1:12" ht="10.050000000000001" customHeight="1" x14ac:dyDescent="0.2">
      <c r="A2776" s="22"/>
      <c r="B2776" s="38"/>
      <c r="C2776" s="1"/>
      <c r="D2776" s="2">
        <v>41456</v>
      </c>
      <c r="E2776" s="1" t="s">
        <v>9631</v>
      </c>
      <c r="F2776" s="1" t="s">
        <v>3267</v>
      </c>
      <c r="G2776" s="25">
        <v>0</v>
      </c>
      <c r="H2776" s="25">
        <v>0</v>
      </c>
      <c r="I2776" s="24">
        <f t="shared" si="86"/>
        <v>0</v>
      </c>
      <c r="J2776" s="23" t="str">
        <f t="shared" si="87"/>
        <v/>
      </c>
      <c r="K2776" s="1"/>
      <c r="L2776" s="21"/>
    </row>
    <row r="2777" spans="1:12" ht="10.050000000000001" customHeight="1" x14ac:dyDescent="0.2">
      <c r="A2777" s="22"/>
      <c r="B2777" s="38"/>
      <c r="C2777" s="1"/>
      <c r="D2777" s="2">
        <v>41456</v>
      </c>
      <c r="E2777" s="1" t="s">
        <v>9858</v>
      </c>
      <c r="F2777" s="1" t="s">
        <v>3499</v>
      </c>
      <c r="G2777" s="25">
        <v>0</v>
      </c>
      <c r="H2777" s="25">
        <v>13361.054207664331</v>
      </c>
      <c r="I2777" s="24">
        <f t="shared" si="86"/>
        <v>13361.054207664331</v>
      </c>
      <c r="J2777" s="23" t="e">
        <f t="shared" si="87"/>
        <v>#DIV/0!</v>
      </c>
      <c r="K2777" s="1"/>
      <c r="L2777" s="21"/>
    </row>
    <row r="2778" spans="1:12" ht="10.050000000000001" customHeight="1" x14ac:dyDescent="0.2">
      <c r="A2778" s="22"/>
      <c r="B2778" s="38"/>
      <c r="C2778" s="1"/>
      <c r="D2778" s="2">
        <v>41460</v>
      </c>
      <c r="E2778" s="1" t="s">
        <v>6880</v>
      </c>
      <c r="F2778" s="1" t="s">
        <v>483</v>
      </c>
      <c r="G2778" s="25">
        <v>7038.737000000001</v>
      </c>
      <c r="H2778" s="25">
        <v>2712.2785934820326</v>
      </c>
      <c r="I2778" s="24">
        <f t="shared" si="86"/>
        <v>-4326.4584065179679</v>
      </c>
      <c r="J2778" s="23">
        <f t="shared" si="87"/>
        <v>-0.61466402374715345</v>
      </c>
      <c r="K2778" s="1"/>
      <c r="L2778" s="21"/>
    </row>
    <row r="2779" spans="1:12" ht="10.050000000000001" customHeight="1" x14ac:dyDescent="0.2">
      <c r="A2779" s="22"/>
      <c r="B2779" s="38"/>
      <c r="C2779" s="1"/>
      <c r="D2779" s="2">
        <v>41460</v>
      </c>
      <c r="E2779" s="1" t="s">
        <v>6943</v>
      </c>
      <c r="F2779" s="1" t="s">
        <v>547</v>
      </c>
      <c r="G2779" s="25">
        <v>0</v>
      </c>
      <c r="H2779" s="25">
        <v>0</v>
      </c>
      <c r="I2779" s="24">
        <f t="shared" si="86"/>
        <v>0</v>
      </c>
      <c r="J2779" s="23" t="str">
        <f t="shared" si="87"/>
        <v/>
      </c>
      <c r="K2779" s="1"/>
      <c r="L2779" s="21"/>
    </row>
    <row r="2780" spans="1:12" ht="10.050000000000001" customHeight="1" x14ac:dyDescent="0.2">
      <c r="A2780" s="22"/>
      <c r="B2780" s="38"/>
      <c r="C2780" s="1"/>
      <c r="D2780" s="2">
        <v>41460</v>
      </c>
      <c r="E2780" s="1" t="s">
        <v>7483</v>
      </c>
      <c r="F2780" s="1" t="s">
        <v>1091</v>
      </c>
      <c r="G2780" s="25">
        <v>0</v>
      </c>
      <c r="H2780" s="25">
        <v>0</v>
      </c>
      <c r="I2780" s="24">
        <f t="shared" si="86"/>
        <v>0</v>
      </c>
      <c r="J2780" s="23" t="str">
        <f t="shared" si="87"/>
        <v/>
      </c>
      <c r="K2780" s="1"/>
      <c r="L2780" s="21"/>
    </row>
    <row r="2781" spans="1:12" ht="10.050000000000001" customHeight="1" x14ac:dyDescent="0.2">
      <c r="A2781" s="22"/>
      <c r="B2781" s="38"/>
      <c r="C2781" s="1"/>
      <c r="D2781" s="2">
        <v>41460</v>
      </c>
      <c r="E2781" s="1" t="s">
        <v>7931</v>
      </c>
      <c r="F2781" s="1" t="s">
        <v>1540</v>
      </c>
      <c r="G2781" s="25">
        <v>0</v>
      </c>
      <c r="H2781" s="25">
        <v>0</v>
      </c>
      <c r="I2781" s="24">
        <f t="shared" si="86"/>
        <v>0</v>
      </c>
      <c r="J2781" s="23" t="str">
        <f t="shared" si="87"/>
        <v/>
      </c>
      <c r="K2781" s="1"/>
      <c r="L2781" s="21"/>
    </row>
    <row r="2782" spans="1:12" ht="10.050000000000001" customHeight="1" x14ac:dyDescent="0.2">
      <c r="A2782" s="22"/>
      <c r="B2782" s="38"/>
      <c r="C2782" s="1"/>
      <c r="D2782" s="2">
        <v>41460</v>
      </c>
      <c r="E2782" s="1" t="s">
        <v>7935</v>
      </c>
      <c r="F2782" s="1" t="s">
        <v>1544</v>
      </c>
      <c r="G2782" s="25">
        <v>0</v>
      </c>
      <c r="H2782" s="25">
        <v>0</v>
      </c>
      <c r="I2782" s="24">
        <f t="shared" si="86"/>
        <v>0</v>
      </c>
      <c r="J2782" s="23" t="str">
        <f t="shared" si="87"/>
        <v/>
      </c>
      <c r="K2782" s="1"/>
      <c r="L2782" s="21"/>
    </row>
    <row r="2783" spans="1:12" ht="10.050000000000001" customHeight="1" x14ac:dyDescent="0.2">
      <c r="A2783" s="22"/>
      <c r="B2783" s="38"/>
      <c r="C2783" s="1"/>
      <c r="D2783" s="2">
        <v>41460</v>
      </c>
      <c r="E2783" s="1" t="s">
        <v>8328</v>
      </c>
      <c r="F2783" s="1" t="s">
        <v>1941</v>
      </c>
      <c r="G2783" s="25">
        <v>0</v>
      </c>
      <c r="H2783" s="25">
        <v>9616.2604677999334</v>
      </c>
      <c r="I2783" s="24">
        <f t="shared" si="86"/>
        <v>9616.2604677999334</v>
      </c>
      <c r="J2783" s="23" t="e">
        <f t="shared" si="87"/>
        <v>#DIV/0!</v>
      </c>
      <c r="K2783" s="1"/>
      <c r="L2783" s="21"/>
    </row>
    <row r="2784" spans="1:12" ht="10.050000000000001" customHeight="1" x14ac:dyDescent="0.2">
      <c r="A2784" s="22"/>
      <c r="B2784" s="38"/>
      <c r="C2784" s="1"/>
      <c r="D2784" s="2">
        <v>41460</v>
      </c>
      <c r="E2784" s="1" t="s">
        <v>8648</v>
      </c>
      <c r="F2784" s="1" t="s">
        <v>2266</v>
      </c>
      <c r="G2784" s="25">
        <v>0</v>
      </c>
      <c r="H2784" s="25">
        <v>0</v>
      </c>
      <c r="I2784" s="24">
        <f t="shared" si="86"/>
        <v>0</v>
      </c>
      <c r="J2784" s="23" t="str">
        <f t="shared" si="87"/>
        <v/>
      </c>
      <c r="K2784" s="1"/>
      <c r="L2784" s="21"/>
    </row>
    <row r="2785" spans="1:12" ht="10.050000000000001" customHeight="1" x14ac:dyDescent="0.2">
      <c r="A2785" s="22"/>
      <c r="B2785" s="38"/>
      <c r="C2785" s="1"/>
      <c r="D2785" s="2">
        <v>41460</v>
      </c>
      <c r="E2785" s="1" t="s">
        <v>8759</v>
      </c>
      <c r="F2785" s="1" t="s">
        <v>2379</v>
      </c>
      <c r="G2785" s="25">
        <v>0</v>
      </c>
      <c r="H2785" s="25">
        <v>0</v>
      </c>
      <c r="I2785" s="24">
        <f t="shared" si="86"/>
        <v>0</v>
      </c>
      <c r="J2785" s="23" t="str">
        <f t="shared" si="87"/>
        <v/>
      </c>
      <c r="K2785" s="1"/>
      <c r="L2785" s="21"/>
    </row>
    <row r="2786" spans="1:12" ht="10.050000000000001" customHeight="1" x14ac:dyDescent="0.2">
      <c r="A2786" s="22"/>
      <c r="B2786" s="38"/>
      <c r="C2786" s="1"/>
      <c r="D2786" s="2">
        <v>41460</v>
      </c>
      <c r="E2786" s="1" t="s">
        <v>8972</v>
      </c>
      <c r="F2786" s="1" t="s">
        <v>2596</v>
      </c>
      <c r="G2786" s="25">
        <v>0</v>
      </c>
      <c r="H2786" s="25">
        <v>16068.195909870828</v>
      </c>
      <c r="I2786" s="24">
        <f t="shared" si="86"/>
        <v>16068.195909870828</v>
      </c>
      <c r="J2786" s="23" t="e">
        <f t="shared" si="87"/>
        <v>#DIV/0!</v>
      </c>
      <c r="K2786" s="1"/>
      <c r="L2786" s="21"/>
    </row>
    <row r="2787" spans="1:12" ht="10.050000000000001" customHeight="1" x14ac:dyDescent="0.2">
      <c r="A2787" s="22"/>
      <c r="B2787" s="38"/>
      <c r="C2787" s="1"/>
      <c r="D2787" s="2">
        <v>41460</v>
      </c>
      <c r="E2787" s="1" t="s">
        <v>9699</v>
      </c>
      <c r="F2787" s="1" t="s">
        <v>3337</v>
      </c>
      <c r="G2787" s="25">
        <v>0</v>
      </c>
      <c r="H2787" s="25">
        <v>0</v>
      </c>
      <c r="I2787" s="24">
        <f t="shared" si="86"/>
        <v>0</v>
      </c>
      <c r="J2787" s="23" t="str">
        <f t="shared" si="87"/>
        <v/>
      </c>
      <c r="K2787" s="1"/>
      <c r="L2787" s="21"/>
    </row>
    <row r="2788" spans="1:12" ht="10.050000000000001" customHeight="1" x14ac:dyDescent="0.2">
      <c r="A2788" s="22"/>
      <c r="B2788" s="38"/>
      <c r="C2788" s="1"/>
      <c r="D2788" s="2">
        <v>41460</v>
      </c>
      <c r="E2788" s="1" t="s">
        <v>9805</v>
      </c>
      <c r="F2788" s="1" t="s">
        <v>3444</v>
      </c>
      <c r="G2788" s="25">
        <v>0</v>
      </c>
      <c r="H2788" s="25">
        <v>0</v>
      </c>
      <c r="I2788" s="24">
        <f t="shared" si="86"/>
        <v>0</v>
      </c>
      <c r="J2788" s="23" t="str">
        <f t="shared" si="87"/>
        <v/>
      </c>
      <c r="K2788" s="1"/>
      <c r="L2788" s="21"/>
    </row>
    <row r="2789" spans="1:12" ht="10.050000000000001" customHeight="1" x14ac:dyDescent="0.2">
      <c r="A2789" s="22"/>
      <c r="B2789" s="38"/>
      <c r="C2789" s="1"/>
      <c r="D2789" s="2">
        <v>41460</v>
      </c>
      <c r="E2789" s="1" t="s">
        <v>9805</v>
      </c>
      <c r="F2789" s="1" t="s">
        <v>3445</v>
      </c>
      <c r="G2789" s="25">
        <v>0</v>
      </c>
      <c r="H2789" s="25">
        <v>0</v>
      </c>
      <c r="I2789" s="24">
        <f t="shared" si="86"/>
        <v>0</v>
      </c>
      <c r="J2789" s="23" t="str">
        <f t="shared" si="87"/>
        <v/>
      </c>
      <c r="K2789" s="1"/>
      <c r="L2789" s="21"/>
    </row>
    <row r="2790" spans="1:12" ht="10.050000000000001" customHeight="1" x14ac:dyDescent="0.2">
      <c r="A2790" s="22"/>
      <c r="B2790" s="38"/>
      <c r="C2790" s="1"/>
      <c r="D2790" s="2">
        <v>41460</v>
      </c>
      <c r="E2790" s="1" t="s">
        <v>10092</v>
      </c>
      <c r="F2790" s="1" t="s">
        <v>3741</v>
      </c>
      <c r="G2790" s="25">
        <v>36880</v>
      </c>
      <c r="H2790" s="25">
        <v>11789.16547735088</v>
      </c>
      <c r="I2790" s="24">
        <f t="shared" si="86"/>
        <v>-25090.834522649122</v>
      </c>
      <c r="J2790" s="23">
        <f t="shared" si="87"/>
        <v>-0.68033716167703695</v>
      </c>
      <c r="K2790" s="1"/>
      <c r="L2790" s="21"/>
    </row>
    <row r="2791" spans="1:12" ht="10.050000000000001" customHeight="1" x14ac:dyDescent="0.2">
      <c r="A2791" s="22"/>
      <c r="B2791" s="38"/>
      <c r="C2791" s="1"/>
      <c r="D2791" s="2">
        <v>41460</v>
      </c>
      <c r="E2791" s="1" t="s">
        <v>10223</v>
      </c>
      <c r="F2791" s="1" t="s">
        <v>3878</v>
      </c>
      <c r="G2791" s="25">
        <v>118597.39499999999</v>
      </c>
      <c r="H2791" s="25">
        <v>110915.75642133341</v>
      </c>
      <c r="I2791" s="24">
        <f t="shared" si="86"/>
        <v>-7681.6385786665778</v>
      </c>
      <c r="J2791" s="23">
        <f t="shared" si="87"/>
        <v>-6.4770719278164399E-2</v>
      </c>
      <c r="K2791" s="1"/>
      <c r="L2791" s="21"/>
    </row>
    <row r="2792" spans="1:12" ht="10.050000000000001" customHeight="1" x14ac:dyDescent="0.2">
      <c r="A2792" s="22"/>
      <c r="B2792" s="38"/>
      <c r="C2792" s="1"/>
      <c r="D2792" s="2">
        <v>41460</v>
      </c>
      <c r="E2792" s="1" t="s">
        <v>12138</v>
      </c>
      <c r="F2792" s="1" t="s">
        <v>5863</v>
      </c>
      <c r="G2792" s="25">
        <v>0</v>
      </c>
      <c r="H2792" s="25">
        <v>0</v>
      </c>
      <c r="I2792" s="24">
        <f t="shared" si="86"/>
        <v>0</v>
      </c>
      <c r="J2792" s="23" t="str">
        <f t="shared" si="87"/>
        <v/>
      </c>
      <c r="K2792" s="1"/>
      <c r="L2792" s="21"/>
    </row>
    <row r="2793" spans="1:12" ht="10.050000000000001" customHeight="1" x14ac:dyDescent="0.2">
      <c r="A2793" s="22"/>
      <c r="B2793" s="38"/>
      <c r="C2793" s="1"/>
      <c r="D2793" s="2">
        <v>41461</v>
      </c>
      <c r="E2793" s="1" t="s">
        <v>9755</v>
      </c>
      <c r="F2793" s="1" t="s">
        <v>3393</v>
      </c>
      <c r="G2793" s="25">
        <v>0</v>
      </c>
      <c r="H2793" s="25">
        <v>0</v>
      </c>
      <c r="I2793" s="24">
        <f t="shared" si="86"/>
        <v>0</v>
      </c>
      <c r="J2793" s="23" t="str">
        <f t="shared" si="87"/>
        <v/>
      </c>
      <c r="K2793" s="1"/>
      <c r="L2793" s="21"/>
    </row>
    <row r="2794" spans="1:12" ht="10.050000000000001" customHeight="1" x14ac:dyDescent="0.2">
      <c r="A2794" s="22"/>
      <c r="B2794" s="38"/>
      <c r="C2794" s="1"/>
      <c r="D2794" s="2">
        <v>41461</v>
      </c>
      <c r="E2794" s="1" t="s">
        <v>9965</v>
      </c>
      <c r="F2794" s="1" t="s">
        <v>3611</v>
      </c>
      <c r="G2794" s="25">
        <v>52229.102999999996</v>
      </c>
      <c r="H2794" s="25">
        <v>35783.584625370902</v>
      </c>
      <c r="I2794" s="24">
        <f t="shared" si="86"/>
        <v>-16445.518374629093</v>
      </c>
      <c r="J2794" s="23">
        <f t="shared" si="87"/>
        <v>-0.31487269414964097</v>
      </c>
      <c r="K2794" s="1"/>
      <c r="L2794" s="21"/>
    </row>
    <row r="2795" spans="1:12" ht="10.050000000000001" customHeight="1" x14ac:dyDescent="0.2">
      <c r="A2795" s="22"/>
      <c r="B2795" s="38"/>
      <c r="C2795" s="1"/>
      <c r="D2795" s="2">
        <v>41461</v>
      </c>
      <c r="E2795" s="1" t="s">
        <v>10055</v>
      </c>
      <c r="F2795" s="1" t="s">
        <v>3702</v>
      </c>
      <c r="G2795" s="25">
        <v>179208.10300000003</v>
      </c>
      <c r="H2795" s="25">
        <v>82683.401970997715</v>
      </c>
      <c r="I2795" s="24">
        <f t="shared" si="86"/>
        <v>-96524.701029002317</v>
      </c>
      <c r="J2795" s="23">
        <f t="shared" si="87"/>
        <v>-0.53861794982006084</v>
      </c>
      <c r="K2795" s="1"/>
      <c r="L2795" s="21"/>
    </row>
    <row r="2796" spans="1:12" ht="10.050000000000001" customHeight="1" x14ac:dyDescent="0.2">
      <c r="A2796" s="22"/>
      <c r="B2796" s="38"/>
      <c r="C2796" s="1"/>
      <c r="D2796" s="2">
        <v>41461</v>
      </c>
      <c r="E2796" s="1" t="s">
        <v>11596</v>
      </c>
      <c r="F2796" s="1" t="s">
        <v>5306</v>
      </c>
      <c r="G2796" s="25">
        <v>9220</v>
      </c>
      <c r="H2796" s="25">
        <v>0</v>
      </c>
      <c r="I2796" s="24">
        <f t="shared" si="86"/>
        <v>-9220</v>
      </c>
      <c r="J2796" s="23">
        <f t="shared" si="87"/>
        <v>-1</v>
      </c>
      <c r="K2796" s="1"/>
      <c r="L2796" s="21"/>
    </row>
    <row r="2797" spans="1:12" ht="10.050000000000001" customHeight="1" x14ac:dyDescent="0.2">
      <c r="A2797" s="22"/>
      <c r="B2797" s="38"/>
      <c r="C2797" s="1"/>
      <c r="D2797" s="2">
        <v>41461</v>
      </c>
      <c r="E2797" s="1" t="s">
        <v>11611</v>
      </c>
      <c r="F2797" s="1" t="s">
        <v>5322</v>
      </c>
      <c r="G2797" s="25">
        <v>48348.487499999996</v>
      </c>
      <c r="H2797" s="25">
        <v>49894.624959263216</v>
      </c>
      <c r="I2797" s="24">
        <f t="shared" si="86"/>
        <v>1546.1374592632201</v>
      </c>
      <c r="J2797" s="23">
        <f t="shared" si="87"/>
        <v>3.197902435444791E-2</v>
      </c>
      <c r="K2797" s="1"/>
      <c r="L2797" s="21"/>
    </row>
    <row r="2798" spans="1:12" ht="10.050000000000001" customHeight="1" x14ac:dyDescent="0.2">
      <c r="A2798" s="22"/>
      <c r="B2798" s="38"/>
      <c r="C2798" s="1"/>
      <c r="D2798" s="2">
        <v>41461</v>
      </c>
      <c r="E2798" s="1" t="s">
        <v>11644</v>
      </c>
      <c r="F2798" s="1" t="s">
        <v>5355</v>
      </c>
      <c r="G2798" s="25">
        <v>146333.45499999999</v>
      </c>
      <c r="H2798" s="25">
        <v>25802.604877008045</v>
      </c>
      <c r="I2798" s="24">
        <f t="shared" si="86"/>
        <v>-120530.85012299195</v>
      </c>
      <c r="J2798" s="23">
        <f t="shared" si="87"/>
        <v>-0.82367255063438471</v>
      </c>
      <c r="K2798" s="1"/>
      <c r="L2798" s="21"/>
    </row>
    <row r="2799" spans="1:12" ht="10.050000000000001" customHeight="1" x14ac:dyDescent="0.2">
      <c r="A2799" s="22"/>
      <c r="B2799" s="38"/>
      <c r="C2799" s="1"/>
      <c r="D2799" s="2">
        <v>41461</v>
      </c>
      <c r="E2799" s="1" t="s">
        <v>12127</v>
      </c>
      <c r="F2799" s="1" t="s">
        <v>5852</v>
      </c>
      <c r="G2799" s="25">
        <v>0</v>
      </c>
      <c r="H2799" s="25">
        <v>0</v>
      </c>
      <c r="I2799" s="24">
        <f t="shared" si="86"/>
        <v>0</v>
      </c>
      <c r="J2799" s="23" t="str">
        <f t="shared" si="87"/>
        <v/>
      </c>
      <c r="K2799" s="1"/>
      <c r="L2799" s="21"/>
    </row>
    <row r="2800" spans="1:12" ht="10.050000000000001" customHeight="1" x14ac:dyDescent="0.2">
      <c r="A2800" s="22"/>
      <c r="B2800" s="38"/>
      <c r="C2800" s="1"/>
      <c r="D2800" s="2">
        <v>41461</v>
      </c>
      <c r="E2800" s="1" t="s">
        <v>13839</v>
      </c>
      <c r="F2800" s="1" t="s">
        <v>13840</v>
      </c>
      <c r="G2800" s="25">
        <v>0</v>
      </c>
      <c r="H2800" s="25">
        <v>0</v>
      </c>
      <c r="I2800" s="24">
        <f t="shared" si="86"/>
        <v>0</v>
      </c>
      <c r="J2800" s="23" t="str">
        <f t="shared" si="87"/>
        <v/>
      </c>
      <c r="K2800" s="1"/>
      <c r="L2800" s="21"/>
    </row>
    <row r="2801" spans="1:12" ht="10.050000000000001" customHeight="1" x14ac:dyDescent="0.2">
      <c r="A2801" s="22"/>
      <c r="B2801" s="38"/>
      <c r="C2801" s="1"/>
      <c r="D2801" s="2">
        <v>41471</v>
      </c>
      <c r="E2801" s="1" t="s">
        <v>6833</v>
      </c>
      <c r="F2801" s="1" t="s">
        <v>434</v>
      </c>
      <c r="G2801" s="25">
        <v>0</v>
      </c>
      <c r="H2801" s="25">
        <v>0</v>
      </c>
      <c r="I2801" s="24">
        <f t="shared" si="86"/>
        <v>0</v>
      </c>
      <c r="J2801" s="23" t="str">
        <f t="shared" si="87"/>
        <v/>
      </c>
      <c r="K2801" s="1"/>
      <c r="L2801" s="21"/>
    </row>
    <row r="2802" spans="1:12" ht="10.050000000000001" customHeight="1" x14ac:dyDescent="0.2">
      <c r="A2802" s="22"/>
      <c r="B2802" s="38"/>
      <c r="C2802" s="1"/>
      <c r="D2802" s="2">
        <v>41471</v>
      </c>
      <c r="E2802" s="1" t="s">
        <v>6843</v>
      </c>
      <c r="F2802" s="1" t="s">
        <v>444</v>
      </c>
      <c r="G2802" s="25">
        <v>0</v>
      </c>
      <c r="H2802" s="25">
        <v>0</v>
      </c>
      <c r="I2802" s="24">
        <f t="shared" si="86"/>
        <v>0</v>
      </c>
      <c r="J2802" s="23" t="str">
        <f t="shared" si="87"/>
        <v/>
      </c>
      <c r="K2802" s="1"/>
      <c r="L2802" s="21"/>
    </row>
    <row r="2803" spans="1:12" ht="10.050000000000001" customHeight="1" x14ac:dyDescent="0.2">
      <c r="A2803" s="22"/>
      <c r="B2803" s="38"/>
      <c r="C2803" s="1"/>
      <c r="D2803" s="2">
        <v>41471</v>
      </c>
      <c r="E2803" s="1" t="s">
        <v>7528</v>
      </c>
      <c r="F2803" s="1" t="s">
        <v>1136</v>
      </c>
      <c r="G2803" s="25">
        <v>56361.7209</v>
      </c>
      <c r="H2803" s="25">
        <v>52858.61122524643</v>
      </c>
      <c r="I2803" s="24">
        <f t="shared" si="86"/>
        <v>-3503.1096747535703</v>
      </c>
      <c r="J2803" s="23">
        <f t="shared" si="87"/>
        <v>-6.2154058087917081E-2</v>
      </c>
      <c r="K2803" s="1"/>
      <c r="L2803" s="21"/>
    </row>
    <row r="2804" spans="1:12" ht="10.050000000000001" customHeight="1" x14ac:dyDescent="0.2">
      <c r="A2804" s="22"/>
      <c r="B2804" s="38"/>
      <c r="C2804" s="1"/>
      <c r="D2804" s="2">
        <v>41471</v>
      </c>
      <c r="E2804" s="1" t="s">
        <v>7552</v>
      </c>
      <c r="F2804" s="1" t="s">
        <v>1160</v>
      </c>
      <c r="G2804" s="25">
        <v>0</v>
      </c>
      <c r="H2804" s="25">
        <v>0</v>
      </c>
      <c r="I2804" s="24">
        <f t="shared" si="86"/>
        <v>0</v>
      </c>
      <c r="J2804" s="23" t="str">
        <f t="shared" si="87"/>
        <v/>
      </c>
      <c r="K2804" s="1"/>
      <c r="L2804" s="21"/>
    </row>
    <row r="2805" spans="1:12" ht="10.050000000000001" customHeight="1" x14ac:dyDescent="0.2">
      <c r="A2805" s="22"/>
      <c r="B2805" s="38"/>
      <c r="C2805" s="1"/>
      <c r="D2805" s="2">
        <v>41471</v>
      </c>
      <c r="E2805" s="1" t="s">
        <v>8044</v>
      </c>
      <c r="F2805" s="1" t="s">
        <v>1655</v>
      </c>
      <c r="G2805" s="25">
        <v>88571.263200000001</v>
      </c>
      <c r="H2805" s="25">
        <v>136821.09912385215</v>
      </c>
      <c r="I2805" s="24">
        <f t="shared" si="86"/>
        <v>48249.835923852152</v>
      </c>
      <c r="J2805" s="23">
        <f t="shared" si="87"/>
        <v>0.54475722915795732</v>
      </c>
      <c r="K2805" s="1"/>
      <c r="L2805" s="21"/>
    </row>
    <row r="2806" spans="1:12" ht="10.050000000000001" customHeight="1" x14ac:dyDescent="0.2">
      <c r="A2806" s="22"/>
      <c r="B2806" s="38"/>
      <c r="C2806" s="1"/>
      <c r="D2806" s="2">
        <v>41471</v>
      </c>
      <c r="E2806" s="1" t="s">
        <v>8407</v>
      </c>
      <c r="F2806" s="1" t="s">
        <v>2022</v>
      </c>
      <c r="G2806" s="25">
        <v>0</v>
      </c>
      <c r="H2806" s="25">
        <v>4309.8517801731541</v>
      </c>
      <c r="I2806" s="24">
        <f t="shared" si="86"/>
        <v>4309.8517801731541</v>
      </c>
      <c r="J2806" s="23" t="e">
        <f t="shared" si="87"/>
        <v>#DIV/0!</v>
      </c>
      <c r="K2806" s="1"/>
      <c r="L2806" s="21"/>
    </row>
    <row r="2807" spans="1:12" ht="10.050000000000001" customHeight="1" x14ac:dyDescent="0.2">
      <c r="A2807" s="22"/>
      <c r="B2807" s="38"/>
      <c r="C2807" s="1"/>
      <c r="D2807" s="2">
        <v>41471</v>
      </c>
      <c r="E2807" s="1" t="s">
        <v>8810</v>
      </c>
      <c r="F2807" s="1" t="s">
        <v>2431</v>
      </c>
      <c r="G2807" s="25">
        <v>0</v>
      </c>
      <c r="H2807" s="25">
        <v>37417.116050990764</v>
      </c>
      <c r="I2807" s="24">
        <f t="shared" si="86"/>
        <v>37417.116050990764</v>
      </c>
      <c r="J2807" s="23" t="e">
        <f t="shared" si="87"/>
        <v>#DIV/0!</v>
      </c>
      <c r="K2807" s="1"/>
      <c r="L2807" s="21"/>
    </row>
    <row r="2808" spans="1:12" ht="10.050000000000001" customHeight="1" x14ac:dyDescent="0.2">
      <c r="A2808" s="22"/>
      <c r="B2808" s="38"/>
      <c r="C2808" s="1"/>
      <c r="D2808" s="2">
        <v>41471</v>
      </c>
      <c r="E2808" s="1" t="s">
        <v>9095</v>
      </c>
      <c r="F2808" s="1" t="s">
        <v>2721</v>
      </c>
      <c r="G2808" s="25">
        <v>336383.21260000003</v>
      </c>
      <c r="H2808" s="25">
        <v>155683.76388761355</v>
      </c>
      <c r="I2808" s="24">
        <f t="shared" si="86"/>
        <v>-180699.44871238648</v>
      </c>
      <c r="J2808" s="23">
        <f t="shared" si="87"/>
        <v>-0.53718331338746028</v>
      </c>
      <c r="K2808" s="1"/>
      <c r="L2808" s="21"/>
    </row>
    <row r="2809" spans="1:12" ht="10.050000000000001" customHeight="1" x14ac:dyDescent="0.2">
      <c r="A2809" s="22"/>
      <c r="B2809" s="38"/>
      <c r="C2809" s="1"/>
      <c r="D2809" s="2">
        <v>41471</v>
      </c>
      <c r="E2809" s="1" t="s">
        <v>9324</v>
      </c>
      <c r="F2809" s="1" t="s">
        <v>2955</v>
      </c>
      <c r="G2809" s="25">
        <v>0</v>
      </c>
      <c r="H2809" s="25">
        <v>59028.017647162946</v>
      </c>
      <c r="I2809" s="24">
        <f t="shared" si="86"/>
        <v>59028.017647162946</v>
      </c>
      <c r="J2809" s="23" t="e">
        <f t="shared" si="87"/>
        <v>#DIV/0!</v>
      </c>
      <c r="K2809" s="1"/>
      <c r="L2809" s="21"/>
    </row>
    <row r="2810" spans="1:12" ht="10.050000000000001" customHeight="1" x14ac:dyDescent="0.2">
      <c r="A2810" s="22"/>
      <c r="B2810" s="38"/>
      <c r="C2810" s="1"/>
      <c r="D2810" s="2">
        <v>41471</v>
      </c>
      <c r="E2810" s="1" t="s">
        <v>11421</v>
      </c>
      <c r="F2810" s="1" t="s">
        <v>5122</v>
      </c>
      <c r="G2810" s="25">
        <v>13759.950400000002</v>
      </c>
      <c r="H2810" s="25">
        <v>17727.411791868359</v>
      </c>
      <c r="I2810" s="24">
        <f t="shared" si="86"/>
        <v>3967.4613918683572</v>
      </c>
      <c r="J2810" s="23">
        <f t="shared" si="87"/>
        <v>0.28833398933388282</v>
      </c>
      <c r="K2810" s="1"/>
      <c r="L2810" s="21"/>
    </row>
    <row r="2811" spans="1:12" ht="10.050000000000001" customHeight="1" x14ac:dyDescent="0.2">
      <c r="A2811" s="22"/>
      <c r="B2811" s="38"/>
      <c r="C2811" s="1"/>
      <c r="D2811" s="2">
        <v>41471</v>
      </c>
      <c r="E2811" s="1" t="s">
        <v>11425</v>
      </c>
      <c r="F2811" s="1" t="s">
        <v>5126</v>
      </c>
      <c r="G2811" s="25">
        <v>22253.866800000003</v>
      </c>
      <c r="H2811" s="25">
        <v>0</v>
      </c>
      <c r="I2811" s="24">
        <f t="shared" si="86"/>
        <v>-22253.866800000003</v>
      </c>
      <c r="J2811" s="23">
        <f t="shared" si="87"/>
        <v>-1</v>
      </c>
      <c r="K2811" s="1"/>
      <c r="L2811" s="21"/>
    </row>
    <row r="2812" spans="1:12" ht="10.050000000000001" customHeight="1" x14ac:dyDescent="0.2">
      <c r="A2812" s="22"/>
      <c r="B2812" s="38"/>
      <c r="C2812" s="1"/>
      <c r="D2812" s="2">
        <v>41471</v>
      </c>
      <c r="E2812" s="1" t="s">
        <v>12013</v>
      </c>
      <c r="F2812" s="1" t="s">
        <v>5735</v>
      </c>
      <c r="G2812" s="25">
        <v>22494.352800000001</v>
      </c>
      <c r="H2812" s="25">
        <v>13484.339598277149</v>
      </c>
      <c r="I2812" s="24">
        <f t="shared" si="86"/>
        <v>-9010.0132017228516</v>
      </c>
      <c r="J2812" s="23">
        <f t="shared" si="87"/>
        <v>-0.40054556278333342</v>
      </c>
      <c r="K2812" s="1"/>
      <c r="L2812" s="21"/>
    </row>
    <row r="2813" spans="1:12" ht="10.050000000000001" customHeight="1" x14ac:dyDescent="0.2">
      <c r="A2813" s="22"/>
      <c r="B2813" s="38"/>
      <c r="C2813" s="1"/>
      <c r="D2813" s="2">
        <v>41471</v>
      </c>
      <c r="E2813" s="1" t="s">
        <v>12079</v>
      </c>
      <c r="F2813" s="1" t="s">
        <v>5801</v>
      </c>
      <c r="G2813" s="25">
        <v>22128</v>
      </c>
      <c r="H2813" s="25">
        <v>17480.841010642722</v>
      </c>
      <c r="I2813" s="24">
        <f t="shared" si="86"/>
        <v>-4647.1589893572782</v>
      </c>
      <c r="J2813" s="23">
        <f t="shared" si="87"/>
        <v>-0.21001260797890808</v>
      </c>
      <c r="K2813" s="1"/>
      <c r="L2813" s="21"/>
    </row>
    <row r="2814" spans="1:12" ht="10.050000000000001" customHeight="1" x14ac:dyDescent="0.2">
      <c r="A2814" s="22"/>
      <c r="B2814" s="38"/>
      <c r="C2814" s="1"/>
      <c r="D2814" s="2">
        <v>41471</v>
      </c>
      <c r="E2814" s="1" t="s">
        <v>12080</v>
      </c>
      <c r="F2814" s="1" t="s">
        <v>5802</v>
      </c>
      <c r="G2814" s="25">
        <v>0</v>
      </c>
      <c r="H2814" s="25">
        <v>0</v>
      </c>
      <c r="I2814" s="24">
        <f t="shared" si="86"/>
        <v>0</v>
      </c>
      <c r="J2814" s="23" t="str">
        <f t="shared" si="87"/>
        <v/>
      </c>
      <c r="K2814" s="1"/>
      <c r="L2814" s="21"/>
    </row>
    <row r="2815" spans="1:12" ht="10.050000000000001" customHeight="1" x14ac:dyDescent="0.2">
      <c r="A2815" s="22"/>
      <c r="B2815" s="38"/>
      <c r="C2815" s="1"/>
      <c r="D2815" s="2">
        <v>41471</v>
      </c>
      <c r="E2815" s="1" t="s">
        <v>12296</v>
      </c>
      <c r="F2815" s="1" t="s">
        <v>6027</v>
      </c>
      <c r="G2815" s="25">
        <v>0</v>
      </c>
      <c r="H2815" s="25">
        <v>0</v>
      </c>
      <c r="I2815" s="24">
        <f t="shared" si="86"/>
        <v>0</v>
      </c>
      <c r="J2815" s="23" t="str">
        <f t="shared" si="87"/>
        <v/>
      </c>
      <c r="K2815" s="1"/>
      <c r="L2815" s="21"/>
    </row>
    <row r="2816" spans="1:12" ht="10.050000000000001" customHeight="1" x14ac:dyDescent="0.2">
      <c r="A2816" s="22"/>
      <c r="B2816" s="38"/>
      <c r="C2816" s="1"/>
      <c r="D2816" s="2">
        <v>41471</v>
      </c>
      <c r="E2816" s="1" t="s">
        <v>6833</v>
      </c>
      <c r="F2816" s="1" t="s">
        <v>13838</v>
      </c>
      <c r="G2816" s="25">
        <v>0</v>
      </c>
      <c r="H2816" s="25">
        <v>0</v>
      </c>
      <c r="I2816" s="24">
        <f t="shared" si="86"/>
        <v>0</v>
      </c>
      <c r="J2816" s="23" t="str">
        <f t="shared" si="87"/>
        <v/>
      </c>
      <c r="K2816" s="1"/>
      <c r="L2816" s="21"/>
    </row>
    <row r="2817" spans="1:12" ht="10.050000000000001" customHeight="1" x14ac:dyDescent="0.2">
      <c r="A2817" s="22"/>
      <c r="B2817" s="38"/>
      <c r="C2817" s="1"/>
      <c r="D2817" s="2">
        <v>41472</v>
      </c>
      <c r="E2817" s="1" t="s">
        <v>8372</v>
      </c>
      <c r="F2817" s="1" t="s">
        <v>1985</v>
      </c>
      <c r="G2817" s="25">
        <v>0</v>
      </c>
      <c r="H2817" s="25">
        <v>0</v>
      </c>
      <c r="I2817" s="24">
        <f t="shared" si="86"/>
        <v>0</v>
      </c>
      <c r="J2817" s="23" t="str">
        <f t="shared" si="87"/>
        <v/>
      </c>
      <c r="K2817" s="1"/>
      <c r="L2817" s="21"/>
    </row>
    <row r="2818" spans="1:12" ht="10.050000000000001" customHeight="1" x14ac:dyDescent="0.2">
      <c r="A2818" s="22"/>
      <c r="B2818" s="38"/>
      <c r="C2818" s="1"/>
      <c r="D2818" s="2">
        <v>41472</v>
      </c>
      <c r="E2818" s="1" t="s">
        <v>11207</v>
      </c>
      <c r="F2818" s="1" t="s">
        <v>4901</v>
      </c>
      <c r="G2818" s="25">
        <v>186632.2899</v>
      </c>
      <c r="H2818" s="25">
        <v>201458.6020438984</v>
      </c>
      <c r="I2818" s="24">
        <f t="shared" si="86"/>
        <v>14826.312143898394</v>
      </c>
      <c r="J2818" s="23">
        <f t="shared" si="87"/>
        <v>7.9441302208972109E-2</v>
      </c>
      <c r="K2818" s="1"/>
      <c r="L2818" s="21"/>
    </row>
    <row r="2819" spans="1:12" ht="10.050000000000001" customHeight="1" x14ac:dyDescent="0.2">
      <c r="A2819" s="22"/>
      <c r="B2819" s="38"/>
      <c r="C2819" s="1"/>
      <c r="D2819" s="2">
        <v>41472</v>
      </c>
      <c r="E2819" s="1" t="s">
        <v>11239</v>
      </c>
      <c r="F2819" s="1" t="s">
        <v>4934</v>
      </c>
      <c r="G2819" s="25">
        <v>0</v>
      </c>
      <c r="H2819" s="25">
        <v>30168.962461212075</v>
      </c>
      <c r="I2819" s="24">
        <f t="shared" si="86"/>
        <v>30168.962461212075</v>
      </c>
      <c r="J2819" s="23" t="e">
        <f t="shared" si="87"/>
        <v>#DIV/0!</v>
      </c>
      <c r="K2819" s="1"/>
      <c r="L2819" s="21"/>
    </row>
    <row r="2820" spans="1:12" ht="10.050000000000001" customHeight="1" x14ac:dyDescent="0.2">
      <c r="A2820" s="22"/>
      <c r="B2820" s="38"/>
      <c r="C2820" s="1"/>
      <c r="D2820" s="2">
        <v>41472</v>
      </c>
      <c r="E2820" s="1" t="s">
        <v>11249</v>
      </c>
      <c r="F2820" s="1" t="s">
        <v>4944</v>
      </c>
      <c r="G2820" s="25">
        <v>121476.9804</v>
      </c>
      <c r="H2820" s="25">
        <v>160214.50199263467</v>
      </c>
      <c r="I2820" s="24">
        <f t="shared" si="86"/>
        <v>38737.521592634672</v>
      </c>
      <c r="J2820" s="23">
        <f t="shared" si="87"/>
        <v>0.31888775523625601</v>
      </c>
      <c r="K2820" s="1"/>
      <c r="L2820" s="21"/>
    </row>
    <row r="2821" spans="1:12" ht="10.050000000000001" customHeight="1" x14ac:dyDescent="0.2">
      <c r="A2821" s="22"/>
      <c r="B2821" s="38"/>
      <c r="C2821" s="1"/>
      <c r="D2821" s="2">
        <v>41472</v>
      </c>
      <c r="E2821" s="1" t="s">
        <v>11297</v>
      </c>
      <c r="F2821" s="1" t="s">
        <v>4992</v>
      </c>
      <c r="G2821" s="25">
        <v>51300.495199999998</v>
      </c>
      <c r="H2821" s="25">
        <v>139584.74663008953</v>
      </c>
      <c r="I2821" s="24">
        <f t="shared" si="86"/>
        <v>88284.251430089527</v>
      </c>
      <c r="J2821" s="23">
        <f t="shared" si="87"/>
        <v>1.7209239615700538</v>
      </c>
      <c r="K2821" s="1"/>
      <c r="L2821" s="21"/>
    </row>
    <row r="2822" spans="1:12" ht="10.050000000000001" customHeight="1" x14ac:dyDescent="0.2">
      <c r="A2822" s="22"/>
      <c r="B2822" s="38"/>
      <c r="C2822" s="1"/>
      <c r="D2822" s="2">
        <v>41472</v>
      </c>
      <c r="E2822" s="1" t="s">
        <v>11305</v>
      </c>
      <c r="F2822" s="1" t="s">
        <v>5000</v>
      </c>
      <c r="G2822" s="25">
        <v>0</v>
      </c>
      <c r="H2822" s="25">
        <v>34720.248131335335</v>
      </c>
      <c r="I2822" s="24">
        <f t="shared" si="86"/>
        <v>34720.248131335335</v>
      </c>
      <c r="J2822" s="23" t="e">
        <f t="shared" si="87"/>
        <v>#DIV/0!</v>
      </c>
      <c r="K2822" s="1"/>
      <c r="L2822" s="21"/>
    </row>
    <row r="2823" spans="1:12" ht="10.050000000000001" customHeight="1" x14ac:dyDescent="0.2">
      <c r="A2823" s="22"/>
      <c r="B2823" s="38"/>
      <c r="C2823" s="1"/>
      <c r="D2823" s="2">
        <v>41472</v>
      </c>
      <c r="E2823" s="1" t="s">
        <v>12027</v>
      </c>
      <c r="F2823" s="1" t="s">
        <v>5749</v>
      </c>
      <c r="G2823" s="25">
        <v>0</v>
      </c>
      <c r="H2823" s="25">
        <v>0</v>
      </c>
      <c r="I2823" s="24">
        <f t="shared" si="86"/>
        <v>0</v>
      </c>
      <c r="J2823" s="23" t="str">
        <f t="shared" si="87"/>
        <v/>
      </c>
      <c r="K2823" s="1"/>
      <c r="L2823" s="21"/>
    </row>
    <row r="2824" spans="1:12" ht="10.050000000000001" customHeight="1" x14ac:dyDescent="0.2">
      <c r="A2824" s="22"/>
      <c r="B2824" s="38"/>
      <c r="C2824" s="1"/>
      <c r="D2824" s="2">
        <v>41473</v>
      </c>
      <c r="E2824" s="1" t="s">
        <v>7338</v>
      </c>
      <c r="F2824" s="1" t="s">
        <v>945</v>
      </c>
      <c r="G2824" s="25">
        <v>0</v>
      </c>
      <c r="H2824" s="25">
        <v>0</v>
      </c>
      <c r="I2824" s="24">
        <f t="shared" si="86"/>
        <v>0</v>
      </c>
      <c r="J2824" s="23" t="str">
        <f t="shared" si="87"/>
        <v/>
      </c>
      <c r="K2824" s="1"/>
      <c r="L2824" s="21"/>
    </row>
    <row r="2825" spans="1:12" ht="10.050000000000001" customHeight="1" x14ac:dyDescent="0.2">
      <c r="A2825" s="22"/>
      <c r="B2825" s="38"/>
      <c r="C2825" s="1"/>
      <c r="D2825" s="2">
        <v>41473</v>
      </c>
      <c r="E2825" s="1" t="s">
        <v>7421</v>
      </c>
      <c r="F2825" s="1" t="s">
        <v>1028</v>
      </c>
      <c r="G2825" s="25">
        <v>0</v>
      </c>
      <c r="H2825" s="25">
        <v>0</v>
      </c>
      <c r="I2825" s="24">
        <f t="shared" si="86"/>
        <v>0</v>
      </c>
      <c r="J2825" s="23" t="str">
        <f t="shared" si="87"/>
        <v/>
      </c>
      <c r="K2825" s="1"/>
      <c r="L2825" s="21"/>
    </row>
    <row r="2826" spans="1:12" ht="10.050000000000001" customHeight="1" x14ac:dyDescent="0.2">
      <c r="A2826" s="22"/>
      <c r="B2826" s="38"/>
      <c r="C2826" s="1"/>
      <c r="D2826" s="2">
        <v>41473</v>
      </c>
      <c r="E2826" s="1" t="s">
        <v>7433</v>
      </c>
      <c r="F2826" s="1" t="s">
        <v>1040</v>
      </c>
      <c r="G2826" s="25">
        <v>0</v>
      </c>
      <c r="H2826" s="25">
        <v>0</v>
      </c>
      <c r="I2826" s="24">
        <f t="shared" si="86"/>
        <v>0</v>
      </c>
      <c r="J2826" s="23" t="str">
        <f t="shared" si="87"/>
        <v/>
      </c>
      <c r="K2826" s="1"/>
      <c r="L2826" s="21"/>
    </row>
    <row r="2827" spans="1:12" ht="10.050000000000001" customHeight="1" x14ac:dyDescent="0.2">
      <c r="A2827" s="22"/>
      <c r="B2827" s="38"/>
      <c r="C2827" s="1"/>
      <c r="D2827" s="2">
        <v>41473</v>
      </c>
      <c r="E2827" s="1" t="s">
        <v>7562</v>
      </c>
      <c r="F2827" s="1" t="s">
        <v>1170</v>
      </c>
      <c r="G2827" s="25">
        <v>45147.590799999998</v>
      </c>
      <c r="H2827" s="25">
        <v>56695.86900807044</v>
      </c>
      <c r="I2827" s="24">
        <f t="shared" si="86"/>
        <v>11548.278208070442</v>
      </c>
      <c r="J2827" s="23">
        <f t="shared" si="87"/>
        <v>0.25578946746523717</v>
      </c>
      <c r="K2827" s="1"/>
      <c r="L2827" s="21"/>
    </row>
    <row r="2828" spans="1:12" ht="10.050000000000001" customHeight="1" x14ac:dyDescent="0.2">
      <c r="A2828" s="22"/>
      <c r="B2828" s="38"/>
      <c r="C2828" s="1"/>
      <c r="D2828" s="2">
        <v>41473</v>
      </c>
      <c r="E2828" s="1" t="s">
        <v>8757</v>
      </c>
      <c r="F2828" s="1" t="s">
        <v>2377</v>
      </c>
      <c r="G2828" s="25">
        <v>0</v>
      </c>
      <c r="H2828" s="25">
        <v>0</v>
      </c>
      <c r="I2828" s="24">
        <f t="shared" si="86"/>
        <v>0</v>
      </c>
      <c r="J2828" s="23" t="str">
        <f t="shared" si="87"/>
        <v/>
      </c>
      <c r="K2828" s="1"/>
      <c r="L2828" s="21"/>
    </row>
    <row r="2829" spans="1:12" ht="10.050000000000001" customHeight="1" x14ac:dyDescent="0.2">
      <c r="A2829" s="22"/>
      <c r="B2829" s="38"/>
      <c r="C2829" s="1"/>
      <c r="D2829" s="2">
        <v>41473</v>
      </c>
      <c r="E2829" s="1" t="s">
        <v>8758</v>
      </c>
      <c r="F2829" s="1" t="s">
        <v>2378</v>
      </c>
      <c r="G2829" s="25">
        <v>0</v>
      </c>
      <c r="H2829" s="25">
        <v>0</v>
      </c>
      <c r="I2829" s="24">
        <f t="shared" si="86"/>
        <v>0</v>
      </c>
      <c r="J2829" s="23" t="str">
        <f t="shared" si="87"/>
        <v/>
      </c>
      <c r="K2829" s="1"/>
      <c r="L2829" s="21"/>
    </row>
    <row r="2830" spans="1:12" ht="10.050000000000001" customHeight="1" x14ac:dyDescent="0.2">
      <c r="A2830" s="22"/>
      <c r="B2830" s="38"/>
      <c r="C2830" s="1"/>
      <c r="D2830" s="2">
        <v>41473</v>
      </c>
      <c r="E2830" s="1" t="s">
        <v>9472</v>
      </c>
      <c r="F2830" s="1" t="s">
        <v>3104</v>
      </c>
      <c r="G2830" s="25">
        <v>0</v>
      </c>
      <c r="H2830" s="25">
        <v>0</v>
      </c>
      <c r="I2830" s="24">
        <f t="shared" si="86"/>
        <v>0</v>
      </c>
      <c r="J2830" s="23" t="str">
        <f t="shared" si="87"/>
        <v/>
      </c>
      <c r="K2830" s="1"/>
      <c r="L2830" s="21"/>
    </row>
    <row r="2831" spans="1:12" ht="10.050000000000001" customHeight="1" x14ac:dyDescent="0.2">
      <c r="A2831" s="22"/>
      <c r="B2831" s="38"/>
      <c r="C2831" s="1"/>
      <c r="D2831" s="2">
        <v>41473</v>
      </c>
      <c r="E2831" s="1" t="s">
        <v>13836</v>
      </c>
      <c r="F2831" s="1" t="s">
        <v>13837</v>
      </c>
      <c r="G2831" s="25">
        <v>0</v>
      </c>
      <c r="H2831" s="25">
        <v>0</v>
      </c>
      <c r="I2831" s="24">
        <f t="shared" si="86"/>
        <v>0</v>
      </c>
      <c r="J2831" s="23" t="str">
        <f t="shared" si="87"/>
        <v/>
      </c>
      <c r="K2831" s="1"/>
      <c r="L2831" s="21"/>
    </row>
    <row r="2832" spans="1:12" ht="10.050000000000001" customHeight="1" x14ac:dyDescent="0.2">
      <c r="A2832" s="22"/>
      <c r="B2832" s="38"/>
      <c r="C2832" s="1"/>
      <c r="D2832" s="2">
        <v>41476</v>
      </c>
      <c r="E2832" s="1" t="s">
        <v>7539</v>
      </c>
      <c r="F2832" s="1" t="s">
        <v>1147</v>
      </c>
      <c r="G2832" s="25">
        <v>51378.660199999998</v>
      </c>
      <c r="H2832" s="25">
        <v>72841.118287074292</v>
      </c>
      <c r="I2832" s="24">
        <f t="shared" si="86"/>
        <v>21462.458087074294</v>
      </c>
      <c r="J2832" s="23">
        <f t="shared" si="87"/>
        <v>0.41773098020711513</v>
      </c>
      <c r="K2832" s="1"/>
      <c r="L2832" s="21"/>
    </row>
    <row r="2833" spans="1:12" ht="10.050000000000001" customHeight="1" x14ac:dyDescent="0.2">
      <c r="A2833" s="22"/>
      <c r="B2833" s="38"/>
      <c r="C2833" s="1"/>
      <c r="D2833" s="2">
        <v>41476</v>
      </c>
      <c r="E2833" s="1" t="s">
        <v>8046</v>
      </c>
      <c r="F2833" s="1" t="s">
        <v>1657</v>
      </c>
      <c r="G2833" s="25">
        <v>13549.364799999999</v>
      </c>
      <c r="H2833" s="25">
        <v>0</v>
      </c>
      <c r="I2833" s="24">
        <f t="shared" si="86"/>
        <v>-13549.364799999999</v>
      </c>
      <c r="J2833" s="23">
        <f t="shared" si="87"/>
        <v>-1</v>
      </c>
      <c r="K2833" s="1"/>
      <c r="L2833" s="21"/>
    </row>
    <row r="2834" spans="1:12" ht="10.050000000000001" customHeight="1" x14ac:dyDescent="0.2">
      <c r="A2834" s="22"/>
      <c r="B2834" s="38"/>
      <c r="C2834" s="1"/>
      <c r="D2834" s="2">
        <v>41476</v>
      </c>
      <c r="E2834" s="1" t="s">
        <v>8612</v>
      </c>
      <c r="F2834" s="1" t="s">
        <v>2230</v>
      </c>
      <c r="G2834" s="25">
        <v>0</v>
      </c>
      <c r="H2834" s="25">
        <v>0</v>
      </c>
      <c r="I2834" s="24">
        <f t="shared" si="86"/>
        <v>0</v>
      </c>
      <c r="J2834" s="23" t="str">
        <f t="shared" si="87"/>
        <v/>
      </c>
      <c r="K2834" s="1"/>
      <c r="L2834" s="21"/>
    </row>
    <row r="2835" spans="1:12" ht="10.050000000000001" customHeight="1" x14ac:dyDescent="0.2">
      <c r="A2835" s="22"/>
      <c r="B2835" s="38"/>
      <c r="C2835" s="1"/>
      <c r="D2835" s="2">
        <v>41476</v>
      </c>
      <c r="E2835" s="1" t="s">
        <v>8616</v>
      </c>
      <c r="F2835" s="1" t="s">
        <v>2234</v>
      </c>
      <c r="G2835" s="25">
        <v>0</v>
      </c>
      <c r="H2835" s="25">
        <v>0</v>
      </c>
      <c r="I2835" s="24">
        <f t="shared" ref="I2835:I2898" si="88">H2835-G2835</f>
        <v>0</v>
      </c>
      <c r="J2835" s="23" t="str">
        <f t="shared" ref="J2835:J2898" si="89">IF(I2835=0,"",(I2835/G2835))</f>
        <v/>
      </c>
      <c r="K2835" s="1"/>
      <c r="L2835" s="21"/>
    </row>
    <row r="2836" spans="1:12" ht="10.050000000000001" customHeight="1" x14ac:dyDescent="0.2">
      <c r="A2836" s="22"/>
      <c r="B2836" s="38"/>
      <c r="C2836" s="1"/>
      <c r="D2836" s="2">
        <v>41476</v>
      </c>
      <c r="E2836" s="1" t="s">
        <v>8956</v>
      </c>
      <c r="F2836" s="1" t="s">
        <v>2580</v>
      </c>
      <c r="G2836" s="25">
        <v>125582.65700000001</v>
      </c>
      <c r="H2836" s="25">
        <v>107432.94413652126</v>
      </c>
      <c r="I2836" s="24">
        <f t="shared" si="88"/>
        <v>-18149.712863478751</v>
      </c>
      <c r="J2836" s="23">
        <f t="shared" si="89"/>
        <v>-0.14452403936220867</v>
      </c>
      <c r="K2836" s="1"/>
      <c r="L2836" s="21"/>
    </row>
    <row r="2837" spans="1:12" ht="10.050000000000001" customHeight="1" x14ac:dyDescent="0.2">
      <c r="A2837" s="22"/>
      <c r="B2837" s="38"/>
      <c r="C2837" s="1"/>
      <c r="D2837" s="2">
        <v>41476</v>
      </c>
      <c r="E2837" s="1" t="s">
        <v>9112</v>
      </c>
      <c r="F2837" s="1" t="s">
        <v>2738</v>
      </c>
      <c r="G2837" s="25">
        <v>0</v>
      </c>
      <c r="H2837" s="25">
        <v>0</v>
      </c>
      <c r="I2837" s="24">
        <f t="shared" si="88"/>
        <v>0</v>
      </c>
      <c r="J2837" s="23" t="str">
        <f t="shared" si="89"/>
        <v/>
      </c>
      <c r="K2837" s="1"/>
      <c r="L2837" s="21"/>
    </row>
    <row r="2838" spans="1:12" ht="10.050000000000001" customHeight="1" x14ac:dyDescent="0.2">
      <c r="A2838" s="22"/>
      <c r="B2838" s="38"/>
      <c r="C2838" s="1"/>
      <c r="D2838" s="2">
        <v>41476</v>
      </c>
      <c r="E2838" s="1" t="s">
        <v>9223</v>
      </c>
      <c r="F2838" s="1" t="s">
        <v>2850</v>
      </c>
      <c r="G2838" s="25">
        <v>0</v>
      </c>
      <c r="H2838" s="25">
        <v>17727.411791868359</v>
      </c>
      <c r="I2838" s="24">
        <f t="shared" si="88"/>
        <v>17727.411791868359</v>
      </c>
      <c r="J2838" s="23" t="e">
        <f t="shared" si="89"/>
        <v>#DIV/0!</v>
      </c>
      <c r="K2838" s="1"/>
      <c r="L2838" s="21"/>
    </row>
    <row r="2839" spans="1:12" ht="10.050000000000001" customHeight="1" x14ac:dyDescent="0.2">
      <c r="A2839" s="22"/>
      <c r="B2839" s="38"/>
      <c r="C2839" s="1"/>
      <c r="D2839" s="2">
        <v>41476</v>
      </c>
      <c r="E2839" s="1" t="s">
        <v>9513</v>
      </c>
      <c r="F2839" s="1" t="s">
        <v>3147</v>
      </c>
      <c r="G2839" s="25">
        <v>0</v>
      </c>
      <c r="H2839" s="25">
        <v>0</v>
      </c>
      <c r="I2839" s="24">
        <f t="shared" si="88"/>
        <v>0</v>
      </c>
      <c r="J2839" s="23" t="str">
        <f t="shared" si="89"/>
        <v/>
      </c>
      <c r="K2839" s="1"/>
      <c r="L2839" s="21"/>
    </row>
    <row r="2840" spans="1:12" ht="10.050000000000001" customHeight="1" x14ac:dyDescent="0.2">
      <c r="A2840" s="22"/>
      <c r="B2840" s="38"/>
      <c r="C2840" s="1"/>
      <c r="D2840" s="2">
        <v>41476</v>
      </c>
      <c r="E2840" s="1" t="s">
        <v>9656</v>
      </c>
      <c r="F2840" s="1" t="s">
        <v>3293</v>
      </c>
      <c r="G2840" s="25">
        <v>0</v>
      </c>
      <c r="H2840" s="25">
        <v>0</v>
      </c>
      <c r="I2840" s="24">
        <f t="shared" si="88"/>
        <v>0</v>
      </c>
      <c r="J2840" s="23" t="str">
        <f t="shared" si="89"/>
        <v/>
      </c>
      <c r="K2840" s="1"/>
      <c r="L2840" s="21"/>
    </row>
    <row r="2841" spans="1:12" ht="10.050000000000001" customHeight="1" x14ac:dyDescent="0.2">
      <c r="A2841" s="22"/>
      <c r="B2841" s="38"/>
      <c r="C2841" s="1"/>
      <c r="D2841" s="2">
        <v>41476</v>
      </c>
      <c r="E2841" s="1" t="s">
        <v>11486</v>
      </c>
      <c r="F2841" s="1" t="s">
        <v>5192</v>
      </c>
      <c r="G2841" s="25">
        <v>28197.7232</v>
      </c>
      <c r="H2841" s="25">
        <v>88431.583308320434</v>
      </c>
      <c r="I2841" s="24">
        <f t="shared" si="88"/>
        <v>60233.860108320434</v>
      </c>
      <c r="J2841" s="23">
        <f t="shared" si="89"/>
        <v>2.1361249516883132</v>
      </c>
      <c r="K2841" s="1"/>
      <c r="L2841" s="21"/>
    </row>
    <row r="2842" spans="1:12" ht="10.050000000000001" customHeight="1" x14ac:dyDescent="0.2">
      <c r="A2842" s="22"/>
      <c r="B2842" s="38"/>
      <c r="C2842" s="1"/>
      <c r="D2842" s="2">
        <v>41476</v>
      </c>
      <c r="E2842" s="1" t="s">
        <v>11521</v>
      </c>
      <c r="F2842" s="1" t="s">
        <v>5228</v>
      </c>
      <c r="G2842" s="25">
        <v>26861.820800000001</v>
      </c>
      <c r="H2842" s="25">
        <v>38747.570891354117</v>
      </c>
      <c r="I2842" s="24">
        <f t="shared" si="88"/>
        <v>11885.750091354115</v>
      </c>
      <c r="J2842" s="23">
        <f t="shared" si="89"/>
        <v>0.44247745451991527</v>
      </c>
      <c r="K2842" s="1"/>
      <c r="L2842" s="21"/>
    </row>
    <row r="2843" spans="1:12" ht="10.050000000000001" customHeight="1" x14ac:dyDescent="0.2">
      <c r="A2843" s="22"/>
      <c r="B2843" s="38"/>
      <c r="C2843" s="1"/>
      <c r="D2843" s="2">
        <v>41476</v>
      </c>
      <c r="E2843" s="1" t="s">
        <v>11549</v>
      </c>
      <c r="F2843" s="1" t="s">
        <v>5259</v>
      </c>
      <c r="G2843" s="25">
        <v>6863.5231999999996</v>
      </c>
      <c r="H2843" s="25">
        <v>29398.428769881953</v>
      </c>
      <c r="I2843" s="24">
        <f t="shared" si="88"/>
        <v>22534.905569881954</v>
      </c>
      <c r="J2843" s="23">
        <f t="shared" si="89"/>
        <v>3.2832854079785081</v>
      </c>
      <c r="K2843" s="1"/>
      <c r="L2843" s="21"/>
    </row>
    <row r="2844" spans="1:12" ht="10.050000000000001" customHeight="1" x14ac:dyDescent="0.2">
      <c r="A2844" s="22"/>
      <c r="B2844" s="38"/>
      <c r="C2844" s="1"/>
      <c r="D2844" s="2">
        <v>41478</v>
      </c>
      <c r="E2844" s="1" t="s">
        <v>8424</v>
      </c>
      <c r="F2844" s="1" t="s">
        <v>2039</v>
      </c>
      <c r="G2844" s="25">
        <v>48131.035400000001</v>
      </c>
      <c r="H2844" s="25">
        <v>87065.170229028357</v>
      </c>
      <c r="I2844" s="24">
        <f t="shared" si="88"/>
        <v>38934.134829028357</v>
      </c>
      <c r="J2844" s="23">
        <f t="shared" si="89"/>
        <v>0.80891953612592249</v>
      </c>
      <c r="K2844" s="1"/>
      <c r="L2844" s="21"/>
    </row>
    <row r="2845" spans="1:12" ht="10.050000000000001" customHeight="1" x14ac:dyDescent="0.2">
      <c r="A2845" s="22"/>
      <c r="B2845" s="38"/>
      <c r="C2845" s="1"/>
      <c r="D2845" s="2">
        <v>41478</v>
      </c>
      <c r="E2845" s="1" t="s">
        <v>8440</v>
      </c>
      <c r="F2845" s="1" t="s">
        <v>2056</v>
      </c>
      <c r="G2845" s="25">
        <v>0</v>
      </c>
      <c r="H2845" s="25">
        <v>44773.14435755567</v>
      </c>
      <c r="I2845" s="24">
        <f t="shared" si="88"/>
        <v>44773.14435755567</v>
      </c>
      <c r="J2845" s="23" t="e">
        <f t="shared" si="89"/>
        <v>#DIV/0!</v>
      </c>
      <c r="K2845" s="1"/>
      <c r="L2845" s="21"/>
    </row>
    <row r="2846" spans="1:12" ht="10.050000000000001" customHeight="1" x14ac:dyDescent="0.2">
      <c r="A2846" s="22"/>
      <c r="B2846" s="38"/>
      <c r="C2846" s="1"/>
      <c r="D2846" s="2">
        <v>41478</v>
      </c>
      <c r="E2846" s="1" t="s">
        <v>9081</v>
      </c>
      <c r="F2846" s="1" t="s">
        <v>2706</v>
      </c>
      <c r="G2846" s="25">
        <v>100667.8924</v>
      </c>
      <c r="H2846" s="25">
        <v>48892.931160534063</v>
      </c>
      <c r="I2846" s="24">
        <f t="shared" si="88"/>
        <v>-51774.961239465934</v>
      </c>
      <c r="J2846" s="23">
        <f t="shared" si="89"/>
        <v>-0.51431454463892134</v>
      </c>
      <c r="K2846" s="1"/>
      <c r="L2846" s="21"/>
    </row>
    <row r="2847" spans="1:12" ht="10.050000000000001" customHeight="1" x14ac:dyDescent="0.2">
      <c r="A2847" s="22"/>
      <c r="B2847" s="38"/>
      <c r="C2847" s="1"/>
      <c r="D2847" s="2">
        <v>41478</v>
      </c>
      <c r="E2847" s="1" t="s">
        <v>12145</v>
      </c>
      <c r="F2847" s="1" t="s">
        <v>5871</v>
      </c>
      <c r="G2847" s="25">
        <v>0</v>
      </c>
      <c r="H2847" s="25">
        <v>37083.218118081044</v>
      </c>
      <c r="I2847" s="24">
        <f t="shared" si="88"/>
        <v>37083.218118081044</v>
      </c>
      <c r="J2847" s="23" t="e">
        <f t="shared" si="89"/>
        <v>#DIV/0!</v>
      </c>
      <c r="K2847" s="1"/>
      <c r="L2847" s="21"/>
    </row>
    <row r="2848" spans="1:12" ht="10.050000000000001" customHeight="1" x14ac:dyDescent="0.2">
      <c r="A2848" s="22"/>
      <c r="B2848" s="38"/>
      <c r="C2848" s="1"/>
      <c r="D2848" s="2">
        <v>41481</v>
      </c>
      <c r="E2848" s="1" t="s">
        <v>8417</v>
      </c>
      <c r="F2848" s="1" t="s">
        <v>2032</v>
      </c>
      <c r="G2848" s="25">
        <v>0</v>
      </c>
      <c r="H2848" s="25">
        <v>75394.153251014752</v>
      </c>
      <c r="I2848" s="24">
        <f t="shared" si="88"/>
        <v>75394.153251014752</v>
      </c>
      <c r="J2848" s="23" t="e">
        <f t="shared" si="89"/>
        <v>#DIV/0!</v>
      </c>
      <c r="K2848" s="1"/>
      <c r="L2848" s="21"/>
    </row>
    <row r="2849" spans="1:12" ht="10.050000000000001" customHeight="1" x14ac:dyDescent="0.2">
      <c r="A2849" s="22"/>
      <c r="B2849" s="38"/>
      <c r="C2849" s="1"/>
      <c r="D2849" s="2">
        <v>41481</v>
      </c>
      <c r="E2849" s="1" t="s">
        <v>8418</v>
      </c>
      <c r="F2849" s="1" t="s">
        <v>2033</v>
      </c>
      <c r="G2849" s="25">
        <v>29221.037600000003</v>
      </c>
      <c r="H2849" s="25">
        <v>115235.88198405765</v>
      </c>
      <c r="I2849" s="24">
        <f t="shared" si="88"/>
        <v>86014.844384057651</v>
      </c>
      <c r="J2849" s="23">
        <f t="shared" si="89"/>
        <v>2.9435930907551908</v>
      </c>
      <c r="K2849" s="1"/>
      <c r="L2849" s="21"/>
    </row>
    <row r="2850" spans="1:12" ht="10.050000000000001" customHeight="1" x14ac:dyDescent="0.2">
      <c r="A2850" s="22"/>
      <c r="B2850" s="38"/>
      <c r="C2850" s="1"/>
      <c r="D2850" s="2">
        <v>41481</v>
      </c>
      <c r="E2850" s="1" t="s">
        <v>9076</v>
      </c>
      <c r="F2850" s="1" t="s">
        <v>2701</v>
      </c>
      <c r="G2850" s="25">
        <v>0</v>
      </c>
      <c r="H2850" s="25">
        <v>34514.772480313972</v>
      </c>
      <c r="I2850" s="24">
        <f t="shared" si="88"/>
        <v>34514.772480313972</v>
      </c>
      <c r="J2850" s="23" t="e">
        <f t="shared" si="89"/>
        <v>#DIV/0!</v>
      </c>
      <c r="K2850" s="1"/>
      <c r="L2850" s="21"/>
    </row>
    <row r="2851" spans="1:12" ht="10.050000000000001" customHeight="1" x14ac:dyDescent="0.2">
      <c r="A2851" s="22"/>
      <c r="B2851" s="38"/>
      <c r="C2851" s="1"/>
      <c r="D2851" s="2">
        <v>41481</v>
      </c>
      <c r="E2851" s="1" t="s">
        <v>9313</v>
      </c>
      <c r="F2851" s="1" t="s">
        <v>2943</v>
      </c>
      <c r="G2851" s="25">
        <v>0</v>
      </c>
      <c r="H2851" s="25">
        <v>0</v>
      </c>
      <c r="I2851" s="24">
        <f t="shared" si="88"/>
        <v>0</v>
      </c>
      <c r="J2851" s="23" t="str">
        <f t="shared" si="89"/>
        <v/>
      </c>
      <c r="K2851" s="1"/>
      <c r="L2851" s="21"/>
    </row>
    <row r="2852" spans="1:12" ht="10.050000000000001" customHeight="1" x14ac:dyDescent="0.2">
      <c r="A2852" s="22"/>
      <c r="B2852" s="38"/>
      <c r="C2852" s="1"/>
      <c r="D2852" s="2">
        <v>41481</v>
      </c>
      <c r="E2852" s="1" t="s">
        <v>9313</v>
      </c>
      <c r="F2852" s="1" t="s">
        <v>2944</v>
      </c>
      <c r="G2852" s="25">
        <v>44932.557200000003</v>
      </c>
      <c r="H2852" s="25">
        <v>5578.6639252300893</v>
      </c>
      <c r="I2852" s="24">
        <f t="shared" si="88"/>
        <v>-39353.893274769915</v>
      </c>
      <c r="J2852" s="23">
        <f t="shared" si="89"/>
        <v>-0.87584361378768605</v>
      </c>
      <c r="K2852" s="1"/>
      <c r="L2852" s="21"/>
    </row>
    <row r="2853" spans="1:12" ht="10.050000000000001" customHeight="1" x14ac:dyDescent="0.2">
      <c r="A2853" s="22"/>
      <c r="B2853" s="38"/>
      <c r="C2853" s="1"/>
      <c r="D2853" s="2">
        <v>41481</v>
      </c>
      <c r="E2853" s="1" t="s">
        <v>9483</v>
      </c>
      <c r="F2853" s="1" t="s">
        <v>3115</v>
      </c>
      <c r="G2853" s="25">
        <v>57211.46560000001</v>
      </c>
      <c r="H2853" s="25">
        <v>120172.43449984596</v>
      </c>
      <c r="I2853" s="24">
        <f t="shared" si="88"/>
        <v>62960.968899845946</v>
      </c>
      <c r="J2853" s="23">
        <f t="shared" si="89"/>
        <v>1.1004956478487056</v>
      </c>
      <c r="K2853" s="1"/>
      <c r="L2853" s="21"/>
    </row>
    <row r="2854" spans="1:12" ht="10.050000000000001" customHeight="1" x14ac:dyDescent="0.2">
      <c r="A2854" s="22"/>
      <c r="B2854" s="38"/>
      <c r="C2854" s="1"/>
      <c r="D2854" s="2">
        <v>41481</v>
      </c>
      <c r="E2854" s="1" t="s">
        <v>9626</v>
      </c>
      <c r="F2854" s="1" t="s">
        <v>3262</v>
      </c>
      <c r="G2854" s="25">
        <v>139970.33039999998</v>
      </c>
      <c r="H2854" s="25">
        <v>153670.10250760417</v>
      </c>
      <c r="I2854" s="24">
        <f t="shared" si="88"/>
        <v>13699.772107604193</v>
      </c>
      <c r="J2854" s="23">
        <f t="shared" si="89"/>
        <v>9.7876257550108592E-2</v>
      </c>
      <c r="K2854" s="1"/>
      <c r="L2854" s="21"/>
    </row>
    <row r="2855" spans="1:12" ht="10.050000000000001" customHeight="1" x14ac:dyDescent="0.2">
      <c r="A2855" s="22"/>
      <c r="B2855" s="38"/>
      <c r="C2855" s="1"/>
      <c r="D2855" s="2">
        <v>41481</v>
      </c>
      <c r="E2855" s="1" t="s">
        <v>9853</v>
      </c>
      <c r="F2855" s="1" t="s">
        <v>3494</v>
      </c>
      <c r="G2855" s="25">
        <v>6678.4382000000005</v>
      </c>
      <c r="H2855" s="25">
        <v>0</v>
      </c>
      <c r="I2855" s="24">
        <f t="shared" si="88"/>
        <v>-6678.4382000000005</v>
      </c>
      <c r="J2855" s="23">
        <f t="shared" si="89"/>
        <v>-1</v>
      </c>
      <c r="K2855" s="1"/>
      <c r="L2855" s="21"/>
    </row>
    <row r="2856" spans="1:12" ht="10.050000000000001" customHeight="1" x14ac:dyDescent="0.2">
      <c r="A2856" s="22"/>
      <c r="B2856" s="38"/>
      <c r="C2856" s="1"/>
      <c r="D2856" s="2">
        <v>41481</v>
      </c>
      <c r="E2856" s="1" t="s">
        <v>11760</v>
      </c>
      <c r="F2856" s="1" t="s">
        <v>5475</v>
      </c>
      <c r="G2856" s="25">
        <v>257250.61440000002</v>
      </c>
      <c r="H2856" s="25">
        <v>149565.72637845238</v>
      </c>
      <c r="I2856" s="24">
        <f t="shared" si="88"/>
        <v>-107684.88802154764</v>
      </c>
      <c r="J2856" s="23">
        <f t="shared" si="89"/>
        <v>-0.41859914804365822</v>
      </c>
      <c r="K2856" s="1"/>
      <c r="L2856" s="21"/>
    </row>
    <row r="2857" spans="1:12" ht="10.050000000000001" customHeight="1" x14ac:dyDescent="0.2">
      <c r="A2857" s="22"/>
      <c r="B2857" s="38"/>
      <c r="C2857" s="1"/>
      <c r="D2857" s="2">
        <v>41481</v>
      </c>
      <c r="E2857" s="1" t="s">
        <v>12108</v>
      </c>
      <c r="F2857" s="1" t="s">
        <v>5831</v>
      </c>
      <c r="G2857" s="25">
        <v>0</v>
      </c>
      <c r="H2857" s="25">
        <v>6236.186008498461</v>
      </c>
      <c r="I2857" s="24">
        <f t="shared" si="88"/>
        <v>6236.186008498461</v>
      </c>
      <c r="J2857" s="23" t="e">
        <f t="shared" si="89"/>
        <v>#DIV/0!</v>
      </c>
      <c r="K2857" s="1"/>
      <c r="L2857" s="21"/>
    </row>
    <row r="2858" spans="1:12" ht="10.050000000000001" customHeight="1" x14ac:dyDescent="0.2">
      <c r="A2858" s="22"/>
      <c r="B2858" s="38"/>
      <c r="C2858" s="1"/>
      <c r="D2858" s="2">
        <v>41481</v>
      </c>
      <c r="E2858" s="1" t="s">
        <v>12129</v>
      </c>
      <c r="F2858" s="1" t="s">
        <v>5854</v>
      </c>
      <c r="G2858" s="25">
        <v>58172.262400000007</v>
      </c>
      <c r="H2858" s="25">
        <v>43350.225474232713</v>
      </c>
      <c r="I2858" s="24">
        <f t="shared" si="88"/>
        <v>-14822.036925767294</v>
      </c>
      <c r="J2858" s="23">
        <f t="shared" si="89"/>
        <v>-0.25479560729216699</v>
      </c>
      <c r="K2858" s="1"/>
      <c r="L2858" s="21"/>
    </row>
    <row r="2859" spans="1:12" ht="10.050000000000001" customHeight="1" x14ac:dyDescent="0.2">
      <c r="A2859" s="22"/>
      <c r="B2859" s="38"/>
      <c r="C2859" s="1"/>
      <c r="D2859" s="2">
        <v>41481</v>
      </c>
      <c r="E2859" s="1" t="s">
        <v>12454</v>
      </c>
      <c r="F2859" s="1" t="s">
        <v>6185</v>
      </c>
      <c r="G2859" s="25">
        <v>34153.096000000005</v>
      </c>
      <c r="H2859" s="25">
        <v>76698.923635000436</v>
      </c>
      <c r="I2859" s="24">
        <f t="shared" si="88"/>
        <v>42545.827635000431</v>
      </c>
      <c r="J2859" s="23">
        <f t="shared" si="89"/>
        <v>1.2457385308494557</v>
      </c>
      <c r="K2859" s="1"/>
      <c r="L2859" s="21"/>
    </row>
    <row r="2860" spans="1:12" ht="10.050000000000001" customHeight="1" x14ac:dyDescent="0.2">
      <c r="A2860" s="22"/>
      <c r="B2860" s="38"/>
      <c r="C2860" s="1"/>
      <c r="D2860" s="2">
        <v>41483</v>
      </c>
      <c r="E2860" s="1" t="s">
        <v>8636</v>
      </c>
      <c r="F2860" s="1" t="s">
        <v>2254</v>
      </c>
      <c r="G2860" s="25">
        <v>0</v>
      </c>
      <c r="H2860" s="25">
        <v>0</v>
      </c>
      <c r="I2860" s="24">
        <f t="shared" si="88"/>
        <v>0</v>
      </c>
      <c r="J2860" s="23" t="str">
        <f t="shared" si="89"/>
        <v/>
      </c>
      <c r="K2860" s="1"/>
      <c r="L2860" s="21"/>
    </row>
    <row r="2861" spans="1:12" ht="10.050000000000001" customHeight="1" x14ac:dyDescent="0.2">
      <c r="A2861" s="22"/>
      <c r="B2861" s="38"/>
      <c r="C2861" s="1"/>
      <c r="D2861" s="2">
        <v>41483</v>
      </c>
      <c r="E2861" s="1" t="s">
        <v>8968</v>
      </c>
      <c r="F2861" s="1" t="s">
        <v>2592</v>
      </c>
      <c r="G2861" s="25">
        <v>0</v>
      </c>
      <c r="H2861" s="25">
        <v>0</v>
      </c>
      <c r="I2861" s="24">
        <f t="shared" si="88"/>
        <v>0</v>
      </c>
      <c r="J2861" s="23" t="str">
        <f t="shared" si="89"/>
        <v/>
      </c>
      <c r="K2861" s="1"/>
      <c r="L2861" s="21"/>
    </row>
    <row r="2862" spans="1:12" ht="10.050000000000001" customHeight="1" x14ac:dyDescent="0.2">
      <c r="A2862" s="22"/>
      <c r="B2862" s="38"/>
      <c r="C2862" s="1"/>
      <c r="D2862" s="2">
        <v>41483</v>
      </c>
      <c r="E2862" s="1" t="s">
        <v>9233</v>
      </c>
      <c r="F2862" s="1" t="s">
        <v>2860</v>
      </c>
      <c r="G2862" s="25">
        <v>0</v>
      </c>
      <c r="H2862" s="25">
        <v>6739.6013535008078</v>
      </c>
      <c r="I2862" s="24">
        <f t="shared" si="88"/>
        <v>6739.6013535008078</v>
      </c>
      <c r="J2862" s="23" t="e">
        <f t="shared" si="89"/>
        <v>#DIV/0!</v>
      </c>
      <c r="K2862" s="1"/>
      <c r="L2862" s="21"/>
    </row>
    <row r="2863" spans="1:12" ht="10.050000000000001" customHeight="1" x14ac:dyDescent="0.2">
      <c r="A2863" s="22"/>
      <c r="B2863" s="38"/>
      <c r="C2863" s="1"/>
      <c r="D2863" s="2">
        <v>41483</v>
      </c>
      <c r="E2863" s="1" t="s">
        <v>9564</v>
      </c>
      <c r="F2863" s="1" t="s">
        <v>3198</v>
      </c>
      <c r="G2863" s="25">
        <v>0</v>
      </c>
      <c r="H2863" s="25">
        <v>0</v>
      </c>
      <c r="I2863" s="24">
        <f t="shared" si="88"/>
        <v>0</v>
      </c>
      <c r="J2863" s="23" t="str">
        <f t="shared" si="89"/>
        <v/>
      </c>
      <c r="K2863" s="1"/>
      <c r="L2863" s="21"/>
    </row>
    <row r="2864" spans="1:12" ht="10.050000000000001" customHeight="1" x14ac:dyDescent="0.2">
      <c r="A2864" s="22"/>
      <c r="B2864" s="38"/>
      <c r="C2864" s="1"/>
      <c r="D2864" s="2">
        <v>41483</v>
      </c>
      <c r="E2864" s="1" t="s">
        <v>9806</v>
      </c>
      <c r="F2864" s="1" t="s">
        <v>3446</v>
      </c>
      <c r="G2864" s="25">
        <v>0</v>
      </c>
      <c r="H2864" s="25">
        <v>0</v>
      </c>
      <c r="I2864" s="24">
        <f t="shared" si="88"/>
        <v>0</v>
      </c>
      <c r="J2864" s="23" t="str">
        <f t="shared" si="89"/>
        <v/>
      </c>
      <c r="K2864" s="1"/>
      <c r="L2864" s="21"/>
    </row>
    <row r="2865" spans="1:12" ht="10.050000000000001" customHeight="1" x14ac:dyDescent="0.2">
      <c r="A2865" s="22"/>
      <c r="B2865" s="38"/>
      <c r="C2865" s="1"/>
      <c r="D2865" s="2">
        <v>41483</v>
      </c>
      <c r="E2865" s="1" t="s">
        <v>9807</v>
      </c>
      <c r="F2865" s="1" t="s">
        <v>3447</v>
      </c>
      <c r="G2865" s="25">
        <v>0</v>
      </c>
      <c r="H2865" s="25">
        <v>0</v>
      </c>
      <c r="I2865" s="24">
        <f t="shared" si="88"/>
        <v>0</v>
      </c>
      <c r="J2865" s="23" t="str">
        <f t="shared" si="89"/>
        <v/>
      </c>
      <c r="K2865" s="1"/>
      <c r="L2865" s="21"/>
    </row>
    <row r="2866" spans="1:12" ht="10.050000000000001" customHeight="1" x14ac:dyDescent="0.2">
      <c r="A2866" s="22"/>
      <c r="B2866" s="38"/>
      <c r="C2866" s="1"/>
      <c r="D2866" s="2">
        <v>41483</v>
      </c>
      <c r="E2866" s="1" t="s">
        <v>9913</v>
      </c>
      <c r="F2866" s="1" t="s">
        <v>3557</v>
      </c>
      <c r="G2866" s="25">
        <v>0</v>
      </c>
      <c r="H2866" s="25">
        <v>8254.9842797833826</v>
      </c>
      <c r="I2866" s="24">
        <f t="shared" si="88"/>
        <v>8254.9842797833826</v>
      </c>
      <c r="J2866" s="23" t="e">
        <f t="shared" si="89"/>
        <v>#DIV/0!</v>
      </c>
      <c r="K2866" s="1"/>
      <c r="L2866" s="21"/>
    </row>
    <row r="2867" spans="1:12" ht="10.050000000000001" customHeight="1" x14ac:dyDescent="0.2">
      <c r="A2867" s="22"/>
      <c r="B2867" s="38"/>
      <c r="C2867" s="1"/>
      <c r="D2867" s="2">
        <v>41483</v>
      </c>
      <c r="E2867" s="1" t="s">
        <v>9564</v>
      </c>
      <c r="F2867" s="1" t="s">
        <v>13835</v>
      </c>
      <c r="G2867" s="25">
        <v>0</v>
      </c>
      <c r="H2867" s="25">
        <v>0</v>
      </c>
      <c r="I2867" s="24">
        <f t="shared" si="88"/>
        <v>0</v>
      </c>
      <c r="J2867" s="23" t="str">
        <f t="shared" si="89"/>
        <v/>
      </c>
      <c r="K2867" s="1"/>
      <c r="L2867" s="21"/>
    </row>
    <row r="2868" spans="1:12" ht="10.050000000000001" customHeight="1" x14ac:dyDescent="0.2">
      <c r="A2868" s="22"/>
      <c r="B2868" s="38"/>
      <c r="C2868" s="1"/>
      <c r="D2868" s="2">
        <v>41486</v>
      </c>
      <c r="E2868" s="1" t="s">
        <v>6753</v>
      </c>
      <c r="F2868" s="1" t="s">
        <v>353</v>
      </c>
      <c r="G2868" s="25">
        <v>53061.973100000003</v>
      </c>
      <c r="H2868" s="25">
        <v>6195.0908782941879</v>
      </c>
      <c r="I2868" s="24">
        <f t="shared" si="88"/>
        <v>-46866.882221705819</v>
      </c>
      <c r="J2868" s="23">
        <f t="shared" si="89"/>
        <v>-0.88324801140321363</v>
      </c>
      <c r="K2868" s="1"/>
      <c r="L2868" s="21"/>
    </row>
    <row r="2869" spans="1:12" ht="10.050000000000001" customHeight="1" x14ac:dyDescent="0.2">
      <c r="A2869" s="22"/>
      <c r="B2869" s="38"/>
      <c r="C2869" s="1"/>
      <c r="D2869" s="2">
        <v>41486</v>
      </c>
      <c r="E2869" s="1" t="s">
        <v>6895</v>
      </c>
      <c r="F2869" s="1" t="s">
        <v>498</v>
      </c>
      <c r="G2869" s="25">
        <v>0</v>
      </c>
      <c r="H2869" s="25">
        <v>0</v>
      </c>
      <c r="I2869" s="24">
        <f t="shared" si="88"/>
        <v>0</v>
      </c>
      <c r="J2869" s="23" t="str">
        <f t="shared" si="89"/>
        <v/>
      </c>
      <c r="K2869" s="1"/>
      <c r="L2869" s="21"/>
    </row>
    <row r="2870" spans="1:12" ht="10.050000000000001" customHeight="1" x14ac:dyDescent="0.2">
      <c r="A2870" s="22"/>
      <c r="B2870" s="38"/>
      <c r="C2870" s="1"/>
      <c r="D2870" s="2">
        <v>41486</v>
      </c>
      <c r="E2870" s="1" t="s">
        <v>7316</v>
      </c>
      <c r="F2870" s="1" t="s">
        <v>922</v>
      </c>
      <c r="G2870" s="25">
        <v>0</v>
      </c>
      <c r="H2870" s="25">
        <v>0</v>
      </c>
      <c r="I2870" s="24">
        <f t="shared" si="88"/>
        <v>0</v>
      </c>
      <c r="J2870" s="23" t="str">
        <f t="shared" si="89"/>
        <v/>
      </c>
      <c r="K2870" s="1"/>
      <c r="L2870" s="21"/>
    </row>
    <row r="2871" spans="1:12" ht="10.050000000000001" customHeight="1" x14ac:dyDescent="0.2">
      <c r="A2871" s="22"/>
      <c r="B2871" s="38"/>
      <c r="C2871" s="1"/>
      <c r="D2871" s="2">
        <v>41486</v>
      </c>
      <c r="E2871" s="1" t="s">
        <v>7322</v>
      </c>
      <c r="F2871" s="1" t="s">
        <v>928</v>
      </c>
      <c r="G2871" s="25">
        <v>11064</v>
      </c>
      <c r="H2871" s="25">
        <v>0</v>
      </c>
      <c r="I2871" s="24">
        <f t="shared" si="88"/>
        <v>-11064</v>
      </c>
      <c r="J2871" s="23">
        <f t="shared" si="89"/>
        <v>-1</v>
      </c>
      <c r="K2871" s="1"/>
      <c r="L2871" s="21"/>
    </row>
    <row r="2872" spans="1:12" ht="10.050000000000001" customHeight="1" x14ac:dyDescent="0.2">
      <c r="A2872" s="22"/>
      <c r="B2872" s="38"/>
      <c r="C2872" s="1"/>
      <c r="D2872" s="2">
        <v>41486</v>
      </c>
      <c r="E2872" s="1" t="s">
        <v>7373</v>
      </c>
      <c r="F2872" s="1" t="s">
        <v>980</v>
      </c>
      <c r="G2872" s="25">
        <v>22128</v>
      </c>
      <c r="H2872" s="25">
        <v>6415.9772031421562</v>
      </c>
      <c r="I2872" s="24">
        <f t="shared" si="88"/>
        <v>-15712.022796857844</v>
      </c>
      <c r="J2872" s="23">
        <f t="shared" si="89"/>
        <v>-0.71005164483269356</v>
      </c>
      <c r="K2872" s="1"/>
      <c r="L2872" s="21"/>
    </row>
    <row r="2873" spans="1:12" ht="10.050000000000001" customHeight="1" x14ac:dyDescent="0.2">
      <c r="A2873" s="22"/>
      <c r="B2873" s="38"/>
      <c r="C2873" s="1"/>
      <c r="D2873" s="2">
        <v>41486</v>
      </c>
      <c r="E2873" s="1" t="s">
        <v>7374</v>
      </c>
      <c r="F2873" s="1" t="s">
        <v>981</v>
      </c>
      <c r="G2873" s="25">
        <v>1844</v>
      </c>
      <c r="H2873" s="25">
        <v>0</v>
      </c>
      <c r="I2873" s="24">
        <f t="shared" si="88"/>
        <v>-1844</v>
      </c>
      <c r="J2873" s="23">
        <f t="shared" si="89"/>
        <v>-1</v>
      </c>
      <c r="K2873" s="1"/>
      <c r="L2873" s="21"/>
    </row>
    <row r="2874" spans="1:12" ht="10.050000000000001" customHeight="1" x14ac:dyDescent="0.2">
      <c r="A2874" s="22"/>
      <c r="B2874" s="38"/>
      <c r="C2874" s="1"/>
      <c r="D2874" s="2">
        <v>41486</v>
      </c>
      <c r="E2874" s="1" t="s">
        <v>8154</v>
      </c>
      <c r="F2874" s="1" t="s">
        <v>1766</v>
      </c>
      <c r="G2874" s="25">
        <v>0</v>
      </c>
      <c r="H2874" s="25">
        <v>0</v>
      </c>
      <c r="I2874" s="24">
        <f t="shared" si="88"/>
        <v>0</v>
      </c>
      <c r="J2874" s="23" t="str">
        <f t="shared" si="89"/>
        <v/>
      </c>
      <c r="K2874" s="1"/>
      <c r="L2874" s="21"/>
    </row>
    <row r="2875" spans="1:12" ht="10.050000000000001" customHeight="1" x14ac:dyDescent="0.2">
      <c r="A2875" s="22"/>
      <c r="B2875" s="38"/>
      <c r="C2875" s="1"/>
      <c r="D2875" s="2">
        <v>41486</v>
      </c>
      <c r="E2875" s="1" t="s">
        <v>9190</v>
      </c>
      <c r="F2875" s="1" t="s">
        <v>2816</v>
      </c>
      <c r="G2875" s="25">
        <v>0</v>
      </c>
      <c r="H2875" s="25">
        <v>0</v>
      </c>
      <c r="I2875" s="24">
        <f t="shared" si="88"/>
        <v>0</v>
      </c>
      <c r="J2875" s="23" t="str">
        <f t="shared" si="89"/>
        <v/>
      </c>
      <c r="K2875" s="1"/>
      <c r="L2875" s="21"/>
    </row>
    <row r="2876" spans="1:12" ht="10.050000000000001" customHeight="1" x14ac:dyDescent="0.2">
      <c r="A2876" s="22"/>
      <c r="B2876" s="38"/>
      <c r="C2876" s="1"/>
      <c r="D2876" s="2">
        <v>41486</v>
      </c>
      <c r="E2876" s="1" t="s">
        <v>9388</v>
      </c>
      <c r="F2876" s="1" t="s">
        <v>3019</v>
      </c>
      <c r="G2876" s="25">
        <v>0</v>
      </c>
      <c r="H2876" s="25">
        <v>0</v>
      </c>
      <c r="I2876" s="24">
        <f t="shared" si="88"/>
        <v>0</v>
      </c>
      <c r="J2876" s="23" t="str">
        <f t="shared" si="89"/>
        <v/>
      </c>
      <c r="K2876" s="1"/>
      <c r="L2876" s="21"/>
    </row>
    <row r="2877" spans="1:12" ht="10.050000000000001" customHeight="1" x14ac:dyDescent="0.2">
      <c r="A2877" s="22"/>
      <c r="B2877" s="38"/>
      <c r="C2877" s="1"/>
      <c r="D2877" s="2">
        <v>41486</v>
      </c>
      <c r="E2877" s="1" t="s">
        <v>10572</v>
      </c>
      <c r="F2877" s="1" t="s">
        <v>4237</v>
      </c>
      <c r="G2877" s="25">
        <v>12908</v>
      </c>
      <c r="H2877" s="25">
        <v>21210.224076680515</v>
      </c>
      <c r="I2877" s="24">
        <f t="shared" si="88"/>
        <v>8302.2240766805153</v>
      </c>
      <c r="J2877" s="23">
        <f t="shared" si="89"/>
        <v>0.64318438771928377</v>
      </c>
      <c r="K2877" s="1"/>
      <c r="L2877" s="21"/>
    </row>
    <row r="2878" spans="1:12" ht="10.050000000000001" customHeight="1" x14ac:dyDescent="0.2">
      <c r="A2878" s="22"/>
      <c r="B2878" s="38"/>
      <c r="C2878" s="1"/>
      <c r="D2878" s="2">
        <v>41486</v>
      </c>
      <c r="E2878" s="1" t="s">
        <v>12032</v>
      </c>
      <c r="F2878" s="1" t="s">
        <v>5754</v>
      </c>
      <c r="G2878" s="25">
        <v>0</v>
      </c>
      <c r="H2878" s="25">
        <v>0</v>
      </c>
      <c r="I2878" s="24">
        <f t="shared" si="88"/>
        <v>0</v>
      </c>
      <c r="J2878" s="23" t="str">
        <f t="shared" si="89"/>
        <v/>
      </c>
      <c r="K2878" s="1"/>
      <c r="L2878" s="21"/>
    </row>
    <row r="2879" spans="1:12" ht="10.050000000000001" customHeight="1" x14ac:dyDescent="0.2">
      <c r="A2879" s="22"/>
      <c r="B2879" s="38"/>
      <c r="C2879" s="1"/>
      <c r="D2879" s="2">
        <v>41487</v>
      </c>
      <c r="E2879" s="1" t="s">
        <v>7300</v>
      </c>
      <c r="F2879" s="1" t="s">
        <v>906</v>
      </c>
      <c r="G2879" s="25">
        <v>0</v>
      </c>
      <c r="H2879" s="25">
        <v>0</v>
      </c>
      <c r="I2879" s="24">
        <f t="shared" si="88"/>
        <v>0</v>
      </c>
      <c r="J2879" s="23" t="str">
        <f t="shared" si="89"/>
        <v/>
      </c>
      <c r="K2879" s="1"/>
      <c r="L2879" s="21"/>
    </row>
    <row r="2880" spans="1:12" ht="10.050000000000001" customHeight="1" x14ac:dyDescent="0.2">
      <c r="A2880" s="22"/>
      <c r="B2880" s="38"/>
      <c r="C2880" s="1"/>
      <c r="D2880" s="2">
        <v>41487</v>
      </c>
      <c r="E2880" s="1" t="s">
        <v>7303</v>
      </c>
      <c r="F2880" s="1" t="s">
        <v>909</v>
      </c>
      <c r="G2880" s="25">
        <v>0</v>
      </c>
      <c r="H2880" s="25">
        <v>0</v>
      </c>
      <c r="I2880" s="24">
        <f t="shared" si="88"/>
        <v>0</v>
      </c>
      <c r="J2880" s="23" t="str">
        <f t="shared" si="89"/>
        <v/>
      </c>
      <c r="K2880" s="1"/>
      <c r="L2880" s="21"/>
    </row>
    <row r="2881" spans="1:12" ht="10.050000000000001" customHeight="1" x14ac:dyDescent="0.2">
      <c r="A2881" s="22"/>
      <c r="B2881" s="38"/>
      <c r="C2881" s="1"/>
      <c r="D2881" s="2">
        <v>41487</v>
      </c>
      <c r="E2881" s="1" t="s">
        <v>8105</v>
      </c>
      <c r="F2881" s="1" t="s">
        <v>1717</v>
      </c>
      <c r="G2881" s="25">
        <v>0</v>
      </c>
      <c r="H2881" s="25">
        <v>0</v>
      </c>
      <c r="I2881" s="24">
        <f t="shared" si="88"/>
        <v>0</v>
      </c>
      <c r="J2881" s="23" t="str">
        <f t="shared" si="89"/>
        <v/>
      </c>
      <c r="K2881" s="1"/>
      <c r="L2881" s="21"/>
    </row>
    <row r="2882" spans="1:12" ht="10.050000000000001" customHeight="1" x14ac:dyDescent="0.2">
      <c r="A2882" s="22"/>
      <c r="B2882" s="38"/>
      <c r="C2882" s="1"/>
      <c r="D2882" s="2">
        <v>41487</v>
      </c>
      <c r="E2882" s="1" t="s">
        <v>8302</v>
      </c>
      <c r="F2882" s="1" t="s">
        <v>1915</v>
      </c>
      <c r="G2882" s="25">
        <v>0</v>
      </c>
      <c r="H2882" s="25">
        <v>0</v>
      </c>
      <c r="I2882" s="24">
        <f t="shared" si="88"/>
        <v>0</v>
      </c>
      <c r="J2882" s="23" t="str">
        <f t="shared" si="89"/>
        <v/>
      </c>
      <c r="K2882" s="1"/>
      <c r="L2882" s="21"/>
    </row>
    <row r="2883" spans="1:12" ht="10.050000000000001" customHeight="1" x14ac:dyDescent="0.2">
      <c r="A2883" s="22"/>
      <c r="B2883" s="38"/>
      <c r="C2883" s="1"/>
      <c r="D2883" s="2">
        <v>41487</v>
      </c>
      <c r="E2883" s="1" t="s">
        <v>8304</v>
      </c>
      <c r="F2883" s="1" t="s">
        <v>1917</v>
      </c>
      <c r="G2883" s="25">
        <v>0</v>
      </c>
      <c r="H2883" s="25">
        <v>0</v>
      </c>
      <c r="I2883" s="24">
        <f t="shared" si="88"/>
        <v>0</v>
      </c>
      <c r="J2883" s="23" t="str">
        <f t="shared" si="89"/>
        <v/>
      </c>
      <c r="K2883" s="1"/>
      <c r="L2883" s="21"/>
    </row>
    <row r="2884" spans="1:12" ht="10.050000000000001" customHeight="1" x14ac:dyDescent="0.2">
      <c r="A2884" s="22"/>
      <c r="B2884" s="38"/>
      <c r="C2884" s="1"/>
      <c r="D2884" s="2">
        <v>41487</v>
      </c>
      <c r="E2884" s="1" t="s">
        <v>8639</v>
      </c>
      <c r="F2884" s="1" t="s">
        <v>2257</v>
      </c>
      <c r="G2884" s="25">
        <v>0</v>
      </c>
      <c r="H2884" s="25">
        <v>0</v>
      </c>
      <c r="I2884" s="24">
        <f t="shared" si="88"/>
        <v>0</v>
      </c>
      <c r="J2884" s="23" t="str">
        <f t="shared" si="89"/>
        <v/>
      </c>
      <c r="K2884" s="1"/>
      <c r="L2884" s="21"/>
    </row>
    <row r="2885" spans="1:12" ht="10.050000000000001" customHeight="1" x14ac:dyDescent="0.2">
      <c r="A2885" s="22"/>
      <c r="B2885" s="38"/>
      <c r="C2885" s="1"/>
      <c r="D2885" s="2">
        <v>41487</v>
      </c>
      <c r="E2885" s="1" t="s">
        <v>12352</v>
      </c>
      <c r="F2885" s="1" t="s">
        <v>6083</v>
      </c>
      <c r="G2885" s="25">
        <v>0</v>
      </c>
      <c r="H2885" s="25">
        <v>0</v>
      </c>
      <c r="I2885" s="24">
        <f t="shared" si="88"/>
        <v>0</v>
      </c>
      <c r="J2885" s="23" t="str">
        <f t="shared" si="89"/>
        <v/>
      </c>
      <c r="K2885" s="1"/>
      <c r="L2885" s="21"/>
    </row>
    <row r="2886" spans="1:12" ht="10.050000000000001" customHeight="1" x14ac:dyDescent="0.2">
      <c r="A2886" s="22"/>
      <c r="B2886" s="38"/>
      <c r="C2886" s="1"/>
      <c r="D2886" s="2">
        <v>41487</v>
      </c>
      <c r="E2886" s="1" t="s">
        <v>12545</v>
      </c>
      <c r="F2886" s="1" t="s">
        <v>6277</v>
      </c>
      <c r="G2886" s="25">
        <v>0</v>
      </c>
      <c r="H2886" s="25">
        <v>0</v>
      </c>
      <c r="I2886" s="24">
        <f t="shared" si="88"/>
        <v>0</v>
      </c>
      <c r="J2886" s="23" t="str">
        <f t="shared" si="89"/>
        <v/>
      </c>
      <c r="K2886" s="1"/>
      <c r="L2886" s="21"/>
    </row>
    <row r="2887" spans="1:12" ht="10.050000000000001" customHeight="1" x14ac:dyDescent="0.2">
      <c r="A2887" s="22"/>
      <c r="B2887" s="38"/>
      <c r="C2887" s="1"/>
      <c r="D2887" s="2">
        <v>41488</v>
      </c>
      <c r="E2887" s="1" t="s">
        <v>6492</v>
      </c>
      <c r="F2887" s="1" t="s">
        <v>88</v>
      </c>
      <c r="G2887" s="25">
        <v>10133.643900000001</v>
      </c>
      <c r="H2887" s="25">
        <v>0</v>
      </c>
      <c r="I2887" s="24">
        <f t="shared" si="88"/>
        <v>-10133.643900000001</v>
      </c>
      <c r="J2887" s="23">
        <f t="shared" si="89"/>
        <v>-1</v>
      </c>
      <c r="K2887" s="1"/>
      <c r="L2887" s="21"/>
    </row>
    <row r="2888" spans="1:12" ht="10.050000000000001" customHeight="1" x14ac:dyDescent="0.2">
      <c r="A2888" s="22"/>
      <c r="B2888" s="38"/>
      <c r="C2888" s="1"/>
      <c r="D2888" s="2">
        <v>41488</v>
      </c>
      <c r="E2888" s="1" t="s">
        <v>6829</v>
      </c>
      <c r="F2888" s="1" t="s">
        <v>430</v>
      </c>
      <c r="G2888" s="25">
        <v>0</v>
      </c>
      <c r="H2888" s="25">
        <v>0</v>
      </c>
      <c r="I2888" s="24">
        <f t="shared" si="88"/>
        <v>0</v>
      </c>
      <c r="J2888" s="23" t="str">
        <f t="shared" si="89"/>
        <v/>
      </c>
      <c r="K2888" s="1"/>
      <c r="L2888" s="21"/>
    </row>
    <row r="2889" spans="1:12" ht="10.050000000000001" customHeight="1" x14ac:dyDescent="0.2">
      <c r="A2889" s="22"/>
      <c r="B2889" s="38"/>
      <c r="C2889" s="1"/>
      <c r="D2889" s="2">
        <v>41488</v>
      </c>
      <c r="E2889" s="1" t="s">
        <v>8040</v>
      </c>
      <c r="F2889" s="1" t="s">
        <v>1651</v>
      </c>
      <c r="G2889" s="25">
        <v>55810.536800000002</v>
      </c>
      <c r="H2889" s="25">
        <v>16715.444210588132</v>
      </c>
      <c r="I2889" s="24">
        <f t="shared" si="88"/>
        <v>-39095.09258941187</v>
      </c>
      <c r="J2889" s="23">
        <f t="shared" si="89"/>
        <v>-0.70049662359477372</v>
      </c>
      <c r="K2889" s="1"/>
      <c r="L2889" s="21"/>
    </row>
    <row r="2890" spans="1:12" ht="10.050000000000001" customHeight="1" x14ac:dyDescent="0.2">
      <c r="A2890" s="22"/>
      <c r="B2890" s="38"/>
      <c r="C2890" s="1"/>
      <c r="D2890" s="2">
        <v>41488</v>
      </c>
      <c r="E2890" s="1" t="s">
        <v>8436</v>
      </c>
      <c r="F2890" s="1" t="s">
        <v>2052</v>
      </c>
      <c r="G2890" s="25">
        <v>10361.9154</v>
      </c>
      <c r="H2890" s="25">
        <v>3919.4480432325581</v>
      </c>
      <c r="I2890" s="24">
        <f t="shared" si="88"/>
        <v>-6442.4673567674417</v>
      </c>
      <c r="J2890" s="23">
        <f t="shared" si="89"/>
        <v>-0.62174483269448833</v>
      </c>
      <c r="K2890" s="1"/>
      <c r="L2890" s="21"/>
    </row>
    <row r="2891" spans="1:12" ht="10.050000000000001" customHeight="1" x14ac:dyDescent="0.2">
      <c r="A2891" s="22"/>
      <c r="B2891" s="38"/>
      <c r="C2891" s="1"/>
      <c r="D2891" s="2">
        <v>41488</v>
      </c>
      <c r="E2891" s="1" t="s">
        <v>9073</v>
      </c>
      <c r="F2891" s="1" t="s">
        <v>2698</v>
      </c>
      <c r="G2891" s="25">
        <v>28345.7912</v>
      </c>
      <c r="H2891" s="25">
        <v>13335.36975128666</v>
      </c>
      <c r="I2891" s="24">
        <f t="shared" si="88"/>
        <v>-15010.421448713339</v>
      </c>
      <c r="J2891" s="23">
        <f t="shared" si="89"/>
        <v>-0.52954674444625627</v>
      </c>
      <c r="K2891" s="1"/>
      <c r="L2891" s="21"/>
    </row>
    <row r="2892" spans="1:12" ht="10.050000000000001" customHeight="1" x14ac:dyDescent="0.2">
      <c r="A2892" s="22"/>
      <c r="B2892" s="38"/>
      <c r="C2892" s="1"/>
      <c r="D2892" s="2">
        <v>41488</v>
      </c>
      <c r="E2892" s="1" t="s">
        <v>9121</v>
      </c>
      <c r="F2892" s="1" t="s">
        <v>2747</v>
      </c>
      <c r="G2892" s="25">
        <v>63468.607000000004</v>
      </c>
      <c r="H2892" s="25">
        <v>35989.060276392272</v>
      </c>
      <c r="I2892" s="24">
        <f t="shared" si="88"/>
        <v>-27479.546723607731</v>
      </c>
      <c r="J2892" s="23">
        <f t="shared" si="89"/>
        <v>-0.43296281457079605</v>
      </c>
      <c r="K2892" s="1"/>
      <c r="L2892" s="21"/>
    </row>
    <row r="2893" spans="1:12" ht="10.050000000000001" customHeight="1" x14ac:dyDescent="0.2">
      <c r="A2893" s="22"/>
      <c r="B2893" s="38"/>
      <c r="C2893" s="1"/>
      <c r="D2893" s="2">
        <v>41488</v>
      </c>
      <c r="E2893" s="1" t="s">
        <v>9516</v>
      </c>
      <c r="F2893" s="1" t="s">
        <v>3150</v>
      </c>
      <c r="G2893" s="25">
        <v>3660.8557000000001</v>
      </c>
      <c r="H2893" s="25">
        <v>3076.9978740449574</v>
      </c>
      <c r="I2893" s="24">
        <f t="shared" si="88"/>
        <v>-583.8578259550427</v>
      </c>
      <c r="J2893" s="23">
        <f t="shared" si="89"/>
        <v>-0.15948670851873312</v>
      </c>
      <c r="K2893" s="1"/>
      <c r="L2893" s="21"/>
    </row>
    <row r="2894" spans="1:12" ht="10.050000000000001" customHeight="1" x14ac:dyDescent="0.2">
      <c r="A2894" s="22"/>
      <c r="B2894" s="38"/>
      <c r="C2894" s="1"/>
      <c r="D2894" s="2">
        <v>41488</v>
      </c>
      <c r="E2894" s="1" t="s">
        <v>11419</v>
      </c>
      <c r="F2894" s="1" t="s">
        <v>5117</v>
      </c>
      <c r="G2894" s="25">
        <v>28194.432800000002</v>
      </c>
      <c r="H2894" s="25">
        <v>0</v>
      </c>
      <c r="I2894" s="24">
        <f t="shared" si="88"/>
        <v>-28194.432800000002</v>
      </c>
      <c r="J2894" s="23">
        <f t="shared" si="89"/>
        <v>-1</v>
      </c>
      <c r="K2894" s="1"/>
      <c r="L2894" s="21"/>
    </row>
    <row r="2895" spans="1:12" ht="10.050000000000001" customHeight="1" x14ac:dyDescent="0.2">
      <c r="A2895" s="22"/>
      <c r="B2895" s="38"/>
      <c r="C2895" s="1"/>
      <c r="D2895" s="2">
        <v>41488</v>
      </c>
      <c r="E2895" s="1" t="s">
        <v>11538</v>
      </c>
      <c r="F2895" s="1" t="s">
        <v>5248</v>
      </c>
      <c r="G2895" s="25">
        <v>68191.515599999999</v>
      </c>
      <c r="H2895" s="25">
        <v>86530.933536372788</v>
      </c>
      <c r="I2895" s="24">
        <f t="shared" si="88"/>
        <v>18339.417936372789</v>
      </c>
      <c r="J2895" s="23">
        <f t="shared" si="89"/>
        <v>0.26893987873724262</v>
      </c>
      <c r="K2895" s="1"/>
      <c r="L2895" s="21"/>
    </row>
    <row r="2896" spans="1:12" ht="10.050000000000001" customHeight="1" x14ac:dyDescent="0.2">
      <c r="A2896" s="22"/>
      <c r="B2896" s="38"/>
      <c r="C2896" s="1"/>
      <c r="D2896" s="2">
        <v>41488</v>
      </c>
      <c r="E2896" s="1" t="s">
        <v>12350</v>
      </c>
      <c r="F2896" s="1" t="s">
        <v>6081</v>
      </c>
      <c r="G2896" s="25">
        <v>0</v>
      </c>
      <c r="H2896" s="25">
        <v>0</v>
      </c>
      <c r="I2896" s="24">
        <f t="shared" si="88"/>
        <v>0</v>
      </c>
      <c r="J2896" s="23" t="str">
        <f t="shared" si="89"/>
        <v/>
      </c>
      <c r="K2896" s="1"/>
      <c r="L2896" s="21"/>
    </row>
    <row r="2897" spans="1:12" ht="10.050000000000001" customHeight="1" x14ac:dyDescent="0.2">
      <c r="A2897" s="22"/>
      <c r="B2897" s="38"/>
      <c r="C2897" s="1"/>
      <c r="D2897" s="2">
        <v>41488</v>
      </c>
      <c r="E2897" s="1" t="s">
        <v>12432</v>
      </c>
      <c r="F2897" s="1" t="s">
        <v>6163</v>
      </c>
      <c r="G2897" s="25">
        <v>0</v>
      </c>
      <c r="H2897" s="25">
        <v>0</v>
      </c>
      <c r="I2897" s="24">
        <f t="shared" si="88"/>
        <v>0</v>
      </c>
      <c r="J2897" s="23" t="str">
        <f t="shared" si="89"/>
        <v/>
      </c>
      <c r="K2897" s="1"/>
      <c r="L2897" s="21"/>
    </row>
    <row r="2898" spans="1:12" ht="10.050000000000001" customHeight="1" x14ac:dyDescent="0.2">
      <c r="A2898" s="22"/>
      <c r="B2898" s="38"/>
      <c r="C2898" s="1"/>
      <c r="D2898" s="2">
        <v>41488</v>
      </c>
      <c r="E2898" s="1" t="s">
        <v>12434</v>
      </c>
      <c r="F2898" s="1" t="s">
        <v>6165</v>
      </c>
      <c r="G2898" s="25">
        <v>0</v>
      </c>
      <c r="H2898" s="25">
        <v>0</v>
      </c>
      <c r="I2898" s="24">
        <f t="shared" si="88"/>
        <v>0</v>
      </c>
      <c r="J2898" s="23" t="str">
        <f t="shared" si="89"/>
        <v/>
      </c>
      <c r="K2898" s="1"/>
      <c r="L2898" s="21"/>
    </row>
    <row r="2899" spans="1:12" ht="10.050000000000001" customHeight="1" x14ac:dyDescent="0.2">
      <c r="A2899" s="22"/>
      <c r="B2899" s="38"/>
      <c r="C2899" s="1"/>
      <c r="D2899" s="2">
        <v>41488</v>
      </c>
      <c r="E2899" s="1" t="s">
        <v>12548</v>
      </c>
      <c r="F2899" s="1" t="s">
        <v>6280</v>
      </c>
      <c r="G2899" s="25">
        <v>0</v>
      </c>
      <c r="H2899" s="25">
        <v>0</v>
      </c>
      <c r="I2899" s="24">
        <f t="shared" ref="I2899:I2962" si="90">H2899-G2899</f>
        <v>0</v>
      </c>
      <c r="J2899" s="23" t="str">
        <f t="shared" ref="J2899:J2962" si="91">IF(I2899=0,"",(I2899/G2899))</f>
        <v/>
      </c>
      <c r="K2899" s="1"/>
      <c r="L2899" s="21"/>
    </row>
    <row r="2900" spans="1:12" ht="10.050000000000001" customHeight="1" x14ac:dyDescent="0.2">
      <c r="A2900" s="22"/>
      <c r="B2900" s="38"/>
      <c r="C2900" s="1"/>
      <c r="D2900" s="2">
        <v>41491</v>
      </c>
      <c r="E2900" s="1" t="s">
        <v>7484</v>
      </c>
      <c r="F2900" s="1" t="s">
        <v>1092</v>
      </c>
      <c r="G2900" s="25">
        <v>0</v>
      </c>
      <c r="H2900" s="25">
        <v>0</v>
      </c>
      <c r="I2900" s="24">
        <f t="shared" si="90"/>
        <v>0</v>
      </c>
      <c r="J2900" s="23" t="str">
        <f t="shared" si="91"/>
        <v/>
      </c>
      <c r="K2900" s="1"/>
      <c r="L2900" s="21"/>
    </row>
    <row r="2901" spans="1:12" ht="10.050000000000001" customHeight="1" x14ac:dyDescent="0.2">
      <c r="A2901" s="22"/>
      <c r="B2901" s="38"/>
      <c r="C2901" s="1"/>
      <c r="D2901" s="2">
        <v>41491</v>
      </c>
      <c r="E2901" s="1" t="s">
        <v>8809</v>
      </c>
      <c r="F2901" s="1" t="s">
        <v>2430</v>
      </c>
      <c r="G2901" s="25">
        <v>13702.368399999999</v>
      </c>
      <c r="H2901" s="25">
        <v>49262.787332372522</v>
      </c>
      <c r="I2901" s="24">
        <f t="shared" si="90"/>
        <v>35560.418932372522</v>
      </c>
      <c r="J2901" s="23">
        <f t="shared" si="91"/>
        <v>2.5952023689840744</v>
      </c>
      <c r="K2901" s="1"/>
      <c r="L2901" s="21"/>
    </row>
    <row r="2902" spans="1:12" ht="10.050000000000001" customHeight="1" x14ac:dyDescent="0.2">
      <c r="A2902" s="22"/>
      <c r="B2902" s="38"/>
      <c r="C2902" s="1"/>
      <c r="D2902" s="2">
        <v>41491</v>
      </c>
      <c r="E2902" s="1" t="s">
        <v>9094</v>
      </c>
      <c r="F2902" s="1" t="s">
        <v>2720</v>
      </c>
      <c r="G2902" s="25">
        <v>0</v>
      </c>
      <c r="H2902" s="25">
        <v>0</v>
      </c>
      <c r="I2902" s="24">
        <f t="shared" si="90"/>
        <v>0</v>
      </c>
      <c r="J2902" s="23" t="str">
        <f t="shared" si="91"/>
        <v/>
      </c>
      <c r="K2902" s="1"/>
      <c r="L2902" s="21"/>
    </row>
    <row r="2903" spans="1:12" ht="10.050000000000001" customHeight="1" x14ac:dyDescent="0.2">
      <c r="A2903" s="22"/>
      <c r="B2903" s="38"/>
      <c r="C2903" s="1"/>
      <c r="D2903" s="2">
        <v>41491</v>
      </c>
      <c r="E2903" s="1" t="s">
        <v>9323</v>
      </c>
      <c r="F2903" s="1" t="s">
        <v>2954</v>
      </c>
      <c r="G2903" s="25">
        <v>3676.8964000000005</v>
      </c>
      <c r="H2903" s="25">
        <v>3703.698609660124</v>
      </c>
      <c r="I2903" s="24">
        <f t="shared" si="90"/>
        <v>26.802209660123481</v>
      </c>
      <c r="J2903" s="23">
        <f t="shared" si="91"/>
        <v>7.289356768421182E-3</v>
      </c>
      <c r="K2903" s="1"/>
      <c r="L2903" s="21"/>
    </row>
    <row r="2904" spans="1:12" ht="10.050000000000001" customHeight="1" x14ac:dyDescent="0.2">
      <c r="A2904" s="22"/>
      <c r="B2904" s="38"/>
      <c r="C2904" s="1"/>
      <c r="D2904" s="2">
        <v>41491</v>
      </c>
      <c r="E2904" s="1" t="s">
        <v>9504</v>
      </c>
      <c r="F2904" s="1" t="s">
        <v>3138</v>
      </c>
      <c r="G2904" s="25">
        <v>0</v>
      </c>
      <c r="H2904" s="25">
        <v>0</v>
      </c>
      <c r="I2904" s="24">
        <f t="shared" si="90"/>
        <v>0</v>
      </c>
      <c r="J2904" s="23" t="str">
        <f t="shared" si="91"/>
        <v/>
      </c>
      <c r="K2904" s="1"/>
      <c r="L2904" s="21"/>
    </row>
    <row r="2905" spans="1:12" ht="10.050000000000001" customHeight="1" x14ac:dyDescent="0.2">
      <c r="A2905" s="22"/>
      <c r="B2905" s="38"/>
      <c r="C2905" s="1"/>
      <c r="D2905" s="2">
        <v>41491</v>
      </c>
      <c r="E2905" s="1" t="s">
        <v>9641</v>
      </c>
      <c r="F2905" s="1" t="s">
        <v>3277</v>
      </c>
      <c r="G2905" s="25">
        <v>0</v>
      </c>
      <c r="H2905" s="25">
        <v>0</v>
      </c>
      <c r="I2905" s="24">
        <f t="shared" si="90"/>
        <v>0</v>
      </c>
      <c r="J2905" s="23" t="str">
        <f t="shared" si="91"/>
        <v/>
      </c>
      <c r="K2905" s="1"/>
      <c r="L2905" s="21"/>
    </row>
    <row r="2906" spans="1:12" ht="10.050000000000001" customHeight="1" x14ac:dyDescent="0.2">
      <c r="A2906" s="22"/>
      <c r="B2906" s="38"/>
      <c r="C2906" s="1"/>
      <c r="D2906" s="2">
        <v>41491</v>
      </c>
      <c r="E2906" s="1" t="s">
        <v>11542</v>
      </c>
      <c r="F2906" s="1" t="s">
        <v>5252</v>
      </c>
      <c r="G2906" s="25">
        <v>25087.5982</v>
      </c>
      <c r="H2906" s="25">
        <v>0</v>
      </c>
      <c r="I2906" s="24">
        <f t="shared" si="90"/>
        <v>-25087.5982</v>
      </c>
      <c r="J2906" s="23">
        <f t="shared" si="91"/>
        <v>-1</v>
      </c>
      <c r="K2906" s="1"/>
      <c r="L2906" s="21"/>
    </row>
    <row r="2907" spans="1:12" ht="10.050000000000001" customHeight="1" x14ac:dyDescent="0.2">
      <c r="A2907" s="22"/>
      <c r="B2907" s="38"/>
      <c r="C2907" s="1"/>
      <c r="D2907" s="2">
        <v>41491</v>
      </c>
      <c r="E2907" s="1" t="s">
        <v>11550</v>
      </c>
      <c r="F2907" s="1" t="s">
        <v>5260</v>
      </c>
      <c r="G2907" s="25">
        <v>0</v>
      </c>
      <c r="H2907" s="25">
        <v>0</v>
      </c>
      <c r="I2907" s="24">
        <f t="shared" si="90"/>
        <v>0</v>
      </c>
      <c r="J2907" s="23" t="str">
        <f t="shared" si="91"/>
        <v/>
      </c>
      <c r="K2907" s="1"/>
      <c r="L2907" s="21"/>
    </row>
    <row r="2908" spans="1:12" ht="10.050000000000001" customHeight="1" x14ac:dyDescent="0.2">
      <c r="A2908" s="22"/>
      <c r="B2908" s="38"/>
      <c r="C2908" s="1"/>
      <c r="D2908" s="2">
        <v>41491</v>
      </c>
      <c r="E2908" s="1" t="s">
        <v>11563</v>
      </c>
      <c r="F2908" s="1" t="s">
        <v>5273</v>
      </c>
      <c r="G2908" s="25">
        <v>0</v>
      </c>
      <c r="H2908" s="25">
        <v>0</v>
      </c>
      <c r="I2908" s="24">
        <f t="shared" si="90"/>
        <v>0</v>
      </c>
      <c r="J2908" s="23" t="str">
        <f t="shared" si="91"/>
        <v/>
      </c>
      <c r="K2908" s="1"/>
      <c r="L2908" s="21"/>
    </row>
    <row r="2909" spans="1:12" ht="10.050000000000001" customHeight="1" x14ac:dyDescent="0.2">
      <c r="A2909" s="22"/>
      <c r="B2909" s="38"/>
      <c r="C2909" s="1"/>
      <c r="D2909" s="2">
        <v>41491</v>
      </c>
      <c r="E2909" s="1" t="s">
        <v>11586</v>
      </c>
      <c r="F2909" s="1" t="s">
        <v>5296</v>
      </c>
      <c r="G2909" s="25">
        <v>114187.7932</v>
      </c>
      <c r="H2909" s="25">
        <v>103821.70956982076</v>
      </c>
      <c r="I2909" s="24">
        <f t="shared" si="90"/>
        <v>-10366.083630179244</v>
      </c>
      <c r="J2909" s="23">
        <f t="shared" si="91"/>
        <v>-9.078101379911109E-2</v>
      </c>
      <c r="K2909" s="1"/>
      <c r="L2909" s="21"/>
    </row>
    <row r="2910" spans="1:12" ht="10.050000000000001" customHeight="1" x14ac:dyDescent="0.2">
      <c r="A2910" s="22"/>
      <c r="B2910" s="38"/>
      <c r="C2910" s="1"/>
      <c r="D2910" s="2">
        <v>41492</v>
      </c>
      <c r="E2910" s="1" t="s">
        <v>9110</v>
      </c>
      <c r="F2910" s="1" t="s">
        <v>2736</v>
      </c>
      <c r="G2910" s="25">
        <v>87426.861999999994</v>
      </c>
      <c r="H2910" s="25">
        <v>92361.30513410407</v>
      </c>
      <c r="I2910" s="24">
        <f t="shared" si="90"/>
        <v>4934.4431341040763</v>
      </c>
      <c r="J2910" s="23">
        <f t="shared" si="91"/>
        <v>5.6440812597209275E-2</v>
      </c>
      <c r="K2910" s="1"/>
      <c r="L2910" s="21"/>
    </row>
    <row r="2911" spans="1:12" ht="10.050000000000001" customHeight="1" x14ac:dyDescent="0.2">
      <c r="A2911" s="22"/>
      <c r="B2911" s="38"/>
      <c r="C2911" s="1"/>
      <c r="D2911" s="2">
        <v>41492</v>
      </c>
      <c r="E2911" s="1" t="s">
        <v>9221</v>
      </c>
      <c r="F2911" s="1" t="s">
        <v>2848</v>
      </c>
      <c r="G2911" s="25">
        <v>0</v>
      </c>
      <c r="H2911" s="25">
        <v>32829.872141938766</v>
      </c>
      <c r="I2911" s="24">
        <f t="shared" si="90"/>
        <v>32829.872141938766</v>
      </c>
      <c r="J2911" s="23" t="e">
        <f t="shared" si="91"/>
        <v>#DIV/0!</v>
      </c>
      <c r="K2911" s="1"/>
      <c r="L2911" s="21"/>
    </row>
    <row r="2912" spans="1:12" ht="10.050000000000001" customHeight="1" x14ac:dyDescent="0.2">
      <c r="A2912" s="22"/>
      <c r="B2912" s="38"/>
      <c r="C2912" s="1"/>
      <c r="D2912" s="2">
        <v>41492</v>
      </c>
      <c r="E2912" s="1" t="s">
        <v>9338</v>
      </c>
      <c r="F2912" s="1" t="s">
        <v>2969</v>
      </c>
      <c r="G2912" s="25">
        <v>0</v>
      </c>
      <c r="H2912" s="25">
        <v>0</v>
      </c>
      <c r="I2912" s="24">
        <f t="shared" si="90"/>
        <v>0</v>
      </c>
      <c r="J2912" s="23" t="str">
        <f t="shared" si="91"/>
        <v/>
      </c>
      <c r="K2912" s="1"/>
      <c r="L2912" s="21"/>
    </row>
    <row r="2913" spans="1:12" ht="10.050000000000001" customHeight="1" x14ac:dyDescent="0.2">
      <c r="A2913" s="22"/>
      <c r="B2913" s="38"/>
      <c r="C2913" s="1"/>
      <c r="D2913" s="2">
        <v>41492</v>
      </c>
      <c r="E2913" s="1" t="s">
        <v>9415</v>
      </c>
      <c r="F2913" s="1" t="s">
        <v>3047</v>
      </c>
      <c r="G2913" s="25">
        <v>29619.873</v>
      </c>
      <c r="H2913" s="25">
        <v>17470.567228091651</v>
      </c>
      <c r="I2913" s="24">
        <f t="shared" si="90"/>
        <v>-12149.305771908348</v>
      </c>
      <c r="J2913" s="23">
        <f t="shared" si="91"/>
        <v>-0.41017413450450474</v>
      </c>
      <c r="K2913" s="1"/>
      <c r="L2913" s="21"/>
    </row>
    <row r="2914" spans="1:12" ht="10.050000000000001" customHeight="1" x14ac:dyDescent="0.2">
      <c r="A2914" s="22"/>
      <c r="B2914" s="38"/>
      <c r="C2914" s="1"/>
      <c r="D2914" s="2">
        <v>41492</v>
      </c>
      <c r="E2914" s="1" t="s">
        <v>9654</v>
      </c>
      <c r="F2914" s="1" t="s">
        <v>3291</v>
      </c>
      <c r="G2914" s="25">
        <v>0</v>
      </c>
      <c r="H2914" s="25">
        <v>70981.563645330927</v>
      </c>
      <c r="I2914" s="24">
        <f t="shared" si="90"/>
        <v>70981.563645330927</v>
      </c>
      <c r="J2914" s="23" t="e">
        <f t="shared" si="91"/>
        <v>#DIV/0!</v>
      </c>
      <c r="K2914" s="1"/>
      <c r="L2914" s="21"/>
    </row>
    <row r="2915" spans="1:12" ht="10.050000000000001" customHeight="1" x14ac:dyDescent="0.2">
      <c r="A2915" s="22"/>
      <c r="B2915" s="38"/>
      <c r="C2915" s="1"/>
      <c r="D2915" s="2">
        <v>41492</v>
      </c>
      <c r="E2915" s="1" t="s">
        <v>9709</v>
      </c>
      <c r="F2915" s="1" t="s">
        <v>3347</v>
      </c>
      <c r="G2915" s="25">
        <v>40568</v>
      </c>
      <c r="H2915" s="25">
        <v>75152.71936106465</v>
      </c>
      <c r="I2915" s="24">
        <f t="shared" si="90"/>
        <v>34584.71936106465</v>
      </c>
      <c r="J2915" s="23">
        <f t="shared" si="91"/>
        <v>0.8525123092354725</v>
      </c>
      <c r="K2915" s="1"/>
      <c r="L2915" s="21"/>
    </row>
    <row r="2916" spans="1:12" ht="10.050000000000001" customHeight="1" x14ac:dyDescent="0.2">
      <c r="A2916" s="22"/>
      <c r="B2916" s="38"/>
      <c r="C2916" s="1"/>
      <c r="D2916" s="2">
        <v>41492</v>
      </c>
      <c r="E2916" s="1" t="s">
        <v>9817</v>
      </c>
      <c r="F2916" s="1" t="s">
        <v>3457</v>
      </c>
      <c r="G2916" s="25">
        <v>55562.406799999997</v>
      </c>
      <c r="H2916" s="25">
        <v>50233.659783448478</v>
      </c>
      <c r="I2916" s="24">
        <f t="shared" si="90"/>
        <v>-5328.7470165515188</v>
      </c>
      <c r="J2916" s="23">
        <f t="shared" si="91"/>
        <v>-9.5905618986820401E-2</v>
      </c>
      <c r="K2916" s="1"/>
      <c r="L2916" s="21"/>
    </row>
    <row r="2917" spans="1:12" ht="10.050000000000001" customHeight="1" x14ac:dyDescent="0.2">
      <c r="A2917" s="22"/>
      <c r="B2917" s="38"/>
      <c r="C2917" s="1"/>
      <c r="D2917" s="2">
        <v>41492</v>
      </c>
      <c r="E2917" s="1" t="s">
        <v>9883</v>
      </c>
      <c r="F2917" s="1" t="s">
        <v>3525</v>
      </c>
      <c r="G2917" s="25">
        <v>17345.949499999999</v>
      </c>
      <c r="H2917" s="25">
        <v>12765.17481970237</v>
      </c>
      <c r="I2917" s="24">
        <f t="shared" si="90"/>
        <v>-4580.7746802976289</v>
      </c>
      <c r="J2917" s="23">
        <f t="shared" si="91"/>
        <v>-0.26408324780938797</v>
      </c>
      <c r="K2917" s="1"/>
      <c r="L2917" s="21"/>
    </row>
    <row r="2918" spans="1:12" ht="10.050000000000001" customHeight="1" x14ac:dyDescent="0.2">
      <c r="A2918" s="22"/>
      <c r="B2918" s="38"/>
      <c r="C2918" s="1"/>
      <c r="D2918" s="2">
        <v>41492</v>
      </c>
      <c r="E2918" s="1" t="s">
        <v>9924</v>
      </c>
      <c r="F2918" s="1" t="s">
        <v>3568</v>
      </c>
      <c r="G2918" s="25">
        <v>0</v>
      </c>
      <c r="H2918" s="25">
        <v>0</v>
      </c>
      <c r="I2918" s="24">
        <f t="shared" si="90"/>
        <v>0</v>
      </c>
      <c r="J2918" s="23" t="str">
        <f t="shared" si="91"/>
        <v/>
      </c>
      <c r="K2918" s="1"/>
      <c r="L2918" s="21"/>
    </row>
    <row r="2919" spans="1:12" ht="10.050000000000001" customHeight="1" x14ac:dyDescent="0.2">
      <c r="A2919" s="22"/>
      <c r="B2919" s="38"/>
      <c r="C2919" s="1"/>
      <c r="D2919" s="2">
        <v>41492</v>
      </c>
      <c r="E2919" s="1" t="s">
        <v>9988</v>
      </c>
      <c r="F2919" s="1" t="s">
        <v>3634</v>
      </c>
      <c r="G2919" s="25">
        <v>16149.066499999999</v>
      </c>
      <c r="H2919" s="25">
        <v>73452.408348862853</v>
      </c>
      <c r="I2919" s="24">
        <f t="shared" si="90"/>
        <v>57303.341848862852</v>
      </c>
      <c r="J2919" s="23">
        <f t="shared" si="91"/>
        <v>3.5483996458162368</v>
      </c>
      <c r="K2919" s="1"/>
      <c r="L2919" s="21"/>
    </row>
    <row r="2920" spans="1:12" ht="10.050000000000001" customHeight="1" x14ac:dyDescent="0.2">
      <c r="A2920" s="22"/>
      <c r="B2920" s="38"/>
      <c r="C2920" s="1"/>
      <c r="D2920" s="2">
        <v>41492</v>
      </c>
      <c r="E2920" s="1" t="s">
        <v>10075</v>
      </c>
      <c r="F2920" s="1" t="s">
        <v>3723</v>
      </c>
      <c r="G2920" s="25">
        <v>33667.1996</v>
      </c>
      <c r="H2920" s="25">
        <v>33497.668007758206</v>
      </c>
      <c r="I2920" s="24">
        <f t="shared" si="90"/>
        <v>-169.53159224179399</v>
      </c>
      <c r="J2920" s="23">
        <f t="shared" si="91"/>
        <v>-5.0355121381047089E-3</v>
      </c>
      <c r="K2920" s="1"/>
      <c r="L2920" s="21"/>
    </row>
    <row r="2921" spans="1:12" ht="10.050000000000001" customHeight="1" x14ac:dyDescent="0.2">
      <c r="A2921" s="22"/>
      <c r="B2921" s="38"/>
      <c r="C2921" s="1"/>
      <c r="D2921" s="2">
        <v>41492</v>
      </c>
      <c r="E2921" s="1" t="s">
        <v>10168</v>
      </c>
      <c r="F2921" s="1" t="s">
        <v>3822</v>
      </c>
      <c r="G2921" s="25">
        <v>23507.232499999998</v>
      </c>
      <c r="H2921" s="25">
        <v>31658.660931116981</v>
      </c>
      <c r="I2921" s="24">
        <f t="shared" si="90"/>
        <v>8151.4284311169831</v>
      </c>
      <c r="J2921" s="23">
        <f t="shared" si="91"/>
        <v>0.34676257322579268</v>
      </c>
      <c r="K2921" s="1"/>
      <c r="L2921" s="21"/>
    </row>
    <row r="2922" spans="1:12" ht="10.050000000000001" customHeight="1" x14ac:dyDescent="0.2">
      <c r="A2922" s="22"/>
      <c r="B2922" s="38"/>
      <c r="C2922" s="1"/>
      <c r="D2922" s="2">
        <v>41492</v>
      </c>
      <c r="E2922" s="1" t="s">
        <v>11492</v>
      </c>
      <c r="F2922" s="1" t="s">
        <v>5198</v>
      </c>
      <c r="G2922" s="25">
        <v>6697.3580000000002</v>
      </c>
      <c r="H2922" s="25">
        <v>16355.861821300741</v>
      </c>
      <c r="I2922" s="24">
        <f t="shared" si="90"/>
        <v>9658.503821300741</v>
      </c>
      <c r="J2922" s="23">
        <f t="shared" si="91"/>
        <v>1.4421364098052905</v>
      </c>
      <c r="K2922" s="1"/>
      <c r="L2922" s="21"/>
    </row>
    <row r="2923" spans="1:12" ht="10.050000000000001" customHeight="1" x14ac:dyDescent="0.2">
      <c r="A2923" s="22"/>
      <c r="B2923" s="38"/>
      <c r="C2923" s="1"/>
      <c r="D2923" s="2">
        <v>41493</v>
      </c>
      <c r="E2923" s="1" t="s">
        <v>11747</v>
      </c>
      <c r="F2923" s="1" t="s">
        <v>5461</v>
      </c>
      <c r="G2923" s="25">
        <v>0</v>
      </c>
      <c r="H2923" s="25">
        <v>0</v>
      </c>
      <c r="I2923" s="24">
        <f t="shared" si="90"/>
        <v>0</v>
      </c>
      <c r="J2923" s="23" t="str">
        <f t="shared" si="91"/>
        <v/>
      </c>
      <c r="K2923" s="1"/>
      <c r="L2923" s="21"/>
    </row>
    <row r="2924" spans="1:12" ht="10.050000000000001" customHeight="1" x14ac:dyDescent="0.2">
      <c r="A2924" s="22"/>
      <c r="B2924" s="38"/>
      <c r="C2924" s="1"/>
      <c r="D2924" s="2">
        <v>41493</v>
      </c>
      <c r="E2924" s="1" t="s">
        <v>11748</v>
      </c>
      <c r="F2924" s="1" t="s">
        <v>5462</v>
      </c>
      <c r="G2924" s="25">
        <v>6949.0735999999997</v>
      </c>
      <c r="H2924" s="25">
        <v>0</v>
      </c>
      <c r="I2924" s="24">
        <f t="shared" si="90"/>
        <v>-6949.0735999999997</v>
      </c>
      <c r="J2924" s="23">
        <f t="shared" si="91"/>
        <v>-1</v>
      </c>
      <c r="K2924" s="1"/>
      <c r="L2924" s="21"/>
    </row>
    <row r="2925" spans="1:12" ht="10.050000000000001" customHeight="1" x14ac:dyDescent="0.2">
      <c r="A2925" s="22"/>
      <c r="B2925" s="38"/>
      <c r="C2925" s="1"/>
      <c r="D2925" s="2">
        <v>41493</v>
      </c>
      <c r="E2925" s="1" t="s">
        <v>11749</v>
      </c>
      <c r="F2925" s="1" t="s">
        <v>5463</v>
      </c>
      <c r="G2925" s="25">
        <v>0</v>
      </c>
      <c r="H2925" s="25">
        <v>0</v>
      </c>
      <c r="I2925" s="24">
        <f t="shared" si="90"/>
        <v>0</v>
      </c>
      <c r="J2925" s="23" t="str">
        <f t="shared" si="91"/>
        <v/>
      </c>
      <c r="K2925" s="1"/>
      <c r="L2925" s="21"/>
    </row>
    <row r="2926" spans="1:12" ht="10.050000000000001" customHeight="1" x14ac:dyDescent="0.2">
      <c r="A2926" s="22"/>
      <c r="B2926" s="38"/>
      <c r="C2926" s="1"/>
      <c r="D2926" s="2">
        <v>41493</v>
      </c>
      <c r="E2926" s="1" t="s">
        <v>11751</v>
      </c>
      <c r="F2926" s="1" t="s">
        <v>5465</v>
      </c>
      <c r="G2926" s="25">
        <v>71289.748700000011</v>
      </c>
      <c r="H2926" s="25">
        <v>110319.87703337145</v>
      </c>
      <c r="I2926" s="24">
        <f t="shared" si="90"/>
        <v>39030.128333371438</v>
      </c>
      <c r="J2926" s="23">
        <f t="shared" si="91"/>
        <v>0.5474858453719228</v>
      </c>
      <c r="K2926" s="1"/>
      <c r="L2926" s="21"/>
    </row>
    <row r="2927" spans="1:12" ht="10.050000000000001" customHeight="1" x14ac:dyDescent="0.2">
      <c r="A2927" s="22"/>
      <c r="B2927" s="38"/>
      <c r="C2927" s="1"/>
      <c r="D2927" s="2">
        <v>41493</v>
      </c>
      <c r="E2927" s="1" t="s">
        <v>11753</v>
      </c>
      <c r="F2927" s="1" t="s">
        <v>5468</v>
      </c>
      <c r="G2927" s="25">
        <v>72392.856799999994</v>
      </c>
      <c r="H2927" s="25">
        <v>91934.943158234717</v>
      </c>
      <c r="I2927" s="24">
        <f t="shared" si="90"/>
        <v>19542.086358234723</v>
      </c>
      <c r="J2927" s="23">
        <f t="shared" si="91"/>
        <v>0.26994495343958747</v>
      </c>
      <c r="K2927" s="1"/>
      <c r="L2927" s="21"/>
    </row>
    <row r="2928" spans="1:12" ht="10.050000000000001" customHeight="1" x14ac:dyDescent="0.2">
      <c r="A2928" s="22"/>
      <c r="B2928" s="38"/>
      <c r="C2928" s="1"/>
      <c r="D2928" s="2">
        <v>41493</v>
      </c>
      <c r="E2928" s="1" t="s">
        <v>13833</v>
      </c>
      <c r="F2928" s="1" t="s">
        <v>13834</v>
      </c>
      <c r="G2928" s="25">
        <v>16877.067500000001</v>
      </c>
      <c r="H2928" s="25">
        <v>67591.215403478389</v>
      </c>
      <c r="I2928" s="24">
        <f t="shared" si="90"/>
        <v>50714.147903478384</v>
      </c>
      <c r="J2928" s="23">
        <f t="shared" si="91"/>
        <v>3.0049146810296503</v>
      </c>
      <c r="K2928" s="1"/>
      <c r="L2928" s="21"/>
    </row>
    <row r="2929" spans="1:12" ht="10.050000000000001" customHeight="1" x14ac:dyDescent="0.2">
      <c r="A2929" s="22"/>
      <c r="B2929" s="38"/>
      <c r="C2929" s="1"/>
      <c r="D2929" s="2">
        <v>41493</v>
      </c>
      <c r="E2929" s="1" t="s">
        <v>11772</v>
      </c>
      <c r="F2929" s="1" t="s">
        <v>5487</v>
      </c>
      <c r="G2929" s="25">
        <v>401426.26700000005</v>
      </c>
      <c r="H2929" s="25">
        <v>248024.52145661548</v>
      </c>
      <c r="I2929" s="24">
        <f t="shared" si="90"/>
        <v>-153401.74554338458</v>
      </c>
      <c r="J2929" s="23">
        <f t="shared" si="91"/>
        <v>-0.38214177335681065</v>
      </c>
      <c r="K2929" s="1"/>
      <c r="L2929" s="21"/>
    </row>
    <row r="2930" spans="1:12" ht="10.050000000000001" customHeight="1" x14ac:dyDescent="0.2">
      <c r="A2930" s="22"/>
      <c r="B2930" s="38"/>
      <c r="C2930" s="1"/>
      <c r="D2930" s="2">
        <v>41493</v>
      </c>
      <c r="E2930" s="1" t="s">
        <v>11786</v>
      </c>
      <c r="F2930" s="1" t="s">
        <v>5502</v>
      </c>
      <c r="G2930" s="25">
        <v>0</v>
      </c>
      <c r="H2930" s="25">
        <v>0</v>
      </c>
      <c r="I2930" s="24">
        <f t="shared" si="90"/>
        <v>0</v>
      </c>
      <c r="J2930" s="23" t="str">
        <f t="shared" si="91"/>
        <v/>
      </c>
      <c r="K2930" s="1"/>
      <c r="L2930" s="21"/>
    </row>
    <row r="2931" spans="1:12" ht="10.050000000000001" customHeight="1" x14ac:dyDescent="0.2">
      <c r="A2931" s="22"/>
      <c r="B2931" s="38"/>
      <c r="C2931" s="1"/>
      <c r="D2931" s="2">
        <v>41493</v>
      </c>
      <c r="E2931" s="1" t="s">
        <v>11788</v>
      </c>
      <c r="F2931" s="1" t="s">
        <v>5504</v>
      </c>
      <c r="G2931" s="25">
        <v>0</v>
      </c>
      <c r="H2931" s="25">
        <v>18261.64848452391</v>
      </c>
      <c r="I2931" s="24">
        <f t="shared" si="90"/>
        <v>18261.64848452391</v>
      </c>
      <c r="J2931" s="23" t="e">
        <f t="shared" si="91"/>
        <v>#DIV/0!</v>
      </c>
      <c r="K2931" s="1"/>
      <c r="L2931" s="21"/>
    </row>
    <row r="2932" spans="1:12" ht="10.050000000000001" customHeight="1" x14ac:dyDescent="0.2">
      <c r="A2932" s="22"/>
      <c r="B2932" s="38"/>
      <c r="C2932" s="1"/>
      <c r="D2932" s="2">
        <v>41493</v>
      </c>
      <c r="E2932" s="1" t="s">
        <v>11791</v>
      </c>
      <c r="F2932" s="1" t="s">
        <v>5507</v>
      </c>
      <c r="G2932" s="25">
        <v>0</v>
      </c>
      <c r="H2932" s="25">
        <v>0</v>
      </c>
      <c r="I2932" s="24">
        <f t="shared" si="90"/>
        <v>0</v>
      </c>
      <c r="J2932" s="23" t="str">
        <f t="shared" si="91"/>
        <v/>
      </c>
      <c r="K2932" s="1"/>
      <c r="L2932" s="21"/>
    </row>
    <row r="2933" spans="1:12" ht="10.050000000000001" customHeight="1" x14ac:dyDescent="0.2">
      <c r="A2933" s="22"/>
      <c r="B2933" s="38"/>
      <c r="C2933" s="1"/>
      <c r="D2933" s="2">
        <v>41494</v>
      </c>
      <c r="E2933" s="1" t="s">
        <v>11672</v>
      </c>
      <c r="F2933" s="1" t="s">
        <v>5384</v>
      </c>
      <c r="G2933" s="25">
        <v>0</v>
      </c>
      <c r="H2933" s="25">
        <v>0</v>
      </c>
      <c r="I2933" s="24">
        <f t="shared" si="90"/>
        <v>0</v>
      </c>
      <c r="J2933" s="23" t="str">
        <f t="shared" si="91"/>
        <v/>
      </c>
      <c r="K2933" s="1"/>
      <c r="L2933" s="21"/>
    </row>
    <row r="2934" spans="1:12" ht="10.050000000000001" customHeight="1" x14ac:dyDescent="0.2">
      <c r="A2934" s="22"/>
      <c r="B2934" s="38"/>
      <c r="C2934" s="1"/>
      <c r="D2934" s="2">
        <v>41494</v>
      </c>
      <c r="E2934" s="1" t="s">
        <v>11678</v>
      </c>
      <c r="F2934" s="1" t="s">
        <v>5390</v>
      </c>
      <c r="G2934" s="25">
        <v>38242.526300000005</v>
      </c>
      <c r="H2934" s="25">
        <v>92813.351566351063</v>
      </c>
      <c r="I2934" s="24">
        <f t="shared" si="90"/>
        <v>54570.825266351058</v>
      </c>
      <c r="J2934" s="23">
        <f t="shared" si="91"/>
        <v>1.4269670585635723</v>
      </c>
      <c r="K2934" s="1"/>
      <c r="L2934" s="21"/>
    </row>
    <row r="2935" spans="1:12" ht="10.050000000000001" customHeight="1" x14ac:dyDescent="0.2">
      <c r="A2935" s="22"/>
      <c r="B2935" s="38"/>
      <c r="C2935" s="1"/>
      <c r="D2935" s="2">
        <v>41494</v>
      </c>
      <c r="E2935" s="1" t="s">
        <v>11683</v>
      </c>
      <c r="F2935" s="1" t="s">
        <v>5395</v>
      </c>
      <c r="G2935" s="25">
        <v>139709.59860000003</v>
      </c>
      <c r="H2935" s="25">
        <v>102635.08768517237</v>
      </c>
      <c r="I2935" s="24">
        <f t="shared" si="90"/>
        <v>-37074.510914827653</v>
      </c>
      <c r="J2935" s="23">
        <f t="shared" si="91"/>
        <v>-0.26536838761504855</v>
      </c>
      <c r="K2935" s="1"/>
      <c r="L2935" s="21"/>
    </row>
    <row r="2936" spans="1:12" ht="10.050000000000001" customHeight="1" x14ac:dyDescent="0.2">
      <c r="A2936" s="22"/>
      <c r="B2936" s="38"/>
      <c r="C2936" s="1"/>
      <c r="D2936" s="2">
        <v>41494</v>
      </c>
      <c r="E2936" s="1" t="s">
        <v>11688</v>
      </c>
      <c r="F2936" s="1" t="s">
        <v>5400</v>
      </c>
      <c r="G2936" s="25">
        <v>0</v>
      </c>
      <c r="H2936" s="25">
        <v>0</v>
      </c>
      <c r="I2936" s="24">
        <f t="shared" si="90"/>
        <v>0</v>
      </c>
      <c r="J2936" s="23" t="str">
        <f t="shared" si="91"/>
        <v/>
      </c>
      <c r="K2936" s="1"/>
      <c r="L2936" s="21"/>
    </row>
    <row r="2937" spans="1:12" ht="10.050000000000001" customHeight="1" x14ac:dyDescent="0.2">
      <c r="A2937" s="22"/>
      <c r="B2937" s="38"/>
      <c r="C2937" s="1"/>
      <c r="D2937" s="2">
        <v>41494</v>
      </c>
      <c r="E2937" s="1" t="s">
        <v>11699</v>
      </c>
      <c r="F2937" s="1" t="s">
        <v>5411</v>
      </c>
      <c r="G2937" s="25">
        <v>0</v>
      </c>
      <c r="H2937" s="25">
        <v>0</v>
      </c>
      <c r="I2937" s="24">
        <f t="shared" si="90"/>
        <v>0</v>
      </c>
      <c r="J2937" s="23" t="str">
        <f t="shared" si="91"/>
        <v/>
      </c>
      <c r="K2937" s="1"/>
      <c r="L2937" s="21"/>
    </row>
    <row r="2938" spans="1:12" ht="10.050000000000001" customHeight="1" x14ac:dyDescent="0.2">
      <c r="A2938" s="22"/>
      <c r="B2938" s="38"/>
      <c r="C2938" s="1"/>
      <c r="D2938" s="2">
        <v>41494</v>
      </c>
      <c r="E2938" s="1" t="s">
        <v>11715</v>
      </c>
      <c r="F2938" s="1" t="s">
        <v>5428</v>
      </c>
      <c r="G2938" s="25">
        <v>0</v>
      </c>
      <c r="H2938" s="25">
        <v>0</v>
      </c>
      <c r="I2938" s="24">
        <f t="shared" si="90"/>
        <v>0</v>
      </c>
      <c r="J2938" s="23" t="str">
        <f t="shared" si="91"/>
        <v/>
      </c>
      <c r="K2938" s="1"/>
      <c r="L2938" s="21"/>
    </row>
    <row r="2939" spans="1:12" ht="10.050000000000001" customHeight="1" x14ac:dyDescent="0.2">
      <c r="A2939" s="22"/>
      <c r="B2939" s="38"/>
      <c r="C2939" s="1"/>
      <c r="D2939" s="2">
        <v>41494</v>
      </c>
      <c r="E2939" s="1" t="s">
        <v>11720</v>
      </c>
      <c r="F2939" s="1" t="s">
        <v>5433</v>
      </c>
      <c r="G2939" s="25">
        <v>0</v>
      </c>
      <c r="H2939" s="25">
        <v>0</v>
      </c>
      <c r="I2939" s="24">
        <f t="shared" si="90"/>
        <v>0</v>
      </c>
      <c r="J2939" s="23" t="str">
        <f t="shared" si="91"/>
        <v/>
      </c>
      <c r="K2939" s="1"/>
      <c r="L2939" s="21"/>
    </row>
    <row r="2940" spans="1:12" ht="10.050000000000001" customHeight="1" x14ac:dyDescent="0.2">
      <c r="A2940" s="22"/>
      <c r="B2940" s="38"/>
      <c r="C2940" s="1"/>
      <c r="D2940" s="2">
        <v>41494</v>
      </c>
      <c r="E2940" s="1" t="s">
        <v>11725</v>
      </c>
      <c r="F2940" s="1" t="s">
        <v>5438</v>
      </c>
      <c r="G2940" s="25">
        <v>0</v>
      </c>
      <c r="H2940" s="25">
        <v>0</v>
      </c>
      <c r="I2940" s="24">
        <f t="shared" si="90"/>
        <v>0</v>
      </c>
      <c r="J2940" s="23" t="str">
        <f t="shared" si="91"/>
        <v/>
      </c>
      <c r="K2940" s="1"/>
      <c r="L2940" s="21"/>
    </row>
    <row r="2941" spans="1:12" ht="10.050000000000001" customHeight="1" x14ac:dyDescent="0.2">
      <c r="A2941" s="22"/>
      <c r="B2941" s="38"/>
      <c r="C2941" s="1"/>
      <c r="D2941" s="2">
        <v>41496</v>
      </c>
      <c r="E2941" s="1" t="s">
        <v>7487</v>
      </c>
      <c r="F2941" s="1" t="s">
        <v>1095</v>
      </c>
      <c r="G2941" s="25">
        <v>22455.606400000001</v>
      </c>
      <c r="H2941" s="25">
        <v>37155.134595938522</v>
      </c>
      <c r="I2941" s="24">
        <f t="shared" si="90"/>
        <v>14699.528195938521</v>
      </c>
      <c r="J2941" s="23">
        <f t="shared" si="91"/>
        <v>0.65460392982032856</v>
      </c>
      <c r="K2941" s="1"/>
      <c r="L2941" s="21"/>
    </row>
    <row r="2942" spans="1:12" ht="10.050000000000001" customHeight="1" x14ac:dyDescent="0.2">
      <c r="A2942" s="22"/>
      <c r="B2942" s="38"/>
      <c r="C2942" s="1"/>
      <c r="D2942" s="2">
        <v>41496</v>
      </c>
      <c r="E2942" s="1" t="s">
        <v>7510</v>
      </c>
      <c r="F2942" s="1" t="s">
        <v>1118</v>
      </c>
      <c r="G2942" s="25">
        <v>128299.07010000001</v>
      </c>
      <c r="H2942" s="25">
        <v>0</v>
      </c>
      <c r="I2942" s="24">
        <f t="shared" si="90"/>
        <v>-128299.07010000001</v>
      </c>
      <c r="J2942" s="23">
        <f t="shared" si="91"/>
        <v>-1</v>
      </c>
      <c r="K2942" s="1"/>
      <c r="L2942" s="21"/>
    </row>
    <row r="2943" spans="1:12" ht="10.050000000000001" customHeight="1" x14ac:dyDescent="0.2">
      <c r="A2943" s="22"/>
      <c r="B2943" s="38"/>
      <c r="C2943" s="1"/>
      <c r="D2943" s="2">
        <v>41496</v>
      </c>
      <c r="E2943" s="1" t="s">
        <v>8419</v>
      </c>
      <c r="F2943" s="1" t="s">
        <v>2034</v>
      </c>
      <c r="G2943" s="25">
        <v>0</v>
      </c>
      <c r="H2943" s="25">
        <v>0</v>
      </c>
      <c r="I2943" s="24">
        <f t="shared" si="90"/>
        <v>0</v>
      </c>
      <c r="J2943" s="23" t="str">
        <f t="shared" si="91"/>
        <v/>
      </c>
      <c r="K2943" s="1"/>
      <c r="L2943" s="21"/>
    </row>
    <row r="2944" spans="1:12" ht="10.050000000000001" customHeight="1" x14ac:dyDescent="0.2">
      <c r="A2944" s="22"/>
      <c r="B2944" s="38"/>
      <c r="C2944" s="1"/>
      <c r="D2944" s="2">
        <v>41496</v>
      </c>
      <c r="E2944" s="1" t="s">
        <v>8442</v>
      </c>
      <c r="F2944" s="1" t="s">
        <v>2058</v>
      </c>
      <c r="G2944" s="25">
        <v>0</v>
      </c>
      <c r="H2944" s="25">
        <v>0</v>
      </c>
      <c r="I2944" s="24">
        <f t="shared" si="90"/>
        <v>0</v>
      </c>
      <c r="J2944" s="23" t="str">
        <f t="shared" si="91"/>
        <v/>
      </c>
      <c r="K2944" s="1"/>
      <c r="L2944" s="21"/>
    </row>
    <row r="2945" spans="1:12" ht="10.050000000000001" customHeight="1" x14ac:dyDescent="0.2">
      <c r="A2945" s="22"/>
      <c r="B2945" s="38"/>
      <c r="C2945" s="1"/>
      <c r="D2945" s="2">
        <v>41496</v>
      </c>
      <c r="E2945" s="1" t="s">
        <v>8814</v>
      </c>
      <c r="F2945" s="1" t="s">
        <v>2435</v>
      </c>
      <c r="G2945" s="25">
        <v>0</v>
      </c>
      <c r="H2945" s="25">
        <v>0</v>
      </c>
      <c r="I2945" s="24">
        <f t="shared" si="90"/>
        <v>0</v>
      </c>
      <c r="J2945" s="23" t="str">
        <f t="shared" si="91"/>
        <v/>
      </c>
      <c r="K2945" s="1"/>
      <c r="L2945" s="21"/>
    </row>
    <row r="2946" spans="1:12" ht="10.050000000000001" customHeight="1" x14ac:dyDescent="0.2">
      <c r="A2946" s="22"/>
      <c r="B2946" s="38"/>
      <c r="C2946" s="1"/>
      <c r="D2946" s="2">
        <v>41496</v>
      </c>
      <c r="E2946" s="1" t="s">
        <v>9753</v>
      </c>
      <c r="F2946" s="1" t="s">
        <v>3391</v>
      </c>
      <c r="G2946" s="25">
        <v>382395.31700000004</v>
      </c>
      <c r="H2946" s="25">
        <v>97862.915690201131</v>
      </c>
      <c r="I2946" s="24">
        <f t="shared" si="90"/>
        <v>-284532.40130979894</v>
      </c>
      <c r="J2946" s="23">
        <f t="shared" si="91"/>
        <v>-0.7440791993532675</v>
      </c>
      <c r="K2946" s="1"/>
      <c r="L2946" s="21"/>
    </row>
    <row r="2947" spans="1:12" ht="10.050000000000001" customHeight="1" x14ac:dyDescent="0.2">
      <c r="A2947" s="22"/>
      <c r="B2947" s="38"/>
      <c r="C2947" s="1"/>
      <c r="D2947" s="2">
        <v>41496</v>
      </c>
      <c r="E2947" s="1" t="s">
        <v>9819</v>
      </c>
      <c r="F2947" s="1" t="s">
        <v>3460</v>
      </c>
      <c r="G2947" s="25">
        <v>0</v>
      </c>
      <c r="H2947" s="25">
        <v>32742.54499025469</v>
      </c>
      <c r="I2947" s="24">
        <f t="shared" si="90"/>
        <v>32742.54499025469</v>
      </c>
      <c r="J2947" s="23" t="e">
        <f t="shared" si="91"/>
        <v>#DIV/0!</v>
      </c>
      <c r="K2947" s="1"/>
      <c r="L2947" s="21"/>
    </row>
    <row r="2948" spans="1:12" ht="10.050000000000001" customHeight="1" x14ac:dyDescent="0.2">
      <c r="A2948" s="22"/>
      <c r="B2948" s="38"/>
      <c r="C2948" s="1"/>
      <c r="D2948" s="2">
        <v>41496</v>
      </c>
      <c r="E2948" s="1" t="s">
        <v>10026</v>
      </c>
      <c r="F2948" s="1" t="s">
        <v>3672</v>
      </c>
      <c r="G2948" s="25">
        <v>480825.03759999998</v>
      </c>
      <c r="H2948" s="25">
        <v>287922.75599368924</v>
      </c>
      <c r="I2948" s="24">
        <f t="shared" si="90"/>
        <v>-192902.28160631075</v>
      </c>
      <c r="J2948" s="23">
        <f t="shared" si="91"/>
        <v>-0.40119017630439374</v>
      </c>
      <c r="K2948" s="1"/>
      <c r="L2948" s="21"/>
    </row>
    <row r="2949" spans="1:12" ht="10.050000000000001" customHeight="1" x14ac:dyDescent="0.2">
      <c r="A2949" s="22"/>
      <c r="B2949" s="38"/>
      <c r="C2949" s="1"/>
      <c r="D2949" s="2">
        <v>41496</v>
      </c>
      <c r="E2949" s="1" t="s">
        <v>10054</v>
      </c>
      <c r="F2949" s="1" t="s">
        <v>3701</v>
      </c>
      <c r="G2949" s="25">
        <v>51366.808799999999</v>
      </c>
      <c r="H2949" s="25">
        <v>41968.401721114024</v>
      </c>
      <c r="I2949" s="24">
        <f t="shared" si="90"/>
        <v>-9398.4070788859754</v>
      </c>
      <c r="J2949" s="23">
        <f t="shared" si="91"/>
        <v>-0.18296653614358802</v>
      </c>
      <c r="K2949" s="1"/>
      <c r="L2949" s="21"/>
    </row>
    <row r="2950" spans="1:12" ht="10.050000000000001" customHeight="1" x14ac:dyDescent="0.2">
      <c r="A2950" s="22"/>
      <c r="B2950" s="38"/>
      <c r="C2950" s="1"/>
      <c r="D2950" s="2">
        <v>41496</v>
      </c>
      <c r="E2950" s="1" t="s">
        <v>10211</v>
      </c>
      <c r="F2950" s="1" t="s">
        <v>3865</v>
      </c>
      <c r="G2950" s="25">
        <v>7712.4464000000007</v>
      </c>
      <c r="H2950" s="25">
        <v>17568.168162326801</v>
      </c>
      <c r="I2950" s="24">
        <f t="shared" si="90"/>
        <v>9855.7217623268007</v>
      </c>
      <c r="J2950" s="23">
        <f t="shared" si="91"/>
        <v>1.2778982505896961</v>
      </c>
      <c r="K2950" s="1"/>
      <c r="L2950" s="21"/>
    </row>
    <row r="2951" spans="1:12" ht="10.050000000000001" customHeight="1" x14ac:dyDescent="0.2">
      <c r="A2951" s="22"/>
      <c r="B2951" s="38"/>
      <c r="C2951" s="1"/>
      <c r="D2951" s="2">
        <v>41496</v>
      </c>
      <c r="E2951" s="1" t="s">
        <v>10290</v>
      </c>
      <c r="F2951" s="1" t="s">
        <v>3946</v>
      </c>
      <c r="G2951" s="25">
        <v>160218.53829999999</v>
      </c>
      <c r="H2951" s="25">
        <v>92515.411872370081</v>
      </c>
      <c r="I2951" s="24">
        <f t="shared" si="90"/>
        <v>-67703.126427629904</v>
      </c>
      <c r="J2951" s="23">
        <f t="shared" si="91"/>
        <v>-0.42256737045534454</v>
      </c>
      <c r="K2951" s="1"/>
      <c r="L2951" s="21"/>
    </row>
    <row r="2952" spans="1:12" ht="10.050000000000001" customHeight="1" x14ac:dyDescent="0.2">
      <c r="A2952" s="22"/>
      <c r="B2952" s="38"/>
      <c r="C2952" s="1"/>
      <c r="D2952" s="2">
        <v>41496</v>
      </c>
      <c r="E2952" s="1" t="s">
        <v>10290</v>
      </c>
      <c r="F2952" s="1" t="s">
        <v>3947</v>
      </c>
      <c r="G2952" s="25">
        <v>0</v>
      </c>
      <c r="H2952" s="25">
        <v>0</v>
      </c>
      <c r="I2952" s="24">
        <f t="shared" si="90"/>
        <v>0</v>
      </c>
      <c r="J2952" s="23" t="str">
        <f t="shared" si="91"/>
        <v/>
      </c>
      <c r="K2952" s="1"/>
      <c r="L2952" s="21"/>
    </row>
    <row r="2953" spans="1:12" ht="10.050000000000001" customHeight="1" x14ac:dyDescent="0.2">
      <c r="A2953" s="22"/>
      <c r="B2953" s="38"/>
      <c r="C2953" s="1"/>
      <c r="D2953" s="2">
        <v>41496</v>
      </c>
      <c r="E2953" s="1" t="s">
        <v>10366</v>
      </c>
      <c r="F2953" s="1" t="s">
        <v>4025</v>
      </c>
      <c r="G2953" s="25">
        <v>0</v>
      </c>
      <c r="H2953" s="25">
        <v>0</v>
      </c>
      <c r="I2953" s="24">
        <f t="shared" si="90"/>
        <v>0</v>
      </c>
      <c r="J2953" s="23" t="str">
        <f t="shared" si="91"/>
        <v/>
      </c>
      <c r="K2953" s="1"/>
      <c r="L2953" s="21"/>
    </row>
    <row r="2954" spans="1:12" ht="10.050000000000001" customHeight="1" x14ac:dyDescent="0.2">
      <c r="A2954" s="22"/>
      <c r="B2954" s="38"/>
      <c r="C2954" s="1"/>
      <c r="D2954" s="2">
        <v>41496</v>
      </c>
      <c r="E2954" s="1" t="s">
        <v>10416</v>
      </c>
      <c r="F2954" s="1" t="s">
        <v>4076</v>
      </c>
      <c r="G2954" s="25">
        <v>0</v>
      </c>
      <c r="H2954" s="25">
        <v>0</v>
      </c>
      <c r="I2954" s="24">
        <f t="shared" si="90"/>
        <v>0</v>
      </c>
      <c r="J2954" s="23" t="str">
        <f t="shared" si="91"/>
        <v/>
      </c>
      <c r="K2954" s="1"/>
      <c r="L2954" s="21"/>
    </row>
    <row r="2955" spans="1:12" ht="10.050000000000001" customHeight="1" x14ac:dyDescent="0.2">
      <c r="A2955" s="22"/>
      <c r="B2955" s="38"/>
      <c r="C2955" s="1"/>
      <c r="D2955" s="2">
        <v>41496</v>
      </c>
      <c r="E2955" s="1" t="s">
        <v>11426</v>
      </c>
      <c r="F2955" s="1" t="s">
        <v>5127</v>
      </c>
      <c r="G2955" s="25">
        <v>0</v>
      </c>
      <c r="H2955" s="25">
        <v>0</v>
      </c>
      <c r="I2955" s="24">
        <f t="shared" si="90"/>
        <v>0</v>
      </c>
      <c r="J2955" s="23" t="str">
        <f t="shared" si="91"/>
        <v/>
      </c>
      <c r="K2955" s="1"/>
      <c r="L2955" s="21"/>
    </row>
    <row r="2956" spans="1:12" ht="10.050000000000001" customHeight="1" x14ac:dyDescent="0.2">
      <c r="A2956" s="22"/>
      <c r="B2956" s="38"/>
      <c r="C2956" s="1"/>
      <c r="D2956" s="2">
        <v>41496</v>
      </c>
      <c r="E2956" s="1" t="s">
        <v>11504</v>
      </c>
      <c r="F2956" s="1" t="s">
        <v>5210</v>
      </c>
      <c r="G2956" s="25">
        <v>0</v>
      </c>
      <c r="H2956" s="25">
        <v>0</v>
      </c>
      <c r="I2956" s="24">
        <f t="shared" si="90"/>
        <v>0</v>
      </c>
      <c r="J2956" s="23" t="str">
        <f t="shared" si="91"/>
        <v/>
      </c>
      <c r="K2956" s="1"/>
      <c r="L2956" s="21"/>
    </row>
    <row r="2957" spans="1:12" ht="10.050000000000001" customHeight="1" x14ac:dyDescent="0.2">
      <c r="A2957" s="22"/>
      <c r="B2957" s="38"/>
      <c r="C2957" s="1"/>
      <c r="D2957" s="2">
        <v>41496</v>
      </c>
      <c r="E2957" s="1" t="s">
        <v>11525</v>
      </c>
      <c r="F2957" s="1" t="s">
        <v>5232</v>
      </c>
      <c r="G2957" s="25">
        <v>0</v>
      </c>
      <c r="H2957" s="25">
        <v>0</v>
      </c>
      <c r="I2957" s="24">
        <f t="shared" si="90"/>
        <v>0</v>
      </c>
      <c r="J2957" s="23" t="str">
        <f t="shared" si="91"/>
        <v/>
      </c>
      <c r="K2957" s="1"/>
      <c r="L2957" s="21"/>
    </row>
    <row r="2958" spans="1:12" ht="10.050000000000001" customHeight="1" x14ac:dyDescent="0.2">
      <c r="A2958" s="22"/>
      <c r="B2958" s="38"/>
      <c r="C2958" s="1"/>
      <c r="D2958" s="2">
        <v>41496</v>
      </c>
      <c r="E2958" s="1" t="s">
        <v>12150</v>
      </c>
      <c r="F2958" s="1" t="s">
        <v>5876</v>
      </c>
      <c r="G2958" s="25">
        <v>0</v>
      </c>
      <c r="H2958" s="25">
        <v>0</v>
      </c>
      <c r="I2958" s="24">
        <f t="shared" si="90"/>
        <v>0</v>
      </c>
      <c r="J2958" s="23" t="str">
        <f t="shared" si="91"/>
        <v/>
      </c>
      <c r="K2958" s="1"/>
      <c r="L2958" s="21"/>
    </row>
    <row r="2959" spans="1:12" ht="10.050000000000001" customHeight="1" x14ac:dyDescent="0.2">
      <c r="A2959" s="22"/>
      <c r="B2959" s="38"/>
      <c r="C2959" s="1"/>
      <c r="D2959" s="2">
        <v>41496</v>
      </c>
      <c r="E2959" s="1" t="s">
        <v>12651</v>
      </c>
      <c r="F2959" s="1" t="s">
        <v>6384</v>
      </c>
      <c r="G2959" s="25">
        <v>0</v>
      </c>
      <c r="H2959" s="25">
        <v>0</v>
      </c>
      <c r="I2959" s="24">
        <f t="shared" si="90"/>
        <v>0</v>
      </c>
      <c r="J2959" s="23" t="str">
        <f t="shared" si="91"/>
        <v/>
      </c>
      <c r="K2959" s="1"/>
      <c r="L2959" s="21"/>
    </row>
    <row r="2960" spans="1:12" ht="10.050000000000001" customHeight="1" x14ac:dyDescent="0.2">
      <c r="A2960" s="22"/>
      <c r="B2960" s="38"/>
      <c r="C2960" s="1"/>
      <c r="D2960" s="2">
        <v>41496</v>
      </c>
      <c r="E2960" s="1" t="s">
        <v>13831</v>
      </c>
      <c r="F2960" s="1" t="s">
        <v>13832</v>
      </c>
      <c r="G2960" s="25">
        <v>0</v>
      </c>
      <c r="H2960" s="25">
        <v>0</v>
      </c>
      <c r="I2960" s="24">
        <f t="shared" si="90"/>
        <v>0</v>
      </c>
      <c r="J2960" s="23" t="str">
        <f t="shared" si="91"/>
        <v/>
      </c>
      <c r="K2960" s="1"/>
      <c r="L2960" s="21"/>
    </row>
    <row r="2961" spans="1:12" ht="10.050000000000001" customHeight="1" x14ac:dyDescent="0.2">
      <c r="A2961" s="22"/>
      <c r="B2961" s="38"/>
      <c r="C2961" s="1"/>
      <c r="D2961" s="2">
        <v>41496</v>
      </c>
      <c r="E2961" s="1" t="s">
        <v>13829</v>
      </c>
      <c r="F2961" s="1" t="s">
        <v>13830</v>
      </c>
      <c r="G2961" s="25">
        <v>0</v>
      </c>
      <c r="H2961" s="25">
        <v>0</v>
      </c>
      <c r="I2961" s="24">
        <f t="shared" si="90"/>
        <v>0</v>
      </c>
      <c r="J2961" s="23" t="str">
        <f t="shared" si="91"/>
        <v/>
      </c>
      <c r="K2961" s="1"/>
      <c r="L2961" s="21"/>
    </row>
    <row r="2962" spans="1:12" ht="10.050000000000001" customHeight="1" x14ac:dyDescent="0.2">
      <c r="A2962" s="22"/>
      <c r="B2962" s="38"/>
      <c r="C2962" s="1"/>
      <c r="D2962" s="2">
        <v>41500</v>
      </c>
      <c r="E2962" s="1" t="s">
        <v>6468</v>
      </c>
      <c r="F2962" s="1" t="s">
        <v>64</v>
      </c>
      <c r="G2962" s="25">
        <v>13314.101200000001</v>
      </c>
      <c r="H2962" s="25">
        <v>57471.539590676097</v>
      </c>
      <c r="I2962" s="24">
        <f t="shared" si="90"/>
        <v>44157.438390676092</v>
      </c>
      <c r="J2962" s="23">
        <f t="shared" si="91"/>
        <v>3.3165917644276348</v>
      </c>
      <c r="K2962" s="1"/>
      <c r="L2962" s="21"/>
    </row>
    <row r="2963" spans="1:12" ht="10.050000000000001" customHeight="1" x14ac:dyDescent="0.2">
      <c r="A2963" s="22"/>
      <c r="B2963" s="38"/>
      <c r="C2963" s="1"/>
      <c r="D2963" s="2">
        <v>41500</v>
      </c>
      <c r="E2963" s="1" t="s">
        <v>8047</v>
      </c>
      <c r="F2963" s="1" t="s">
        <v>1658</v>
      </c>
      <c r="G2963" s="25">
        <v>0</v>
      </c>
      <c r="H2963" s="25">
        <v>0</v>
      </c>
      <c r="I2963" s="24">
        <f t="shared" ref="I2963:I3026" si="92">H2963-G2963</f>
        <v>0</v>
      </c>
      <c r="J2963" s="23" t="str">
        <f t="shared" ref="J2963:J3026" si="93">IF(I2963=0,"",(I2963/G2963))</f>
        <v/>
      </c>
      <c r="K2963" s="1"/>
      <c r="L2963" s="21"/>
    </row>
    <row r="2964" spans="1:12" ht="10.050000000000001" customHeight="1" x14ac:dyDescent="0.2">
      <c r="A2964" s="22"/>
      <c r="B2964" s="38"/>
      <c r="C2964" s="1"/>
      <c r="D2964" s="2">
        <v>41500</v>
      </c>
      <c r="E2964" s="1" t="s">
        <v>8617</v>
      </c>
      <c r="F2964" s="1" t="s">
        <v>2235</v>
      </c>
      <c r="G2964" s="25">
        <v>9220</v>
      </c>
      <c r="H2964" s="25">
        <v>0</v>
      </c>
      <c r="I2964" s="24">
        <f t="shared" si="92"/>
        <v>-9220</v>
      </c>
      <c r="J2964" s="23">
        <f t="shared" si="93"/>
        <v>-1</v>
      </c>
      <c r="K2964" s="1"/>
      <c r="L2964" s="21"/>
    </row>
    <row r="2965" spans="1:12" ht="10.050000000000001" customHeight="1" x14ac:dyDescent="0.2">
      <c r="A2965" s="22"/>
      <c r="B2965" s="38"/>
      <c r="C2965" s="1"/>
      <c r="D2965" s="2">
        <v>41500</v>
      </c>
      <c r="E2965" s="1" t="s">
        <v>8954</v>
      </c>
      <c r="F2965" s="1" t="s">
        <v>2578</v>
      </c>
      <c r="G2965" s="25">
        <v>76786.882899999997</v>
      </c>
      <c r="H2965" s="25">
        <v>90748.321273586334</v>
      </c>
      <c r="I2965" s="24">
        <f t="shared" si="92"/>
        <v>13961.438373586338</v>
      </c>
      <c r="J2965" s="23">
        <f t="shared" si="93"/>
        <v>0.18182061631240326</v>
      </c>
      <c r="K2965" s="1"/>
      <c r="L2965" s="21"/>
    </row>
    <row r="2966" spans="1:12" ht="10.050000000000001" customHeight="1" x14ac:dyDescent="0.2">
      <c r="A2966" s="22"/>
      <c r="B2966" s="38"/>
      <c r="C2966" s="1"/>
      <c r="D2966" s="2">
        <v>41500</v>
      </c>
      <c r="E2966" s="1" t="s">
        <v>9077</v>
      </c>
      <c r="F2966" s="1" t="s">
        <v>2702</v>
      </c>
      <c r="G2966" s="25">
        <v>0</v>
      </c>
      <c r="H2966" s="25">
        <v>0</v>
      </c>
      <c r="I2966" s="24">
        <f t="shared" si="92"/>
        <v>0</v>
      </c>
      <c r="J2966" s="23" t="str">
        <f t="shared" si="93"/>
        <v/>
      </c>
      <c r="K2966" s="1"/>
      <c r="L2966" s="21"/>
    </row>
    <row r="2967" spans="1:12" ht="10.050000000000001" customHeight="1" x14ac:dyDescent="0.2">
      <c r="A2967" s="22"/>
      <c r="B2967" s="38"/>
      <c r="C2967" s="1"/>
      <c r="D2967" s="2">
        <v>41500</v>
      </c>
      <c r="E2967" s="1" t="s">
        <v>9493</v>
      </c>
      <c r="F2967" s="1" t="s">
        <v>3125</v>
      </c>
      <c r="G2967" s="25">
        <v>0</v>
      </c>
      <c r="H2967" s="25">
        <v>0</v>
      </c>
      <c r="I2967" s="24">
        <f t="shared" si="92"/>
        <v>0</v>
      </c>
      <c r="J2967" s="23" t="str">
        <f t="shared" si="93"/>
        <v/>
      </c>
      <c r="K2967" s="1"/>
      <c r="L2967" s="21"/>
    </row>
    <row r="2968" spans="1:12" ht="10.050000000000001" customHeight="1" x14ac:dyDescent="0.2">
      <c r="A2968" s="22"/>
      <c r="B2968" s="38"/>
      <c r="C2968" s="1"/>
      <c r="D2968" s="2">
        <v>41500</v>
      </c>
      <c r="E2968" s="1" t="s">
        <v>11513</v>
      </c>
      <c r="F2968" s="1" t="s">
        <v>5219</v>
      </c>
      <c r="G2968" s="25">
        <v>0</v>
      </c>
      <c r="H2968" s="25">
        <v>0</v>
      </c>
      <c r="I2968" s="24">
        <f t="shared" si="92"/>
        <v>0</v>
      </c>
      <c r="J2968" s="23" t="str">
        <f t="shared" si="93"/>
        <v/>
      </c>
      <c r="K2968" s="1"/>
      <c r="L2968" s="21"/>
    </row>
    <row r="2969" spans="1:12" ht="10.050000000000001" customHeight="1" x14ac:dyDescent="0.2">
      <c r="A2969" s="22"/>
      <c r="B2969" s="38"/>
      <c r="C2969" s="1"/>
      <c r="D2969" s="2">
        <v>41500</v>
      </c>
      <c r="E2969" s="1" t="s">
        <v>11560</v>
      </c>
      <c r="F2969" s="1" t="s">
        <v>5270</v>
      </c>
      <c r="G2969" s="25">
        <v>0</v>
      </c>
      <c r="H2969" s="25">
        <v>0</v>
      </c>
      <c r="I2969" s="24">
        <f t="shared" si="92"/>
        <v>0</v>
      </c>
      <c r="J2969" s="23" t="str">
        <f t="shared" si="93"/>
        <v/>
      </c>
      <c r="K2969" s="1"/>
      <c r="L2969" s="21"/>
    </row>
    <row r="2970" spans="1:12" ht="10.050000000000001" customHeight="1" x14ac:dyDescent="0.2">
      <c r="A2970" s="22"/>
      <c r="B2970" s="38"/>
      <c r="C2970" s="1"/>
      <c r="D2970" s="2">
        <v>41500</v>
      </c>
      <c r="E2970" s="1" t="s">
        <v>11577</v>
      </c>
      <c r="F2970" s="1" t="s">
        <v>5287</v>
      </c>
      <c r="G2970" s="25">
        <v>0</v>
      </c>
      <c r="H2970" s="25">
        <v>0</v>
      </c>
      <c r="I2970" s="24">
        <f t="shared" si="92"/>
        <v>0</v>
      </c>
      <c r="J2970" s="23" t="str">
        <f t="shared" si="93"/>
        <v/>
      </c>
      <c r="K2970" s="1"/>
      <c r="L2970" s="21"/>
    </row>
    <row r="2971" spans="1:12" ht="10.050000000000001" customHeight="1" x14ac:dyDescent="0.2">
      <c r="A2971" s="22"/>
      <c r="B2971" s="38"/>
      <c r="C2971" s="1"/>
      <c r="D2971" s="2">
        <v>41501</v>
      </c>
      <c r="E2971" s="1" t="s">
        <v>7545</v>
      </c>
      <c r="F2971" s="1" t="s">
        <v>1153</v>
      </c>
      <c r="G2971" s="25">
        <v>29005.719000000001</v>
      </c>
      <c r="H2971" s="25">
        <v>21580.080248518974</v>
      </c>
      <c r="I2971" s="24">
        <f t="shared" si="92"/>
        <v>-7425.6387514810267</v>
      </c>
      <c r="J2971" s="23">
        <f t="shared" si="93"/>
        <v>-0.25600602251856008</v>
      </c>
      <c r="K2971" s="1"/>
      <c r="L2971" s="21"/>
    </row>
    <row r="2972" spans="1:12" ht="10.050000000000001" customHeight="1" x14ac:dyDescent="0.2">
      <c r="A2972" s="22"/>
      <c r="B2972" s="38"/>
      <c r="C2972" s="1"/>
      <c r="D2972" s="2">
        <v>41501</v>
      </c>
      <c r="E2972" s="1" t="s">
        <v>7555</v>
      </c>
      <c r="F2972" s="1" t="s">
        <v>1163</v>
      </c>
      <c r="G2972" s="25">
        <v>3277.5241000000005</v>
      </c>
      <c r="H2972" s="25">
        <v>32377.825709691762</v>
      </c>
      <c r="I2972" s="24">
        <f t="shared" si="92"/>
        <v>29100.301609691764</v>
      </c>
      <c r="J2972" s="23">
        <f t="shared" si="93"/>
        <v>8.878745272900284</v>
      </c>
      <c r="K2972" s="1"/>
      <c r="L2972" s="21"/>
    </row>
    <row r="2973" spans="1:12" ht="10.050000000000001" customHeight="1" x14ac:dyDescent="0.2">
      <c r="A2973" s="22"/>
      <c r="B2973" s="38"/>
      <c r="C2973" s="1"/>
      <c r="D2973" s="2">
        <v>41501</v>
      </c>
      <c r="E2973" s="1" t="s">
        <v>8036</v>
      </c>
      <c r="F2973" s="1" t="s">
        <v>1646</v>
      </c>
      <c r="G2973" s="25">
        <v>0</v>
      </c>
      <c r="H2973" s="25">
        <v>7890.2649992204579</v>
      </c>
      <c r="I2973" s="24">
        <f t="shared" si="92"/>
        <v>7890.2649992204579</v>
      </c>
      <c r="J2973" s="23" t="e">
        <f t="shared" si="93"/>
        <v>#DIV/0!</v>
      </c>
      <c r="K2973" s="1"/>
      <c r="L2973" s="21"/>
    </row>
    <row r="2974" spans="1:12" ht="10.050000000000001" customHeight="1" x14ac:dyDescent="0.2">
      <c r="A2974" s="22"/>
      <c r="B2974" s="38"/>
      <c r="C2974" s="1"/>
      <c r="D2974" s="2">
        <v>41501</v>
      </c>
      <c r="E2974" s="1" t="s">
        <v>9816</v>
      </c>
      <c r="F2974" s="1" t="s">
        <v>3456</v>
      </c>
      <c r="G2974" s="25">
        <v>68552.972000000009</v>
      </c>
      <c r="H2974" s="25">
        <v>61961.182565492949</v>
      </c>
      <c r="I2974" s="24">
        <f t="shared" si="92"/>
        <v>-6591.7894345070599</v>
      </c>
      <c r="J2974" s="23">
        <f t="shared" si="93"/>
        <v>-9.6156143813970002E-2</v>
      </c>
      <c r="K2974" s="1"/>
      <c r="L2974" s="21"/>
    </row>
    <row r="2975" spans="1:12" ht="10.050000000000001" customHeight="1" x14ac:dyDescent="0.2">
      <c r="A2975" s="22"/>
      <c r="B2975" s="38"/>
      <c r="C2975" s="1"/>
      <c r="D2975" s="2">
        <v>41501</v>
      </c>
      <c r="E2975" s="1" t="s">
        <v>10165</v>
      </c>
      <c r="F2975" s="1" t="s">
        <v>3818</v>
      </c>
      <c r="G2975" s="25">
        <v>3582.7087000000001</v>
      </c>
      <c r="H2975" s="25">
        <v>4715.666190940352</v>
      </c>
      <c r="I2975" s="24">
        <f t="shared" si="92"/>
        <v>1132.9574909403518</v>
      </c>
      <c r="J2975" s="23">
        <f t="shared" si="93"/>
        <v>0.3162293074344425</v>
      </c>
      <c r="K2975" s="1"/>
      <c r="L2975" s="21"/>
    </row>
    <row r="2976" spans="1:12" ht="10.050000000000001" customHeight="1" x14ac:dyDescent="0.2">
      <c r="A2976" s="22"/>
      <c r="B2976" s="38"/>
      <c r="C2976" s="1"/>
      <c r="D2976" s="2">
        <v>41501</v>
      </c>
      <c r="E2976" s="1" t="s">
        <v>10165</v>
      </c>
      <c r="F2976" s="1" t="s">
        <v>3819</v>
      </c>
      <c r="G2976" s="25">
        <v>0</v>
      </c>
      <c r="H2976" s="25">
        <v>0</v>
      </c>
      <c r="I2976" s="24">
        <f t="shared" si="92"/>
        <v>0</v>
      </c>
      <c r="J2976" s="23" t="str">
        <f t="shared" si="93"/>
        <v/>
      </c>
      <c r="K2976" s="1"/>
      <c r="L2976" s="21"/>
    </row>
    <row r="2977" spans="1:12" ht="10.050000000000001" customHeight="1" x14ac:dyDescent="0.2">
      <c r="A2977" s="22"/>
      <c r="B2977" s="38"/>
      <c r="C2977" s="1"/>
      <c r="D2977" s="2">
        <v>41501</v>
      </c>
      <c r="E2977" s="1" t="s">
        <v>10238</v>
      </c>
      <c r="F2977" s="1" t="s">
        <v>3893</v>
      </c>
      <c r="G2977" s="25">
        <v>0</v>
      </c>
      <c r="H2977" s="25">
        <v>6220.7753346718582</v>
      </c>
      <c r="I2977" s="24">
        <f t="shared" si="92"/>
        <v>6220.7753346718582</v>
      </c>
      <c r="J2977" s="23" t="e">
        <f t="shared" si="93"/>
        <v>#DIV/0!</v>
      </c>
      <c r="K2977" s="1"/>
      <c r="L2977" s="21"/>
    </row>
    <row r="2978" spans="1:12" ht="10.050000000000001" customHeight="1" x14ac:dyDescent="0.2">
      <c r="A2978" s="22"/>
      <c r="B2978" s="38"/>
      <c r="C2978" s="1"/>
      <c r="D2978" s="2">
        <v>41501</v>
      </c>
      <c r="E2978" s="1" t="s">
        <v>11449</v>
      </c>
      <c r="F2978" s="1" t="s">
        <v>5152</v>
      </c>
      <c r="G2978" s="25">
        <v>44256</v>
      </c>
      <c r="H2978" s="25">
        <v>25499.528291751532</v>
      </c>
      <c r="I2978" s="24">
        <f t="shared" si="92"/>
        <v>-18756.471708248468</v>
      </c>
      <c r="J2978" s="23">
        <f t="shared" si="93"/>
        <v>-0.42381760005984426</v>
      </c>
      <c r="K2978" s="1"/>
      <c r="L2978" s="21"/>
    </row>
    <row r="2979" spans="1:12" ht="10.050000000000001" customHeight="1" x14ac:dyDescent="0.2">
      <c r="A2979" s="22"/>
      <c r="B2979" s="38"/>
      <c r="C2979" s="1"/>
      <c r="D2979" s="2">
        <v>41501</v>
      </c>
      <c r="E2979" s="1" t="s">
        <v>11450</v>
      </c>
      <c r="F2979" s="1" t="s">
        <v>5153</v>
      </c>
      <c r="G2979" s="25">
        <v>0</v>
      </c>
      <c r="H2979" s="25">
        <v>0</v>
      </c>
      <c r="I2979" s="24">
        <f t="shared" si="92"/>
        <v>0</v>
      </c>
      <c r="J2979" s="23" t="str">
        <f t="shared" si="93"/>
        <v/>
      </c>
      <c r="K2979" s="1"/>
      <c r="L2979" s="21"/>
    </row>
    <row r="2980" spans="1:12" ht="10.050000000000001" customHeight="1" x14ac:dyDescent="0.2">
      <c r="A2980" s="22"/>
      <c r="B2980" s="38"/>
      <c r="C2980" s="1"/>
      <c r="D2980" s="2">
        <v>41502</v>
      </c>
      <c r="E2980" s="1" t="s">
        <v>7558</v>
      </c>
      <c r="F2980" s="1" t="s">
        <v>1166</v>
      </c>
      <c r="G2980" s="25">
        <v>13911.308799999999</v>
      </c>
      <c r="H2980" s="25">
        <v>32721.997425152553</v>
      </c>
      <c r="I2980" s="24">
        <f t="shared" si="92"/>
        <v>18810.688625152554</v>
      </c>
      <c r="J2980" s="23">
        <f t="shared" si="93"/>
        <v>1.3521868355875009</v>
      </c>
      <c r="K2980" s="1"/>
      <c r="L2980" s="21"/>
    </row>
    <row r="2981" spans="1:12" ht="10.050000000000001" customHeight="1" x14ac:dyDescent="0.2">
      <c r="A2981" s="22"/>
      <c r="B2981" s="38"/>
      <c r="C2981" s="1"/>
      <c r="D2981" s="2">
        <v>41502</v>
      </c>
      <c r="E2981" s="1" t="s">
        <v>8443</v>
      </c>
      <c r="F2981" s="1" t="s">
        <v>2059</v>
      </c>
      <c r="G2981" s="25">
        <v>3446.5684000000001</v>
      </c>
      <c r="H2981" s="25">
        <v>0</v>
      </c>
      <c r="I2981" s="24">
        <f t="shared" si="92"/>
        <v>-3446.5684000000001</v>
      </c>
      <c r="J2981" s="23">
        <f t="shared" si="93"/>
        <v>-1</v>
      </c>
      <c r="K2981" s="1"/>
      <c r="L2981" s="21"/>
    </row>
    <row r="2982" spans="1:12" ht="10.050000000000001" customHeight="1" x14ac:dyDescent="0.2">
      <c r="A2982" s="22"/>
      <c r="B2982" s="38"/>
      <c r="C2982" s="1"/>
      <c r="D2982" s="2">
        <v>41502</v>
      </c>
      <c r="E2982" s="1" t="s">
        <v>8467</v>
      </c>
      <c r="F2982" s="1" t="s">
        <v>2083</v>
      </c>
      <c r="G2982" s="25">
        <v>0</v>
      </c>
      <c r="H2982" s="25">
        <v>6338.9238340091442</v>
      </c>
      <c r="I2982" s="24">
        <f t="shared" si="92"/>
        <v>6338.9238340091442</v>
      </c>
      <c r="J2982" s="23" t="e">
        <f t="shared" si="93"/>
        <v>#DIV/0!</v>
      </c>
      <c r="K2982" s="1"/>
      <c r="L2982" s="21"/>
    </row>
    <row r="2983" spans="1:12" ht="10.050000000000001" customHeight="1" x14ac:dyDescent="0.2">
      <c r="A2983" s="22"/>
      <c r="B2983" s="38"/>
      <c r="C2983" s="1"/>
      <c r="D2983" s="2">
        <v>41502</v>
      </c>
      <c r="E2983" s="1" t="s">
        <v>8815</v>
      </c>
      <c r="F2983" s="1" t="s">
        <v>2436</v>
      </c>
      <c r="G2983" s="25">
        <v>25496.430399999997</v>
      </c>
      <c r="H2983" s="25">
        <v>0</v>
      </c>
      <c r="I2983" s="24">
        <f t="shared" si="92"/>
        <v>-25496.430399999997</v>
      </c>
      <c r="J2983" s="23">
        <f t="shared" si="93"/>
        <v>-1</v>
      </c>
      <c r="K2983" s="1"/>
      <c r="L2983" s="21"/>
    </row>
    <row r="2984" spans="1:12" ht="10.050000000000001" customHeight="1" x14ac:dyDescent="0.2">
      <c r="A2984" s="22"/>
      <c r="B2984" s="38"/>
      <c r="C2984" s="1"/>
      <c r="D2984" s="2">
        <v>41502</v>
      </c>
      <c r="E2984" s="1" t="s">
        <v>8817</v>
      </c>
      <c r="F2984" s="1" t="s">
        <v>2438</v>
      </c>
      <c r="G2984" s="25">
        <v>0</v>
      </c>
      <c r="H2984" s="25">
        <v>0</v>
      </c>
      <c r="I2984" s="24">
        <f t="shared" si="92"/>
        <v>0</v>
      </c>
      <c r="J2984" s="23" t="str">
        <f t="shared" si="93"/>
        <v/>
      </c>
      <c r="K2984" s="1"/>
      <c r="L2984" s="21"/>
    </row>
    <row r="2985" spans="1:12" ht="10.050000000000001" customHeight="1" x14ac:dyDescent="0.2">
      <c r="A2985" s="22"/>
      <c r="B2985" s="38"/>
      <c r="C2985" s="1"/>
      <c r="D2985" s="2">
        <v>41502</v>
      </c>
      <c r="E2985" s="1" t="s">
        <v>8841</v>
      </c>
      <c r="F2985" s="1" t="s">
        <v>2463</v>
      </c>
      <c r="G2985" s="25">
        <v>19753.985400000001</v>
      </c>
      <c r="H2985" s="25">
        <v>23506.414476844278</v>
      </c>
      <c r="I2985" s="24">
        <f t="shared" si="92"/>
        <v>3752.429076844277</v>
      </c>
      <c r="J2985" s="23">
        <f t="shared" si="93"/>
        <v>0.18995807685695043</v>
      </c>
      <c r="K2985" s="1"/>
      <c r="L2985" s="21"/>
    </row>
    <row r="2986" spans="1:12" ht="10.050000000000001" customHeight="1" x14ac:dyDescent="0.2">
      <c r="A2986" s="22"/>
      <c r="B2986" s="38"/>
      <c r="C2986" s="1"/>
      <c r="D2986" s="2">
        <v>41502</v>
      </c>
      <c r="E2986" s="1" t="s">
        <v>9097</v>
      </c>
      <c r="F2986" s="1" t="s">
        <v>2723</v>
      </c>
      <c r="G2986" s="25">
        <v>3530.4736000000003</v>
      </c>
      <c r="H2986" s="25">
        <v>15051.091437315066</v>
      </c>
      <c r="I2986" s="24">
        <f t="shared" si="92"/>
        <v>11520.617837315065</v>
      </c>
      <c r="J2986" s="23">
        <f t="shared" si="93"/>
        <v>3.2631933113209128</v>
      </c>
      <c r="K2986" s="1"/>
      <c r="L2986" s="21"/>
    </row>
    <row r="2987" spans="1:12" ht="10.050000000000001" customHeight="1" x14ac:dyDescent="0.2">
      <c r="A2987" s="22"/>
      <c r="B2987" s="38"/>
      <c r="C2987" s="1"/>
      <c r="D2987" s="2">
        <v>41502</v>
      </c>
      <c r="E2987" s="1" t="s">
        <v>9099</v>
      </c>
      <c r="F2987" s="1" t="s">
        <v>2725</v>
      </c>
      <c r="G2987" s="25">
        <v>3515.6668</v>
      </c>
      <c r="H2987" s="25">
        <v>0</v>
      </c>
      <c r="I2987" s="24">
        <f t="shared" si="92"/>
        <v>-3515.6668</v>
      </c>
      <c r="J2987" s="23">
        <f t="shared" si="93"/>
        <v>-1</v>
      </c>
      <c r="K2987" s="1"/>
      <c r="L2987" s="21"/>
    </row>
    <row r="2988" spans="1:12" ht="10.050000000000001" customHeight="1" x14ac:dyDescent="0.2">
      <c r="A2988" s="22"/>
      <c r="B2988" s="38"/>
      <c r="C2988" s="1"/>
      <c r="D2988" s="2">
        <v>41502</v>
      </c>
      <c r="E2988" s="1" t="s">
        <v>9329</v>
      </c>
      <c r="F2988" s="1" t="s">
        <v>2960</v>
      </c>
      <c r="G2988" s="25">
        <v>0</v>
      </c>
      <c r="H2988" s="25">
        <v>0</v>
      </c>
      <c r="I2988" s="24">
        <f t="shared" si="92"/>
        <v>0</v>
      </c>
      <c r="J2988" s="23" t="str">
        <f t="shared" si="93"/>
        <v/>
      </c>
      <c r="K2988" s="1"/>
      <c r="L2988" s="21"/>
    </row>
    <row r="2989" spans="1:12" ht="10.050000000000001" customHeight="1" x14ac:dyDescent="0.2">
      <c r="A2989" s="22"/>
      <c r="B2989" s="38"/>
      <c r="C2989" s="1"/>
      <c r="D2989" s="2">
        <v>41502</v>
      </c>
      <c r="E2989" s="1" t="s">
        <v>11484</v>
      </c>
      <c r="F2989" s="1" t="s">
        <v>5190</v>
      </c>
      <c r="G2989" s="25">
        <v>10220.016900000001</v>
      </c>
      <c r="H2989" s="25">
        <v>0</v>
      </c>
      <c r="I2989" s="24">
        <f t="shared" si="92"/>
        <v>-10220.016900000001</v>
      </c>
      <c r="J2989" s="23">
        <f t="shared" si="93"/>
        <v>-1</v>
      </c>
      <c r="K2989" s="1"/>
      <c r="L2989" s="21"/>
    </row>
    <row r="2990" spans="1:12" ht="10.050000000000001" customHeight="1" x14ac:dyDescent="0.2">
      <c r="A2990" s="22"/>
      <c r="B2990" s="38"/>
      <c r="C2990" s="1"/>
      <c r="D2990" s="2">
        <v>41502</v>
      </c>
      <c r="E2990" s="1" t="s">
        <v>11508</v>
      </c>
      <c r="F2990" s="1" t="s">
        <v>5214</v>
      </c>
      <c r="G2990" s="25">
        <v>0</v>
      </c>
      <c r="H2990" s="25">
        <v>0</v>
      </c>
      <c r="I2990" s="24">
        <f t="shared" si="92"/>
        <v>0</v>
      </c>
      <c r="J2990" s="23" t="str">
        <f t="shared" si="93"/>
        <v/>
      </c>
      <c r="K2990" s="1"/>
      <c r="L2990" s="21"/>
    </row>
    <row r="2991" spans="1:12" ht="10.050000000000001" customHeight="1" x14ac:dyDescent="0.2">
      <c r="A2991" s="22"/>
      <c r="B2991" s="38"/>
      <c r="C2991" s="1"/>
      <c r="D2991" s="2">
        <v>41502</v>
      </c>
      <c r="E2991" s="1" t="s">
        <v>11528</v>
      </c>
      <c r="F2991" s="1" t="s">
        <v>5236</v>
      </c>
      <c r="G2991" s="25">
        <v>6819.9254000000001</v>
      </c>
      <c r="H2991" s="25">
        <v>9369.6896865742929</v>
      </c>
      <c r="I2991" s="24">
        <f t="shared" si="92"/>
        <v>2549.7642865742928</v>
      </c>
      <c r="J2991" s="23">
        <f t="shared" si="93"/>
        <v>0.37386982071303781</v>
      </c>
      <c r="K2991" s="1"/>
      <c r="L2991" s="21"/>
    </row>
    <row r="2992" spans="1:12" ht="10.050000000000001" customHeight="1" x14ac:dyDescent="0.2">
      <c r="A2992" s="22"/>
      <c r="B2992" s="38"/>
      <c r="C2992" s="1"/>
      <c r="D2992" s="2">
        <v>41506</v>
      </c>
      <c r="E2992" s="1" t="s">
        <v>6512</v>
      </c>
      <c r="F2992" s="1" t="s">
        <v>110</v>
      </c>
      <c r="G2992" s="25">
        <v>0</v>
      </c>
      <c r="H2992" s="25">
        <v>13571.666749961232</v>
      </c>
      <c r="I2992" s="24">
        <f t="shared" si="92"/>
        <v>13571.666749961232</v>
      </c>
      <c r="J2992" s="23" t="e">
        <f t="shared" si="93"/>
        <v>#DIV/0!</v>
      </c>
      <c r="K2992" s="1"/>
      <c r="L2992" s="21"/>
    </row>
    <row r="2993" spans="1:12" ht="10.050000000000001" customHeight="1" x14ac:dyDescent="0.2">
      <c r="A2993" s="22"/>
      <c r="B2993" s="38"/>
      <c r="C2993" s="1"/>
      <c r="D2993" s="2">
        <v>41506</v>
      </c>
      <c r="E2993" s="1" t="s">
        <v>6605</v>
      </c>
      <c r="F2993" s="1" t="s">
        <v>204</v>
      </c>
      <c r="G2993" s="25">
        <v>0</v>
      </c>
      <c r="H2993" s="25">
        <v>0</v>
      </c>
      <c r="I2993" s="24">
        <f t="shared" si="92"/>
        <v>0</v>
      </c>
      <c r="J2993" s="23" t="str">
        <f t="shared" si="93"/>
        <v/>
      </c>
      <c r="K2993" s="1"/>
      <c r="L2993" s="21"/>
    </row>
    <row r="2994" spans="1:12" ht="10.050000000000001" customHeight="1" x14ac:dyDescent="0.2">
      <c r="A2994" s="22"/>
      <c r="B2994" s="38"/>
      <c r="C2994" s="1"/>
      <c r="D2994" s="2">
        <v>41506</v>
      </c>
      <c r="E2994" s="1" t="s">
        <v>6655</v>
      </c>
      <c r="F2994" s="1" t="s">
        <v>254</v>
      </c>
      <c r="G2994" s="25">
        <v>0</v>
      </c>
      <c r="H2994" s="25">
        <v>0</v>
      </c>
      <c r="I2994" s="24">
        <f t="shared" si="92"/>
        <v>0</v>
      </c>
      <c r="J2994" s="23" t="str">
        <f t="shared" si="93"/>
        <v/>
      </c>
      <c r="K2994" s="1"/>
      <c r="L2994" s="21"/>
    </row>
    <row r="2995" spans="1:12" ht="10.050000000000001" customHeight="1" x14ac:dyDescent="0.2">
      <c r="A2995" s="22"/>
      <c r="B2995" s="38"/>
      <c r="C2995" s="1"/>
      <c r="D2995" s="2">
        <v>41506</v>
      </c>
      <c r="E2995" s="1" t="s">
        <v>6743</v>
      </c>
      <c r="F2995" s="1" t="s">
        <v>343</v>
      </c>
      <c r="G2995" s="25">
        <v>0</v>
      </c>
      <c r="H2995" s="25">
        <v>0</v>
      </c>
      <c r="I2995" s="24">
        <f t="shared" si="92"/>
        <v>0</v>
      </c>
      <c r="J2995" s="23" t="str">
        <f t="shared" si="93"/>
        <v/>
      </c>
      <c r="K2995" s="1"/>
      <c r="L2995" s="21"/>
    </row>
    <row r="2996" spans="1:12" ht="10.050000000000001" customHeight="1" x14ac:dyDescent="0.2">
      <c r="A2996" s="22"/>
      <c r="B2996" s="38"/>
      <c r="C2996" s="1"/>
      <c r="D2996" s="2">
        <v>41506</v>
      </c>
      <c r="E2996" s="1" t="s">
        <v>7109</v>
      </c>
      <c r="F2996" s="1" t="s">
        <v>715</v>
      </c>
      <c r="G2996" s="25">
        <v>0</v>
      </c>
      <c r="H2996" s="25">
        <v>0</v>
      </c>
      <c r="I2996" s="24">
        <f t="shared" si="92"/>
        <v>0</v>
      </c>
      <c r="J2996" s="23" t="str">
        <f t="shared" si="93"/>
        <v/>
      </c>
      <c r="K2996" s="1"/>
      <c r="L2996" s="21"/>
    </row>
    <row r="2997" spans="1:12" ht="10.050000000000001" customHeight="1" x14ac:dyDescent="0.2">
      <c r="A2997" s="22"/>
      <c r="B2997" s="38"/>
      <c r="C2997" s="1"/>
      <c r="D2997" s="2">
        <v>41506</v>
      </c>
      <c r="E2997" s="1" t="s">
        <v>7253</v>
      </c>
      <c r="F2997" s="1" t="s">
        <v>859</v>
      </c>
      <c r="G2997" s="25">
        <v>43555.150800000003</v>
      </c>
      <c r="H2997" s="25">
        <v>34617.510305824653</v>
      </c>
      <c r="I2997" s="24">
        <f t="shared" si="92"/>
        <v>-8937.6404941753499</v>
      </c>
      <c r="J2997" s="23">
        <f t="shared" si="93"/>
        <v>-0.20520283663385569</v>
      </c>
      <c r="K2997" s="1"/>
      <c r="L2997" s="21"/>
    </row>
    <row r="2998" spans="1:12" ht="10.050000000000001" customHeight="1" x14ac:dyDescent="0.2">
      <c r="A2998" s="22"/>
      <c r="B2998" s="38"/>
      <c r="C2998" s="1"/>
      <c r="D2998" s="2">
        <v>41506</v>
      </c>
      <c r="E2998" s="1" t="s">
        <v>7261</v>
      </c>
      <c r="F2998" s="1" t="s">
        <v>867</v>
      </c>
      <c r="G2998" s="25">
        <v>0</v>
      </c>
      <c r="H2998" s="25">
        <v>0</v>
      </c>
      <c r="I2998" s="24">
        <f t="shared" si="92"/>
        <v>0</v>
      </c>
      <c r="J2998" s="23" t="str">
        <f t="shared" si="93"/>
        <v/>
      </c>
      <c r="K2998" s="1"/>
      <c r="L2998" s="21"/>
    </row>
    <row r="2999" spans="1:12" ht="10.050000000000001" customHeight="1" x14ac:dyDescent="0.2">
      <c r="A2999" s="22"/>
      <c r="B2999" s="38"/>
      <c r="C2999" s="1"/>
      <c r="D2999" s="2">
        <v>41506</v>
      </c>
      <c r="E2999" s="1" t="s">
        <v>7671</v>
      </c>
      <c r="F2999" s="1" t="s">
        <v>1279</v>
      </c>
      <c r="G2999" s="25">
        <v>47944</v>
      </c>
      <c r="H2999" s="25">
        <v>15965.458084360145</v>
      </c>
      <c r="I2999" s="24">
        <f t="shared" si="92"/>
        <v>-31978.541915639857</v>
      </c>
      <c r="J2999" s="23">
        <f t="shared" si="93"/>
        <v>-0.66699778732771264</v>
      </c>
      <c r="K2999" s="1"/>
      <c r="L2999" s="21"/>
    </row>
    <row r="3000" spans="1:12" ht="10.050000000000001" customHeight="1" x14ac:dyDescent="0.2">
      <c r="A3000" s="22"/>
      <c r="B3000" s="38"/>
      <c r="C3000" s="1"/>
      <c r="D3000" s="2">
        <v>41506</v>
      </c>
      <c r="E3000" s="1" t="s">
        <v>7717</v>
      </c>
      <c r="F3000" s="1" t="s">
        <v>1326</v>
      </c>
      <c r="G3000" s="25">
        <v>0</v>
      </c>
      <c r="H3000" s="25">
        <v>0</v>
      </c>
      <c r="I3000" s="24">
        <f t="shared" si="92"/>
        <v>0</v>
      </c>
      <c r="J3000" s="23" t="str">
        <f t="shared" si="93"/>
        <v/>
      </c>
      <c r="K3000" s="1"/>
      <c r="L3000" s="21"/>
    </row>
    <row r="3001" spans="1:12" ht="10.050000000000001" customHeight="1" x14ac:dyDescent="0.2">
      <c r="A3001" s="22"/>
      <c r="B3001" s="38"/>
      <c r="C3001" s="1"/>
      <c r="D3001" s="2">
        <v>41506</v>
      </c>
      <c r="E3001" s="1" t="s">
        <v>7735</v>
      </c>
      <c r="F3001" s="1" t="s">
        <v>1344</v>
      </c>
      <c r="G3001" s="25">
        <v>180964.75380000003</v>
      </c>
      <c r="H3001" s="25">
        <v>231483.73154939551</v>
      </c>
      <c r="I3001" s="24">
        <f t="shared" si="92"/>
        <v>50518.977749395475</v>
      </c>
      <c r="J3001" s="23">
        <f t="shared" si="93"/>
        <v>0.27916473616308962</v>
      </c>
      <c r="K3001" s="1"/>
      <c r="L3001" s="21"/>
    </row>
    <row r="3002" spans="1:12" ht="10.050000000000001" customHeight="1" x14ac:dyDescent="0.2">
      <c r="A3002" s="22"/>
      <c r="B3002" s="38"/>
      <c r="C3002" s="1"/>
      <c r="D3002" s="2">
        <v>41506</v>
      </c>
      <c r="E3002" s="1" t="s">
        <v>7822</v>
      </c>
      <c r="F3002" s="1" t="s">
        <v>1431</v>
      </c>
      <c r="G3002" s="25">
        <v>0</v>
      </c>
      <c r="H3002" s="25">
        <v>0</v>
      </c>
      <c r="I3002" s="24">
        <f t="shared" si="92"/>
        <v>0</v>
      </c>
      <c r="J3002" s="23" t="str">
        <f t="shared" si="93"/>
        <v/>
      </c>
      <c r="K3002" s="1"/>
      <c r="L3002" s="21"/>
    </row>
    <row r="3003" spans="1:12" ht="10.050000000000001" customHeight="1" x14ac:dyDescent="0.2">
      <c r="A3003" s="22"/>
      <c r="B3003" s="38"/>
      <c r="C3003" s="1"/>
      <c r="D3003" s="2">
        <v>41506</v>
      </c>
      <c r="E3003" s="1" t="s">
        <v>7829</v>
      </c>
      <c r="F3003" s="1" t="s">
        <v>1438</v>
      </c>
      <c r="G3003" s="25">
        <v>3698.2839999999997</v>
      </c>
      <c r="H3003" s="25">
        <v>3631.7821318026458</v>
      </c>
      <c r="I3003" s="24">
        <f t="shared" si="92"/>
        <v>-66.501868197353815</v>
      </c>
      <c r="J3003" s="23">
        <f t="shared" si="93"/>
        <v>-1.798181756656704E-2</v>
      </c>
      <c r="K3003" s="1"/>
      <c r="L3003" s="21"/>
    </row>
    <row r="3004" spans="1:12" ht="10.050000000000001" customHeight="1" x14ac:dyDescent="0.2">
      <c r="A3004" s="22"/>
      <c r="B3004" s="38"/>
      <c r="C3004" s="1"/>
      <c r="D3004" s="2">
        <v>41506</v>
      </c>
      <c r="E3004" s="1" t="s">
        <v>7856</v>
      </c>
      <c r="F3004" s="1" t="s">
        <v>1465</v>
      </c>
      <c r="G3004" s="25">
        <v>0</v>
      </c>
      <c r="H3004" s="25">
        <v>14521.991635935048</v>
      </c>
      <c r="I3004" s="24">
        <f t="shared" si="92"/>
        <v>14521.991635935048</v>
      </c>
      <c r="J3004" s="23" t="e">
        <f t="shared" si="93"/>
        <v>#DIV/0!</v>
      </c>
      <c r="K3004" s="1"/>
      <c r="L3004" s="21"/>
    </row>
    <row r="3005" spans="1:12" ht="10.050000000000001" customHeight="1" x14ac:dyDescent="0.2">
      <c r="A3005" s="22"/>
      <c r="B3005" s="38"/>
      <c r="C3005" s="1"/>
      <c r="D3005" s="2">
        <v>41506</v>
      </c>
      <c r="E3005" s="1" t="s">
        <v>7898</v>
      </c>
      <c r="F3005" s="1" t="s">
        <v>1507</v>
      </c>
      <c r="G3005" s="25">
        <v>0</v>
      </c>
      <c r="H3005" s="25">
        <v>0</v>
      </c>
      <c r="I3005" s="24">
        <f t="shared" si="92"/>
        <v>0</v>
      </c>
      <c r="J3005" s="23" t="str">
        <f t="shared" si="93"/>
        <v/>
      </c>
      <c r="K3005" s="1"/>
      <c r="L3005" s="21"/>
    </row>
    <row r="3006" spans="1:12" ht="10.050000000000001" customHeight="1" x14ac:dyDescent="0.2">
      <c r="A3006" s="22"/>
      <c r="B3006" s="38"/>
      <c r="C3006" s="1"/>
      <c r="D3006" s="2">
        <v>41506</v>
      </c>
      <c r="E3006" s="1" t="s">
        <v>8206</v>
      </c>
      <c r="F3006" s="1" t="s">
        <v>1818</v>
      </c>
      <c r="G3006" s="25">
        <v>0</v>
      </c>
      <c r="H3006" s="25">
        <v>0</v>
      </c>
      <c r="I3006" s="24">
        <f t="shared" si="92"/>
        <v>0</v>
      </c>
      <c r="J3006" s="23" t="str">
        <f t="shared" si="93"/>
        <v/>
      </c>
      <c r="K3006" s="1"/>
      <c r="L3006" s="21"/>
    </row>
    <row r="3007" spans="1:12" ht="10.050000000000001" customHeight="1" x14ac:dyDescent="0.2">
      <c r="A3007" s="22"/>
      <c r="B3007" s="38"/>
      <c r="C3007" s="1"/>
      <c r="D3007" s="2">
        <v>41506</v>
      </c>
      <c r="E3007" s="1" t="s">
        <v>8249</v>
      </c>
      <c r="F3007" s="1" t="s">
        <v>1862</v>
      </c>
      <c r="G3007" s="25">
        <v>0</v>
      </c>
      <c r="H3007" s="25">
        <v>0</v>
      </c>
      <c r="I3007" s="24">
        <f t="shared" si="92"/>
        <v>0</v>
      </c>
      <c r="J3007" s="23" t="str">
        <f t="shared" si="93"/>
        <v/>
      </c>
      <c r="K3007" s="1"/>
      <c r="L3007" s="21"/>
    </row>
    <row r="3008" spans="1:12" ht="10.050000000000001" customHeight="1" x14ac:dyDescent="0.2">
      <c r="A3008" s="22"/>
      <c r="B3008" s="38"/>
      <c r="C3008" s="1"/>
      <c r="D3008" s="2">
        <v>41506</v>
      </c>
      <c r="E3008" s="1" t="s">
        <v>8478</v>
      </c>
      <c r="F3008" s="1" t="s">
        <v>2095</v>
      </c>
      <c r="G3008" s="25">
        <v>0</v>
      </c>
      <c r="H3008" s="25">
        <v>0</v>
      </c>
      <c r="I3008" s="24">
        <f t="shared" si="92"/>
        <v>0</v>
      </c>
      <c r="J3008" s="23" t="str">
        <f t="shared" si="93"/>
        <v/>
      </c>
      <c r="K3008" s="1"/>
      <c r="L3008" s="21"/>
    </row>
    <row r="3009" spans="1:12" ht="10.050000000000001" customHeight="1" x14ac:dyDescent="0.2">
      <c r="A3009" s="22"/>
      <c r="B3009" s="38"/>
      <c r="C3009" s="1"/>
      <c r="D3009" s="2">
        <v>41506</v>
      </c>
      <c r="E3009" s="1" t="s">
        <v>8707</v>
      </c>
      <c r="F3009" s="1" t="s">
        <v>2327</v>
      </c>
      <c r="G3009" s="25">
        <v>22128</v>
      </c>
      <c r="H3009" s="25">
        <v>0</v>
      </c>
      <c r="I3009" s="24">
        <f t="shared" si="92"/>
        <v>-22128</v>
      </c>
      <c r="J3009" s="23">
        <f t="shared" si="93"/>
        <v>-1</v>
      </c>
      <c r="K3009" s="1"/>
      <c r="L3009" s="21"/>
    </row>
    <row r="3010" spans="1:12" ht="10.050000000000001" customHeight="1" x14ac:dyDescent="0.2">
      <c r="A3010" s="22"/>
      <c r="B3010" s="38"/>
      <c r="C3010" s="1"/>
      <c r="D3010" s="2">
        <v>41506</v>
      </c>
      <c r="E3010" s="1" t="s">
        <v>8733</v>
      </c>
      <c r="F3010" s="1" t="s">
        <v>2353</v>
      </c>
      <c r="G3010" s="25">
        <v>42104.096400000002</v>
      </c>
      <c r="H3010" s="25">
        <v>0</v>
      </c>
      <c r="I3010" s="24">
        <f t="shared" si="92"/>
        <v>-42104.096400000002</v>
      </c>
      <c r="J3010" s="23">
        <f t="shared" si="93"/>
        <v>-1</v>
      </c>
      <c r="K3010" s="1"/>
      <c r="L3010" s="21"/>
    </row>
    <row r="3011" spans="1:12" ht="10.050000000000001" customHeight="1" x14ac:dyDescent="0.2">
      <c r="A3011" s="22"/>
      <c r="B3011" s="38"/>
      <c r="C3011" s="1"/>
      <c r="D3011" s="2">
        <v>41506</v>
      </c>
      <c r="E3011" s="1" t="s">
        <v>9005</v>
      </c>
      <c r="F3011" s="1" t="s">
        <v>2629</v>
      </c>
      <c r="G3011" s="25">
        <v>0</v>
      </c>
      <c r="H3011" s="25">
        <v>0</v>
      </c>
      <c r="I3011" s="24">
        <f t="shared" si="92"/>
        <v>0</v>
      </c>
      <c r="J3011" s="23" t="str">
        <f t="shared" si="93"/>
        <v/>
      </c>
      <c r="K3011" s="1"/>
      <c r="L3011" s="21"/>
    </row>
    <row r="3012" spans="1:12" ht="10.050000000000001" customHeight="1" x14ac:dyDescent="0.2">
      <c r="A3012" s="22"/>
      <c r="B3012" s="38"/>
      <c r="C3012" s="1"/>
      <c r="D3012" s="2">
        <v>41506</v>
      </c>
      <c r="E3012" s="1" t="s">
        <v>9031</v>
      </c>
      <c r="F3012" s="1" t="s">
        <v>2655</v>
      </c>
      <c r="G3012" s="25">
        <v>0</v>
      </c>
      <c r="H3012" s="25">
        <v>0</v>
      </c>
      <c r="I3012" s="24">
        <f t="shared" si="92"/>
        <v>0</v>
      </c>
      <c r="J3012" s="23" t="str">
        <f t="shared" si="93"/>
        <v/>
      </c>
      <c r="K3012" s="1"/>
      <c r="L3012" s="21"/>
    </row>
    <row r="3013" spans="1:12" ht="10.050000000000001" customHeight="1" x14ac:dyDescent="0.2">
      <c r="A3013" s="22"/>
      <c r="B3013" s="38"/>
      <c r="C3013" s="1"/>
      <c r="D3013" s="2">
        <v>41506</v>
      </c>
      <c r="E3013" s="1" t="s">
        <v>9136</v>
      </c>
      <c r="F3013" s="1" t="s">
        <v>2762</v>
      </c>
      <c r="G3013" s="25">
        <v>0</v>
      </c>
      <c r="H3013" s="25">
        <v>0</v>
      </c>
      <c r="I3013" s="24">
        <f t="shared" si="92"/>
        <v>0</v>
      </c>
      <c r="J3013" s="23" t="str">
        <f t="shared" si="93"/>
        <v/>
      </c>
      <c r="K3013" s="1"/>
      <c r="L3013" s="21"/>
    </row>
    <row r="3014" spans="1:12" ht="10.050000000000001" customHeight="1" x14ac:dyDescent="0.2">
      <c r="A3014" s="22"/>
      <c r="B3014" s="38"/>
      <c r="C3014" s="1"/>
      <c r="D3014" s="2">
        <v>41506</v>
      </c>
      <c r="E3014" s="1" t="s">
        <v>9177</v>
      </c>
      <c r="F3014" s="1" t="s">
        <v>2803</v>
      </c>
      <c r="G3014" s="25">
        <v>0</v>
      </c>
      <c r="H3014" s="25">
        <v>0</v>
      </c>
      <c r="I3014" s="24">
        <f t="shared" si="92"/>
        <v>0</v>
      </c>
      <c r="J3014" s="23" t="str">
        <f t="shared" si="93"/>
        <v/>
      </c>
      <c r="K3014" s="1"/>
      <c r="L3014" s="21"/>
    </row>
    <row r="3015" spans="1:12" ht="10.050000000000001" customHeight="1" x14ac:dyDescent="0.2">
      <c r="A3015" s="22"/>
      <c r="B3015" s="38"/>
      <c r="C3015" s="1"/>
      <c r="D3015" s="2">
        <v>41506</v>
      </c>
      <c r="E3015" s="1" t="s">
        <v>9210</v>
      </c>
      <c r="F3015" s="1" t="s">
        <v>2837</v>
      </c>
      <c r="G3015" s="25">
        <v>47002.538799999995</v>
      </c>
      <c r="H3015" s="25">
        <v>56274.643923476637</v>
      </c>
      <c r="I3015" s="24">
        <f t="shared" si="92"/>
        <v>9272.1051234766419</v>
      </c>
      <c r="J3015" s="23">
        <f t="shared" si="93"/>
        <v>0.1972681765751054</v>
      </c>
      <c r="K3015" s="1"/>
      <c r="L3015" s="21"/>
    </row>
    <row r="3016" spans="1:12" ht="10.050000000000001" customHeight="1" x14ac:dyDescent="0.2">
      <c r="A3016" s="22"/>
      <c r="B3016" s="38"/>
      <c r="C3016" s="1"/>
      <c r="D3016" s="2">
        <v>41506</v>
      </c>
      <c r="E3016" s="1" t="s">
        <v>9252</v>
      </c>
      <c r="F3016" s="1" t="s">
        <v>2880</v>
      </c>
      <c r="G3016" s="25">
        <v>0</v>
      </c>
      <c r="H3016" s="25">
        <v>0</v>
      </c>
      <c r="I3016" s="24">
        <f t="shared" si="92"/>
        <v>0</v>
      </c>
      <c r="J3016" s="23" t="str">
        <f t="shared" si="93"/>
        <v/>
      </c>
      <c r="K3016" s="1"/>
      <c r="L3016" s="21"/>
    </row>
    <row r="3017" spans="1:12" ht="10.050000000000001" customHeight="1" x14ac:dyDescent="0.2">
      <c r="A3017" s="22"/>
      <c r="B3017" s="38"/>
      <c r="C3017" s="1"/>
      <c r="D3017" s="2">
        <v>41506</v>
      </c>
      <c r="E3017" s="1" t="s">
        <v>9281</v>
      </c>
      <c r="F3017" s="1" t="s">
        <v>2910</v>
      </c>
      <c r="G3017" s="25">
        <v>0</v>
      </c>
      <c r="H3017" s="25">
        <v>0</v>
      </c>
      <c r="I3017" s="24">
        <f t="shared" si="92"/>
        <v>0</v>
      </c>
      <c r="J3017" s="23" t="str">
        <f t="shared" si="93"/>
        <v/>
      </c>
      <c r="K3017" s="1"/>
      <c r="L3017" s="21"/>
    </row>
    <row r="3018" spans="1:12" ht="10.050000000000001" customHeight="1" x14ac:dyDescent="0.2">
      <c r="A3018" s="22"/>
      <c r="B3018" s="38"/>
      <c r="C3018" s="1"/>
      <c r="D3018" s="2">
        <v>41506</v>
      </c>
      <c r="E3018" s="1" t="s">
        <v>9353</v>
      </c>
      <c r="F3018" s="1" t="s">
        <v>2984</v>
      </c>
      <c r="G3018" s="25">
        <v>22128</v>
      </c>
      <c r="H3018" s="25">
        <v>0</v>
      </c>
      <c r="I3018" s="24">
        <f t="shared" si="92"/>
        <v>-22128</v>
      </c>
      <c r="J3018" s="23">
        <f t="shared" si="93"/>
        <v>-1</v>
      </c>
      <c r="K3018" s="1"/>
      <c r="L3018" s="21"/>
    </row>
    <row r="3019" spans="1:12" ht="10.050000000000001" customHeight="1" x14ac:dyDescent="0.2">
      <c r="A3019" s="22"/>
      <c r="B3019" s="38"/>
      <c r="C3019" s="1"/>
      <c r="D3019" s="2">
        <v>41506</v>
      </c>
      <c r="E3019" s="1" t="s">
        <v>9448</v>
      </c>
      <c r="F3019" s="1" t="s">
        <v>3080</v>
      </c>
      <c r="G3019" s="25">
        <v>21207.519600000003</v>
      </c>
      <c r="H3019" s="25">
        <v>77469.45732633055</v>
      </c>
      <c r="I3019" s="24">
        <f t="shared" si="92"/>
        <v>56261.937726330551</v>
      </c>
      <c r="J3019" s="23">
        <f t="shared" si="93"/>
        <v>2.6529239999537966</v>
      </c>
      <c r="K3019" s="1"/>
      <c r="L3019" s="21"/>
    </row>
    <row r="3020" spans="1:12" ht="10.050000000000001" customHeight="1" x14ac:dyDescent="0.2">
      <c r="A3020" s="22"/>
      <c r="B3020" s="38"/>
      <c r="C3020" s="1"/>
      <c r="D3020" s="2">
        <v>41506</v>
      </c>
      <c r="E3020" s="1" t="s">
        <v>9522</v>
      </c>
      <c r="F3020" s="1" t="s">
        <v>3156</v>
      </c>
      <c r="G3020" s="25">
        <v>0</v>
      </c>
      <c r="H3020" s="25">
        <v>0</v>
      </c>
      <c r="I3020" s="24">
        <f t="shared" si="92"/>
        <v>0</v>
      </c>
      <c r="J3020" s="23" t="str">
        <f t="shared" si="93"/>
        <v/>
      </c>
      <c r="K3020" s="1"/>
      <c r="L3020" s="21"/>
    </row>
    <row r="3021" spans="1:12" ht="10.050000000000001" customHeight="1" x14ac:dyDescent="0.2">
      <c r="A3021" s="22"/>
      <c r="B3021" s="38"/>
      <c r="C3021" s="1"/>
      <c r="D3021" s="2">
        <v>41506</v>
      </c>
      <c r="E3021" s="1" t="s">
        <v>9669</v>
      </c>
      <c r="F3021" s="1" t="s">
        <v>3307</v>
      </c>
      <c r="G3021" s="25">
        <v>1844</v>
      </c>
      <c r="H3021" s="25">
        <v>0</v>
      </c>
      <c r="I3021" s="24">
        <f t="shared" si="92"/>
        <v>-1844</v>
      </c>
      <c r="J3021" s="23">
        <f t="shared" si="93"/>
        <v>-1</v>
      </c>
      <c r="K3021" s="1"/>
      <c r="L3021" s="21"/>
    </row>
    <row r="3022" spans="1:12" ht="10.050000000000001" customHeight="1" x14ac:dyDescent="0.2">
      <c r="A3022" s="22"/>
      <c r="B3022" s="38"/>
      <c r="C3022" s="1"/>
      <c r="D3022" s="2">
        <v>41506</v>
      </c>
      <c r="E3022" s="1" t="s">
        <v>9729</v>
      </c>
      <c r="F3022" s="1" t="s">
        <v>3367</v>
      </c>
      <c r="G3022" s="25">
        <v>0</v>
      </c>
      <c r="H3022" s="25">
        <v>0</v>
      </c>
      <c r="I3022" s="24">
        <f t="shared" si="92"/>
        <v>0</v>
      </c>
      <c r="J3022" s="23" t="str">
        <f t="shared" si="93"/>
        <v/>
      </c>
      <c r="K3022" s="1"/>
      <c r="L3022" s="21"/>
    </row>
    <row r="3023" spans="1:12" ht="10.050000000000001" customHeight="1" x14ac:dyDescent="0.2">
      <c r="A3023" s="22"/>
      <c r="B3023" s="38"/>
      <c r="C3023" s="1"/>
      <c r="D3023" s="2">
        <v>41506</v>
      </c>
      <c r="E3023" s="1" t="s">
        <v>9835</v>
      </c>
      <c r="F3023" s="1" t="s">
        <v>3476</v>
      </c>
      <c r="G3023" s="25">
        <v>0</v>
      </c>
      <c r="H3023" s="25">
        <v>0</v>
      </c>
      <c r="I3023" s="24">
        <f t="shared" si="92"/>
        <v>0</v>
      </c>
      <c r="J3023" s="23" t="str">
        <f t="shared" si="93"/>
        <v/>
      </c>
      <c r="K3023" s="1"/>
      <c r="L3023" s="21"/>
    </row>
    <row r="3024" spans="1:12" ht="10.050000000000001" customHeight="1" x14ac:dyDescent="0.2">
      <c r="A3024" s="22"/>
      <c r="B3024" s="38"/>
      <c r="C3024" s="1"/>
      <c r="D3024" s="2">
        <v>41506</v>
      </c>
      <c r="E3024" s="1" t="s">
        <v>9941</v>
      </c>
      <c r="F3024" s="1" t="s">
        <v>3586</v>
      </c>
      <c r="G3024" s="25">
        <v>0</v>
      </c>
      <c r="H3024" s="25">
        <v>0</v>
      </c>
      <c r="I3024" s="24">
        <f t="shared" si="92"/>
        <v>0</v>
      </c>
      <c r="J3024" s="23" t="str">
        <f t="shared" si="93"/>
        <v/>
      </c>
      <c r="K3024" s="1"/>
      <c r="L3024" s="21"/>
    </row>
    <row r="3025" spans="1:12" ht="10.050000000000001" customHeight="1" x14ac:dyDescent="0.2">
      <c r="A3025" s="22"/>
      <c r="B3025" s="38"/>
      <c r="C3025" s="1"/>
      <c r="D3025" s="2">
        <v>41506</v>
      </c>
      <c r="E3025" s="1" t="s">
        <v>10035</v>
      </c>
      <c r="F3025" s="1" t="s">
        <v>3681</v>
      </c>
      <c r="G3025" s="25">
        <v>0</v>
      </c>
      <c r="H3025" s="25">
        <v>0</v>
      </c>
      <c r="I3025" s="24">
        <f t="shared" si="92"/>
        <v>0</v>
      </c>
      <c r="J3025" s="23" t="str">
        <f t="shared" si="93"/>
        <v/>
      </c>
      <c r="K3025" s="1"/>
      <c r="L3025" s="21"/>
    </row>
    <row r="3026" spans="1:12" ht="10.050000000000001" customHeight="1" x14ac:dyDescent="0.2">
      <c r="A3026" s="22"/>
      <c r="B3026" s="38"/>
      <c r="C3026" s="1"/>
      <c r="D3026" s="2">
        <v>41506</v>
      </c>
      <c r="E3026" s="1" t="s">
        <v>10180</v>
      </c>
      <c r="F3026" s="1" t="s">
        <v>3834</v>
      </c>
      <c r="G3026" s="25">
        <v>15476.096600000001</v>
      </c>
      <c r="H3026" s="25">
        <v>0</v>
      </c>
      <c r="I3026" s="24">
        <f t="shared" si="92"/>
        <v>-15476.096600000001</v>
      </c>
      <c r="J3026" s="23">
        <f t="shared" si="93"/>
        <v>-1</v>
      </c>
      <c r="K3026" s="1"/>
      <c r="L3026" s="21"/>
    </row>
    <row r="3027" spans="1:12" ht="10.050000000000001" customHeight="1" x14ac:dyDescent="0.2">
      <c r="A3027" s="22"/>
      <c r="B3027" s="38"/>
      <c r="C3027" s="1"/>
      <c r="D3027" s="2">
        <v>41506</v>
      </c>
      <c r="E3027" s="1" t="s">
        <v>10420</v>
      </c>
      <c r="F3027" s="1" t="s">
        <v>4080</v>
      </c>
      <c r="G3027" s="25">
        <v>23972</v>
      </c>
      <c r="H3027" s="25">
        <v>0</v>
      </c>
      <c r="I3027" s="24">
        <f t="shared" ref="I3027:I3090" si="94">H3027-G3027</f>
        <v>-23972</v>
      </c>
      <c r="J3027" s="23">
        <f t="shared" ref="J3027:J3090" si="95">IF(I3027=0,"",(I3027/G3027))</f>
        <v>-1</v>
      </c>
      <c r="K3027" s="1"/>
      <c r="L3027" s="21"/>
    </row>
    <row r="3028" spans="1:12" ht="10.050000000000001" customHeight="1" x14ac:dyDescent="0.2">
      <c r="A3028" s="22"/>
      <c r="B3028" s="38"/>
      <c r="C3028" s="1"/>
      <c r="D3028" s="2">
        <v>41506</v>
      </c>
      <c r="E3028" s="1" t="s">
        <v>10494</v>
      </c>
      <c r="F3028" s="1" t="s">
        <v>4155</v>
      </c>
      <c r="G3028" s="25">
        <v>0</v>
      </c>
      <c r="H3028" s="25">
        <v>0</v>
      </c>
      <c r="I3028" s="24">
        <f t="shared" si="94"/>
        <v>0</v>
      </c>
      <c r="J3028" s="23" t="str">
        <f t="shared" si="95"/>
        <v/>
      </c>
      <c r="K3028" s="1"/>
      <c r="L3028" s="21"/>
    </row>
    <row r="3029" spans="1:12" ht="10.050000000000001" customHeight="1" x14ac:dyDescent="0.2">
      <c r="A3029" s="22"/>
      <c r="B3029" s="38"/>
      <c r="C3029" s="1"/>
      <c r="D3029" s="2">
        <v>41506</v>
      </c>
      <c r="E3029" s="1" t="s">
        <v>10515</v>
      </c>
      <c r="F3029" s="1" t="s">
        <v>4177</v>
      </c>
      <c r="G3029" s="25">
        <v>0</v>
      </c>
      <c r="H3029" s="25">
        <v>0</v>
      </c>
      <c r="I3029" s="24">
        <f t="shared" si="94"/>
        <v>0</v>
      </c>
      <c r="J3029" s="23" t="str">
        <f t="shared" si="95"/>
        <v/>
      </c>
      <c r="K3029" s="1"/>
      <c r="L3029" s="21"/>
    </row>
    <row r="3030" spans="1:12" ht="10.050000000000001" customHeight="1" x14ac:dyDescent="0.2">
      <c r="A3030" s="22"/>
      <c r="B3030" s="38"/>
      <c r="C3030" s="1"/>
      <c r="D3030" s="2">
        <v>41506</v>
      </c>
      <c r="E3030" s="1" t="s">
        <v>10842</v>
      </c>
      <c r="F3030" s="1" t="s">
        <v>4519</v>
      </c>
      <c r="G3030" s="25">
        <v>45657.034399999997</v>
      </c>
      <c r="H3030" s="25">
        <v>45045.399595158982</v>
      </c>
      <c r="I3030" s="24">
        <f t="shared" si="94"/>
        <v>-611.63480484101456</v>
      </c>
      <c r="J3030" s="23">
        <f t="shared" si="95"/>
        <v>-1.3396288499215678E-2</v>
      </c>
      <c r="K3030" s="1"/>
      <c r="L3030" s="21"/>
    </row>
    <row r="3031" spans="1:12" ht="10.050000000000001" customHeight="1" x14ac:dyDescent="0.2">
      <c r="A3031" s="22"/>
      <c r="B3031" s="38"/>
      <c r="C3031" s="1"/>
      <c r="D3031" s="2">
        <v>41506</v>
      </c>
      <c r="E3031" s="1" t="s">
        <v>10873</v>
      </c>
      <c r="F3031" s="1" t="s">
        <v>4550</v>
      </c>
      <c r="G3031" s="25">
        <v>163618.87800000003</v>
      </c>
      <c r="H3031" s="25">
        <v>124240.85239006902</v>
      </c>
      <c r="I3031" s="24">
        <f t="shared" si="94"/>
        <v>-39378.025609931006</v>
      </c>
      <c r="J3031" s="23">
        <f t="shared" si="95"/>
        <v>-0.24066920694769095</v>
      </c>
      <c r="K3031" s="1"/>
      <c r="L3031" s="21"/>
    </row>
    <row r="3032" spans="1:12" ht="10.050000000000001" customHeight="1" x14ac:dyDescent="0.2">
      <c r="A3032" s="22"/>
      <c r="B3032" s="38"/>
      <c r="C3032" s="1"/>
      <c r="D3032" s="2">
        <v>41506</v>
      </c>
      <c r="E3032" s="1" t="s">
        <v>10934</v>
      </c>
      <c r="F3032" s="1" t="s">
        <v>4615</v>
      </c>
      <c r="G3032" s="25">
        <v>258420.10980000003</v>
      </c>
      <c r="H3032" s="25">
        <v>140858.69566642199</v>
      </c>
      <c r="I3032" s="24">
        <f t="shared" si="94"/>
        <v>-117561.41413357804</v>
      </c>
      <c r="J3032" s="23">
        <f t="shared" si="95"/>
        <v>-0.45492362891016008</v>
      </c>
      <c r="K3032" s="1"/>
      <c r="L3032" s="21"/>
    </row>
    <row r="3033" spans="1:12" ht="10.050000000000001" customHeight="1" x14ac:dyDescent="0.2">
      <c r="A3033" s="22"/>
      <c r="B3033" s="38"/>
      <c r="C3033" s="1"/>
      <c r="D3033" s="2">
        <v>41506</v>
      </c>
      <c r="E3033" s="1" t="s">
        <v>10954</v>
      </c>
      <c r="F3033" s="1" t="s">
        <v>4635</v>
      </c>
      <c r="G3033" s="25">
        <v>77705.626400000008</v>
      </c>
      <c r="H3033" s="25">
        <v>130687.65094086436</v>
      </c>
      <c r="I3033" s="24">
        <f t="shared" si="94"/>
        <v>52982.024540864353</v>
      </c>
      <c r="J3033" s="23">
        <f t="shared" si="95"/>
        <v>0.68182996515763683</v>
      </c>
      <c r="K3033" s="1"/>
      <c r="L3033" s="21"/>
    </row>
    <row r="3034" spans="1:12" ht="10.050000000000001" customHeight="1" x14ac:dyDescent="0.2">
      <c r="A3034" s="22"/>
      <c r="B3034" s="38"/>
      <c r="C3034" s="1"/>
      <c r="D3034" s="2">
        <v>41506</v>
      </c>
      <c r="E3034" s="1" t="s">
        <v>10964</v>
      </c>
      <c r="F3034" s="1" t="s">
        <v>4645</v>
      </c>
      <c r="G3034" s="25">
        <v>138704.16519999999</v>
      </c>
      <c r="H3034" s="25">
        <v>145409.98133654526</v>
      </c>
      <c r="I3034" s="24">
        <f t="shared" si="94"/>
        <v>6705.8161365452688</v>
      </c>
      <c r="J3034" s="23">
        <f t="shared" si="95"/>
        <v>4.8346177109216827E-2</v>
      </c>
      <c r="K3034" s="1"/>
      <c r="L3034" s="21"/>
    </row>
    <row r="3035" spans="1:12" ht="10.050000000000001" customHeight="1" x14ac:dyDescent="0.2">
      <c r="A3035" s="22"/>
      <c r="B3035" s="38"/>
      <c r="C3035" s="1"/>
      <c r="D3035" s="2">
        <v>41506</v>
      </c>
      <c r="E3035" s="1" t="s">
        <v>10979</v>
      </c>
      <c r="F3035" s="1" t="s">
        <v>4660</v>
      </c>
      <c r="G3035" s="25">
        <v>204061.35030000002</v>
      </c>
      <c r="H3035" s="25">
        <v>261000.30881861472</v>
      </c>
      <c r="I3035" s="24">
        <f t="shared" si="94"/>
        <v>56938.958518614701</v>
      </c>
      <c r="J3035" s="23">
        <f t="shared" si="95"/>
        <v>0.27902862759119307</v>
      </c>
      <c r="K3035" s="1"/>
      <c r="L3035" s="21"/>
    </row>
    <row r="3036" spans="1:12" ht="10.050000000000001" customHeight="1" x14ac:dyDescent="0.2">
      <c r="A3036" s="22"/>
      <c r="B3036" s="38"/>
      <c r="C3036" s="1"/>
      <c r="D3036" s="2">
        <v>41506</v>
      </c>
      <c r="E3036" s="1" t="s">
        <v>13827</v>
      </c>
      <c r="F3036" s="1" t="s">
        <v>13828</v>
      </c>
      <c r="G3036" s="25">
        <v>0</v>
      </c>
      <c r="H3036" s="25">
        <v>0</v>
      </c>
      <c r="I3036" s="24">
        <f t="shared" si="94"/>
        <v>0</v>
      </c>
      <c r="J3036" s="23" t="str">
        <f t="shared" si="95"/>
        <v/>
      </c>
      <c r="K3036" s="1"/>
      <c r="L3036" s="21"/>
    </row>
    <row r="3037" spans="1:12" ht="10.050000000000001" customHeight="1" x14ac:dyDescent="0.2">
      <c r="A3037" s="22"/>
      <c r="B3037" s="38"/>
      <c r="C3037" s="1"/>
      <c r="D3037" s="2">
        <v>41506</v>
      </c>
      <c r="E3037" s="1" t="s">
        <v>13825</v>
      </c>
      <c r="F3037" s="1" t="s">
        <v>13826</v>
      </c>
      <c r="G3037" s="25">
        <v>0</v>
      </c>
      <c r="H3037" s="25">
        <v>0</v>
      </c>
      <c r="I3037" s="24">
        <f t="shared" si="94"/>
        <v>0</v>
      </c>
      <c r="J3037" s="23" t="str">
        <f t="shared" si="95"/>
        <v/>
      </c>
      <c r="K3037" s="1"/>
      <c r="L3037" s="21"/>
    </row>
    <row r="3038" spans="1:12" ht="10.050000000000001" customHeight="1" x14ac:dyDescent="0.2">
      <c r="A3038" s="22"/>
      <c r="B3038" s="38"/>
      <c r="C3038" s="1"/>
      <c r="D3038" s="2">
        <v>41506</v>
      </c>
      <c r="E3038" s="1" t="s">
        <v>13823</v>
      </c>
      <c r="F3038" s="1" t="s">
        <v>13824</v>
      </c>
      <c r="G3038" s="25">
        <v>0</v>
      </c>
      <c r="H3038" s="25">
        <v>0</v>
      </c>
      <c r="I3038" s="24">
        <f t="shared" si="94"/>
        <v>0</v>
      </c>
      <c r="J3038" s="23" t="str">
        <f t="shared" si="95"/>
        <v/>
      </c>
      <c r="K3038" s="1"/>
      <c r="L3038" s="21"/>
    </row>
    <row r="3039" spans="1:12" ht="10.050000000000001" customHeight="1" x14ac:dyDescent="0.2">
      <c r="A3039" s="22"/>
      <c r="B3039" s="38"/>
      <c r="C3039" s="1"/>
      <c r="D3039" s="2">
        <v>41507</v>
      </c>
      <c r="E3039" s="1" t="s">
        <v>7019</v>
      </c>
      <c r="F3039" s="1" t="s">
        <v>624</v>
      </c>
      <c r="G3039" s="25">
        <v>0</v>
      </c>
      <c r="H3039" s="25">
        <v>0</v>
      </c>
      <c r="I3039" s="24">
        <f t="shared" si="94"/>
        <v>0</v>
      </c>
      <c r="J3039" s="23" t="str">
        <f t="shared" si="95"/>
        <v/>
      </c>
      <c r="K3039" s="1"/>
      <c r="L3039" s="21"/>
    </row>
    <row r="3040" spans="1:12" ht="10.050000000000001" customHeight="1" x14ac:dyDescent="0.2">
      <c r="A3040" s="22"/>
      <c r="B3040" s="38"/>
      <c r="C3040" s="1"/>
      <c r="D3040" s="2">
        <v>41507</v>
      </c>
      <c r="E3040" s="1" t="s">
        <v>7306</v>
      </c>
      <c r="F3040" s="1" t="s">
        <v>912</v>
      </c>
      <c r="G3040" s="25">
        <v>0</v>
      </c>
      <c r="H3040" s="25">
        <v>0</v>
      </c>
      <c r="I3040" s="24">
        <f t="shared" si="94"/>
        <v>0</v>
      </c>
      <c r="J3040" s="23" t="str">
        <f t="shared" si="95"/>
        <v/>
      </c>
      <c r="K3040" s="1"/>
      <c r="L3040" s="21"/>
    </row>
    <row r="3041" spans="1:12" ht="10.050000000000001" customHeight="1" x14ac:dyDescent="0.2">
      <c r="A3041" s="22"/>
      <c r="B3041" s="38"/>
      <c r="C3041" s="1"/>
      <c r="D3041" s="2">
        <v>41507</v>
      </c>
      <c r="E3041" s="1" t="s">
        <v>7447</v>
      </c>
      <c r="F3041" s="1" t="s">
        <v>1054</v>
      </c>
      <c r="G3041" s="25">
        <v>0</v>
      </c>
      <c r="H3041" s="25">
        <v>0</v>
      </c>
      <c r="I3041" s="24">
        <f t="shared" si="94"/>
        <v>0</v>
      </c>
      <c r="J3041" s="23" t="str">
        <f t="shared" si="95"/>
        <v/>
      </c>
      <c r="K3041" s="1"/>
      <c r="L3041" s="21"/>
    </row>
    <row r="3042" spans="1:12" ht="10.050000000000001" customHeight="1" x14ac:dyDescent="0.2">
      <c r="A3042" s="22"/>
      <c r="B3042" s="38"/>
      <c r="C3042" s="1"/>
      <c r="D3042" s="2">
        <v>41507</v>
      </c>
      <c r="E3042" s="1" t="s">
        <v>8079</v>
      </c>
      <c r="F3042" s="1" t="s">
        <v>1690</v>
      </c>
      <c r="G3042" s="25">
        <v>0</v>
      </c>
      <c r="H3042" s="25">
        <v>0</v>
      </c>
      <c r="I3042" s="24">
        <f t="shared" si="94"/>
        <v>0</v>
      </c>
      <c r="J3042" s="23" t="str">
        <f t="shared" si="95"/>
        <v/>
      </c>
      <c r="K3042" s="1"/>
      <c r="L3042" s="21"/>
    </row>
    <row r="3043" spans="1:12" ht="10.050000000000001" customHeight="1" x14ac:dyDescent="0.2">
      <c r="A3043" s="22"/>
      <c r="B3043" s="38"/>
      <c r="C3043" s="1"/>
      <c r="D3043" s="2">
        <v>41507</v>
      </c>
      <c r="E3043" s="1" t="s">
        <v>8749</v>
      </c>
      <c r="F3043" s="1" t="s">
        <v>2369</v>
      </c>
      <c r="G3043" s="25">
        <v>0</v>
      </c>
      <c r="H3043" s="25">
        <v>0</v>
      </c>
      <c r="I3043" s="24">
        <f t="shared" si="94"/>
        <v>0</v>
      </c>
      <c r="J3043" s="23" t="str">
        <f t="shared" si="95"/>
        <v/>
      </c>
      <c r="K3043" s="1"/>
      <c r="L3043" s="21"/>
    </row>
    <row r="3044" spans="1:12" ht="10.050000000000001" customHeight="1" x14ac:dyDescent="0.2">
      <c r="A3044" s="22"/>
      <c r="B3044" s="38"/>
      <c r="C3044" s="1"/>
      <c r="D3044" s="2">
        <v>41507</v>
      </c>
      <c r="E3044" s="1" t="s">
        <v>9519</v>
      </c>
      <c r="F3044" s="1" t="s">
        <v>3153</v>
      </c>
      <c r="G3044" s="25">
        <v>3373.7682999999997</v>
      </c>
      <c r="H3044" s="25">
        <v>58986.922516958672</v>
      </c>
      <c r="I3044" s="24">
        <f t="shared" si="94"/>
        <v>55613.154216958676</v>
      </c>
      <c r="J3044" s="23">
        <f t="shared" si="95"/>
        <v>16.483987420522826</v>
      </c>
      <c r="K3044" s="1"/>
      <c r="L3044" s="21"/>
    </row>
    <row r="3045" spans="1:12" ht="10.050000000000001" customHeight="1" x14ac:dyDescent="0.2">
      <c r="A3045" s="22"/>
      <c r="B3045" s="38"/>
      <c r="C3045" s="1"/>
      <c r="D3045" s="2">
        <v>41507</v>
      </c>
      <c r="E3045" s="1" t="s">
        <v>9663</v>
      </c>
      <c r="F3045" s="1" t="s">
        <v>3301</v>
      </c>
      <c r="G3045" s="25">
        <v>0</v>
      </c>
      <c r="H3045" s="25">
        <v>56228.411901996828</v>
      </c>
      <c r="I3045" s="24">
        <f t="shared" si="94"/>
        <v>56228.411901996828</v>
      </c>
      <c r="J3045" s="23" t="e">
        <f t="shared" si="95"/>
        <v>#DIV/0!</v>
      </c>
      <c r="K3045" s="1"/>
      <c r="L3045" s="21"/>
    </row>
    <row r="3046" spans="1:12" ht="10.050000000000001" customHeight="1" x14ac:dyDescent="0.2">
      <c r="A3046" s="22"/>
      <c r="B3046" s="38"/>
      <c r="C3046" s="1"/>
      <c r="D3046" s="2">
        <v>41507</v>
      </c>
      <c r="E3046" s="1" t="s">
        <v>10029</v>
      </c>
      <c r="F3046" s="1" t="s">
        <v>3675</v>
      </c>
      <c r="G3046" s="25">
        <v>0</v>
      </c>
      <c r="H3046" s="25">
        <v>27117.649043544789</v>
      </c>
      <c r="I3046" s="24">
        <f t="shared" si="94"/>
        <v>27117.649043544789</v>
      </c>
      <c r="J3046" s="23" t="e">
        <f t="shared" si="95"/>
        <v>#DIV/0!</v>
      </c>
      <c r="K3046" s="1"/>
      <c r="L3046" s="21"/>
    </row>
    <row r="3047" spans="1:12" ht="10.050000000000001" customHeight="1" x14ac:dyDescent="0.2">
      <c r="A3047" s="22"/>
      <c r="B3047" s="38"/>
      <c r="C3047" s="1"/>
      <c r="D3047" s="2">
        <v>41507</v>
      </c>
      <c r="E3047" s="1" t="s">
        <v>10115</v>
      </c>
      <c r="F3047" s="1" t="s">
        <v>3764</v>
      </c>
      <c r="G3047" s="25">
        <v>3558.0307000000003</v>
      </c>
      <c r="H3047" s="25">
        <v>5979.3414447217538</v>
      </c>
      <c r="I3047" s="24">
        <f t="shared" si="94"/>
        <v>2421.3107447217535</v>
      </c>
      <c r="J3047" s="23">
        <f t="shared" si="95"/>
        <v>0.68051991364823061</v>
      </c>
      <c r="K3047" s="1"/>
      <c r="L3047" s="21"/>
    </row>
    <row r="3048" spans="1:12" ht="10.050000000000001" customHeight="1" x14ac:dyDescent="0.2">
      <c r="A3048" s="22"/>
      <c r="B3048" s="38"/>
      <c r="C3048" s="1"/>
      <c r="D3048" s="2">
        <v>41507</v>
      </c>
      <c r="E3048" s="1" t="s">
        <v>10115</v>
      </c>
      <c r="F3048" s="1" t="s">
        <v>3765</v>
      </c>
      <c r="G3048" s="25">
        <v>75837.583299999998</v>
      </c>
      <c r="H3048" s="25">
        <v>33944.577548729678</v>
      </c>
      <c r="I3048" s="24">
        <f t="shared" si="94"/>
        <v>-41893.005751270321</v>
      </c>
      <c r="J3048" s="23">
        <f t="shared" si="95"/>
        <v>-0.55240428199760849</v>
      </c>
      <c r="K3048" s="1"/>
      <c r="L3048" s="21"/>
    </row>
    <row r="3049" spans="1:12" ht="10.050000000000001" customHeight="1" x14ac:dyDescent="0.2">
      <c r="A3049" s="22"/>
      <c r="B3049" s="38"/>
      <c r="C3049" s="1"/>
      <c r="D3049" s="2">
        <v>41507</v>
      </c>
      <c r="E3049" s="1" t="s">
        <v>10573</v>
      </c>
      <c r="F3049" s="1" t="s">
        <v>4238</v>
      </c>
      <c r="G3049" s="25">
        <v>0</v>
      </c>
      <c r="H3049" s="25">
        <v>0</v>
      </c>
      <c r="I3049" s="24">
        <f t="shared" si="94"/>
        <v>0</v>
      </c>
      <c r="J3049" s="23" t="str">
        <f t="shared" si="95"/>
        <v/>
      </c>
      <c r="K3049" s="1"/>
      <c r="L3049" s="21"/>
    </row>
    <row r="3050" spans="1:12" ht="10.050000000000001" customHeight="1" x14ac:dyDescent="0.2">
      <c r="A3050" s="22"/>
      <c r="B3050" s="38"/>
      <c r="C3050" s="1"/>
      <c r="D3050" s="2">
        <v>41514</v>
      </c>
      <c r="E3050" s="1" t="s">
        <v>10524</v>
      </c>
      <c r="F3050" s="1" t="s">
        <v>4186</v>
      </c>
      <c r="G3050" s="25">
        <v>123656.35750000001</v>
      </c>
      <c r="H3050" s="25">
        <v>133389.65575179533</v>
      </c>
      <c r="I3050" s="24">
        <f t="shared" si="94"/>
        <v>9733.2982517953205</v>
      </c>
      <c r="J3050" s="23">
        <f t="shared" si="95"/>
        <v>7.8712477454265295E-2</v>
      </c>
      <c r="K3050" s="1"/>
      <c r="L3050" s="21"/>
    </row>
    <row r="3051" spans="1:12" ht="10.050000000000001" customHeight="1" x14ac:dyDescent="0.2">
      <c r="A3051" s="22"/>
      <c r="B3051" s="38"/>
      <c r="C3051" s="1"/>
      <c r="D3051" s="2">
        <v>41514</v>
      </c>
      <c r="E3051" s="1" t="s">
        <v>10720</v>
      </c>
      <c r="F3051" s="1" t="s">
        <v>4389</v>
      </c>
      <c r="G3051" s="25">
        <v>236566.448</v>
      </c>
      <c r="H3051" s="25">
        <v>252817.24101668884</v>
      </c>
      <c r="I3051" s="24">
        <f t="shared" si="94"/>
        <v>16250.79301668884</v>
      </c>
      <c r="J3051" s="23">
        <f t="shared" si="95"/>
        <v>6.8694411883331988E-2</v>
      </c>
      <c r="K3051" s="1"/>
      <c r="L3051" s="21"/>
    </row>
    <row r="3052" spans="1:12" ht="10.050000000000001" customHeight="1" x14ac:dyDescent="0.2">
      <c r="A3052" s="22"/>
      <c r="B3052" s="38"/>
      <c r="C3052" s="1"/>
      <c r="D3052" s="2">
        <v>41514</v>
      </c>
      <c r="E3052" s="1" t="s">
        <v>10776</v>
      </c>
      <c r="F3052" s="1" t="s">
        <v>4450</v>
      </c>
      <c r="G3052" s="25">
        <v>83152.488800000006</v>
      </c>
      <c r="H3052" s="25">
        <v>85549.787302745768</v>
      </c>
      <c r="I3052" s="24">
        <f t="shared" si="94"/>
        <v>2397.2985027457617</v>
      </c>
      <c r="J3052" s="23">
        <f t="shared" si="95"/>
        <v>2.8830147327421445E-2</v>
      </c>
      <c r="K3052" s="1"/>
      <c r="L3052" s="21"/>
    </row>
    <row r="3053" spans="1:12" ht="10.050000000000001" customHeight="1" x14ac:dyDescent="0.2">
      <c r="A3053" s="22"/>
      <c r="B3053" s="38"/>
      <c r="C3053" s="1"/>
      <c r="D3053" s="2">
        <v>41514</v>
      </c>
      <c r="E3053" s="1" t="s">
        <v>10797</v>
      </c>
      <c r="F3053" s="1" t="s">
        <v>4472</v>
      </c>
      <c r="G3053" s="25">
        <v>16596</v>
      </c>
      <c r="H3053" s="25">
        <v>41120.814660650889</v>
      </c>
      <c r="I3053" s="24">
        <f t="shared" si="94"/>
        <v>24524.814660650889</v>
      </c>
      <c r="J3053" s="23">
        <f t="shared" si="95"/>
        <v>1.4777545589690821</v>
      </c>
      <c r="K3053" s="1"/>
      <c r="L3053" s="21"/>
    </row>
    <row r="3054" spans="1:12" ht="10.050000000000001" customHeight="1" x14ac:dyDescent="0.2">
      <c r="A3054" s="22"/>
      <c r="B3054" s="38"/>
      <c r="C3054" s="1"/>
      <c r="D3054" s="2">
        <v>41514</v>
      </c>
      <c r="E3054" s="1" t="s">
        <v>10850</v>
      </c>
      <c r="F3054" s="1" t="s">
        <v>4527</v>
      </c>
      <c r="G3054" s="25">
        <v>510700.20960000006</v>
      </c>
      <c r="H3054" s="25">
        <v>391939.66743198031</v>
      </c>
      <c r="I3054" s="24">
        <f t="shared" si="94"/>
        <v>-118760.54216801975</v>
      </c>
      <c r="J3054" s="23">
        <f t="shared" si="95"/>
        <v>-0.23254453382942128</v>
      </c>
      <c r="K3054" s="1"/>
      <c r="L3054" s="21"/>
    </row>
    <row r="3055" spans="1:12" ht="10.050000000000001" customHeight="1" x14ac:dyDescent="0.2">
      <c r="A3055" s="22"/>
      <c r="B3055" s="38"/>
      <c r="C3055" s="1"/>
      <c r="D3055" s="2">
        <v>41514</v>
      </c>
      <c r="E3055" s="1" t="s">
        <v>10926</v>
      </c>
      <c r="F3055" s="1" t="s">
        <v>4607</v>
      </c>
      <c r="G3055" s="25">
        <v>346357.58779999998</v>
      </c>
      <c r="H3055" s="25">
        <v>435937.14120693028</v>
      </c>
      <c r="I3055" s="24">
        <f t="shared" si="94"/>
        <v>89579.553406930296</v>
      </c>
      <c r="J3055" s="23">
        <f t="shared" si="95"/>
        <v>0.25863314840573648</v>
      </c>
      <c r="K3055" s="1"/>
      <c r="L3055" s="21"/>
    </row>
    <row r="3056" spans="1:12" ht="10.050000000000001" customHeight="1" x14ac:dyDescent="0.2">
      <c r="A3056" s="22"/>
      <c r="B3056" s="38"/>
      <c r="C3056" s="1"/>
      <c r="D3056" s="2">
        <v>41514</v>
      </c>
      <c r="E3056" s="1" t="s">
        <v>10971</v>
      </c>
      <c r="F3056" s="1" t="s">
        <v>4652</v>
      </c>
      <c r="G3056" s="25">
        <v>0</v>
      </c>
      <c r="H3056" s="25">
        <v>0</v>
      </c>
      <c r="I3056" s="24">
        <f t="shared" si="94"/>
        <v>0</v>
      </c>
      <c r="J3056" s="23" t="str">
        <f t="shared" si="95"/>
        <v/>
      </c>
      <c r="K3056" s="1"/>
      <c r="L3056" s="21"/>
    </row>
    <row r="3057" spans="1:12" ht="10.050000000000001" customHeight="1" x14ac:dyDescent="0.2">
      <c r="A3057" s="22"/>
      <c r="B3057" s="38"/>
      <c r="C3057" s="1"/>
      <c r="D3057" s="2">
        <v>41514</v>
      </c>
      <c r="E3057" s="1" t="s">
        <v>10988</v>
      </c>
      <c r="F3057" s="1" t="s">
        <v>4670</v>
      </c>
      <c r="G3057" s="25">
        <v>0</v>
      </c>
      <c r="H3057" s="25">
        <v>0</v>
      </c>
      <c r="I3057" s="24">
        <f t="shared" si="94"/>
        <v>0</v>
      </c>
      <c r="J3057" s="23" t="str">
        <f t="shared" si="95"/>
        <v/>
      </c>
      <c r="K3057" s="1"/>
      <c r="L3057" s="21"/>
    </row>
    <row r="3058" spans="1:12" ht="10.050000000000001" customHeight="1" x14ac:dyDescent="0.2">
      <c r="A3058" s="22"/>
      <c r="B3058" s="38"/>
      <c r="C3058" s="1"/>
      <c r="D3058" s="2">
        <v>41514</v>
      </c>
      <c r="E3058" s="1" t="s">
        <v>12039</v>
      </c>
      <c r="F3058" s="1" t="s">
        <v>5761</v>
      </c>
      <c r="G3058" s="25">
        <v>0</v>
      </c>
      <c r="H3058" s="25">
        <v>0</v>
      </c>
      <c r="I3058" s="24">
        <f t="shared" si="94"/>
        <v>0</v>
      </c>
      <c r="J3058" s="23" t="str">
        <f t="shared" si="95"/>
        <v/>
      </c>
      <c r="K3058" s="1"/>
      <c r="L3058" s="21"/>
    </row>
    <row r="3059" spans="1:12" ht="10.050000000000001" customHeight="1" x14ac:dyDescent="0.2">
      <c r="A3059" s="22"/>
      <c r="B3059" s="38"/>
      <c r="C3059" s="1"/>
      <c r="D3059" s="2">
        <v>41514</v>
      </c>
      <c r="E3059" s="1" t="s">
        <v>12169</v>
      </c>
      <c r="F3059" s="1" t="s">
        <v>5896</v>
      </c>
      <c r="G3059" s="25">
        <v>0</v>
      </c>
      <c r="H3059" s="25">
        <v>0</v>
      </c>
      <c r="I3059" s="24">
        <f t="shared" si="94"/>
        <v>0</v>
      </c>
      <c r="J3059" s="23" t="str">
        <f t="shared" si="95"/>
        <v/>
      </c>
      <c r="K3059" s="1"/>
      <c r="L3059" s="21"/>
    </row>
    <row r="3060" spans="1:12" ht="10.050000000000001" customHeight="1" x14ac:dyDescent="0.2">
      <c r="A3060" s="22"/>
      <c r="B3060" s="38"/>
      <c r="C3060" s="1"/>
      <c r="D3060" s="2">
        <v>41514</v>
      </c>
      <c r="E3060" s="1" t="s">
        <v>12275</v>
      </c>
      <c r="F3060" s="1" t="s">
        <v>6002</v>
      </c>
      <c r="G3060" s="25">
        <v>0</v>
      </c>
      <c r="H3060" s="25">
        <v>18081.857289880219</v>
      </c>
      <c r="I3060" s="24">
        <f t="shared" si="94"/>
        <v>18081.857289880219</v>
      </c>
      <c r="J3060" s="23" t="e">
        <f t="shared" si="95"/>
        <v>#DIV/0!</v>
      </c>
      <c r="K3060" s="1"/>
      <c r="L3060" s="21"/>
    </row>
    <row r="3061" spans="1:12" ht="10.050000000000001" customHeight="1" x14ac:dyDescent="0.2">
      <c r="A3061" s="22"/>
      <c r="B3061" s="38"/>
      <c r="C3061" s="1"/>
      <c r="D3061" s="2">
        <v>41514</v>
      </c>
      <c r="E3061" s="1" t="s">
        <v>12462</v>
      </c>
      <c r="F3061" s="1" t="s">
        <v>6193</v>
      </c>
      <c r="G3061" s="25">
        <v>0</v>
      </c>
      <c r="H3061" s="25">
        <v>0</v>
      </c>
      <c r="I3061" s="24">
        <f t="shared" si="94"/>
        <v>0</v>
      </c>
      <c r="J3061" s="23" t="str">
        <f t="shared" si="95"/>
        <v/>
      </c>
      <c r="K3061" s="1"/>
      <c r="L3061" s="21"/>
    </row>
    <row r="3062" spans="1:12" ht="10.050000000000001" customHeight="1" x14ac:dyDescent="0.2">
      <c r="A3062" s="22"/>
      <c r="B3062" s="38"/>
      <c r="C3062" s="1"/>
      <c r="D3062" s="2">
        <v>41514</v>
      </c>
      <c r="E3062" s="1" t="s">
        <v>12564</v>
      </c>
      <c r="F3062" s="1" t="s">
        <v>6296</v>
      </c>
      <c r="G3062" s="25">
        <v>0</v>
      </c>
      <c r="H3062" s="25">
        <v>0</v>
      </c>
      <c r="I3062" s="24">
        <f t="shared" si="94"/>
        <v>0</v>
      </c>
      <c r="J3062" s="23" t="str">
        <f t="shared" si="95"/>
        <v/>
      </c>
      <c r="K3062" s="1"/>
      <c r="L3062" s="21"/>
    </row>
    <row r="3063" spans="1:12" ht="10.050000000000001" customHeight="1" x14ac:dyDescent="0.2">
      <c r="A3063" s="22"/>
      <c r="B3063" s="38"/>
      <c r="C3063" s="1"/>
      <c r="D3063" s="2">
        <v>41515</v>
      </c>
      <c r="E3063" s="1" t="s">
        <v>7462</v>
      </c>
      <c r="F3063" s="1" t="s">
        <v>1070</v>
      </c>
      <c r="G3063" s="25">
        <v>0</v>
      </c>
      <c r="H3063" s="25">
        <v>0</v>
      </c>
      <c r="I3063" s="24">
        <f t="shared" si="94"/>
        <v>0</v>
      </c>
      <c r="J3063" s="23" t="str">
        <f t="shared" si="95"/>
        <v/>
      </c>
      <c r="K3063" s="1"/>
      <c r="L3063" s="21"/>
    </row>
    <row r="3064" spans="1:12" ht="10.050000000000001" customHeight="1" x14ac:dyDescent="0.2">
      <c r="A3064" s="22"/>
      <c r="B3064" s="38"/>
      <c r="C3064" s="1"/>
      <c r="D3064" s="2">
        <v>41515</v>
      </c>
      <c r="E3064" s="1" t="s">
        <v>8388</v>
      </c>
      <c r="F3064" s="1" t="s">
        <v>2001</v>
      </c>
      <c r="G3064" s="25">
        <v>0</v>
      </c>
      <c r="H3064" s="25">
        <v>0</v>
      </c>
      <c r="I3064" s="24">
        <f t="shared" si="94"/>
        <v>0</v>
      </c>
      <c r="J3064" s="23" t="str">
        <f t="shared" si="95"/>
        <v/>
      </c>
      <c r="K3064" s="1"/>
      <c r="L3064" s="21"/>
    </row>
    <row r="3065" spans="1:12" ht="10.050000000000001" customHeight="1" x14ac:dyDescent="0.2">
      <c r="A3065" s="22"/>
      <c r="B3065" s="38"/>
      <c r="C3065" s="1"/>
      <c r="D3065" s="2">
        <v>41516</v>
      </c>
      <c r="E3065" s="1" t="s">
        <v>6413</v>
      </c>
      <c r="F3065" s="1" t="s">
        <v>8</v>
      </c>
      <c r="G3065" s="25">
        <v>0</v>
      </c>
      <c r="H3065" s="25">
        <v>0</v>
      </c>
      <c r="I3065" s="24">
        <f t="shared" si="94"/>
        <v>0</v>
      </c>
      <c r="J3065" s="23" t="str">
        <f t="shared" si="95"/>
        <v/>
      </c>
      <c r="K3065" s="1"/>
      <c r="L3065" s="21"/>
    </row>
    <row r="3066" spans="1:12" ht="10.050000000000001" customHeight="1" x14ac:dyDescent="0.2">
      <c r="A3066" s="22"/>
      <c r="B3066" s="38"/>
      <c r="C3066" s="1"/>
      <c r="D3066" s="2">
        <v>41516</v>
      </c>
      <c r="E3066" s="1" t="s">
        <v>6415</v>
      </c>
      <c r="F3066" s="1" t="s">
        <v>10</v>
      </c>
      <c r="G3066" s="25">
        <v>40568</v>
      </c>
      <c r="H3066" s="25">
        <v>71901.067183651525</v>
      </c>
      <c r="I3066" s="24">
        <f t="shared" si="94"/>
        <v>31333.067183651525</v>
      </c>
      <c r="J3066" s="23">
        <f t="shared" si="95"/>
        <v>0.77235917924599495</v>
      </c>
      <c r="K3066" s="1"/>
      <c r="L3066" s="21"/>
    </row>
    <row r="3067" spans="1:12" ht="10.050000000000001" customHeight="1" x14ac:dyDescent="0.2">
      <c r="A3067" s="22"/>
      <c r="B3067" s="38"/>
      <c r="C3067" s="1"/>
      <c r="D3067" s="2">
        <v>41516</v>
      </c>
      <c r="E3067" s="1" t="s">
        <v>6545</v>
      </c>
      <c r="F3067" s="1" t="s">
        <v>144</v>
      </c>
      <c r="G3067" s="25">
        <v>44256</v>
      </c>
      <c r="H3067" s="25">
        <v>38182.512851045351</v>
      </c>
      <c r="I3067" s="24">
        <f t="shared" si="94"/>
        <v>-6073.4871489546495</v>
      </c>
      <c r="J3067" s="23">
        <f t="shared" si="95"/>
        <v>-0.13723533868751467</v>
      </c>
      <c r="K3067" s="1"/>
      <c r="L3067" s="21"/>
    </row>
    <row r="3068" spans="1:12" ht="10.050000000000001" customHeight="1" x14ac:dyDescent="0.2">
      <c r="A3068" s="22"/>
      <c r="B3068" s="38"/>
      <c r="C3068" s="1"/>
      <c r="D3068" s="2">
        <v>41516</v>
      </c>
      <c r="E3068" s="1" t="s">
        <v>6587</v>
      </c>
      <c r="F3068" s="1" t="s">
        <v>186</v>
      </c>
      <c r="G3068" s="25">
        <v>0</v>
      </c>
      <c r="H3068" s="25">
        <v>24621.11988363519</v>
      </c>
      <c r="I3068" s="24">
        <f t="shared" si="94"/>
        <v>24621.11988363519</v>
      </c>
      <c r="J3068" s="23" t="e">
        <f t="shared" si="95"/>
        <v>#DIV/0!</v>
      </c>
      <c r="K3068" s="1"/>
      <c r="L3068" s="21"/>
    </row>
    <row r="3069" spans="1:12" ht="10.050000000000001" customHeight="1" x14ac:dyDescent="0.2">
      <c r="A3069" s="22"/>
      <c r="B3069" s="38"/>
      <c r="C3069" s="1"/>
      <c r="D3069" s="2">
        <v>41516</v>
      </c>
      <c r="E3069" s="1" t="s">
        <v>6617</v>
      </c>
      <c r="F3069" s="1" t="s">
        <v>216</v>
      </c>
      <c r="G3069" s="25">
        <v>0</v>
      </c>
      <c r="H3069" s="25">
        <v>0</v>
      </c>
      <c r="I3069" s="24">
        <f t="shared" si="94"/>
        <v>0</v>
      </c>
      <c r="J3069" s="23" t="str">
        <f t="shared" si="95"/>
        <v/>
      </c>
      <c r="K3069" s="1"/>
      <c r="L3069" s="21"/>
    </row>
    <row r="3070" spans="1:12" ht="10.050000000000001" customHeight="1" x14ac:dyDescent="0.2">
      <c r="A3070" s="22"/>
      <c r="B3070" s="38"/>
      <c r="C3070" s="1"/>
      <c r="D3070" s="2">
        <v>41516</v>
      </c>
      <c r="E3070" s="1" t="s">
        <v>6683</v>
      </c>
      <c r="F3070" s="1" t="s">
        <v>283</v>
      </c>
      <c r="G3070" s="25">
        <v>0</v>
      </c>
      <c r="H3070" s="25">
        <v>0</v>
      </c>
      <c r="I3070" s="24">
        <f t="shared" si="94"/>
        <v>0</v>
      </c>
      <c r="J3070" s="23" t="str">
        <f t="shared" si="95"/>
        <v/>
      </c>
      <c r="K3070" s="1"/>
      <c r="L3070" s="21"/>
    </row>
    <row r="3071" spans="1:12" ht="10.050000000000001" customHeight="1" x14ac:dyDescent="0.2">
      <c r="A3071" s="22"/>
      <c r="B3071" s="38"/>
      <c r="C3071" s="1"/>
      <c r="D3071" s="2">
        <v>41516</v>
      </c>
      <c r="E3071" s="1" t="s">
        <v>6725</v>
      </c>
      <c r="F3071" s="1" t="s">
        <v>325</v>
      </c>
      <c r="G3071" s="25">
        <v>71562.287999999986</v>
      </c>
      <c r="H3071" s="25">
        <v>132346.86682286189</v>
      </c>
      <c r="I3071" s="24">
        <f t="shared" si="94"/>
        <v>60784.578822861906</v>
      </c>
      <c r="J3071" s="23">
        <f t="shared" si="95"/>
        <v>0.84939401075133203</v>
      </c>
      <c r="K3071" s="1"/>
      <c r="L3071" s="21"/>
    </row>
    <row r="3072" spans="1:12" ht="10.050000000000001" customHeight="1" x14ac:dyDescent="0.2">
      <c r="A3072" s="22"/>
      <c r="B3072" s="38"/>
      <c r="C3072" s="1"/>
      <c r="D3072" s="2">
        <v>41516</v>
      </c>
      <c r="E3072" s="1" t="s">
        <v>6999</v>
      </c>
      <c r="F3072" s="1" t="s">
        <v>604</v>
      </c>
      <c r="G3072" s="25">
        <v>0</v>
      </c>
      <c r="H3072" s="25">
        <v>31427.500823717943</v>
      </c>
      <c r="I3072" s="24">
        <f t="shared" si="94"/>
        <v>31427.500823717943</v>
      </c>
      <c r="J3072" s="23" t="e">
        <f t="shared" si="95"/>
        <v>#DIV/0!</v>
      </c>
      <c r="K3072" s="1"/>
      <c r="L3072" s="21"/>
    </row>
    <row r="3073" spans="1:12" ht="10.050000000000001" customHeight="1" x14ac:dyDescent="0.2">
      <c r="A3073" s="22"/>
      <c r="B3073" s="38"/>
      <c r="C3073" s="1"/>
      <c r="D3073" s="2">
        <v>41516</v>
      </c>
      <c r="E3073" s="1" t="s">
        <v>7223</v>
      </c>
      <c r="F3073" s="1" t="s">
        <v>829</v>
      </c>
      <c r="G3073" s="25">
        <v>324905.1531</v>
      </c>
      <c r="H3073" s="25">
        <v>209533.79512903807</v>
      </c>
      <c r="I3073" s="24">
        <f t="shared" si="94"/>
        <v>-115371.35797096192</v>
      </c>
      <c r="J3073" s="23">
        <f t="shared" si="95"/>
        <v>-0.35509242272760344</v>
      </c>
      <c r="K3073" s="1"/>
      <c r="L3073" s="21"/>
    </row>
    <row r="3074" spans="1:12" ht="10.050000000000001" customHeight="1" x14ac:dyDescent="0.2">
      <c r="A3074" s="22"/>
      <c r="B3074" s="38"/>
      <c r="C3074" s="1"/>
      <c r="D3074" s="2">
        <v>41516</v>
      </c>
      <c r="E3074" s="1" t="s">
        <v>7542</v>
      </c>
      <c r="F3074" s="1" t="s">
        <v>1150</v>
      </c>
      <c r="G3074" s="25">
        <v>221511.15829999998</v>
      </c>
      <c r="H3074" s="25">
        <v>235752.48819936439</v>
      </c>
      <c r="I3074" s="24">
        <f t="shared" si="94"/>
        <v>14241.329899364413</v>
      </c>
      <c r="J3074" s="23">
        <f t="shared" si="95"/>
        <v>6.4291704348712328E-2</v>
      </c>
      <c r="K3074" s="1"/>
      <c r="L3074" s="21"/>
    </row>
    <row r="3075" spans="1:12" ht="10.050000000000001" customHeight="1" x14ac:dyDescent="0.2">
      <c r="A3075" s="22"/>
      <c r="B3075" s="38"/>
      <c r="C3075" s="1"/>
      <c r="D3075" s="2">
        <v>41516</v>
      </c>
      <c r="E3075" s="1" t="s">
        <v>7616</v>
      </c>
      <c r="F3075" s="1" t="s">
        <v>1224</v>
      </c>
      <c r="G3075" s="25">
        <v>101504.88040000001</v>
      </c>
      <c r="H3075" s="25">
        <v>82066.975017933612</v>
      </c>
      <c r="I3075" s="24">
        <f t="shared" si="94"/>
        <v>-19437.905382066398</v>
      </c>
      <c r="J3075" s="23">
        <f t="shared" si="95"/>
        <v>-0.19149724925015918</v>
      </c>
      <c r="K3075" s="1"/>
      <c r="L3075" s="21"/>
    </row>
    <row r="3076" spans="1:12" ht="10.050000000000001" customHeight="1" x14ac:dyDescent="0.2">
      <c r="A3076" s="22"/>
      <c r="B3076" s="38"/>
      <c r="C3076" s="1"/>
      <c r="D3076" s="2">
        <v>41516</v>
      </c>
      <c r="E3076" s="1" t="s">
        <v>7883</v>
      </c>
      <c r="F3076" s="1" t="s">
        <v>1492</v>
      </c>
      <c r="G3076" s="25">
        <v>221176.3316</v>
      </c>
      <c r="H3076" s="25">
        <v>157163.18857496738</v>
      </c>
      <c r="I3076" s="24">
        <f t="shared" si="94"/>
        <v>-64013.143025032623</v>
      </c>
      <c r="J3076" s="23">
        <f t="shared" si="95"/>
        <v>-0.28942130725271792</v>
      </c>
      <c r="K3076" s="1"/>
      <c r="L3076" s="21"/>
    </row>
    <row r="3077" spans="1:12" ht="10.050000000000001" customHeight="1" x14ac:dyDescent="0.2">
      <c r="A3077" s="22"/>
      <c r="B3077" s="38"/>
      <c r="C3077" s="1"/>
      <c r="D3077" s="2">
        <v>41516</v>
      </c>
      <c r="E3077" s="1" t="s">
        <v>8257</v>
      </c>
      <c r="F3077" s="1" t="s">
        <v>1870</v>
      </c>
      <c r="G3077" s="25">
        <v>106514.38279999999</v>
      </c>
      <c r="H3077" s="25">
        <v>110253.09744678951</v>
      </c>
      <c r="I3077" s="24">
        <f t="shared" si="94"/>
        <v>3738.7146467895218</v>
      </c>
      <c r="J3077" s="23">
        <f t="shared" si="95"/>
        <v>3.5100561525194529E-2</v>
      </c>
      <c r="K3077" s="1"/>
      <c r="L3077" s="21"/>
    </row>
    <row r="3078" spans="1:12" ht="10.050000000000001" customHeight="1" x14ac:dyDescent="0.2">
      <c r="A3078" s="22"/>
      <c r="B3078" s="38"/>
      <c r="C3078" s="1"/>
      <c r="D3078" s="2">
        <v>41516</v>
      </c>
      <c r="E3078" s="1" t="s">
        <v>8508</v>
      </c>
      <c r="F3078" s="1" t="s">
        <v>2125</v>
      </c>
      <c r="G3078" s="25">
        <v>107474.50360000001</v>
      </c>
      <c r="H3078" s="25">
        <v>67123.758297404769</v>
      </c>
      <c r="I3078" s="24">
        <f t="shared" si="94"/>
        <v>-40350.745302595242</v>
      </c>
      <c r="J3078" s="23">
        <f t="shared" si="95"/>
        <v>-0.37544481668669216</v>
      </c>
      <c r="K3078" s="1"/>
      <c r="L3078" s="21"/>
    </row>
    <row r="3079" spans="1:12" ht="10.050000000000001" customHeight="1" x14ac:dyDescent="0.2">
      <c r="A3079" s="22"/>
      <c r="B3079" s="38"/>
      <c r="C3079" s="1"/>
      <c r="D3079" s="2">
        <v>41516</v>
      </c>
      <c r="E3079" s="1" t="s">
        <v>8528</v>
      </c>
      <c r="F3079" s="1" t="s">
        <v>2145</v>
      </c>
      <c r="G3079" s="25">
        <v>27660</v>
      </c>
      <c r="H3079" s="25">
        <v>10756.650330968516</v>
      </c>
      <c r="I3079" s="24">
        <f t="shared" si="94"/>
        <v>-16903.349669031486</v>
      </c>
      <c r="J3079" s="23">
        <f t="shared" si="95"/>
        <v>-0.6111117017003429</v>
      </c>
      <c r="K3079" s="1"/>
      <c r="L3079" s="21"/>
    </row>
    <row r="3080" spans="1:12" ht="10.050000000000001" customHeight="1" x14ac:dyDescent="0.2">
      <c r="A3080" s="22"/>
      <c r="B3080" s="38"/>
      <c r="C3080" s="1"/>
      <c r="D3080" s="2">
        <v>41516</v>
      </c>
      <c r="E3080" s="1" t="s">
        <v>8530</v>
      </c>
      <c r="F3080" s="1" t="s">
        <v>2147</v>
      </c>
      <c r="G3080" s="25">
        <v>254016.48620000001</v>
      </c>
      <c r="H3080" s="25">
        <v>352329.09880633646</v>
      </c>
      <c r="I3080" s="24">
        <f t="shared" si="94"/>
        <v>98312.61260633645</v>
      </c>
      <c r="J3080" s="23">
        <f t="shared" si="95"/>
        <v>0.38703240910485615</v>
      </c>
      <c r="K3080" s="1"/>
      <c r="L3080" s="21"/>
    </row>
    <row r="3081" spans="1:12" ht="10.050000000000001" customHeight="1" x14ac:dyDescent="0.2">
      <c r="A3081" s="22"/>
      <c r="B3081" s="38"/>
      <c r="C3081" s="1"/>
      <c r="D3081" s="2">
        <v>41516</v>
      </c>
      <c r="E3081" s="1" t="s">
        <v>8586</v>
      </c>
      <c r="F3081" s="1" t="s">
        <v>2203</v>
      </c>
      <c r="G3081" s="25">
        <v>0</v>
      </c>
      <c r="H3081" s="25">
        <v>38167.102177218752</v>
      </c>
      <c r="I3081" s="24">
        <f t="shared" si="94"/>
        <v>38167.102177218752</v>
      </c>
      <c r="J3081" s="23" t="e">
        <f t="shared" si="95"/>
        <v>#DIV/0!</v>
      </c>
      <c r="K3081" s="1"/>
      <c r="L3081" s="21"/>
    </row>
    <row r="3082" spans="1:12" ht="10.050000000000001" customHeight="1" x14ac:dyDescent="0.2">
      <c r="A3082" s="22"/>
      <c r="B3082" s="38"/>
      <c r="C3082" s="1"/>
      <c r="D3082" s="2">
        <v>41516</v>
      </c>
      <c r="E3082" s="1" t="s">
        <v>8592</v>
      </c>
      <c r="F3082" s="1" t="s">
        <v>2209</v>
      </c>
      <c r="G3082" s="25">
        <v>0</v>
      </c>
      <c r="H3082" s="25">
        <v>33117.538053368677</v>
      </c>
      <c r="I3082" s="24">
        <f t="shared" si="94"/>
        <v>33117.538053368677</v>
      </c>
      <c r="J3082" s="23" t="e">
        <f t="shared" si="95"/>
        <v>#DIV/0!</v>
      </c>
      <c r="K3082" s="1"/>
      <c r="L3082" s="21"/>
    </row>
    <row r="3083" spans="1:12" ht="10.050000000000001" customHeight="1" x14ac:dyDescent="0.2">
      <c r="A3083" s="22"/>
      <c r="B3083" s="38"/>
      <c r="C3083" s="1"/>
      <c r="D3083" s="2">
        <v>41516</v>
      </c>
      <c r="E3083" s="1" t="s">
        <v>8738</v>
      </c>
      <c r="F3083" s="1" t="s">
        <v>2358</v>
      </c>
      <c r="G3083" s="25">
        <v>0</v>
      </c>
      <c r="H3083" s="25">
        <v>0</v>
      </c>
      <c r="I3083" s="24">
        <f t="shared" si="94"/>
        <v>0</v>
      </c>
      <c r="J3083" s="23" t="str">
        <f t="shared" si="95"/>
        <v/>
      </c>
      <c r="K3083" s="1"/>
      <c r="L3083" s="21"/>
    </row>
    <row r="3084" spans="1:12" ht="10.050000000000001" customHeight="1" x14ac:dyDescent="0.2">
      <c r="A3084" s="22"/>
      <c r="B3084" s="38"/>
      <c r="C3084" s="1"/>
      <c r="D3084" s="2">
        <v>41516</v>
      </c>
      <c r="E3084" s="1" t="s">
        <v>8889</v>
      </c>
      <c r="F3084" s="1" t="s">
        <v>2511</v>
      </c>
      <c r="G3084" s="25">
        <v>119508.352</v>
      </c>
      <c r="H3084" s="25">
        <v>181291.16689615132</v>
      </c>
      <c r="I3084" s="24">
        <f t="shared" si="94"/>
        <v>61782.814896151322</v>
      </c>
      <c r="J3084" s="23">
        <f t="shared" si="95"/>
        <v>0.51697487131402597</v>
      </c>
      <c r="K3084" s="1"/>
      <c r="L3084" s="21"/>
    </row>
    <row r="3085" spans="1:12" ht="10.050000000000001" customHeight="1" x14ac:dyDescent="0.2">
      <c r="A3085" s="22"/>
      <c r="B3085" s="38"/>
      <c r="C3085" s="1"/>
      <c r="D3085" s="2">
        <v>41516</v>
      </c>
      <c r="E3085" s="1" t="s">
        <v>8890</v>
      </c>
      <c r="F3085" s="1" t="s">
        <v>2512</v>
      </c>
      <c r="G3085" s="25">
        <v>36880</v>
      </c>
      <c r="H3085" s="25">
        <v>4607.7914741541354</v>
      </c>
      <c r="I3085" s="24">
        <f t="shared" si="94"/>
        <v>-32272.208525845865</v>
      </c>
      <c r="J3085" s="23">
        <f t="shared" si="95"/>
        <v>-0.87505988410644964</v>
      </c>
      <c r="K3085" s="1"/>
      <c r="L3085" s="21"/>
    </row>
    <row r="3086" spans="1:12" ht="10.050000000000001" customHeight="1" x14ac:dyDescent="0.2">
      <c r="A3086" s="22"/>
      <c r="B3086" s="38"/>
      <c r="C3086" s="1"/>
      <c r="D3086" s="2">
        <v>41516</v>
      </c>
      <c r="E3086" s="1" t="s">
        <v>8898</v>
      </c>
      <c r="F3086" s="1" t="s">
        <v>2520</v>
      </c>
      <c r="G3086" s="25">
        <v>97524.718299999993</v>
      </c>
      <c r="H3086" s="25">
        <v>241295.19388566574</v>
      </c>
      <c r="I3086" s="24">
        <f t="shared" si="94"/>
        <v>143770.47558566573</v>
      </c>
      <c r="J3086" s="23">
        <f t="shared" si="95"/>
        <v>1.4741952408763404</v>
      </c>
      <c r="K3086" s="1"/>
      <c r="L3086" s="21"/>
    </row>
    <row r="3087" spans="1:12" ht="10.050000000000001" customHeight="1" x14ac:dyDescent="0.2">
      <c r="A3087" s="22"/>
      <c r="B3087" s="38"/>
      <c r="C3087" s="1"/>
      <c r="D3087" s="2">
        <v>41516</v>
      </c>
      <c r="E3087" s="1" t="s">
        <v>9165</v>
      </c>
      <c r="F3087" s="1" t="s">
        <v>2791</v>
      </c>
      <c r="G3087" s="25">
        <v>80258.250400000004</v>
      </c>
      <c r="H3087" s="25">
        <v>109087.02312724327</v>
      </c>
      <c r="I3087" s="24">
        <f t="shared" si="94"/>
        <v>28828.772727243268</v>
      </c>
      <c r="J3087" s="23">
        <f t="shared" si="95"/>
        <v>0.35920011442516153</v>
      </c>
      <c r="K3087" s="1"/>
      <c r="L3087" s="21"/>
    </row>
    <row r="3088" spans="1:12" ht="10.050000000000001" customHeight="1" x14ac:dyDescent="0.2">
      <c r="A3088" s="22"/>
      <c r="B3088" s="38"/>
      <c r="C3088" s="1"/>
      <c r="D3088" s="2">
        <v>41516</v>
      </c>
      <c r="E3088" s="1" t="s">
        <v>9172</v>
      </c>
      <c r="F3088" s="1" t="s">
        <v>2798</v>
      </c>
      <c r="G3088" s="25">
        <v>59008</v>
      </c>
      <c r="H3088" s="25">
        <v>212425.8649171638</v>
      </c>
      <c r="I3088" s="24">
        <f t="shared" si="94"/>
        <v>153417.8649171638</v>
      </c>
      <c r="J3088" s="23">
        <f t="shared" si="95"/>
        <v>2.5999502595777488</v>
      </c>
      <c r="K3088" s="1"/>
      <c r="L3088" s="21"/>
    </row>
    <row r="3089" spans="1:12" ht="10.050000000000001" customHeight="1" x14ac:dyDescent="0.2">
      <c r="A3089" s="22"/>
      <c r="B3089" s="38"/>
      <c r="C3089" s="1"/>
      <c r="D3089" s="2">
        <v>41516</v>
      </c>
      <c r="E3089" s="1" t="s">
        <v>9542</v>
      </c>
      <c r="F3089" s="1" t="s">
        <v>3176</v>
      </c>
      <c r="G3089" s="25">
        <v>472313.44580000004</v>
      </c>
      <c r="H3089" s="25">
        <v>431956.05046839133</v>
      </c>
      <c r="I3089" s="24">
        <f t="shared" si="94"/>
        <v>-40357.395331608714</v>
      </c>
      <c r="J3089" s="23">
        <f t="shared" si="95"/>
        <v>-8.5446213082610301E-2</v>
      </c>
      <c r="K3089" s="1"/>
      <c r="L3089" s="21"/>
    </row>
    <row r="3090" spans="1:12" ht="10.050000000000001" customHeight="1" x14ac:dyDescent="0.2">
      <c r="A3090" s="22"/>
      <c r="B3090" s="38"/>
      <c r="C3090" s="1"/>
      <c r="D3090" s="2">
        <v>41516</v>
      </c>
      <c r="E3090" s="1" t="s">
        <v>9557</v>
      </c>
      <c r="F3090" s="1" t="s">
        <v>3191</v>
      </c>
      <c r="G3090" s="25">
        <v>58660.044699999999</v>
      </c>
      <c r="H3090" s="25">
        <v>20.547565102136609</v>
      </c>
      <c r="I3090" s="24">
        <f t="shared" si="94"/>
        <v>-58639.497134897865</v>
      </c>
      <c r="J3090" s="23">
        <f t="shared" si="95"/>
        <v>-0.99964971787513601</v>
      </c>
      <c r="K3090" s="1"/>
      <c r="L3090" s="21"/>
    </row>
    <row r="3091" spans="1:12" ht="10.050000000000001" customHeight="1" x14ac:dyDescent="0.2">
      <c r="A3091" s="22"/>
      <c r="B3091" s="38"/>
      <c r="C3091" s="1"/>
      <c r="D3091" s="2">
        <v>41516</v>
      </c>
      <c r="E3091" s="1" t="s">
        <v>9694</v>
      </c>
      <c r="F3091" s="1" t="s">
        <v>3332</v>
      </c>
      <c r="G3091" s="25">
        <v>57164</v>
      </c>
      <c r="H3091" s="25">
        <v>47860.416014151699</v>
      </c>
      <c r="I3091" s="24">
        <f t="shared" ref="I3091:I3154" si="96">H3091-G3091</f>
        <v>-9303.5839858483014</v>
      </c>
      <c r="J3091" s="23">
        <f t="shared" ref="J3091:J3154" si="97">IF(I3091=0,"",(I3091/G3091))</f>
        <v>-0.16275250132685434</v>
      </c>
      <c r="K3091" s="1"/>
      <c r="L3091" s="21"/>
    </row>
    <row r="3092" spans="1:12" ht="10.050000000000001" customHeight="1" x14ac:dyDescent="0.2">
      <c r="A3092" s="22"/>
      <c r="B3092" s="38"/>
      <c r="C3092" s="1"/>
      <c r="D3092" s="2">
        <v>41516</v>
      </c>
      <c r="E3092" s="1" t="s">
        <v>9887</v>
      </c>
      <c r="F3092" s="1" t="s">
        <v>3529</v>
      </c>
      <c r="G3092" s="25">
        <v>130065.2236</v>
      </c>
      <c r="H3092" s="25">
        <v>194657.35799509118</v>
      </c>
      <c r="I3092" s="24">
        <f t="shared" si="96"/>
        <v>64592.134395091183</v>
      </c>
      <c r="J3092" s="23">
        <f t="shared" si="97"/>
        <v>0.49661341138917003</v>
      </c>
      <c r="K3092" s="1"/>
      <c r="L3092" s="21"/>
    </row>
    <row r="3093" spans="1:12" ht="10.050000000000001" customHeight="1" x14ac:dyDescent="0.2">
      <c r="A3093" s="22"/>
      <c r="B3093" s="38"/>
      <c r="C3093" s="1"/>
      <c r="D3093" s="2">
        <v>41516</v>
      </c>
      <c r="E3093" s="1" t="s">
        <v>9992</v>
      </c>
      <c r="F3093" s="1" t="s">
        <v>3638</v>
      </c>
      <c r="G3093" s="25">
        <v>31348</v>
      </c>
      <c r="H3093" s="25">
        <v>0</v>
      </c>
      <c r="I3093" s="24">
        <f t="shared" si="96"/>
        <v>-31348</v>
      </c>
      <c r="J3093" s="23">
        <f t="shared" si="97"/>
        <v>-1</v>
      </c>
      <c r="K3093" s="1"/>
      <c r="L3093" s="21"/>
    </row>
    <row r="3094" spans="1:12" ht="10.050000000000001" customHeight="1" x14ac:dyDescent="0.2">
      <c r="A3094" s="22"/>
      <c r="B3094" s="38"/>
      <c r="C3094" s="1"/>
      <c r="D3094" s="2">
        <v>41516</v>
      </c>
      <c r="E3094" s="1" t="s">
        <v>10017</v>
      </c>
      <c r="F3094" s="1" t="s">
        <v>3663</v>
      </c>
      <c r="G3094" s="25">
        <v>49788</v>
      </c>
      <c r="H3094" s="25">
        <v>125448.02183981954</v>
      </c>
      <c r="I3094" s="24">
        <f t="shared" si="96"/>
        <v>75660.021839819543</v>
      </c>
      <c r="J3094" s="23">
        <f t="shared" si="97"/>
        <v>1.5196437261954596</v>
      </c>
      <c r="K3094" s="1"/>
      <c r="L3094" s="21"/>
    </row>
    <row r="3095" spans="1:12" ht="10.050000000000001" customHeight="1" x14ac:dyDescent="0.2">
      <c r="A3095" s="22"/>
      <c r="B3095" s="38"/>
      <c r="C3095" s="1"/>
      <c r="D3095" s="2">
        <v>41516</v>
      </c>
      <c r="E3095" s="1" t="s">
        <v>11066</v>
      </c>
      <c r="F3095" s="1" t="s">
        <v>4751</v>
      </c>
      <c r="G3095" s="25">
        <v>3648.1054000000004</v>
      </c>
      <c r="H3095" s="25">
        <v>67098.073841027101</v>
      </c>
      <c r="I3095" s="24">
        <f t="shared" si="96"/>
        <v>63449.9684410271</v>
      </c>
      <c r="J3095" s="23">
        <f t="shared" si="97"/>
        <v>17.392580938321327</v>
      </c>
      <c r="K3095" s="1"/>
      <c r="L3095" s="21"/>
    </row>
    <row r="3096" spans="1:12" ht="10.050000000000001" customHeight="1" x14ac:dyDescent="0.2">
      <c r="A3096" s="22"/>
      <c r="B3096" s="38"/>
      <c r="C3096" s="1"/>
      <c r="D3096" s="2">
        <v>41516</v>
      </c>
      <c r="E3096" s="1" t="s">
        <v>11366</v>
      </c>
      <c r="F3096" s="1" t="s">
        <v>5062</v>
      </c>
      <c r="G3096" s="25">
        <v>62696</v>
      </c>
      <c r="H3096" s="25">
        <v>42887.905259434636</v>
      </c>
      <c r="I3096" s="24">
        <f t="shared" si="96"/>
        <v>-19808.094740565364</v>
      </c>
      <c r="J3096" s="23">
        <f t="shared" si="97"/>
        <v>-0.31593873198553918</v>
      </c>
      <c r="K3096" s="1"/>
      <c r="L3096" s="21"/>
    </row>
    <row r="3097" spans="1:12" ht="10.050000000000001" customHeight="1" x14ac:dyDescent="0.2">
      <c r="A3097" s="22"/>
      <c r="B3097" s="38"/>
      <c r="C3097" s="1"/>
      <c r="D3097" s="2">
        <v>41516</v>
      </c>
      <c r="E3097" s="1" t="s">
        <v>11423</v>
      </c>
      <c r="F3097" s="1" t="s">
        <v>5124</v>
      </c>
      <c r="G3097" s="25">
        <v>50435.945599999999</v>
      </c>
      <c r="H3097" s="25">
        <v>31098.739782083758</v>
      </c>
      <c r="I3097" s="24">
        <f t="shared" si="96"/>
        <v>-19337.205817916241</v>
      </c>
      <c r="J3097" s="23">
        <f t="shared" si="97"/>
        <v>-0.38340127438626315</v>
      </c>
      <c r="K3097" s="1"/>
      <c r="L3097" s="21"/>
    </row>
    <row r="3098" spans="1:12" ht="10.050000000000001" customHeight="1" x14ac:dyDescent="0.2">
      <c r="A3098" s="22"/>
      <c r="B3098" s="38"/>
      <c r="C3098" s="1"/>
      <c r="D3098" s="2">
        <v>41516</v>
      </c>
      <c r="E3098" s="1" t="s">
        <v>11548</v>
      </c>
      <c r="F3098" s="1" t="s">
        <v>5258</v>
      </c>
      <c r="G3098" s="25">
        <v>46100</v>
      </c>
      <c r="H3098" s="25">
        <v>75969.485073874574</v>
      </c>
      <c r="I3098" s="24">
        <f t="shared" si="96"/>
        <v>29869.485073874574</v>
      </c>
      <c r="J3098" s="23">
        <f t="shared" si="97"/>
        <v>0.64792809270877605</v>
      </c>
      <c r="K3098" s="1"/>
      <c r="L3098" s="21"/>
    </row>
    <row r="3099" spans="1:12" ht="10.050000000000001" customHeight="1" x14ac:dyDescent="0.2">
      <c r="A3099" s="22"/>
      <c r="B3099" s="38"/>
      <c r="C3099" s="1"/>
      <c r="D3099" s="2">
        <v>41516</v>
      </c>
      <c r="E3099" s="1" t="s">
        <v>11605</v>
      </c>
      <c r="F3099" s="1" t="s">
        <v>5315</v>
      </c>
      <c r="G3099" s="25">
        <v>287583.66359999997</v>
      </c>
      <c r="H3099" s="25">
        <v>209004.69532765806</v>
      </c>
      <c r="I3099" s="24">
        <f t="shared" si="96"/>
        <v>-78578.96827234191</v>
      </c>
      <c r="J3099" s="23">
        <f t="shared" si="97"/>
        <v>-0.27323863702368495</v>
      </c>
      <c r="K3099" s="1"/>
      <c r="L3099" s="21"/>
    </row>
    <row r="3100" spans="1:12" ht="10.050000000000001" customHeight="1" x14ac:dyDescent="0.2">
      <c r="A3100" s="22"/>
      <c r="B3100" s="38"/>
      <c r="C3100" s="1"/>
      <c r="D3100" s="2">
        <v>41516</v>
      </c>
      <c r="E3100" s="1" t="s">
        <v>11914</v>
      </c>
      <c r="F3100" s="1" t="s">
        <v>5633</v>
      </c>
      <c r="G3100" s="25">
        <v>59008</v>
      </c>
      <c r="H3100" s="25">
        <v>30045.677070599257</v>
      </c>
      <c r="I3100" s="24">
        <f t="shared" si="96"/>
        <v>-28962.322929400743</v>
      </c>
      <c r="J3100" s="23">
        <f t="shared" si="97"/>
        <v>-0.49082027740985534</v>
      </c>
      <c r="K3100" s="1"/>
      <c r="L3100" s="21"/>
    </row>
    <row r="3101" spans="1:12" ht="10.050000000000001" customHeight="1" x14ac:dyDescent="0.2">
      <c r="A3101" s="22"/>
      <c r="B3101" s="38"/>
      <c r="C3101" s="1"/>
      <c r="D3101" s="2">
        <v>41516</v>
      </c>
      <c r="E3101" s="1" t="s">
        <v>11915</v>
      </c>
      <c r="F3101" s="1" t="s">
        <v>5634</v>
      </c>
      <c r="G3101" s="25">
        <v>119684.7564</v>
      </c>
      <c r="H3101" s="25">
        <v>84635.420655700684</v>
      </c>
      <c r="I3101" s="24">
        <f t="shared" si="96"/>
        <v>-35049.335744299315</v>
      </c>
      <c r="J3101" s="23">
        <f t="shared" si="97"/>
        <v>-0.29284711602838098</v>
      </c>
      <c r="K3101" s="1"/>
      <c r="L3101" s="21"/>
    </row>
    <row r="3102" spans="1:12" ht="10.050000000000001" customHeight="1" x14ac:dyDescent="0.2">
      <c r="A3102" s="22"/>
      <c r="B3102" s="38"/>
      <c r="C3102" s="1"/>
      <c r="D3102" s="2">
        <v>41516</v>
      </c>
      <c r="E3102" s="1" t="s">
        <v>11916</v>
      </c>
      <c r="F3102" s="1" t="s">
        <v>5635</v>
      </c>
      <c r="G3102" s="25">
        <v>22128</v>
      </c>
      <c r="H3102" s="25">
        <v>0</v>
      </c>
      <c r="I3102" s="24">
        <f t="shared" si="96"/>
        <v>-22128</v>
      </c>
      <c r="J3102" s="23">
        <f t="shared" si="97"/>
        <v>-1</v>
      </c>
      <c r="K3102" s="1"/>
      <c r="L3102" s="21"/>
    </row>
    <row r="3103" spans="1:12" ht="10.050000000000001" customHeight="1" x14ac:dyDescent="0.2">
      <c r="A3103" s="22"/>
      <c r="B3103" s="38"/>
      <c r="C3103" s="1"/>
      <c r="D3103" s="2">
        <v>41516</v>
      </c>
      <c r="E3103" s="1" t="s">
        <v>12069</v>
      </c>
      <c r="F3103" s="1" t="s">
        <v>5791</v>
      </c>
      <c r="G3103" s="25">
        <v>104607.0456</v>
      </c>
      <c r="H3103" s="25">
        <v>169137.2821382375</v>
      </c>
      <c r="I3103" s="24">
        <f t="shared" si="96"/>
        <v>64530.236538237499</v>
      </c>
      <c r="J3103" s="23">
        <f t="shared" si="97"/>
        <v>0.61688231579534736</v>
      </c>
      <c r="K3103" s="1"/>
      <c r="L3103" s="21"/>
    </row>
    <row r="3104" spans="1:12" ht="10.050000000000001" customHeight="1" x14ac:dyDescent="0.2">
      <c r="A3104" s="22"/>
      <c r="B3104" s="38"/>
      <c r="C3104" s="1"/>
      <c r="D3104" s="2">
        <v>41516</v>
      </c>
      <c r="E3104" s="1" t="s">
        <v>12111</v>
      </c>
      <c r="F3104" s="1" t="s">
        <v>5834</v>
      </c>
      <c r="G3104" s="25">
        <v>14232.122800000001</v>
      </c>
      <c r="H3104" s="25">
        <v>0</v>
      </c>
      <c r="I3104" s="24">
        <f t="shared" si="96"/>
        <v>-14232.122800000001</v>
      </c>
      <c r="J3104" s="23">
        <f t="shared" si="97"/>
        <v>-1</v>
      </c>
      <c r="K3104" s="1"/>
      <c r="L3104" s="21"/>
    </row>
    <row r="3105" spans="1:12" ht="10.050000000000001" customHeight="1" x14ac:dyDescent="0.2">
      <c r="A3105" s="22"/>
      <c r="B3105" s="38"/>
      <c r="C3105" s="1"/>
      <c r="D3105" s="2">
        <v>41516</v>
      </c>
      <c r="E3105" s="1" t="s">
        <v>12198</v>
      </c>
      <c r="F3105" s="1" t="s">
        <v>5925</v>
      </c>
      <c r="G3105" s="25">
        <v>88608.253200000006</v>
      </c>
      <c r="H3105" s="25">
        <v>144891.1553177163</v>
      </c>
      <c r="I3105" s="24">
        <f t="shared" si="96"/>
        <v>56282.902117716294</v>
      </c>
      <c r="J3105" s="23">
        <f t="shared" si="97"/>
        <v>0.63518803367761556</v>
      </c>
      <c r="K3105" s="1"/>
      <c r="L3105" s="21"/>
    </row>
    <row r="3106" spans="1:12" ht="10.050000000000001" customHeight="1" x14ac:dyDescent="0.2">
      <c r="A3106" s="22"/>
      <c r="B3106" s="38"/>
      <c r="C3106" s="1"/>
      <c r="D3106" s="2">
        <v>41516</v>
      </c>
      <c r="E3106" s="1" t="s">
        <v>12286</v>
      </c>
      <c r="F3106" s="1" t="s">
        <v>6015</v>
      </c>
      <c r="G3106" s="25">
        <v>46100</v>
      </c>
      <c r="H3106" s="25">
        <v>97359.500345198787</v>
      </c>
      <c r="I3106" s="24">
        <f t="shared" si="96"/>
        <v>51259.500345198787</v>
      </c>
      <c r="J3106" s="23">
        <f t="shared" si="97"/>
        <v>1.1119197471843554</v>
      </c>
      <c r="K3106" s="1"/>
      <c r="L3106" s="21"/>
    </row>
    <row r="3107" spans="1:12" ht="10.050000000000001" customHeight="1" x14ac:dyDescent="0.2">
      <c r="A3107" s="22"/>
      <c r="B3107" s="38"/>
      <c r="C3107" s="1"/>
      <c r="D3107" s="2">
        <v>41516</v>
      </c>
      <c r="E3107" s="1" t="s">
        <v>13821</v>
      </c>
      <c r="F3107" s="1" t="s">
        <v>13822</v>
      </c>
      <c r="G3107" s="25">
        <v>0</v>
      </c>
      <c r="H3107" s="25">
        <v>0</v>
      </c>
      <c r="I3107" s="24">
        <f t="shared" si="96"/>
        <v>0</v>
      </c>
      <c r="J3107" s="23" t="str">
        <f t="shared" si="97"/>
        <v/>
      </c>
      <c r="K3107" s="1"/>
      <c r="L3107" s="21"/>
    </row>
    <row r="3108" spans="1:12" ht="10.050000000000001" customHeight="1" x14ac:dyDescent="0.2">
      <c r="A3108" s="22"/>
      <c r="B3108" s="38"/>
      <c r="C3108" s="1"/>
      <c r="D3108" s="2">
        <v>41516</v>
      </c>
      <c r="E3108" s="1" t="s">
        <v>13819</v>
      </c>
      <c r="F3108" s="1" t="s">
        <v>13820</v>
      </c>
      <c r="G3108" s="25">
        <v>0</v>
      </c>
      <c r="H3108" s="25">
        <v>0</v>
      </c>
      <c r="I3108" s="24">
        <f t="shared" si="96"/>
        <v>0</v>
      </c>
      <c r="J3108" s="23" t="str">
        <f t="shared" si="97"/>
        <v/>
      </c>
      <c r="K3108" s="1"/>
      <c r="L3108" s="21"/>
    </row>
    <row r="3109" spans="1:12" ht="10.050000000000001" customHeight="1" x14ac:dyDescent="0.2">
      <c r="A3109" s="22"/>
      <c r="B3109" s="38"/>
      <c r="C3109" s="1"/>
      <c r="D3109" s="2">
        <v>41516</v>
      </c>
      <c r="E3109" s="1" t="s">
        <v>13817</v>
      </c>
      <c r="F3109" s="1" t="s">
        <v>13818</v>
      </c>
      <c r="G3109" s="25">
        <v>0</v>
      </c>
      <c r="H3109" s="25">
        <v>0</v>
      </c>
      <c r="I3109" s="24">
        <f t="shared" si="96"/>
        <v>0</v>
      </c>
      <c r="J3109" s="23" t="str">
        <f t="shared" si="97"/>
        <v/>
      </c>
      <c r="K3109" s="1"/>
      <c r="L3109" s="21"/>
    </row>
    <row r="3110" spans="1:12" ht="10.050000000000001" customHeight="1" x14ac:dyDescent="0.2">
      <c r="A3110" s="22"/>
      <c r="B3110" s="38"/>
      <c r="C3110" s="1"/>
      <c r="D3110" s="2">
        <v>41518</v>
      </c>
      <c r="E3110" s="1" t="s">
        <v>11546</v>
      </c>
      <c r="F3110" s="1" t="s">
        <v>5256</v>
      </c>
      <c r="G3110" s="25">
        <v>154348.40280000001</v>
      </c>
      <c r="H3110" s="25">
        <v>168777.69974895011</v>
      </c>
      <c r="I3110" s="24">
        <f t="shared" si="96"/>
        <v>14429.296948950097</v>
      </c>
      <c r="J3110" s="23">
        <f t="shared" si="97"/>
        <v>9.3485236563459251E-2</v>
      </c>
      <c r="K3110" s="1"/>
      <c r="L3110" s="21"/>
    </row>
    <row r="3111" spans="1:12" ht="10.050000000000001" customHeight="1" x14ac:dyDescent="0.2">
      <c r="A3111" s="22"/>
      <c r="B3111" s="38"/>
      <c r="C3111" s="1"/>
      <c r="D3111" s="2">
        <v>41518</v>
      </c>
      <c r="E3111" s="1" t="s">
        <v>11567</v>
      </c>
      <c r="F3111" s="1" t="s">
        <v>5277</v>
      </c>
      <c r="G3111" s="25">
        <v>340761.65669999999</v>
      </c>
      <c r="H3111" s="25">
        <v>416360.44855586963</v>
      </c>
      <c r="I3111" s="24">
        <f t="shared" si="96"/>
        <v>75598.79185586964</v>
      </c>
      <c r="J3111" s="23">
        <f t="shared" si="97"/>
        <v>0.22185240143501639</v>
      </c>
      <c r="K3111" s="1"/>
      <c r="L3111" s="21"/>
    </row>
    <row r="3112" spans="1:12" ht="10.050000000000001" customHeight="1" x14ac:dyDescent="0.2">
      <c r="A3112" s="22"/>
      <c r="B3112" s="38"/>
      <c r="C3112" s="1"/>
      <c r="D3112" s="2">
        <v>41518</v>
      </c>
      <c r="E3112" s="1" t="s">
        <v>11615</v>
      </c>
      <c r="F3112" s="1" t="s">
        <v>5326</v>
      </c>
      <c r="G3112" s="25">
        <v>650178.18479999993</v>
      </c>
      <c r="H3112" s="25">
        <v>660753.18788068241</v>
      </c>
      <c r="I3112" s="24">
        <f t="shared" si="96"/>
        <v>10575.00308068248</v>
      </c>
      <c r="J3112" s="23">
        <f t="shared" si="97"/>
        <v>1.6264776837960869E-2</v>
      </c>
      <c r="K3112" s="1"/>
      <c r="L3112" s="21"/>
    </row>
    <row r="3113" spans="1:12" ht="10.050000000000001" customHeight="1" x14ac:dyDescent="0.2">
      <c r="A3113" s="22"/>
      <c r="B3113" s="38"/>
      <c r="C3113" s="1"/>
      <c r="D3113" s="2">
        <v>41518</v>
      </c>
      <c r="E3113" s="1" t="s">
        <v>11654</v>
      </c>
      <c r="F3113" s="1" t="s">
        <v>5365</v>
      </c>
      <c r="G3113" s="25">
        <v>0</v>
      </c>
      <c r="H3113" s="25">
        <v>0</v>
      </c>
      <c r="I3113" s="24">
        <f t="shared" si="96"/>
        <v>0</v>
      </c>
      <c r="J3113" s="23" t="str">
        <f t="shared" si="97"/>
        <v/>
      </c>
      <c r="K3113" s="1"/>
      <c r="L3113" s="21"/>
    </row>
    <row r="3114" spans="1:12" ht="10.050000000000001" customHeight="1" x14ac:dyDescent="0.2">
      <c r="A3114" s="22"/>
      <c r="B3114" s="38"/>
      <c r="C3114" s="1"/>
      <c r="D3114" s="2">
        <v>41518</v>
      </c>
      <c r="E3114" s="1" t="s">
        <v>11659</v>
      </c>
      <c r="F3114" s="1" t="s">
        <v>5371</v>
      </c>
      <c r="G3114" s="25">
        <v>0</v>
      </c>
      <c r="H3114" s="25">
        <v>1433.1926658740285</v>
      </c>
      <c r="I3114" s="24">
        <f t="shared" si="96"/>
        <v>1433.1926658740285</v>
      </c>
      <c r="J3114" s="23" t="e">
        <f t="shared" si="97"/>
        <v>#DIV/0!</v>
      </c>
      <c r="K3114" s="1"/>
      <c r="L3114" s="21"/>
    </row>
    <row r="3115" spans="1:12" ht="10.050000000000001" customHeight="1" x14ac:dyDescent="0.2">
      <c r="A3115" s="22"/>
      <c r="B3115" s="38"/>
      <c r="C3115" s="1"/>
      <c r="D3115" s="2">
        <v>41518</v>
      </c>
      <c r="E3115" s="1" t="s">
        <v>11664</v>
      </c>
      <c r="F3115" s="1" t="s">
        <v>5376</v>
      </c>
      <c r="G3115" s="25">
        <v>0</v>
      </c>
      <c r="H3115" s="25">
        <v>693.48032219711058</v>
      </c>
      <c r="I3115" s="24">
        <f t="shared" si="96"/>
        <v>693.48032219711058</v>
      </c>
      <c r="J3115" s="23" t="e">
        <f t="shared" si="97"/>
        <v>#DIV/0!</v>
      </c>
      <c r="K3115" s="1"/>
      <c r="L3115" s="21"/>
    </row>
    <row r="3116" spans="1:12" ht="10.050000000000001" customHeight="1" x14ac:dyDescent="0.2">
      <c r="A3116" s="22"/>
      <c r="B3116" s="38"/>
      <c r="C3116" s="1"/>
      <c r="D3116" s="2">
        <v>41518</v>
      </c>
      <c r="E3116" s="1" t="s">
        <v>11668</v>
      </c>
      <c r="F3116" s="1" t="s">
        <v>5380</v>
      </c>
      <c r="G3116" s="25">
        <v>100311.93250000001</v>
      </c>
      <c r="H3116" s="25">
        <v>117311.18605937345</v>
      </c>
      <c r="I3116" s="24">
        <f t="shared" si="96"/>
        <v>16999.253559373436</v>
      </c>
      <c r="J3116" s="23">
        <f t="shared" si="97"/>
        <v>0.1694639225435462</v>
      </c>
      <c r="K3116" s="1"/>
      <c r="L3116" s="21"/>
    </row>
    <row r="3117" spans="1:12" ht="10.050000000000001" customHeight="1" x14ac:dyDescent="0.2">
      <c r="A3117" s="22"/>
      <c r="B3117" s="38"/>
      <c r="C3117" s="1"/>
      <c r="D3117" s="2">
        <v>41518</v>
      </c>
      <c r="E3117" s="1" t="s">
        <v>11671</v>
      </c>
      <c r="F3117" s="1" t="s">
        <v>5383</v>
      </c>
      <c r="G3117" s="25">
        <v>27660</v>
      </c>
      <c r="H3117" s="25">
        <v>74161.29934488656</v>
      </c>
      <c r="I3117" s="24">
        <f t="shared" si="96"/>
        <v>46501.29934488656</v>
      </c>
      <c r="J3117" s="23">
        <f t="shared" si="97"/>
        <v>1.6811749582388489</v>
      </c>
      <c r="K3117" s="1"/>
      <c r="L3117" s="21"/>
    </row>
    <row r="3118" spans="1:12" ht="10.050000000000001" customHeight="1" x14ac:dyDescent="0.2">
      <c r="A3118" s="22"/>
      <c r="B3118" s="38"/>
      <c r="C3118" s="1"/>
      <c r="D3118" s="2">
        <v>41518</v>
      </c>
      <c r="E3118" s="1" t="s">
        <v>11691</v>
      </c>
      <c r="F3118" s="1" t="s">
        <v>5403</v>
      </c>
      <c r="G3118" s="25">
        <v>116659.2216</v>
      </c>
      <c r="H3118" s="25">
        <v>75722.914292648944</v>
      </c>
      <c r="I3118" s="24">
        <f t="shared" si="96"/>
        <v>-40936.30730735106</v>
      </c>
      <c r="J3118" s="23">
        <f t="shared" si="97"/>
        <v>-0.35090502701717891</v>
      </c>
      <c r="K3118" s="1"/>
      <c r="L3118" s="21"/>
    </row>
    <row r="3119" spans="1:12" ht="10.050000000000001" customHeight="1" x14ac:dyDescent="0.2">
      <c r="A3119" s="22"/>
      <c r="B3119" s="38"/>
      <c r="C3119" s="1"/>
      <c r="D3119" s="2">
        <v>41518</v>
      </c>
      <c r="E3119" s="1" t="s">
        <v>11693</v>
      </c>
      <c r="F3119" s="1" t="s">
        <v>5405</v>
      </c>
      <c r="G3119" s="25">
        <v>511748.95280000003</v>
      </c>
      <c r="H3119" s="25">
        <v>239481.87126540218</v>
      </c>
      <c r="I3119" s="24">
        <f t="shared" si="96"/>
        <v>-272267.08153459785</v>
      </c>
      <c r="J3119" s="23">
        <f t="shared" si="97"/>
        <v>-0.53203251329564383</v>
      </c>
      <c r="K3119" s="1"/>
      <c r="L3119" s="21"/>
    </row>
    <row r="3120" spans="1:12" ht="10.050000000000001" customHeight="1" x14ac:dyDescent="0.2">
      <c r="A3120" s="22"/>
      <c r="B3120" s="38"/>
      <c r="C3120" s="1"/>
      <c r="D3120" s="2">
        <v>41518</v>
      </c>
      <c r="E3120" s="1" t="s">
        <v>11708</v>
      </c>
      <c r="F3120" s="1" t="s">
        <v>5420</v>
      </c>
      <c r="G3120" s="25">
        <v>10067.500899999999</v>
      </c>
      <c r="H3120" s="25">
        <v>10623.091157804627</v>
      </c>
      <c r="I3120" s="24">
        <f t="shared" si="96"/>
        <v>555.59025780462798</v>
      </c>
      <c r="J3120" s="23">
        <f t="shared" si="97"/>
        <v>5.5186511858630979E-2</v>
      </c>
      <c r="K3120" s="1"/>
      <c r="L3120" s="21"/>
    </row>
    <row r="3121" spans="1:12" ht="10.050000000000001" customHeight="1" x14ac:dyDescent="0.2">
      <c r="A3121" s="22"/>
      <c r="B3121" s="38"/>
      <c r="C3121" s="1"/>
      <c r="D3121" s="2">
        <v>41518</v>
      </c>
      <c r="E3121" s="1" t="s">
        <v>12166</v>
      </c>
      <c r="F3121" s="1" t="s">
        <v>5893</v>
      </c>
      <c r="G3121" s="25">
        <v>0</v>
      </c>
      <c r="H3121" s="25">
        <v>56243.822575823433</v>
      </c>
      <c r="I3121" s="24">
        <f t="shared" si="96"/>
        <v>56243.822575823433</v>
      </c>
      <c r="J3121" s="23" t="e">
        <f t="shared" si="97"/>
        <v>#DIV/0!</v>
      </c>
      <c r="K3121" s="1"/>
      <c r="L3121" s="21"/>
    </row>
    <row r="3122" spans="1:12" ht="10.050000000000001" customHeight="1" x14ac:dyDescent="0.2">
      <c r="A3122" s="22"/>
      <c r="B3122" s="38"/>
      <c r="C3122" s="1"/>
      <c r="D3122" s="2">
        <v>41520</v>
      </c>
      <c r="E3122" s="1" t="s">
        <v>7554</v>
      </c>
      <c r="F3122" s="1" t="s">
        <v>1162</v>
      </c>
      <c r="G3122" s="25">
        <v>0</v>
      </c>
      <c r="H3122" s="25">
        <v>13345.643533837729</v>
      </c>
      <c r="I3122" s="24">
        <f t="shared" si="96"/>
        <v>13345.643533837729</v>
      </c>
      <c r="J3122" s="23" t="e">
        <f t="shared" si="97"/>
        <v>#DIV/0!</v>
      </c>
      <c r="K3122" s="1"/>
      <c r="L3122" s="21"/>
    </row>
    <row r="3123" spans="1:12" ht="10.050000000000001" customHeight="1" x14ac:dyDescent="0.2">
      <c r="A3123" s="22"/>
      <c r="B3123" s="38"/>
      <c r="C3123" s="1"/>
      <c r="D3123" s="2">
        <v>41520</v>
      </c>
      <c r="E3123" s="1" t="s">
        <v>12052</v>
      </c>
      <c r="F3123" s="1" t="s">
        <v>5774</v>
      </c>
      <c r="G3123" s="25">
        <v>0</v>
      </c>
      <c r="H3123" s="25">
        <v>0</v>
      </c>
      <c r="I3123" s="24">
        <f t="shared" si="96"/>
        <v>0</v>
      </c>
      <c r="J3123" s="23" t="str">
        <f t="shared" si="97"/>
        <v/>
      </c>
      <c r="K3123" s="1"/>
      <c r="L3123" s="21"/>
    </row>
    <row r="3124" spans="1:12" ht="10.050000000000001" customHeight="1" x14ac:dyDescent="0.2">
      <c r="A3124" s="22"/>
      <c r="B3124" s="38"/>
      <c r="C3124" s="1"/>
      <c r="D3124" s="2">
        <v>41520</v>
      </c>
      <c r="E3124" s="1" t="s">
        <v>12191</v>
      </c>
      <c r="F3124" s="1" t="s">
        <v>5918</v>
      </c>
      <c r="G3124" s="25">
        <v>117169.3414</v>
      </c>
      <c r="H3124" s="25">
        <v>122930.94511480779</v>
      </c>
      <c r="I3124" s="24">
        <f t="shared" si="96"/>
        <v>5761.6037148077885</v>
      </c>
      <c r="J3124" s="23">
        <f t="shared" si="97"/>
        <v>4.91733046031083E-2</v>
      </c>
      <c r="K3124" s="1"/>
      <c r="L3124" s="21"/>
    </row>
    <row r="3125" spans="1:12" ht="10.050000000000001" customHeight="1" x14ac:dyDescent="0.2">
      <c r="A3125" s="22"/>
      <c r="B3125" s="38"/>
      <c r="C3125" s="1"/>
      <c r="D3125" s="2">
        <v>41520</v>
      </c>
      <c r="E3125" s="1" t="s">
        <v>12567</v>
      </c>
      <c r="F3125" s="1" t="s">
        <v>6299</v>
      </c>
      <c r="G3125" s="25">
        <v>0</v>
      </c>
      <c r="H3125" s="25">
        <v>0</v>
      </c>
      <c r="I3125" s="24">
        <f t="shared" si="96"/>
        <v>0</v>
      </c>
      <c r="J3125" s="23" t="str">
        <f t="shared" si="97"/>
        <v/>
      </c>
      <c r="K3125" s="1"/>
      <c r="L3125" s="21"/>
    </row>
    <row r="3126" spans="1:12" ht="10.050000000000001" customHeight="1" x14ac:dyDescent="0.2">
      <c r="A3126" s="22"/>
      <c r="B3126" s="38"/>
      <c r="C3126" s="1"/>
      <c r="D3126" s="2">
        <v>41522</v>
      </c>
      <c r="E3126" s="1" t="s">
        <v>10309</v>
      </c>
      <c r="F3126" s="1" t="s">
        <v>3966</v>
      </c>
      <c r="G3126" s="25">
        <v>629350.97580000001</v>
      </c>
      <c r="H3126" s="25">
        <v>113612.62434098884</v>
      </c>
      <c r="I3126" s="24">
        <f t="shared" si="96"/>
        <v>-515738.3514590112</v>
      </c>
      <c r="J3126" s="23">
        <f t="shared" si="97"/>
        <v>-0.81947652627920364</v>
      </c>
      <c r="K3126" s="1"/>
      <c r="L3126" s="21"/>
    </row>
    <row r="3127" spans="1:12" ht="10.050000000000001" customHeight="1" x14ac:dyDescent="0.2">
      <c r="A3127" s="22"/>
      <c r="B3127" s="38"/>
      <c r="C3127" s="1"/>
      <c r="D3127" s="2">
        <v>41522</v>
      </c>
      <c r="E3127" s="1" t="s">
        <v>10353</v>
      </c>
      <c r="F3127" s="1" t="s">
        <v>4010</v>
      </c>
      <c r="G3127" s="25">
        <v>137253.40460000001</v>
      </c>
      <c r="H3127" s="25">
        <v>201674.35147747083</v>
      </c>
      <c r="I3127" s="24">
        <f t="shared" si="96"/>
        <v>64420.946877470822</v>
      </c>
      <c r="J3127" s="23">
        <f t="shared" si="97"/>
        <v>0.46935773334886599</v>
      </c>
      <c r="K3127" s="1"/>
      <c r="L3127" s="21"/>
    </row>
    <row r="3128" spans="1:12" ht="10.050000000000001" customHeight="1" x14ac:dyDescent="0.2">
      <c r="A3128" s="22"/>
      <c r="B3128" s="38"/>
      <c r="C3128" s="1"/>
      <c r="D3128" s="2">
        <v>41522</v>
      </c>
      <c r="E3128" s="1" t="s">
        <v>10395</v>
      </c>
      <c r="F3128" s="1" t="s">
        <v>4055</v>
      </c>
      <c r="G3128" s="25">
        <v>0</v>
      </c>
      <c r="H3128" s="25">
        <v>0</v>
      </c>
      <c r="I3128" s="24">
        <f t="shared" si="96"/>
        <v>0</v>
      </c>
      <c r="J3128" s="23" t="str">
        <f t="shared" si="97"/>
        <v/>
      </c>
      <c r="K3128" s="1"/>
      <c r="L3128" s="21"/>
    </row>
    <row r="3129" spans="1:12" ht="10.050000000000001" customHeight="1" x14ac:dyDescent="0.2">
      <c r="A3129" s="22"/>
      <c r="B3129" s="38"/>
      <c r="C3129" s="1"/>
      <c r="D3129" s="2">
        <v>41522</v>
      </c>
      <c r="E3129" s="1" t="s">
        <v>10551</v>
      </c>
      <c r="F3129" s="1" t="s">
        <v>4215</v>
      </c>
      <c r="G3129" s="25">
        <v>0</v>
      </c>
      <c r="H3129" s="25">
        <v>0</v>
      </c>
      <c r="I3129" s="24">
        <f t="shared" si="96"/>
        <v>0</v>
      </c>
      <c r="J3129" s="23" t="str">
        <f t="shared" si="97"/>
        <v/>
      </c>
      <c r="K3129" s="1"/>
      <c r="L3129" s="21"/>
    </row>
    <row r="3130" spans="1:12" ht="10.050000000000001" customHeight="1" x14ac:dyDescent="0.2">
      <c r="A3130" s="22"/>
      <c r="B3130" s="38"/>
      <c r="C3130" s="1"/>
      <c r="D3130" s="2">
        <v>41522</v>
      </c>
      <c r="E3130" s="1" t="s">
        <v>10681</v>
      </c>
      <c r="F3130" s="1" t="s">
        <v>4350</v>
      </c>
      <c r="G3130" s="25">
        <v>32192.554500000002</v>
      </c>
      <c r="H3130" s="25">
        <v>83412.840532123562</v>
      </c>
      <c r="I3130" s="24">
        <f t="shared" si="96"/>
        <v>51220.286032123564</v>
      </c>
      <c r="J3130" s="23">
        <f t="shared" si="97"/>
        <v>1.5910600083669522</v>
      </c>
      <c r="K3130" s="1"/>
      <c r="L3130" s="21"/>
    </row>
    <row r="3131" spans="1:12" ht="10.050000000000001" customHeight="1" x14ac:dyDescent="0.2">
      <c r="A3131" s="22"/>
      <c r="B3131" s="38"/>
      <c r="C3131" s="1"/>
      <c r="D3131" s="2">
        <v>41522</v>
      </c>
      <c r="E3131" s="1" t="s">
        <v>10746</v>
      </c>
      <c r="F3131" s="1" t="s">
        <v>4417</v>
      </c>
      <c r="G3131" s="25">
        <v>226536.15400000001</v>
      </c>
      <c r="H3131" s="25">
        <v>312307.57887864986</v>
      </c>
      <c r="I3131" s="24">
        <f t="shared" si="96"/>
        <v>85771.42487864985</v>
      </c>
      <c r="J3131" s="23">
        <f t="shared" si="97"/>
        <v>0.37862135188650659</v>
      </c>
      <c r="K3131" s="1"/>
      <c r="L3131" s="21"/>
    </row>
    <row r="3132" spans="1:12" ht="10.050000000000001" customHeight="1" x14ac:dyDescent="0.2">
      <c r="A3132" s="22"/>
      <c r="B3132" s="38"/>
      <c r="C3132" s="1"/>
      <c r="D3132" s="2">
        <v>41522</v>
      </c>
      <c r="E3132" s="1" t="s">
        <v>10795</v>
      </c>
      <c r="F3132" s="1" t="s">
        <v>4470</v>
      </c>
      <c r="G3132" s="25">
        <v>117905.5294</v>
      </c>
      <c r="H3132" s="25">
        <v>171705.72777600458</v>
      </c>
      <c r="I3132" s="24">
        <f t="shared" si="96"/>
        <v>53800.198376004584</v>
      </c>
      <c r="J3132" s="23">
        <f t="shared" si="97"/>
        <v>0.45629919690606624</v>
      </c>
      <c r="K3132" s="1"/>
      <c r="L3132" s="21"/>
    </row>
    <row r="3133" spans="1:12" ht="10.050000000000001" customHeight="1" x14ac:dyDescent="0.2">
      <c r="A3133" s="22"/>
      <c r="B3133" s="38"/>
      <c r="C3133" s="1"/>
      <c r="D3133" s="2">
        <v>41522</v>
      </c>
      <c r="E3133" s="1" t="s">
        <v>12028</v>
      </c>
      <c r="F3133" s="1" t="s">
        <v>5750</v>
      </c>
      <c r="G3133" s="25">
        <v>97994.131399999998</v>
      </c>
      <c r="H3133" s="25">
        <v>124713.44638741815</v>
      </c>
      <c r="I3133" s="24">
        <f t="shared" si="96"/>
        <v>26719.314987418154</v>
      </c>
      <c r="J3133" s="23">
        <f t="shared" si="97"/>
        <v>0.2726623993262739</v>
      </c>
      <c r="K3133" s="1"/>
      <c r="L3133" s="21"/>
    </row>
    <row r="3134" spans="1:12" ht="10.050000000000001" customHeight="1" x14ac:dyDescent="0.2">
      <c r="A3134" s="22"/>
      <c r="B3134" s="38"/>
      <c r="C3134" s="1"/>
      <c r="D3134" s="2">
        <v>41522</v>
      </c>
      <c r="E3134" s="1" t="s">
        <v>13815</v>
      </c>
      <c r="F3134" s="1" t="s">
        <v>13816</v>
      </c>
      <c r="G3134" s="25">
        <v>0</v>
      </c>
      <c r="H3134" s="25">
        <v>0</v>
      </c>
      <c r="I3134" s="24">
        <f t="shared" si="96"/>
        <v>0</v>
      </c>
      <c r="J3134" s="23" t="str">
        <f t="shared" si="97"/>
        <v/>
      </c>
      <c r="K3134" s="1"/>
      <c r="L3134" s="21"/>
    </row>
    <row r="3135" spans="1:12" ht="10.050000000000001" customHeight="1" x14ac:dyDescent="0.2">
      <c r="A3135" s="22"/>
      <c r="B3135" s="38"/>
      <c r="C3135" s="1"/>
      <c r="D3135" s="2">
        <v>41522</v>
      </c>
      <c r="E3135" s="1" t="s">
        <v>13813</v>
      </c>
      <c r="F3135" s="1" t="s">
        <v>13814</v>
      </c>
      <c r="G3135" s="25">
        <v>0</v>
      </c>
      <c r="H3135" s="25">
        <v>0</v>
      </c>
      <c r="I3135" s="24">
        <f t="shared" si="96"/>
        <v>0</v>
      </c>
      <c r="J3135" s="23" t="str">
        <f t="shared" si="97"/>
        <v/>
      </c>
      <c r="K3135" s="1"/>
      <c r="L3135" s="21"/>
    </row>
    <row r="3136" spans="1:12" ht="10.050000000000001" customHeight="1" x14ac:dyDescent="0.2">
      <c r="A3136" s="22"/>
      <c r="B3136" s="38"/>
      <c r="C3136" s="1"/>
      <c r="D3136" s="2">
        <v>41527</v>
      </c>
      <c r="E3136" s="1" t="s">
        <v>9102</v>
      </c>
      <c r="F3136" s="1" t="s">
        <v>2728</v>
      </c>
      <c r="G3136" s="25">
        <v>42227.486400000002</v>
      </c>
      <c r="H3136" s="25">
        <v>32701.449860050412</v>
      </c>
      <c r="I3136" s="24">
        <f t="shared" si="96"/>
        <v>-9526.0365399495895</v>
      </c>
      <c r="J3136" s="23">
        <f t="shared" si="97"/>
        <v>-0.22558852899067156</v>
      </c>
      <c r="K3136" s="1"/>
      <c r="L3136" s="21"/>
    </row>
    <row r="3137" spans="1:12" ht="10.050000000000001" customHeight="1" x14ac:dyDescent="0.2">
      <c r="A3137" s="22"/>
      <c r="B3137" s="38"/>
      <c r="C3137" s="1"/>
      <c r="D3137" s="2">
        <v>41527</v>
      </c>
      <c r="E3137" s="1" t="s">
        <v>9573</v>
      </c>
      <c r="F3137" s="1" t="s">
        <v>3209</v>
      </c>
      <c r="G3137" s="25">
        <v>156769.8965</v>
      </c>
      <c r="H3137" s="25">
        <v>128247.62758498565</v>
      </c>
      <c r="I3137" s="24">
        <f t="shared" si="96"/>
        <v>-28522.268915014356</v>
      </c>
      <c r="J3137" s="23">
        <f t="shared" si="97"/>
        <v>-0.18193715472035382</v>
      </c>
      <c r="K3137" s="1"/>
      <c r="L3137" s="21"/>
    </row>
    <row r="3138" spans="1:12" ht="10.050000000000001" customHeight="1" x14ac:dyDescent="0.2">
      <c r="A3138" s="22"/>
      <c r="B3138" s="38"/>
      <c r="C3138" s="1"/>
      <c r="D3138" s="2">
        <v>41527</v>
      </c>
      <c r="E3138" s="1" t="s">
        <v>10582</v>
      </c>
      <c r="F3138" s="1" t="s">
        <v>4247</v>
      </c>
      <c r="G3138" s="25">
        <v>619368.9423</v>
      </c>
      <c r="H3138" s="25">
        <v>295838.70544928737</v>
      </c>
      <c r="I3138" s="24">
        <f t="shared" si="96"/>
        <v>-323530.23685071262</v>
      </c>
      <c r="J3138" s="23">
        <f t="shared" si="97"/>
        <v>-0.5223546334908189</v>
      </c>
      <c r="K3138" s="1"/>
      <c r="L3138" s="21"/>
    </row>
    <row r="3139" spans="1:12" ht="10.050000000000001" customHeight="1" x14ac:dyDescent="0.2">
      <c r="A3139" s="22"/>
      <c r="B3139" s="38"/>
      <c r="C3139" s="1"/>
      <c r="D3139" s="2">
        <v>41527</v>
      </c>
      <c r="E3139" s="1" t="s">
        <v>10866</v>
      </c>
      <c r="F3139" s="1" t="s">
        <v>4543</v>
      </c>
      <c r="G3139" s="25">
        <v>439208.22840000002</v>
      </c>
      <c r="H3139" s="25">
        <v>237278.14490819804</v>
      </c>
      <c r="I3139" s="24">
        <f t="shared" si="96"/>
        <v>-201930.08349180198</v>
      </c>
      <c r="J3139" s="23">
        <f t="shared" si="97"/>
        <v>-0.45975933608397301</v>
      </c>
      <c r="K3139" s="1"/>
      <c r="L3139" s="21"/>
    </row>
    <row r="3140" spans="1:12" ht="10.050000000000001" customHeight="1" x14ac:dyDescent="0.2">
      <c r="A3140" s="22"/>
      <c r="B3140" s="38"/>
      <c r="C3140" s="1"/>
      <c r="D3140" s="2">
        <v>41527</v>
      </c>
      <c r="E3140" s="1" t="s">
        <v>11491</v>
      </c>
      <c r="F3140" s="1" t="s">
        <v>5197</v>
      </c>
      <c r="G3140" s="25">
        <v>0</v>
      </c>
      <c r="H3140" s="25">
        <v>0</v>
      </c>
      <c r="I3140" s="24">
        <f t="shared" si="96"/>
        <v>0</v>
      </c>
      <c r="J3140" s="23" t="str">
        <f t="shared" si="97"/>
        <v/>
      </c>
      <c r="K3140" s="1"/>
      <c r="L3140" s="21"/>
    </row>
    <row r="3141" spans="1:12" ht="10.050000000000001" customHeight="1" x14ac:dyDescent="0.2">
      <c r="A3141" s="22"/>
      <c r="B3141" s="38"/>
      <c r="C3141" s="1"/>
      <c r="D3141" s="2">
        <v>41527</v>
      </c>
      <c r="E3141" s="1" t="s">
        <v>11497</v>
      </c>
      <c r="F3141" s="1" t="s">
        <v>5203</v>
      </c>
      <c r="G3141" s="25">
        <v>0</v>
      </c>
      <c r="H3141" s="25">
        <v>0</v>
      </c>
      <c r="I3141" s="24">
        <f t="shared" si="96"/>
        <v>0</v>
      </c>
      <c r="J3141" s="23" t="str">
        <f t="shared" si="97"/>
        <v/>
      </c>
      <c r="K3141" s="1"/>
      <c r="L3141" s="21"/>
    </row>
    <row r="3142" spans="1:12" ht="10.050000000000001" customHeight="1" x14ac:dyDescent="0.2">
      <c r="A3142" s="22"/>
      <c r="B3142" s="38"/>
      <c r="C3142" s="1"/>
      <c r="D3142" s="2">
        <v>41527</v>
      </c>
      <c r="E3142" s="1" t="s">
        <v>11570</v>
      </c>
      <c r="F3142" s="1" t="s">
        <v>5280</v>
      </c>
      <c r="G3142" s="25">
        <v>0</v>
      </c>
      <c r="H3142" s="25">
        <v>14152.135464096589</v>
      </c>
      <c r="I3142" s="24">
        <f t="shared" si="96"/>
        <v>14152.135464096589</v>
      </c>
      <c r="J3142" s="23" t="e">
        <f t="shared" si="97"/>
        <v>#DIV/0!</v>
      </c>
      <c r="K3142" s="1"/>
      <c r="L3142" s="21"/>
    </row>
    <row r="3143" spans="1:12" ht="10.050000000000001" customHeight="1" x14ac:dyDescent="0.2">
      <c r="A3143" s="22"/>
      <c r="B3143" s="38"/>
      <c r="C3143" s="1"/>
      <c r="D3143" s="2">
        <v>41527</v>
      </c>
      <c r="E3143" s="1" t="s">
        <v>12029</v>
      </c>
      <c r="F3143" s="1" t="s">
        <v>5751</v>
      </c>
      <c r="G3143" s="25">
        <v>0</v>
      </c>
      <c r="H3143" s="25">
        <v>15646.970825277029</v>
      </c>
      <c r="I3143" s="24">
        <f t="shared" si="96"/>
        <v>15646.970825277029</v>
      </c>
      <c r="J3143" s="23" t="e">
        <f t="shared" si="97"/>
        <v>#DIV/0!</v>
      </c>
      <c r="K3143" s="1"/>
      <c r="L3143" s="21"/>
    </row>
    <row r="3144" spans="1:12" ht="10.050000000000001" customHeight="1" x14ac:dyDescent="0.2">
      <c r="A3144" s="22"/>
      <c r="B3144" s="38"/>
      <c r="C3144" s="1"/>
      <c r="D3144" s="2">
        <v>41527</v>
      </c>
      <c r="E3144" s="1" t="s">
        <v>12065</v>
      </c>
      <c r="F3144" s="1" t="s">
        <v>5787</v>
      </c>
      <c r="G3144" s="25">
        <v>45085.198800000006</v>
      </c>
      <c r="H3144" s="25">
        <v>128966.79236356042</v>
      </c>
      <c r="I3144" s="24">
        <f t="shared" si="96"/>
        <v>83881.593563560426</v>
      </c>
      <c r="J3144" s="23">
        <f t="shared" si="97"/>
        <v>1.8605128910634949</v>
      </c>
      <c r="K3144" s="1"/>
      <c r="L3144" s="21"/>
    </row>
    <row r="3145" spans="1:12" ht="10.050000000000001" customHeight="1" x14ac:dyDescent="0.2">
      <c r="A3145" s="22"/>
      <c r="B3145" s="38"/>
      <c r="C3145" s="1"/>
      <c r="D3145" s="2">
        <v>41527</v>
      </c>
      <c r="E3145" s="1" t="s">
        <v>12329</v>
      </c>
      <c r="F3145" s="1" t="s">
        <v>6060</v>
      </c>
      <c r="G3145" s="25">
        <v>0</v>
      </c>
      <c r="H3145" s="25">
        <v>0</v>
      </c>
      <c r="I3145" s="24">
        <f t="shared" si="96"/>
        <v>0</v>
      </c>
      <c r="J3145" s="23" t="str">
        <f t="shared" si="97"/>
        <v/>
      </c>
      <c r="K3145" s="1"/>
      <c r="L3145" s="21"/>
    </row>
    <row r="3146" spans="1:12" ht="10.050000000000001" customHeight="1" x14ac:dyDescent="0.2">
      <c r="A3146" s="22"/>
      <c r="B3146" s="38"/>
      <c r="C3146" s="1"/>
      <c r="D3146" s="2">
        <v>41528</v>
      </c>
      <c r="E3146" s="1" t="s">
        <v>6541</v>
      </c>
      <c r="F3146" s="1" t="s">
        <v>140</v>
      </c>
      <c r="G3146" s="25">
        <v>18440</v>
      </c>
      <c r="H3146" s="25">
        <v>0</v>
      </c>
      <c r="I3146" s="24">
        <f t="shared" si="96"/>
        <v>-18440</v>
      </c>
      <c r="J3146" s="23">
        <f t="shared" si="97"/>
        <v>-1</v>
      </c>
      <c r="K3146" s="1"/>
      <c r="L3146" s="21"/>
    </row>
    <row r="3147" spans="1:12" ht="10.050000000000001" customHeight="1" x14ac:dyDescent="0.2">
      <c r="A3147" s="22"/>
      <c r="B3147" s="38"/>
      <c r="C3147" s="1"/>
      <c r="D3147" s="2">
        <v>41528</v>
      </c>
      <c r="E3147" s="1" t="s">
        <v>7362</v>
      </c>
      <c r="F3147" s="1" t="s">
        <v>969</v>
      </c>
      <c r="G3147" s="25">
        <v>0</v>
      </c>
      <c r="H3147" s="25">
        <v>0</v>
      </c>
      <c r="I3147" s="24">
        <f t="shared" si="96"/>
        <v>0</v>
      </c>
      <c r="J3147" s="23" t="str">
        <f t="shared" si="97"/>
        <v/>
      </c>
      <c r="K3147" s="1"/>
      <c r="L3147" s="21"/>
    </row>
    <row r="3148" spans="1:12" ht="10.050000000000001" customHeight="1" x14ac:dyDescent="0.2">
      <c r="A3148" s="22"/>
      <c r="B3148" s="38"/>
      <c r="C3148" s="1"/>
      <c r="D3148" s="2">
        <v>41528</v>
      </c>
      <c r="E3148" s="1" t="s">
        <v>7596</v>
      </c>
      <c r="F3148" s="1" t="s">
        <v>1204</v>
      </c>
      <c r="G3148" s="25">
        <v>0</v>
      </c>
      <c r="H3148" s="25">
        <v>10951.852199438812</v>
      </c>
      <c r="I3148" s="24">
        <f t="shared" si="96"/>
        <v>10951.852199438812</v>
      </c>
      <c r="J3148" s="23" t="e">
        <f t="shared" si="97"/>
        <v>#DIV/0!</v>
      </c>
      <c r="K3148" s="1"/>
      <c r="L3148" s="21"/>
    </row>
    <row r="3149" spans="1:12" ht="10.050000000000001" customHeight="1" x14ac:dyDescent="0.2">
      <c r="A3149" s="22"/>
      <c r="B3149" s="38"/>
      <c r="C3149" s="1"/>
      <c r="D3149" s="2">
        <v>41528</v>
      </c>
      <c r="E3149" s="1" t="s">
        <v>8337</v>
      </c>
      <c r="F3149" s="1" t="s">
        <v>1950</v>
      </c>
      <c r="G3149" s="25">
        <v>0</v>
      </c>
      <c r="H3149" s="25">
        <v>0</v>
      </c>
      <c r="I3149" s="24">
        <f t="shared" si="96"/>
        <v>0</v>
      </c>
      <c r="J3149" s="23" t="str">
        <f t="shared" si="97"/>
        <v/>
      </c>
      <c r="K3149" s="1"/>
      <c r="L3149" s="21"/>
    </row>
    <row r="3150" spans="1:12" ht="10.050000000000001" customHeight="1" x14ac:dyDescent="0.2">
      <c r="A3150" s="22"/>
      <c r="B3150" s="38"/>
      <c r="C3150" s="1"/>
      <c r="D3150" s="2">
        <v>41528</v>
      </c>
      <c r="E3150" s="1" t="s">
        <v>8481</v>
      </c>
      <c r="F3150" s="1" t="s">
        <v>2098</v>
      </c>
      <c r="G3150" s="25">
        <v>0</v>
      </c>
      <c r="H3150" s="25">
        <v>0</v>
      </c>
      <c r="I3150" s="24">
        <f t="shared" si="96"/>
        <v>0</v>
      </c>
      <c r="J3150" s="23" t="str">
        <f t="shared" si="97"/>
        <v/>
      </c>
      <c r="K3150" s="1"/>
      <c r="L3150" s="21"/>
    </row>
    <row r="3151" spans="1:12" ht="10.050000000000001" customHeight="1" x14ac:dyDescent="0.2">
      <c r="A3151" s="22"/>
      <c r="B3151" s="38"/>
      <c r="C3151" s="1"/>
      <c r="D3151" s="2">
        <v>41528</v>
      </c>
      <c r="E3151" s="1" t="s">
        <v>8935</v>
      </c>
      <c r="F3151" s="1" t="s">
        <v>2558</v>
      </c>
      <c r="G3151" s="25">
        <v>0</v>
      </c>
      <c r="H3151" s="25">
        <v>0</v>
      </c>
      <c r="I3151" s="24">
        <f t="shared" si="96"/>
        <v>0</v>
      </c>
      <c r="J3151" s="23" t="str">
        <f t="shared" si="97"/>
        <v/>
      </c>
      <c r="K3151" s="1"/>
      <c r="L3151" s="21"/>
    </row>
    <row r="3152" spans="1:12" ht="10.050000000000001" customHeight="1" x14ac:dyDescent="0.2">
      <c r="A3152" s="22"/>
      <c r="B3152" s="38"/>
      <c r="C3152" s="1"/>
      <c r="D3152" s="2">
        <v>41528</v>
      </c>
      <c r="E3152" s="1" t="s">
        <v>8935</v>
      </c>
      <c r="F3152" s="1" t="s">
        <v>2559</v>
      </c>
      <c r="G3152" s="25">
        <v>0</v>
      </c>
      <c r="H3152" s="25">
        <v>0</v>
      </c>
      <c r="I3152" s="24">
        <f t="shared" si="96"/>
        <v>0</v>
      </c>
      <c r="J3152" s="23" t="str">
        <f t="shared" si="97"/>
        <v/>
      </c>
      <c r="K3152" s="1"/>
      <c r="L3152" s="21"/>
    </row>
    <row r="3153" spans="1:12" ht="10.050000000000001" customHeight="1" x14ac:dyDescent="0.2">
      <c r="A3153" s="22"/>
      <c r="B3153" s="38"/>
      <c r="C3153" s="1"/>
      <c r="D3153" s="2">
        <v>41528</v>
      </c>
      <c r="E3153" s="1" t="s">
        <v>9384</v>
      </c>
      <c r="F3153" s="1" t="s">
        <v>3015</v>
      </c>
      <c r="G3153" s="25">
        <v>0</v>
      </c>
      <c r="H3153" s="25">
        <v>0</v>
      </c>
      <c r="I3153" s="24">
        <f t="shared" si="96"/>
        <v>0</v>
      </c>
      <c r="J3153" s="23" t="str">
        <f t="shared" si="97"/>
        <v/>
      </c>
      <c r="K3153" s="1"/>
      <c r="L3153" s="21"/>
    </row>
    <row r="3154" spans="1:12" ht="10.050000000000001" customHeight="1" x14ac:dyDescent="0.2">
      <c r="A3154" s="22"/>
      <c r="B3154" s="38"/>
      <c r="C3154" s="1"/>
      <c r="D3154" s="2">
        <v>41528</v>
      </c>
      <c r="E3154" s="1" t="s">
        <v>9666</v>
      </c>
      <c r="F3154" s="1" t="s">
        <v>3304</v>
      </c>
      <c r="G3154" s="25">
        <v>0</v>
      </c>
      <c r="H3154" s="25">
        <v>0</v>
      </c>
      <c r="I3154" s="24">
        <f t="shared" si="96"/>
        <v>0</v>
      </c>
      <c r="J3154" s="23" t="str">
        <f t="shared" si="97"/>
        <v/>
      </c>
      <c r="K3154" s="1"/>
      <c r="L3154" s="21"/>
    </row>
    <row r="3155" spans="1:12" ht="10.050000000000001" customHeight="1" x14ac:dyDescent="0.2">
      <c r="A3155" s="22"/>
      <c r="B3155" s="38"/>
      <c r="C3155" s="1"/>
      <c r="D3155" s="2">
        <v>41528</v>
      </c>
      <c r="E3155" s="1" t="s">
        <v>9777</v>
      </c>
      <c r="F3155" s="1" t="s">
        <v>3416</v>
      </c>
      <c r="G3155" s="25">
        <v>146286.13</v>
      </c>
      <c r="H3155" s="25">
        <v>71592.853707119488</v>
      </c>
      <c r="I3155" s="24">
        <f t="shared" ref="I3155:I3218" si="98">H3155-G3155</f>
        <v>-74693.276292880517</v>
      </c>
      <c r="J3155" s="23">
        <f t="shared" ref="J3155:J3218" si="99">IF(I3155=0,"",(I3155/G3155))</f>
        <v>-0.5105971173950703</v>
      </c>
      <c r="K3155" s="1"/>
      <c r="L3155" s="21"/>
    </row>
    <row r="3156" spans="1:12" ht="10.050000000000001" customHeight="1" x14ac:dyDescent="0.2">
      <c r="A3156" s="22"/>
      <c r="B3156" s="38"/>
      <c r="C3156" s="1"/>
      <c r="D3156" s="2">
        <v>41528</v>
      </c>
      <c r="E3156" s="1" t="s">
        <v>9888</v>
      </c>
      <c r="F3156" s="1" t="s">
        <v>3530</v>
      </c>
      <c r="G3156" s="25">
        <v>0</v>
      </c>
      <c r="H3156" s="25">
        <v>3246.5152861375846</v>
      </c>
      <c r="I3156" s="24">
        <f t="shared" si="98"/>
        <v>3246.5152861375846</v>
      </c>
      <c r="J3156" s="23" t="e">
        <f t="shared" si="99"/>
        <v>#DIV/0!</v>
      </c>
      <c r="K3156" s="1"/>
      <c r="L3156" s="21"/>
    </row>
    <row r="3157" spans="1:12" ht="10.050000000000001" customHeight="1" x14ac:dyDescent="0.2">
      <c r="A3157" s="22"/>
      <c r="B3157" s="38"/>
      <c r="C3157" s="1"/>
      <c r="D3157" s="2">
        <v>41528</v>
      </c>
      <c r="E3157" s="1" t="s">
        <v>10093</v>
      </c>
      <c r="F3157" s="1" t="s">
        <v>3742</v>
      </c>
      <c r="G3157" s="25">
        <v>0</v>
      </c>
      <c r="H3157" s="25">
        <v>0</v>
      </c>
      <c r="I3157" s="24">
        <f t="shared" si="98"/>
        <v>0</v>
      </c>
      <c r="J3157" s="23" t="str">
        <f t="shared" si="99"/>
        <v/>
      </c>
      <c r="K3157" s="1"/>
      <c r="L3157" s="21"/>
    </row>
    <row r="3158" spans="1:12" ht="10.050000000000001" customHeight="1" x14ac:dyDescent="0.2">
      <c r="A3158" s="22"/>
      <c r="B3158" s="38"/>
      <c r="C3158" s="1"/>
      <c r="D3158" s="2">
        <v>41528</v>
      </c>
      <c r="E3158" s="1" t="s">
        <v>10150</v>
      </c>
      <c r="F3158" s="1" t="s">
        <v>3801</v>
      </c>
      <c r="G3158" s="25">
        <v>0</v>
      </c>
      <c r="H3158" s="25">
        <v>6333.78694273361</v>
      </c>
      <c r="I3158" s="24">
        <f t="shared" si="98"/>
        <v>6333.78694273361</v>
      </c>
      <c r="J3158" s="23" t="e">
        <f t="shared" si="99"/>
        <v>#DIV/0!</v>
      </c>
      <c r="K3158" s="1"/>
      <c r="L3158" s="21"/>
    </row>
    <row r="3159" spans="1:12" ht="10.050000000000001" customHeight="1" x14ac:dyDescent="0.2">
      <c r="A3159" s="22"/>
      <c r="B3159" s="38"/>
      <c r="C3159" s="1"/>
      <c r="D3159" s="2">
        <v>41528</v>
      </c>
      <c r="E3159" s="1" t="s">
        <v>10322</v>
      </c>
      <c r="F3159" s="1" t="s">
        <v>3979</v>
      </c>
      <c r="G3159" s="25">
        <v>0</v>
      </c>
      <c r="H3159" s="25">
        <v>18867.801655036939</v>
      </c>
      <c r="I3159" s="24">
        <f t="shared" si="98"/>
        <v>18867.801655036939</v>
      </c>
      <c r="J3159" s="23" t="e">
        <f t="shared" si="99"/>
        <v>#DIV/0!</v>
      </c>
      <c r="K3159" s="1"/>
      <c r="L3159" s="21"/>
    </row>
    <row r="3160" spans="1:12" ht="10.050000000000001" customHeight="1" x14ac:dyDescent="0.2">
      <c r="A3160" s="22"/>
      <c r="B3160" s="38"/>
      <c r="C3160" s="1"/>
      <c r="D3160" s="2">
        <v>41528</v>
      </c>
      <c r="E3160" s="1" t="s">
        <v>11982</v>
      </c>
      <c r="F3160" s="1" t="s">
        <v>5703</v>
      </c>
      <c r="G3160" s="25">
        <v>0</v>
      </c>
      <c r="H3160" s="25">
        <v>0</v>
      </c>
      <c r="I3160" s="24">
        <f t="shared" si="98"/>
        <v>0</v>
      </c>
      <c r="J3160" s="23" t="str">
        <f t="shared" si="99"/>
        <v/>
      </c>
      <c r="K3160" s="1"/>
      <c r="L3160" s="21"/>
    </row>
    <row r="3161" spans="1:12" ht="10.050000000000001" customHeight="1" x14ac:dyDescent="0.2">
      <c r="A3161" s="22"/>
      <c r="B3161" s="38"/>
      <c r="C3161" s="1"/>
      <c r="D3161" s="2">
        <v>41528</v>
      </c>
      <c r="E3161" s="1" t="s">
        <v>12211</v>
      </c>
      <c r="F3161" s="1" t="s">
        <v>5938</v>
      </c>
      <c r="G3161" s="25">
        <v>0</v>
      </c>
      <c r="H3161" s="25">
        <v>0</v>
      </c>
      <c r="I3161" s="24">
        <f t="shared" si="98"/>
        <v>0</v>
      </c>
      <c r="J3161" s="23" t="str">
        <f t="shared" si="99"/>
        <v/>
      </c>
      <c r="K3161" s="1"/>
      <c r="L3161" s="21"/>
    </row>
    <row r="3162" spans="1:12" ht="10.050000000000001" customHeight="1" x14ac:dyDescent="0.2">
      <c r="A3162" s="22"/>
      <c r="B3162" s="38"/>
      <c r="C3162" s="1"/>
      <c r="D3162" s="2">
        <v>41528</v>
      </c>
      <c r="E3162" s="1" t="s">
        <v>12366</v>
      </c>
      <c r="F3162" s="1" t="s">
        <v>6097</v>
      </c>
      <c r="G3162" s="25">
        <v>0</v>
      </c>
      <c r="H3162" s="25">
        <v>0</v>
      </c>
      <c r="I3162" s="24">
        <f t="shared" si="98"/>
        <v>0</v>
      </c>
      <c r="J3162" s="23" t="str">
        <f t="shared" si="99"/>
        <v/>
      </c>
      <c r="K3162" s="1"/>
      <c r="L3162" s="21"/>
    </row>
    <row r="3163" spans="1:12" ht="10.050000000000001" customHeight="1" x14ac:dyDescent="0.2">
      <c r="A3163" s="22"/>
      <c r="B3163" s="38"/>
      <c r="C3163" s="1"/>
      <c r="D3163" s="2">
        <v>41528</v>
      </c>
      <c r="E3163" s="1" t="s">
        <v>12429</v>
      </c>
      <c r="F3163" s="1" t="s">
        <v>6160</v>
      </c>
      <c r="G3163" s="25">
        <v>0</v>
      </c>
      <c r="H3163" s="25">
        <v>0</v>
      </c>
      <c r="I3163" s="24">
        <f t="shared" si="98"/>
        <v>0</v>
      </c>
      <c r="J3163" s="23" t="str">
        <f t="shared" si="99"/>
        <v/>
      </c>
      <c r="K3163" s="1"/>
      <c r="L3163" s="21"/>
    </row>
    <row r="3164" spans="1:12" ht="10.050000000000001" customHeight="1" x14ac:dyDescent="0.2">
      <c r="A3164" s="22"/>
      <c r="B3164" s="38"/>
      <c r="C3164" s="1"/>
      <c r="D3164" s="2">
        <v>41530</v>
      </c>
      <c r="E3164" s="1" t="s">
        <v>6410</v>
      </c>
      <c r="F3164" s="1" t="s">
        <v>5</v>
      </c>
      <c r="G3164" s="25">
        <v>0</v>
      </c>
      <c r="H3164" s="25">
        <v>0</v>
      </c>
      <c r="I3164" s="24">
        <f t="shared" si="98"/>
        <v>0</v>
      </c>
      <c r="J3164" s="23" t="str">
        <f t="shared" si="99"/>
        <v/>
      </c>
      <c r="K3164" s="1"/>
      <c r="L3164" s="21"/>
    </row>
    <row r="3165" spans="1:12" ht="10.050000000000001" customHeight="1" x14ac:dyDescent="0.2">
      <c r="A3165" s="22"/>
      <c r="B3165" s="38"/>
      <c r="C3165" s="1"/>
      <c r="D3165" s="2">
        <v>41530</v>
      </c>
      <c r="E3165" s="1" t="s">
        <v>6758</v>
      </c>
      <c r="F3165" s="1" t="s">
        <v>358</v>
      </c>
      <c r="G3165" s="25">
        <v>0</v>
      </c>
      <c r="H3165" s="25">
        <v>0</v>
      </c>
      <c r="I3165" s="24">
        <f t="shared" si="98"/>
        <v>0</v>
      </c>
      <c r="J3165" s="23" t="str">
        <f t="shared" si="99"/>
        <v/>
      </c>
      <c r="K3165" s="1"/>
      <c r="L3165" s="21"/>
    </row>
    <row r="3166" spans="1:12" ht="10.050000000000001" customHeight="1" x14ac:dyDescent="0.2">
      <c r="A3166" s="22"/>
      <c r="B3166" s="38"/>
      <c r="C3166" s="1"/>
      <c r="D3166" s="2">
        <v>41530</v>
      </c>
      <c r="E3166" s="1" t="s">
        <v>8425</v>
      </c>
      <c r="F3166" s="1" t="s">
        <v>2040</v>
      </c>
      <c r="G3166" s="25">
        <v>0</v>
      </c>
      <c r="H3166" s="25">
        <v>0</v>
      </c>
      <c r="I3166" s="24">
        <f t="shared" si="98"/>
        <v>0</v>
      </c>
      <c r="J3166" s="23" t="str">
        <f t="shared" si="99"/>
        <v/>
      </c>
      <c r="K3166" s="1"/>
      <c r="L3166" s="21"/>
    </row>
    <row r="3167" spans="1:12" ht="10.050000000000001" customHeight="1" x14ac:dyDescent="0.2">
      <c r="A3167" s="22"/>
      <c r="B3167" s="38"/>
      <c r="C3167" s="1"/>
      <c r="D3167" s="2">
        <v>41530</v>
      </c>
      <c r="E3167" s="1" t="s">
        <v>8788</v>
      </c>
      <c r="F3167" s="1" t="s">
        <v>2408</v>
      </c>
      <c r="G3167" s="25">
        <v>7231.2254000000012</v>
      </c>
      <c r="H3167" s="25">
        <v>0</v>
      </c>
      <c r="I3167" s="24">
        <f t="shared" si="98"/>
        <v>-7231.2254000000012</v>
      </c>
      <c r="J3167" s="23">
        <f t="shared" si="99"/>
        <v>-1</v>
      </c>
      <c r="K3167" s="1"/>
      <c r="L3167" s="21"/>
    </row>
    <row r="3168" spans="1:12" ht="10.050000000000001" customHeight="1" x14ac:dyDescent="0.2">
      <c r="A3168" s="22"/>
      <c r="B3168" s="38"/>
      <c r="C3168" s="1"/>
      <c r="D3168" s="2">
        <v>41530</v>
      </c>
      <c r="E3168" s="1" t="s">
        <v>8799</v>
      </c>
      <c r="F3168" s="1" t="s">
        <v>2419</v>
      </c>
      <c r="G3168" s="25">
        <v>0</v>
      </c>
      <c r="H3168" s="25">
        <v>0</v>
      </c>
      <c r="I3168" s="24">
        <f t="shared" si="98"/>
        <v>0</v>
      </c>
      <c r="J3168" s="23" t="str">
        <f t="shared" si="99"/>
        <v/>
      </c>
      <c r="K3168" s="1"/>
      <c r="L3168" s="21"/>
    </row>
    <row r="3169" spans="1:12" ht="10.050000000000001" customHeight="1" x14ac:dyDescent="0.2">
      <c r="A3169" s="22"/>
      <c r="B3169" s="38"/>
      <c r="C3169" s="1"/>
      <c r="D3169" s="2">
        <v>41530</v>
      </c>
      <c r="E3169" s="1" t="s">
        <v>12542</v>
      </c>
      <c r="F3169" s="1" t="s">
        <v>6274</v>
      </c>
      <c r="G3169" s="25">
        <v>0</v>
      </c>
      <c r="H3169" s="25">
        <v>0</v>
      </c>
      <c r="I3169" s="24">
        <f t="shared" si="98"/>
        <v>0</v>
      </c>
      <c r="J3169" s="23" t="str">
        <f t="shared" si="99"/>
        <v/>
      </c>
      <c r="K3169" s="1"/>
      <c r="L3169" s="21"/>
    </row>
    <row r="3170" spans="1:12" ht="10.050000000000001" customHeight="1" x14ac:dyDescent="0.2">
      <c r="A3170" s="22"/>
      <c r="B3170" s="38"/>
      <c r="C3170" s="1"/>
      <c r="D3170" s="2">
        <v>41532</v>
      </c>
      <c r="E3170" s="1" t="s">
        <v>6889</v>
      </c>
      <c r="F3170" s="1" t="s">
        <v>492</v>
      </c>
      <c r="G3170" s="25">
        <v>33799.378000000004</v>
      </c>
      <c r="H3170" s="25">
        <v>0</v>
      </c>
      <c r="I3170" s="24">
        <f t="shared" si="98"/>
        <v>-33799.378000000004</v>
      </c>
      <c r="J3170" s="23">
        <f t="shared" si="99"/>
        <v>-1</v>
      </c>
      <c r="K3170" s="1"/>
      <c r="L3170" s="21"/>
    </row>
    <row r="3171" spans="1:12" ht="10.050000000000001" customHeight="1" x14ac:dyDescent="0.2">
      <c r="A3171" s="22"/>
      <c r="B3171" s="38"/>
      <c r="C3171" s="1"/>
      <c r="D3171" s="2">
        <v>41532</v>
      </c>
      <c r="E3171" s="1" t="s">
        <v>6912</v>
      </c>
      <c r="F3171" s="1" t="s">
        <v>515</v>
      </c>
      <c r="G3171" s="25">
        <v>0</v>
      </c>
      <c r="H3171" s="25">
        <v>0</v>
      </c>
      <c r="I3171" s="24">
        <f t="shared" si="98"/>
        <v>0</v>
      </c>
      <c r="J3171" s="23" t="str">
        <f t="shared" si="99"/>
        <v/>
      </c>
      <c r="K3171" s="1"/>
      <c r="L3171" s="21"/>
    </row>
    <row r="3172" spans="1:12" ht="10.050000000000001" customHeight="1" x14ac:dyDescent="0.2">
      <c r="A3172" s="22"/>
      <c r="B3172" s="38"/>
      <c r="C3172" s="1"/>
      <c r="D3172" s="2">
        <v>41532</v>
      </c>
      <c r="E3172" s="1" t="s">
        <v>6945</v>
      </c>
      <c r="F3172" s="1" t="s">
        <v>549</v>
      </c>
      <c r="G3172" s="25">
        <v>0</v>
      </c>
      <c r="H3172" s="25">
        <v>4273.8935412444152</v>
      </c>
      <c r="I3172" s="24">
        <f t="shared" si="98"/>
        <v>4273.8935412444152</v>
      </c>
      <c r="J3172" s="23" t="e">
        <f t="shared" si="99"/>
        <v>#DIV/0!</v>
      </c>
      <c r="K3172" s="1"/>
      <c r="L3172" s="21"/>
    </row>
    <row r="3173" spans="1:12" ht="10.050000000000001" customHeight="1" x14ac:dyDescent="0.2">
      <c r="A3173" s="22"/>
      <c r="B3173" s="38"/>
      <c r="C3173" s="1"/>
      <c r="D3173" s="2">
        <v>41532</v>
      </c>
      <c r="E3173" s="1" t="s">
        <v>6967</v>
      </c>
      <c r="F3173" s="1" t="s">
        <v>571</v>
      </c>
      <c r="G3173" s="25">
        <v>0</v>
      </c>
      <c r="H3173" s="25">
        <v>0</v>
      </c>
      <c r="I3173" s="24">
        <f t="shared" si="98"/>
        <v>0</v>
      </c>
      <c r="J3173" s="23" t="str">
        <f t="shared" si="99"/>
        <v/>
      </c>
      <c r="K3173" s="1"/>
      <c r="L3173" s="21"/>
    </row>
    <row r="3174" spans="1:12" ht="10.050000000000001" customHeight="1" x14ac:dyDescent="0.2">
      <c r="A3174" s="22"/>
      <c r="B3174" s="38"/>
      <c r="C3174" s="1"/>
      <c r="D3174" s="2">
        <v>41532</v>
      </c>
      <c r="E3174" s="1" t="s">
        <v>7094</v>
      </c>
      <c r="F3174" s="1" t="s">
        <v>700</v>
      </c>
      <c r="G3174" s="25">
        <v>0</v>
      </c>
      <c r="H3174" s="25">
        <v>0</v>
      </c>
      <c r="I3174" s="24">
        <f t="shared" si="98"/>
        <v>0</v>
      </c>
      <c r="J3174" s="23" t="str">
        <f t="shared" si="99"/>
        <v/>
      </c>
      <c r="K3174" s="1"/>
      <c r="L3174" s="21"/>
    </row>
    <row r="3175" spans="1:12" ht="10.050000000000001" customHeight="1" x14ac:dyDescent="0.2">
      <c r="A3175" s="22"/>
      <c r="B3175" s="38"/>
      <c r="C3175" s="1"/>
      <c r="D3175" s="2">
        <v>41532</v>
      </c>
      <c r="E3175" s="1" t="s">
        <v>8189</v>
      </c>
      <c r="F3175" s="1" t="s">
        <v>1801</v>
      </c>
      <c r="G3175" s="25">
        <v>0</v>
      </c>
      <c r="H3175" s="25">
        <v>811.62882153439614</v>
      </c>
      <c r="I3175" s="24">
        <f t="shared" si="98"/>
        <v>811.62882153439614</v>
      </c>
      <c r="J3175" s="23" t="e">
        <f t="shared" si="99"/>
        <v>#DIV/0!</v>
      </c>
      <c r="K3175" s="1"/>
      <c r="L3175" s="21"/>
    </row>
    <row r="3176" spans="1:12" ht="10.050000000000001" customHeight="1" x14ac:dyDescent="0.2">
      <c r="A3176" s="22"/>
      <c r="B3176" s="38"/>
      <c r="C3176" s="1"/>
      <c r="D3176" s="2">
        <v>41532</v>
      </c>
      <c r="E3176" s="1" t="s">
        <v>9385</v>
      </c>
      <c r="F3176" s="1" t="s">
        <v>3016</v>
      </c>
      <c r="G3176" s="25">
        <v>0</v>
      </c>
      <c r="H3176" s="25">
        <v>0</v>
      </c>
      <c r="I3176" s="24">
        <f t="shared" si="98"/>
        <v>0</v>
      </c>
      <c r="J3176" s="23" t="str">
        <f t="shared" si="99"/>
        <v/>
      </c>
      <c r="K3176" s="1"/>
      <c r="L3176" s="21"/>
    </row>
    <row r="3177" spans="1:12" ht="10.050000000000001" customHeight="1" x14ac:dyDescent="0.2">
      <c r="A3177" s="22"/>
      <c r="B3177" s="38"/>
      <c r="C3177" s="1"/>
      <c r="D3177" s="2">
        <v>41532</v>
      </c>
      <c r="E3177" s="1" t="s">
        <v>9548</v>
      </c>
      <c r="F3177" s="1" t="s">
        <v>3182</v>
      </c>
      <c r="G3177" s="25">
        <v>0</v>
      </c>
      <c r="H3177" s="25">
        <v>41757.789178817126</v>
      </c>
      <c r="I3177" s="24">
        <f t="shared" si="98"/>
        <v>41757.789178817126</v>
      </c>
      <c r="J3177" s="23" t="e">
        <f t="shared" si="99"/>
        <v>#DIV/0!</v>
      </c>
      <c r="K3177" s="1"/>
      <c r="L3177" s="21"/>
    </row>
    <row r="3178" spans="1:12" ht="10.050000000000001" customHeight="1" x14ac:dyDescent="0.2">
      <c r="A3178" s="22"/>
      <c r="B3178" s="38"/>
      <c r="C3178" s="1"/>
      <c r="D3178" s="2">
        <v>41534</v>
      </c>
      <c r="E3178" s="1" t="s">
        <v>6499</v>
      </c>
      <c r="F3178" s="1" t="s">
        <v>95</v>
      </c>
      <c r="G3178" s="25">
        <v>0</v>
      </c>
      <c r="H3178" s="25">
        <v>0</v>
      </c>
      <c r="I3178" s="24">
        <f t="shared" si="98"/>
        <v>0</v>
      </c>
      <c r="J3178" s="23" t="str">
        <f t="shared" si="99"/>
        <v/>
      </c>
      <c r="K3178" s="1"/>
      <c r="L3178" s="21"/>
    </row>
    <row r="3179" spans="1:12" ht="10.050000000000001" customHeight="1" x14ac:dyDescent="0.2">
      <c r="A3179" s="22"/>
      <c r="B3179" s="38"/>
      <c r="C3179" s="1"/>
      <c r="D3179" s="2">
        <v>41534</v>
      </c>
      <c r="E3179" s="1" t="s">
        <v>6579</v>
      </c>
      <c r="F3179" s="1" t="s">
        <v>178</v>
      </c>
      <c r="G3179" s="25">
        <v>0</v>
      </c>
      <c r="H3179" s="25">
        <v>0</v>
      </c>
      <c r="I3179" s="24">
        <f t="shared" si="98"/>
        <v>0</v>
      </c>
      <c r="J3179" s="23" t="str">
        <f t="shared" si="99"/>
        <v/>
      </c>
      <c r="K3179" s="1"/>
      <c r="L3179" s="21"/>
    </row>
    <row r="3180" spans="1:12" ht="10.050000000000001" customHeight="1" x14ac:dyDescent="0.2">
      <c r="A3180" s="22"/>
      <c r="B3180" s="38"/>
      <c r="C3180" s="1"/>
      <c r="D3180" s="2">
        <v>41534</v>
      </c>
      <c r="E3180" s="1" t="s">
        <v>6901</v>
      </c>
      <c r="F3180" s="1" t="s">
        <v>504</v>
      </c>
      <c r="G3180" s="25">
        <v>0</v>
      </c>
      <c r="H3180" s="25">
        <v>0</v>
      </c>
      <c r="I3180" s="24">
        <f t="shared" si="98"/>
        <v>0</v>
      </c>
      <c r="J3180" s="23" t="str">
        <f t="shared" si="99"/>
        <v/>
      </c>
      <c r="K3180" s="1"/>
      <c r="L3180" s="21"/>
    </row>
    <row r="3181" spans="1:12" ht="10.050000000000001" customHeight="1" x14ac:dyDescent="0.2">
      <c r="A3181" s="22"/>
      <c r="B3181" s="38"/>
      <c r="C3181" s="1"/>
      <c r="D3181" s="2">
        <v>41534</v>
      </c>
      <c r="E3181" s="1" t="s">
        <v>7376</v>
      </c>
      <c r="F3181" s="1" t="s">
        <v>983</v>
      </c>
      <c r="G3181" s="25">
        <v>0</v>
      </c>
      <c r="H3181" s="25">
        <v>0</v>
      </c>
      <c r="I3181" s="24">
        <f t="shared" si="98"/>
        <v>0</v>
      </c>
      <c r="J3181" s="23" t="str">
        <f t="shared" si="99"/>
        <v/>
      </c>
      <c r="K3181" s="1"/>
      <c r="L3181" s="21"/>
    </row>
    <row r="3182" spans="1:12" ht="10.050000000000001" customHeight="1" x14ac:dyDescent="0.2">
      <c r="A3182" s="22"/>
      <c r="B3182" s="38"/>
      <c r="C3182" s="1"/>
      <c r="D3182" s="2">
        <v>41534</v>
      </c>
      <c r="E3182" s="1" t="s">
        <v>7614</v>
      </c>
      <c r="F3182" s="1" t="s">
        <v>1222</v>
      </c>
      <c r="G3182" s="25">
        <v>0</v>
      </c>
      <c r="H3182" s="25">
        <v>0</v>
      </c>
      <c r="I3182" s="24">
        <f t="shared" si="98"/>
        <v>0</v>
      </c>
      <c r="J3182" s="23" t="str">
        <f t="shared" si="99"/>
        <v/>
      </c>
      <c r="K3182" s="1"/>
      <c r="L3182" s="21"/>
    </row>
    <row r="3183" spans="1:12" ht="10.050000000000001" customHeight="1" x14ac:dyDescent="0.2">
      <c r="A3183" s="22"/>
      <c r="B3183" s="38"/>
      <c r="C3183" s="1"/>
      <c r="D3183" s="2">
        <v>41534</v>
      </c>
      <c r="E3183" s="1" t="s">
        <v>8306</v>
      </c>
      <c r="F3183" s="1" t="s">
        <v>1919</v>
      </c>
      <c r="G3183" s="25">
        <v>0</v>
      </c>
      <c r="H3183" s="25">
        <v>0</v>
      </c>
      <c r="I3183" s="24">
        <f t="shared" si="98"/>
        <v>0</v>
      </c>
      <c r="J3183" s="23" t="str">
        <f t="shared" si="99"/>
        <v/>
      </c>
      <c r="K3183" s="1"/>
      <c r="L3183" s="21"/>
    </row>
    <row r="3184" spans="1:12" ht="10.050000000000001" customHeight="1" x14ac:dyDescent="0.2">
      <c r="A3184" s="22"/>
      <c r="B3184" s="38"/>
      <c r="C3184" s="1"/>
      <c r="D3184" s="2">
        <v>41534</v>
      </c>
      <c r="E3184" s="1" t="s">
        <v>12030</v>
      </c>
      <c r="F3184" s="1" t="s">
        <v>5752</v>
      </c>
      <c r="G3184" s="25">
        <v>0</v>
      </c>
      <c r="H3184" s="25">
        <v>0</v>
      </c>
      <c r="I3184" s="24">
        <f t="shared" si="98"/>
        <v>0</v>
      </c>
      <c r="J3184" s="23" t="str">
        <f t="shared" si="99"/>
        <v/>
      </c>
      <c r="K3184" s="1"/>
      <c r="L3184" s="21"/>
    </row>
    <row r="3185" spans="1:12" ht="10.050000000000001" customHeight="1" x14ac:dyDescent="0.2">
      <c r="A3185" s="22"/>
      <c r="B3185" s="38"/>
      <c r="C3185" s="1"/>
      <c r="D3185" s="2">
        <v>41534</v>
      </c>
      <c r="E3185" s="1" t="s">
        <v>12210</v>
      </c>
      <c r="F3185" s="1" t="s">
        <v>5937</v>
      </c>
      <c r="G3185" s="25">
        <v>0</v>
      </c>
      <c r="H3185" s="25">
        <v>0</v>
      </c>
      <c r="I3185" s="24">
        <f t="shared" si="98"/>
        <v>0</v>
      </c>
      <c r="J3185" s="23" t="str">
        <f t="shared" si="99"/>
        <v/>
      </c>
      <c r="K3185" s="1"/>
      <c r="L3185" s="21"/>
    </row>
    <row r="3186" spans="1:12" ht="10.050000000000001" customHeight="1" x14ac:dyDescent="0.2">
      <c r="A3186" s="22"/>
      <c r="B3186" s="38"/>
      <c r="C3186" s="1"/>
      <c r="D3186" s="2">
        <v>41534</v>
      </c>
      <c r="E3186" s="1" t="s">
        <v>12226</v>
      </c>
      <c r="F3186" s="1" t="s">
        <v>5953</v>
      </c>
      <c r="G3186" s="25">
        <v>5532</v>
      </c>
      <c r="H3186" s="25">
        <v>0</v>
      </c>
      <c r="I3186" s="24">
        <f t="shared" si="98"/>
        <v>-5532</v>
      </c>
      <c r="J3186" s="23">
        <f t="shared" si="99"/>
        <v>-1</v>
      </c>
      <c r="K3186" s="1"/>
      <c r="L3186" s="21"/>
    </row>
    <row r="3187" spans="1:12" ht="10.050000000000001" customHeight="1" x14ac:dyDescent="0.2">
      <c r="A3187" s="22"/>
      <c r="B3187" s="38"/>
      <c r="C3187" s="1"/>
      <c r="D3187" s="2">
        <v>41535</v>
      </c>
      <c r="E3187" s="1" t="s">
        <v>9752</v>
      </c>
      <c r="F3187" s="1" t="s">
        <v>3390</v>
      </c>
      <c r="G3187" s="25">
        <v>111400.9007</v>
      </c>
      <c r="H3187" s="25">
        <v>189936.55491287529</v>
      </c>
      <c r="I3187" s="24">
        <f t="shared" si="98"/>
        <v>78535.654212875292</v>
      </c>
      <c r="J3187" s="23">
        <f t="shared" si="99"/>
        <v>0.70498221934820759</v>
      </c>
      <c r="K3187" s="1"/>
      <c r="L3187" s="21"/>
    </row>
    <row r="3188" spans="1:12" ht="10.050000000000001" customHeight="1" x14ac:dyDescent="0.2">
      <c r="A3188" s="22"/>
      <c r="B3188" s="38"/>
      <c r="C3188" s="1"/>
      <c r="D3188" s="2">
        <v>41535</v>
      </c>
      <c r="E3188" s="1" t="s">
        <v>10194</v>
      </c>
      <c r="F3188" s="1" t="s">
        <v>3848</v>
      </c>
      <c r="G3188" s="25">
        <v>76043.00970000001</v>
      </c>
      <c r="H3188" s="25">
        <v>122263.14924898835</v>
      </c>
      <c r="I3188" s="24">
        <f t="shared" si="98"/>
        <v>46220.139548988343</v>
      </c>
      <c r="J3188" s="23">
        <f t="shared" si="99"/>
        <v>0.60781575757368189</v>
      </c>
      <c r="K3188" s="1"/>
      <c r="L3188" s="21"/>
    </row>
    <row r="3189" spans="1:12" ht="10.050000000000001" customHeight="1" x14ac:dyDescent="0.2">
      <c r="A3189" s="22"/>
      <c r="B3189" s="38"/>
      <c r="C3189" s="1"/>
      <c r="D3189" s="2">
        <v>41535</v>
      </c>
      <c r="E3189" s="1" t="s">
        <v>10359</v>
      </c>
      <c r="F3189" s="1" t="s">
        <v>4018</v>
      </c>
      <c r="G3189" s="25">
        <v>310819.08160000003</v>
      </c>
      <c r="H3189" s="25">
        <v>360080.66774111748</v>
      </c>
      <c r="I3189" s="24">
        <f t="shared" si="98"/>
        <v>49261.586141117441</v>
      </c>
      <c r="J3189" s="23">
        <f t="shared" si="99"/>
        <v>0.1584895814231678</v>
      </c>
      <c r="K3189" s="1"/>
      <c r="L3189" s="21"/>
    </row>
    <row r="3190" spans="1:12" ht="10.050000000000001" customHeight="1" x14ac:dyDescent="0.2">
      <c r="A3190" s="22"/>
      <c r="B3190" s="38"/>
      <c r="C3190" s="1"/>
      <c r="D3190" s="2">
        <v>41535</v>
      </c>
      <c r="E3190" s="1" t="s">
        <v>10645</v>
      </c>
      <c r="F3190" s="1" t="s">
        <v>4312</v>
      </c>
      <c r="G3190" s="25">
        <v>424258.29900000006</v>
      </c>
      <c r="H3190" s="25">
        <v>454784.39529686514</v>
      </c>
      <c r="I3190" s="24">
        <f t="shared" si="98"/>
        <v>30526.096296865086</v>
      </c>
      <c r="J3190" s="23">
        <f t="shared" si="99"/>
        <v>7.1951677477651604E-2</v>
      </c>
      <c r="K3190" s="1"/>
      <c r="L3190" s="21"/>
    </row>
    <row r="3191" spans="1:12" ht="10.050000000000001" customHeight="1" x14ac:dyDescent="0.2">
      <c r="A3191" s="22"/>
      <c r="B3191" s="38"/>
      <c r="C3191" s="1"/>
      <c r="D3191" s="2">
        <v>41535</v>
      </c>
      <c r="E3191" s="1" t="s">
        <v>10683</v>
      </c>
      <c r="F3191" s="1" t="s">
        <v>4352</v>
      </c>
      <c r="G3191" s="25">
        <v>25816</v>
      </c>
      <c r="H3191" s="25">
        <v>0</v>
      </c>
      <c r="I3191" s="24">
        <f t="shared" si="98"/>
        <v>-25816</v>
      </c>
      <c r="J3191" s="23">
        <f t="shared" si="99"/>
        <v>-1</v>
      </c>
      <c r="K3191" s="1"/>
      <c r="L3191" s="21"/>
    </row>
    <row r="3192" spans="1:12" ht="10.050000000000001" customHeight="1" x14ac:dyDescent="0.2">
      <c r="A3192" s="22"/>
      <c r="B3192" s="38"/>
      <c r="C3192" s="1"/>
      <c r="D3192" s="2">
        <v>41535</v>
      </c>
      <c r="E3192" s="1" t="s">
        <v>10881</v>
      </c>
      <c r="F3192" s="1" t="s">
        <v>4559</v>
      </c>
      <c r="G3192" s="25">
        <v>88648.3364</v>
      </c>
      <c r="H3192" s="25">
        <v>193691.62243529074</v>
      </c>
      <c r="I3192" s="24">
        <f t="shared" si="98"/>
        <v>105043.28603529074</v>
      </c>
      <c r="J3192" s="23">
        <f t="shared" si="99"/>
        <v>1.1849436808527718</v>
      </c>
      <c r="K3192" s="1"/>
      <c r="L3192" s="21"/>
    </row>
    <row r="3193" spans="1:12" ht="10.050000000000001" customHeight="1" x14ac:dyDescent="0.2">
      <c r="A3193" s="22"/>
      <c r="B3193" s="38"/>
      <c r="C3193" s="1"/>
      <c r="D3193" s="2">
        <v>41538</v>
      </c>
      <c r="E3193" s="1" t="s">
        <v>8428</v>
      </c>
      <c r="F3193" s="1" t="s">
        <v>2043</v>
      </c>
      <c r="G3193" s="25">
        <v>0</v>
      </c>
      <c r="H3193" s="25">
        <v>0</v>
      </c>
      <c r="I3193" s="24">
        <f t="shared" si="98"/>
        <v>0</v>
      </c>
      <c r="J3193" s="23" t="str">
        <f t="shared" si="99"/>
        <v/>
      </c>
      <c r="K3193" s="1"/>
      <c r="L3193" s="21"/>
    </row>
    <row r="3194" spans="1:12" ht="10.050000000000001" customHeight="1" x14ac:dyDescent="0.2">
      <c r="A3194" s="22"/>
      <c r="B3194" s="38"/>
      <c r="C3194" s="1"/>
      <c r="D3194" s="2">
        <v>41538</v>
      </c>
      <c r="E3194" s="1" t="s">
        <v>8453</v>
      </c>
      <c r="F3194" s="1" t="s">
        <v>2069</v>
      </c>
      <c r="G3194" s="25">
        <v>29841.975000000002</v>
      </c>
      <c r="H3194" s="25">
        <v>72640.779527328443</v>
      </c>
      <c r="I3194" s="24">
        <f t="shared" si="98"/>
        <v>42798.804527328437</v>
      </c>
      <c r="J3194" s="23">
        <f t="shared" si="99"/>
        <v>1.4341813679332025</v>
      </c>
      <c r="K3194" s="1"/>
      <c r="L3194" s="21"/>
    </row>
    <row r="3195" spans="1:12" ht="10.050000000000001" customHeight="1" x14ac:dyDescent="0.2">
      <c r="A3195" s="22"/>
      <c r="B3195" s="38"/>
      <c r="C3195" s="1"/>
      <c r="D3195" s="2">
        <v>41538</v>
      </c>
      <c r="E3195" s="1" t="s">
        <v>8803</v>
      </c>
      <c r="F3195" s="1" t="s">
        <v>2423</v>
      </c>
      <c r="G3195" s="25">
        <v>0</v>
      </c>
      <c r="H3195" s="25">
        <v>49211.418419617177</v>
      </c>
      <c r="I3195" s="24">
        <f t="shared" si="98"/>
        <v>49211.418419617177</v>
      </c>
      <c r="J3195" s="23" t="e">
        <f t="shared" si="99"/>
        <v>#DIV/0!</v>
      </c>
      <c r="K3195" s="1"/>
      <c r="L3195" s="21"/>
    </row>
    <row r="3196" spans="1:12" ht="10.050000000000001" customHeight="1" x14ac:dyDescent="0.2">
      <c r="A3196" s="22"/>
      <c r="B3196" s="38"/>
      <c r="C3196" s="1"/>
      <c r="D3196" s="2">
        <v>41538</v>
      </c>
      <c r="E3196" s="1" t="s">
        <v>8827</v>
      </c>
      <c r="F3196" s="1" t="s">
        <v>2449</v>
      </c>
      <c r="G3196" s="25">
        <v>0</v>
      </c>
      <c r="H3196" s="25">
        <v>0</v>
      </c>
      <c r="I3196" s="24">
        <f t="shared" si="98"/>
        <v>0</v>
      </c>
      <c r="J3196" s="23" t="str">
        <f t="shared" si="99"/>
        <v/>
      </c>
      <c r="K3196" s="1"/>
      <c r="L3196" s="21"/>
    </row>
    <row r="3197" spans="1:12" ht="10.050000000000001" customHeight="1" x14ac:dyDescent="0.2">
      <c r="A3197" s="22"/>
      <c r="B3197" s="38"/>
      <c r="C3197" s="1"/>
      <c r="D3197" s="2">
        <v>41538</v>
      </c>
      <c r="E3197" s="1" t="s">
        <v>9083</v>
      </c>
      <c r="F3197" s="1" t="s">
        <v>2708</v>
      </c>
      <c r="G3197" s="25">
        <v>3688</v>
      </c>
      <c r="H3197" s="25">
        <v>0</v>
      </c>
      <c r="I3197" s="24">
        <f t="shared" si="98"/>
        <v>-3688</v>
      </c>
      <c r="J3197" s="23">
        <f t="shared" si="99"/>
        <v>-1</v>
      </c>
      <c r="K3197" s="1"/>
      <c r="L3197" s="21"/>
    </row>
    <row r="3198" spans="1:12" ht="10.050000000000001" customHeight="1" x14ac:dyDescent="0.2">
      <c r="A3198" s="22"/>
      <c r="B3198" s="38"/>
      <c r="C3198" s="1"/>
      <c r="D3198" s="2">
        <v>41538</v>
      </c>
      <c r="E3198" s="1" t="s">
        <v>9113</v>
      </c>
      <c r="F3198" s="1" t="s">
        <v>2739</v>
      </c>
      <c r="G3198" s="25">
        <v>0</v>
      </c>
      <c r="H3198" s="25">
        <v>0</v>
      </c>
      <c r="I3198" s="24">
        <f t="shared" si="98"/>
        <v>0</v>
      </c>
      <c r="J3198" s="23" t="str">
        <f t="shared" si="99"/>
        <v/>
      </c>
      <c r="K3198" s="1"/>
      <c r="L3198" s="21"/>
    </row>
    <row r="3199" spans="1:12" ht="10.050000000000001" customHeight="1" x14ac:dyDescent="0.2">
      <c r="A3199" s="22"/>
      <c r="B3199" s="38"/>
      <c r="C3199" s="1"/>
      <c r="D3199" s="2">
        <v>41538</v>
      </c>
      <c r="E3199" s="1" t="s">
        <v>11481</v>
      </c>
      <c r="F3199" s="1" t="s">
        <v>5187</v>
      </c>
      <c r="G3199" s="25">
        <v>0</v>
      </c>
      <c r="H3199" s="25">
        <v>0</v>
      </c>
      <c r="I3199" s="24">
        <f t="shared" si="98"/>
        <v>0</v>
      </c>
      <c r="J3199" s="23" t="str">
        <f t="shared" si="99"/>
        <v/>
      </c>
      <c r="K3199" s="1"/>
      <c r="L3199" s="21"/>
    </row>
    <row r="3200" spans="1:12" ht="10.050000000000001" customHeight="1" x14ac:dyDescent="0.2">
      <c r="A3200" s="22"/>
      <c r="B3200" s="38"/>
      <c r="C3200" s="1"/>
      <c r="D3200" s="2">
        <v>41538</v>
      </c>
      <c r="E3200" s="1" t="s">
        <v>11503</v>
      </c>
      <c r="F3200" s="1" t="s">
        <v>5209</v>
      </c>
      <c r="G3200" s="25">
        <v>0</v>
      </c>
      <c r="H3200" s="25">
        <v>0</v>
      </c>
      <c r="I3200" s="24">
        <f t="shared" si="98"/>
        <v>0</v>
      </c>
      <c r="J3200" s="23" t="str">
        <f t="shared" si="99"/>
        <v/>
      </c>
      <c r="K3200" s="1"/>
      <c r="L3200" s="21"/>
    </row>
    <row r="3201" spans="1:12" ht="10.050000000000001" customHeight="1" x14ac:dyDescent="0.2">
      <c r="A3201" s="22"/>
      <c r="B3201" s="38"/>
      <c r="C3201" s="1"/>
      <c r="D3201" s="2">
        <v>41538</v>
      </c>
      <c r="E3201" s="1" t="s">
        <v>11523</v>
      </c>
      <c r="F3201" s="1" t="s">
        <v>5230</v>
      </c>
      <c r="G3201" s="25">
        <v>0</v>
      </c>
      <c r="H3201" s="25">
        <v>0</v>
      </c>
      <c r="I3201" s="24">
        <f t="shared" si="98"/>
        <v>0</v>
      </c>
      <c r="J3201" s="23" t="str">
        <f t="shared" si="99"/>
        <v/>
      </c>
      <c r="K3201" s="1"/>
      <c r="L3201" s="21"/>
    </row>
    <row r="3202" spans="1:12" ht="10.050000000000001" customHeight="1" x14ac:dyDescent="0.2">
      <c r="A3202" s="22"/>
      <c r="B3202" s="38"/>
      <c r="C3202" s="1"/>
      <c r="D3202" s="2">
        <v>41538</v>
      </c>
      <c r="E3202" s="1" t="s">
        <v>11552</v>
      </c>
      <c r="F3202" s="1" t="s">
        <v>5262</v>
      </c>
      <c r="G3202" s="25">
        <v>0</v>
      </c>
      <c r="H3202" s="25">
        <v>0</v>
      </c>
      <c r="I3202" s="24">
        <f t="shared" si="98"/>
        <v>0</v>
      </c>
      <c r="J3202" s="23" t="str">
        <f t="shared" si="99"/>
        <v/>
      </c>
      <c r="K3202" s="1"/>
      <c r="L3202" s="21"/>
    </row>
    <row r="3203" spans="1:12" ht="10.050000000000001" customHeight="1" x14ac:dyDescent="0.2">
      <c r="A3203" s="22"/>
      <c r="B3203" s="38"/>
      <c r="C3203" s="1"/>
      <c r="D3203" s="2">
        <v>41538</v>
      </c>
      <c r="E3203" s="1" t="s">
        <v>11587</v>
      </c>
      <c r="F3203" s="1" t="s">
        <v>5297</v>
      </c>
      <c r="G3203" s="25">
        <v>0</v>
      </c>
      <c r="H3203" s="25">
        <v>0</v>
      </c>
      <c r="I3203" s="24">
        <f t="shared" si="98"/>
        <v>0</v>
      </c>
      <c r="J3203" s="23" t="str">
        <f t="shared" si="99"/>
        <v/>
      </c>
      <c r="K3203" s="1"/>
      <c r="L3203" s="21"/>
    </row>
    <row r="3204" spans="1:12" ht="10.050000000000001" customHeight="1" x14ac:dyDescent="0.2">
      <c r="A3204" s="22"/>
      <c r="B3204" s="38"/>
      <c r="C3204" s="1"/>
      <c r="D3204" s="2">
        <v>41538</v>
      </c>
      <c r="E3204" s="1" t="s">
        <v>12159</v>
      </c>
      <c r="F3204" s="1" t="s">
        <v>5886</v>
      </c>
      <c r="G3204" s="25">
        <v>0</v>
      </c>
      <c r="H3204" s="25">
        <v>0</v>
      </c>
      <c r="I3204" s="24">
        <f t="shared" si="98"/>
        <v>0</v>
      </c>
      <c r="J3204" s="23" t="str">
        <f t="shared" si="99"/>
        <v/>
      </c>
      <c r="K3204" s="1"/>
      <c r="L3204" s="21"/>
    </row>
    <row r="3205" spans="1:12" ht="10.050000000000001" customHeight="1" x14ac:dyDescent="0.2">
      <c r="A3205" s="22"/>
      <c r="B3205" s="38"/>
      <c r="C3205" s="1"/>
      <c r="D3205" s="2">
        <v>41538</v>
      </c>
      <c r="E3205" s="1" t="s">
        <v>13811</v>
      </c>
      <c r="F3205" s="1" t="s">
        <v>13812</v>
      </c>
      <c r="G3205" s="25">
        <v>0</v>
      </c>
      <c r="H3205" s="25">
        <v>0</v>
      </c>
      <c r="I3205" s="24">
        <f t="shared" si="98"/>
        <v>0</v>
      </c>
      <c r="J3205" s="23" t="str">
        <f t="shared" si="99"/>
        <v/>
      </c>
      <c r="K3205" s="1"/>
      <c r="L3205" s="21"/>
    </row>
    <row r="3206" spans="1:12" ht="10.050000000000001" customHeight="1" x14ac:dyDescent="0.2">
      <c r="A3206" s="22"/>
      <c r="B3206" s="38"/>
      <c r="C3206" s="1"/>
      <c r="D3206" s="2">
        <v>41544</v>
      </c>
      <c r="E3206" s="1" t="s">
        <v>8454</v>
      </c>
      <c r="F3206" s="1" t="s">
        <v>2070</v>
      </c>
      <c r="G3206" s="25">
        <v>58598.654900000001</v>
      </c>
      <c r="H3206" s="25">
        <v>22021.852898214911</v>
      </c>
      <c r="I3206" s="24">
        <f t="shared" si="98"/>
        <v>-36576.802001785094</v>
      </c>
      <c r="J3206" s="23">
        <f t="shared" si="99"/>
        <v>-0.6241918362154264</v>
      </c>
      <c r="K3206" s="1"/>
      <c r="L3206" s="21"/>
    </row>
    <row r="3207" spans="1:12" ht="10.050000000000001" customHeight="1" x14ac:dyDescent="0.2">
      <c r="A3207" s="22"/>
      <c r="B3207" s="38"/>
      <c r="C3207" s="1"/>
      <c r="D3207" s="2">
        <v>41544</v>
      </c>
      <c r="E3207" s="1" t="s">
        <v>8828</v>
      </c>
      <c r="F3207" s="1" t="s">
        <v>2450</v>
      </c>
      <c r="G3207" s="25">
        <v>20862.027600000001</v>
      </c>
      <c r="H3207" s="25">
        <v>19802.715867184157</v>
      </c>
      <c r="I3207" s="24">
        <f t="shared" si="98"/>
        <v>-1059.3117328158442</v>
      </c>
      <c r="J3207" s="23">
        <f t="shared" si="99"/>
        <v>-5.077702671699294E-2</v>
      </c>
      <c r="K3207" s="1"/>
      <c r="L3207" s="21"/>
    </row>
    <row r="3208" spans="1:12" ht="10.050000000000001" customHeight="1" x14ac:dyDescent="0.2">
      <c r="A3208" s="22"/>
      <c r="B3208" s="38"/>
      <c r="C3208" s="1"/>
      <c r="D3208" s="2">
        <v>41544</v>
      </c>
      <c r="E3208" s="1" t="s">
        <v>9114</v>
      </c>
      <c r="F3208" s="1" t="s">
        <v>2740</v>
      </c>
      <c r="G3208" s="25">
        <v>72574.328399999999</v>
      </c>
      <c r="H3208" s="25">
        <v>11871.355737759426</v>
      </c>
      <c r="I3208" s="24">
        <f t="shared" si="98"/>
        <v>-60702.972662240572</v>
      </c>
      <c r="J3208" s="23">
        <f t="shared" si="99"/>
        <v>-0.83642486262732774</v>
      </c>
      <c r="K3208" s="1"/>
      <c r="L3208" s="21"/>
    </row>
    <row r="3209" spans="1:12" ht="10.050000000000001" customHeight="1" x14ac:dyDescent="0.2">
      <c r="A3209" s="22"/>
      <c r="B3209" s="38"/>
      <c r="C3209" s="1"/>
      <c r="D3209" s="2">
        <v>41544</v>
      </c>
      <c r="E3209" s="1" t="s">
        <v>9482</v>
      </c>
      <c r="F3209" s="1" t="s">
        <v>3114</v>
      </c>
      <c r="G3209" s="25">
        <v>0</v>
      </c>
      <c r="H3209" s="25">
        <v>0</v>
      </c>
      <c r="I3209" s="24">
        <f t="shared" si="98"/>
        <v>0</v>
      </c>
      <c r="J3209" s="23" t="str">
        <f t="shared" si="99"/>
        <v/>
      </c>
      <c r="K3209" s="1"/>
      <c r="L3209" s="21"/>
    </row>
    <row r="3210" spans="1:12" ht="10.050000000000001" customHeight="1" x14ac:dyDescent="0.2">
      <c r="A3210" s="22"/>
      <c r="B3210" s="38"/>
      <c r="C3210" s="1"/>
      <c r="D3210" s="2">
        <v>41544</v>
      </c>
      <c r="E3210" s="1" t="s">
        <v>9625</v>
      </c>
      <c r="F3210" s="1" t="s">
        <v>3261</v>
      </c>
      <c r="G3210" s="25">
        <v>0</v>
      </c>
      <c r="H3210" s="25">
        <v>0</v>
      </c>
      <c r="I3210" s="24">
        <f t="shared" si="98"/>
        <v>0</v>
      </c>
      <c r="J3210" s="23" t="str">
        <f t="shared" si="99"/>
        <v/>
      </c>
      <c r="K3210" s="1"/>
      <c r="L3210" s="21"/>
    </row>
    <row r="3211" spans="1:12" ht="10.050000000000001" customHeight="1" x14ac:dyDescent="0.2">
      <c r="A3211" s="22"/>
      <c r="B3211" s="38"/>
      <c r="C3211" s="1"/>
      <c r="D3211" s="2">
        <v>41544</v>
      </c>
      <c r="E3211" s="1" t="s">
        <v>9813</v>
      </c>
      <c r="F3211" s="1" t="s">
        <v>3453</v>
      </c>
      <c r="G3211" s="25">
        <v>0</v>
      </c>
      <c r="H3211" s="25">
        <v>0</v>
      </c>
      <c r="I3211" s="24">
        <f t="shared" si="98"/>
        <v>0</v>
      </c>
      <c r="J3211" s="23" t="str">
        <f t="shared" si="99"/>
        <v/>
      </c>
      <c r="K3211" s="1"/>
      <c r="L3211" s="21"/>
    </row>
    <row r="3212" spans="1:12" ht="10.050000000000001" customHeight="1" x14ac:dyDescent="0.2">
      <c r="A3212" s="22"/>
      <c r="B3212" s="38"/>
      <c r="C3212" s="1"/>
      <c r="D3212" s="2">
        <v>41544</v>
      </c>
      <c r="E3212" s="1" t="s">
        <v>9955</v>
      </c>
      <c r="F3212" s="1" t="s">
        <v>3600</v>
      </c>
      <c r="G3212" s="25">
        <v>45235.685300000005</v>
      </c>
      <c r="H3212" s="25">
        <v>17948.298116716327</v>
      </c>
      <c r="I3212" s="24">
        <f t="shared" si="98"/>
        <v>-27287.387183283678</v>
      </c>
      <c r="J3212" s="23">
        <f t="shared" si="99"/>
        <v>-0.60322700987761257</v>
      </c>
      <c r="K3212" s="1"/>
      <c r="L3212" s="21"/>
    </row>
    <row r="3213" spans="1:12" ht="10.050000000000001" customHeight="1" x14ac:dyDescent="0.2">
      <c r="A3213" s="22"/>
      <c r="B3213" s="38"/>
      <c r="C3213" s="1"/>
      <c r="D3213" s="2">
        <v>41544</v>
      </c>
      <c r="E3213" s="1" t="s">
        <v>11424</v>
      </c>
      <c r="F3213" s="1" t="s">
        <v>5125</v>
      </c>
      <c r="G3213" s="25">
        <v>40677.708000000006</v>
      </c>
      <c r="H3213" s="25">
        <v>0</v>
      </c>
      <c r="I3213" s="24">
        <f t="shared" si="98"/>
        <v>-40677.708000000006</v>
      </c>
      <c r="J3213" s="23">
        <f t="shared" si="99"/>
        <v>-1</v>
      </c>
      <c r="K3213" s="1"/>
      <c r="L3213" s="21"/>
    </row>
    <row r="3214" spans="1:12" ht="10.050000000000001" customHeight="1" x14ac:dyDescent="0.2">
      <c r="A3214" s="22"/>
      <c r="B3214" s="38"/>
      <c r="C3214" s="1"/>
      <c r="D3214" s="2">
        <v>41544</v>
      </c>
      <c r="E3214" s="1" t="s">
        <v>11439</v>
      </c>
      <c r="F3214" s="1" t="s">
        <v>5142</v>
      </c>
      <c r="G3214" s="25">
        <v>0</v>
      </c>
      <c r="H3214" s="25">
        <v>0</v>
      </c>
      <c r="I3214" s="24">
        <f t="shared" si="98"/>
        <v>0</v>
      </c>
      <c r="J3214" s="23" t="str">
        <f t="shared" si="99"/>
        <v/>
      </c>
      <c r="K3214" s="1"/>
      <c r="L3214" s="21"/>
    </row>
    <row r="3215" spans="1:12" ht="10.050000000000001" customHeight="1" x14ac:dyDescent="0.2">
      <c r="A3215" s="22"/>
      <c r="B3215" s="38"/>
      <c r="C3215" s="1"/>
      <c r="D3215" s="2">
        <v>41544</v>
      </c>
      <c r="E3215" s="1" t="s">
        <v>12012</v>
      </c>
      <c r="F3215" s="1" t="s">
        <v>5734</v>
      </c>
      <c r="G3215" s="25">
        <v>0</v>
      </c>
      <c r="H3215" s="25">
        <v>0</v>
      </c>
      <c r="I3215" s="24">
        <f t="shared" si="98"/>
        <v>0</v>
      </c>
      <c r="J3215" s="23" t="str">
        <f t="shared" si="99"/>
        <v/>
      </c>
      <c r="K3215" s="1"/>
      <c r="L3215" s="21"/>
    </row>
    <row r="3216" spans="1:12" ht="10.050000000000001" customHeight="1" x14ac:dyDescent="0.2">
      <c r="A3216" s="22"/>
      <c r="B3216" s="38"/>
      <c r="C3216" s="1"/>
      <c r="D3216" s="2">
        <v>41545</v>
      </c>
      <c r="E3216" s="1" t="s">
        <v>10428</v>
      </c>
      <c r="F3216" s="1" t="s">
        <v>4088</v>
      </c>
      <c r="G3216" s="25">
        <v>197770.5796</v>
      </c>
      <c r="H3216" s="25">
        <v>255349.72841552718</v>
      </c>
      <c r="I3216" s="24">
        <f t="shared" si="98"/>
        <v>57579.14881552718</v>
      </c>
      <c r="J3216" s="23">
        <f t="shared" si="99"/>
        <v>0.29114112388194258</v>
      </c>
      <c r="K3216" s="1"/>
      <c r="L3216" s="21"/>
    </row>
    <row r="3217" spans="1:12" ht="10.050000000000001" customHeight="1" x14ac:dyDescent="0.2">
      <c r="A3217" s="22"/>
      <c r="B3217" s="38"/>
      <c r="C3217" s="1"/>
      <c r="D3217" s="2">
        <v>41545</v>
      </c>
      <c r="E3217" s="1" t="s">
        <v>10428</v>
      </c>
      <c r="F3217" s="1" t="s">
        <v>4089</v>
      </c>
      <c r="G3217" s="25">
        <v>139030.82799999998</v>
      </c>
      <c r="H3217" s="25">
        <v>169152.69281206411</v>
      </c>
      <c r="I3217" s="24">
        <f t="shared" si="98"/>
        <v>30121.86481206413</v>
      </c>
      <c r="J3217" s="23">
        <f t="shared" si="99"/>
        <v>0.21665601252165551</v>
      </c>
      <c r="K3217" s="1"/>
      <c r="L3217" s="21"/>
    </row>
    <row r="3218" spans="1:12" ht="10.050000000000001" customHeight="1" x14ac:dyDescent="0.2">
      <c r="A3218" s="22"/>
      <c r="B3218" s="38"/>
      <c r="C3218" s="1"/>
      <c r="D3218" s="2">
        <v>41545</v>
      </c>
      <c r="E3218" s="1" t="s">
        <v>10497</v>
      </c>
      <c r="F3218" s="1" t="s">
        <v>4159</v>
      </c>
      <c r="G3218" s="25">
        <v>225969.12090000001</v>
      </c>
      <c r="H3218" s="25">
        <v>284527.27086056117</v>
      </c>
      <c r="I3218" s="24">
        <f t="shared" si="98"/>
        <v>58558.149960561161</v>
      </c>
      <c r="J3218" s="23">
        <f t="shared" si="99"/>
        <v>0.25914226566591542</v>
      </c>
      <c r="K3218" s="1"/>
      <c r="L3218" s="21"/>
    </row>
    <row r="3219" spans="1:12" ht="10.050000000000001" customHeight="1" x14ac:dyDescent="0.2">
      <c r="A3219" s="22"/>
      <c r="B3219" s="38"/>
      <c r="C3219" s="1"/>
      <c r="D3219" s="2">
        <v>41545</v>
      </c>
      <c r="E3219" s="1" t="s">
        <v>10678</v>
      </c>
      <c r="F3219" s="1" t="s">
        <v>4347</v>
      </c>
      <c r="G3219" s="25">
        <v>46810.1417</v>
      </c>
      <c r="H3219" s="25">
        <v>124076.47186925191</v>
      </c>
      <c r="I3219" s="24">
        <f t="shared" ref="I3219:I3282" si="100">H3219-G3219</f>
        <v>77266.330169251916</v>
      </c>
      <c r="J3219" s="23">
        <f t="shared" ref="J3219:J3282" si="101">IF(I3219=0,"",(I3219/G3219))</f>
        <v>1.6506322639320683</v>
      </c>
      <c r="K3219" s="1"/>
      <c r="L3219" s="21"/>
    </row>
    <row r="3220" spans="1:12" ht="10.050000000000001" customHeight="1" x14ac:dyDescent="0.2">
      <c r="A3220" s="22"/>
      <c r="B3220" s="38"/>
      <c r="C3220" s="1"/>
      <c r="D3220" s="2">
        <v>41545</v>
      </c>
      <c r="E3220" s="1" t="s">
        <v>10717</v>
      </c>
      <c r="F3220" s="1" t="s">
        <v>4386</v>
      </c>
      <c r="G3220" s="25">
        <v>0</v>
      </c>
      <c r="H3220" s="25">
        <v>28391.598079877262</v>
      </c>
      <c r="I3220" s="24">
        <f t="shared" si="100"/>
        <v>28391.598079877262</v>
      </c>
      <c r="J3220" s="23" t="e">
        <f t="shared" si="101"/>
        <v>#DIV/0!</v>
      </c>
      <c r="K3220" s="1"/>
      <c r="L3220" s="21"/>
    </row>
    <row r="3221" spans="1:12" ht="10.050000000000001" customHeight="1" x14ac:dyDescent="0.2">
      <c r="A3221" s="22"/>
      <c r="B3221" s="38"/>
      <c r="C3221" s="1"/>
      <c r="D3221" s="2">
        <v>41545</v>
      </c>
      <c r="E3221" s="1" t="s">
        <v>10744</v>
      </c>
      <c r="F3221" s="1" t="s">
        <v>4414</v>
      </c>
      <c r="G3221" s="25">
        <v>0</v>
      </c>
      <c r="H3221" s="25">
        <v>0</v>
      </c>
      <c r="I3221" s="24">
        <f t="shared" si="100"/>
        <v>0</v>
      </c>
      <c r="J3221" s="23" t="str">
        <f t="shared" si="101"/>
        <v/>
      </c>
      <c r="K3221" s="1"/>
      <c r="L3221" s="21"/>
    </row>
    <row r="3222" spans="1:12" ht="10.050000000000001" customHeight="1" x14ac:dyDescent="0.2">
      <c r="A3222" s="22"/>
      <c r="B3222" s="38"/>
      <c r="C3222" s="1"/>
      <c r="D3222" s="2">
        <v>41545</v>
      </c>
      <c r="E3222" s="1" t="s">
        <v>10774</v>
      </c>
      <c r="F3222" s="1" t="s">
        <v>4448</v>
      </c>
      <c r="G3222" s="25">
        <v>0</v>
      </c>
      <c r="H3222" s="25">
        <v>0</v>
      </c>
      <c r="I3222" s="24">
        <f t="shared" si="100"/>
        <v>0</v>
      </c>
      <c r="J3222" s="23" t="str">
        <f t="shared" si="101"/>
        <v/>
      </c>
      <c r="K3222" s="1"/>
      <c r="L3222" s="21"/>
    </row>
    <row r="3223" spans="1:12" ht="10.050000000000001" customHeight="1" x14ac:dyDescent="0.2">
      <c r="A3223" s="22"/>
      <c r="B3223" s="38"/>
      <c r="C3223" s="1"/>
      <c r="D3223" s="2">
        <v>41545</v>
      </c>
      <c r="E3223" s="1" t="s">
        <v>11904</v>
      </c>
      <c r="F3223" s="1" t="s">
        <v>5623</v>
      </c>
      <c r="G3223" s="25">
        <v>91113.954299999998</v>
      </c>
      <c r="H3223" s="25">
        <v>63209.447145447746</v>
      </c>
      <c r="I3223" s="24">
        <f t="shared" si="100"/>
        <v>-27904.507154552251</v>
      </c>
      <c r="J3223" s="23">
        <f t="shared" si="101"/>
        <v>-0.30625942391518235</v>
      </c>
      <c r="K3223" s="1"/>
      <c r="L3223" s="21"/>
    </row>
    <row r="3224" spans="1:12" ht="10.050000000000001" customHeight="1" x14ac:dyDescent="0.2">
      <c r="A3224" s="22"/>
      <c r="B3224" s="38"/>
      <c r="C3224" s="1"/>
      <c r="D3224" s="2">
        <v>41545</v>
      </c>
      <c r="E3224" s="1" t="s">
        <v>11906</v>
      </c>
      <c r="F3224" s="1" t="s">
        <v>5625</v>
      </c>
      <c r="G3224" s="25">
        <v>0</v>
      </c>
      <c r="H3224" s="25">
        <v>0</v>
      </c>
      <c r="I3224" s="24">
        <f t="shared" si="100"/>
        <v>0</v>
      </c>
      <c r="J3224" s="23" t="str">
        <f t="shared" si="101"/>
        <v/>
      </c>
      <c r="K3224" s="1"/>
      <c r="L3224" s="21"/>
    </row>
    <row r="3225" spans="1:12" ht="10.050000000000001" customHeight="1" x14ac:dyDescent="0.2">
      <c r="A3225" s="22"/>
      <c r="B3225" s="38"/>
      <c r="C3225" s="1"/>
      <c r="D3225" s="2">
        <v>41545</v>
      </c>
      <c r="E3225" s="1" t="s">
        <v>10678</v>
      </c>
      <c r="F3225" s="1" t="s">
        <v>13810</v>
      </c>
      <c r="G3225" s="25">
        <v>0</v>
      </c>
      <c r="H3225" s="25">
        <v>0</v>
      </c>
      <c r="I3225" s="24">
        <f t="shared" si="100"/>
        <v>0</v>
      </c>
      <c r="J3225" s="23" t="str">
        <f t="shared" si="101"/>
        <v/>
      </c>
      <c r="K3225" s="1"/>
      <c r="L3225" s="21"/>
    </row>
    <row r="3226" spans="1:12" ht="10.050000000000001" customHeight="1" x14ac:dyDescent="0.2">
      <c r="A3226" s="22"/>
      <c r="B3226" s="38"/>
      <c r="C3226" s="1"/>
      <c r="D3226" s="2">
        <v>41545</v>
      </c>
      <c r="E3226" s="1" t="s">
        <v>13808</v>
      </c>
      <c r="F3226" s="1" t="s">
        <v>13809</v>
      </c>
      <c r="G3226" s="25">
        <v>0</v>
      </c>
      <c r="H3226" s="25">
        <v>0</v>
      </c>
      <c r="I3226" s="24">
        <f t="shared" si="100"/>
        <v>0</v>
      </c>
      <c r="J3226" s="23" t="str">
        <f t="shared" si="101"/>
        <v/>
      </c>
      <c r="K3226" s="1"/>
      <c r="L3226" s="21"/>
    </row>
    <row r="3227" spans="1:12" ht="10.050000000000001" customHeight="1" x14ac:dyDescent="0.2">
      <c r="A3227" s="22"/>
      <c r="B3227" s="38"/>
      <c r="C3227" s="1"/>
      <c r="D3227" s="2">
        <v>41547</v>
      </c>
      <c r="E3227" s="1" t="s">
        <v>7468</v>
      </c>
      <c r="F3227" s="1" t="s">
        <v>1076</v>
      </c>
      <c r="G3227" s="25">
        <v>0</v>
      </c>
      <c r="H3227" s="25">
        <v>0</v>
      </c>
      <c r="I3227" s="24">
        <f t="shared" si="100"/>
        <v>0</v>
      </c>
      <c r="J3227" s="23" t="str">
        <f t="shared" si="101"/>
        <v/>
      </c>
      <c r="K3227" s="1"/>
      <c r="L3227" s="21"/>
    </row>
    <row r="3228" spans="1:12" ht="10.050000000000001" customHeight="1" x14ac:dyDescent="0.2">
      <c r="A3228" s="22"/>
      <c r="B3228" s="38"/>
      <c r="C3228" s="1"/>
      <c r="D3228" s="2">
        <v>41548</v>
      </c>
      <c r="E3228" s="1" t="s">
        <v>8390</v>
      </c>
      <c r="F3228" s="1" t="s">
        <v>2003</v>
      </c>
      <c r="G3228" s="25">
        <v>0</v>
      </c>
      <c r="H3228" s="25">
        <v>0</v>
      </c>
      <c r="I3228" s="24">
        <f t="shared" si="100"/>
        <v>0</v>
      </c>
      <c r="J3228" s="23" t="str">
        <f t="shared" si="101"/>
        <v/>
      </c>
      <c r="K3228" s="1"/>
      <c r="L3228" s="21"/>
    </row>
    <row r="3229" spans="1:12" ht="10.050000000000001" customHeight="1" x14ac:dyDescent="0.2">
      <c r="A3229" s="22"/>
      <c r="B3229" s="38"/>
      <c r="C3229" s="1"/>
      <c r="D3229" s="2">
        <v>41551</v>
      </c>
      <c r="E3229" s="1" t="s">
        <v>6668</v>
      </c>
      <c r="F3229" s="1" t="s">
        <v>268</v>
      </c>
      <c r="G3229" s="25">
        <v>0</v>
      </c>
      <c r="H3229" s="25">
        <v>4684.8448432871464</v>
      </c>
      <c r="I3229" s="24">
        <f t="shared" si="100"/>
        <v>4684.8448432871464</v>
      </c>
      <c r="J3229" s="23" t="e">
        <f t="shared" si="101"/>
        <v>#DIV/0!</v>
      </c>
      <c r="K3229" s="1"/>
      <c r="L3229" s="21"/>
    </row>
    <row r="3230" spans="1:12" ht="10.050000000000001" customHeight="1" x14ac:dyDescent="0.2">
      <c r="A3230" s="22"/>
      <c r="B3230" s="38"/>
      <c r="C3230" s="1"/>
      <c r="D3230" s="2">
        <v>41551</v>
      </c>
      <c r="E3230" s="1" t="s">
        <v>6886</v>
      </c>
      <c r="F3230" s="1" t="s">
        <v>489</v>
      </c>
      <c r="G3230" s="25">
        <v>104086.34879999999</v>
      </c>
      <c r="H3230" s="25">
        <v>156952.57603267051</v>
      </c>
      <c r="I3230" s="24">
        <f t="shared" si="100"/>
        <v>52866.227232670513</v>
      </c>
      <c r="J3230" s="23">
        <f t="shared" si="101"/>
        <v>0.50790740420967206</v>
      </c>
      <c r="K3230" s="1"/>
      <c r="L3230" s="21"/>
    </row>
    <row r="3231" spans="1:12" ht="10.050000000000001" customHeight="1" x14ac:dyDescent="0.2">
      <c r="A3231" s="22"/>
      <c r="B3231" s="38"/>
      <c r="C3231" s="1"/>
      <c r="D3231" s="2">
        <v>41551</v>
      </c>
      <c r="E3231" s="1" t="s">
        <v>6987</v>
      </c>
      <c r="F3231" s="1" t="s">
        <v>591</v>
      </c>
      <c r="G3231" s="25">
        <v>7376</v>
      </c>
      <c r="H3231" s="25">
        <v>17460.293445540585</v>
      </c>
      <c r="I3231" s="24">
        <f t="shared" si="100"/>
        <v>10084.293445540585</v>
      </c>
      <c r="J3231" s="23">
        <f t="shared" si="101"/>
        <v>1.3671764432674329</v>
      </c>
      <c r="K3231" s="1"/>
      <c r="L3231" s="21"/>
    </row>
    <row r="3232" spans="1:12" ht="10.050000000000001" customHeight="1" x14ac:dyDescent="0.2">
      <c r="A3232" s="22"/>
      <c r="B3232" s="38"/>
      <c r="C3232" s="1"/>
      <c r="D3232" s="2">
        <v>41551</v>
      </c>
      <c r="E3232" s="1" t="s">
        <v>7072</v>
      </c>
      <c r="F3232" s="1" t="s">
        <v>678</v>
      </c>
      <c r="G3232" s="25">
        <v>0</v>
      </c>
      <c r="H3232" s="25">
        <v>11963.819780719041</v>
      </c>
      <c r="I3232" s="24">
        <f t="shared" si="100"/>
        <v>11963.819780719041</v>
      </c>
      <c r="J3232" s="23" t="e">
        <f t="shared" si="101"/>
        <v>#DIV/0!</v>
      </c>
      <c r="K3232" s="1"/>
      <c r="L3232" s="21"/>
    </row>
    <row r="3233" spans="1:12" ht="10.050000000000001" customHeight="1" x14ac:dyDescent="0.2">
      <c r="A3233" s="22"/>
      <c r="B3233" s="38"/>
      <c r="C3233" s="1"/>
      <c r="D3233" s="2">
        <v>41551</v>
      </c>
      <c r="E3233" s="1" t="s">
        <v>7088</v>
      </c>
      <c r="F3233" s="1" t="s">
        <v>694</v>
      </c>
      <c r="G3233" s="25">
        <v>62671.326499999996</v>
      </c>
      <c r="H3233" s="25">
        <v>56341.423510058587</v>
      </c>
      <c r="I3233" s="24">
        <f t="shared" si="100"/>
        <v>-6329.902989941409</v>
      </c>
      <c r="J3233" s="23">
        <f t="shared" si="101"/>
        <v>-0.10100157988424593</v>
      </c>
      <c r="K3233" s="1"/>
      <c r="L3233" s="21"/>
    </row>
    <row r="3234" spans="1:12" ht="10.050000000000001" customHeight="1" x14ac:dyDescent="0.2">
      <c r="A3234" s="22"/>
      <c r="B3234" s="38"/>
      <c r="C3234" s="1"/>
      <c r="D3234" s="2">
        <v>41551</v>
      </c>
      <c r="E3234" s="1" t="s">
        <v>7277</v>
      </c>
      <c r="F3234" s="1" t="s">
        <v>883</v>
      </c>
      <c r="G3234" s="25">
        <v>0</v>
      </c>
      <c r="H3234" s="25">
        <v>19926.001257796976</v>
      </c>
      <c r="I3234" s="24">
        <f t="shared" si="100"/>
        <v>19926.001257796976</v>
      </c>
      <c r="J3234" s="23" t="e">
        <f t="shared" si="101"/>
        <v>#DIV/0!</v>
      </c>
      <c r="K3234" s="1"/>
      <c r="L3234" s="21"/>
    </row>
    <row r="3235" spans="1:12" ht="10.050000000000001" customHeight="1" x14ac:dyDescent="0.2">
      <c r="A3235" s="22"/>
      <c r="B3235" s="38"/>
      <c r="C3235" s="1"/>
      <c r="D3235" s="2">
        <v>41551</v>
      </c>
      <c r="E3235" s="1" t="s">
        <v>7682</v>
      </c>
      <c r="F3235" s="1" t="s">
        <v>1291</v>
      </c>
      <c r="G3235" s="25">
        <v>0</v>
      </c>
      <c r="H3235" s="25">
        <v>0</v>
      </c>
      <c r="I3235" s="24">
        <f t="shared" si="100"/>
        <v>0</v>
      </c>
      <c r="J3235" s="23" t="str">
        <f t="shared" si="101"/>
        <v/>
      </c>
      <c r="K3235" s="1"/>
      <c r="L3235" s="21"/>
    </row>
    <row r="3236" spans="1:12" ht="10.050000000000001" customHeight="1" x14ac:dyDescent="0.2">
      <c r="A3236" s="22"/>
      <c r="B3236" s="38"/>
      <c r="C3236" s="1"/>
      <c r="D3236" s="2">
        <v>41551</v>
      </c>
      <c r="E3236" s="1" t="s">
        <v>8162</v>
      </c>
      <c r="F3236" s="1" t="s">
        <v>1774</v>
      </c>
      <c r="G3236" s="25">
        <v>53077.041999999994</v>
      </c>
      <c r="H3236" s="25">
        <v>47516.244298690908</v>
      </c>
      <c r="I3236" s="24">
        <f t="shared" si="100"/>
        <v>-5560.7977013090858</v>
      </c>
      <c r="J3236" s="23">
        <f t="shared" si="101"/>
        <v>-0.10476841760151379</v>
      </c>
      <c r="K3236" s="1"/>
      <c r="L3236" s="21"/>
    </row>
    <row r="3237" spans="1:12" ht="10.050000000000001" customHeight="1" x14ac:dyDescent="0.2">
      <c r="A3237" s="22"/>
      <c r="B3237" s="38"/>
      <c r="C3237" s="1"/>
      <c r="D3237" s="2">
        <v>41551</v>
      </c>
      <c r="E3237" s="1" t="s">
        <v>8179</v>
      </c>
      <c r="F3237" s="1" t="s">
        <v>1791</v>
      </c>
      <c r="G3237" s="25">
        <v>0</v>
      </c>
      <c r="H3237" s="25">
        <v>0</v>
      </c>
      <c r="I3237" s="24">
        <f t="shared" si="100"/>
        <v>0</v>
      </c>
      <c r="J3237" s="23" t="str">
        <f t="shared" si="101"/>
        <v/>
      </c>
      <c r="K3237" s="1"/>
      <c r="L3237" s="21"/>
    </row>
    <row r="3238" spans="1:12" ht="10.050000000000001" customHeight="1" x14ac:dyDescent="0.2">
      <c r="A3238" s="22"/>
      <c r="B3238" s="38"/>
      <c r="C3238" s="1"/>
      <c r="D3238" s="2">
        <v>41551</v>
      </c>
      <c r="E3238" s="1" t="s">
        <v>9442</v>
      </c>
      <c r="F3238" s="1" t="s">
        <v>3074</v>
      </c>
      <c r="G3238" s="25">
        <v>33192</v>
      </c>
      <c r="H3238" s="25">
        <v>8445.0492569781472</v>
      </c>
      <c r="I3238" s="24">
        <f t="shared" si="100"/>
        <v>-24746.950743021851</v>
      </c>
      <c r="J3238" s="23">
        <f t="shared" si="101"/>
        <v>-0.7455697379796894</v>
      </c>
      <c r="K3238" s="1"/>
      <c r="L3238" s="21"/>
    </row>
    <row r="3239" spans="1:12" ht="10.050000000000001" customHeight="1" x14ac:dyDescent="0.2">
      <c r="A3239" s="22"/>
      <c r="B3239" s="38"/>
      <c r="C3239" s="1"/>
      <c r="D3239" s="2">
        <v>41551</v>
      </c>
      <c r="E3239" s="1" t="s">
        <v>9689</v>
      </c>
      <c r="F3239" s="1" t="s">
        <v>3327</v>
      </c>
      <c r="G3239" s="25">
        <v>9220</v>
      </c>
      <c r="H3239" s="25">
        <v>0</v>
      </c>
      <c r="I3239" s="24">
        <f t="shared" si="100"/>
        <v>-9220</v>
      </c>
      <c r="J3239" s="23">
        <f t="shared" si="101"/>
        <v>-1</v>
      </c>
      <c r="K3239" s="1"/>
      <c r="L3239" s="21"/>
    </row>
    <row r="3240" spans="1:12" ht="10.050000000000001" customHeight="1" x14ac:dyDescent="0.2">
      <c r="A3240" s="22"/>
      <c r="B3240" s="38"/>
      <c r="C3240" s="1"/>
      <c r="D3240" s="2">
        <v>41551</v>
      </c>
      <c r="E3240" s="1" t="s">
        <v>9692</v>
      </c>
      <c r="F3240" s="1" t="s">
        <v>3330</v>
      </c>
      <c r="G3240" s="25">
        <v>0</v>
      </c>
      <c r="H3240" s="25">
        <v>0</v>
      </c>
      <c r="I3240" s="24">
        <f t="shared" si="100"/>
        <v>0</v>
      </c>
      <c r="J3240" s="23" t="str">
        <f t="shared" si="101"/>
        <v/>
      </c>
      <c r="K3240" s="1"/>
      <c r="L3240" s="21"/>
    </row>
    <row r="3241" spans="1:12" ht="10.050000000000001" customHeight="1" x14ac:dyDescent="0.2">
      <c r="A3241" s="22"/>
      <c r="B3241" s="38"/>
      <c r="C3241" s="1"/>
      <c r="D3241" s="2">
        <v>41551</v>
      </c>
      <c r="E3241" s="1" t="s">
        <v>9795</v>
      </c>
      <c r="F3241" s="1" t="s">
        <v>3434</v>
      </c>
      <c r="G3241" s="25">
        <v>66585.547500000001</v>
      </c>
      <c r="H3241" s="25">
        <v>48317.599337674241</v>
      </c>
      <c r="I3241" s="24">
        <f t="shared" si="100"/>
        <v>-18267.94816232576</v>
      </c>
      <c r="J3241" s="23">
        <f t="shared" si="101"/>
        <v>-0.27435305179890213</v>
      </c>
      <c r="K3241" s="1"/>
      <c r="L3241" s="21"/>
    </row>
    <row r="3242" spans="1:12" ht="10.050000000000001" customHeight="1" x14ac:dyDescent="0.2">
      <c r="A3242" s="22"/>
      <c r="B3242" s="38"/>
      <c r="C3242" s="1"/>
      <c r="D3242" s="2">
        <v>41551</v>
      </c>
      <c r="E3242" s="1" t="s">
        <v>9797</v>
      </c>
      <c r="F3242" s="1" t="s">
        <v>3436</v>
      </c>
      <c r="G3242" s="25">
        <v>0</v>
      </c>
      <c r="H3242" s="25">
        <v>0</v>
      </c>
      <c r="I3242" s="24">
        <f t="shared" si="100"/>
        <v>0</v>
      </c>
      <c r="J3242" s="23" t="str">
        <f t="shared" si="101"/>
        <v/>
      </c>
      <c r="K3242" s="1"/>
      <c r="L3242" s="21"/>
    </row>
    <row r="3243" spans="1:12" ht="10.050000000000001" customHeight="1" x14ac:dyDescent="0.2">
      <c r="A3243" s="22"/>
      <c r="B3243" s="38"/>
      <c r="C3243" s="1"/>
      <c r="D3243" s="2">
        <v>41551</v>
      </c>
      <c r="E3243" s="1" t="s">
        <v>12023</v>
      </c>
      <c r="F3243" s="1" t="s">
        <v>5745</v>
      </c>
      <c r="G3243" s="25">
        <v>0</v>
      </c>
      <c r="H3243" s="25">
        <v>4725.9399734914196</v>
      </c>
      <c r="I3243" s="24">
        <f t="shared" si="100"/>
        <v>4725.9399734914196</v>
      </c>
      <c r="J3243" s="23" t="e">
        <f t="shared" si="101"/>
        <v>#DIV/0!</v>
      </c>
      <c r="K3243" s="1"/>
      <c r="L3243" s="21"/>
    </row>
    <row r="3244" spans="1:12" ht="10.050000000000001" customHeight="1" x14ac:dyDescent="0.2">
      <c r="A3244" s="22"/>
      <c r="B3244" s="38"/>
      <c r="C3244" s="1"/>
      <c r="D3244" s="2">
        <v>41551</v>
      </c>
      <c r="E3244" s="1" t="s">
        <v>12581</v>
      </c>
      <c r="F3244" s="1" t="s">
        <v>6314</v>
      </c>
      <c r="G3244" s="25">
        <v>5532</v>
      </c>
      <c r="H3244" s="25">
        <v>0</v>
      </c>
      <c r="I3244" s="24">
        <f t="shared" si="100"/>
        <v>-5532</v>
      </c>
      <c r="J3244" s="23">
        <f t="shared" si="101"/>
        <v>-1</v>
      </c>
      <c r="K3244" s="1"/>
      <c r="L3244" s="21"/>
    </row>
    <row r="3245" spans="1:12" ht="10.050000000000001" customHeight="1" x14ac:dyDescent="0.2">
      <c r="A3245" s="22"/>
      <c r="B3245" s="38"/>
      <c r="C3245" s="1"/>
      <c r="D3245" s="2">
        <v>41557</v>
      </c>
      <c r="E3245" s="1" t="s">
        <v>8434</v>
      </c>
      <c r="F3245" s="1" t="s">
        <v>2050</v>
      </c>
      <c r="G3245" s="25">
        <v>0</v>
      </c>
      <c r="H3245" s="25">
        <v>0</v>
      </c>
      <c r="I3245" s="24">
        <f t="shared" si="100"/>
        <v>0</v>
      </c>
      <c r="J3245" s="23" t="str">
        <f t="shared" si="101"/>
        <v/>
      </c>
      <c r="K3245" s="1"/>
      <c r="L3245" s="21"/>
    </row>
    <row r="3246" spans="1:12" ht="10.050000000000001" customHeight="1" x14ac:dyDescent="0.2">
      <c r="A3246" s="22"/>
      <c r="B3246" s="38"/>
      <c r="C3246" s="1"/>
      <c r="D3246" s="2">
        <v>41557</v>
      </c>
      <c r="E3246" s="1" t="s">
        <v>8456</v>
      </c>
      <c r="F3246" s="1" t="s">
        <v>2072</v>
      </c>
      <c r="G3246" s="25">
        <v>14135.056</v>
      </c>
      <c r="H3246" s="25">
        <v>0</v>
      </c>
      <c r="I3246" s="24">
        <f t="shared" si="100"/>
        <v>-14135.056</v>
      </c>
      <c r="J3246" s="23">
        <f t="shared" si="101"/>
        <v>-1</v>
      </c>
      <c r="K3246" s="1"/>
      <c r="L3246" s="21"/>
    </row>
    <row r="3247" spans="1:12" ht="10.050000000000001" customHeight="1" x14ac:dyDescent="0.2">
      <c r="A3247" s="22"/>
      <c r="B3247" s="38"/>
      <c r="C3247" s="1"/>
      <c r="D3247" s="2">
        <v>41557</v>
      </c>
      <c r="E3247" s="1" t="s">
        <v>8807</v>
      </c>
      <c r="F3247" s="1" t="s">
        <v>2428</v>
      </c>
      <c r="G3247" s="25">
        <v>29053.512899999998</v>
      </c>
      <c r="H3247" s="25">
        <v>0</v>
      </c>
      <c r="I3247" s="24">
        <f t="shared" si="100"/>
        <v>-29053.512899999998</v>
      </c>
      <c r="J3247" s="23">
        <f t="shared" si="101"/>
        <v>-1</v>
      </c>
      <c r="K3247" s="1"/>
      <c r="L3247" s="21"/>
    </row>
    <row r="3248" spans="1:12" ht="10.050000000000001" customHeight="1" x14ac:dyDescent="0.2">
      <c r="A3248" s="22"/>
      <c r="B3248" s="38"/>
      <c r="C3248" s="1"/>
      <c r="D3248" s="2">
        <v>41557</v>
      </c>
      <c r="E3248" s="1" t="s">
        <v>8831</v>
      </c>
      <c r="F3248" s="1" t="s">
        <v>2453</v>
      </c>
      <c r="G3248" s="25">
        <v>32799.633300000001</v>
      </c>
      <c r="H3248" s="25">
        <v>58247.210173281754</v>
      </c>
      <c r="I3248" s="24">
        <f t="shared" si="100"/>
        <v>25447.576873281752</v>
      </c>
      <c r="J3248" s="23">
        <f t="shared" si="101"/>
        <v>0.77584943223379732</v>
      </c>
      <c r="K3248" s="1"/>
      <c r="L3248" s="21"/>
    </row>
    <row r="3249" spans="1:12" ht="10.050000000000001" customHeight="1" x14ac:dyDescent="0.2">
      <c r="A3249" s="22"/>
      <c r="B3249" s="38"/>
      <c r="C3249" s="1"/>
      <c r="D3249" s="2">
        <v>41557</v>
      </c>
      <c r="E3249" s="1" t="s">
        <v>9062</v>
      </c>
      <c r="F3249" s="1" t="s">
        <v>2687</v>
      </c>
      <c r="G3249" s="25">
        <v>3597.5155000000004</v>
      </c>
      <c r="H3249" s="25">
        <v>0</v>
      </c>
      <c r="I3249" s="24">
        <f t="shared" si="100"/>
        <v>-3597.5155000000004</v>
      </c>
      <c r="J3249" s="23">
        <f t="shared" si="101"/>
        <v>-1</v>
      </c>
      <c r="K3249" s="1"/>
      <c r="L3249" s="21"/>
    </row>
    <row r="3250" spans="1:12" ht="10.050000000000001" customHeight="1" x14ac:dyDescent="0.2">
      <c r="A3250" s="22"/>
      <c r="B3250" s="38"/>
      <c r="C3250" s="1"/>
      <c r="D3250" s="2">
        <v>41557</v>
      </c>
      <c r="E3250" s="1" t="s">
        <v>9118</v>
      </c>
      <c r="F3250" s="1" t="s">
        <v>2744</v>
      </c>
      <c r="G3250" s="25">
        <v>0</v>
      </c>
      <c r="H3250" s="25">
        <v>0</v>
      </c>
      <c r="I3250" s="24">
        <f t="shared" si="100"/>
        <v>0</v>
      </c>
      <c r="J3250" s="23" t="str">
        <f t="shared" si="101"/>
        <v/>
      </c>
      <c r="K3250" s="1"/>
      <c r="L3250" s="21"/>
    </row>
    <row r="3251" spans="1:12" ht="10.050000000000001" customHeight="1" x14ac:dyDescent="0.2">
      <c r="A3251" s="22"/>
      <c r="B3251" s="38"/>
      <c r="C3251" s="1"/>
      <c r="D3251" s="2">
        <v>41557</v>
      </c>
      <c r="E3251" s="1" t="s">
        <v>9131</v>
      </c>
      <c r="F3251" s="1" t="s">
        <v>2757</v>
      </c>
      <c r="G3251" s="25">
        <v>0</v>
      </c>
      <c r="H3251" s="25">
        <v>0</v>
      </c>
      <c r="I3251" s="24">
        <f t="shared" si="100"/>
        <v>0</v>
      </c>
      <c r="J3251" s="23" t="str">
        <f t="shared" si="101"/>
        <v/>
      </c>
      <c r="K3251" s="1"/>
      <c r="L3251" s="21"/>
    </row>
    <row r="3252" spans="1:12" ht="10.050000000000001" customHeight="1" x14ac:dyDescent="0.2">
      <c r="A3252" s="22"/>
      <c r="B3252" s="38"/>
      <c r="C3252" s="1"/>
      <c r="D3252" s="2">
        <v>41557</v>
      </c>
      <c r="E3252" s="1" t="s">
        <v>9308</v>
      </c>
      <c r="F3252" s="1" t="s">
        <v>2938</v>
      </c>
      <c r="G3252" s="25">
        <v>3688</v>
      </c>
      <c r="H3252" s="25">
        <v>0</v>
      </c>
      <c r="I3252" s="24">
        <f t="shared" si="100"/>
        <v>-3688</v>
      </c>
      <c r="J3252" s="23">
        <f t="shared" si="101"/>
        <v>-1</v>
      </c>
      <c r="K3252" s="1"/>
      <c r="L3252" s="21"/>
    </row>
    <row r="3253" spans="1:12" ht="10.050000000000001" customHeight="1" x14ac:dyDescent="0.2">
      <c r="A3253" s="22"/>
      <c r="B3253" s="38"/>
      <c r="C3253" s="1"/>
      <c r="D3253" s="2">
        <v>41557</v>
      </c>
      <c r="E3253" s="1" t="s">
        <v>9351</v>
      </c>
      <c r="F3253" s="1" t="s">
        <v>2982</v>
      </c>
      <c r="G3253" s="25">
        <v>0</v>
      </c>
      <c r="H3253" s="25">
        <v>0</v>
      </c>
      <c r="I3253" s="24">
        <f t="shared" si="100"/>
        <v>0</v>
      </c>
      <c r="J3253" s="23" t="str">
        <f t="shared" si="101"/>
        <v/>
      </c>
      <c r="K3253" s="1"/>
      <c r="L3253" s="21"/>
    </row>
    <row r="3254" spans="1:12" ht="10.050000000000001" customHeight="1" x14ac:dyDescent="0.2">
      <c r="A3254" s="22"/>
      <c r="B3254" s="38"/>
      <c r="C3254" s="1"/>
      <c r="D3254" s="2">
        <v>41557</v>
      </c>
      <c r="E3254" s="1" t="s">
        <v>11442</v>
      </c>
      <c r="F3254" s="1" t="s">
        <v>5145</v>
      </c>
      <c r="G3254" s="25">
        <v>22443.8874</v>
      </c>
      <c r="H3254" s="25">
        <v>1433.1926658740285</v>
      </c>
      <c r="I3254" s="24">
        <f t="shared" si="100"/>
        <v>-21010.694734125973</v>
      </c>
      <c r="J3254" s="23">
        <f t="shared" si="101"/>
        <v>-0.93614329637591986</v>
      </c>
      <c r="K3254" s="1"/>
      <c r="L3254" s="21"/>
    </row>
    <row r="3255" spans="1:12" ht="10.050000000000001" customHeight="1" x14ac:dyDescent="0.2">
      <c r="A3255" s="22"/>
      <c r="B3255" s="38"/>
      <c r="C3255" s="1"/>
      <c r="D3255" s="2">
        <v>41557</v>
      </c>
      <c r="E3255" s="1" t="s">
        <v>8434</v>
      </c>
      <c r="F3255" s="1" t="s">
        <v>13807</v>
      </c>
      <c r="G3255" s="25">
        <v>0</v>
      </c>
      <c r="H3255" s="25">
        <v>0</v>
      </c>
      <c r="I3255" s="24">
        <f t="shared" si="100"/>
        <v>0</v>
      </c>
      <c r="J3255" s="23" t="str">
        <f t="shared" si="101"/>
        <v/>
      </c>
      <c r="K3255" s="1"/>
      <c r="L3255" s="21"/>
    </row>
    <row r="3256" spans="1:12" ht="10.050000000000001" customHeight="1" x14ac:dyDescent="0.2">
      <c r="A3256" s="22"/>
      <c r="B3256" s="38"/>
      <c r="C3256" s="1"/>
      <c r="D3256" s="2">
        <v>41557</v>
      </c>
      <c r="E3256" s="1" t="s">
        <v>13805</v>
      </c>
      <c r="F3256" s="1" t="s">
        <v>13806</v>
      </c>
      <c r="G3256" s="25">
        <v>0</v>
      </c>
      <c r="H3256" s="25">
        <v>0</v>
      </c>
      <c r="I3256" s="24">
        <f t="shared" si="100"/>
        <v>0</v>
      </c>
      <c r="J3256" s="23" t="str">
        <f t="shared" si="101"/>
        <v/>
      </c>
      <c r="K3256" s="1"/>
      <c r="L3256" s="21"/>
    </row>
    <row r="3257" spans="1:12" ht="10.050000000000001" customHeight="1" x14ac:dyDescent="0.2">
      <c r="A3257" s="22"/>
      <c r="B3257" s="38"/>
      <c r="C3257" s="1"/>
      <c r="D3257" s="2">
        <v>41558</v>
      </c>
      <c r="E3257" s="1" t="s">
        <v>6836</v>
      </c>
      <c r="F3257" s="1" t="s">
        <v>437</v>
      </c>
      <c r="G3257" s="25">
        <v>7077.3991999999998</v>
      </c>
      <c r="H3257" s="25">
        <v>0</v>
      </c>
      <c r="I3257" s="24">
        <f t="shared" si="100"/>
        <v>-7077.3991999999998</v>
      </c>
      <c r="J3257" s="23">
        <f t="shared" si="101"/>
        <v>-1</v>
      </c>
      <c r="K3257" s="1"/>
      <c r="L3257" s="21"/>
    </row>
    <row r="3258" spans="1:12" ht="10.050000000000001" customHeight="1" x14ac:dyDescent="0.2">
      <c r="A3258" s="22"/>
      <c r="B3258" s="38"/>
      <c r="C3258" s="1"/>
      <c r="D3258" s="2">
        <v>41558</v>
      </c>
      <c r="E3258" s="1" t="s">
        <v>7727</v>
      </c>
      <c r="F3258" s="1" t="s">
        <v>1336</v>
      </c>
      <c r="G3258" s="25">
        <v>0</v>
      </c>
      <c r="H3258" s="25">
        <v>0</v>
      </c>
      <c r="I3258" s="24">
        <f t="shared" si="100"/>
        <v>0</v>
      </c>
      <c r="J3258" s="23" t="str">
        <f t="shared" si="101"/>
        <v/>
      </c>
      <c r="K3258" s="1"/>
      <c r="L3258" s="21"/>
    </row>
    <row r="3259" spans="1:12" ht="10.050000000000001" customHeight="1" x14ac:dyDescent="0.2">
      <c r="A3259" s="22"/>
      <c r="B3259" s="38"/>
      <c r="C3259" s="1"/>
      <c r="D3259" s="2">
        <v>41558</v>
      </c>
      <c r="E3259" s="1" t="s">
        <v>8121</v>
      </c>
      <c r="F3259" s="1" t="s">
        <v>1733</v>
      </c>
      <c r="G3259" s="25">
        <v>80103.239199999996</v>
      </c>
      <c r="H3259" s="25">
        <v>122350.47640067244</v>
      </c>
      <c r="I3259" s="24">
        <f t="shared" si="100"/>
        <v>42247.237200672447</v>
      </c>
      <c r="J3259" s="23">
        <f t="shared" si="101"/>
        <v>0.52740984787382295</v>
      </c>
      <c r="K3259" s="1"/>
      <c r="L3259" s="21"/>
    </row>
    <row r="3260" spans="1:12" ht="10.050000000000001" customHeight="1" x14ac:dyDescent="0.2">
      <c r="A3260" s="22"/>
      <c r="B3260" s="38"/>
      <c r="C3260" s="1"/>
      <c r="D3260" s="2">
        <v>41558</v>
      </c>
      <c r="E3260" s="1" t="s">
        <v>8339</v>
      </c>
      <c r="F3260" s="1" t="s">
        <v>1952</v>
      </c>
      <c r="G3260" s="25">
        <v>0</v>
      </c>
      <c r="H3260" s="25">
        <v>0</v>
      </c>
      <c r="I3260" s="24">
        <f t="shared" si="100"/>
        <v>0</v>
      </c>
      <c r="J3260" s="23" t="str">
        <f t="shared" si="101"/>
        <v/>
      </c>
      <c r="K3260" s="1"/>
      <c r="L3260" s="21"/>
    </row>
    <row r="3261" spans="1:12" ht="10.050000000000001" customHeight="1" x14ac:dyDescent="0.2">
      <c r="A3261" s="22"/>
      <c r="B3261" s="38"/>
      <c r="C3261" s="1"/>
      <c r="D3261" s="2">
        <v>41558</v>
      </c>
      <c r="E3261" s="1" t="s">
        <v>8356</v>
      </c>
      <c r="F3261" s="1" t="s">
        <v>1969</v>
      </c>
      <c r="G3261" s="25">
        <v>0</v>
      </c>
      <c r="H3261" s="25">
        <v>0</v>
      </c>
      <c r="I3261" s="24">
        <f t="shared" si="100"/>
        <v>0</v>
      </c>
      <c r="J3261" s="23" t="str">
        <f t="shared" si="101"/>
        <v/>
      </c>
      <c r="K3261" s="1"/>
      <c r="L3261" s="21"/>
    </row>
    <row r="3262" spans="1:12" ht="10.050000000000001" customHeight="1" x14ac:dyDescent="0.2">
      <c r="A3262" s="22"/>
      <c r="B3262" s="38"/>
      <c r="C3262" s="1"/>
      <c r="D3262" s="2">
        <v>41558</v>
      </c>
      <c r="E3262" s="1" t="s">
        <v>8623</v>
      </c>
      <c r="F3262" s="1" t="s">
        <v>2241</v>
      </c>
      <c r="G3262" s="25">
        <v>0</v>
      </c>
      <c r="H3262" s="25">
        <v>59341.368014970525</v>
      </c>
      <c r="I3262" s="24">
        <f t="shared" si="100"/>
        <v>59341.368014970525</v>
      </c>
      <c r="J3262" s="23" t="e">
        <f t="shared" si="101"/>
        <v>#DIV/0!</v>
      </c>
      <c r="K3262" s="1"/>
      <c r="L3262" s="21"/>
    </row>
    <row r="3263" spans="1:12" ht="10.050000000000001" customHeight="1" x14ac:dyDescent="0.2">
      <c r="A3263" s="22"/>
      <c r="B3263" s="38"/>
      <c r="C3263" s="1"/>
      <c r="D3263" s="2">
        <v>41558</v>
      </c>
      <c r="E3263" s="1" t="s">
        <v>8645</v>
      </c>
      <c r="F3263" s="1" t="s">
        <v>2263</v>
      </c>
      <c r="G3263" s="25">
        <v>53221</v>
      </c>
      <c r="H3263" s="25">
        <v>19304.437413457345</v>
      </c>
      <c r="I3263" s="24">
        <f t="shared" si="100"/>
        <v>-33916.562586542655</v>
      </c>
      <c r="J3263" s="23">
        <f t="shared" si="101"/>
        <v>-0.637277814895298</v>
      </c>
      <c r="K3263" s="1"/>
      <c r="L3263" s="21"/>
    </row>
    <row r="3264" spans="1:12" ht="10.050000000000001" customHeight="1" x14ac:dyDescent="0.2">
      <c r="A3264" s="22"/>
      <c r="B3264" s="38"/>
      <c r="C3264" s="1"/>
      <c r="D3264" s="2">
        <v>41558</v>
      </c>
      <c r="E3264" s="1" t="s">
        <v>9174</v>
      </c>
      <c r="F3264" s="1" t="s">
        <v>2800</v>
      </c>
      <c r="G3264" s="25">
        <v>110590.662</v>
      </c>
      <c r="H3264" s="25">
        <v>105126.47995380643</v>
      </c>
      <c r="I3264" s="24">
        <f t="shared" si="100"/>
        <v>-5464.1820461935713</v>
      </c>
      <c r="J3264" s="23">
        <f t="shared" si="101"/>
        <v>-4.9409072586920323E-2</v>
      </c>
      <c r="K3264" s="1"/>
      <c r="L3264" s="21"/>
    </row>
    <row r="3265" spans="1:12" ht="10.050000000000001" customHeight="1" x14ac:dyDescent="0.2">
      <c r="A3265" s="22"/>
      <c r="B3265" s="38"/>
      <c r="C3265" s="1"/>
      <c r="D3265" s="2">
        <v>41558</v>
      </c>
      <c r="E3265" s="1" t="s">
        <v>9418</v>
      </c>
      <c r="F3265" s="1" t="s">
        <v>3050</v>
      </c>
      <c r="G3265" s="25">
        <v>3688</v>
      </c>
      <c r="H3265" s="25">
        <v>0</v>
      </c>
      <c r="I3265" s="24">
        <f t="shared" si="100"/>
        <v>-3688</v>
      </c>
      <c r="J3265" s="23">
        <f t="shared" si="101"/>
        <v>-1</v>
      </c>
      <c r="K3265" s="1"/>
      <c r="L3265" s="21"/>
    </row>
    <row r="3266" spans="1:12" ht="10.050000000000001" customHeight="1" x14ac:dyDescent="0.2">
      <c r="A3266" s="22"/>
      <c r="B3266" s="38"/>
      <c r="C3266" s="1"/>
      <c r="D3266" s="2">
        <v>41558</v>
      </c>
      <c r="E3266" s="1" t="s">
        <v>11064</v>
      </c>
      <c r="F3266" s="1" t="s">
        <v>4749</v>
      </c>
      <c r="G3266" s="25">
        <v>3688</v>
      </c>
      <c r="H3266" s="25">
        <v>0</v>
      </c>
      <c r="I3266" s="24">
        <f t="shared" si="100"/>
        <v>-3688</v>
      </c>
      <c r="J3266" s="23">
        <f t="shared" si="101"/>
        <v>-1</v>
      </c>
      <c r="K3266" s="1"/>
      <c r="L3266" s="21"/>
    </row>
    <row r="3267" spans="1:12" ht="10.050000000000001" customHeight="1" x14ac:dyDescent="0.2">
      <c r="A3267" s="22"/>
      <c r="B3267" s="38"/>
      <c r="C3267" s="1"/>
      <c r="D3267" s="2">
        <v>41558</v>
      </c>
      <c r="E3267" s="1" t="s">
        <v>13803</v>
      </c>
      <c r="F3267" s="1" t="s">
        <v>13804</v>
      </c>
      <c r="G3267" s="25">
        <v>0</v>
      </c>
      <c r="H3267" s="25">
        <v>0</v>
      </c>
      <c r="I3267" s="24">
        <f t="shared" si="100"/>
        <v>0</v>
      </c>
      <c r="J3267" s="23" t="str">
        <f t="shared" si="101"/>
        <v/>
      </c>
      <c r="K3267" s="1"/>
      <c r="L3267" s="21"/>
    </row>
    <row r="3268" spans="1:12" ht="10.050000000000001" customHeight="1" x14ac:dyDescent="0.2">
      <c r="A3268" s="22"/>
      <c r="B3268" s="38"/>
      <c r="C3268" s="1"/>
      <c r="D3268" s="2">
        <v>41560</v>
      </c>
      <c r="E3268" s="1" t="s">
        <v>9630</v>
      </c>
      <c r="F3268" s="1" t="s">
        <v>3266</v>
      </c>
      <c r="G3268" s="25">
        <v>145071.95309999998</v>
      </c>
      <c r="H3268" s="25">
        <v>170010.55365507829</v>
      </c>
      <c r="I3268" s="24">
        <f t="shared" si="100"/>
        <v>24938.600555078301</v>
      </c>
      <c r="J3268" s="23">
        <f t="shared" si="101"/>
        <v>0.17190504451186234</v>
      </c>
      <c r="K3268" s="1"/>
      <c r="L3268" s="21"/>
    </row>
    <row r="3269" spans="1:12" ht="10.050000000000001" customHeight="1" x14ac:dyDescent="0.2">
      <c r="A3269" s="22"/>
      <c r="B3269" s="38"/>
      <c r="C3269" s="1"/>
      <c r="D3269" s="2">
        <v>41560</v>
      </c>
      <c r="E3269" s="1" t="s">
        <v>9746</v>
      </c>
      <c r="F3269" s="1" t="s">
        <v>3384</v>
      </c>
      <c r="G3269" s="25">
        <v>3616.4353000000001</v>
      </c>
      <c r="H3269" s="25">
        <v>49735.381329721662</v>
      </c>
      <c r="I3269" s="24">
        <f t="shared" si="100"/>
        <v>46118.946029721665</v>
      </c>
      <c r="J3269" s="23">
        <f t="shared" si="101"/>
        <v>12.752598126039103</v>
      </c>
      <c r="K3269" s="1"/>
      <c r="L3269" s="21"/>
    </row>
    <row r="3270" spans="1:12" ht="10.050000000000001" customHeight="1" x14ac:dyDescent="0.2">
      <c r="A3270" s="22"/>
      <c r="B3270" s="38"/>
      <c r="C3270" s="1"/>
      <c r="D3270" s="2">
        <v>41560</v>
      </c>
      <c r="E3270" s="1" t="s">
        <v>10079</v>
      </c>
      <c r="F3270" s="1" t="s">
        <v>3727</v>
      </c>
      <c r="G3270" s="25">
        <v>0</v>
      </c>
      <c r="H3270" s="25">
        <v>0</v>
      </c>
      <c r="I3270" s="24">
        <f t="shared" si="100"/>
        <v>0</v>
      </c>
      <c r="J3270" s="23" t="str">
        <f t="shared" si="101"/>
        <v/>
      </c>
      <c r="K3270" s="1"/>
      <c r="L3270" s="21"/>
    </row>
    <row r="3271" spans="1:12" ht="10.050000000000001" customHeight="1" x14ac:dyDescent="0.2">
      <c r="A3271" s="22"/>
      <c r="B3271" s="38"/>
      <c r="C3271" s="1"/>
      <c r="D3271" s="2">
        <v>41560</v>
      </c>
      <c r="E3271" s="1" t="s">
        <v>10079</v>
      </c>
      <c r="F3271" s="1" t="s">
        <v>3728</v>
      </c>
      <c r="G3271" s="25">
        <v>0</v>
      </c>
      <c r="H3271" s="25">
        <v>1273.9490363324699</v>
      </c>
      <c r="I3271" s="24">
        <f t="shared" si="100"/>
        <v>1273.9490363324699</v>
      </c>
      <c r="J3271" s="23" t="e">
        <f t="shared" si="101"/>
        <v>#DIV/0!</v>
      </c>
      <c r="K3271" s="1"/>
      <c r="L3271" s="21"/>
    </row>
    <row r="3272" spans="1:12" ht="10.050000000000001" customHeight="1" x14ac:dyDescent="0.2">
      <c r="A3272" s="22"/>
      <c r="B3272" s="38"/>
      <c r="C3272" s="1"/>
      <c r="D3272" s="2">
        <v>41560</v>
      </c>
      <c r="E3272" s="1" t="s">
        <v>10212</v>
      </c>
      <c r="F3272" s="1" t="s">
        <v>3866</v>
      </c>
      <c r="G3272" s="25">
        <v>53934.227200000008</v>
      </c>
      <c r="H3272" s="25">
        <v>86782.641208873974</v>
      </c>
      <c r="I3272" s="24">
        <f t="shared" si="100"/>
        <v>32848.414008873966</v>
      </c>
      <c r="J3272" s="23">
        <f t="shared" si="101"/>
        <v>0.6090457899223215</v>
      </c>
      <c r="K3272" s="1"/>
      <c r="L3272" s="21"/>
    </row>
    <row r="3273" spans="1:12" ht="10.050000000000001" customHeight="1" x14ac:dyDescent="0.2">
      <c r="A3273" s="22"/>
      <c r="B3273" s="38"/>
      <c r="C3273" s="1"/>
      <c r="D3273" s="2">
        <v>41560</v>
      </c>
      <c r="E3273" s="1" t="s">
        <v>10271</v>
      </c>
      <c r="F3273" s="1" t="s">
        <v>3927</v>
      </c>
      <c r="G3273" s="25">
        <v>109155.77410000001</v>
      </c>
      <c r="H3273" s="25">
        <v>146329.48487486588</v>
      </c>
      <c r="I3273" s="24">
        <f t="shared" si="100"/>
        <v>37173.710774865875</v>
      </c>
      <c r="J3273" s="23">
        <f t="shared" si="101"/>
        <v>0.34055652191894326</v>
      </c>
      <c r="K3273" s="1"/>
      <c r="L3273" s="21"/>
    </row>
    <row r="3274" spans="1:12" ht="10.050000000000001" customHeight="1" x14ac:dyDescent="0.2">
      <c r="A3274" s="22"/>
      <c r="B3274" s="38"/>
      <c r="C3274" s="1"/>
      <c r="D3274" s="2">
        <v>41560</v>
      </c>
      <c r="E3274" s="1" t="s">
        <v>12481</v>
      </c>
      <c r="F3274" s="1" t="s">
        <v>6213</v>
      </c>
      <c r="G3274" s="25">
        <v>0</v>
      </c>
      <c r="H3274" s="25">
        <v>0</v>
      </c>
      <c r="I3274" s="24">
        <f t="shared" si="100"/>
        <v>0</v>
      </c>
      <c r="J3274" s="23" t="str">
        <f t="shared" si="101"/>
        <v/>
      </c>
      <c r="K3274" s="1"/>
      <c r="L3274" s="21"/>
    </row>
    <row r="3275" spans="1:12" ht="10.050000000000001" customHeight="1" x14ac:dyDescent="0.2">
      <c r="A3275" s="22"/>
      <c r="B3275" s="38"/>
      <c r="C3275" s="1"/>
      <c r="D3275" s="2">
        <v>41561</v>
      </c>
      <c r="E3275" s="1" t="s">
        <v>9884</v>
      </c>
      <c r="F3275" s="1" t="s">
        <v>3526</v>
      </c>
      <c r="G3275" s="25">
        <v>0</v>
      </c>
      <c r="H3275" s="25">
        <v>0</v>
      </c>
      <c r="I3275" s="24">
        <f t="shared" si="100"/>
        <v>0</v>
      </c>
      <c r="J3275" s="23" t="str">
        <f t="shared" si="101"/>
        <v/>
      </c>
      <c r="K3275" s="1"/>
      <c r="L3275" s="21"/>
    </row>
    <row r="3276" spans="1:12" ht="10.050000000000001" customHeight="1" x14ac:dyDescent="0.2">
      <c r="A3276" s="22"/>
      <c r="B3276" s="38"/>
      <c r="C3276" s="1"/>
      <c r="D3276" s="2">
        <v>41561</v>
      </c>
      <c r="E3276" s="1" t="s">
        <v>9989</v>
      </c>
      <c r="F3276" s="1" t="s">
        <v>3635</v>
      </c>
      <c r="G3276" s="25">
        <v>21121.1466</v>
      </c>
      <c r="H3276" s="25">
        <v>5984.478335997288</v>
      </c>
      <c r="I3276" s="24">
        <f t="shared" si="100"/>
        <v>-15136.668264002712</v>
      </c>
      <c r="J3276" s="23">
        <f t="shared" si="101"/>
        <v>-0.71665940067868816</v>
      </c>
      <c r="K3276" s="1"/>
      <c r="L3276" s="21"/>
    </row>
    <row r="3277" spans="1:12" ht="10.050000000000001" customHeight="1" x14ac:dyDescent="0.2">
      <c r="A3277" s="22"/>
      <c r="B3277" s="38"/>
      <c r="C3277" s="1"/>
      <c r="D3277" s="2">
        <v>41561</v>
      </c>
      <c r="E3277" s="1" t="s">
        <v>10076</v>
      </c>
      <c r="F3277" s="1" t="s">
        <v>3724</v>
      </c>
      <c r="G3277" s="25">
        <v>12899.5108</v>
      </c>
      <c r="H3277" s="25">
        <v>8660.7986905505804</v>
      </c>
      <c r="I3277" s="24">
        <f t="shared" si="100"/>
        <v>-4238.7121094494196</v>
      </c>
      <c r="J3277" s="23">
        <f t="shared" si="101"/>
        <v>-0.32859479519559914</v>
      </c>
      <c r="K3277" s="1"/>
      <c r="L3277" s="21"/>
    </row>
    <row r="3278" spans="1:12" ht="10.050000000000001" customHeight="1" x14ac:dyDescent="0.2">
      <c r="A3278" s="22"/>
      <c r="B3278" s="38"/>
      <c r="C3278" s="1"/>
      <c r="D3278" s="2">
        <v>41561</v>
      </c>
      <c r="E3278" s="1" t="s">
        <v>10140</v>
      </c>
      <c r="F3278" s="1" t="s">
        <v>3790</v>
      </c>
      <c r="G3278" s="25">
        <v>0</v>
      </c>
      <c r="H3278" s="25">
        <v>0</v>
      </c>
      <c r="I3278" s="24">
        <f t="shared" si="100"/>
        <v>0</v>
      </c>
      <c r="J3278" s="23" t="str">
        <f t="shared" si="101"/>
        <v/>
      </c>
      <c r="K3278" s="1"/>
      <c r="L3278" s="21"/>
    </row>
    <row r="3279" spans="1:12" ht="10.050000000000001" customHeight="1" x14ac:dyDescent="0.2">
      <c r="A3279" s="22"/>
      <c r="B3279" s="38"/>
      <c r="C3279" s="1"/>
      <c r="D3279" s="2">
        <v>41561</v>
      </c>
      <c r="E3279" s="1" t="s">
        <v>10209</v>
      </c>
      <c r="F3279" s="1" t="s">
        <v>3863</v>
      </c>
      <c r="G3279" s="25">
        <v>0</v>
      </c>
      <c r="H3279" s="25">
        <v>0</v>
      </c>
      <c r="I3279" s="24">
        <f t="shared" si="100"/>
        <v>0</v>
      </c>
      <c r="J3279" s="23" t="str">
        <f t="shared" si="101"/>
        <v/>
      </c>
      <c r="K3279" s="1"/>
      <c r="L3279" s="21"/>
    </row>
    <row r="3280" spans="1:12" ht="10.050000000000001" customHeight="1" x14ac:dyDescent="0.2">
      <c r="A3280" s="22"/>
      <c r="B3280" s="38"/>
      <c r="C3280" s="1"/>
      <c r="D3280" s="2">
        <v>41561</v>
      </c>
      <c r="E3280" s="1" t="s">
        <v>10270</v>
      </c>
      <c r="F3280" s="1" t="s">
        <v>3926</v>
      </c>
      <c r="G3280" s="25">
        <v>17553.655999999999</v>
      </c>
      <c r="H3280" s="25">
        <v>0</v>
      </c>
      <c r="I3280" s="24">
        <f t="shared" si="100"/>
        <v>-17553.655999999999</v>
      </c>
      <c r="J3280" s="23">
        <f t="shared" si="101"/>
        <v>-1</v>
      </c>
      <c r="K3280" s="1"/>
      <c r="L3280" s="21"/>
    </row>
    <row r="3281" spans="1:12" ht="10.050000000000001" customHeight="1" x14ac:dyDescent="0.2">
      <c r="A3281" s="22"/>
      <c r="B3281" s="38"/>
      <c r="C3281" s="1"/>
      <c r="D3281" s="2">
        <v>41561</v>
      </c>
      <c r="E3281" s="1" t="s">
        <v>11502</v>
      </c>
      <c r="F3281" s="1" t="s">
        <v>5208</v>
      </c>
      <c r="G3281" s="25">
        <v>21098.936400000002</v>
      </c>
      <c r="H3281" s="25">
        <v>0</v>
      </c>
      <c r="I3281" s="24">
        <f t="shared" si="100"/>
        <v>-21098.936400000002</v>
      </c>
      <c r="J3281" s="23">
        <f t="shared" si="101"/>
        <v>-1</v>
      </c>
      <c r="K3281" s="1"/>
      <c r="L3281" s="21"/>
    </row>
    <row r="3282" spans="1:12" ht="10.050000000000001" customHeight="1" x14ac:dyDescent="0.2">
      <c r="A3282" s="22"/>
      <c r="B3282" s="38"/>
      <c r="C3282" s="1"/>
      <c r="D3282" s="2">
        <v>41561</v>
      </c>
      <c r="E3282" s="1" t="s">
        <v>11520</v>
      </c>
      <c r="F3282" s="1" t="s">
        <v>5227</v>
      </c>
      <c r="G3282" s="25">
        <v>0</v>
      </c>
      <c r="H3282" s="25">
        <v>87131.949815610293</v>
      </c>
      <c r="I3282" s="24">
        <f t="shared" si="100"/>
        <v>87131.949815610293</v>
      </c>
      <c r="J3282" s="23" t="e">
        <f t="shared" si="101"/>
        <v>#DIV/0!</v>
      </c>
      <c r="K3282" s="1"/>
      <c r="L3282" s="21"/>
    </row>
    <row r="3283" spans="1:12" ht="10.050000000000001" customHeight="1" x14ac:dyDescent="0.2">
      <c r="A3283" s="22"/>
      <c r="B3283" s="38"/>
      <c r="C3283" s="1"/>
      <c r="D3283" s="2">
        <v>41561</v>
      </c>
      <c r="E3283" s="1" t="s">
        <v>11547</v>
      </c>
      <c r="F3283" s="1" t="s">
        <v>5257</v>
      </c>
      <c r="G3283" s="25">
        <v>0</v>
      </c>
      <c r="H3283" s="25">
        <v>0</v>
      </c>
      <c r="I3283" s="24">
        <f t="shared" ref="I3283:I3346" si="102">H3283-G3283</f>
        <v>0</v>
      </c>
      <c r="J3283" s="23" t="str">
        <f t="shared" ref="J3283:J3346" si="103">IF(I3283=0,"",(I3283/G3283))</f>
        <v/>
      </c>
      <c r="K3283" s="1"/>
      <c r="L3283" s="21"/>
    </row>
    <row r="3284" spans="1:12" ht="10.050000000000001" customHeight="1" x14ac:dyDescent="0.2">
      <c r="A3284" s="22"/>
      <c r="B3284" s="38"/>
      <c r="C3284" s="1"/>
      <c r="D3284" s="2">
        <v>41561</v>
      </c>
      <c r="E3284" s="1" t="s">
        <v>11569</v>
      </c>
      <c r="F3284" s="1" t="s">
        <v>5279</v>
      </c>
      <c r="G3284" s="25">
        <v>0</v>
      </c>
      <c r="H3284" s="25">
        <v>0</v>
      </c>
      <c r="I3284" s="24">
        <f t="shared" si="102"/>
        <v>0</v>
      </c>
      <c r="J3284" s="23" t="str">
        <f t="shared" si="103"/>
        <v/>
      </c>
      <c r="K3284" s="1"/>
      <c r="L3284" s="21"/>
    </row>
    <row r="3285" spans="1:12" ht="10.050000000000001" customHeight="1" x14ac:dyDescent="0.2">
      <c r="A3285" s="22"/>
      <c r="B3285" s="38"/>
      <c r="C3285" s="1"/>
      <c r="D3285" s="2">
        <v>41561</v>
      </c>
      <c r="E3285" s="1" t="s">
        <v>11604</v>
      </c>
      <c r="F3285" s="1" t="s">
        <v>5314</v>
      </c>
      <c r="G3285" s="25">
        <v>0</v>
      </c>
      <c r="H3285" s="25">
        <v>0</v>
      </c>
      <c r="I3285" s="24">
        <f t="shared" si="102"/>
        <v>0</v>
      </c>
      <c r="J3285" s="23" t="str">
        <f t="shared" si="103"/>
        <v/>
      </c>
      <c r="K3285" s="1"/>
      <c r="L3285" s="21"/>
    </row>
    <row r="3286" spans="1:12" ht="10.050000000000001" customHeight="1" x14ac:dyDescent="0.2">
      <c r="A3286" s="22"/>
      <c r="B3286" s="38"/>
      <c r="C3286" s="1"/>
      <c r="D3286" s="2">
        <v>41561</v>
      </c>
      <c r="E3286" s="1" t="s">
        <v>11616</v>
      </c>
      <c r="F3286" s="1" t="s">
        <v>5327</v>
      </c>
      <c r="G3286" s="25">
        <v>0</v>
      </c>
      <c r="H3286" s="25">
        <v>0</v>
      </c>
      <c r="I3286" s="24">
        <f t="shared" si="102"/>
        <v>0</v>
      </c>
      <c r="J3286" s="23" t="str">
        <f t="shared" si="103"/>
        <v/>
      </c>
      <c r="K3286" s="1"/>
      <c r="L3286" s="21"/>
    </row>
    <row r="3287" spans="1:12" ht="10.050000000000001" customHeight="1" x14ac:dyDescent="0.2">
      <c r="A3287" s="22"/>
      <c r="B3287" s="38"/>
      <c r="C3287" s="1"/>
      <c r="D3287" s="2">
        <v>41561</v>
      </c>
      <c r="E3287" s="1" t="s">
        <v>11628</v>
      </c>
      <c r="F3287" s="1" t="s">
        <v>5339</v>
      </c>
      <c r="G3287" s="25">
        <v>16550.083999999999</v>
      </c>
      <c r="H3287" s="25">
        <v>2645.4990069000887</v>
      </c>
      <c r="I3287" s="24">
        <f t="shared" si="102"/>
        <v>-13904.58499309991</v>
      </c>
      <c r="J3287" s="23">
        <f t="shared" si="103"/>
        <v>-0.84015192872132316</v>
      </c>
      <c r="K3287" s="1"/>
      <c r="L3287" s="21"/>
    </row>
    <row r="3288" spans="1:12" ht="10.050000000000001" customHeight="1" x14ac:dyDescent="0.2">
      <c r="A3288" s="22"/>
      <c r="B3288" s="38"/>
      <c r="C3288" s="1"/>
      <c r="D3288" s="2">
        <v>41561</v>
      </c>
      <c r="E3288" s="1" t="s">
        <v>11638</v>
      </c>
      <c r="F3288" s="1" t="s">
        <v>5349</v>
      </c>
      <c r="G3288" s="25">
        <v>0</v>
      </c>
      <c r="H3288" s="25">
        <v>0</v>
      </c>
      <c r="I3288" s="24">
        <f t="shared" si="102"/>
        <v>0</v>
      </c>
      <c r="J3288" s="23" t="str">
        <f t="shared" si="103"/>
        <v/>
      </c>
      <c r="K3288" s="1"/>
      <c r="L3288" s="21"/>
    </row>
    <row r="3289" spans="1:12" ht="10.050000000000001" customHeight="1" x14ac:dyDescent="0.2">
      <c r="A3289" s="22"/>
      <c r="B3289" s="38"/>
      <c r="C3289" s="1"/>
      <c r="D3289" s="2">
        <v>41561</v>
      </c>
      <c r="E3289" s="1" t="s">
        <v>13801</v>
      </c>
      <c r="F3289" s="1" t="s">
        <v>13802</v>
      </c>
      <c r="G3289" s="25">
        <v>0</v>
      </c>
      <c r="H3289" s="25">
        <v>0</v>
      </c>
      <c r="I3289" s="24">
        <f t="shared" si="102"/>
        <v>0</v>
      </c>
      <c r="J3289" s="23" t="str">
        <f t="shared" si="103"/>
        <v/>
      </c>
      <c r="K3289" s="1"/>
      <c r="L3289" s="21"/>
    </row>
    <row r="3290" spans="1:12" ht="10.050000000000001" customHeight="1" x14ac:dyDescent="0.2">
      <c r="A3290" s="22"/>
      <c r="B3290" s="38"/>
      <c r="C3290" s="1"/>
      <c r="D3290" s="2">
        <v>41563</v>
      </c>
      <c r="E3290" s="1" t="s">
        <v>6631</v>
      </c>
      <c r="F3290" s="1" t="s">
        <v>230</v>
      </c>
      <c r="G3290" s="25">
        <v>0</v>
      </c>
      <c r="H3290" s="25">
        <v>3143.7774606269013</v>
      </c>
      <c r="I3290" s="24">
        <f t="shared" si="102"/>
        <v>3143.7774606269013</v>
      </c>
      <c r="J3290" s="23" t="e">
        <f t="shared" si="103"/>
        <v>#DIV/0!</v>
      </c>
      <c r="K3290" s="1"/>
      <c r="L3290" s="21"/>
    </row>
    <row r="3291" spans="1:12" ht="10.050000000000001" customHeight="1" x14ac:dyDescent="0.2">
      <c r="A3291" s="22"/>
      <c r="B3291" s="38"/>
      <c r="C3291" s="1"/>
      <c r="D3291" s="2">
        <v>41565</v>
      </c>
      <c r="E3291" s="1" t="s">
        <v>6466</v>
      </c>
      <c r="F3291" s="1" t="s">
        <v>62</v>
      </c>
      <c r="G3291" s="25">
        <v>0</v>
      </c>
      <c r="H3291" s="25">
        <v>0</v>
      </c>
      <c r="I3291" s="24">
        <f t="shared" si="102"/>
        <v>0</v>
      </c>
      <c r="J3291" s="23" t="str">
        <f t="shared" si="103"/>
        <v/>
      </c>
      <c r="K3291" s="1"/>
      <c r="L3291" s="21"/>
    </row>
    <row r="3292" spans="1:12" ht="10.050000000000001" customHeight="1" x14ac:dyDescent="0.2">
      <c r="A3292" s="22"/>
      <c r="B3292" s="38"/>
      <c r="C3292" s="1"/>
      <c r="D3292" s="2">
        <v>41565</v>
      </c>
      <c r="E3292" s="1" t="s">
        <v>8460</v>
      </c>
      <c r="F3292" s="1" t="s">
        <v>2076</v>
      </c>
      <c r="G3292" s="25">
        <v>45600.684799999995</v>
      </c>
      <c r="H3292" s="25">
        <v>102034.07140593487</v>
      </c>
      <c r="I3292" s="24">
        <f t="shared" si="102"/>
        <v>56433.386605934873</v>
      </c>
      <c r="J3292" s="23">
        <f t="shared" si="103"/>
        <v>1.2375556826272678</v>
      </c>
      <c r="K3292" s="1"/>
      <c r="L3292" s="21"/>
    </row>
    <row r="3293" spans="1:12" ht="10.050000000000001" customHeight="1" x14ac:dyDescent="0.2">
      <c r="A3293" s="22"/>
      <c r="B3293" s="38"/>
      <c r="C3293" s="1"/>
      <c r="D3293" s="2">
        <v>41565</v>
      </c>
      <c r="E3293" s="1" t="s">
        <v>8833</v>
      </c>
      <c r="F3293" s="1" t="s">
        <v>2455</v>
      </c>
      <c r="G3293" s="25">
        <v>0</v>
      </c>
      <c r="H3293" s="25">
        <v>12862.775753937516</v>
      </c>
      <c r="I3293" s="24">
        <f t="shared" si="102"/>
        <v>12862.775753937516</v>
      </c>
      <c r="J3293" s="23" t="e">
        <f t="shared" si="103"/>
        <v>#DIV/0!</v>
      </c>
      <c r="K3293" s="1"/>
      <c r="L3293" s="21"/>
    </row>
    <row r="3294" spans="1:12" ht="10.050000000000001" customHeight="1" x14ac:dyDescent="0.2">
      <c r="A3294" s="22"/>
      <c r="B3294" s="38"/>
      <c r="C3294" s="1"/>
      <c r="D3294" s="2">
        <v>41565</v>
      </c>
      <c r="E3294" s="1" t="s">
        <v>9120</v>
      </c>
      <c r="F3294" s="1" t="s">
        <v>2746</v>
      </c>
      <c r="G3294" s="25">
        <v>0</v>
      </c>
      <c r="H3294" s="25">
        <v>8758.3996247857303</v>
      </c>
      <c r="I3294" s="24">
        <f t="shared" si="102"/>
        <v>8758.3996247857303</v>
      </c>
      <c r="J3294" s="23" t="e">
        <f t="shared" si="103"/>
        <v>#DIV/0!</v>
      </c>
      <c r="K3294" s="1"/>
      <c r="L3294" s="21"/>
    </row>
    <row r="3295" spans="1:12" ht="10.050000000000001" customHeight="1" x14ac:dyDescent="0.2">
      <c r="A3295" s="22"/>
      <c r="B3295" s="38"/>
      <c r="C3295" s="1"/>
      <c r="D3295" s="2">
        <v>41565</v>
      </c>
      <c r="E3295" s="1" t="s">
        <v>11042</v>
      </c>
      <c r="F3295" s="1" t="s">
        <v>4726</v>
      </c>
      <c r="G3295" s="25">
        <v>0</v>
      </c>
      <c r="H3295" s="25">
        <v>0</v>
      </c>
      <c r="I3295" s="24">
        <f t="shared" si="102"/>
        <v>0</v>
      </c>
      <c r="J3295" s="23" t="str">
        <f t="shared" si="103"/>
        <v/>
      </c>
      <c r="K3295" s="1"/>
      <c r="L3295" s="21"/>
    </row>
    <row r="3296" spans="1:12" ht="10.050000000000001" customHeight="1" x14ac:dyDescent="0.2">
      <c r="A3296" s="22"/>
      <c r="B3296" s="38"/>
      <c r="C3296" s="1"/>
      <c r="D3296" s="2">
        <v>41565</v>
      </c>
      <c r="E3296" s="1" t="s">
        <v>11050</v>
      </c>
      <c r="F3296" s="1" t="s">
        <v>4735</v>
      </c>
      <c r="G3296" s="25">
        <v>95712.200000000012</v>
      </c>
      <c r="H3296" s="25">
        <v>63363.553883713765</v>
      </c>
      <c r="I3296" s="24">
        <f t="shared" si="102"/>
        <v>-32348.646116286247</v>
      </c>
      <c r="J3296" s="23">
        <f t="shared" si="103"/>
        <v>-0.33797829447328809</v>
      </c>
      <c r="K3296" s="1"/>
      <c r="L3296" s="21"/>
    </row>
    <row r="3297" spans="1:12" ht="10.050000000000001" customHeight="1" x14ac:dyDescent="0.2">
      <c r="A3297" s="22"/>
      <c r="B3297" s="38"/>
      <c r="C3297" s="1"/>
      <c r="D3297" s="2">
        <v>41565</v>
      </c>
      <c r="E3297" s="1" t="s">
        <v>11055</v>
      </c>
      <c r="F3297" s="1" t="s">
        <v>4740</v>
      </c>
      <c r="G3297" s="25">
        <v>236271.12409999999</v>
      </c>
      <c r="H3297" s="25">
        <v>239004.1403767775</v>
      </c>
      <c r="I3297" s="24">
        <f t="shared" si="102"/>
        <v>2733.0162767775182</v>
      </c>
      <c r="J3297" s="23">
        <f t="shared" si="103"/>
        <v>1.1567288585044314E-2</v>
      </c>
      <c r="K3297" s="1"/>
      <c r="L3297" s="21"/>
    </row>
    <row r="3298" spans="1:12" ht="10.050000000000001" customHeight="1" x14ac:dyDescent="0.2">
      <c r="A3298" s="22"/>
      <c r="B3298" s="38"/>
      <c r="C3298" s="1"/>
      <c r="D3298" s="2">
        <v>41565</v>
      </c>
      <c r="E3298" s="1" t="s">
        <v>11080</v>
      </c>
      <c r="F3298" s="1" t="s">
        <v>4765</v>
      </c>
      <c r="G3298" s="25">
        <v>212278.94639999999</v>
      </c>
      <c r="H3298" s="25">
        <v>191616.31835997495</v>
      </c>
      <c r="I3298" s="24">
        <f t="shared" si="102"/>
        <v>-20662.62804002504</v>
      </c>
      <c r="J3298" s="23">
        <f t="shared" si="103"/>
        <v>-9.7337151848729167E-2</v>
      </c>
      <c r="K3298" s="1"/>
      <c r="L3298" s="21"/>
    </row>
    <row r="3299" spans="1:12" ht="10.050000000000001" customHeight="1" x14ac:dyDescent="0.2">
      <c r="A3299" s="22"/>
      <c r="B3299" s="38"/>
      <c r="C3299" s="1"/>
      <c r="D3299" s="2">
        <v>41565</v>
      </c>
      <c r="E3299" s="1" t="s">
        <v>11092</v>
      </c>
      <c r="F3299" s="1" t="s">
        <v>4778</v>
      </c>
      <c r="G3299" s="25">
        <v>42276.272499999999</v>
      </c>
      <c r="H3299" s="25">
        <v>74392.459452285591</v>
      </c>
      <c r="I3299" s="24">
        <f t="shared" si="102"/>
        <v>32116.186952285592</v>
      </c>
      <c r="J3299" s="23">
        <f t="shared" si="103"/>
        <v>0.75967404534743677</v>
      </c>
      <c r="K3299" s="1"/>
      <c r="L3299" s="21"/>
    </row>
    <row r="3300" spans="1:12" ht="10.050000000000001" customHeight="1" x14ac:dyDescent="0.2">
      <c r="A3300" s="22"/>
      <c r="B3300" s="38"/>
      <c r="C3300" s="1"/>
      <c r="D3300" s="2">
        <v>41565</v>
      </c>
      <c r="E3300" s="1" t="s">
        <v>11111</v>
      </c>
      <c r="F3300" s="1" t="s">
        <v>4799</v>
      </c>
      <c r="G3300" s="25">
        <v>236205.05929999999</v>
      </c>
      <c r="H3300" s="25">
        <v>179863.11112155279</v>
      </c>
      <c r="I3300" s="24">
        <f t="shared" si="102"/>
        <v>-56341.948178447201</v>
      </c>
      <c r="J3300" s="23">
        <f t="shared" si="103"/>
        <v>-0.23852981111165897</v>
      </c>
      <c r="K3300" s="1"/>
      <c r="L3300" s="21"/>
    </row>
    <row r="3301" spans="1:12" ht="10.050000000000001" customHeight="1" x14ac:dyDescent="0.2">
      <c r="A3301" s="22"/>
      <c r="B3301" s="38"/>
      <c r="C3301" s="1"/>
      <c r="D3301" s="2">
        <v>41565</v>
      </c>
      <c r="E3301" s="1" t="s">
        <v>11120</v>
      </c>
      <c r="F3301" s="1" t="s">
        <v>4808</v>
      </c>
      <c r="G3301" s="25">
        <v>286542.95799999998</v>
      </c>
      <c r="H3301" s="25">
        <v>245861.89022961559</v>
      </c>
      <c r="I3301" s="24">
        <f t="shared" si="102"/>
        <v>-40681.067770384398</v>
      </c>
      <c r="J3301" s="23">
        <f t="shared" si="103"/>
        <v>-0.14197196837196188</v>
      </c>
      <c r="K3301" s="1"/>
      <c r="L3301" s="21"/>
    </row>
    <row r="3302" spans="1:12" ht="10.050000000000001" customHeight="1" x14ac:dyDescent="0.2">
      <c r="A3302" s="22"/>
      <c r="B3302" s="38"/>
      <c r="C3302" s="1"/>
      <c r="D3302" s="2">
        <v>41565</v>
      </c>
      <c r="E3302" s="1" t="s">
        <v>11160</v>
      </c>
      <c r="F3302" s="1" t="s">
        <v>4850</v>
      </c>
      <c r="G3302" s="25">
        <v>95941.089200000002</v>
      </c>
      <c r="H3302" s="25">
        <v>78399.234647202233</v>
      </c>
      <c r="I3302" s="24">
        <f t="shared" si="102"/>
        <v>-17541.854552797769</v>
      </c>
      <c r="J3302" s="23">
        <f t="shared" si="103"/>
        <v>-0.18283985202867353</v>
      </c>
      <c r="K3302" s="1"/>
      <c r="L3302" s="21"/>
    </row>
    <row r="3303" spans="1:12" ht="10.050000000000001" customHeight="1" x14ac:dyDescent="0.2">
      <c r="A3303" s="22"/>
      <c r="B3303" s="38"/>
      <c r="C3303" s="1"/>
      <c r="D3303" s="2">
        <v>41565</v>
      </c>
      <c r="E3303" s="1" t="s">
        <v>11166</v>
      </c>
      <c r="F3303" s="1" t="s">
        <v>4856</v>
      </c>
      <c r="G3303" s="25">
        <v>0</v>
      </c>
      <c r="H3303" s="25">
        <v>0</v>
      </c>
      <c r="I3303" s="24">
        <f t="shared" si="102"/>
        <v>0</v>
      </c>
      <c r="J3303" s="23" t="str">
        <f t="shared" si="103"/>
        <v/>
      </c>
      <c r="K3303" s="1"/>
      <c r="L3303" s="21"/>
    </row>
    <row r="3304" spans="1:12" ht="10.050000000000001" customHeight="1" x14ac:dyDescent="0.2">
      <c r="A3304" s="22"/>
      <c r="B3304" s="38"/>
      <c r="C3304" s="1"/>
      <c r="D3304" s="2">
        <v>41565</v>
      </c>
      <c r="E3304" s="1" t="s">
        <v>11173</v>
      </c>
      <c r="F3304" s="1" t="s">
        <v>4864</v>
      </c>
      <c r="G3304" s="25">
        <v>53668.783100000001</v>
      </c>
      <c r="H3304" s="25">
        <v>107201.78402912222</v>
      </c>
      <c r="I3304" s="24">
        <f t="shared" si="102"/>
        <v>53533.000929122223</v>
      </c>
      <c r="J3304" s="23">
        <f t="shared" si="103"/>
        <v>0.99746999721188434</v>
      </c>
      <c r="K3304" s="1"/>
      <c r="L3304" s="21"/>
    </row>
    <row r="3305" spans="1:12" ht="10.050000000000001" customHeight="1" x14ac:dyDescent="0.2">
      <c r="A3305" s="22"/>
      <c r="B3305" s="38"/>
      <c r="C3305" s="1"/>
      <c r="D3305" s="2">
        <v>41565</v>
      </c>
      <c r="E3305" s="1" t="s">
        <v>11180</v>
      </c>
      <c r="F3305" s="1" t="s">
        <v>4871</v>
      </c>
      <c r="G3305" s="25">
        <v>12908</v>
      </c>
      <c r="H3305" s="25">
        <v>0</v>
      </c>
      <c r="I3305" s="24">
        <f t="shared" si="102"/>
        <v>-12908</v>
      </c>
      <c r="J3305" s="23">
        <f t="shared" si="103"/>
        <v>-1</v>
      </c>
      <c r="K3305" s="1"/>
      <c r="L3305" s="21"/>
    </row>
    <row r="3306" spans="1:12" ht="10.050000000000001" customHeight="1" x14ac:dyDescent="0.2">
      <c r="A3306" s="22"/>
      <c r="B3306" s="38"/>
      <c r="C3306" s="1"/>
      <c r="D3306" s="2">
        <v>41565</v>
      </c>
      <c r="E3306" s="1" t="s">
        <v>11186</v>
      </c>
      <c r="F3306" s="1" t="s">
        <v>4877</v>
      </c>
      <c r="G3306" s="25">
        <v>24606.788499999999</v>
      </c>
      <c r="H3306" s="25">
        <v>103308.02044226734</v>
      </c>
      <c r="I3306" s="24">
        <f t="shared" si="102"/>
        <v>78701.231942267346</v>
      </c>
      <c r="J3306" s="23">
        <f t="shared" si="103"/>
        <v>3.1983544680065563</v>
      </c>
      <c r="K3306" s="1"/>
      <c r="L3306" s="21"/>
    </row>
    <row r="3307" spans="1:12" ht="10.050000000000001" customHeight="1" x14ac:dyDescent="0.2">
      <c r="A3307" s="22"/>
      <c r="B3307" s="38"/>
      <c r="C3307" s="1"/>
      <c r="D3307" s="2">
        <v>41565</v>
      </c>
      <c r="E3307" s="1" t="s">
        <v>11196</v>
      </c>
      <c r="F3307" s="1" t="s">
        <v>4888</v>
      </c>
      <c r="G3307" s="25">
        <v>29504</v>
      </c>
      <c r="H3307" s="25">
        <v>0</v>
      </c>
      <c r="I3307" s="24">
        <f t="shared" si="102"/>
        <v>-29504</v>
      </c>
      <c r="J3307" s="23">
        <f t="shared" si="103"/>
        <v>-1</v>
      </c>
      <c r="K3307" s="1"/>
      <c r="L3307" s="21"/>
    </row>
    <row r="3308" spans="1:12" ht="10.050000000000001" customHeight="1" x14ac:dyDescent="0.2">
      <c r="A3308" s="22"/>
      <c r="B3308" s="38"/>
      <c r="C3308" s="1"/>
      <c r="D3308" s="2">
        <v>41565</v>
      </c>
      <c r="E3308" s="1" t="s">
        <v>11224</v>
      </c>
      <c r="F3308" s="1" t="s">
        <v>4918</v>
      </c>
      <c r="G3308" s="25">
        <v>200914.859</v>
      </c>
      <c r="H3308" s="25">
        <v>162135.69932968446</v>
      </c>
      <c r="I3308" s="24">
        <f t="shared" si="102"/>
        <v>-38779.159670315537</v>
      </c>
      <c r="J3308" s="23">
        <f t="shared" si="103"/>
        <v>-0.19301290040631358</v>
      </c>
      <c r="K3308" s="1"/>
      <c r="L3308" s="21"/>
    </row>
    <row r="3309" spans="1:12" ht="10.050000000000001" customHeight="1" x14ac:dyDescent="0.2">
      <c r="A3309" s="22"/>
      <c r="B3309" s="38"/>
      <c r="C3309" s="1"/>
      <c r="D3309" s="2">
        <v>41565</v>
      </c>
      <c r="E3309" s="1" t="s">
        <v>11244</v>
      </c>
      <c r="F3309" s="1" t="s">
        <v>4939</v>
      </c>
      <c r="G3309" s="25">
        <v>18440</v>
      </c>
      <c r="H3309" s="25">
        <v>19016.771502027434</v>
      </c>
      <c r="I3309" s="24">
        <f t="shared" si="102"/>
        <v>576.7715020274336</v>
      </c>
      <c r="J3309" s="23">
        <f t="shared" si="103"/>
        <v>3.1278281021010497E-2</v>
      </c>
      <c r="K3309" s="1"/>
      <c r="L3309" s="21"/>
    </row>
    <row r="3310" spans="1:12" ht="10.050000000000001" customHeight="1" x14ac:dyDescent="0.2">
      <c r="A3310" s="22"/>
      <c r="B3310" s="38"/>
      <c r="C3310" s="1"/>
      <c r="D3310" s="2">
        <v>41565</v>
      </c>
      <c r="E3310" s="1" t="s">
        <v>11253</v>
      </c>
      <c r="F3310" s="1" t="s">
        <v>4948</v>
      </c>
      <c r="G3310" s="25">
        <v>199242.60880000002</v>
      </c>
      <c r="H3310" s="25">
        <v>267251.90550093981</v>
      </c>
      <c r="I3310" s="24">
        <f t="shared" si="102"/>
        <v>68009.296700939798</v>
      </c>
      <c r="J3310" s="23">
        <f t="shared" si="103"/>
        <v>0.34133911973220354</v>
      </c>
      <c r="K3310" s="1"/>
      <c r="L3310" s="21"/>
    </row>
    <row r="3311" spans="1:12" ht="10.050000000000001" customHeight="1" x14ac:dyDescent="0.2">
      <c r="A3311" s="22"/>
      <c r="B3311" s="38"/>
      <c r="C3311" s="1"/>
      <c r="D3311" s="2">
        <v>41565</v>
      </c>
      <c r="E3311" s="1" t="s">
        <v>11260</v>
      </c>
      <c r="F3311" s="1" t="s">
        <v>4955</v>
      </c>
      <c r="G3311" s="25">
        <v>25816</v>
      </c>
      <c r="H3311" s="25">
        <v>8260.1211710589159</v>
      </c>
      <c r="I3311" s="24">
        <f t="shared" si="102"/>
        <v>-17555.878828941084</v>
      </c>
      <c r="J3311" s="23">
        <f t="shared" si="103"/>
        <v>-0.68003869030605379</v>
      </c>
      <c r="K3311" s="1"/>
      <c r="L3311" s="21"/>
    </row>
    <row r="3312" spans="1:12" ht="10.050000000000001" customHeight="1" x14ac:dyDescent="0.2">
      <c r="A3312" s="22"/>
      <c r="B3312" s="38"/>
      <c r="C3312" s="1"/>
      <c r="D3312" s="2">
        <v>41565</v>
      </c>
      <c r="E3312" s="1" t="s">
        <v>11269</v>
      </c>
      <c r="F3312" s="1" t="s">
        <v>4964</v>
      </c>
      <c r="G3312" s="25">
        <v>56871.304000000004</v>
      </c>
      <c r="H3312" s="25">
        <v>73996.918824069464</v>
      </c>
      <c r="I3312" s="24">
        <f t="shared" si="102"/>
        <v>17125.61482406946</v>
      </c>
      <c r="J3312" s="23">
        <f t="shared" si="103"/>
        <v>0.30112927996286948</v>
      </c>
      <c r="K3312" s="1"/>
      <c r="L3312" s="21"/>
    </row>
    <row r="3313" spans="1:12" ht="10.050000000000001" customHeight="1" x14ac:dyDescent="0.2">
      <c r="A3313" s="22"/>
      <c r="B3313" s="38"/>
      <c r="C3313" s="1"/>
      <c r="D3313" s="2">
        <v>41565</v>
      </c>
      <c r="E3313" s="1" t="s">
        <v>11293</v>
      </c>
      <c r="F3313" s="1" t="s">
        <v>4988</v>
      </c>
      <c r="G3313" s="25">
        <v>75356.553</v>
      </c>
      <c r="H3313" s="25">
        <v>201104.15654588654</v>
      </c>
      <c r="I3313" s="24">
        <f t="shared" si="102"/>
        <v>125747.60354588654</v>
      </c>
      <c r="J3313" s="23">
        <f t="shared" si="103"/>
        <v>1.6687016396024184</v>
      </c>
      <c r="K3313" s="1"/>
      <c r="L3313" s="21"/>
    </row>
    <row r="3314" spans="1:12" ht="10.050000000000001" customHeight="1" x14ac:dyDescent="0.2">
      <c r="A3314" s="22"/>
      <c r="B3314" s="38"/>
      <c r="C3314" s="1"/>
      <c r="D3314" s="2">
        <v>41565</v>
      </c>
      <c r="E3314" s="1" t="s">
        <v>11308</v>
      </c>
      <c r="F3314" s="1" t="s">
        <v>5003</v>
      </c>
      <c r="G3314" s="25">
        <v>121894.04160000001</v>
      </c>
      <c r="H3314" s="25">
        <v>147089.74478364491</v>
      </c>
      <c r="I3314" s="24">
        <f t="shared" si="102"/>
        <v>25195.703183644902</v>
      </c>
      <c r="J3314" s="23">
        <f t="shared" si="103"/>
        <v>0.20670168002407838</v>
      </c>
      <c r="K3314" s="1"/>
      <c r="L3314" s="21"/>
    </row>
    <row r="3315" spans="1:12" ht="10.050000000000001" customHeight="1" x14ac:dyDescent="0.2">
      <c r="A3315" s="22"/>
      <c r="B3315" s="38"/>
      <c r="C3315" s="1"/>
      <c r="D3315" s="2">
        <v>41565</v>
      </c>
      <c r="E3315" s="1" t="s">
        <v>11327</v>
      </c>
      <c r="F3315" s="1" t="s">
        <v>5023</v>
      </c>
      <c r="G3315" s="25">
        <v>12908</v>
      </c>
      <c r="H3315" s="25">
        <v>0</v>
      </c>
      <c r="I3315" s="24">
        <f t="shared" si="102"/>
        <v>-12908</v>
      </c>
      <c r="J3315" s="23">
        <f t="shared" si="103"/>
        <v>-1</v>
      </c>
      <c r="K3315" s="1"/>
      <c r="L3315" s="21"/>
    </row>
    <row r="3316" spans="1:12" ht="10.050000000000001" customHeight="1" x14ac:dyDescent="0.2">
      <c r="A3316" s="22"/>
      <c r="B3316" s="38"/>
      <c r="C3316" s="1"/>
      <c r="D3316" s="2">
        <v>41565</v>
      </c>
      <c r="E3316" s="1" t="s">
        <v>11341</v>
      </c>
      <c r="F3316" s="1" t="s">
        <v>5037</v>
      </c>
      <c r="G3316" s="25">
        <v>0</v>
      </c>
      <c r="H3316" s="25">
        <v>3400.622024403609</v>
      </c>
      <c r="I3316" s="24">
        <f t="shared" si="102"/>
        <v>3400.622024403609</v>
      </c>
      <c r="J3316" s="23" t="e">
        <f t="shared" si="103"/>
        <v>#DIV/0!</v>
      </c>
      <c r="K3316" s="1"/>
      <c r="L3316" s="21"/>
    </row>
    <row r="3317" spans="1:12" ht="10.050000000000001" customHeight="1" x14ac:dyDescent="0.2">
      <c r="A3317" s="22"/>
      <c r="B3317" s="38"/>
      <c r="C3317" s="1"/>
      <c r="D3317" s="2">
        <v>41565</v>
      </c>
      <c r="E3317" s="1" t="s">
        <v>11357</v>
      </c>
      <c r="F3317" s="1" t="s">
        <v>5053</v>
      </c>
      <c r="G3317" s="25">
        <v>0</v>
      </c>
      <c r="H3317" s="25">
        <v>36286.999970373254</v>
      </c>
      <c r="I3317" s="24">
        <f t="shared" si="102"/>
        <v>36286.999970373254</v>
      </c>
      <c r="J3317" s="23" t="e">
        <f t="shared" si="103"/>
        <v>#DIV/0!</v>
      </c>
      <c r="K3317" s="1"/>
      <c r="L3317" s="21"/>
    </row>
    <row r="3318" spans="1:12" ht="10.050000000000001" customHeight="1" x14ac:dyDescent="0.2">
      <c r="A3318" s="22"/>
      <c r="B3318" s="38"/>
      <c r="C3318" s="1"/>
      <c r="D3318" s="2">
        <v>41565</v>
      </c>
      <c r="E3318" s="1" t="s">
        <v>11494</v>
      </c>
      <c r="F3318" s="1" t="s">
        <v>5200</v>
      </c>
      <c r="G3318" s="25">
        <v>51632</v>
      </c>
      <c r="H3318" s="25">
        <v>0</v>
      </c>
      <c r="I3318" s="24">
        <f t="shared" si="102"/>
        <v>-51632</v>
      </c>
      <c r="J3318" s="23">
        <f t="shared" si="103"/>
        <v>-1</v>
      </c>
      <c r="K3318" s="1"/>
      <c r="L3318" s="21"/>
    </row>
    <row r="3319" spans="1:12" ht="10.050000000000001" customHeight="1" x14ac:dyDescent="0.2">
      <c r="A3319" s="22"/>
      <c r="B3319" s="38"/>
      <c r="C3319" s="1"/>
      <c r="D3319" s="2">
        <v>41565</v>
      </c>
      <c r="E3319" s="1" t="s">
        <v>12102</v>
      </c>
      <c r="F3319" s="1" t="s">
        <v>5825</v>
      </c>
      <c r="G3319" s="25">
        <v>0</v>
      </c>
      <c r="H3319" s="25">
        <v>0</v>
      </c>
      <c r="I3319" s="24">
        <f t="shared" si="102"/>
        <v>0</v>
      </c>
      <c r="J3319" s="23" t="str">
        <f t="shared" si="103"/>
        <v/>
      </c>
      <c r="K3319" s="1"/>
      <c r="L3319" s="21"/>
    </row>
    <row r="3320" spans="1:12" ht="10.050000000000001" customHeight="1" x14ac:dyDescent="0.2">
      <c r="A3320" s="22"/>
      <c r="B3320" s="38"/>
      <c r="C3320" s="1"/>
      <c r="D3320" s="2">
        <v>41565</v>
      </c>
      <c r="E3320" s="1" t="s">
        <v>12364</v>
      </c>
      <c r="F3320" s="1" t="s">
        <v>6095</v>
      </c>
      <c r="G3320" s="25">
        <v>0</v>
      </c>
      <c r="H3320" s="25">
        <v>0</v>
      </c>
      <c r="I3320" s="24">
        <f t="shared" si="102"/>
        <v>0</v>
      </c>
      <c r="J3320" s="23" t="str">
        <f t="shared" si="103"/>
        <v/>
      </c>
      <c r="K3320" s="1"/>
      <c r="L3320" s="21"/>
    </row>
    <row r="3321" spans="1:12" ht="10.050000000000001" customHeight="1" x14ac:dyDescent="0.2">
      <c r="A3321" s="22"/>
      <c r="B3321" s="38"/>
      <c r="C3321" s="1"/>
      <c r="D3321" s="2">
        <v>41565</v>
      </c>
      <c r="E3321" s="1" t="s">
        <v>13799</v>
      </c>
      <c r="F3321" s="1" t="s">
        <v>13800</v>
      </c>
      <c r="G3321" s="25">
        <v>0</v>
      </c>
      <c r="H3321" s="25">
        <v>0</v>
      </c>
      <c r="I3321" s="24">
        <f t="shared" si="102"/>
        <v>0</v>
      </c>
      <c r="J3321" s="23" t="str">
        <f t="shared" si="103"/>
        <v/>
      </c>
      <c r="K3321" s="1"/>
      <c r="L3321" s="21"/>
    </row>
    <row r="3322" spans="1:12" ht="10.050000000000001" customHeight="1" x14ac:dyDescent="0.2">
      <c r="A3322" s="22"/>
      <c r="B3322" s="38"/>
      <c r="C3322" s="1"/>
      <c r="D3322" s="2">
        <v>41566</v>
      </c>
      <c r="E3322" s="1" t="s">
        <v>8812</v>
      </c>
      <c r="F3322" s="1" t="s">
        <v>2433</v>
      </c>
      <c r="G3322" s="25">
        <v>0</v>
      </c>
      <c r="H3322" s="25">
        <v>0</v>
      </c>
      <c r="I3322" s="24">
        <f t="shared" si="102"/>
        <v>0</v>
      </c>
      <c r="J3322" s="23" t="str">
        <f t="shared" si="103"/>
        <v/>
      </c>
      <c r="K3322" s="1"/>
      <c r="L3322" s="21"/>
    </row>
    <row r="3323" spans="1:12" ht="10.050000000000001" customHeight="1" x14ac:dyDescent="0.2">
      <c r="A3323" s="22"/>
      <c r="B3323" s="38"/>
      <c r="C3323" s="1"/>
      <c r="D3323" s="2">
        <v>41566</v>
      </c>
      <c r="E3323" s="1" t="s">
        <v>9343</v>
      </c>
      <c r="F3323" s="1" t="s">
        <v>2974</v>
      </c>
      <c r="G3323" s="25">
        <v>0</v>
      </c>
      <c r="H3323" s="25">
        <v>0</v>
      </c>
      <c r="I3323" s="24">
        <f t="shared" si="102"/>
        <v>0</v>
      </c>
      <c r="J3323" s="23" t="str">
        <f t="shared" si="103"/>
        <v/>
      </c>
      <c r="K3323" s="1"/>
      <c r="L3323" s="21"/>
    </row>
    <row r="3324" spans="1:12" ht="10.050000000000001" customHeight="1" x14ac:dyDescent="0.2">
      <c r="A3324" s="22"/>
      <c r="B3324" s="38"/>
      <c r="C3324" s="1"/>
      <c r="D3324" s="2">
        <v>41566</v>
      </c>
      <c r="E3324" s="1" t="s">
        <v>9658</v>
      </c>
      <c r="F3324" s="1" t="s">
        <v>3296</v>
      </c>
      <c r="G3324" s="25">
        <v>0</v>
      </c>
      <c r="H3324" s="25">
        <v>0</v>
      </c>
      <c r="I3324" s="24">
        <f t="shared" si="102"/>
        <v>0</v>
      </c>
      <c r="J3324" s="23" t="str">
        <f t="shared" si="103"/>
        <v/>
      </c>
      <c r="K3324" s="1"/>
      <c r="L3324" s="21"/>
    </row>
    <row r="3325" spans="1:12" ht="10.050000000000001" customHeight="1" x14ac:dyDescent="0.2">
      <c r="A3325" s="22"/>
      <c r="B3325" s="38"/>
      <c r="C3325" s="1"/>
      <c r="D3325" s="2">
        <v>41566</v>
      </c>
      <c r="E3325" s="1" t="s">
        <v>9765</v>
      </c>
      <c r="F3325" s="1" t="s">
        <v>3403</v>
      </c>
      <c r="G3325" s="25">
        <v>0</v>
      </c>
      <c r="H3325" s="25">
        <v>0</v>
      </c>
      <c r="I3325" s="24">
        <f t="shared" si="102"/>
        <v>0</v>
      </c>
      <c r="J3325" s="23" t="str">
        <f t="shared" si="103"/>
        <v/>
      </c>
      <c r="K3325" s="1"/>
      <c r="L3325" s="21"/>
    </row>
    <row r="3326" spans="1:12" ht="10.050000000000001" customHeight="1" x14ac:dyDescent="0.2">
      <c r="A3326" s="22"/>
      <c r="B3326" s="38"/>
      <c r="C3326" s="1"/>
      <c r="D3326" s="2">
        <v>41566</v>
      </c>
      <c r="E3326" s="1" t="s">
        <v>9767</v>
      </c>
      <c r="F3326" s="1" t="s">
        <v>3405</v>
      </c>
      <c r="G3326" s="25">
        <v>0</v>
      </c>
      <c r="H3326" s="25">
        <v>0</v>
      </c>
      <c r="I3326" s="24">
        <f t="shared" si="102"/>
        <v>0</v>
      </c>
      <c r="J3326" s="23" t="str">
        <f t="shared" si="103"/>
        <v/>
      </c>
      <c r="K3326" s="1"/>
      <c r="L3326" s="21"/>
    </row>
    <row r="3327" spans="1:12" ht="10.050000000000001" customHeight="1" x14ac:dyDescent="0.2">
      <c r="A3327" s="22"/>
      <c r="B3327" s="38"/>
      <c r="C3327" s="1"/>
      <c r="D3327" s="2">
        <v>41566</v>
      </c>
      <c r="E3327" s="1" t="s">
        <v>9877</v>
      </c>
      <c r="F3327" s="1" t="s">
        <v>3518</v>
      </c>
      <c r="G3327" s="25">
        <v>3322.7671</v>
      </c>
      <c r="H3327" s="25">
        <v>12066.557606229722</v>
      </c>
      <c r="I3327" s="24">
        <f t="shared" si="102"/>
        <v>8743.7905062297214</v>
      </c>
      <c r="J3327" s="23">
        <f t="shared" si="103"/>
        <v>2.6314785969289636</v>
      </c>
      <c r="K3327" s="1"/>
      <c r="L3327" s="21"/>
    </row>
    <row r="3328" spans="1:12" ht="10.050000000000001" customHeight="1" x14ac:dyDescent="0.2">
      <c r="A3328" s="22"/>
      <c r="B3328" s="38"/>
      <c r="C3328" s="1"/>
      <c r="D3328" s="2">
        <v>41566</v>
      </c>
      <c r="E3328" s="1" t="s">
        <v>9878</v>
      </c>
      <c r="F3328" s="1" t="s">
        <v>3519</v>
      </c>
      <c r="G3328" s="25">
        <v>20396.6548</v>
      </c>
      <c r="H3328" s="25">
        <v>2470.8447035319273</v>
      </c>
      <c r="I3328" s="24">
        <f t="shared" si="102"/>
        <v>-17925.810096468074</v>
      </c>
      <c r="J3328" s="23">
        <f t="shared" si="103"/>
        <v>-0.87886029705557767</v>
      </c>
      <c r="K3328" s="1"/>
      <c r="L3328" s="21"/>
    </row>
    <row r="3329" spans="1:12" ht="10.050000000000001" customHeight="1" x14ac:dyDescent="0.2">
      <c r="A3329" s="22"/>
      <c r="B3329" s="38"/>
      <c r="C3329" s="1"/>
      <c r="D3329" s="2">
        <v>41566</v>
      </c>
      <c r="E3329" s="1" t="s">
        <v>9981</v>
      </c>
      <c r="F3329" s="1" t="s">
        <v>3627</v>
      </c>
      <c r="G3329" s="25">
        <v>0</v>
      </c>
      <c r="H3329" s="25">
        <v>0</v>
      </c>
      <c r="I3329" s="24">
        <f t="shared" si="102"/>
        <v>0</v>
      </c>
      <c r="J3329" s="23" t="str">
        <f t="shared" si="103"/>
        <v/>
      </c>
      <c r="K3329" s="1"/>
      <c r="L3329" s="21"/>
    </row>
    <row r="3330" spans="1:12" ht="10.050000000000001" customHeight="1" x14ac:dyDescent="0.2">
      <c r="A3330" s="22"/>
      <c r="B3330" s="38"/>
      <c r="C3330" s="1"/>
      <c r="D3330" s="2">
        <v>41566</v>
      </c>
      <c r="E3330" s="1" t="s">
        <v>10067</v>
      </c>
      <c r="F3330" s="1" t="s">
        <v>3715</v>
      </c>
      <c r="G3330" s="25">
        <v>0</v>
      </c>
      <c r="H3330" s="25">
        <v>87.32715168408059</v>
      </c>
      <c r="I3330" s="24">
        <f t="shared" si="102"/>
        <v>87.32715168408059</v>
      </c>
      <c r="J3330" s="23" t="e">
        <f t="shared" si="103"/>
        <v>#DIV/0!</v>
      </c>
      <c r="K3330" s="1"/>
      <c r="L3330" s="21"/>
    </row>
    <row r="3331" spans="1:12" ht="10.050000000000001" customHeight="1" x14ac:dyDescent="0.2">
      <c r="A3331" s="22"/>
      <c r="B3331" s="38"/>
      <c r="C3331" s="1"/>
      <c r="D3331" s="2">
        <v>41566</v>
      </c>
      <c r="E3331" s="1" t="s">
        <v>10068</v>
      </c>
      <c r="F3331" s="1" t="s">
        <v>3716</v>
      </c>
      <c r="G3331" s="25">
        <v>0</v>
      </c>
      <c r="H3331" s="25">
        <v>0</v>
      </c>
      <c r="I3331" s="24">
        <f t="shared" si="102"/>
        <v>0</v>
      </c>
      <c r="J3331" s="23" t="str">
        <f t="shared" si="103"/>
        <v/>
      </c>
      <c r="K3331" s="1"/>
      <c r="L3331" s="21"/>
    </row>
    <row r="3332" spans="1:12" ht="10.050000000000001" customHeight="1" x14ac:dyDescent="0.2">
      <c r="A3332" s="22"/>
      <c r="B3332" s="38"/>
      <c r="C3332" s="1"/>
      <c r="D3332" s="2">
        <v>41566</v>
      </c>
      <c r="E3332" s="1" t="s">
        <v>10202</v>
      </c>
      <c r="F3332" s="1" t="s">
        <v>3856</v>
      </c>
      <c r="G3332" s="25">
        <v>9205.7510999999995</v>
      </c>
      <c r="H3332" s="25">
        <v>47053.924083892831</v>
      </c>
      <c r="I3332" s="24">
        <f t="shared" si="102"/>
        <v>37848.17298389283</v>
      </c>
      <c r="J3332" s="23">
        <f t="shared" si="103"/>
        <v>4.1113617534035685</v>
      </c>
      <c r="K3332" s="1"/>
      <c r="L3332" s="21"/>
    </row>
    <row r="3333" spans="1:12" ht="10.050000000000001" customHeight="1" x14ac:dyDescent="0.2">
      <c r="A3333" s="22"/>
      <c r="B3333" s="38"/>
      <c r="C3333" s="1"/>
      <c r="D3333" s="2">
        <v>41566</v>
      </c>
      <c r="E3333" s="1" t="s">
        <v>10263</v>
      </c>
      <c r="F3333" s="1" t="s">
        <v>3919</v>
      </c>
      <c r="G3333" s="25">
        <v>7179.4015999999992</v>
      </c>
      <c r="H3333" s="25">
        <v>22463.625547910848</v>
      </c>
      <c r="I3333" s="24">
        <f t="shared" si="102"/>
        <v>15284.223947910848</v>
      </c>
      <c r="J3333" s="23">
        <f t="shared" si="103"/>
        <v>2.1288994263687449</v>
      </c>
      <c r="K3333" s="1"/>
      <c r="L3333" s="21"/>
    </row>
    <row r="3334" spans="1:12" ht="10.050000000000001" customHeight="1" x14ac:dyDescent="0.2">
      <c r="A3334" s="22"/>
      <c r="B3334" s="38"/>
      <c r="C3334" s="1"/>
      <c r="D3334" s="2">
        <v>41566</v>
      </c>
      <c r="E3334" s="1" t="s">
        <v>11875</v>
      </c>
      <c r="F3334" s="1" t="s">
        <v>5594</v>
      </c>
      <c r="G3334" s="25">
        <v>38724</v>
      </c>
      <c r="H3334" s="25">
        <v>0</v>
      </c>
      <c r="I3334" s="24">
        <f t="shared" si="102"/>
        <v>-38724</v>
      </c>
      <c r="J3334" s="23">
        <f t="shared" si="103"/>
        <v>-1</v>
      </c>
      <c r="K3334" s="1"/>
      <c r="L3334" s="21"/>
    </row>
    <row r="3335" spans="1:12" ht="10.050000000000001" customHeight="1" x14ac:dyDescent="0.2">
      <c r="A3335" s="22"/>
      <c r="B3335" s="38"/>
      <c r="C3335" s="1"/>
      <c r="D3335" s="2">
        <v>41566</v>
      </c>
      <c r="E3335" s="1" t="s">
        <v>11876</v>
      </c>
      <c r="F3335" s="1" t="s">
        <v>5595</v>
      </c>
      <c r="G3335" s="25">
        <v>596372.18479999993</v>
      </c>
      <c r="H3335" s="25">
        <v>448969.43437296042</v>
      </c>
      <c r="I3335" s="24">
        <f t="shared" si="102"/>
        <v>-147402.75042703951</v>
      </c>
      <c r="J3335" s="23">
        <f t="shared" si="103"/>
        <v>-0.2471657032033992</v>
      </c>
      <c r="K3335" s="1"/>
      <c r="L3335" s="21"/>
    </row>
    <row r="3336" spans="1:12" ht="10.050000000000001" customHeight="1" x14ac:dyDescent="0.2">
      <c r="A3336" s="22"/>
      <c r="B3336" s="38"/>
      <c r="C3336" s="1"/>
      <c r="D3336" s="2">
        <v>41566</v>
      </c>
      <c r="E3336" s="1" t="s">
        <v>11877</v>
      </c>
      <c r="F3336" s="1" t="s">
        <v>5596</v>
      </c>
      <c r="G3336" s="25">
        <v>16596</v>
      </c>
      <c r="H3336" s="25">
        <v>20588.660232340881</v>
      </c>
      <c r="I3336" s="24">
        <f t="shared" si="102"/>
        <v>3992.6602323408806</v>
      </c>
      <c r="J3336" s="23">
        <f t="shared" si="103"/>
        <v>0.24057967174866718</v>
      </c>
      <c r="K3336" s="1"/>
      <c r="L3336" s="21"/>
    </row>
    <row r="3337" spans="1:12" ht="10.050000000000001" customHeight="1" x14ac:dyDescent="0.2">
      <c r="A3337" s="22"/>
      <c r="B3337" s="38"/>
      <c r="C3337" s="1"/>
      <c r="D3337" s="2">
        <v>41566</v>
      </c>
      <c r="E3337" s="1" t="s">
        <v>11878</v>
      </c>
      <c r="F3337" s="1" t="s">
        <v>5597</v>
      </c>
      <c r="G3337" s="25">
        <v>0</v>
      </c>
      <c r="H3337" s="25">
        <v>0</v>
      </c>
      <c r="I3337" s="24">
        <f t="shared" si="102"/>
        <v>0</v>
      </c>
      <c r="J3337" s="23" t="str">
        <f t="shared" si="103"/>
        <v/>
      </c>
      <c r="K3337" s="1"/>
      <c r="L3337" s="21"/>
    </row>
    <row r="3338" spans="1:12" ht="10.050000000000001" customHeight="1" x14ac:dyDescent="0.2">
      <c r="A3338" s="22"/>
      <c r="B3338" s="38"/>
      <c r="C3338" s="1"/>
      <c r="D3338" s="2">
        <v>41566</v>
      </c>
      <c r="E3338" s="1" t="s">
        <v>11879</v>
      </c>
      <c r="F3338" s="1" t="s">
        <v>5598</v>
      </c>
      <c r="G3338" s="25">
        <v>37624.599600000001</v>
      </c>
      <c r="H3338" s="25">
        <v>44994.030682403645</v>
      </c>
      <c r="I3338" s="24">
        <f t="shared" si="102"/>
        <v>7369.4310824036438</v>
      </c>
      <c r="J3338" s="23">
        <f t="shared" si="103"/>
        <v>0.19586736233077795</v>
      </c>
      <c r="K3338" s="1"/>
      <c r="L3338" s="21"/>
    </row>
    <row r="3339" spans="1:12" ht="10.050000000000001" customHeight="1" x14ac:dyDescent="0.2">
      <c r="A3339" s="22"/>
      <c r="B3339" s="38"/>
      <c r="C3339" s="1"/>
      <c r="D3339" s="2">
        <v>41566</v>
      </c>
      <c r="E3339" s="1" t="s">
        <v>12009</v>
      </c>
      <c r="F3339" s="1" t="s">
        <v>5731</v>
      </c>
      <c r="G3339" s="25">
        <v>0</v>
      </c>
      <c r="H3339" s="25">
        <v>0</v>
      </c>
      <c r="I3339" s="24">
        <f t="shared" si="102"/>
        <v>0</v>
      </c>
      <c r="J3339" s="23" t="str">
        <f t="shared" si="103"/>
        <v/>
      </c>
      <c r="K3339" s="1"/>
      <c r="L3339" s="21"/>
    </row>
    <row r="3340" spans="1:12" ht="10.050000000000001" customHeight="1" x14ac:dyDescent="0.2">
      <c r="A3340" s="22"/>
      <c r="B3340" s="38"/>
      <c r="C3340" s="1"/>
      <c r="D3340" s="2">
        <v>41566</v>
      </c>
      <c r="E3340" s="1" t="s">
        <v>12391</v>
      </c>
      <c r="F3340" s="1" t="s">
        <v>6122</v>
      </c>
      <c r="G3340" s="25">
        <v>0</v>
      </c>
      <c r="H3340" s="25">
        <v>0</v>
      </c>
      <c r="I3340" s="24">
        <f t="shared" si="102"/>
        <v>0</v>
      </c>
      <c r="J3340" s="23" t="str">
        <f t="shared" si="103"/>
        <v/>
      </c>
      <c r="K3340" s="1"/>
      <c r="L3340" s="21"/>
    </row>
    <row r="3341" spans="1:12" ht="10.050000000000001" customHeight="1" x14ac:dyDescent="0.2">
      <c r="A3341" s="22"/>
      <c r="B3341" s="38"/>
      <c r="C3341" s="1"/>
      <c r="D3341" s="2">
        <v>41567</v>
      </c>
      <c r="E3341" s="1" t="s">
        <v>10129</v>
      </c>
      <c r="F3341" s="1" t="s">
        <v>3779</v>
      </c>
      <c r="G3341" s="25">
        <v>608791.41009999998</v>
      </c>
      <c r="H3341" s="25">
        <v>387285.64393634634</v>
      </c>
      <c r="I3341" s="24">
        <f t="shared" si="102"/>
        <v>-221505.76616365364</v>
      </c>
      <c r="J3341" s="23">
        <f t="shared" si="103"/>
        <v>-0.36384509125591824</v>
      </c>
      <c r="K3341" s="1"/>
      <c r="L3341" s="21"/>
    </row>
    <row r="3342" spans="1:12" ht="10.050000000000001" customHeight="1" x14ac:dyDescent="0.2">
      <c r="A3342" s="22"/>
      <c r="B3342" s="38"/>
      <c r="C3342" s="1"/>
      <c r="D3342" s="2">
        <v>41567</v>
      </c>
      <c r="E3342" s="1" t="s">
        <v>10196</v>
      </c>
      <c r="F3342" s="1" t="s">
        <v>3850</v>
      </c>
      <c r="G3342" s="25">
        <v>482810.85680000001</v>
      </c>
      <c r="H3342" s="25">
        <v>424687.34931351052</v>
      </c>
      <c r="I3342" s="24">
        <f t="shared" si="102"/>
        <v>-58123.507486489485</v>
      </c>
      <c r="J3342" s="23">
        <f t="shared" si="103"/>
        <v>-0.12038566794401356</v>
      </c>
      <c r="K3342" s="1"/>
      <c r="L3342" s="21"/>
    </row>
    <row r="3343" spans="1:12" ht="10.050000000000001" customHeight="1" x14ac:dyDescent="0.2">
      <c r="A3343" s="22"/>
      <c r="B3343" s="38"/>
      <c r="C3343" s="1"/>
      <c r="D3343" s="2">
        <v>41567</v>
      </c>
      <c r="E3343" s="1" t="s">
        <v>10352</v>
      </c>
      <c r="F3343" s="1" t="s">
        <v>4009</v>
      </c>
      <c r="G3343" s="25">
        <v>0</v>
      </c>
      <c r="H3343" s="25">
        <v>0</v>
      </c>
      <c r="I3343" s="24">
        <f t="shared" si="102"/>
        <v>0</v>
      </c>
      <c r="J3343" s="23" t="str">
        <f t="shared" si="103"/>
        <v/>
      </c>
      <c r="K3343" s="1"/>
      <c r="L3343" s="21"/>
    </row>
    <row r="3344" spans="1:12" ht="10.050000000000001" customHeight="1" x14ac:dyDescent="0.2">
      <c r="A3344" s="22"/>
      <c r="B3344" s="38"/>
      <c r="C3344" s="1"/>
      <c r="D3344" s="2">
        <v>41567</v>
      </c>
      <c r="E3344" s="1" t="s">
        <v>10394</v>
      </c>
      <c r="F3344" s="1" t="s">
        <v>4054</v>
      </c>
      <c r="G3344" s="25">
        <v>90245.204899999997</v>
      </c>
      <c r="H3344" s="25">
        <v>240077.75065336414</v>
      </c>
      <c r="I3344" s="24">
        <f t="shared" si="102"/>
        <v>149832.54575336416</v>
      </c>
      <c r="J3344" s="23">
        <f t="shared" si="103"/>
        <v>1.6602826257571517</v>
      </c>
      <c r="K3344" s="1"/>
      <c r="L3344" s="21"/>
    </row>
    <row r="3345" spans="1:12" ht="10.050000000000001" customHeight="1" x14ac:dyDescent="0.2">
      <c r="A3345" s="22"/>
      <c r="B3345" s="38"/>
      <c r="C3345" s="1"/>
      <c r="D3345" s="2">
        <v>41567</v>
      </c>
      <c r="E3345" s="1" t="s">
        <v>10430</v>
      </c>
      <c r="F3345" s="1" t="s">
        <v>4091</v>
      </c>
      <c r="G3345" s="25">
        <v>597438.73199999996</v>
      </c>
      <c r="H3345" s="25">
        <v>672886.52507349418</v>
      </c>
      <c r="I3345" s="24">
        <f t="shared" si="102"/>
        <v>75447.79307349422</v>
      </c>
      <c r="J3345" s="23">
        <f t="shared" si="103"/>
        <v>0.12628540640631619</v>
      </c>
      <c r="K3345" s="1"/>
      <c r="L3345" s="21"/>
    </row>
    <row r="3346" spans="1:12" ht="10.050000000000001" customHeight="1" x14ac:dyDescent="0.2">
      <c r="A3346" s="22"/>
      <c r="B3346" s="38"/>
      <c r="C3346" s="1"/>
      <c r="D3346" s="2">
        <v>41567</v>
      </c>
      <c r="E3346" s="1" t="s">
        <v>10468</v>
      </c>
      <c r="F3346" s="1" t="s">
        <v>4129</v>
      </c>
      <c r="G3346" s="25">
        <v>228894.6275</v>
      </c>
      <c r="H3346" s="25">
        <v>345646.00325686653</v>
      </c>
      <c r="I3346" s="24">
        <f t="shared" si="102"/>
        <v>116751.37575686653</v>
      </c>
      <c r="J3346" s="23">
        <f t="shared" si="103"/>
        <v>0.51006603794956495</v>
      </c>
      <c r="K3346" s="1"/>
      <c r="L3346" s="21"/>
    </row>
    <row r="3347" spans="1:12" ht="10.050000000000001" customHeight="1" x14ac:dyDescent="0.2">
      <c r="A3347" s="22"/>
      <c r="B3347" s="38"/>
      <c r="C3347" s="1"/>
      <c r="D3347" s="2">
        <v>41567</v>
      </c>
      <c r="E3347" s="1" t="s">
        <v>10550</v>
      </c>
      <c r="F3347" s="1" t="s">
        <v>4214</v>
      </c>
      <c r="G3347" s="25">
        <v>52926.25650000001</v>
      </c>
      <c r="H3347" s="25">
        <v>63235.131601825415</v>
      </c>
      <c r="I3347" s="24">
        <f t="shared" ref="I3347:I3410" si="104">H3347-G3347</f>
        <v>10308.875101825404</v>
      </c>
      <c r="J3347" s="23">
        <f t="shared" ref="J3347:J3410" si="105">IF(I3347=0,"",(I3347/G3347))</f>
        <v>0.19477808905350036</v>
      </c>
      <c r="K3347" s="1"/>
      <c r="L3347" s="21"/>
    </row>
    <row r="3348" spans="1:12" ht="10.050000000000001" customHeight="1" x14ac:dyDescent="0.2">
      <c r="A3348" s="22"/>
      <c r="B3348" s="38"/>
      <c r="C3348" s="1"/>
      <c r="D3348" s="2">
        <v>41567</v>
      </c>
      <c r="E3348" s="1" t="s">
        <v>10642</v>
      </c>
      <c r="F3348" s="1" t="s">
        <v>4309</v>
      </c>
      <c r="G3348" s="25">
        <v>157268.42790000001</v>
      </c>
      <c r="H3348" s="25">
        <v>196337.12144219084</v>
      </c>
      <c r="I3348" s="24">
        <f t="shared" si="104"/>
        <v>39068.693542190827</v>
      </c>
      <c r="J3348" s="23">
        <f t="shared" si="105"/>
        <v>0.24842044944350095</v>
      </c>
      <c r="K3348" s="1"/>
      <c r="L3348" s="21"/>
    </row>
    <row r="3349" spans="1:12" ht="10.050000000000001" customHeight="1" x14ac:dyDescent="0.2">
      <c r="A3349" s="22"/>
      <c r="B3349" s="38"/>
      <c r="C3349" s="1"/>
      <c r="D3349" s="2">
        <v>41567</v>
      </c>
      <c r="E3349" s="1" t="s">
        <v>10680</v>
      </c>
      <c r="F3349" s="1" t="s">
        <v>4349</v>
      </c>
      <c r="G3349" s="25">
        <v>0</v>
      </c>
      <c r="H3349" s="25">
        <v>0</v>
      </c>
      <c r="I3349" s="24">
        <f t="shared" si="104"/>
        <v>0</v>
      </c>
      <c r="J3349" s="23" t="str">
        <f t="shared" si="105"/>
        <v/>
      </c>
      <c r="K3349" s="1"/>
      <c r="L3349" s="21"/>
    </row>
    <row r="3350" spans="1:12" ht="10.050000000000001" customHeight="1" x14ac:dyDescent="0.2">
      <c r="A3350" s="22"/>
      <c r="B3350" s="38"/>
      <c r="C3350" s="1"/>
      <c r="D3350" s="2">
        <v>41567</v>
      </c>
      <c r="E3350" s="1" t="s">
        <v>10718</v>
      </c>
      <c r="F3350" s="1" t="s">
        <v>4387</v>
      </c>
      <c r="G3350" s="25">
        <v>0</v>
      </c>
      <c r="H3350" s="25">
        <v>137036.84855742459</v>
      </c>
      <c r="I3350" s="24">
        <f t="shared" si="104"/>
        <v>137036.84855742459</v>
      </c>
      <c r="J3350" s="23" t="e">
        <f t="shared" si="105"/>
        <v>#DIV/0!</v>
      </c>
      <c r="K3350" s="1"/>
      <c r="L3350" s="21"/>
    </row>
    <row r="3351" spans="1:12" ht="10.050000000000001" customHeight="1" x14ac:dyDescent="0.2">
      <c r="A3351" s="22"/>
      <c r="B3351" s="38"/>
      <c r="C3351" s="1"/>
      <c r="D3351" s="2">
        <v>41570</v>
      </c>
      <c r="E3351" s="1" t="s">
        <v>8914</v>
      </c>
      <c r="F3351" s="1" t="s">
        <v>2536</v>
      </c>
      <c r="G3351" s="25">
        <v>6471.143</v>
      </c>
      <c r="H3351" s="25">
        <v>12097.37895388293</v>
      </c>
      <c r="I3351" s="24">
        <f t="shared" si="104"/>
        <v>5626.2359538829296</v>
      </c>
      <c r="J3351" s="23">
        <f t="shared" si="105"/>
        <v>0.8694346507074453</v>
      </c>
      <c r="K3351" s="1"/>
      <c r="L3351" s="21"/>
    </row>
    <row r="3352" spans="1:12" ht="10.050000000000001" customHeight="1" x14ac:dyDescent="0.2">
      <c r="A3352" s="22"/>
      <c r="B3352" s="38"/>
      <c r="C3352" s="1"/>
      <c r="D3352" s="2">
        <v>41570</v>
      </c>
      <c r="E3352" s="1" t="s">
        <v>9880</v>
      </c>
      <c r="F3352" s="1" t="s">
        <v>3521</v>
      </c>
      <c r="G3352" s="25">
        <v>0</v>
      </c>
      <c r="H3352" s="25">
        <v>0</v>
      </c>
      <c r="I3352" s="24">
        <f t="shared" si="104"/>
        <v>0</v>
      </c>
      <c r="J3352" s="23" t="str">
        <f t="shared" si="105"/>
        <v/>
      </c>
      <c r="K3352" s="1"/>
      <c r="L3352" s="21"/>
    </row>
    <row r="3353" spans="1:12" ht="10.050000000000001" customHeight="1" x14ac:dyDescent="0.2">
      <c r="A3353" s="22"/>
      <c r="B3353" s="38"/>
      <c r="C3353" s="1"/>
      <c r="D3353" s="2">
        <v>41570</v>
      </c>
      <c r="E3353" s="1" t="s">
        <v>9966</v>
      </c>
      <c r="F3353" s="1" t="s">
        <v>3612</v>
      </c>
      <c r="G3353" s="25">
        <v>0</v>
      </c>
      <c r="H3353" s="25">
        <v>0</v>
      </c>
      <c r="I3353" s="24">
        <f t="shared" si="104"/>
        <v>0</v>
      </c>
      <c r="J3353" s="23" t="str">
        <f t="shared" si="105"/>
        <v/>
      </c>
      <c r="K3353" s="1"/>
      <c r="L3353" s="21"/>
    </row>
    <row r="3354" spans="1:12" ht="10.050000000000001" customHeight="1" x14ac:dyDescent="0.2">
      <c r="A3354" s="22"/>
      <c r="B3354" s="38"/>
      <c r="C3354" s="1"/>
      <c r="D3354" s="2">
        <v>41570</v>
      </c>
      <c r="E3354" s="1" t="s">
        <v>9985</v>
      </c>
      <c r="F3354" s="1" t="s">
        <v>3631</v>
      </c>
      <c r="G3354" s="25">
        <v>0</v>
      </c>
      <c r="H3354" s="25">
        <v>0</v>
      </c>
      <c r="I3354" s="24">
        <f t="shared" si="104"/>
        <v>0</v>
      </c>
      <c r="J3354" s="23" t="str">
        <f t="shared" si="105"/>
        <v/>
      </c>
      <c r="K3354" s="1"/>
      <c r="L3354" s="21"/>
    </row>
    <row r="3355" spans="1:12" ht="10.050000000000001" customHeight="1" x14ac:dyDescent="0.2">
      <c r="A3355" s="22"/>
      <c r="B3355" s="38"/>
      <c r="C3355" s="1"/>
      <c r="D3355" s="2">
        <v>41570</v>
      </c>
      <c r="E3355" s="1" t="s">
        <v>10052</v>
      </c>
      <c r="F3355" s="1" t="s">
        <v>3698</v>
      </c>
      <c r="G3355" s="25">
        <v>0</v>
      </c>
      <c r="H3355" s="25">
        <v>0</v>
      </c>
      <c r="I3355" s="24">
        <f t="shared" si="104"/>
        <v>0</v>
      </c>
      <c r="J3355" s="23" t="str">
        <f t="shared" si="105"/>
        <v/>
      </c>
      <c r="K3355" s="1"/>
      <c r="L3355" s="21"/>
    </row>
    <row r="3356" spans="1:12" ht="10.050000000000001" customHeight="1" x14ac:dyDescent="0.2">
      <c r="A3356" s="22"/>
      <c r="B3356" s="38"/>
      <c r="C3356" s="1"/>
      <c r="D3356" s="2">
        <v>41570</v>
      </c>
      <c r="E3356" s="1" t="s">
        <v>10137</v>
      </c>
      <c r="F3356" s="1" t="s">
        <v>3787</v>
      </c>
      <c r="G3356" s="25">
        <v>0</v>
      </c>
      <c r="H3356" s="25">
        <v>0</v>
      </c>
      <c r="I3356" s="24">
        <f t="shared" si="104"/>
        <v>0</v>
      </c>
      <c r="J3356" s="23" t="str">
        <f t="shared" si="105"/>
        <v/>
      </c>
      <c r="K3356" s="1"/>
      <c r="L3356" s="21"/>
    </row>
    <row r="3357" spans="1:12" ht="10.050000000000001" customHeight="1" x14ac:dyDescent="0.2">
      <c r="A3357" s="22"/>
      <c r="B3357" s="38"/>
      <c r="C3357" s="1"/>
      <c r="D3357" s="2">
        <v>41570</v>
      </c>
      <c r="E3357" s="1" t="s">
        <v>10163</v>
      </c>
      <c r="F3357" s="1" t="s">
        <v>3814</v>
      </c>
      <c r="G3357" s="25">
        <v>7137.4490000000005</v>
      </c>
      <c r="H3357" s="25">
        <v>0</v>
      </c>
      <c r="I3357" s="24">
        <f t="shared" si="104"/>
        <v>-7137.4490000000005</v>
      </c>
      <c r="J3357" s="23">
        <f t="shared" si="105"/>
        <v>-1</v>
      </c>
      <c r="K3357" s="1"/>
      <c r="L3357" s="21"/>
    </row>
    <row r="3358" spans="1:12" ht="10.050000000000001" customHeight="1" x14ac:dyDescent="0.2">
      <c r="A3358" s="22"/>
      <c r="B3358" s="38"/>
      <c r="C3358" s="1"/>
      <c r="D3358" s="2">
        <v>41570</v>
      </c>
      <c r="E3358" s="1" t="s">
        <v>10193</v>
      </c>
      <c r="F3358" s="1" t="s">
        <v>3847</v>
      </c>
      <c r="G3358" s="25">
        <v>0</v>
      </c>
      <c r="H3358" s="25">
        <v>0</v>
      </c>
      <c r="I3358" s="24">
        <f t="shared" si="104"/>
        <v>0</v>
      </c>
      <c r="J3358" s="23" t="str">
        <f t="shared" si="105"/>
        <v/>
      </c>
      <c r="K3358" s="1"/>
      <c r="L3358" s="21"/>
    </row>
    <row r="3359" spans="1:12" ht="10.050000000000001" customHeight="1" x14ac:dyDescent="0.2">
      <c r="A3359" s="22"/>
      <c r="B3359" s="38"/>
      <c r="C3359" s="1"/>
      <c r="D3359" s="2">
        <v>41570</v>
      </c>
      <c r="E3359" s="1" t="s">
        <v>10237</v>
      </c>
      <c r="F3359" s="1" t="s">
        <v>3892</v>
      </c>
      <c r="G3359" s="25">
        <v>0</v>
      </c>
      <c r="H3359" s="25">
        <v>0</v>
      </c>
      <c r="I3359" s="24">
        <f t="shared" si="104"/>
        <v>0</v>
      </c>
      <c r="J3359" s="23" t="str">
        <f t="shared" si="105"/>
        <v/>
      </c>
      <c r="K3359" s="1"/>
      <c r="L3359" s="21"/>
    </row>
    <row r="3360" spans="1:12" ht="10.050000000000001" customHeight="1" x14ac:dyDescent="0.2">
      <c r="A3360" s="22"/>
      <c r="B3360" s="38"/>
      <c r="C3360" s="1"/>
      <c r="D3360" s="2">
        <v>41570</v>
      </c>
      <c r="E3360" s="1" t="s">
        <v>10328</v>
      </c>
      <c r="F3360" s="1" t="s">
        <v>3985</v>
      </c>
      <c r="G3360" s="25">
        <v>0</v>
      </c>
      <c r="H3360" s="25">
        <v>0</v>
      </c>
      <c r="I3360" s="24">
        <f t="shared" si="104"/>
        <v>0</v>
      </c>
      <c r="J3360" s="23" t="str">
        <f t="shared" si="105"/>
        <v/>
      </c>
      <c r="K3360" s="1"/>
      <c r="L3360" s="21"/>
    </row>
    <row r="3361" spans="1:12" ht="10.050000000000001" customHeight="1" x14ac:dyDescent="0.2">
      <c r="A3361" s="22"/>
      <c r="B3361" s="38"/>
      <c r="C3361" s="1"/>
      <c r="D3361" s="2">
        <v>41570</v>
      </c>
      <c r="E3361" s="1" t="s">
        <v>10345</v>
      </c>
      <c r="F3361" s="1" t="s">
        <v>4002</v>
      </c>
      <c r="G3361" s="25">
        <v>0</v>
      </c>
      <c r="H3361" s="25">
        <v>0</v>
      </c>
      <c r="I3361" s="24">
        <f t="shared" si="104"/>
        <v>0</v>
      </c>
      <c r="J3361" s="23" t="str">
        <f t="shared" si="105"/>
        <v/>
      </c>
      <c r="K3361" s="1"/>
      <c r="L3361" s="21"/>
    </row>
    <row r="3362" spans="1:12" ht="10.050000000000001" customHeight="1" x14ac:dyDescent="0.2">
      <c r="A3362" s="22"/>
      <c r="B3362" s="38"/>
      <c r="C3362" s="1"/>
      <c r="D3362" s="2">
        <v>41570</v>
      </c>
      <c r="E3362" s="1" t="s">
        <v>10380</v>
      </c>
      <c r="F3362" s="1" t="s">
        <v>4040</v>
      </c>
      <c r="G3362" s="25">
        <v>0</v>
      </c>
      <c r="H3362" s="25">
        <v>0</v>
      </c>
      <c r="I3362" s="24">
        <f t="shared" si="104"/>
        <v>0</v>
      </c>
      <c r="J3362" s="23" t="str">
        <f t="shared" si="105"/>
        <v/>
      </c>
      <c r="K3362" s="1"/>
      <c r="L3362" s="21"/>
    </row>
    <row r="3363" spans="1:12" ht="10.050000000000001" customHeight="1" x14ac:dyDescent="0.2">
      <c r="A3363" s="22"/>
      <c r="B3363" s="38"/>
      <c r="C3363" s="1"/>
      <c r="D3363" s="2">
        <v>41570</v>
      </c>
      <c r="E3363" s="1" t="s">
        <v>10440</v>
      </c>
      <c r="F3363" s="1" t="s">
        <v>4101</v>
      </c>
      <c r="G3363" s="25">
        <v>155854.6612</v>
      </c>
      <c r="H3363" s="25">
        <v>131812.63013020635</v>
      </c>
      <c r="I3363" s="24">
        <f t="shared" si="104"/>
        <v>-24042.031069793651</v>
      </c>
      <c r="J3363" s="23">
        <f t="shared" si="105"/>
        <v>-0.15425930084273701</v>
      </c>
      <c r="K3363" s="1"/>
      <c r="L3363" s="21"/>
    </row>
    <row r="3364" spans="1:12" ht="10.050000000000001" customHeight="1" x14ac:dyDescent="0.2">
      <c r="A3364" s="22"/>
      <c r="B3364" s="38"/>
      <c r="C3364" s="1"/>
      <c r="D3364" s="2">
        <v>41570</v>
      </c>
      <c r="E3364" s="1" t="s">
        <v>10531</v>
      </c>
      <c r="F3364" s="1" t="s">
        <v>4193</v>
      </c>
      <c r="G3364" s="25">
        <v>0</v>
      </c>
      <c r="H3364" s="25">
        <v>0</v>
      </c>
      <c r="I3364" s="24">
        <f t="shared" si="104"/>
        <v>0</v>
      </c>
      <c r="J3364" s="23" t="str">
        <f t="shared" si="105"/>
        <v/>
      </c>
      <c r="K3364" s="1"/>
      <c r="L3364" s="21"/>
    </row>
    <row r="3365" spans="1:12" ht="10.050000000000001" customHeight="1" x14ac:dyDescent="0.2">
      <c r="A3365" s="22"/>
      <c r="B3365" s="38"/>
      <c r="C3365" s="1"/>
      <c r="D3365" s="2">
        <v>41570</v>
      </c>
      <c r="E3365" s="1" t="s">
        <v>10555</v>
      </c>
      <c r="F3365" s="1" t="s">
        <v>4219</v>
      </c>
      <c r="G3365" s="25">
        <v>23423.478400000004</v>
      </c>
      <c r="H3365" s="25">
        <v>88113.096049237312</v>
      </c>
      <c r="I3365" s="24">
        <f t="shared" si="104"/>
        <v>64689.617649237305</v>
      </c>
      <c r="J3365" s="23">
        <f t="shared" si="105"/>
        <v>2.7617425791567016</v>
      </c>
      <c r="K3365" s="1"/>
      <c r="L3365" s="21"/>
    </row>
    <row r="3366" spans="1:12" ht="10.050000000000001" customHeight="1" x14ac:dyDescent="0.2">
      <c r="A3366" s="22"/>
      <c r="B3366" s="38"/>
      <c r="C3366" s="1"/>
      <c r="D3366" s="2">
        <v>41570</v>
      </c>
      <c r="E3366" s="1" t="s">
        <v>10687</v>
      </c>
      <c r="F3366" s="1" t="s">
        <v>4356</v>
      </c>
      <c r="G3366" s="25">
        <v>0</v>
      </c>
      <c r="H3366" s="25">
        <v>0</v>
      </c>
      <c r="I3366" s="24">
        <f t="shared" si="104"/>
        <v>0</v>
      </c>
      <c r="J3366" s="23" t="str">
        <f t="shared" si="105"/>
        <v/>
      </c>
      <c r="K3366" s="1"/>
      <c r="L3366" s="21"/>
    </row>
    <row r="3367" spans="1:12" ht="10.050000000000001" customHeight="1" x14ac:dyDescent="0.2">
      <c r="A3367" s="22"/>
      <c r="B3367" s="38"/>
      <c r="C3367" s="1"/>
      <c r="D3367" s="2">
        <v>41570</v>
      </c>
      <c r="E3367" s="1" t="s">
        <v>10780</v>
      </c>
      <c r="F3367" s="1" t="s">
        <v>4454</v>
      </c>
      <c r="G3367" s="25">
        <v>0</v>
      </c>
      <c r="H3367" s="25">
        <v>53505.85952596373</v>
      </c>
      <c r="I3367" s="24">
        <f t="shared" si="104"/>
        <v>53505.85952596373</v>
      </c>
      <c r="J3367" s="23" t="e">
        <f t="shared" si="105"/>
        <v>#DIV/0!</v>
      </c>
      <c r="K3367" s="1"/>
      <c r="L3367" s="21"/>
    </row>
    <row r="3368" spans="1:12" ht="10.050000000000001" customHeight="1" x14ac:dyDescent="0.2">
      <c r="A3368" s="22"/>
      <c r="B3368" s="38"/>
      <c r="C3368" s="1"/>
      <c r="D3368" s="2">
        <v>41570</v>
      </c>
      <c r="E3368" s="1" t="s">
        <v>10800</v>
      </c>
      <c r="F3368" s="1" t="s">
        <v>4475</v>
      </c>
      <c r="G3368" s="25">
        <v>16909.9715</v>
      </c>
      <c r="H3368" s="25">
        <v>132973.56755847708</v>
      </c>
      <c r="I3368" s="24">
        <f t="shared" si="104"/>
        <v>116063.59605847708</v>
      </c>
      <c r="J3368" s="23">
        <f t="shared" si="105"/>
        <v>6.863618667747434</v>
      </c>
      <c r="K3368" s="1"/>
      <c r="L3368" s="21"/>
    </row>
    <row r="3369" spans="1:12" ht="10.050000000000001" customHeight="1" x14ac:dyDescent="0.2">
      <c r="A3369" s="22"/>
      <c r="B3369" s="38"/>
      <c r="C3369" s="1"/>
      <c r="D3369" s="2">
        <v>41570</v>
      </c>
      <c r="E3369" s="1" t="s">
        <v>13797</v>
      </c>
      <c r="F3369" s="1" t="s">
        <v>13798</v>
      </c>
      <c r="G3369" s="25">
        <v>0</v>
      </c>
      <c r="H3369" s="25">
        <v>0</v>
      </c>
      <c r="I3369" s="24">
        <f t="shared" si="104"/>
        <v>0</v>
      </c>
      <c r="J3369" s="23" t="str">
        <f t="shared" si="105"/>
        <v/>
      </c>
      <c r="K3369" s="1"/>
      <c r="L3369" s="21"/>
    </row>
    <row r="3370" spans="1:12" ht="10.050000000000001" customHeight="1" x14ac:dyDescent="0.2">
      <c r="A3370" s="22"/>
      <c r="B3370" s="38"/>
      <c r="C3370" s="1"/>
      <c r="D3370" s="2">
        <v>41571</v>
      </c>
      <c r="E3370" s="1" t="s">
        <v>6570</v>
      </c>
      <c r="F3370" s="1" t="s">
        <v>169</v>
      </c>
      <c r="G3370" s="25">
        <v>0</v>
      </c>
      <c r="H3370" s="25">
        <v>0</v>
      </c>
      <c r="I3370" s="24">
        <f t="shared" si="104"/>
        <v>0</v>
      </c>
      <c r="J3370" s="23" t="str">
        <f t="shared" si="105"/>
        <v/>
      </c>
      <c r="K3370" s="1"/>
      <c r="L3370" s="21"/>
    </row>
    <row r="3371" spans="1:12" ht="10.050000000000001" customHeight="1" x14ac:dyDescent="0.2">
      <c r="A3371" s="22"/>
      <c r="B3371" s="38"/>
      <c r="C3371" s="1"/>
      <c r="D3371" s="2">
        <v>41571</v>
      </c>
      <c r="E3371" s="1" t="s">
        <v>7331</v>
      </c>
      <c r="F3371" s="1" t="s">
        <v>938</v>
      </c>
      <c r="G3371" s="25">
        <v>0</v>
      </c>
      <c r="H3371" s="25">
        <v>16854.140275027556</v>
      </c>
      <c r="I3371" s="24">
        <f t="shared" si="104"/>
        <v>16854.140275027556</v>
      </c>
      <c r="J3371" s="23" t="e">
        <f t="shared" si="105"/>
        <v>#DIV/0!</v>
      </c>
      <c r="K3371" s="1"/>
      <c r="L3371" s="21"/>
    </row>
    <row r="3372" spans="1:12" ht="10.050000000000001" customHeight="1" x14ac:dyDescent="0.2">
      <c r="A3372" s="22"/>
      <c r="B3372" s="38"/>
      <c r="C3372" s="1"/>
      <c r="D3372" s="2">
        <v>41571</v>
      </c>
      <c r="E3372" s="1" t="s">
        <v>7357</v>
      </c>
      <c r="F3372" s="1" t="s">
        <v>964</v>
      </c>
      <c r="G3372" s="25">
        <v>5532</v>
      </c>
      <c r="H3372" s="25">
        <v>0</v>
      </c>
      <c r="I3372" s="24">
        <f t="shared" si="104"/>
        <v>-5532</v>
      </c>
      <c r="J3372" s="23">
        <f t="shared" si="105"/>
        <v>-1</v>
      </c>
      <c r="K3372" s="1"/>
      <c r="L3372" s="21"/>
    </row>
    <row r="3373" spans="1:12" ht="10.050000000000001" customHeight="1" x14ac:dyDescent="0.2">
      <c r="A3373" s="22"/>
      <c r="B3373" s="38"/>
      <c r="C3373" s="1"/>
      <c r="D3373" s="2">
        <v>41571</v>
      </c>
      <c r="E3373" s="1" t="s">
        <v>7434</v>
      </c>
      <c r="F3373" s="1" t="s">
        <v>1041</v>
      </c>
      <c r="G3373" s="25">
        <v>0</v>
      </c>
      <c r="H3373" s="25">
        <v>0</v>
      </c>
      <c r="I3373" s="24">
        <f t="shared" si="104"/>
        <v>0</v>
      </c>
      <c r="J3373" s="23" t="str">
        <f t="shared" si="105"/>
        <v/>
      </c>
      <c r="K3373" s="1"/>
      <c r="L3373" s="21"/>
    </row>
    <row r="3374" spans="1:12" ht="10.050000000000001" customHeight="1" x14ac:dyDescent="0.2">
      <c r="A3374" s="22"/>
      <c r="B3374" s="38"/>
      <c r="C3374" s="1"/>
      <c r="D3374" s="2">
        <v>41571</v>
      </c>
      <c r="E3374" s="1" t="s">
        <v>7770</v>
      </c>
      <c r="F3374" s="1" t="s">
        <v>1379</v>
      </c>
      <c r="G3374" s="25">
        <v>12908</v>
      </c>
      <c r="H3374" s="25">
        <v>0</v>
      </c>
      <c r="I3374" s="24">
        <f t="shared" si="104"/>
        <v>-12908</v>
      </c>
      <c r="J3374" s="23">
        <f t="shared" si="105"/>
        <v>-1</v>
      </c>
      <c r="K3374" s="1"/>
      <c r="L3374" s="21"/>
    </row>
    <row r="3375" spans="1:12" ht="10.050000000000001" customHeight="1" x14ac:dyDescent="0.2">
      <c r="A3375" s="22"/>
      <c r="B3375" s="38"/>
      <c r="C3375" s="1"/>
      <c r="D3375" s="2">
        <v>41571</v>
      </c>
      <c r="E3375" s="1" t="s">
        <v>7791</v>
      </c>
      <c r="F3375" s="1" t="s">
        <v>1400</v>
      </c>
      <c r="G3375" s="25">
        <v>0</v>
      </c>
      <c r="H3375" s="25">
        <v>0</v>
      </c>
      <c r="I3375" s="24">
        <f t="shared" si="104"/>
        <v>0</v>
      </c>
      <c r="J3375" s="23" t="str">
        <f t="shared" si="105"/>
        <v/>
      </c>
      <c r="K3375" s="1"/>
      <c r="L3375" s="21"/>
    </row>
    <row r="3376" spans="1:12" ht="10.050000000000001" customHeight="1" x14ac:dyDescent="0.2">
      <c r="A3376" s="22"/>
      <c r="B3376" s="38"/>
      <c r="C3376" s="1"/>
      <c r="D3376" s="2">
        <v>41571</v>
      </c>
      <c r="E3376" s="1" t="s">
        <v>7792</v>
      </c>
      <c r="F3376" s="1" t="s">
        <v>1401</v>
      </c>
      <c r="G3376" s="25">
        <v>0</v>
      </c>
      <c r="H3376" s="25">
        <v>0</v>
      </c>
      <c r="I3376" s="24">
        <f t="shared" si="104"/>
        <v>0</v>
      </c>
      <c r="J3376" s="23" t="str">
        <f t="shared" si="105"/>
        <v/>
      </c>
      <c r="K3376" s="1"/>
      <c r="L3376" s="21"/>
    </row>
    <row r="3377" spans="1:12" ht="10.050000000000001" customHeight="1" x14ac:dyDescent="0.2">
      <c r="A3377" s="22"/>
      <c r="B3377" s="38"/>
      <c r="C3377" s="1"/>
      <c r="D3377" s="2">
        <v>41571</v>
      </c>
      <c r="E3377" s="1" t="s">
        <v>8024</v>
      </c>
      <c r="F3377" s="1" t="s">
        <v>1634</v>
      </c>
      <c r="G3377" s="25">
        <v>0</v>
      </c>
      <c r="H3377" s="25">
        <v>0</v>
      </c>
      <c r="I3377" s="24">
        <f t="shared" si="104"/>
        <v>0</v>
      </c>
      <c r="J3377" s="23" t="str">
        <f t="shared" si="105"/>
        <v/>
      </c>
      <c r="K3377" s="1"/>
      <c r="L3377" s="21"/>
    </row>
    <row r="3378" spans="1:12" ht="10.050000000000001" customHeight="1" x14ac:dyDescent="0.2">
      <c r="A3378" s="22"/>
      <c r="B3378" s="38"/>
      <c r="C3378" s="1"/>
      <c r="D3378" s="2">
        <v>41571</v>
      </c>
      <c r="E3378" s="1" t="s">
        <v>8064</v>
      </c>
      <c r="F3378" s="1" t="s">
        <v>1675</v>
      </c>
      <c r="G3378" s="25">
        <v>0</v>
      </c>
      <c r="H3378" s="25">
        <v>0</v>
      </c>
      <c r="I3378" s="24">
        <f t="shared" si="104"/>
        <v>0</v>
      </c>
      <c r="J3378" s="23" t="str">
        <f t="shared" si="105"/>
        <v/>
      </c>
      <c r="K3378" s="1"/>
      <c r="L3378" s="21"/>
    </row>
    <row r="3379" spans="1:12" ht="10.050000000000001" customHeight="1" x14ac:dyDescent="0.2">
      <c r="A3379" s="22"/>
      <c r="B3379" s="38"/>
      <c r="C3379" s="1"/>
      <c r="D3379" s="2">
        <v>41571</v>
      </c>
      <c r="E3379" s="1" t="s">
        <v>8322</v>
      </c>
      <c r="F3379" s="1" t="s">
        <v>1935</v>
      </c>
      <c r="G3379" s="25">
        <v>0</v>
      </c>
      <c r="H3379" s="25">
        <v>0</v>
      </c>
      <c r="I3379" s="24">
        <f t="shared" si="104"/>
        <v>0</v>
      </c>
      <c r="J3379" s="23" t="str">
        <f t="shared" si="105"/>
        <v/>
      </c>
      <c r="K3379" s="1"/>
      <c r="L3379" s="21"/>
    </row>
    <row r="3380" spans="1:12" ht="10.050000000000001" customHeight="1" x14ac:dyDescent="0.2">
      <c r="A3380" s="22"/>
      <c r="B3380" s="38"/>
      <c r="C3380" s="1"/>
      <c r="D3380" s="2">
        <v>41571</v>
      </c>
      <c r="E3380" s="1" t="s">
        <v>8348</v>
      </c>
      <c r="F3380" s="1" t="s">
        <v>1961</v>
      </c>
      <c r="G3380" s="25">
        <v>0</v>
      </c>
      <c r="H3380" s="25">
        <v>0</v>
      </c>
      <c r="I3380" s="24">
        <f t="shared" si="104"/>
        <v>0</v>
      </c>
      <c r="J3380" s="23" t="str">
        <f t="shared" si="105"/>
        <v/>
      </c>
      <c r="K3380" s="1"/>
      <c r="L3380" s="21"/>
    </row>
    <row r="3381" spans="1:12" ht="10.050000000000001" customHeight="1" x14ac:dyDescent="0.2">
      <c r="A3381" s="22"/>
      <c r="B3381" s="38"/>
      <c r="C3381" s="1"/>
      <c r="D3381" s="2">
        <v>41571</v>
      </c>
      <c r="E3381" s="1" t="s">
        <v>8350</v>
      </c>
      <c r="F3381" s="1" t="s">
        <v>1963</v>
      </c>
      <c r="G3381" s="25">
        <v>1844</v>
      </c>
      <c r="H3381" s="25">
        <v>0</v>
      </c>
      <c r="I3381" s="24">
        <f t="shared" si="104"/>
        <v>-1844</v>
      </c>
      <c r="J3381" s="23">
        <f t="shared" si="105"/>
        <v>-1</v>
      </c>
      <c r="K3381" s="1"/>
      <c r="L3381" s="21"/>
    </row>
    <row r="3382" spans="1:12" ht="10.050000000000001" customHeight="1" x14ac:dyDescent="0.2">
      <c r="A3382" s="22"/>
      <c r="B3382" s="38"/>
      <c r="C3382" s="1"/>
      <c r="D3382" s="2">
        <v>41571</v>
      </c>
      <c r="E3382" s="1" t="s">
        <v>8378</v>
      </c>
      <c r="F3382" s="1" t="s">
        <v>1991</v>
      </c>
      <c r="G3382" s="25">
        <v>0</v>
      </c>
      <c r="H3382" s="25">
        <v>0</v>
      </c>
      <c r="I3382" s="24">
        <f t="shared" si="104"/>
        <v>0</v>
      </c>
      <c r="J3382" s="23" t="str">
        <f t="shared" si="105"/>
        <v/>
      </c>
      <c r="K3382" s="1"/>
      <c r="L3382" s="21"/>
    </row>
    <row r="3383" spans="1:12" ht="10.050000000000001" customHeight="1" x14ac:dyDescent="0.2">
      <c r="A3383" s="22"/>
      <c r="B3383" s="38"/>
      <c r="C3383" s="1"/>
      <c r="D3383" s="2">
        <v>41571</v>
      </c>
      <c r="E3383" s="1" t="s">
        <v>8606</v>
      </c>
      <c r="F3383" s="1" t="s">
        <v>2223</v>
      </c>
      <c r="G3383" s="25">
        <v>0</v>
      </c>
      <c r="H3383" s="25">
        <v>0</v>
      </c>
      <c r="I3383" s="24">
        <f t="shared" si="104"/>
        <v>0</v>
      </c>
      <c r="J3383" s="23" t="str">
        <f t="shared" si="105"/>
        <v/>
      </c>
      <c r="K3383" s="1"/>
      <c r="L3383" s="21"/>
    </row>
    <row r="3384" spans="1:12" ht="10.050000000000001" customHeight="1" x14ac:dyDescent="0.2">
      <c r="A3384" s="22"/>
      <c r="B3384" s="38"/>
      <c r="C3384" s="1"/>
      <c r="D3384" s="2">
        <v>41571</v>
      </c>
      <c r="E3384" s="1" t="s">
        <v>9186</v>
      </c>
      <c r="F3384" s="1" t="s">
        <v>2812</v>
      </c>
      <c r="G3384" s="25">
        <v>7301.1463999999996</v>
      </c>
      <c r="H3384" s="25">
        <v>39718.443342430059</v>
      </c>
      <c r="I3384" s="24">
        <f t="shared" si="104"/>
        <v>32417.296942430061</v>
      </c>
      <c r="J3384" s="23">
        <f t="shared" si="105"/>
        <v>4.4400283416355082</v>
      </c>
      <c r="K3384" s="1"/>
      <c r="L3384" s="21"/>
    </row>
    <row r="3385" spans="1:12" ht="10.050000000000001" customHeight="1" x14ac:dyDescent="0.2">
      <c r="A3385" s="22"/>
      <c r="B3385" s="38"/>
      <c r="C3385" s="1"/>
      <c r="D3385" s="2">
        <v>41571</v>
      </c>
      <c r="E3385" s="1" t="s">
        <v>9386</v>
      </c>
      <c r="F3385" s="1" t="s">
        <v>3017</v>
      </c>
      <c r="G3385" s="25">
        <v>0</v>
      </c>
      <c r="H3385" s="25">
        <v>0</v>
      </c>
      <c r="I3385" s="24">
        <f t="shared" si="104"/>
        <v>0</v>
      </c>
      <c r="J3385" s="23" t="str">
        <f t="shared" si="105"/>
        <v/>
      </c>
      <c r="K3385" s="1"/>
      <c r="L3385" s="21"/>
    </row>
    <row r="3386" spans="1:12" ht="10.050000000000001" customHeight="1" x14ac:dyDescent="0.2">
      <c r="A3386" s="22"/>
      <c r="B3386" s="38"/>
      <c r="C3386" s="1"/>
      <c r="D3386" s="2">
        <v>41571</v>
      </c>
      <c r="E3386" s="1" t="s">
        <v>9474</v>
      </c>
      <c r="F3386" s="1" t="s">
        <v>3106</v>
      </c>
      <c r="G3386" s="25">
        <v>0</v>
      </c>
      <c r="H3386" s="25">
        <v>0</v>
      </c>
      <c r="I3386" s="24">
        <f t="shared" si="104"/>
        <v>0</v>
      </c>
      <c r="J3386" s="23" t="str">
        <f t="shared" si="105"/>
        <v/>
      </c>
      <c r="K3386" s="1"/>
      <c r="L3386" s="21"/>
    </row>
    <row r="3387" spans="1:12" ht="10.050000000000001" customHeight="1" x14ac:dyDescent="0.2">
      <c r="A3387" s="22"/>
      <c r="B3387" s="38"/>
      <c r="C3387" s="1"/>
      <c r="D3387" s="2">
        <v>41571</v>
      </c>
      <c r="E3387" s="1" t="s">
        <v>9617</v>
      </c>
      <c r="F3387" s="1" t="s">
        <v>3253</v>
      </c>
      <c r="G3387" s="25">
        <v>0</v>
      </c>
      <c r="H3387" s="25">
        <v>0</v>
      </c>
      <c r="I3387" s="24">
        <f t="shared" si="104"/>
        <v>0</v>
      </c>
      <c r="J3387" s="23" t="str">
        <f t="shared" si="105"/>
        <v/>
      </c>
      <c r="K3387" s="1"/>
      <c r="L3387" s="21"/>
    </row>
    <row r="3388" spans="1:12" ht="10.050000000000001" customHeight="1" x14ac:dyDescent="0.2">
      <c r="A3388" s="22"/>
      <c r="B3388" s="38"/>
      <c r="C3388" s="1"/>
      <c r="D3388" s="2">
        <v>41571</v>
      </c>
      <c r="E3388" s="1" t="s">
        <v>9686</v>
      </c>
      <c r="F3388" s="1" t="s">
        <v>3324</v>
      </c>
      <c r="G3388" s="25">
        <v>0</v>
      </c>
      <c r="H3388" s="25">
        <v>0</v>
      </c>
      <c r="I3388" s="24">
        <f t="shared" si="104"/>
        <v>0</v>
      </c>
      <c r="J3388" s="23" t="str">
        <f t="shared" si="105"/>
        <v/>
      </c>
      <c r="K3388" s="1"/>
      <c r="L3388" s="21"/>
    </row>
    <row r="3389" spans="1:12" ht="10.050000000000001" customHeight="1" x14ac:dyDescent="0.2">
      <c r="A3389" s="22"/>
      <c r="B3389" s="38"/>
      <c r="C3389" s="1"/>
      <c r="D3389" s="2">
        <v>41571</v>
      </c>
      <c r="E3389" s="1" t="s">
        <v>9741</v>
      </c>
      <c r="F3389" s="1" t="s">
        <v>3379</v>
      </c>
      <c r="G3389" s="25">
        <v>0</v>
      </c>
      <c r="H3389" s="25">
        <v>0</v>
      </c>
      <c r="I3389" s="24">
        <f t="shared" si="104"/>
        <v>0</v>
      </c>
      <c r="J3389" s="23" t="str">
        <f t="shared" si="105"/>
        <v/>
      </c>
      <c r="K3389" s="1"/>
      <c r="L3389" s="21"/>
    </row>
    <row r="3390" spans="1:12" ht="10.050000000000001" customHeight="1" x14ac:dyDescent="0.2">
      <c r="A3390" s="22"/>
      <c r="B3390" s="38"/>
      <c r="C3390" s="1"/>
      <c r="D3390" s="2">
        <v>41571</v>
      </c>
      <c r="E3390" s="1" t="s">
        <v>9794</v>
      </c>
      <c r="F3390" s="1" t="s">
        <v>3433</v>
      </c>
      <c r="G3390" s="25">
        <v>0</v>
      </c>
      <c r="H3390" s="25">
        <v>0</v>
      </c>
      <c r="I3390" s="24">
        <f t="shared" si="104"/>
        <v>0</v>
      </c>
      <c r="J3390" s="23" t="str">
        <f t="shared" si="105"/>
        <v/>
      </c>
      <c r="K3390" s="1"/>
      <c r="L3390" s="21"/>
    </row>
    <row r="3391" spans="1:12" ht="10.050000000000001" customHeight="1" x14ac:dyDescent="0.2">
      <c r="A3391" s="22"/>
      <c r="B3391" s="38"/>
      <c r="C3391" s="1"/>
      <c r="D3391" s="2">
        <v>41571</v>
      </c>
      <c r="E3391" s="1" t="s">
        <v>9903</v>
      </c>
      <c r="F3391" s="1" t="s">
        <v>3547</v>
      </c>
      <c r="G3391" s="25">
        <v>0</v>
      </c>
      <c r="H3391" s="25">
        <v>0</v>
      </c>
      <c r="I3391" s="24">
        <f t="shared" si="104"/>
        <v>0</v>
      </c>
      <c r="J3391" s="23" t="str">
        <f t="shared" si="105"/>
        <v/>
      </c>
      <c r="K3391" s="1"/>
      <c r="L3391" s="21"/>
    </row>
    <row r="3392" spans="1:12" ht="10.050000000000001" customHeight="1" x14ac:dyDescent="0.2">
      <c r="A3392" s="22"/>
      <c r="B3392" s="38"/>
      <c r="C3392" s="1"/>
      <c r="D3392" s="2">
        <v>41571</v>
      </c>
      <c r="E3392" s="1" t="s">
        <v>13795</v>
      </c>
      <c r="F3392" s="1" t="s">
        <v>13796</v>
      </c>
      <c r="G3392" s="25">
        <v>0</v>
      </c>
      <c r="H3392" s="25">
        <v>0</v>
      </c>
      <c r="I3392" s="24">
        <f t="shared" si="104"/>
        <v>0</v>
      </c>
      <c r="J3392" s="23" t="str">
        <f t="shared" si="105"/>
        <v/>
      </c>
      <c r="K3392" s="1"/>
      <c r="L3392" s="21"/>
    </row>
    <row r="3393" spans="1:12" ht="10.050000000000001" customHeight="1" x14ac:dyDescent="0.2">
      <c r="A3393" s="22"/>
      <c r="B3393" s="38"/>
      <c r="C3393" s="1"/>
      <c r="D3393" s="2">
        <v>41572</v>
      </c>
      <c r="E3393" s="1" t="s">
        <v>11172</v>
      </c>
      <c r="F3393" s="1" t="s">
        <v>4862</v>
      </c>
      <c r="G3393" s="25">
        <v>129155.7212</v>
      </c>
      <c r="H3393" s="25">
        <v>161169.96376988402</v>
      </c>
      <c r="I3393" s="24">
        <f t="shared" si="104"/>
        <v>32014.242569884023</v>
      </c>
      <c r="J3393" s="23">
        <f t="shared" si="105"/>
        <v>0.24787320509255167</v>
      </c>
      <c r="K3393" s="1"/>
      <c r="L3393" s="21"/>
    </row>
    <row r="3394" spans="1:12" ht="10.050000000000001" customHeight="1" x14ac:dyDescent="0.2">
      <c r="A3394" s="22"/>
      <c r="B3394" s="38"/>
      <c r="C3394" s="1"/>
      <c r="D3394" s="2">
        <v>41572</v>
      </c>
      <c r="E3394" s="1" t="s">
        <v>11172</v>
      </c>
      <c r="F3394" s="1" t="s">
        <v>4863</v>
      </c>
      <c r="G3394" s="25">
        <v>76199.113800000006</v>
      </c>
      <c r="H3394" s="25">
        <v>93681.486191916338</v>
      </c>
      <c r="I3394" s="24">
        <f t="shared" si="104"/>
        <v>17482.372391916331</v>
      </c>
      <c r="J3394" s="23">
        <f t="shared" si="105"/>
        <v>0.22943012746581745</v>
      </c>
      <c r="K3394" s="1"/>
      <c r="L3394" s="21"/>
    </row>
    <row r="3395" spans="1:12" ht="10.050000000000001" customHeight="1" x14ac:dyDescent="0.2">
      <c r="A3395" s="22"/>
      <c r="B3395" s="38"/>
      <c r="C3395" s="1"/>
      <c r="D3395" s="2">
        <v>41572</v>
      </c>
      <c r="E3395" s="1" t="s">
        <v>11179</v>
      </c>
      <c r="F3395" s="1" t="s">
        <v>4870</v>
      </c>
      <c r="G3395" s="25">
        <v>0</v>
      </c>
      <c r="H3395" s="25">
        <v>0</v>
      </c>
      <c r="I3395" s="24">
        <f t="shared" si="104"/>
        <v>0</v>
      </c>
      <c r="J3395" s="23" t="str">
        <f t="shared" si="105"/>
        <v/>
      </c>
      <c r="K3395" s="1"/>
      <c r="L3395" s="21"/>
    </row>
    <row r="3396" spans="1:12" ht="10.050000000000001" customHeight="1" x14ac:dyDescent="0.2">
      <c r="A3396" s="22"/>
      <c r="B3396" s="38"/>
      <c r="C3396" s="1"/>
      <c r="D3396" s="2">
        <v>41572</v>
      </c>
      <c r="E3396" s="1" t="s">
        <v>11185</v>
      </c>
      <c r="F3396" s="1" t="s">
        <v>4876</v>
      </c>
      <c r="G3396" s="25">
        <v>215321.41199999998</v>
      </c>
      <c r="H3396" s="25">
        <v>271238.13313075429</v>
      </c>
      <c r="I3396" s="24">
        <f t="shared" si="104"/>
        <v>55916.721130754304</v>
      </c>
      <c r="J3396" s="23">
        <f t="shared" si="105"/>
        <v>0.25968955252232095</v>
      </c>
      <c r="K3396" s="1"/>
      <c r="L3396" s="21"/>
    </row>
    <row r="3397" spans="1:12" ht="10.050000000000001" customHeight="1" x14ac:dyDescent="0.2">
      <c r="A3397" s="22"/>
      <c r="B3397" s="38"/>
      <c r="C3397" s="1"/>
      <c r="D3397" s="2">
        <v>41572</v>
      </c>
      <c r="E3397" s="1" t="s">
        <v>11192</v>
      </c>
      <c r="F3397" s="1" t="s">
        <v>4884</v>
      </c>
      <c r="G3397" s="25">
        <v>93566.929499999998</v>
      </c>
      <c r="H3397" s="25">
        <v>176092.63292531075</v>
      </c>
      <c r="I3397" s="24">
        <f t="shared" si="104"/>
        <v>82525.703425310756</v>
      </c>
      <c r="J3397" s="23">
        <f t="shared" si="105"/>
        <v>0.88199649028036942</v>
      </c>
      <c r="K3397" s="1"/>
      <c r="L3397" s="21"/>
    </row>
    <row r="3398" spans="1:12" ht="10.050000000000001" customHeight="1" x14ac:dyDescent="0.2">
      <c r="A3398" s="22"/>
      <c r="B3398" s="38"/>
      <c r="C3398" s="1"/>
      <c r="D3398" s="2">
        <v>41572</v>
      </c>
      <c r="E3398" s="1" t="s">
        <v>11195</v>
      </c>
      <c r="F3398" s="1" t="s">
        <v>4887</v>
      </c>
      <c r="G3398" s="25">
        <v>748538.19049999991</v>
      </c>
      <c r="H3398" s="25">
        <v>397251.21301088261</v>
      </c>
      <c r="I3398" s="24">
        <f t="shared" si="104"/>
        <v>-351286.9774891173</v>
      </c>
      <c r="J3398" s="23">
        <f t="shared" si="105"/>
        <v>-0.46929733438780014</v>
      </c>
      <c r="K3398" s="1"/>
      <c r="L3398" s="21"/>
    </row>
    <row r="3399" spans="1:12" ht="10.050000000000001" customHeight="1" x14ac:dyDescent="0.2">
      <c r="A3399" s="22"/>
      <c r="B3399" s="38"/>
      <c r="C3399" s="1"/>
      <c r="D3399" s="2">
        <v>41572</v>
      </c>
      <c r="E3399" s="1" t="s">
        <v>11200</v>
      </c>
      <c r="F3399" s="1" t="s">
        <v>4892</v>
      </c>
      <c r="G3399" s="25">
        <v>0</v>
      </c>
      <c r="H3399" s="25">
        <v>0</v>
      </c>
      <c r="I3399" s="24">
        <f t="shared" si="104"/>
        <v>0</v>
      </c>
      <c r="J3399" s="23" t="str">
        <f t="shared" si="105"/>
        <v/>
      </c>
      <c r="K3399" s="1"/>
      <c r="L3399" s="21"/>
    </row>
    <row r="3400" spans="1:12" ht="10.050000000000001" customHeight="1" x14ac:dyDescent="0.2">
      <c r="A3400" s="22"/>
      <c r="B3400" s="38"/>
      <c r="C3400" s="1"/>
      <c r="D3400" s="2">
        <v>41572</v>
      </c>
      <c r="E3400" s="1" t="s">
        <v>11232</v>
      </c>
      <c r="F3400" s="1" t="s">
        <v>4926</v>
      </c>
      <c r="G3400" s="25">
        <v>0</v>
      </c>
      <c r="H3400" s="25">
        <v>0</v>
      </c>
      <c r="I3400" s="24">
        <f t="shared" si="104"/>
        <v>0</v>
      </c>
      <c r="J3400" s="23" t="str">
        <f t="shared" si="105"/>
        <v/>
      </c>
      <c r="K3400" s="1"/>
      <c r="L3400" s="21"/>
    </row>
    <row r="3401" spans="1:12" ht="10.050000000000001" customHeight="1" x14ac:dyDescent="0.2">
      <c r="A3401" s="22"/>
      <c r="B3401" s="38"/>
      <c r="C3401" s="1"/>
      <c r="D3401" s="2">
        <v>41572</v>
      </c>
      <c r="E3401" s="1" t="s">
        <v>11242</v>
      </c>
      <c r="F3401" s="1" t="s">
        <v>4937</v>
      </c>
      <c r="G3401" s="25">
        <v>0</v>
      </c>
      <c r="H3401" s="25">
        <v>0</v>
      </c>
      <c r="I3401" s="24">
        <f t="shared" si="104"/>
        <v>0</v>
      </c>
      <c r="J3401" s="23" t="str">
        <f t="shared" si="105"/>
        <v/>
      </c>
      <c r="K3401" s="1"/>
      <c r="L3401" s="21"/>
    </row>
    <row r="3402" spans="1:12" ht="10.050000000000001" customHeight="1" x14ac:dyDescent="0.2">
      <c r="A3402" s="22"/>
      <c r="B3402" s="38"/>
      <c r="C3402" s="1"/>
      <c r="D3402" s="2">
        <v>41572</v>
      </c>
      <c r="E3402" s="1" t="s">
        <v>11251</v>
      </c>
      <c r="F3402" s="1" t="s">
        <v>4946</v>
      </c>
      <c r="G3402" s="25">
        <v>411278.99300000002</v>
      </c>
      <c r="H3402" s="25">
        <v>272558.31418856658</v>
      </c>
      <c r="I3402" s="24">
        <f t="shared" si="104"/>
        <v>-138720.67881143343</v>
      </c>
      <c r="J3402" s="23">
        <f t="shared" si="105"/>
        <v>-0.33729094160526069</v>
      </c>
      <c r="K3402" s="1"/>
      <c r="L3402" s="21"/>
    </row>
    <row r="3403" spans="1:12" ht="10.050000000000001" customHeight="1" x14ac:dyDescent="0.2">
      <c r="A3403" s="22"/>
      <c r="B3403" s="38"/>
      <c r="C3403" s="1"/>
      <c r="D3403" s="2">
        <v>41572</v>
      </c>
      <c r="E3403" s="1" t="s">
        <v>11258</v>
      </c>
      <c r="F3403" s="1" t="s">
        <v>4953</v>
      </c>
      <c r="G3403" s="25">
        <v>111782.2596</v>
      </c>
      <c r="H3403" s="25">
        <v>234591.55077109367</v>
      </c>
      <c r="I3403" s="24">
        <f t="shared" si="104"/>
        <v>122809.29117109366</v>
      </c>
      <c r="J3403" s="23">
        <f t="shared" si="105"/>
        <v>1.0986474205348202</v>
      </c>
      <c r="K3403" s="1"/>
      <c r="L3403" s="21"/>
    </row>
    <row r="3404" spans="1:12" ht="10.050000000000001" customHeight="1" x14ac:dyDescent="0.2">
      <c r="A3404" s="22"/>
      <c r="B3404" s="38"/>
      <c r="C3404" s="1"/>
      <c r="D3404" s="2">
        <v>41572</v>
      </c>
      <c r="E3404" s="1" t="s">
        <v>11285</v>
      </c>
      <c r="F3404" s="1" t="s">
        <v>4980</v>
      </c>
      <c r="G3404" s="25">
        <v>484896.83</v>
      </c>
      <c r="H3404" s="25">
        <v>253721.33388118286</v>
      </c>
      <c r="I3404" s="24">
        <f t="shared" si="104"/>
        <v>-231175.49611881716</v>
      </c>
      <c r="J3404" s="23">
        <f t="shared" si="105"/>
        <v>-0.47675192291691648</v>
      </c>
      <c r="K3404" s="1"/>
      <c r="L3404" s="21"/>
    </row>
    <row r="3405" spans="1:12" ht="10.050000000000001" customHeight="1" x14ac:dyDescent="0.2">
      <c r="A3405" s="22"/>
      <c r="B3405" s="38"/>
      <c r="C3405" s="1"/>
      <c r="D3405" s="2">
        <v>41572</v>
      </c>
      <c r="E3405" s="1" t="s">
        <v>11291</v>
      </c>
      <c r="F3405" s="1" t="s">
        <v>4986</v>
      </c>
      <c r="G3405" s="25">
        <v>0</v>
      </c>
      <c r="H3405" s="25">
        <v>0</v>
      </c>
      <c r="I3405" s="24">
        <f t="shared" si="104"/>
        <v>0</v>
      </c>
      <c r="J3405" s="23" t="str">
        <f t="shared" si="105"/>
        <v/>
      </c>
      <c r="K3405" s="1"/>
      <c r="L3405" s="21"/>
    </row>
    <row r="3406" spans="1:12" ht="10.050000000000001" customHeight="1" x14ac:dyDescent="0.2">
      <c r="A3406" s="22"/>
      <c r="B3406" s="38"/>
      <c r="C3406" s="1"/>
      <c r="D3406" s="2">
        <v>41572</v>
      </c>
      <c r="E3406" s="1" t="s">
        <v>11406</v>
      </c>
      <c r="F3406" s="1" t="s">
        <v>5104</v>
      </c>
      <c r="G3406" s="25">
        <v>0</v>
      </c>
      <c r="H3406" s="25">
        <v>0</v>
      </c>
      <c r="I3406" s="24">
        <f t="shared" si="104"/>
        <v>0</v>
      </c>
      <c r="J3406" s="23" t="str">
        <f t="shared" si="105"/>
        <v/>
      </c>
      <c r="K3406" s="1"/>
      <c r="L3406" s="21"/>
    </row>
    <row r="3407" spans="1:12" ht="10.050000000000001" customHeight="1" x14ac:dyDescent="0.2">
      <c r="A3407" s="22"/>
      <c r="B3407" s="38"/>
      <c r="C3407" s="1"/>
      <c r="D3407" s="2">
        <v>41572</v>
      </c>
      <c r="E3407" s="1" t="s">
        <v>11590</v>
      </c>
      <c r="F3407" s="1" t="s">
        <v>5300</v>
      </c>
      <c r="G3407" s="25">
        <v>696807.31440000003</v>
      </c>
      <c r="H3407" s="25">
        <v>813051.740417719</v>
      </c>
      <c r="I3407" s="24">
        <f t="shared" si="104"/>
        <v>116244.42601771897</v>
      </c>
      <c r="J3407" s="23">
        <f t="shared" si="105"/>
        <v>0.16682434815973993</v>
      </c>
      <c r="K3407" s="1"/>
      <c r="L3407" s="21"/>
    </row>
    <row r="3408" spans="1:12" ht="10.050000000000001" customHeight="1" x14ac:dyDescent="0.2">
      <c r="A3408" s="22"/>
      <c r="B3408" s="38"/>
      <c r="C3408" s="1"/>
      <c r="D3408" s="2">
        <v>41572</v>
      </c>
      <c r="E3408" s="1" t="s">
        <v>11771</v>
      </c>
      <c r="F3408" s="1" t="s">
        <v>5486</v>
      </c>
      <c r="G3408" s="25">
        <v>0</v>
      </c>
      <c r="H3408" s="25">
        <v>0</v>
      </c>
      <c r="I3408" s="24">
        <f t="shared" si="104"/>
        <v>0</v>
      </c>
      <c r="J3408" s="23" t="str">
        <f t="shared" si="105"/>
        <v/>
      </c>
      <c r="K3408" s="1"/>
      <c r="L3408" s="21"/>
    </row>
    <row r="3409" spans="1:12" ht="10.050000000000001" customHeight="1" x14ac:dyDescent="0.2">
      <c r="A3409" s="22"/>
      <c r="B3409" s="38"/>
      <c r="C3409" s="1"/>
      <c r="D3409" s="2">
        <v>41572</v>
      </c>
      <c r="E3409" s="1" t="s">
        <v>11777</v>
      </c>
      <c r="F3409" s="1" t="s">
        <v>5492</v>
      </c>
      <c r="G3409" s="25">
        <v>0</v>
      </c>
      <c r="H3409" s="25">
        <v>0</v>
      </c>
      <c r="I3409" s="24">
        <f t="shared" si="104"/>
        <v>0</v>
      </c>
      <c r="J3409" s="23" t="str">
        <f t="shared" si="105"/>
        <v/>
      </c>
      <c r="K3409" s="1"/>
      <c r="L3409" s="21"/>
    </row>
    <row r="3410" spans="1:12" ht="10.050000000000001" customHeight="1" x14ac:dyDescent="0.2">
      <c r="A3410" s="22"/>
      <c r="B3410" s="38"/>
      <c r="C3410" s="1"/>
      <c r="D3410" s="2">
        <v>41572</v>
      </c>
      <c r="E3410" s="1" t="s">
        <v>11777</v>
      </c>
      <c r="F3410" s="1" t="s">
        <v>5493</v>
      </c>
      <c r="G3410" s="25">
        <v>0</v>
      </c>
      <c r="H3410" s="25">
        <v>0</v>
      </c>
      <c r="I3410" s="24">
        <f t="shared" si="104"/>
        <v>0</v>
      </c>
      <c r="J3410" s="23" t="str">
        <f t="shared" si="105"/>
        <v/>
      </c>
      <c r="K3410" s="1"/>
      <c r="L3410" s="21"/>
    </row>
    <row r="3411" spans="1:12" ht="10.050000000000001" customHeight="1" x14ac:dyDescent="0.2">
      <c r="A3411" s="22"/>
      <c r="B3411" s="38"/>
      <c r="C3411" s="1"/>
      <c r="D3411" s="2">
        <v>41572</v>
      </c>
      <c r="E3411" s="1" t="s">
        <v>11782</v>
      </c>
      <c r="F3411" s="1" t="s">
        <v>5498</v>
      </c>
      <c r="G3411" s="25">
        <v>257651.1085</v>
      </c>
      <c r="H3411" s="25">
        <v>260532.85171254113</v>
      </c>
      <c r="I3411" s="24">
        <f t="shared" ref="I3411:I3474" si="106">H3411-G3411</f>
        <v>2881.7432125411287</v>
      </c>
      <c r="J3411" s="23">
        <f t="shared" ref="J3411:J3474" si="107">IF(I3411=0,"",(I3411/G3411))</f>
        <v>1.1184672285394529E-2</v>
      </c>
      <c r="K3411" s="1"/>
      <c r="L3411" s="21"/>
    </row>
    <row r="3412" spans="1:12" ht="10.050000000000001" customHeight="1" x14ac:dyDescent="0.2">
      <c r="A3412" s="22"/>
      <c r="B3412" s="38"/>
      <c r="C3412" s="1"/>
      <c r="D3412" s="2">
        <v>41572</v>
      </c>
      <c r="E3412" s="1" t="s">
        <v>11785</v>
      </c>
      <c r="F3412" s="1" t="s">
        <v>5501</v>
      </c>
      <c r="G3412" s="25">
        <v>281351.69549999997</v>
      </c>
      <c r="H3412" s="25">
        <v>218081.58221152693</v>
      </c>
      <c r="I3412" s="24">
        <f t="shared" si="106"/>
        <v>-63270.113288473047</v>
      </c>
      <c r="J3412" s="23">
        <f t="shared" si="107"/>
        <v>-0.22487909012253687</v>
      </c>
      <c r="K3412" s="1"/>
      <c r="L3412" s="21"/>
    </row>
    <row r="3413" spans="1:12" ht="10.050000000000001" customHeight="1" x14ac:dyDescent="0.2">
      <c r="A3413" s="22"/>
      <c r="B3413" s="38"/>
      <c r="C3413" s="1"/>
      <c r="D3413" s="2">
        <v>41572</v>
      </c>
      <c r="E3413" s="1" t="s">
        <v>11787</v>
      </c>
      <c r="F3413" s="1" t="s">
        <v>5503</v>
      </c>
      <c r="G3413" s="25">
        <v>178719.94270000001</v>
      </c>
      <c r="H3413" s="25">
        <v>141511.08085841485</v>
      </c>
      <c r="I3413" s="24">
        <f t="shared" si="106"/>
        <v>-37208.861841585167</v>
      </c>
      <c r="J3413" s="23">
        <f t="shared" si="107"/>
        <v>-0.20819647365288219</v>
      </c>
      <c r="K3413" s="1"/>
      <c r="L3413" s="21"/>
    </row>
    <row r="3414" spans="1:12" ht="10.050000000000001" customHeight="1" x14ac:dyDescent="0.2">
      <c r="A3414" s="22"/>
      <c r="B3414" s="38"/>
      <c r="C3414" s="1"/>
      <c r="D3414" s="2">
        <v>41572</v>
      </c>
      <c r="E3414" s="1" t="s">
        <v>11790</v>
      </c>
      <c r="F3414" s="1" t="s">
        <v>5506</v>
      </c>
      <c r="G3414" s="25">
        <v>98853.260800000004</v>
      </c>
      <c r="H3414" s="25">
        <v>197102.51824224542</v>
      </c>
      <c r="I3414" s="24">
        <f t="shared" si="106"/>
        <v>98249.25744224542</v>
      </c>
      <c r="J3414" s="23">
        <f t="shared" si="107"/>
        <v>0.99388989950491768</v>
      </c>
      <c r="K3414" s="1"/>
      <c r="L3414" s="21"/>
    </row>
    <row r="3415" spans="1:12" ht="10.050000000000001" customHeight="1" x14ac:dyDescent="0.2">
      <c r="A3415" s="22"/>
      <c r="B3415" s="38"/>
      <c r="C3415" s="1"/>
      <c r="D3415" s="2">
        <v>41572</v>
      </c>
      <c r="E3415" s="1" t="s">
        <v>11796</v>
      </c>
      <c r="F3415" s="1" t="s">
        <v>5513</v>
      </c>
      <c r="G3415" s="25">
        <v>0</v>
      </c>
      <c r="H3415" s="25">
        <v>0</v>
      </c>
      <c r="I3415" s="24">
        <f t="shared" si="106"/>
        <v>0</v>
      </c>
      <c r="J3415" s="23" t="str">
        <f t="shared" si="107"/>
        <v/>
      </c>
      <c r="K3415" s="1"/>
      <c r="L3415" s="21"/>
    </row>
    <row r="3416" spans="1:12" ht="10.050000000000001" customHeight="1" x14ac:dyDescent="0.2">
      <c r="A3416" s="22"/>
      <c r="B3416" s="38"/>
      <c r="C3416" s="1"/>
      <c r="D3416" s="2">
        <v>41572</v>
      </c>
      <c r="E3416" s="1" t="s">
        <v>11799</v>
      </c>
      <c r="F3416" s="1" t="s">
        <v>5516</v>
      </c>
      <c r="G3416" s="25">
        <v>237733.16399999999</v>
      </c>
      <c r="H3416" s="25">
        <v>291395.29449595034</v>
      </c>
      <c r="I3416" s="24">
        <f t="shared" si="106"/>
        <v>53662.130495950347</v>
      </c>
      <c r="J3416" s="23">
        <f t="shared" si="107"/>
        <v>0.22572420941636206</v>
      </c>
      <c r="K3416" s="1"/>
      <c r="L3416" s="21"/>
    </row>
    <row r="3417" spans="1:12" ht="10.050000000000001" customHeight="1" x14ac:dyDescent="0.2">
      <c r="A3417" s="22"/>
      <c r="B3417" s="38"/>
      <c r="C3417" s="1"/>
      <c r="D3417" s="2">
        <v>41572</v>
      </c>
      <c r="E3417" s="1" t="s">
        <v>11802</v>
      </c>
      <c r="F3417" s="1" t="s">
        <v>5519</v>
      </c>
      <c r="G3417" s="25">
        <v>105395.12640000001</v>
      </c>
      <c r="H3417" s="25">
        <v>170133.83904569113</v>
      </c>
      <c r="I3417" s="24">
        <f t="shared" si="106"/>
        <v>64738.712645691121</v>
      </c>
      <c r="J3417" s="23">
        <f t="shared" si="107"/>
        <v>0.61424768731707802</v>
      </c>
      <c r="K3417" s="1"/>
      <c r="L3417" s="21"/>
    </row>
    <row r="3418" spans="1:12" ht="10.050000000000001" customHeight="1" x14ac:dyDescent="0.2">
      <c r="A3418" s="22"/>
      <c r="B3418" s="38"/>
      <c r="C3418" s="1"/>
      <c r="D3418" s="2">
        <v>41572</v>
      </c>
      <c r="E3418" s="1" t="s">
        <v>11804</v>
      </c>
      <c r="F3418" s="1" t="s">
        <v>5521</v>
      </c>
      <c r="G3418" s="25">
        <v>838074.53779999993</v>
      </c>
      <c r="H3418" s="25">
        <v>814053.43421644822</v>
      </c>
      <c r="I3418" s="24">
        <f t="shared" si="106"/>
        <v>-24021.10358355171</v>
      </c>
      <c r="J3418" s="23">
        <f t="shared" si="107"/>
        <v>-2.8662251983706206E-2</v>
      </c>
      <c r="K3418" s="1"/>
      <c r="L3418" s="21"/>
    </row>
    <row r="3419" spans="1:12" ht="10.050000000000001" customHeight="1" x14ac:dyDescent="0.2">
      <c r="A3419" s="22"/>
      <c r="B3419" s="38"/>
      <c r="C3419" s="1"/>
      <c r="D3419" s="2">
        <v>41572</v>
      </c>
      <c r="E3419" s="1" t="s">
        <v>11806</v>
      </c>
      <c r="F3419" s="1" t="s">
        <v>5523</v>
      </c>
      <c r="G3419" s="25">
        <v>474284.71240000002</v>
      </c>
      <c r="H3419" s="25">
        <v>423737.0244275367</v>
      </c>
      <c r="I3419" s="24">
        <f t="shared" si="106"/>
        <v>-50547.687972463318</v>
      </c>
      <c r="J3419" s="23">
        <f t="shared" si="107"/>
        <v>-0.10657667567794732</v>
      </c>
      <c r="K3419" s="1"/>
      <c r="L3419" s="21"/>
    </row>
    <row r="3420" spans="1:12" ht="10.050000000000001" customHeight="1" x14ac:dyDescent="0.2">
      <c r="A3420" s="22"/>
      <c r="B3420" s="38"/>
      <c r="C3420" s="1"/>
      <c r="D3420" s="2">
        <v>41572</v>
      </c>
      <c r="E3420" s="1" t="s">
        <v>11808</v>
      </c>
      <c r="F3420" s="1" t="s">
        <v>5525</v>
      </c>
      <c r="G3420" s="25">
        <v>396281.00579999998</v>
      </c>
      <c r="H3420" s="25">
        <v>519134.23230548145</v>
      </c>
      <c r="I3420" s="24">
        <f t="shared" si="106"/>
        <v>122853.22650548146</v>
      </c>
      <c r="J3420" s="23">
        <f t="shared" si="107"/>
        <v>0.31001543023105316</v>
      </c>
      <c r="K3420" s="1"/>
      <c r="L3420" s="21"/>
    </row>
    <row r="3421" spans="1:12" ht="10.050000000000001" customHeight="1" x14ac:dyDescent="0.2">
      <c r="A3421" s="22"/>
      <c r="B3421" s="38"/>
      <c r="C3421" s="1"/>
      <c r="D3421" s="2">
        <v>41572</v>
      </c>
      <c r="E3421" s="1" t="s">
        <v>11812</v>
      </c>
      <c r="F3421" s="1" t="s">
        <v>5529</v>
      </c>
      <c r="G3421" s="25">
        <v>984347.94560000009</v>
      </c>
      <c r="H3421" s="25">
        <v>699850.067378773</v>
      </c>
      <c r="I3421" s="24">
        <f t="shared" si="106"/>
        <v>-284497.87822122709</v>
      </c>
      <c r="J3421" s="23">
        <f t="shared" si="107"/>
        <v>-0.28902166098169085</v>
      </c>
      <c r="K3421" s="1"/>
      <c r="L3421" s="21"/>
    </row>
    <row r="3422" spans="1:12" ht="10.050000000000001" customHeight="1" x14ac:dyDescent="0.2">
      <c r="A3422" s="22"/>
      <c r="B3422" s="38"/>
      <c r="C3422" s="1"/>
      <c r="D3422" s="2">
        <v>41572</v>
      </c>
      <c r="E3422" s="1" t="s">
        <v>11815</v>
      </c>
      <c r="F3422" s="1" t="s">
        <v>5532</v>
      </c>
      <c r="G3422" s="25">
        <v>511592.8394</v>
      </c>
      <c r="H3422" s="25">
        <v>499172.27280875575</v>
      </c>
      <c r="I3422" s="24">
        <f t="shared" si="106"/>
        <v>-12420.566591244249</v>
      </c>
      <c r="J3422" s="23">
        <f t="shared" si="107"/>
        <v>-2.4278226031879541E-2</v>
      </c>
      <c r="K3422" s="1"/>
      <c r="L3422" s="21"/>
    </row>
    <row r="3423" spans="1:12" ht="10.050000000000001" customHeight="1" x14ac:dyDescent="0.2">
      <c r="A3423" s="22"/>
      <c r="B3423" s="38"/>
      <c r="C3423" s="1"/>
      <c r="D3423" s="2">
        <v>41572</v>
      </c>
      <c r="E3423" s="1" t="s">
        <v>11823</v>
      </c>
      <c r="F3423" s="1" t="s">
        <v>5541</v>
      </c>
      <c r="G3423" s="25">
        <v>98937.411200000002</v>
      </c>
      <c r="H3423" s="25">
        <v>81034.459871551255</v>
      </c>
      <c r="I3423" s="24">
        <f t="shared" si="106"/>
        <v>-17902.951328448748</v>
      </c>
      <c r="J3423" s="23">
        <f t="shared" si="107"/>
        <v>-0.18095229207340274</v>
      </c>
      <c r="K3423" s="1"/>
      <c r="L3423" s="21"/>
    </row>
    <row r="3424" spans="1:12" ht="10.050000000000001" customHeight="1" x14ac:dyDescent="0.2">
      <c r="A3424" s="22"/>
      <c r="B3424" s="38"/>
      <c r="C3424" s="1"/>
      <c r="D3424" s="2">
        <v>41572</v>
      </c>
      <c r="E3424" s="1" t="s">
        <v>11830</v>
      </c>
      <c r="F3424" s="1" t="s">
        <v>5548</v>
      </c>
      <c r="G3424" s="25">
        <v>0</v>
      </c>
      <c r="H3424" s="25">
        <v>0</v>
      </c>
      <c r="I3424" s="24">
        <f t="shared" si="106"/>
        <v>0</v>
      </c>
      <c r="J3424" s="23" t="str">
        <f t="shared" si="107"/>
        <v/>
      </c>
      <c r="K3424" s="1"/>
      <c r="L3424" s="21"/>
    </row>
    <row r="3425" spans="1:12" ht="10.050000000000001" customHeight="1" x14ac:dyDescent="0.2">
      <c r="A3425" s="22"/>
      <c r="B3425" s="38"/>
      <c r="C3425" s="1"/>
      <c r="D3425" s="2">
        <v>41572</v>
      </c>
      <c r="E3425" s="1" t="s">
        <v>11838</v>
      </c>
      <c r="F3425" s="1" t="s">
        <v>5556</v>
      </c>
      <c r="G3425" s="25">
        <v>421626.68500000006</v>
      </c>
      <c r="H3425" s="25">
        <v>371602.71487214055</v>
      </c>
      <c r="I3425" s="24">
        <f t="shared" si="106"/>
        <v>-50023.970127859502</v>
      </c>
      <c r="J3425" s="23">
        <f t="shared" si="107"/>
        <v>-0.1186451709712337</v>
      </c>
      <c r="K3425" s="1"/>
      <c r="L3425" s="21"/>
    </row>
    <row r="3426" spans="1:12" ht="10.050000000000001" customHeight="1" x14ac:dyDescent="0.2">
      <c r="A3426" s="22"/>
      <c r="B3426" s="38"/>
      <c r="C3426" s="1"/>
      <c r="D3426" s="2">
        <v>41572</v>
      </c>
      <c r="E3426" s="1" t="s">
        <v>11843</v>
      </c>
      <c r="F3426" s="1" t="s">
        <v>5561</v>
      </c>
      <c r="G3426" s="25">
        <v>706512.46980000008</v>
      </c>
      <c r="H3426" s="25">
        <v>508603.60519063642</v>
      </c>
      <c r="I3426" s="24">
        <f t="shared" si="106"/>
        <v>-197908.86460936366</v>
      </c>
      <c r="J3426" s="23">
        <f t="shared" si="107"/>
        <v>-0.28012083730862924</v>
      </c>
      <c r="K3426" s="1"/>
      <c r="L3426" s="21"/>
    </row>
    <row r="3427" spans="1:12" ht="10.050000000000001" customHeight="1" x14ac:dyDescent="0.2">
      <c r="A3427" s="22"/>
      <c r="B3427" s="38"/>
      <c r="C3427" s="1"/>
      <c r="D3427" s="2">
        <v>41572</v>
      </c>
      <c r="E3427" s="1" t="s">
        <v>11855</v>
      </c>
      <c r="F3427" s="1" t="s">
        <v>5574</v>
      </c>
      <c r="G3427" s="25">
        <v>564062.19539999997</v>
      </c>
      <c r="H3427" s="25">
        <v>646760.29604612745</v>
      </c>
      <c r="I3427" s="24">
        <f t="shared" si="106"/>
        <v>82698.100646127481</v>
      </c>
      <c r="J3427" s="23">
        <f t="shared" si="107"/>
        <v>0.14661167034511649</v>
      </c>
      <c r="K3427" s="1"/>
      <c r="L3427" s="21"/>
    </row>
    <row r="3428" spans="1:12" ht="10.050000000000001" customHeight="1" x14ac:dyDescent="0.2">
      <c r="A3428" s="22"/>
      <c r="B3428" s="38"/>
      <c r="C3428" s="1"/>
      <c r="D3428" s="2">
        <v>41572</v>
      </c>
      <c r="E3428" s="1" t="s">
        <v>11856</v>
      </c>
      <c r="F3428" s="1" t="s">
        <v>5575</v>
      </c>
      <c r="G3428" s="25">
        <v>187662.98670000001</v>
      </c>
      <c r="H3428" s="25">
        <v>178039.51471873818</v>
      </c>
      <c r="I3428" s="24">
        <f t="shared" si="106"/>
        <v>-9623.4719812618278</v>
      </c>
      <c r="J3428" s="23">
        <f t="shared" si="107"/>
        <v>-5.1280607596030696E-2</v>
      </c>
      <c r="K3428" s="1"/>
      <c r="L3428" s="21"/>
    </row>
    <row r="3429" spans="1:12" ht="10.050000000000001" customHeight="1" x14ac:dyDescent="0.2">
      <c r="A3429" s="22"/>
      <c r="B3429" s="38"/>
      <c r="C3429" s="1"/>
      <c r="D3429" s="2">
        <v>41572</v>
      </c>
      <c r="E3429" s="1" t="s">
        <v>11858</v>
      </c>
      <c r="F3429" s="1" t="s">
        <v>5577</v>
      </c>
      <c r="G3429" s="25">
        <v>619018.28599999996</v>
      </c>
      <c r="H3429" s="25">
        <v>658986.09728189872</v>
      </c>
      <c r="I3429" s="24">
        <f t="shared" si="106"/>
        <v>39967.811281898757</v>
      </c>
      <c r="J3429" s="23">
        <f t="shared" si="107"/>
        <v>6.4566446881827264E-2</v>
      </c>
      <c r="K3429" s="1"/>
      <c r="L3429" s="21"/>
    </row>
    <row r="3430" spans="1:12" ht="10.050000000000001" customHeight="1" x14ac:dyDescent="0.2">
      <c r="A3430" s="22"/>
      <c r="B3430" s="38"/>
      <c r="C3430" s="1"/>
      <c r="D3430" s="2">
        <v>41572</v>
      </c>
      <c r="E3430" s="1" t="s">
        <v>11860</v>
      </c>
      <c r="F3430" s="1" t="s">
        <v>5579</v>
      </c>
      <c r="G3430" s="25">
        <v>0</v>
      </c>
      <c r="H3430" s="25">
        <v>84435.081895954863</v>
      </c>
      <c r="I3430" s="24">
        <f t="shared" si="106"/>
        <v>84435.081895954863</v>
      </c>
      <c r="J3430" s="23" t="e">
        <f t="shared" si="107"/>
        <v>#DIV/0!</v>
      </c>
      <c r="K3430" s="1"/>
      <c r="L3430" s="21"/>
    </row>
    <row r="3431" spans="1:12" ht="10.050000000000001" customHeight="1" x14ac:dyDescent="0.2">
      <c r="A3431" s="22"/>
      <c r="B3431" s="38"/>
      <c r="C3431" s="1"/>
      <c r="D3431" s="2">
        <v>41572</v>
      </c>
      <c r="E3431" s="1" t="s">
        <v>11861</v>
      </c>
      <c r="F3431" s="1" t="s">
        <v>5580</v>
      </c>
      <c r="G3431" s="25">
        <v>96059.214600000007</v>
      </c>
      <c r="H3431" s="25">
        <v>213340.23156420889</v>
      </c>
      <c r="I3431" s="24">
        <f t="shared" si="106"/>
        <v>117281.01696420889</v>
      </c>
      <c r="J3431" s="23">
        <f t="shared" si="107"/>
        <v>1.2209241711227659</v>
      </c>
      <c r="K3431" s="1"/>
      <c r="L3431" s="21"/>
    </row>
    <row r="3432" spans="1:12" ht="10.050000000000001" customHeight="1" x14ac:dyDescent="0.2">
      <c r="A3432" s="22"/>
      <c r="B3432" s="38"/>
      <c r="C3432" s="1"/>
      <c r="D3432" s="2">
        <v>41572</v>
      </c>
      <c r="E3432" s="1" t="s">
        <v>11864</v>
      </c>
      <c r="F3432" s="1" t="s">
        <v>5583</v>
      </c>
      <c r="G3432" s="25">
        <v>954835.90749999997</v>
      </c>
      <c r="H3432" s="25">
        <v>637786.14698776929</v>
      </c>
      <c r="I3432" s="24">
        <f t="shared" si="106"/>
        <v>-317049.76051223068</v>
      </c>
      <c r="J3432" s="23">
        <f t="shared" si="107"/>
        <v>-0.33204633175384712</v>
      </c>
      <c r="K3432" s="1"/>
      <c r="L3432" s="21"/>
    </row>
    <row r="3433" spans="1:12" ht="10.050000000000001" customHeight="1" x14ac:dyDescent="0.2">
      <c r="A3433" s="22"/>
      <c r="B3433" s="38"/>
      <c r="C3433" s="1"/>
      <c r="D3433" s="2">
        <v>41572</v>
      </c>
      <c r="E3433" s="1" t="s">
        <v>11867</v>
      </c>
      <c r="F3433" s="1" t="s">
        <v>5586</v>
      </c>
      <c r="G3433" s="25">
        <v>274574.08299999998</v>
      </c>
      <c r="H3433" s="25">
        <v>303775.20246998762</v>
      </c>
      <c r="I3433" s="24">
        <f t="shared" si="106"/>
        <v>29201.119469987636</v>
      </c>
      <c r="J3433" s="23">
        <f t="shared" si="107"/>
        <v>0.10635060363649704</v>
      </c>
      <c r="K3433" s="1"/>
      <c r="L3433" s="21"/>
    </row>
    <row r="3434" spans="1:12" ht="10.050000000000001" customHeight="1" x14ac:dyDescent="0.2">
      <c r="A3434" s="22"/>
      <c r="B3434" s="38"/>
      <c r="C3434" s="1"/>
      <c r="D3434" s="2">
        <v>41572</v>
      </c>
      <c r="E3434" s="1" t="s">
        <v>12371</v>
      </c>
      <c r="F3434" s="1" t="s">
        <v>6102</v>
      </c>
      <c r="G3434" s="25">
        <v>36708.788600000007</v>
      </c>
      <c r="H3434" s="25">
        <v>135470.09671838669</v>
      </c>
      <c r="I3434" s="24">
        <f t="shared" si="106"/>
        <v>98761.308118386689</v>
      </c>
      <c r="J3434" s="23">
        <f t="shared" si="107"/>
        <v>2.6903995442221342</v>
      </c>
      <c r="K3434" s="1"/>
      <c r="L3434" s="21"/>
    </row>
    <row r="3435" spans="1:12" ht="10.050000000000001" customHeight="1" x14ac:dyDescent="0.2">
      <c r="A3435" s="22"/>
      <c r="B3435" s="38"/>
      <c r="C3435" s="1"/>
      <c r="D3435" s="2">
        <v>41572</v>
      </c>
      <c r="E3435" s="1" t="s">
        <v>12374</v>
      </c>
      <c r="F3435" s="1" t="s">
        <v>6105</v>
      </c>
      <c r="G3435" s="25">
        <v>10429.779900000001</v>
      </c>
      <c r="H3435" s="25">
        <v>121133.03316837085</v>
      </c>
      <c r="I3435" s="24">
        <f t="shared" si="106"/>
        <v>110703.25326837084</v>
      </c>
      <c r="J3435" s="23">
        <f t="shared" si="107"/>
        <v>10.614150473910847</v>
      </c>
      <c r="K3435" s="1"/>
      <c r="L3435" s="21"/>
    </row>
    <row r="3436" spans="1:12" ht="10.050000000000001" customHeight="1" x14ac:dyDescent="0.2">
      <c r="A3436" s="22"/>
      <c r="B3436" s="38"/>
      <c r="C3436" s="1"/>
      <c r="D3436" s="2">
        <v>41572</v>
      </c>
      <c r="E3436" s="1" t="s">
        <v>12385</v>
      </c>
      <c r="F3436" s="1" t="s">
        <v>6116</v>
      </c>
      <c r="G3436" s="25">
        <v>0</v>
      </c>
      <c r="H3436" s="25">
        <v>3035.9027438406843</v>
      </c>
      <c r="I3436" s="24">
        <f t="shared" si="106"/>
        <v>3035.9027438406843</v>
      </c>
      <c r="J3436" s="23" t="e">
        <f t="shared" si="107"/>
        <v>#DIV/0!</v>
      </c>
      <c r="K3436" s="1"/>
      <c r="L3436" s="21"/>
    </row>
    <row r="3437" spans="1:12" ht="10.050000000000001" customHeight="1" x14ac:dyDescent="0.2">
      <c r="A3437" s="22"/>
      <c r="B3437" s="38"/>
      <c r="C3437" s="1"/>
      <c r="D3437" s="2">
        <v>41572</v>
      </c>
      <c r="E3437" s="1" t="s">
        <v>12390</v>
      </c>
      <c r="F3437" s="1" t="s">
        <v>6121</v>
      </c>
      <c r="G3437" s="25">
        <v>0</v>
      </c>
      <c r="H3437" s="25">
        <v>124990.83851629699</v>
      </c>
      <c r="I3437" s="24">
        <f t="shared" si="106"/>
        <v>124990.83851629699</v>
      </c>
      <c r="J3437" s="23" t="e">
        <f t="shared" si="107"/>
        <v>#DIV/0!</v>
      </c>
      <c r="K3437" s="1"/>
      <c r="L3437" s="21"/>
    </row>
    <row r="3438" spans="1:12" ht="10.050000000000001" customHeight="1" x14ac:dyDescent="0.2">
      <c r="A3438" s="22"/>
      <c r="B3438" s="38"/>
      <c r="C3438" s="1"/>
      <c r="D3438" s="2">
        <v>41572</v>
      </c>
      <c r="E3438" s="1" t="s">
        <v>12492</v>
      </c>
      <c r="F3438" s="1" t="s">
        <v>6224</v>
      </c>
      <c r="G3438" s="25">
        <v>0</v>
      </c>
      <c r="H3438" s="25">
        <v>56742.101029550242</v>
      </c>
      <c r="I3438" s="24">
        <f t="shared" si="106"/>
        <v>56742.101029550242</v>
      </c>
      <c r="J3438" s="23" t="e">
        <f t="shared" si="107"/>
        <v>#DIV/0!</v>
      </c>
      <c r="K3438" s="1"/>
      <c r="L3438" s="21"/>
    </row>
    <row r="3439" spans="1:12" ht="10.050000000000001" customHeight="1" x14ac:dyDescent="0.2">
      <c r="A3439" s="22"/>
      <c r="B3439" s="38"/>
      <c r="C3439" s="1"/>
      <c r="D3439" s="2">
        <v>41572</v>
      </c>
      <c r="E3439" s="1" t="s">
        <v>13793</v>
      </c>
      <c r="F3439" s="1" t="s">
        <v>13794</v>
      </c>
      <c r="G3439" s="25">
        <v>0</v>
      </c>
      <c r="H3439" s="25">
        <v>0</v>
      </c>
      <c r="I3439" s="24">
        <f t="shared" si="106"/>
        <v>0</v>
      </c>
      <c r="J3439" s="23" t="str">
        <f t="shared" si="107"/>
        <v/>
      </c>
      <c r="K3439" s="1"/>
      <c r="L3439" s="21"/>
    </row>
    <row r="3440" spans="1:12" ht="10.050000000000001" customHeight="1" x14ac:dyDescent="0.2">
      <c r="A3440" s="22"/>
      <c r="B3440" s="38"/>
      <c r="C3440" s="1"/>
      <c r="D3440" s="2">
        <v>41573</v>
      </c>
      <c r="E3440" s="1" t="s">
        <v>10401</v>
      </c>
      <c r="F3440" s="1" t="s">
        <v>4061</v>
      </c>
      <c r="G3440" s="25">
        <v>3437.9310999999998</v>
      </c>
      <c r="H3440" s="25">
        <v>6724.1906796742051</v>
      </c>
      <c r="I3440" s="24">
        <f t="shared" si="106"/>
        <v>3286.2595796742053</v>
      </c>
      <c r="J3440" s="23">
        <f t="shared" si="107"/>
        <v>0.95588290866975356</v>
      </c>
      <c r="K3440" s="1"/>
      <c r="L3440" s="21"/>
    </row>
    <row r="3441" spans="1:12" ht="10.050000000000001" customHeight="1" x14ac:dyDescent="0.2">
      <c r="A3441" s="22"/>
      <c r="B3441" s="38"/>
      <c r="C3441" s="1"/>
      <c r="D3441" s="2">
        <v>41573</v>
      </c>
      <c r="E3441" s="1" t="s">
        <v>10435</v>
      </c>
      <c r="F3441" s="1" t="s">
        <v>4096</v>
      </c>
      <c r="G3441" s="25">
        <v>0</v>
      </c>
      <c r="H3441" s="25">
        <v>0</v>
      </c>
      <c r="I3441" s="24">
        <f t="shared" si="106"/>
        <v>0</v>
      </c>
      <c r="J3441" s="23" t="str">
        <f t="shared" si="107"/>
        <v/>
      </c>
      <c r="K3441" s="1"/>
      <c r="L3441" s="21"/>
    </row>
    <row r="3442" spans="1:12" ht="10.050000000000001" customHeight="1" x14ac:dyDescent="0.2">
      <c r="A3442" s="22"/>
      <c r="B3442" s="38"/>
      <c r="C3442" s="1"/>
      <c r="D3442" s="2">
        <v>41573</v>
      </c>
      <c r="E3442" s="1" t="s">
        <v>10499</v>
      </c>
      <c r="F3442" s="1" t="s">
        <v>4161</v>
      </c>
      <c r="G3442" s="25">
        <v>3689.2354000000005</v>
      </c>
      <c r="H3442" s="25">
        <v>70139.113476143306</v>
      </c>
      <c r="I3442" s="24">
        <f t="shared" si="106"/>
        <v>66449.878076143301</v>
      </c>
      <c r="J3442" s="23">
        <f t="shared" si="107"/>
        <v>18.011829246825314</v>
      </c>
      <c r="K3442" s="1"/>
      <c r="L3442" s="21"/>
    </row>
    <row r="3443" spans="1:12" ht="10.050000000000001" customHeight="1" x14ac:dyDescent="0.2">
      <c r="A3443" s="22"/>
      <c r="B3443" s="38"/>
      <c r="C3443" s="1"/>
      <c r="D3443" s="2">
        <v>41573</v>
      </c>
      <c r="E3443" s="1" t="s">
        <v>10525</v>
      </c>
      <c r="F3443" s="1" t="s">
        <v>4187</v>
      </c>
      <c r="G3443" s="25">
        <v>37562.773000000001</v>
      </c>
      <c r="H3443" s="25">
        <v>87835.703920358472</v>
      </c>
      <c r="I3443" s="24">
        <f t="shared" si="106"/>
        <v>50272.930920358471</v>
      </c>
      <c r="J3443" s="23">
        <f t="shared" si="107"/>
        <v>1.3383711293188729</v>
      </c>
      <c r="K3443" s="1"/>
      <c r="L3443" s="21"/>
    </row>
    <row r="3444" spans="1:12" ht="10.050000000000001" customHeight="1" x14ac:dyDescent="0.2">
      <c r="A3444" s="22"/>
      <c r="B3444" s="38"/>
      <c r="C3444" s="1"/>
      <c r="D3444" s="2">
        <v>41573</v>
      </c>
      <c r="E3444" s="1" t="s">
        <v>10554</v>
      </c>
      <c r="F3444" s="1" t="s">
        <v>4218</v>
      </c>
      <c r="G3444" s="25">
        <v>22498.179</v>
      </c>
      <c r="H3444" s="25">
        <v>63168.352015243472</v>
      </c>
      <c r="I3444" s="24">
        <f t="shared" si="106"/>
        <v>40670.173015243476</v>
      </c>
      <c r="J3444" s="23">
        <f t="shared" si="107"/>
        <v>1.8077095490814379</v>
      </c>
      <c r="K3444" s="1"/>
      <c r="L3444" s="21"/>
    </row>
    <row r="3445" spans="1:12" ht="10.050000000000001" customHeight="1" x14ac:dyDescent="0.2">
      <c r="A3445" s="22"/>
      <c r="B3445" s="38"/>
      <c r="C3445" s="1"/>
      <c r="D3445" s="2">
        <v>41573</v>
      </c>
      <c r="E3445" s="1" t="s">
        <v>10646</v>
      </c>
      <c r="F3445" s="1" t="s">
        <v>4313</v>
      </c>
      <c r="G3445" s="25">
        <v>84904.094400000002</v>
      </c>
      <c r="H3445" s="25">
        <v>64123.813792492823</v>
      </c>
      <c r="I3445" s="24">
        <f t="shared" si="106"/>
        <v>-20780.280607507179</v>
      </c>
      <c r="J3445" s="23">
        <f t="shared" si="107"/>
        <v>-0.24475004125957886</v>
      </c>
      <c r="K3445" s="1"/>
      <c r="L3445" s="21"/>
    </row>
    <row r="3446" spans="1:12" ht="10.050000000000001" customHeight="1" x14ac:dyDescent="0.2">
      <c r="A3446" s="22"/>
      <c r="B3446" s="38"/>
      <c r="C3446" s="1"/>
      <c r="D3446" s="2">
        <v>41573</v>
      </c>
      <c r="E3446" s="1" t="s">
        <v>10665</v>
      </c>
      <c r="F3446" s="1" t="s">
        <v>4334</v>
      </c>
      <c r="G3446" s="25">
        <v>0</v>
      </c>
      <c r="H3446" s="25">
        <v>0</v>
      </c>
      <c r="I3446" s="24">
        <f t="shared" si="106"/>
        <v>0</v>
      </c>
      <c r="J3446" s="23" t="str">
        <f t="shared" si="107"/>
        <v/>
      </c>
      <c r="K3446" s="1"/>
      <c r="L3446" s="21"/>
    </row>
    <row r="3447" spans="1:12" ht="10.050000000000001" customHeight="1" x14ac:dyDescent="0.2">
      <c r="A3447" s="22"/>
      <c r="B3447" s="38"/>
      <c r="C3447" s="1"/>
      <c r="D3447" s="2">
        <v>41573</v>
      </c>
      <c r="E3447" s="1" t="s">
        <v>10684</v>
      </c>
      <c r="F3447" s="1" t="s">
        <v>4353</v>
      </c>
      <c r="G3447" s="25">
        <v>0</v>
      </c>
      <c r="H3447" s="25">
        <v>0</v>
      </c>
      <c r="I3447" s="24">
        <f t="shared" si="106"/>
        <v>0</v>
      </c>
      <c r="J3447" s="23" t="str">
        <f t="shared" si="107"/>
        <v/>
      </c>
      <c r="K3447" s="1"/>
      <c r="L3447" s="21"/>
    </row>
    <row r="3448" spans="1:12" ht="10.050000000000001" customHeight="1" x14ac:dyDescent="0.2">
      <c r="A3448" s="22"/>
      <c r="B3448" s="38"/>
      <c r="C3448" s="1"/>
      <c r="D3448" s="2">
        <v>41573</v>
      </c>
      <c r="E3448" s="1" t="s">
        <v>10721</v>
      </c>
      <c r="F3448" s="1" t="s">
        <v>4390</v>
      </c>
      <c r="G3448" s="25">
        <v>0</v>
      </c>
      <c r="H3448" s="25">
        <v>19458.54415172337</v>
      </c>
      <c r="I3448" s="24">
        <f t="shared" si="106"/>
        <v>19458.54415172337</v>
      </c>
      <c r="J3448" s="23" t="e">
        <f t="shared" si="107"/>
        <v>#DIV/0!</v>
      </c>
      <c r="K3448" s="1"/>
      <c r="L3448" s="21"/>
    </row>
    <row r="3449" spans="1:12" ht="10.050000000000001" customHeight="1" x14ac:dyDescent="0.2">
      <c r="A3449" s="22"/>
      <c r="B3449" s="38"/>
      <c r="C3449" s="1"/>
      <c r="D3449" s="2">
        <v>41573</v>
      </c>
      <c r="E3449" s="1" t="s">
        <v>10747</v>
      </c>
      <c r="F3449" s="1" t="s">
        <v>4418</v>
      </c>
      <c r="G3449" s="25">
        <v>0</v>
      </c>
      <c r="H3449" s="25">
        <v>0</v>
      </c>
      <c r="I3449" s="24">
        <f t="shared" si="106"/>
        <v>0</v>
      </c>
      <c r="J3449" s="23" t="str">
        <f t="shared" si="107"/>
        <v/>
      </c>
      <c r="K3449" s="1"/>
      <c r="L3449" s="21"/>
    </row>
    <row r="3450" spans="1:12" ht="10.050000000000001" customHeight="1" x14ac:dyDescent="0.2">
      <c r="A3450" s="22"/>
      <c r="B3450" s="38"/>
      <c r="C3450" s="1"/>
      <c r="D3450" s="2">
        <v>41573</v>
      </c>
      <c r="E3450" s="1" t="s">
        <v>10760</v>
      </c>
      <c r="F3450" s="1" t="s">
        <v>4433</v>
      </c>
      <c r="G3450" s="25">
        <v>0</v>
      </c>
      <c r="H3450" s="25">
        <v>0</v>
      </c>
      <c r="I3450" s="24">
        <f t="shared" si="106"/>
        <v>0</v>
      </c>
      <c r="J3450" s="23" t="str">
        <f t="shared" si="107"/>
        <v/>
      </c>
      <c r="K3450" s="1"/>
      <c r="L3450" s="21"/>
    </row>
    <row r="3451" spans="1:12" ht="10.050000000000001" customHeight="1" x14ac:dyDescent="0.2">
      <c r="A3451" s="22"/>
      <c r="B3451" s="38"/>
      <c r="C3451" s="1"/>
      <c r="D3451" s="2">
        <v>41573</v>
      </c>
      <c r="E3451" s="1" t="s">
        <v>10777</v>
      </c>
      <c r="F3451" s="1" t="s">
        <v>4451</v>
      </c>
      <c r="G3451" s="25">
        <v>0</v>
      </c>
      <c r="H3451" s="25">
        <v>0</v>
      </c>
      <c r="I3451" s="24">
        <f t="shared" si="106"/>
        <v>0</v>
      </c>
      <c r="J3451" s="23" t="str">
        <f t="shared" si="107"/>
        <v/>
      </c>
      <c r="K3451" s="1"/>
      <c r="L3451" s="21"/>
    </row>
    <row r="3452" spans="1:12" ht="10.050000000000001" customHeight="1" x14ac:dyDescent="0.2">
      <c r="A3452" s="22"/>
      <c r="B3452" s="38"/>
      <c r="C3452" s="1"/>
      <c r="D3452" s="2">
        <v>41573</v>
      </c>
      <c r="E3452" s="1" t="s">
        <v>10798</v>
      </c>
      <c r="F3452" s="1" t="s">
        <v>4473</v>
      </c>
      <c r="G3452" s="25">
        <v>0</v>
      </c>
      <c r="H3452" s="25">
        <v>0</v>
      </c>
      <c r="I3452" s="24">
        <f t="shared" si="106"/>
        <v>0</v>
      </c>
      <c r="J3452" s="23" t="str">
        <f t="shared" si="107"/>
        <v/>
      </c>
      <c r="K3452" s="1"/>
      <c r="L3452" s="21"/>
    </row>
    <row r="3453" spans="1:12" ht="10.050000000000001" customHeight="1" x14ac:dyDescent="0.2">
      <c r="A3453" s="22"/>
      <c r="B3453" s="38"/>
      <c r="C3453" s="1"/>
      <c r="D3453" s="2">
        <v>41573</v>
      </c>
      <c r="E3453" s="1" t="s">
        <v>10821</v>
      </c>
      <c r="F3453" s="1" t="s">
        <v>4497</v>
      </c>
      <c r="G3453" s="25">
        <v>0</v>
      </c>
      <c r="H3453" s="25">
        <v>0</v>
      </c>
      <c r="I3453" s="24">
        <f t="shared" si="106"/>
        <v>0</v>
      </c>
      <c r="J3453" s="23" t="str">
        <f t="shared" si="107"/>
        <v/>
      </c>
      <c r="K3453" s="1"/>
      <c r="L3453" s="21"/>
    </row>
    <row r="3454" spans="1:12" ht="10.050000000000001" customHeight="1" x14ac:dyDescent="0.2">
      <c r="A3454" s="22"/>
      <c r="B3454" s="38"/>
      <c r="C3454" s="1"/>
      <c r="D3454" s="2">
        <v>41573</v>
      </c>
      <c r="E3454" s="1" t="s">
        <v>10851</v>
      </c>
      <c r="F3454" s="1" t="s">
        <v>4528</v>
      </c>
      <c r="G3454" s="25">
        <v>0</v>
      </c>
      <c r="H3454" s="25">
        <v>0</v>
      </c>
      <c r="I3454" s="24">
        <f t="shared" si="106"/>
        <v>0</v>
      </c>
      <c r="J3454" s="23" t="str">
        <f t="shared" si="107"/>
        <v/>
      </c>
      <c r="K3454" s="1"/>
      <c r="L3454" s="21"/>
    </row>
    <row r="3455" spans="1:12" ht="10.050000000000001" customHeight="1" x14ac:dyDescent="0.2">
      <c r="A3455" s="22"/>
      <c r="B3455" s="38"/>
      <c r="C3455" s="1"/>
      <c r="D3455" s="2">
        <v>41573</v>
      </c>
      <c r="E3455" s="1" t="s">
        <v>12479</v>
      </c>
      <c r="F3455" s="1" t="s">
        <v>6211</v>
      </c>
      <c r="G3455" s="25">
        <v>0</v>
      </c>
      <c r="H3455" s="25">
        <v>0</v>
      </c>
      <c r="I3455" s="24">
        <f t="shared" si="106"/>
        <v>0</v>
      </c>
      <c r="J3455" s="23" t="str">
        <f t="shared" si="107"/>
        <v/>
      </c>
      <c r="K3455" s="1"/>
      <c r="L3455" s="21"/>
    </row>
    <row r="3456" spans="1:12" ht="10.050000000000001" customHeight="1" x14ac:dyDescent="0.2">
      <c r="A3456" s="22"/>
      <c r="B3456" s="38"/>
      <c r="C3456" s="1"/>
      <c r="D3456" s="2">
        <v>41573</v>
      </c>
      <c r="E3456" s="1" t="s">
        <v>13791</v>
      </c>
      <c r="F3456" s="1" t="s">
        <v>13792</v>
      </c>
      <c r="G3456" s="25">
        <v>0</v>
      </c>
      <c r="H3456" s="25">
        <v>0</v>
      </c>
      <c r="I3456" s="24">
        <f t="shared" si="106"/>
        <v>0</v>
      </c>
      <c r="J3456" s="23" t="str">
        <f t="shared" si="107"/>
        <v/>
      </c>
      <c r="K3456" s="1"/>
      <c r="L3456" s="21"/>
    </row>
    <row r="3457" spans="1:12" ht="10.050000000000001" customHeight="1" x14ac:dyDescent="0.2">
      <c r="A3457" s="22"/>
      <c r="B3457" s="38"/>
      <c r="C3457" s="1"/>
      <c r="D3457" s="2">
        <v>41574</v>
      </c>
      <c r="E3457" s="1" t="s">
        <v>8404</v>
      </c>
      <c r="F3457" s="1" t="s">
        <v>2018</v>
      </c>
      <c r="G3457" s="25">
        <v>0</v>
      </c>
      <c r="H3457" s="25">
        <v>0</v>
      </c>
      <c r="I3457" s="24">
        <f t="shared" si="106"/>
        <v>0</v>
      </c>
      <c r="J3457" s="23" t="str">
        <f t="shared" si="107"/>
        <v/>
      </c>
      <c r="K3457" s="1"/>
      <c r="L3457" s="21"/>
    </row>
    <row r="3458" spans="1:12" ht="10.050000000000001" customHeight="1" x14ac:dyDescent="0.2">
      <c r="A3458" s="22"/>
      <c r="B3458" s="38"/>
      <c r="C3458" s="1"/>
      <c r="D3458" s="2">
        <v>41574</v>
      </c>
      <c r="E3458" s="1" t="s">
        <v>8404</v>
      </c>
      <c r="F3458" s="1" t="s">
        <v>2019</v>
      </c>
      <c r="G3458" s="25">
        <v>3564.6115</v>
      </c>
      <c r="H3458" s="25">
        <v>0</v>
      </c>
      <c r="I3458" s="24">
        <f t="shared" si="106"/>
        <v>-3564.6115</v>
      </c>
      <c r="J3458" s="23">
        <f t="shared" si="107"/>
        <v>-1</v>
      </c>
      <c r="K3458" s="1"/>
      <c r="L3458" s="21"/>
    </row>
    <row r="3459" spans="1:12" ht="10.050000000000001" customHeight="1" x14ac:dyDescent="0.2">
      <c r="A3459" s="22"/>
      <c r="B3459" s="38"/>
      <c r="C3459" s="1"/>
      <c r="D3459" s="2">
        <v>41574</v>
      </c>
      <c r="E3459" s="1" t="s">
        <v>8457</v>
      </c>
      <c r="F3459" s="1" t="s">
        <v>2073</v>
      </c>
      <c r="G3459" s="25">
        <v>0</v>
      </c>
      <c r="H3459" s="25">
        <v>0</v>
      </c>
      <c r="I3459" s="24">
        <f t="shared" si="106"/>
        <v>0</v>
      </c>
      <c r="J3459" s="23" t="str">
        <f t="shared" si="107"/>
        <v/>
      </c>
      <c r="K3459" s="1"/>
      <c r="L3459" s="21"/>
    </row>
    <row r="3460" spans="1:12" ht="10.050000000000001" customHeight="1" x14ac:dyDescent="0.2">
      <c r="A3460" s="22"/>
      <c r="B3460" s="38"/>
      <c r="C3460" s="1"/>
      <c r="D3460" s="2">
        <v>41574</v>
      </c>
      <c r="E3460" s="1" t="s">
        <v>8621</v>
      </c>
      <c r="F3460" s="1" t="s">
        <v>2239</v>
      </c>
      <c r="G3460" s="25">
        <v>0</v>
      </c>
      <c r="H3460" s="25">
        <v>0</v>
      </c>
      <c r="I3460" s="24">
        <f t="shared" si="106"/>
        <v>0</v>
      </c>
      <c r="J3460" s="23" t="str">
        <f t="shared" si="107"/>
        <v/>
      </c>
      <c r="K3460" s="1"/>
      <c r="L3460" s="21"/>
    </row>
    <row r="3461" spans="1:12" ht="10.050000000000001" customHeight="1" x14ac:dyDescent="0.2">
      <c r="A3461" s="22"/>
      <c r="B3461" s="38"/>
      <c r="C3461" s="1"/>
      <c r="D3461" s="2">
        <v>41574</v>
      </c>
      <c r="E3461" s="1" t="s">
        <v>8784</v>
      </c>
      <c r="F3461" s="1" t="s">
        <v>2404</v>
      </c>
      <c r="G3461" s="25">
        <v>0</v>
      </c>
      <c r="H3461" s="25">
        <v>0</v>
      </c>
      <c r="I3461" s="24">
        <f t="shared" si="106"/>
        <v>0</v>
      </c>
      <c r="J3461" s="23" t="str">
        <f t="shared" si="107"/>
        <v/>
      </c>
      <c r="K3461" s="1"/>
      <c r="L3461" s="21"/>
    </row>
    <row r="3462" spans="1:12" ht="10.050000000000001" customHeight="1" x14ac:dyDescent="0.2">
      <c r="A3462" s="22"/>
      <c r="B3462" s="38"/>
      <c r="C3462" s="1"/>
      <c r="D3462" s="2">
        <v>41574</v>
      </c>
      <c r="E3462" s="1" t="s">
        <v>8835</v>
      </c>
      <c r="F3462" s="1" t="s">
        <v>2457</v>
      </c>
      <c r="G3462" s="25">
        <v>35112.503300000004</v>
      </c>
      <c r="H3462" s="25">
        <v>0</v>
      </c>
      <c r="I3462" s="24">
        <f t="shared" si="106"/>
        <v>-35112.503300000004</v>
      </c>
      <c r="J3462" s="23">
        <f t="shared" si="107"/>
        <v>-1</v>
      </c>
      <c r="K3462" s="1"/>
      <c r="L3462" s="21"/>
    </row>
    <row r="3463" spans="1:12" ht="10.050000000000001" customHeight="1" x14ac:dyDescent="0.2">
      <c r="A3463" s="22"/>
      <c r="B3463" s="38"/>
      <c r="C3463" s="1"/>
      <c r="D3463" s="2">
        <v>41574</v>
      </c>
      <c r="E3463" s="1" t="s">
        <v>9123</v>
      </c>
      <c r="F3463" s="1" t="s">
        <v>2749</v>
      </c>
      <c r="G3463" s="25">
        <v>3674.8398999999999</v>
      </c>
      <c r="H3463" s="25">
        <v>0</v>
      </c>
      <c r="I3463" s="24">
        <f t="shared" si="106"/>
        <v>-3674.8398999999999</v>
      </c>
      <c r="J3463" s="23">
        <f t="shared" si="107"/>
        <v>-1</v>
      </c>
      <c r="K3463" s="1"/>
      <c r="L3463" s="21"/>
    </row>
    <row r="3464" spans="1:12" ht="10.050000000000001" customHeight="1" x14ac:dyDescent="0.2">
      <c r="A3464" s="22"/>
      <c r="B3464" s="38"/>
      <c r="C3464" s="1"/>
      <c r="D3464" s="2">
        <v>41574</v>
      </c>
      <c r="E3464" s="1" t="s">
        <v>9345</v>
      </c>
      <c r="F3464" s="1" t="s">
        <v>2976</v>
      </c>
      <c r="G3464" s="25">
        <v>0</v>
      </c>
      <c r="H3464" s="25">
        <v>0</v>
      </c>
      <c r="I3464" s="24">
        <f t="shared" si="106"/>
        <v>0</v>
      </c>
      <c r="J3464" s="23" t="str">
        <f t="shared" si="107"/>
        <v/>
      </c>
      <c r="K3464" s="1"/>
      <c r="L3464" s="21"/>
    </row>
    <row r="3465" spans="1:12" ht="10.050000000000001" customHeight="1" x14ac:dyDescent="0.2">
      <c r="A3465" s="22"/>
      <c r="B3465" s="38"/>
      <c r="C3465" s="1"/>
      <c r="D3465" s="2">
        <v>41574</v>
      </c>
      <c r="E3465" s="1" t="s">
        <v>9659</v>
      </c>
      <c r="F3465" s="1" t="s">
        <v>3297</v>
      </c>
      <c r="G3465" s="25">
        <v>117204.746</v>
      </c>
      <c r="H3465" s="25">
        <v>140185.76290932699</v>
      </c>
      <c r="I3465" s="24">
        <f t="shared" si="106"/>
        <v>22981.016909326994</v>
      </c>
      <c r="J3465" s="23">
        <f t="shared" si="107"/>
        <v>0.1960758219579862</v>
      </c>
      <c r="K3465" s="1"/>
      <c r="L3465" s="21"/>
    </row>
    <row r="3466" spans="1:12" ht="10.050000000000001" customHeight="1" x14ac:dyDescent="0.2">
      <c r="A3466" s="22"/>
      <c r="B3466" s="38"/>
      <c r="C3466" s="1"/>
      <c r="D3466" s="2">
        <v>41574</v>
      </c>
      <c r="E3466" s="1" t="s">
        <v>10355</v>
      </c>
      <c r="F3466" s="1" t="s">
        <v>4012</v>
      </c>
      <c r="G3466" s="25">
        <v>246394.5931</v>
      </c>
      <c r="H3466" s="25">
        <v>232310.77104475652</v>
      </c>
      <c r="I3466" s="24">
        <f t="shared" si="106"/>
        <v>-14083.82205524348</v>
      </c>
      <c r="J3466" s="23">
        <f t="shared" si="107"/>
        <v>-5.715962301789438E-2</v>
      </c>
      <c r="K3466" s="1"/>
      <c r="L3466" s="21"/>
    </row>
    <row r="3467" spans="1:12" ht="10.050000000000001" customHeight="1" x14ac:dyDescent="0.2">
      <c r="A3467" s="22"/>
      <c r="B3467" s="38"/>
      <c r="C3467" s="1"/>
      <c r="D3467" s="2">
        <v>41574</v>
      </c>
      <c r="E3467" s="1" t="s">
        <v>10397</v>
      </c>
      <c r="F3467" s="1" t="s">
        <v>4057</v>
      </c>
      <c r="G3467" s="25">
        <v>10851.773700000002</v>
      </c>
      <c r="H3467" s="25">
        <v>14213.778159403</v>
      </c>
      <c r="I3467" s="24">
        <f t="shared" si="106"/>
        <v>3362.0044594029987</v>
      </c>
      <c r="J3467" s="23">
        <f t="shared" si="107"/>
        <v>0.30981151582648636</v>
      </c>
      <c r="K3467" s="1"/>
      <c r="L3467" s="21"/>
    </row>
    <row r="3468" spans="1:12" ht="10.050000000000001" customHeight="1" x14ac:dyDescent="0.2">
      <c r="A3468" s="22"/>
      <c r="B3468" s="38"/>
      <c r="C3468" s="1"/>
      <c r="D3468" s="2">
        <v>41574</v>
      </c>
      <c r="E3468" s="1" t="s">
        <v>10431</v>
      </c>
      <c r="F3468" s="1" t="s">
        <v>4092</v>
      </c>
      <c r="G3468" s="25">
        <v>0</v>
      </c>
      <c r="H3468" s="25">
        <v>13165.852339194033</v>
      </c>
      <c r="I3468" s="24">
        <f t="shared" si="106"/>
        <v>13165.852339194033</v>
      </c>
      <c r="J3468" s="23" t="e">
        <f t="shared" si="107"/>
        <v>#DIV/0!</v>
      </c>
      <c r="K3468" s="1"/>
      <c r="L3468" s="21"/>
    </row>
    <row r="3469" spans="1:12" ht="10.050000000000001" customHeight="1" x14ac:dyDescent="0.2">
      <c r="A3469" s="22"/>
      <c r="B3469" s="38"/>
      <c r="C3469" s="1"/>
      <c r="D3469" s="2">
        <v>41574</v>
      </c>
      <c r="E3469" s="1" t="s">
        <v>10643</v>
      </c>
      <c r="F3469" s="1" t="s">
        <v>4310</v>
      </c>
      <c r="G3469" s="25">
        <v>9791.8536000000004</v>
      </c>
      <c r="H3469" s="25">
        <v>0</v>
      </c>
      <c r="I3469" s="24">
        <f t="shared" si="106"/>
        <v>-9791.8536000000004</v>
      </c>
      <c r="J3469" s="23">
        <f t="shared" si="107"/>
        <v>-1</v>
      </c>
      <c r="K3469" s="1"/>
      <c r="L3469" s="21"/>
    </row>
    <row r="3470" spans="1:12" ht="10.050000000000001" customHeight="1" x14ac:dyDescent="0.2">
      <c r="A3470" s="22"/>
      <c r="B3470" s="38"/>
      <c r="C3470" s="1"/>
      <c r="D3470" s="2">
        <v>41574</v>
      </c>
      <c r="E3470" s="1" t="s">
        <v>10682</v>
      </c>
      <c r="F3470" s="1" t="s">
        <v>4351</v>
      </c>
      <c r="G3470" s="25">
        <v>79102.212799999994</v>
      </c>
      <c r="H3470" s="25">
        <v>71130.53349232141</v>
      </c>
      <c r="I3470" s="24">
        <f t="shared" si="106"/>
        <v>-7971.6793076785834</v>
      </c>
      <c r="J3470" s="23">
        <f t="shared" si="107"/>
        <v>-0.10077694448111045</v>
      </c>
      <c r="K3470" s="1"/>
      <c r="L3470" s="21"/>
    </row>
    <row r="3471" spans="1:12" ht="10.050000000000001" customHeight="1" x14ac:dyDescent="0.2">
      <c r="A3471" s="22"/>
      <c r="B3471" s="38"/>
      <c r="C3471" s="1"/>
      <c r="D3471" s="2">
        <v>41574</v>
      </c>
      <c r="E3471" s="1" t="s">
        <v>10719</v>
      </c>
      <c r="F3471" s="1" t="s">
        <v>4388</v>
      </c>
      <c r="G3471" s="25">
        <v>7376</v>
      </c>
      <c r="H3471" s="25">
        <v>0</v>
      </c>
      <c r="I3471" s="24">
        <f t="shared" si="106"/>
        <v>-7376</v>
      </c>
      <c r="J3471" s="23">
        <f t="shared" si="107"/>
        <v>-1</v>
      </c>
      <c r="K3471" s="1"/>
      <c r="L3471" s="21"/>
    </row>
    <row r="3472" spans="1:12" ht="10.050000000000001" customHeight="1" x14ac:dyDescent="0.2">
      <c r="A3472" s="22"/>
      <c r="B3472" s="38"/>
      <c r="C3472" s="1"/>
      <c r="D3472" s="2">
        <v>41574</v>
      </c>
      <c r="E3472" s="1" t="s">
        <v>11493</v>
      </c>
      <c r="F3472" s="1" t="s">
        <v>5199</v>
      </c>
      <c r="G3472" s="25">
        <v>0</v>
      </c>
      <c r="H3472" s="25">
        <v>0</v>
      </c>
      <c r="I3472" s="24">
        <f t="shared" si="106"/>
        <v>0</v>
      </c>
      <c r="J3472" s="23" t="str">
        <f t="shared" si="107"/>
        <v/>
      </c>
      <c r="K3472" s="1"/>
      <c r="L3472" s="21"/>
    </row>
    <row r="3473" spans="1:12" ht="10.050000000000001" customHeight="1" x14ac:dyDescent="0.2">
      <c r="A3473" s="22"/>
      <c r="B3473" s="38"/>
      <c r="C3473" s="1"/>
      <c r="D3473" s="2">
        <v>41574</v>
      </c>
      <c r="E3473" s="1" t="s">
        <v>11522</v>
      </c>
      <c r="F3473" s="1" t="s">
        <v>5229</v>
      </c>
      <c r="G3473" s="25">
        <v>0</v>
      </c>
      <c r="H3473" s="25">
        <v>7746.4320435055015</v>
      </c>
      <c r="I3473" s="24">
        <f t="shared" si="106"/>
        <v>7746.4320435055015</v>
      </c>
      <c r="J3473" s="23" t="e">
        <f t="shared" si="107"/>
        <v>#DIV/0!</v>
      </c>
      <c r="K3473" s="1"/>
      <c r="L3473" s="21"/>
    </row>
    <row r="3474" spans="1:12" ht="10.050000000000001" customHeight="1" x14ac:dyDescent="0.2">
      <c r="A3474" s="22"/>
      <c r="B3474" s="38"/>
      <c r="C3474" s="1"/>
      <c r="D3474" s="2">
        <v>41574</v>
      </c>
      <c r="E3474" s="1" t="s">
        <v>11551</v>
      </c>
      <c r="F3474" s="1" t="s">
        <v>5261</v>
      </c>
      <c r="G3474" s="25">
        <v>0</v>
      </c>
      <c r="H3474" s="25">
        <v>14804.520656089428</v>
      </c>
      <c r="I3474" s="24">
        <f t="shared" si="106"/>
        <v>14804.520656089428</v>
      </c>
      <c r="J3474" s="23" t="e">
        <f t="shared" si="107"/>
        <v>#DIV/0!</v>
      </c>
      <c r="K3474" s="1"/>
      <c r="L3474" s="21"/>
    </row>
    <row r="3475" spans="1:12" ht="10.050000000000001" customHeight="1" x14ac:dyDescent="0.2">
      <c r="A3475" s="22"/>
      <c r="B3475" s="38"/>
      <c r="C3475" s="1"/>
      <c r="D3475" s="2">
        <v>41574</v>
      </c>
      <c r="E3475" s="1" t="s">
        <v>11575</v>
      </c>
      <c r="F3475" s="1" t="s">
        <v>5285</v>
      </c>
      <c r="G3475" s="25">
        <v>0</v>
      </c>
      <c r="H3475" s="25">
        <v>14008.302508381634</v>
      </c>
      <c r="I3475" s="24">
        <f t="shared" ref="I3475:I3538" si="108">H3475-G3475</f>
        <v>14008.302508381634</v>
      </c>
      <c r="J3475" s="23" t="e">
        <f t="shared" ref="J3475:J3538" si="109">IF(I3475=0,"",(I3475/G3475))</f>
        <v>#DIV/0!</v>
      </c>
      <c r="K3475" s="1"/>
      <c r="L3475" s="21"/>
    </row>
    <row r="3476" spans="1:12" ht="10.050000000000001" customHeight="1" x14ac:dyDescent="0.2">
      <c r="A3476" s="22"/>
      <c r="B3476" s="38"/>
      <c r="C3476" s="1"/>
      <c r="D3476" s="2">
        <v>41574</v>
      </c>
      <c r="E3476" s="1" t="s">
        <v>11759</v>
      </c>
      <c r="F3476" s="1" t="s">
        <v>5474</v>
      </c>
      <c r="G3476" s="25">
        <v>0</v>
      </c>
      <c r="H3476" s="25">
        <v>0</v>
      </c>
      <c r="I3476" s="24">
        <f t="shared" si="108"/>
        <v>0</v>
      </c>
      <c r="J3476" s="23" t="str">
        <f t="shared" si="109"/>
        <v/>
      </c>
      <c r="K3476" s="1"/>
      <c r="L3476" s="21"/>
    </row>
    <row r="3477" spans="1:12" ht="10.050000000000001" customHeight="1" x14ac:dyDescent="0.2">
      <c r="A3477" s="22"/>
      <c r="B3477" s="38"/>
      <c r="C3477" s="1"/>
      <c r="D3477" s="2">
        <v>41574</v>
      </c>
      <c r="E3477" s="1" t="s">
        <v>11766</v>
      </c>
      <c r="F3477" s="1" t="s">
        <v>5481</v>
      </c>
      <c r="G3477" s="25">
        <v>0</v>
      </c>
      <c r="H3477" s="25">
        <v>0</v>
      </c>
      <c r="I3477" s="24">
        <f t="shared" si="108"/>
        <v>0</v>
      </c>
      <c r="J3477" s="23" t="str">
        <f t="shared" si="109"/>
        <v/>
      </c>
      <c r="K3477" s="1"/>
      <c r="L3477" s="21"/>
    </row>
    <row r="3478" spans="1:12" ht="10.050000000000001" customHeight="1" x14ac:dyDescent="0.2">
      <c r="A3478" s="22"/>
      <c r="B3478" s="38"/>
      <c r="C3478" s="1"/>
      <c r="D3478" s="2">
        <v>41574</v>
      </c>
      <c r="E3478" s="1" t="s">
        <v>13789</v>
      </c>
      <c r="F3478" s="1" t="s">
        <v>13790</v>
      </c>
      <c r="G3478" s="25">
        <v>0</v>
      </c>
      <c r="H3478" s="25">
        <v>0</v>
      </c>
      <c r="I3478" s="24">
        <f t="shared" si="108"/>
        <v>0</v>
      </c>
      <c r="J3478" s="23" t="str">
        <f t="shared" si="109"/>
        <v/>
      </c>
      <c r="K3478" s="1"/>
      <c r="L3478" s="21"/>
    </row>
    <row r="3479" spans="1:12" ht="10.050000000000001" customHeight="1" x14ac:dyDescent="0.2">
      <c r="A3479" s="22"/>
      <c r="B3479" s="38"/>
      <c r="C3479" s="1"/>
      <c r="D3479" s="2">
        <v>41574</v>
      </c>
      <c r="E3479" s="1" t="s">
        <v>13787</v>
      </c>
      <c r="F3479" s="1" t="s">
        <v>13788</v>
      </c>
      <c r="G3479" s="25">
        <v>0</v>
      </c>
      <c r="H3479" s="25">
        <v>0</v>
      </c>
      <c r="I3479" s="24">
        <f t="shared" si="108"/>
        <v>0</v>
      </c>
      <c r="J3479" s="23" t="str">
        <f t="shared" si="109"/>
        <v/>
      </c>
      <c r="K3479" s="1"/>
      <c r="L3479" s="21"/>
    </row>
    <row r="3480" spans="1:12" ht="10.050000000000001" customHeight="1" x14ac:dyDescent="0.2">
      <c r="A3480" s="22"/>
      <c r="B3480" s="38"/>
      <c r="C3480" s="1"/>
      <c r="D3480" s="2">
        <v>41574</v>
      </c>
      <c r="E3480" s="1" t="s">
        <v>13785</v>
      </c>
      <c r="F3480" s="1" t="s">
        <v>13786</v>
      </c>
      <c r="G3480" s="25">
        <v>0</v>
      </c>
      <c r="H3480" s="25">
        <v>0</v>
      </c>
      <c r="I3480" s="24">
        <f t="shared" si="108"/>
        <v>0</v>
      </c>
      <c r="J3480" s="23" t="str">
        <f t="shared" si="109"/>
        <v/>
      </c>
      <c r="K3480" s="1"/>
      <c r="L3480" s="21"/>
    </row>
    <row r="3481" spans="1:12" ht="10.050000000000001" customHeight="1" x14ac:dyDescent="0.2">
      <c r="A3481" s="22"/>
      <c r="B3481" s="38"/>
      <c r="C3481" s="1"/>
      <c r="D3481" s="2">
        <v>41574</v>
      </c>
      <c r="E3481" s="1" t="s">
        <v>11759</v>
      </c>
      <c r="F3481" s="1" t="s">
        <v>13784</v>
      </c>
      <c r="G3481" s="25">
        <v>0</v>
      </c>
      <c r="H3481" s="25">
        <v>0</v>
      </c>
      <c r="I3481" s="24">
        <f t="shared" si="108"/>
        <v>0</v>
      </c>
      <c r="J3481" s="23" t="str">
        <f t="shared" si="109"/>
        <v/>
      </c>
      <c r="K3481" s="1"/>
      <c r="L3481" s="21"/>
    </row>
    <row r="3482" spans="1:12" ht="10.050000000000001" customHeight="1" x14ac:dyDescent="0.2">
      <c r="A3482" s="22"/>
      <c r="B3482" s="38"/>
      <c r="C3482" s="1"/>
      <c r="D3482" s="2">
        <v>41579</v>
      </c>
      <c r="E3482" s="1" t="s">
        <v>11677</v>
      </c>
      <c r="F3482" s="1" t="s">
        <v>5389</v>
      </c>
      <c r="G3482" s="25">
        <v>738871.64200000011</v>
      </c>
      <c r="H3482" s="25">
        <v>549770.65187276714</v>
      </c>
      <c r="I3482" s="24">
        <f t="shared" si="108"/>
        <v>-189100.99012723297</v>
      </c>
      <c r="J3482" s="23">
        <f t="shared" si="109"/>
        <v>-0.2559321259310598</v>
      </c>
      <c r="K3482" s="1"/>
      <c r="L3482" s="21"/>
    </row>
    <row r="3483" spans="1:12" ht="10.050000000000001" customHeight="1" x14ac:dyDescent="0.2">
      <c r="A3483" s="22"/>
      <c r="B3483" s="38"/>
      <c r="C3483" s="1"/>
      <c r="D3483" s="2">
        <v>41579</v>
      </c>
      <c r="E3483" s="1" t="s">
        <v>11681</v>
      </c>
      <c r="F3483" s="1" t="s">
        <v>5393</v>
      </c>
      <c r="G3483" s="25">
        <v>563246.8064</v>
      </c>
      <c r="H3483" s="25">
        <v>529063.84314108896</v>
      </c>
      <c r="I3483" s="24">
        <f t="shared" si="108"/>
        <v>-34182.963258911041</v>
      </c>
      <c r="J3483" s="23">
        <f t="shared" si="109"/>
        <v>-6.0689138172645735E-2</v>
      </c>
      <c r="K3483" s="1"/>
      <c r="L3483" s="21"/>
    </row>
    <row r="3484" spans="1:12" ht="10.050000000000001" customHeight="1" x14ac:dyDescent="0.2">
      <c r="A3484" s="22"/>
      <c r="B3484" s="38"/>
      <c r="C3484" s="1"/>
      <c r="D3484" s="2">
        <v>41579</v>
      </c>
      <c r="E3484" s="1" t="s">
        <v>11743</v>
      </c>
      <c r="F3484" s="1" t="s">
        <v>5457</v>
      </c>
      <c r="G3484" s="25">
        <v>143548.08660000001</v>
      </c>
      <c r="H3484" s="25">
        <v>264606.40649403975</v>
      </c>
      <c r="I3484" s="24">
        <f t="shared" si="108"/>
        <v>121058.31989403974</v>
      </c>
      <c r="J3484" s="23">
        <f t="shared" si="109"/>
        <v>0.8433293871159111</v>
      </c>
      <c r="K3484" s="1"/>
      <c r="L3484" s="21"/>
    </row>
    <row r="3485" spans="1:12" ht="10.050000000000001" customHeight="1" x14ac:dyDescent="0.2">
      <c r="A3485" s="22"/>
      <c r="B3485" s="38"/>
      <c r="C3485" s="1"/>
      <c r="D3485" s="2">
        <v>41579</v>
      </c>
      <c r="E3485" s="1" t="s">
        <v>11865</v>
      </c>
      <c r="F3485" s="1" t="s">
        <v>5584</v>
      </c>
      <c r="G3485" s="25">
        <v>522253.56850000005</v>
      </c>
      <c r="H3485" s="25">
        <v>365171.32699517184</v>
      </c>
      <c r="I3485" s="24">
        <f t="shared" si="108"/>
        <v>-157082.24150482821</v>
      </c>
      <c r="J3485" s="23">
        <f t="shared" si="109"/>
        <v>-0.3007777274858931</v>
      </c>
      <c r="K3485" s="1"/>
      <c r="L3485" s="21"/>
    </row>
    <row r="3486" spans="1:12" ht="10.050000000000001" customHeight="1" x14ac:dyDescent="0.2">
      <c r="A3486" s="22"/>
      <c r="B3486" s="38"/>
      <c r="C3486" s="1"/>
      <c r="D3486" s="2">
        <v>41579</v>
      </c>
      <c r="E3486" s="1" t="s">
        <v>11908</v>
      </c>
      <c r="F3486" s="1" t="s">
        <v>5627</v>
      </c>
      <c r="G3486" s="25">
        <v>486667.81</v>
      </c>
      <c r="H3486" s="25">
        <v>521594.80322646227</v>
      </c>
      <c r="I3486" s="24">
        <f t="shared" si="108"/>
        <v>34926.993226462277</v>
      </c>
      <c r="J3486" s="23">
        <f t="shared" si="109"/>
        <v>7.1767625696185403E-2</v>
      </c>
      <c r="K3486" s="1"/>
      <c r="L3486" s="21"/>
    </row>
    <row r="3487" spans="1:12" ht="10.050000000000001" customHeight="1" x14ac:dyDescent="0.2">
      <c r="A3487" s="22"/>
      <c r="B3487" s="38"/>
      <c r="C3487" s="1"/>
      <c r="D3487" s="2">
        <v>41579</v>
      </c>
      <c r="E3487" s="1" t="s">
        <v>11912</v>
      </c>
      <c r="F3487" s="1" t="s">
        <v>5631</v>
      </c>
      <c r="G3487" s="25">
        <v>350370.76599999995</v>
      </c>
      <c r="H3487" s="25">
        <v>355611.57233140274</v>
      </c>
      <c r="I3487" s="24">
        <f t="shared" si="108"/>
        <v>5240.8063314027968</v>
      </c>
      <c r="J3487" s="23">
        <f t="shared" si="109"/>
        <v>1.4957887015615902E-2</v>
      </c>
      <c r="K3487" s="1"/>
      <c r="L3487" s="21"/>
    </row>
    <row r="3488" spans="1:12" ht="10.050000000000001" customHeight="1" x14ac:dyDescent="0.2">
      <c r="A3488" s="22"/>
      <c r="B3488" s="38"/>
      <c r="C3488" s="1"/>
      <c r="D3488" s="2">
        <v>41579</v>
      </c>
      <c r="E3488" s="1" t="s">
        <v>11913</v>
      </c>
      <c r="F3488" s="1" t="s">
        <v>5632</v>
      </c>
      <c r="G3488" s="25">
        <v>328289.39550000004</v>
      </c>
      <c r="H3488" s="25">
        <v>393871.13855158113</v>
      </c>
      <c r="I3488" s="24">
        <f t="shared" si="108"/>
        <v>65581.743051581085</v>
      </c>
      <c r="J3488" s="23">
        <f t="shared" si="109"/>
        <v>0.19976808252272979</v>
      </c>
      <c r="K3488" s="1"/>
      <c r="L3488" s="21"/>
    </row>
    <row r="3489" spans="1:12" ht="10.050000000000001" customHeight="1" x14ac:dyDescent="0.2">
      <c r="A3489" s="22"/>
      <c r="B3489" s="38"/>
      <c r="C3489" s="1"/>
      <c r="D3489" s="2">
        <v>41579</v>
      </c>
      <c r="E3489" s="1" t="s">
        <v>11927</v>
      </c>
      <c r="F3489" s="1" t="s">
        <v>5647</v>
      </c>
      <c r="G3489" s="25">
        <v>101790.73689999999</v>
      </c>
      <c r="H3489" s="25">
        <v>63625.535338766007</v>
      </c>
      <c r="I3489" s="24">
        <f t="shared" si="108"/>
        <v>-38165.201561233982</v>
      </c>
      <c r="J3489" s="23">
        <f t="shared" si="109"/>
        <v>-0.37493786491326586</v>
      </c>
      <c r="K3489" s="1"/>
      <c r="L3489" s="21"/>
    </row>
    <row r="3490" spans="1:12" ht="10.050000000000001" customHeight="1" x14ac:dyDescent="0.2">
      <c r="A3490" s="22"/>
      <c r="B3490" s="38"/>
      <c r="C3490" s="1"/>
      <c r="D3490" s="2">
        <v>41579</v>
      </c>
      <c r="E3490" s="1" t="s">
        <v>11940</v>
      </c>
      <c r="F3490" s="1" t="s">
        <v>5660</v>
      </c>
      <c r="G3490" s="25">
        <v>844011.68290000001</v>
      </c>
      <c r="H3490" s="25">
        <v>634190.32309489534</v>
      </c>
      <c r="I3490" s="24">
        <f t="shared" si="108"/>
        <v>-209821.35980510467</v>
      </c>
      <c r="J3490" s="23">
        <f t="shared" si="109"/>
        <v>-0.24860006568175036</v>
      </c>
      <c r="K3490" s="1"/>
      <c r="L3490" s="21"/>
    </row>
    <row r="3491" spans="1:12" ht="10.050000000000001" customHeight="1" x14ac:dyDescent="0.2">
      <c r="A3491" s="22"/>
      <c r="B3491" s="38"/>
      <c r="C3491" s="1"/>
      <c r="D3491" s="2">
        <v>41579</v>
      </c>
      <c r="E3491" s="1" t="s">
        <v>11967</v>
      </c>
      <c r="F3491" s="1" t="s">
        <v>5688</v>
      </c>
      <c r="G3491" s="25">
        <v>306889.93920000002</v>
      </c>
      <c r="H3491" s="25">
        <v>454866.58555727365</v>
      </c>
      <c r="I3491" s="24">
        <f t="shared" si="108"/>
        <v>147976.64635727362</v>
      </c>
      <c r="J3491" s="23">
        <f t="shared" si="109"/>
        <v>0.48218148416014811</v>
      </c>
      <c r="K3491" s="1"/>
      <c r="L3491" s="21"/>
    </row>
    <row r="3492" spans="1:12" ht="10.050000000000001" customHeight="1" x14ac:dyDescent="0.2">
      <c r="A3492" s="22"/>
      <c r="B3492" s="38"/>
      <c r="C3492" s="1"/>
      <c r="D3492" s="2">
        <v>41579</v>
      </c>
      <c r="E3492" s="1" t="s">
        <v>11968</v>
      </c>
      <c r="F3492" s="1" t="s">
        <v>5689</v>
      </c>
      <c r="G3492" s="25">
        <v>131382.30499999999</v>
      </c>
      <c r="H3492" s="25">
        <v>248173.49130360596</v>
      </c>
      <c r="I3492" s="24">
        <f t="shared" si="108"/>
        <v>116791.18630360597</v>
      </c>
      <c r="J3492" s="23">
        <f t="shared" si="109"/>
        <v>0.88894152301260032</v>
      </c>
      <c r="K3492" s="1"/>
      <c r="L3492" s="21"/>
    </row>
    <row r="3493" spans="1:12" ht="10.050000000000001" customHeight="1" x14ac:dyDescent="0.2">
      <c r="A3493" s="22"/>
      <c r="B3493" s="38"/>
      <c r="C3493" s="1"/>
      <c r="D3493" s="2">
        <v>41579</v>
      </c>
      <c r="E3493" s="1" t="s">
        <v>11969</v>
      </c>
      <c r="F3493" s="1" t="s">
        <v>5690</v>
      </c>
      <c r="G3493" s="25">
        <v>536246.66399999999</v>
      </c>
      <c r="H3493" s="25">
        <v>451846.09348725958</v>
      </c>
      <c r="I3493" s="24">
        <f t="shared" si="108"/>
        <v>-84400.570512740407</v>
      </c>
      <c r="J3493" s="23">
        <f t="shared" si="109"/>
        <v>-0.15739132041060194</v>
      </c>
      <c r="K3493" s="1"/>
      <c r="L3493" s="21"/>
    </row>
    <row r="3494" spans="1:12" ht="10.050000000000001" customHeight="1" x14ac:dyDescent="0.2">
      <c r="A3494" s="22"/>
      <c r="B3494" s="38"/>
      <c r="C3494" s="1"/>
      <c r="D3494" s="2">
        <v>41579</v>
      </c>
      <c r="E3494" s="1" t="s">
        <v>12255</v>
      </c>
      <c r="F3494" s="1" t="s">
        <v>5982</v>
      </c>
      <c r="G3494" s="25">
        <v>32270.290199999999</v>
      </c>
      <c r="H3494" s="25">
        <v>92392.126481757266</v>
      </c>
      <c r="I3494" s="24">
        <f t="shared" si="108"/>
        <v>60121.836281757263</v>
      </c>
      <c r="J3494" s="23">
        <f t="shared" si="109"/>
        <v>1.8630708279703436</v>
      </c>
      <c r="K3494" s="1"/>
      <c r="L3494" s="21"/>
    </row>
    <row r="3495" spans="1:12" ht="10.050000000000001" customHeight="1" x14ac:dyDescent="0.2">
      <c r="A3495" s="22"/>
      <c r="B3495" s="38"/>
      <c r="C3495" s="1"/>
      <c r="D3495" s="2">
        <v>41579</v>
      </c>
      <c r="E3495" s="1" t="s">
        <v>12341</v>
      </c>
      <c r="F3495" s="1" t="s">
        <v>6072</v>
      </c>
      <c r="G3495" s="25">
        <v>0</v>
      </c>
      <c r="H3495" s="25">
        <v>169127.00835568644</v>
      </c>
      <c r="I3495" s="24">
        <f t="shared" si="108"/>
        <v>169127.00835568644</v>
      </c>
      <c r="J3495" s="23" t="e">
        <f t="shared" si="109"/>
        <v>#DIV/0!</v>
      </c>
      <c r="K3495" s="1"/>
      <c r="L3495" s="21"/>
    </row>
    <row r="3496" spans="1:12" ht="10.050000000000001" customHeight="1" x14ac:dyDescent="0.2">
      <c r="A3496" s="22"/>
      <c r="B3496" s="38"/>
      <c r="C3496" s="1"/>
      <c r="D3496" s="2">
        <v>41580</v>
      </c>
      <c r="E3496" s="1" t="s">
        <v>7523</v>
      </c>
      <c r="F3496" s="1" t="s">
        <v>1131</v>
      </c>
      <c r="G3496" s="25">
        <v>0</v>
      </c>
      <c r="H3496" s="25">
        <v>0</v>
      </c>
      <c r="I3496" s="24">
        <f t="shared" si="108"/>
        <v>0</v>
      </c>
      <c r="J3496" s="23" t="str">
        <f t="shared" si="109"/>
        <v/>
      </c>
      <c r="K3496" s="1"/>
      <c r="L3496" s="21"/>
    </row>
    <row r="3497" spans="1:12" ht="10.050000000000001" customHeight="1" x14ac:dyDescent="0.2">
      <c r="A3497" s="22"/>
      <c r="B3497" s="38"/>
      <c r="C3497" s="1"/>
      <c r="D3497" s="2">
        <v>41580</v>
      </c>
      <c r="E3497" s="1" t="s">
        <v>10204</v>
      </c>
      <c r="F3497" s="1" t="s">
        <v>3858</v>
      </c>
      <c r="G3497" s="25">
        <v>0</v>
      </c>
      <c r="H3497" s="25">
        <v>0</v>
      </c>
      <c r="I3497" s="24">
        <f t="shared" si="108"/>
        <v>0</v>
      </c>
      <c r="J3497" s="23" t="str">
        <f t="shared" si="109"/>
        <v/>
      </c>
      <c r="K3497" s="1"/>
      <c r="L3497" s="21"/>
    </row>
    <row r="3498" spans="1:12" ht="10.050000000000001" customHeight="1" x14ac:dyDescent="0.2">
      <c r="A3498" s="22"/>
      <c r="B3498" s="38"/>
      <c r="C3498" s="1"/>
      <c r="D3498" s="2">
        <v>41580</v>
      </c>
      <c r="E3498" s="1" t="s">
        <v>10317</v>
      </c>
      <c r="F3498" s="1" t="s">
        <v>3974</v>
      </c>
      <c r="G3498" s="25">
        <v>0</v>
      </c>
      <c r="H3498" s="25">
        <v>0</v>
      </c>
      <c r="I3498" s="24">
        <f t="shared" si="108"/>
        <v>0</v>
      </c>
      <c r="J3498" s="23" t="str">
        <f t="shared" si="109"/>
        <v/>
      </c>
      <c r="K3498" s="1"/>
      <c r="L3498" s="21"/>
    </row>
    <row r="3499" spans="1:12" ht="10.050000000000001" customHeight="1" x14ac:dyDescent="0.2">
      <c r="A3499" s="22"/>
      <c r="B3499" s="38"/>
      <c r="C3499" s="1"/>
      <c r="D3499" s="2">
        <v>41580</v>
      </c>
      <c r="E3499" s="1" t="s">
        <v>10438</v>
      </c>
      <c r="F3499" s="1" t="s">
        <v>4099</v>
      </c>
      <c r="G3499" s="25">
        <v>0</v>
      </c>
      <c r="H3499" s="25">
        <v>0</v>
      </c>
      <c r="I3499" s="24">
        <f t="shared" si="108"/>
        <v>0</v>
      </c>
      <c r="J3499" s="23" t="str">
        <f t="shared" si="109"/>
        <v/>
      </c>
      <c r="K3499" s="1"/>
      <c r="L3499" s="21"/>
    </row>
    <row r="3500" spans="1:12" ht="10.050000000000001" customHeight="1" x14ac:dyDescent="0.2">
      <c r="A3500" s="22"/>
      <c r="B3500" s="38"/>
      <c r="C3500" s="1"/>
      <c r="D3500" s="2">
        <v>41580</v>
      </c>
      <c r="E3500" s="1" t="s">
        <v>10476</v>
      </c>
      <c r="F3500" s="1" t="s">
        <v>4137</v>
      </c>
      <c r="G3500" s="25">
        <v>24917.731299999999</v>
      </c>
      <c r="H3500" s="25">
        <v>20074.971104787466</v>
      </c>
      <c r="I3500" s="24">
        <f t="shared" si="108"/>
        <v>-4842.7601952125333</v>
      </c>
      <c r="J3500" s="23">
        <f t="shared" si="109"/>
        <v>-0.19434996456569598</v>
      </c>
      <c r="K3500" s="1"/>
      <c r="L3500" s="21"/>
    </row>
    <row r="3501" spans="1:12" ht="10.050000000000001" customHeight="1" x14ac:dyDescent="0.2">
      <c r="A3501" s="22"/>
      <c r="B3501" s="38"/>
      <c r="C3501" s="1"/>
      <c r="D3501" s="2">
        <v>41580</v>
      </c>
      <c r="E3501" s="1" t="s">
        <v>10529</v>
      </c>
      <c r="F3501" s="1" t="s">
        <v>4191</v>
      </c>
      <c r="G3501" s="25">
        <v>30963.590099999998</v>
      </c>
      <c r="H3501" s="25">
        <v>1412.645100771892</v>
      </c>
      <c r="I3501" s="24">
        <f t="shared" si="108"/>
        <v>-29550.944999228104</v>
      </c>
      <c r="J3501" s="23">
        <f t="shared" si="109"/>
        <v>-0.95437721865553649</v>
      </c>
      <c r="K3501" s="1"/>
      <c r="L3501" s="21"/>
    </row>
    <row r="3502" spans="1:12" ht="10.050000000000001" customHeight="1" x14ac:dyDescent="0.2">
      <c r="A3502" s="22"/>
      <c r="B3502" s="38"/>
      <c r="C3502" s="1"/>
      <c r="D3502" s="2">
        <v>41580</v>
      </c>
      <c r="E3502" s="1" t="s">
        <v>10648</v>
      </c>
      <c r="F3502" s="1" t="s">
        <v>4315</v>
      </c>
      <c r="G3502" s="25">
        <v>0</v>
      </c>
      <c r="H3502" s="25">
        <v>0</v>
      </c>
      <c r="I3502" s="24">
        <f t="shared" si="108"/>
        <v>0</v>
      </c>
      <c r="J3502" s="23" t="str">
        <f t="shared" si="109"/>
        <v/>
      </c>
      <c r="K3502" s="1"/>
      <c r="L3502" s="21"/>
    </row>
    <row r="3503" spans="1:12" ht="10.050000000000001" customHeight="1" x14ac:dyDescent="0.2">
      <c r="A3503" s="22"/>
      <c r="B3503" s="38"/>
      <c r="C3503" s="1"/>
      <c r="D3503" s="2">
        <v>41580</v>
      </c>
      <c r="E3503" s="1" t="s">
        <v>12207</v>
      </c>
      <c r="F3503" s="1" t="s">
        <v>5934</v>
      </c>
      <c r="G3503" s="25">
        <v>0</v>
      </c>
      <c r="H3503" s="25">
        <v>0</v>
      </c>
      <c r="I3503" s="24">
        <f t="shared" si="108"/>
        <v>0</v>
      </c>
      <c r="J3503" s="23" t="str">
        <f t="shared" si="109"/>
        <v/>
      </c>
      <c r="K3503" s="1"/>
      <c r="L3503" s="21"/>
    </row>
    <row r="3504" spans="1:12" ht="10.050000000000001" customHeight="1" x14ac:dyDescent="0.2">
      <c r="A3504" s="22"/>
      <c r="B3504" s="38"/>
      <c r="C3504" s="1"/>
      <c r="D3504" s="2">
        <v>41582</v>
      </c>
      <c r="E3504" s="1" t="s">
        <v>6501</v>
      </c>
      <c r="F3504" s="1" t="s">
        <v>97</v>
      </c>
      <c r="G3504" s="25">
        <v>0</v>
      </c>
      <c r="H3504" s="25">
        <v>0</v>
      </c>
      <c r="I3504" s="24">
        <f t="shared" si="108"/>
        <v>0</v>
      </c>
      <c r="J3504" s="23" t="str">
        <f t="shared" si="109"/>
        <v/>
      </c>
      <c r="K3504" s="1"/>
      <c r="L3504" s="21"/>
    </row>
    <row r="3505" spans="1:12" ht="10.050000000000001" customHeight="1" x14ac:dyDescent="0.2">
      <c r="A3505" s="22"/>
      <c r="B3505" s="38"/>
      <c r="C3505" s="1"/>
      <c r="D3505" s="2">
        <v>41582</v>
      </c>
      <c r="E3505" s="1" t="s">
        <v>6534</v>
      </c>
      <c r="F3505" s="1" t="s">
        <v>133</v>
      </c>
      <c r="G3505" s="25">
        <v>0</v>
      </c>
      <c r="H3505" s="25">
        <v>13941.522921799689</v>
      </c>
      <c r="I3505" s="24">
        <f t="shared" si="108"/>
        <v>13941.522921799689</v>
      </c>
      <c r="J3505" s="23" t="e">
        <f t="shared" si="109"/>
        <v>#DIV/0!</v>
      </c>
      <c r="K3505" s="1"/>
      <c r="L3505" s="21"/>
    </row>
    <row r="3506" spans="1:12" ht="10.050000000000001" customHeight="1" x14ac:dyDescent="0.2">
      <c r="A3506" s="22"/>
      <c r="B3506" s="38"/>
      <c r="C3506" s="1"/>
      <c r="D3506" s="2">
        <v>41582</v>
      </c>
      <c r="E3506" s="1" t="s">
        <v>6937</v>
      </c>
      <c r="F3506" s="1" t="s">
        <v>541</v>
      </c>
      <c r="G3506" s="25">
        <v>0</v>
      </c>
      <c r="H3506" s="25">
        <v>0</v>
      </c>
      <c r="I3506" s="24">
        <f t="shared" si="108"/>
        <v>0</v>
      </c>
      <c r="J3506" s="23" t="str">
        <f t="shared" si="109"/>
        <v/>
      </c>
      <c r="K3506" s="1"/>
      <c r="L3506" s="21"/>
    </row>
    <row r="3507" spans="1:12" ht="10.050000000000001" customHeight="1" x14ac:dyDescent="0.2">
      <c r="A3507" s="22"/>
      <c r="B3507" s="38"/>
      <c r="C3507" s="1"/>
      <c r="D3507" s="2">
        <v>41582</v>
      </c>
      <c r="E3507" s="1" t="s">
        <v>7439</v>
      </c>
      <c r="F3507" s="1" t="s">
        <v>1046</v>
      </c>
      <c r="G3507" s="25">
        <v>0</v>
      </c>
      <c r="H3507" s="25">
        <v>0</v>
      </c>
      <c r="I3507" s="24">
        <f t="shared" si="108"/>
        <v>0</v>
      </c>
      <c r="J3507" s="23" t="str">
        <f t="shared" si="109"/>
        <v/>
      </c>
      <c r="K3507" s="1"/>
      <c r="L3507" s="21"/>
    </row>
    <row r="3508" spans="1:12" ht="10.050000000000001" customHeight="1" x14ac:dyDescent="0.2">
      <c r="A3508" s="22"/>
      <c r="B3508" s="38"/>
      <c r="C3508" s="1"/>
      <c r="D3508" s="2">
        <v>41582</v>
      </c>
      <c r="E3508" s="1" t="s">
        <v>7570</v>
      </c>
      <c r="F3508" s="1" t="s">
        <v>1178</v>
      </c>
      <c r="G3508" s="25">
        <v>0</v>
      </c>
      <c r="H3508" s="25">
        <v>0</v>
      </c>
      <c r="I3508" s="24">
        <f t="shared" si="108"/>
        <v>0</v>
      </c>
      <c r="J3508" s="23" t="str">
        <f t="shared" si="109"/>
        <v/>
      </c>
      <c r="K3508" s="1"/>
      <c r="L3508" s="21"/>
    </row>
    <row r="3509" spans="1:12" ht="10.050000000000001" customHeight="1" x14ac:dyDescent="0.2">
      <c r="A3509" s="22"/>
      <c r="B3509" s="38"/>
      <c r="C3509" s="1"/>
      <c r="D3509" s="2">
        <v>41582</v>
      </c>
      <c r="E3509" s="1" t="s">
        <v>7585</v>
      </c>
      <c r="F3509" s="1" t="s">
        <v>1193</v>
      </c>
      <c r="G3509" s="25">
        <v>0</v>
      </c>
      <c r="H3509" s="25">
        <v>0</v>
      </c>
      <c r="I3509" s="24">
        <f t="shared" si="108"/>
        <v>0</v>
      </c>
      <c r="J3509" s="23" t="str">
        <f t="shared" si="109"/>
        <v/>
      </c>
      <c r="K3509" s="1"/>
      <c r="L3509" s="21"/>
    </row>
    <row r="3510" spans="1:12" ht="10.050000000000001" customHeight="1" x14ac:dyDescent="0.2">
      <c r="A3510" s="22"/>
      <c r="B3510" s="38"/>
      <c r="C3510" s="1"/>
      <c r="D3510" s="2">
        <v>41582</v>
      </c>
      <c r="E3510" s="1" t="s">
        <v>8018</v>
      </c>
      <c r="F3510" s="1" t="s">
        <v>1628</v>
      </c>
      <c r="G3510" s="25">
        <v>0</v>
      </c>
      <c r="H3510" s="25">
        <v>0</v>
      </c>
      <c r="I3510" s="24">
        <f t="shared" si="108"/>
        <v>0</v>
      </c>
      <c r="J3510" s="23" t="str">
        <f t="shared" si="109"/>
        <v/>
      </c>
      <c r="K3510" s="1"/>
      <c r="L3510" s="21"/>
    </row>
    <row r="3511" spans="1:12" ht="10.050000000000001" customHeight="1" x14ac:dyDescent="0.2">
      <c r="A3511" s="22"/>
      <c r="B3511" s="38"/>
      <c r="C3511" s="1"/>
      <c r="D3511" s="2">
        <v>41582</v>
      </c>
      <c r="E3511" s="1" t="s">
        <v>8078</v>
      </c>
      <c r="F3511" s="1" t="s">
        <v>1689</v>
      </c>
      <c r="G3511" s="25">
        <v>6740.1332000000002</v>
      </c>
      <c r="H3511" s="25">
        <v>37935.942069819714</v>
      </c>
      <c r="I3511" s="24">
        <f t="shared" si="108"/>
        <v>31195.808869819713</v>
      </c>
      <c r="J3511" s="23">
        <f t="shared" si="109"/>
        <v>4.6283668206764386</v>
      </c>
      <c r="K3511" s="1"/>
      <c r="L3511" s="21"/>
    </row>
    <row r="3512" spans="1:12" ht="10.050000000000001" customHeight="1" x14ac:dyDescent="0.2">
      <c r="A3512" s="22"/>
      <c r="B3512" s="38"/>
      <c r="C3512" s="1"/>
      <c r="D3512" s="2">
        <v>41582</v>
      </c>
      <c r="E3512" s="1" t="s">
        <v>8477</v>
      </c>
      <c r="F3512" s="1" t="s">
        <v>2094</v>
      </c>
      <c r="G3512" s="25">
        <v>20311.708200000001</v>
      </c>
      <c r="H3512" s="25">
        <v>28180.98553758036</v>
      </c>
      <c r="I3512" s="24">
        <f t="shared" si="108"/>
        <v>7869.277337580359</v>
      </c>
      <c r="J3512" s="23">
        <f t="shared" si="109"/>
        <v>0.38742567882992524</v>
      </c>
      <c r="K3512" s="1"/>
      <c r="L3512" s="21"/>
    </row>
    <row r="3513" spans="1:12" ht="10.050000000000001" customHeight="1" x14ac:dyDescent="0.2">
      <c r="A3513" s="22"/>
      <c r="B3513" s="38"/>
      <c r="C3513" s="1"/>
      <c r="D3513" s="2">
        <v>41582</v>
      </c>
      <c r="E3513" s="1" t="s">
        <v>8512</v>
      </c>
      <c r="F3513" s="1" t="s">
        <v>2129</v>
      </c>
      <c r="G3513" s="25">
        <v>0</v>
      </c>
      <c r="H3513" s="25">
        <v>0</v>
      </c>
      <c r="I3513" s="24">
        <f t="shared" si="108"/>
        <v>0</v>
      </c>
      <c r="J3513" s="23" t="str">
        <f t="shared" si="109"/>
        <v/>
      </c>
      <c r="K3513" s="1"/>
      <c r="L3513" s="21"/>
    </row>
    <row r="3514" spans="1:12" ht="10.050000000000001" customHeight="1" x14ac:dyDescent="0.2">
      <c r="A3514" s="22"/>
      <c r="B3514" s="38"/>
      <c r="C3514" s="1"/>
      <c r="D3514" s="2">
        <v>41582</v>
      </c>
      <c r="E3514" s="1" t="s">
        <v>9154</v>
      </c>
      <c r="F3514" s="1" t="s">
        <v>2780</v>
      </c>
      <c r="G3514" s="25">
        <v>0</v>
      </c>
      <c r="H3514" s="25">
        <v>0</v>
      </c>
      <c r="I3514" s="24">
        <f t="shared" si="108"/>
        <v>0</v>
      </c>
      <c r="J3514" s="23" t="str">
        <f t="shared" si="109"/>
        <v/>
      </c>
      <c r="K3514" s="1"/>
      <c r="L3514" s="21"/>
    </row>
    <row r="3515" spans="1:12" ht="10.050000000000001" customHeight="1" x14ac:dyDescent="0.2">
      <c r="A3515" s="22"/>
      <c r="B3515" s="38"/>
      <c r="C3515" s="1"/>
      <c r="D3515" s="2">
        <v>41582</v>
      </c>
      <c r="E3515" s="1" t="s">
        <v>9205</v>
      </c>
      <c r="F3515" s="1" t="s">
        <v>2832</v>
      </c>
      <c r="G3515" s="25">
        <v>0</v>
      </c>
      <c r="H3515" s="25">
        <v>0</v>
      </c>
      <c r="I3515" s="24">
        <f t="shared" si="108"/>
        <v>0</v>
      </c>
      <c r="J3515" s="23" t="str">
        <f t="shared" si="109"/>
        <v/>
      </c>
      <c r="K3515" s="1"/>
      <c r="L3515" s="21"/>
    </row>
    <row r="3516" spans="1:12" ht="10.050000000000001" customHeight="1" x14ac:dyDescent="0.2">
      <c r="A3516" s="22"/>
      <c r="B3516" s="38"/>
      <c r="C3516" s="1"/>
      <c r="D3516" s="2">
        <v>41582</v>
      </c>
      <c r="E3516" s="1" t="s">
        <v>9364</v>
      </c>
      <c r="F3516" s="1" t="s">
        <v>2995</v>
      </c>
      <c r="G3516" s="25">
        <v>52561.684600000001</v>
      </c>
      <c r="H3516" s="25">
        <v>17326.734272376692</v>
      </c>
      <c r="I3516" s="24">
        <f t="shared" si="108"/>
        <v>-35234.950327623308</v>
      </c>
      <c r="J3516" s="23">
        <f t="shared" si="109"/>
        <v>-0.67035428175038569</v>
      </c>
      <c r="K3516" s="1"/>
      <c r="L3516" s="21"/>
    </row>
    <row r="3517" spans="1:12" ht="10.050000000000001" customHeight="1" x14ac:dyDescent="0.2">
      <c r="A3517" s="22"/>
      <c r="B3517" s="38"/>
      <c r="C3517" s="1"/>
      <c r="D3517" s="2">
        <v>41582</v>
      </c>
      <c r="E3517" s="1" t="s">
        <v>9399</v>
      </c>
      <c r="F3517" s="1" t="s">
        <v>3031</v>
      </c>
      <c r="G3517" s="25">
        <v>0</v>
      </c>
      <c r="H3517" s="25">
        <v>0</v>
      </c>
      <c r="I3517" s="24">
        <f t="shared" si="108"/>
        <v>0</v>
      </c>
      <c r="J3517" s="23" t="str">
        <f t="shared" si="109"/>
        <v/>
      </c>
      <c r="K3517" s="1"/>
      <c r="L3517" s="21"/>
    </row>
    <row r="3518" spans="1:12" ht="10.050000000000001" customHeight="1" x14ac:dyDescent="0.2">
      <c r="A3518" s="22"/>
      <c r="B3518" s="38"/>
      <c r="C3518" s="1"/>
      <c r="D3518" s="2">
        <v>41582</v>
      </c>
      <c r="E3518" s="1" t="s">
        <v>10558</v>
      </c>
      <c r="F3518" s="1" t="s">
        <v>4222</v>
      </c>
      <c r="G3518" s="25">
        <v>3499.2148000000007</v>
      </c>
      <c r="H3518" s="25">
        <v>0</v>
      </c>
      <c r="I3518" s="24">
        <f t="shared" si="108"/>
        <v>-3499.2148000000007</v>
      </c>
      <c r="J3518" s="23">
        <f t="shared" si="109"/>
        <v>-1</v>
      </c>
      <c r="K3518" s="1"/>
      <c r="L3518" s="21"/>
    </row>
    <row r="3519" spans="1:12" ht="10.050000000000001" customHeight="1" x14ac:dyDescent="0.2">
      <c r="A3519" s="22"/>
      <c r="B3519" s="38"/>
      <c r="C3519" s="1"/>
      <c r="D3519" s="2">
        <v>41582</v>
      </c>
      <c r="E3519" s="1" t="s">
        <v>13782</v>
      </c>
      <c r="F3519" s="1" t="s">
        <v>13783</v>
      </c>
      <c r="G3519" s="25">
        <v>0</v>
      </c>
      <c r="H3519" s="25">
        <v>0</v>
      </c>
      <c r="I3519" s="24">
        <f t="shared" si="108"/>
        <v>0</v>
      </c>
      <c r="J3519" s="23" t="str">
        <f t="shared" si="109"/>
        <v/>
      </c>
      <c r="K3519" s="1"/>
      <c r="L3519" s="21"/>
    </row>
    <row r="3520" spans="1:12" ht="10.050000000000001" customHeight="1" x14ac:dyDescent="0.2">
      <c r="A3520" s="22"/>
      <c r="B3520" s="38"/>
      <c r="C3520" s="1"/>
      <c r="D3520" s="2">
        <v>41583</v>
      </c>
      <c r="E3520" s="1" t="s">
        <v>7355</v>
      </c>
      <c r="F3520" s="1" t="s">
        <v>962</v>
      </c>
      <c r="G3520" s="25">
        <v>13161.51</v>
      </c>
      <c r="H3520" s="25">
        <v>0</v>
      </c>
      <c r="I3520" s="24">
        <f t="shared" si="108"/>
        <v>-13161.51</v>
      </c>
      <c r="J3520" s="23">
        <f t="shared" si="109"/>
        <v>-1</v>
      </c>
      <c r="K3520" s="1"/>
      <c r="L3520" s="21"/>
    </row>
    <row r="3521" spans="1:12" ht="10.050000000000001" customHeight="1" x14ac:dyDescent="0.2">
      <c r="A3521" s="22"/>
      <c r="B3521" s="38"/>
      <c r="C3521" s="1"/>
      <c r="D3521" s="2">
        <v>41583</v>
      </c>
      <c r="E3521" s="1" t="s">
        <v>7981</v>
      </c>
      <c r="F3521" s="1" t="s">
        <v>1591</v>
      </c>
      <c r="G3521" s="25">
        <v>0</v>
      </c>
      <c r="H3521" s="25">
        <v>0</v>
      </c>
      <c r="I3521" s="24">
        <f t="shared" si="108"/>
        <v>0</v>
      </c>
      <c r="J3521" s="23" t="str">
        <f t="shared" si="109"/>
        <v/>
      </c>
      <c r="K3521" s="1"/>
      <c r="L3521" s="21"/>
    </row>
    <row r="3522" spans="1:12" ht="10.050000000000001" customHeight="1" x14ac:dyDescent="0.2">
      <c r="A3522" s="22"/>
      <c r="B3522" s="38"/>
      <c r="C3522" s="1"/>
      <c r="D3522" s="2">
        <v>41583</v>
      </c>
      <c r="E3522" s="1" t="s">
        <v>8139</v>
      </c>
      <c r="F3522" s="1" t="s">
        <v>1751</v>
      </c>
      <c r="G3522" s="25">
        <v>36464.601999999999</v>
      </c>
      <c r="H3522" s="25">
        <v>17527.073032122527</v>
      </c>
      <c r="I3522" s="24">
        <f t="shared" si="108"/>
        <v>-18937.528967877472</v>
      </c>
      <c r="J3522" s="23">
        <f t="shared" si="109"/>
        <v>-0.51934007034760643</v>
      </c>
      <c r="K3522" s="1"/>
      <c r="L3522" s="21"/>
    </row>
    <row r="3523" spans="1:12" ht="10.050000000000001" customHeight="1" x14ac:dyDescent="0.2">
      <c r="A3523" s="22"/>
      <c r="B3523" s="38"/>
      <c r="C3523" s="1"/>
      <c r="D3523" s="2">
        <v>41583</v>
      </c>
      <c r="E3523" s="1" t="s">
        <v>8324</v>
      </c>
      <c r="F3523" s="1" t="s">
        <v>1937</v>
      </c>
      <c r="G3523" s="25">
        <v>0</v>
      </c>
      <c r="H3523" s="25">
        <v>0</v>
      </c>
      <c r="I3523" s="24">
        <f t="shared" si="108"/>
        <v>0</v>
      </c>
      <c r="J3523" s="23" t="str">
        <f t="shared" si="109"/>
        <v/>
      </c>
      <c r="K3523" s="1"/>
      <c r="L3523" s="21"/>
    </row>
    <row r="3524" spans="1:12" ht="10.050000000000001" customHeight="1" x14ac:dyDescent="0.2">
      <c r="A3524" s="22"/>
      <c r="B3524" s="38"/>
      <c r="C3524" s="1"/>
      <c r="D3524" s="2">
        <v>41583</v>
      </c>
      <c r="E3524" s="1" t="s">
        <v>8656</v>
      </c>
      <c r="F3524" s="1" t="s">
        <v>2274</v>
      </c>
      <c r="G3524" s="25">
        <v>0</v>
      </c>
      <c r="H3524" s="25">
        <v>0</v>
      </c>
      <c r="I3524" s="24">
        <f t="shared" si="108"/>
        <v>0</v>
      </c>
      <c r="J3524" s="23" t="str">
        <f t="shared" si="109"/>
        <v/>
      </c>
      <c r="K3524" s="1"/>
      <c r="L3524" s="21"/>
    </row>
    <row r="3525" spans="1:12" ht="10.050000000000001" customHeight="1" x14ac:dyDescent="0.2">
      <c r="A3525" s="22"/>
      <c r="B3525" s="38"/>
      <c r="C3525" s="1"/>
      <c r="D3525" s="2">
        <v>41583</v>
      </c>
      <c r="E3525" s="1" t="s">
        <v>13780</v>
      </c>
      <c r="F3525" s="1" t="s">
        <v>13781</v>
      </c>
      <c r="G3525" s="25">
        <v>0</v>
      </c>
      <c r="H3525" s="25">
        <v>0</v>
      </c>
      <c r="I3525" s="24">
        <f t="shared" si="108"/>
        <v>0</v>
      </c>
      <c r="J3525" s="23" t="str">
        <f t="shared" si="109"/>
        <v/>
      </c>
      <c r="K3525" s="1"/>
      <c r="L3525" s="21"/>
    </row>
    <row r="3526" spans="1:12" ht="10.050000000000001" customHeight="1" x14ac:dyDescent="0.2">
      <c r="A3526" s="22"/>
      <c r="B3526" s="38"/>
      <c r="C3526" s="1"/>
      <c r="D3526" s="2">
        <v>41588</v>
      </c>
      <c r="E3526" s="1" t="s">
        <v>7011</v>
      </c>
      <c r="F3526" s="1" t="s">
        <v>616</v>
      </c>
      <c r="G3526" s="25">
        <v>0</v>
      </c>
      <c r="H3526" s="25">
        <v>0</v>
      </c>
      <c r="I3526" s="24">
        <f t="shared" si="108"/>
        <v>0</v>
      </c>
      <c r="J3526" s="23" t="str">
        <f t="shared" si="109"/>
        <v/>
      </c>
      <c r="K3526" s="1"/>
      <c r="L3526" s="21"/>
    </row>
    <row r="3527" spans="1:12" ht="10.050000000000001" customHeight="1" x14ac:dyDescent="0.2">
      <c r="A3527" s="22"/>
      <c r="B3527" s="38"/>
      <c r="C3527" s="1"/>
      <c r="D3527" s="2">
        <v>41595</v>
      </c>
      <c r="E3527" s="1" t="s">
        <v>7052</v>
      </c>
      <c r="F3527" s="1" t="s">
        <v>658</v>
      </c>
      <c r="G3527" s="25">
        <v>0</v>
      </c>
      <c r="H3527" s="25">
        <v>0</v>
      </c>
      <c r="I3527" s="24">
        <f t="shared" si="108"/>
        <v>0</v>
      </c>
      <c r="J3527" s="23" t="str">
        <f t="shared" si="109"/>
        <v/>
      </c>
      <c r="K3527" s="1"/>
      <c r="L3527" s="21"/>
    </row>
    <row r="3528" spans="1:12" ht="10.050000000000001" customHeight="1" x14ac:dyDescent="0.2">
      <c r="A3528" s="22"/>
      <c r="B3528" s="38"/>
      <c r="C3528" s="1"/>
      <c r="D3528" s="2">
        <v>41595</v>
      </c>
      <c r="E3528" s="1" t="s">
        <v>7762</v>
      </c>
      <c r="F3528" s="1" t="s">
        <v>1371</v>
      </c>
      <c r="G3528" s="25">
        <v>31348</v>
      </c>
      <c r="H3528" s="25">
        <v>128360.63919304739</v>
      </c>
      <c r="I3528" s="24">
        <f t="shared" si="108"/>
        <v>97012.639193047391</v>
      </c>
      <c r="J3528" s="23">
        <f t="shared" si="109"/>
        <v>3.0946994766188398</v>
      </c>
      <c r="K3528" s="1"/>
      <c r="L3528" s="21"/>
    </row>
    <row r="3529" spans="1:12" ht="10.050000000000001" customHeight="1" x14ac:dyDescent="0.2">
      <c r="A3529" s="22"/>
      <c r="B3529" s="38"/>
      <c r="C3529" s="1"/>
      <c r="D3529" s="2">
        <v>41595</v>
      </c>
      <c r="E3529" s="1" t="s">
        <v>7803</v>
      </c>
      <c r="F3529" s="1" t="s">
        <v>1412</v>
      </c>
      <c r="G3529" s="25">
        <v>0</v>
      </c>
      <c r="H3529" s="25">
        <v>0</v>
      </c>
      <c r="I3529" s="24">
        <f t="shared" si="108"/>
        <v>0</v>
      </c>
      <c r="J3529" s="23" t="str">
        <f t="shared" si="109"/>
        <v/>
      </c>
      <c r="K3529" s="1"/>
      <c r="L3529" s="21"/>
    </row>
    <row r="3530" spans="1:12" ht="10.050000000000001" customHeight="1" x14ac:dyDescent="0.2">
      <c r="A3530" s="22"/>
      <c r="B3530" s="38"/>
      <c r="C3530" s="1"/>
      <c r="D3530" s="2">
        <v>41595</v>
      </c>
      <c r="E3530" s="1" t="s">
        <v>9300</v>
      </c>
      <c r="F3530" s="1" t="s">
        <v>2930</v>
      </c>
      <c r="G3530" s="25">
        <v>0</v>
      </c>
      <c r="H3530" s="25">
        <v>17033.931469671246</v>
      </c>
      <c r="I3530" s="24">
        <f t="shared" si="108"/>
        <v>17033.931469671246</v>
      </c>
      <c r="J3530" s="23" t="e">
        <f t="shared" si="109"/>
        <v>#DIV/0!</v>
      </c>
      <c r="K3530" s="1"/>
      <c r="L3530" s="21"/>
    </row>
    <row r="3531" spans="1:12" ht="10.050000000000001" customHeight="1" x14ac:dyDescent="0.2">
      <c r="A3531" s="22"/>
      <c r="B3531" s="38"/>
      <c r="C3531" s="1"/>
      <c r="D3531" s="2">
        <v>41595</v>
      </c>
      <c r="E3531" s="1" t="s">
        <v>9478</v>
      </c>
      <c r="F3531" s="1" t="s">
        <v>3110</v>
      </c>
      <c r="G3531" s="25">
        <v>0</v>
      </c>
      <c r="H3531" s="25">
        <v>0</v>
      </c>
      <c r="I3531" s="24">
        <f t="shared" si="108"/>
        <v>0</v>
      </c>
      <c r="J3531" s="23" t="str">
        <f t="shared" si="109"/>
        <v/>
      </c>
      <c r="K3531" s="1"/>
      <c r="L3531" s="21"/>
    </row>
    <row r="3532" spans="1:12" ht="10.050000000000001" customHeight="1" x14ac:dyDescent="0.2">
      <c r="A3532" s="22"/>
      <c r="B3532" s="38"/>
      <c r="C3532" s="1"/>
      <c r="D3532" s="2">
        <v>41595</v>
      </c>
      <c r="E3532" s="1" t="s">
        <v>9742</v>
      </c>
      <c r="F3532" s="1" t="s">
        <v>3380</v>
      </c>
      <c r="G3532" s="25">
        <v>49886.128800000006</v>
      </c>
      <c r="H3532" s="25">
        <v>117973.84503391734</v>
      </c>
      <c r="I3532" s="24">
        <f t="shared" si="108"/>
        <v>68087.716233917337</v>
      </c>
      <c r="J3532" s="23">
        <f t="shared" si="109"/>
        <v>1.3648626957383256</v>
      </c>
      <c r="K3532" s="1"/>
      <c r="L3532" s="21"/>
    </row>
    <row r="3533" spans="1:12" ht="10.050000000000001" customHeight="1" x14ac:dyDescent="0.2">
      <c r="A3533" s="22"/>
      <c r="B3533" s="38"/>
      <c r="C3533" s="1"/>
      <c r="D3533" s="2">
        <v>41595</v>
      </c>
      <c r="E3533" s="1" t="s">
        <v>12146</v>
      </c>
      <c r="F3533" s="1" t="s">
        <v>5872</v>
      </c>
      <c r="G3533" s="25">
        <v>0</v>
      </c>
      <c r="H3533" s="25">
        <v>0</v>
      </c>
      <c r="I3533" s="24">
        <f t="shared" si="108"/>
        <v>0</v>
      </c>
      <c r="J3533" s="23" t="str">
        <f t="shared" si="109"/>
        <v/>
      </c>
      <c r="K3533" s="1"/>
      <c r="L3533" s="21"/>
    </row>
    <row r="3534" spans="1:12" ht="10.050000000000001" customHeight="1" x14ac:dyDescent="0.2">
      <c r="A3534" s="22"/>
      <c r="B3534" s="38"/>
      <c r="C3534" s="1"/>
      <c r="D3534" s="2">
        <v>41596</v>
      </c>
      <c r="E3534" s="1" t="s">
        <v>12549</v>
      </c>
      <c r="F3534" s="1" t="s">
        <v>6281</v>
      </c>
      <c r="G3534" s="25">
        <v>0</v>
      </c>
      <c r="H3534" s="25">
        <v>0</v>
      </c>
      <c r="I3534" s="24">
        <f t="shared" si="108"/>
        <v>0</v>
      </c>
      <c r="J3534" s="23" t="str">
        <f t="shared" si="109"/>
        <v/>
      </c>
      <c r="K3534" s="1"/>
      <c r="L3534" s="21"/>
    </row>
    <row r="3535" spans="1:12" ht="10.050000000000001" customHeight="1" x14ac:dyDescent="0.2">
      <c r="A3535" s="22"/>
      <c r="B3535" s="38"/>
      <c r="C3535" s="1"/>
      <c r="D3535" s="2">
        <v>41604</v>
      </c>
      <c r="E3535" s="1" t="s">
        <v>11432</v>
      </c>
      <c r="F3535" s="1" t="s">
        <v>5134</v>
      </c>
      <c r="G3535" s="25">
        <v>83348.9378</v>
      </c>
      <c r="H3535" s="25">
        <v>65747.071435561607</v>
      </c>
      <c r="I3535" s="24">
        <f t="shared" si="108"/>
        <v>-17601.866364438392</v>
      </c>
      <c r="J3535" s="23">
        <f t="shared" si="109"/>
        <v>-0.21118285162403586</v>
      </c>
      <c r="K3535" s="1"/>
      <c r="L3535" s="21"/>
    </row>
    <row r="3536" spans="1:12" ht="10.050000000000001" customHeight="1" x14ac:dyDescent="0.2">
      <c r="A3536" s="22"/>
      <c r="B3536" s="38"/>
      <c r="C3536" s="1"/>
      <c r="D3536" s="2">
        <v>41604</v>
      </c>
      <c r="E3536" s="1" t="s">
        <v>11467</v>
      </c>
      <c r="F3536" s="1" t="s">
        <v>5171</v>
      </c>
      <c r="G3536" s="25">
        <v>0</v>
      </c>
      <c r="H3536" s="25">
        <v>0</v>
      </c>
      <c r="I3536" s="24">
        <f t="shared" si="108"/>
        <v>0</v>
      </c>
      <c r="J3536" s="23" t="str">
        <f t="shared" si="109"/>
        <v/>
      </c>
      <c r="K3536" s="1"/>
      <c r="L3536" s="21"/>
    </row>
    <row r="3537" spans="1:12" ht="10.050000000000001" customHeight="1" x14ac:dyDescent="0.2">
      <c r="A3537" s="22"/>
      <c r="B3537" s="38"/>
      <c r="C3537" s="1"/>
      <c r="D3537" s="2">
        <v>41611</v>
      </c>
      <c r="E3537" s="1" t="s">
        <v>9127</v>
      </c>
      <c r="F3537" s="1" t="s">
        <v>2753</v>
      </c>
      <c r="G3537" s="25">
        <v>0</v>
      </c>
      <c r="H3537" s="25">
        <v>0</v>
      </c>
      <c r="I3537" s="24">
        <f t="shared" si="108"/>
        <v>0</v>
      </c>
      <c r="J3537" s="23" t="str">
        <f t="shared" si="109"/>
        <v/>
      </c>
      <c r="K3537" s="1"/>
      <c r="L3537" s="21"/>
    </row>
    <row r="3538" spans="1:12" ht="10.050000000000001" customHeight="1" x14ac:dyDescent="0.2">
      <c r="A3538" s="22"/>
      <c r="B3538" s="38"/>
      <c r="C3538" s="1"/>
      <c r="D3538" s="2">
        <v>41611</v>
      </c>
      <c r="E3538" s="1" t="s">
        <v>9349</v>
      </c>
      <c r="F3538" s="1" t="s">
        <v>2980</v>
      </c>
      <c r="G3538" s="25">
        <v>185634.53160000002</v>
      </c>
      <c r="H3538" s="25">
        <v>226264.65001345283</v>
      </c>
      <c r="I3538" s="24">
        <f t="shared" si="108"/>
        <v>40630.118413452816</v>
      </c>
      <c r="J3538" s="23">
        <f t="shared" si="109"/>
        <v>0.2188715540328533</v>
      </c>
      <c r="K3538" s="1"/>
      <c r="L3538" s="21"/>
    </row>
    <row r="3539" spans="1:12" ht="10.050000000000001" customHeight="1" x14ac:dyDescent="0.2">
      <c r="A3539" s="22"/>
      <c r="B3539" s="38"/>
      <c r="C3539" s="1"/>
      <c r="D3539" s="2">
        <v>41611</v>
      </c>
      <c r="E3539" s="1" t="s">
        <v>9758</v>
      </c>
      <c r="F3539" s="1" t="s">
        <v>3396</v>
      </c>
      <c r="G3539" s="25">
        <v>0</v>
      </c>
      <c r="H3539" s="25">
        <v>0</v>
      </c>
      <c r="I3539" s="24">
        <f t="shared" ref="I3539:I3602" si="110">H3539-G3539</f>
        <v>0</v>
      </c>
      <c r="J3539" s="23" t="str">
        <f t="shared" ref="J3539:J3602" si="111">IF(I3539=0,"",(I3539/G3539))</f>
        <v/>
      </c>
      <c r="K3539" s="1"/>
      <c r="L3539" s="21"/>
    </row>
    <row r="3540" spans="1:12" ht="10.050000000000001" customHeight="1" x14ac:dyDescent="0.2">
      <c r="A3540" s="22"/>
      <c r="B3540" s="38"/>
      <c r="C3540" s="1"/>
      <c r="D3540" s="2">
        <v>41611</v>
      </c>
      <c r="E3540" s="1" t="s">
        <v>9870</v>
      </c>
      <c r="F3540" s="1" t="s">
        <v>3511</v>
      </c>
      <c r="G3540" s="25">
        <v>364466.61690000002</v>
      </c>
      <c r="H3540" s="25">
        <v>217922.33858198536</v>
      </c>
      <c r="I3540" s="24">
        <f t="shared" si="110"/>
        <v>-146544.27831801467</v>
      </c>
      <c r="J3540" s="23">
        <f t="shared" si="111"/>
        <v>-0.40207874061130411</v>
      </c>
      <c r="K3540" s="1"/>
      <c r="L3540" s="21"/>
    </row>
    <row r="3541" spans="1:12" ht="10.050000000000001" customHeight="1" x14ac:dyDescent="0.2">
      <c r="A3541" s="22"/>
      <c r="B3541" s="38"/>
      <c r="C3541" s="1"/>
      <c r="D3541" s="2">
        <v>41611</v>
      </c>
      <c r="E3541" s="1" t="s">
        <v>9972</v>
      </c>
      <c r="F3541" s="1" t="s">
        <v>3618</v>
      </c>
      <c r="G3541" s="25">
        <v>49681.099499999997</v>
      </c>
      <c r="H3541" s="25">
        <v>159521.02167043756</v>
      </c>
      <c r="I3541" s="24">
        <f t="shared" si="110"/>
        <v>109839.92217043757</v>
      </c>
      <c r="J3541" s="23">
        <f t="shared" si="111"/>
        <v>2.2108995830584943</v>
      </c>
      <c r="K3541" s="1"/>
      <c r="L3541" s="21"/>
    </row>
    <row r="3542" spans="1:12" ht="10.050000000000001" customHeight="1" x14ac:dyDescent="0.2">
      <c r="A3542" s="22"/>
      <c r="B3542" s="38"/>
      <c r="C3542" s="1"/>
      <c r="D3542" s="2">
        <v>41611</v>
      </c>
      <c r="E3542" s="1" t="s">
        <v>11977</v>
      </c>
      <c r="F3542" s="1" t="s">
        <v>5698</v>
      </c>
      <c r="G3542" s="25">
        <v>3628.3630000000003</v>
      </c>
      <c r="H3542" s="25">
        <v>1623.2576430687923</v>
      </c>
      <c r="I3542" s="24">
        <f t="shared" si="110"/>
        <v>-2005.105356931208</v>
      </c>
      <c r="J3542" s="23">
        <f t="shared" si="111"/>
        <v>-0.55261983349824917</v>
      </c>
      <c r="K3542" s="1"/>
      <c r="L3542" s="21"/>
    </row>
    <row r="3543" spans="1:12" ht="10.050000000000001" customHeight="1" x14ac:dyDescent="0.2">
      <c r="A3543" s="22"/>
      <c r="B3543" s="38"/>
      <c r="C3543" s="1"/>
      <c r="D3543" s="2">
        <v>41611</v>
      </c>
      <c r="E3543" s="1" t="s">
        <v>12004</v>
      </c>
      <c r="F3543" s="1" t="s">
        <v>5726</v>
      </c>
      <c r="G3543" s="25">
        <v>0</v>
      </c>
      <c r="H3543" s="25">
        <v>0</v>
      </c>
      <c r="I3543" s="24">
        <f t="shared" si="110"/>
        <v>0</v>
      </c>
      <c r="J3543" s="23" t="str">
        <f t="shared" si="111"/>
        <v/>
      </c>
      <c r="K3543" s="1"/>
      <c r="L3543" s="21"/>
    </row>
    <row r="3544" spans="1:12" ht="10.050000000000001" customHeight="1" x14ac:dyDescent="0.2">
      <c r="A3544" s="22"/>
      <c r="B3544" s="38"/>
      <c r="C3544" s="1"/>
      <c r="D3544" s="2">
        <v>41611</v>
      </c>
      <c r="E3544" s="1" t="s">
        <v>12010</v>
      </c>
      <c r="F3544" s="1" t="s">
        <v>5732</v>
      </c>
      <c r="G3544" s="25">
        <v>3402.9705999999996</v>
      </c>
      <c r="H3544" s="25">
        <v>21333.509467293334</v>
      </c>
      <c r="I3544" s="24">
        <f t="shared" si="110"/>
        <v>17930.538867293333</v>
      </c>
      <c r="J3544" s="23">
        <f t="shared" si="111"/>
        <v>5.2690842722218445</v>
      </c>
      <c r="K3544" s="1"/>
      <c r="L3544" s="21"/>
    </row>
    <row r="3545" spans="1:12" ht="10.050000000000001" customHeight="1" x14ac:dyDescent="0.2">
      <c r="A3545" s="22"/>
      <c r="B3545" s="38"/>
      <c r="C3545" s="1"/>
      <c r="D3545" s="2">
        <v>41611</v>
      </c>
      <c r="E3545" s="1" t="s">
        <v>12053</v>
      </c>
      <c r="F3545" s="1" t="s">
        <v>5775</v>
      </c>
      <c r="G3545" s="25">
        <v>0</v>
      </c>
      <c r="H3545" s="25">
        <v>0</v>
      </c>
      <c r="I3545" s="24">
        <f t="shared" si="110"/>
        <v>0</v>
      </c>
      <c r="J3545" s="23" t="str">
        <f t="shared" si="111"/>
        <v/>
      </c>
      <c r="K3545" s="1"/>
      <c r="L3545" s="21"/>
    </row>
    <row r="3546" spans="1:12" ht="10.050000000000001" customHeight="1" x14ac:dyDescent="0.2">
      <c r="A3546" s="22"/>
      <c r="B3546" s="38"/>
      <c r="C3546" s="1"/>
      <c r="D3546" s="2">
        <v>41611</v>
      </c>
      <c r="E3546" s="1" t="s">
        <v>12055</v>
      </c>
      <c r="F3546" s="1" t="s">
        <v>5777</v>
      </c>
      <c r="G3546" s="25">
        <v>0</v>
      </c>
      <c r="H3546" s="25">
        <v>0</v>
      </c>
      <c r="I3546" s="24">
        <f t="shared" si="110"/>
        <v>0</v>
      </c>
      <c r="J3546" s="23" t="str">
        <f t="shared" si="111"/>
        <v/>
      </c>
      <c r="K3546" s="1"/>
      <c r="L3546" s="21"/>
    </row>
    <row r="3547" spans="1:12" ht="10.050000000000001" customHeight="1" x14ac:dyDescent="0.2">
      <c r="A3547" s="22"/>
      <c r="B3547" s="38"/>
      <c r="C3547" s="1"/>
      <c r="D3547" s="2">
        <v>41611</v>
      </c>
      <c r="E3547" s="1" t="s">
        <v>12117</v>
      </c>
      <c r="F3547" s="1" t="s">
        <v>5840</v>
      </c>
      <c r="G3547" s="25">
        <v>0</v>
      </c>
      <c r="H3547" s="25">
        <v>0</v>
      </c>
      <c r="I3547" s="24">
        <f t="shared" si="110"/>
        <v>0</v>
      </c>
      <c r="J3547" s="23" t="str">
        <f t="shared" si="111"/>
        <v/>
      </c>
      <c r="K3547" s="1"/>
      <c r="L3547" s="21"/>
    </row>
    <row r="3548" spans="1:12" ht="10.050000000000001" customHeight="1" x14ac:dyDescent="0.2">
      <c r="A3548" s="22"/>
      <c r="B3548" s="38"/>
      <c r="C3548" s="1"/>
      <c r="D3548" s="2">
        <v>41611</v>
      </c>
      <c r="E3548" s="1" t="s">
        <v>12137</v>
      </c>
      <c r="F3548" s="1" t="s">
        <v>5862</v>
      </c>
      <c r="G3548" s="25">
        <v>0</v>
      </c>
      <c r="H3548" s="25">
        <v>19977.37017055232</v>
      </c>
      <c r="I3548" s="24">
        <f t="shared" si="110"/>
        <v>19977.37017055232</v>
      </c>
      <c r="J3548" s="23" t="e">
        <f t="shared" si="111"/>
        <v>#DIV/0!</v>
      </c>
      <c r="K3548" s="1"/>
      <c r="L3548" s="21"/>
    </row>
    <row r="3549" spans="1:12" ht="10.050000000000001" customHeight="1" x14ac:dyDescent="0.2">
      <c r="A3549" s="22"/>
      <c r="B3549" s="38"/>
      <c r="C3549" s="1"/>
      <c r="D3549" s="2">
        <v>41611</v>
      </c>
      <c r="E3549" s="1" t="s">
        <v>12228</v>
      </c>
      <c r="F3549" s="1" t="s">
        <v>5955</v>
      </c>
      <c r="G3549" s="25">
        <v>38724</v>
      </c>
      <c r="H3549" s="25">
        <v>20116.06623499174</v>
      </c>
      <c r="I3549" s="24">
        <f t="shared" si="110"/>
        <v>-18607.93376500826</v>
      </c>
      <c r="J3549" s="23">
        <f t="shared" si="111"/>
        <v>-0.48052716054664446</v>
      </c>
      <c r="K3549" s="1"/>
      <c r="L3549" s="21"/>
    </row>
    <row r="3550" spans="1:12" ht="10.050000000000001" customHeight="1" x14ac:dyDescent="0.2">
      <c r="A3550" s="22"/>
      <c r="B3550" s="38"/>
      <c r="C3550" s="1"/>
      <c r="D3550" s="2">
        <v>41611</v>
      </c>
      <c r="E3550" s="1" t="s">
        <v>12229</v>
      </c>
      <c r="F3550" s="1" t="s">
        <v>5956</v>
      </c>
      <c r="G3550" s="25">
        <v>0</v>
      </c>
      <c r="H3550" s="25">
        <v>0</v>
      </c>
      <c r="I3550" s="24">
        <f t="shared" si="110"/>
        <v>0</v>
      </c>
      <c r="J3550" s="23" t="str">
        <f t="shared" si="111"/>
        <v/>
      </c>
      <c r="K3550" s="1"/>
      <c r="L3550" s="21"/>
    </row>
    <row r="3551" spans="1:12" ht="10.050000000000001" customHeight="1" x14ac:dyDescent="0.2">
      <c r="A3551" s="22"/>
      <c r="B3551" s="38"/>
      <c r="C3551" s="1"/>
      <c r="D3551" s="2">
        <v>41611</v>
      </c>
      <c r="E3551" s="1" t="s">
        <v>12406</v>
      </c>
      <c r="F3551" s="1" t="s">
        <v>6137</v>
      </c>
      <c r="G3551" s="25">
        <v>0</v>
      </c>
      <c r="H3551" s="25">
        <v>0</v>
      </c>
      <c r="I3551" s="24">
        <f t="shared" si="110"/>
        <v>0</v>
      </c>
      <c r="J3551" s="23" t="str">
        <f t="shared" si="111"/>
        <v/>
      </c>
      <c r="K3551" s="1"/>
      <c r="L3551" s="21"/>
    </row>
    <row r="3552" spans="1:12" ht="10.050000000000001" customHeight="1" x14ac:dyDescent="0.2">
      <c r="A3552" s="22"/>
      <c r="B3552" s="38"/>
      <c r="C3552" s="1"/>
      <c r="D3552" s="2">
        <v>41611</v>
      </c>
      <c r="E3552" s="1" t="s">
        <v>13778</v>
      </c>
      <c r="F3552" s="1" t="s">
        <v>13779</v>
      </c>
      <c r="G3552" s="25">
        <v>0</v>
      </c>
      <c r="H3552" s="25">
        <v>0</v>
      </c>
      <c r="I3552" s="24">
        <f t="shared" si="110"/>
        <v>0</v>
      </c>
      <c r="J3552" s="23" t="str">
        <f t="shared" si="111"/>
        <v/>
      </c>
      <c r="K3552" s="1"/>
      <c r="L3552" s="21"/>
    </row>
    <row r="3553" spans="1:12" ht="10.050000000000001" customHeight="1" x14ac:dyDescent="0.2">
      <c r="A3553" s="22"/>
      <c r="B3553" s="38"/>
      <c r="C3553" s="1"/>
      <c r="D3553" s="2">
        <v>41613</v>
      </c>
      <c r="E3553" s="1" t="s">
        <v>6411</v>
      </c>
      <c r="F3553" s="1" t="s">
        <v>6</v>
      </c>
      <c r="G3553" s="25">
        <v>0</v>
      </c>
      <c r="H3553" s="25">
        <v>15693.202846756836</v>
      </c>
      <c r="I3553" s="24">
        <f t="shared" si="110"/>
        <v>15693.202846756836</v>
      </c>
      <c r="J3553" s="23" t="e">
        <f t="shared" si="111"/>
        <v>#DIV/0!</v>
      </c>
      <c r="K3553" s="1"/>
      <c r="L3553" s="21"/>
    </row>
    <row r="3554" spans="1:12" ht="10.050000000000001" customHeight="1" x14ac:dyDescent="0.2">
      <c r="A3554" s="22"/>
      <c r="B3554" s="38"/>
      <c r="C3554" s="1"/>
      <c r="D3554" s="2">
        <v>41613</v>
      </c>
      <c r="E3554" s="1" t="s">
        <v>6484</v>
      </c>
      <c r="F3554" s="1" t="s">
        <v>80</v>
      </c>
      <c r="G3554" s="25">
        <v>0</v>
      </c>
      <c r="H3554" s="25">
        <v>59926.973620381417</v>
      </c>
      <c r="I3554" s="24">
        <f t="shared" si="110"/>
        <v>59926.973620381417</v>
      </c>
      <c r="J3554" s="23" t="e">
        <f t="shared" si="111"/>
        <v>#DIV/0!</v>
      </c>
      <c r="K3554" s="1"/>
      <c r="L3554" s="21"/>
    </row>
    <row r="3555" spans="1:12" ht="10.050000000000001" customHeight="1" x14ac:dyDescent="0.2">
      <c r="A3555" s="22"/>
      <c r="B3555" s="38"/>
      <c r="C3555" s="1"/>
      <c r="D3555" s="2">
        <v>41613</v>
      </c>
      <c r="E3555" s="1" t="s">
        <v>7543</v>
      </c>
      <c r="F3555" s="1" t="s">
        <v>1151</v>
      </c>
      <c r="G3555" s="25">
        <v>71845.965400000001</v>
      </c>
      <c r="H3555" s="25">
        <v>52540.123966163308</v>
      </c>
      <c r="I3555" s="24">
        <f t="shared" si="110"/>
        <v>-19305.841433836693</v>
      </c>
      <c r="J3555" s="23">
        <f t="shared" si="111"/>
        <v>-0.26871155988164497</v>
      </c>
      <c r="K3555" s="1"/>
      <c r="L3555" s="21"/>
    </row>
    <row r="3556" spans="1:12" ht="10.050000000000001" customHeight="1" x14ac:dyDescent="0.2">
      <c r="A3556" s="22"/>
      <c r="B3556" s="38"/>
      <c r="C3556" s="1"/>
      <c r="D3556" s="2">
        <v>41613</v>
      </c>
      <c r="E3556" s="1" t="s">
        <v>7556</v>
      </c>
      <c r="F3556" s="1" t="s">
        <v>1164</v>
      </c>
      <c r="G3556" s="25">
        <v>0</v>
      </c>
      <c r="H3556" s="25">
        <v>20208.530277951359</v>
      </c>
      <c r="I3556" s="24">
        <f t="shared" si="110"/>
        <v>20208.530277951359</v>
      </c>
      <c r="J3556" s="23" t="e">
        <f t="shared" si="111"/>
        <v>#DIV/0!</v>
      </c>
      <c r="K3556" s="1"/>
      <c r="L3556" s="21"/>
    </row>
    <row r="3557" spans="1:12" ht="10.050000000000001" customHeight="1" x14ac:dyDescent="0.2">
      <c r="A3557" s="22"/>
      <c r="B3557" s="38"/>
      <c r="C3557" s="1"/>
      <c r="D3557" s="2">
        <v>41613</v>
      </c>
      <c r="E3557" s="1" t="s">
        <v>8402</v>
      </c>
      <c r="F3557" s="1" t="s">
        <v>2016</v>
      </c>
      <c r="G3557" s="25">
        <v>35064.3842</v>
      </c>
      <c r="H3557" s="25">
        <v>1032.5151463823645</v>
      </c>
      <c r="I3557" s="24">
        <f t="shared" si="110"/>
        <v>-34031.869053617636</v>
      </c>
      <c r="J3557" s="23">
        <f t="shared" si="111"/>
        <v>-0.97055373508078424</v>
      </c>
      <c r="K3557" s="1"/>
      <c r="L3557" s="21"/>
    </row>
    <row r="3558" spans="1:12" ht="10.050000000000001" customHeight="1" x14ac:dyDescent="0.2">
      <c r="A3558" s="22"/>
      <c r="B3558" s="38"/>
      <c r="C3558" s="1"/>
      <c r="D3558" s="2">
        <v>41613</v>
      </c>
      <c r="E3558" s="1" t="s">
        <v>8458</v>
      </c>
      <c r="F3558" s="1" t="s">
        <v>2074</v>
      </c>
      <c r="G3558" s="25">
        <v>0</v>
      </c>
      <c r="H3558" s="25">
        <v>22761.565241891829</v>
      </c>
      <c r="I3558" s="24">
        <f t="shared" si="110"/>
        <v>22761.565241891829</v>
      </c>
      <c r="J3558" s="23" t="e">
        <f t="shared" si="111"/>
        <v>#DIV/0!</v>
      </c>
      <c r="K3558" s="1"/>
      <c r="L3558" s="21"/>
    </row>
    <row r="3559" spans="1:12" ht="10.050000000000001" customHeight="1" x14ac:dyDescent="0.2">
      <c r="A3559" s="22"/>
      <c r="B3559" s="38"/>
      <c r="C3559" s="1"/>
      <c r="D3559" s="2">
        <v>41613</v>
      </c>
      <c r="E3559" s="1" t="s">
        <v>8783</v>
      </c>
      <c r="F3559" s="1" t="s">
        <v>2403</v>
      </c>
      <c r="G3559" s="25">
        <v>40500.549800000001</v>
      </c>
      <c r="H3559" s="25">
        <v>58956.101169305461</v>
      </c>
      <c r="I3559" s="24">
        <f t="shared" si="110"/>
        <v>18455.55136930546</v>
      </c>
      <c r="J3559" s="23">
        <f t="shared" si="111"/>
        <v>0.45568644031853267</v>
      </c>
      <c r="K3559" s="1"/>
      <c r="L3559" s="21"/>
    </row>
    <row r="3560" spans="1:12" ht="10.050000000000001" customHeight="1" x14ac:dyDescent="0.2">
      <c r="A3560" s="22"/>
      <c r="B3560" s="38"/>
      <c r="C3560" s="1"/>
      <c r="D3560" s="2">
        <v>41613</v>
      </c>
      <c r="E3560" s="1" t="s">
        <v>8796</v>
      </c>
      <c r="F3560" s="1" t="s">
        <v>2416</v>
      </c>
      <c r="G3560" s="25">
        <v>7505.1512000000002</v>
      </c>
      <c r="H3560" s="25">
        <v>1643.8052081709288</v>
      </c>
      <c r="I3560" s="24">
        <f t="shared" si="110"/>
        <v>-5861.3459918290719</v>
      </c>
      <c r="J3560" s="23">
        <f t="shared" si="111"/>
        <v>-0.78097640349058817</v>
      </c>
      <c r="K3560" s="1"/>
      <c r="L3560" s="21"/>
    </row>
    <row r="3561" spans="1:12" ht="10.050000000000001" customHeight="1" x14ac:dyDescent="0.2">
      <c r="A3561" s="22"/>
      <c r="B3561" s="38"/>
      <c r="C3561" s="1"/>
      <c r="D3561" s="2">
        <v>41613</v>
      </c>
      <c r="E3561" s="1" t="s">
        <v>9086</v>
      </c>
      <c r="F3561" s="1" t="s">
        <v>2711</v>
      </c>
      <c r="G3561" s="25">
        <v>62700.944600000003</v>
      </c>
      <c r="H3561" s="25">
        <v>56541.762269804414</v>
      </c>
      <c r="I3561" s="24">
        <f t="shared" si="110"/>
        <v>-6159.1823301955883</v>
      </c>
      <c r="J3561" s="23">
        <f t="shared" si="111"/>
        <v>-9.8231093159569211E-2</v>
      </c>
      <c r="K3561" s="1"/>
      <c r="L3561" s="21"/>
    </row>
    <row r="3562" spans="1:12" ht="10.050000000000001" customHeight="1" x14ac:dyDescent="0.2">
      <c r="A3562" s="22"/>
      <c r="B3562" s="38"/>
      <c r="C3562" s="1"/>
      <c r="D3562" s="2">
        <v>41613</v>
      </c>
      <c r="E3562" s="1" t="s">
        <v>9086</v>
      </c>
      <c r="F3562" s="1" t="s">
        <v>2712</v>
      </c>
      <c r="G3562" s="25">
        <v>35038.472300000001</v>
      </c>
      <c r="H3562" s="25">
        <v>16941.467426711632</v>
      </c>
      <c r="I3562" s="24">
        <f t="shared" si="110"/>
        <v>-18097.00487328837</v>
      </c>
      <c r="J3562" s="23">
        <f t="shared" si="111"/>
        <v>-0.51648955235095595</v>
      </c>
      <c r="K3562" s="1"/>
      <c r="L3562" s="21"/>
    </row>
    <row r="3563" spans="1:12" ht="10.050000000000001" customHeight="1" x14ac:dyDescent="0.2">
      <c r="A3563" s="22"/>
      <c r="B3563" s="38"/>
      <c r="C3563" s="1"/>
      <c r="D3563" s="2">
        <v>41613</v>
      </c>
      <c r="E3563" s="1" t="s">
        <v>9119</v>
      </c>
      <c r="F3563" s="1" t="s">
        <v>2745</v>
      </c>
      <c r="G3563" s="25">
        <v>14890.609600000002</v>
      </c>
      <c r="H3563" s="25">
        <v>0</v>
      </c>
      <c r="I3563" s="24">
        <f t="shared" si="110"/>
        <v>-14890.609600000002</v>
      </c>
      <c r="J3563" s="23">
        <f t="shared" si="111"/>
        <v>-1</v>
      </c>
      <c r="K3563" s="1"/>
      <c r="L3563" s="21"/>
    </row>
    <row r="3564" spans="1:12" ht="10.050000000000001" customHeight="1" x14ac:dyDescent="0.2">
      <c r="A3564" s="22"/>
      <c r="B3564" s="38"/>
      <c r="C3564" s="1"/>
      <c r="D3564" s="2">
        <v>41613</v>
      </c>
      <c r="E3564" s="1" t="s">
        <v>9315</v>
      </c>
      <c r="F3564" s="1" t="s">
        <v>2946</v>
      </c>
      <c r="G3564" s="25">
        <v>0</v>
      </c>
      <c r="H3564" s="25">
        <v>0</v>
      </c>
      <c r="I3564" s="24">
        <f t="shared" si="110"/>
        <v>0</v>
      </c>
      <c r="J3564" s="23" t="str">
        <f t="shared" si="111"/>
        <v/>
      </c>
      <c r="K3564" s="1"/>
      <c r="L3564" s="21"/>
    </row>
    <row r="3565" spans="1:12" ht="10.050000000000001" customHeight="1" x14ac:dyDescent="0.2">
      <c r="A3565" s="22"/>
      <c r="B3565" s="38"/>
      <c r="C3565" s="1"/>
      <c r="D3565" s="2">
        <v>41613</v>
      </c>
      <c r="E3565" s="1" t="s">
        <v>9485</v>
      </c>
      <c r="F3565" s="1" t="s">
        <v>3117</v>
      </c>
      <c r="G3565" s="25">
        <v>124670.9632</v>
      </c>
      <c r="H3565" s="25">
        <v>89345.949955365519</v>
      </c>
      <c r="I3565" s="24">
        <f t="shared" si="110"/>
        <v>-35325.01324463448</v>
      </c>
      <c r="J3565" s="23">
        <f t="shared" si="111"/>
        <v>-0.2833459559301334</v>
      </c>
      <c r="K3565" s="1"/>
      <c r="L3565" s="21"/>
    </row>
    <row r="3566" spans="1:12" ht="10.050000000000001" customHeight="1" x14ac:dyDescent="0.2">
      <c r="A3566" s="22"/>
      <c r="B3566" s="38"/>
      <c r="C3566" s="1"/>
      <c r="D3566" s="2">
        <v>41613</v>
      </c>
      <c r="E3566" s="1" t="s">
        <v>9495</v>
      </c>
      <c r="F3566" s="1" t="s">
        <v>3128</v>
      </c>
      <c r="G3566" s="25">
        <v>0</v>
      </c>
      <c r="H3566" s="25">
        <v>34997.640260214175</v>
      </c>
      <c r="I3566" s="24">
        <f t="shared" si="110"/>
        <v>34997.640260214175</v>
      </c>
      <c r="J3566" s="23" t="e">
        <f t="shared" si="111"/>
        <v>#DIV/0!</v>
      </c>
      <c r="K3566" s="1"/>
      <c r="L3566" s="21"/>
    </row>
    <row r="3567" spans="1:12" ht="10.050000000000001" customHeight="1" x14ac:dyDescent="0.2">
      <c r="A3567" s="22"/>
      <c r="B3567" s="38"/>
      <c r="C3567" s="1"/>
      <c r="D3567" s="2">
        <v>41613</v>
      </c>
      <c r="E3567" s="1" t="s">
        <v>9515</v>
      </c>
      <c r="F3567" s="1" t="s">
        <v>3149</v>
      </c>
      <c r="G3567" s="25">
        <v>12908</v>
      </c>
      <c r="H3567" s="25">
        <v>0</v>
      </c>
      <c r="I3567" s="24">
        <f t="shared" si="110"/>
        <v>-12908</v>
      </c>
      <c r="J3567" s="23">
        <f t="shared" si="111"/>
        <v>-1</v>
      </c>
      <c r="K3567" s="1"/>
      <c r="L3567" s="21"/>
    </row>
    <row r="3568" spans="1:12" ht="10.050000000000001" customHeight="1" x14ac:dyDescent="0.2">
      <c r="A3568" s="22"/>
      <c r="B3568" s="38"/>
      <c r="C3568" s="1"/>
      <c r="D3568" s="2">
        <v>41613</v>
      </c>
      <c r="E3568" s="1" t="s">
        <v>9629</v>
      </c>
      <c r="F3568" s="1" t="s">
        <v>3265</v>
      </c>
      <c r="G3568" s="25">
        <v>267630.636</v>
      </c>
      <c r="H3568" s="25">
        <v>71669.907076252493</v>
      </c>
      <c r="I3568" s="24">
        <f t="shared" si="110"/>
        <v>-195960.72892374749</v>
      </c>
      <c r="J3568" s="23">
        <f t="shared" si="111"/>
        <v>-0.73220589336322273</v>
      </c>
      <c r="K3568" s="1"/>
      <c r="L3568" s="21"/>
    </row>
    <row r="3569" spans="1:12" ht="10.050000000000001" customHeight="1" x14ac:dyDescent="0.2">
      <c r="A3569" s="22"/>
      <c r="B3569" s="38"/>
      <c r="C3569" s="1"/>
      <c r="D3569" s="2">
        <v>41613</v>
      </c>
      <c r="E3569" s="1" t="s">
        <v>9660</v>
      </c>
      <c r="F3569" s="1" t="s">
        <v>3298</v>
      </c>
      <c r="G3569" s="25">
        <v>16596</v>
      </c>
      <c r="H3569" s="25">
        <v>0</v>
      </c>
      <c r="I3569" s="24">
        <f t="shared" si="110"/>
        <v>-16596</v>
      </c>
      <c r="J3569" s="23">
        <f t="shared" si="111"/>
        <v>-1</v>
      </c>
      <c r="K3569" s="1"/>
      <c r="L3569" s="21"/>
    </row>
    <row r="3570" spans="1:12" ht="10.050000000000001" customHeight="1" x14ac:dyDescent="0.2">
      <c r="A3570" s="22"/>
      <c r="B3570" s="38"/>
      <c r="C3570" s="1"/>
      <c r="D3570" s="2">
        <v>41613</v>
      </c>
      <c r="E3570" s="1" t="s">
        <v>9768</v>
      </c>
      <c r="F3570" s="1" t="s">
        <v>3406</v>
      </c>
      <c r="G3570" s="25">
        <v>15242.275600000001</v>
      </c>
      <c r="H3570" s="25">
        <v>75512.301750352039</v>
      </c>
      <c r="I3570" s="24">
        <f t="shared" si="110"/>
        <v>60270.026150352038</v>
      </c>
      <c r="J3570" s="23">
        <f t="shared" si="111"/>
        <v>3.9541357033560023</v>
      </c>
      <c r="K3570" s="1"/>
      <c r="L3570" s="21"/>
    </row>
    <row r="3571" spans="1:12" ht="10.050000000000001" customHeight="1" x14ac:dyDescent="0.2">
      <c r="A3571" s="22"/>
      <c r="B3571" s="38"/>
      <c r="C3571" s="1"/>
      <c r="D3571" s="2">
        <v>41613</v>
      </c>
      <c r="E3571" s="1" t="s">
        <v>9984</v>
      </c>
      <c r="F3571" s="1" t="s">
        <v>3630</v>
      </c>
      <c r="G3571" s="25">
        <v>0</v>
      </c>
      <c r="H3571" s="25">
        <v>0</v>
      </c>
      <c r="I3571" s="24">
        <f t="shared" si="110"/>
        <v>0</v>
      </c>
      <c r="J3571" s="23" t="str">
        <f t="shared" si="111"/>
        <v/>
      </c>
      <c r="K3571" s="1"/>
      <c r="L3571" s="21"/>
    </row>
    <row r="3572" spans="1:12" ht="10.050000000000001" customHeight="1" x14ac:dyDescent="0.2">
      <c r="A3572" s="22"/>
      <c r="B3572" s="38"/>
      <c r="C3572" s="1"/>
      <c r="D3572" s="2">
        <v>41613</v>
      </c>
      <c r="E3572" s="1" t="s">
        <v>10070</v>
      </c>
      <c r="F3572" s="1" t="s">
        <v>3718</v>
      </c>
      <c r="G3572" s="25">
        <v>0</v>
      </c>
      <c r="H3572" s="25">
        <v>8434.7754744270787</v>
      </c>
      <c r="I3572" s="24">
        <f t="shared" si="110"/>
        <v>8434.7754744270787</v>
      </c>
      <c r="J3572" s="23" t="e">
        <f t="shared" si="111"/>
        <v>#DIV/0!</v>
      </c>
      <c r="K3572" s="1"/>
      <c r="L3572" s="21"/>
    </row>
    <row r="3573" spans="1:12" ht="10.050000000000001" customHeight="1" x14ac:dyDescent="0.2">
      <c r="A3573" s="22"/>
      <c r="B3573" s="38"/>
      <c r="C3573" s="1"/>
      <c r="D3573" s="2">
        <v>41613</v>
      </c>
      <c r="E3573" s="1" t="s">
        <v>10136</v>
      </c>
      <c r="F3573" s="1" t="s">
        <v>3786</v>
      </c>
      <c r="G3573" s="25">
        <v>54377.306400000001</v>
      </c>
      <c r="H3573" s="25">
        <v>59233.493298184309</v>
      </c>
      <c r="I3573" s="24">
        <f t="shared" si="110"/>
        <v>4856.1868981843072</v>
      </c>
      <c r="J3573" s="23">
        <f t="shared" si="111"/>
        <v>8.9305396307462315E-2</v>
      </c>
      <c r="K3573" s="1"/>
      <c r="L3573" s="21"/>
    </row>
    <row r="3574" spans="1:12" ht="10.050000000000001" customHeight="1" x14ac:dyDescent="0.2">
      <c r="A3574" s="22"/>
      <c r="B3574" s="38"/>
      <c r="C3574" s="1"/>
      <c r="D3574" s="2">
        <v>41613</v>
      </c>
      <c r="E3574" s="1" t="s">
        <v>11478</v>
      </c>
      <c r="F3574" s="1" t="s">
        <v>5183</v>
      </c>
      <c r="G3574" s="25">
        <v>22128</v>
      </c>
      <c r="H3574" s="25">
        <v>39995.835471308907</v>
      </c>
      <c r="I3574" s="24">
        <f t="shared" si="110"/>
        <v>17867.835471308907</v>
      </c>
      <c r="J3574" s="23">
        <f t="shared" si="111"/>
        <v>0.8074762957026802</v>
      </c>
      <c r="K3574" s="1"/>
      <c r="L3574" s="21"/>
    </row>
    <row r="3575" spans="1:12" ht="10.050000000000001" customHeight="1" x14ac:dyDescent="0.2">
      <c r="A3575" s="22"/>
      <c r="B3575" s="38"/>
      <c r="C3575" s="1"/>
      <c r="D3575" s="2">
        <v>41613</v>
      </c>
      <c r="E3575" s="1" t="s">
        <v>13776</v>
      </c>
      <c r="F3575" s="1" t="s">
        <v>13777</v>
      </c>
      <c r="G3575" s="25">
        <v>0</v>
      </c>
      <c r="H3575" s="25">
        <v>0</v>
      </c>
      <c r="I3575" s="24">
        <f t="shared" si="110"/>
        <v>0</v>
      </c>
      <c r="J3575" s="23" t="str">
        <f t="shared" si="111"/>
        <v/>
      </c>
      <c r="K3575" s="1"/>
      <c r="L3575" s="21"/>
    </row>
    <row r="3576" spans="1:12" ht="10.050000000000001" customHeight="1" x14ac:dyDescent="0.2">
      <c r="A3576" s="22"/>
      <c r="B3576" s="38"/>
      <c r="C3576" s="1"/>
      <c r="D3576" s="2">
        <v>41616</v>
      </c>
      <c r="E3576" s="1" t="s">
        <v>8010</v>
      </c>
      <c r="F3576" s="1" t="s">
        <v>1620</v>
      </c>
      <c r="G3576" s="25">
        <v>0</v>
      </c>
      <c r="H3576" s="25">
        <v>0</v>
      </c>
      <c r="I3576" s="24">
        <f t="shared" si="110"/>
        <v>0</v>
      </c>
      <c r="J3576" s="23" t="str">
        <f t="shared" si="111"/>
        <v/>
      </c>
      <c r="K3576" s="1"/>
      <c r="L3576" s="21"/>
    </row>
    <row r="3577" spans="1:12" ht="10.050000000000001" customHeight="1" x14ac:dyDescent="0.2">
      <c r="A3577" s="22"/>
      <c r="B3577" s="38"/>
      <c r="C3577" s="1"/>
      <c r="D3577" s="2">
        <v>41616</v>
      </c>
      <c r="E3577" s="1" t="s">
        <v>11233</v>
      </c>
      <c r="F3577" s="1" t="s">
        <v>4927</v>
      </c>
      <c r="G3577" s="25">
        <v>199028.32640000002</v>
      </c>
      <c r="H3577" s="25">
        <v>127913.72965207593</v>
      </c>
      <c r="I3577" s="24">
        <f t="shared" si="110"/>
        <v>-71114.596747924094</v>
      </c>
      <c r="J3577" s="23">
        <f t="shared" si="111"/>
        <v>-0.3573089219722449</v>
      </c>
      <c r="K3577" s="1"/>
      <c r="L3577" s="21"/>
    </row>
    <row r="3578" spans="1:12" ht="10.050000000000001" customHeight="1" x14ac:dyDescent="0.2">
      <c r="A3578" s="22"/>
      <c r="B3578" s="38"/>
      <c r="C3578" s="1"/>
      <c r="D3578" s="2">
        <v>41616</v>
      </c>
      <c r="E3578" s="1" t="s">
        <v>11243</v>
      </c>
      <c r="F3578" s="1" t="s">
        <v>4938</v>
      </c>
      <c r="G3578" s="25">
        <v>9220</v>
      </c>
      <c r="H3578" s="25">
        <v>857.8608430142034</v>
      </c>
      <c r="I3578" s="24">
        <f t="shared" si="110"/>
        <v>-8362.1391569857969</v>
      </c>
      <c r="J3578" s="23">
        <f t="shared" si="111"/>
        <v>-0.90695652461885001</v>
      </c>
      <c r="K3578" s="1"/>
      <c r="L3578" s="21"/>
    </row>
    <row r="3579" spans="1:12" ht="10.050000000000001" customHeight="1" x14ac:dyDescent="0.2">
      <c r="A3579" s="22"/>
      <c r="B3579" s="38"/>
      <c r="C3579" s="1"/>
      <c r="D3579" s="2">
        <v>41616</v>
      </c>
      <c r="E3579" s="1" t="s">
        <v>11252</v>
      </c>
      <c r="F3579" s="1" t="s">
        <v>4947</v>
      </c>
      <c r="G3579" s="25">
        <v>0</v>
      </c>
      <c r="H3579" s="25">
        <v>0</v>
      </c>
      <c r="I3579" s="24">
        <f t="shared" si="110"/>
        <v>0</v>
      </c>
      <c r="J3579" s="23" t="str">
        <f t="shared" si="111"/>
        <v/>
      </c>
      <c r="K3579" s="1"/>
      <c r="L3579" s="21"/>
    </row>
    <row r="3580" spans="1:12" ht="10.050000000000001" customHeight="1" x14ac:dyDescent="0.2">
      <c r="A3580" s="22"/>
      <c r="B3580" s="38"/>
      <c r="C3580" s="1"/>
      <c r="D3580" s="2">
        <v>41616</v>
      </c>
      <c r="E3580" s="1" t="s">
        <v>11259</v>
      </c>
      <c r="F3580" s="1" t="s">
        <v>4954</v>
      </c>
      <c r="G3580" s="25">
        <v>18306.334999999999</v>
      </c>
      <c r="H3580" s="25">
        <v>24872.827556136366</v>
      </c>
      <c r="I3580" s="24">
        <f t="shared" si="110"/>
        <v>6566.4925561363671</v>
      </c>
      <c r="J3580" s="23">
        <f t="shared" si="111"/>
        <v>0.35870055672729506</v>
      </c>
      <c r="K3580" s="1"/>
      <c r="L3580" s="21"/>
    </row>
    <row r="3581" spans="1:12" ht="10.050000000000001" customHeight="1" x14ac:dyDescent="0.2">
      <c r="A3581" s="22"/>
      <c r="B3581" s="38"/>
      <c r="C3581" s="1"/>
      <c r="D3581" s="2">
        <v>41616</v>
      </c>
      <c r="E3581" s="1" t="s">
        <v>11275</v>
      </c>
      <c r="F3581" s="1" t="s">
        <v>4970</v>
      </c>
      <c r="G3581" s="25">
        <v>25816</v>
      </c>
      <c r="H3581" s="25">
        <v>18857.527872485873</v>
      </c>
      <c r="I3581" s="24">
        <f t="shared" si="110"/>
        <v>-6958.4721275141274</v>
      </c>
      <c r="J3581" s="23">
        <f t="shared" si="111"/>
        <v>-0.26954106474721595</v>
      </c>
      <c r="K3581" s="1"/>
      <c r="L3581" s="21"/>
    </row>
    <row r="3582" spans="1:12" ht="10.050000000000001" customHeight="1" x14ac:dyDescent="0.2">
      <c r="A3582" s="22"/>
      <c r="B3582" s="38"/>
      <c r="C3582" s="1"/>
      <c r="D3582" s="2">
        <v>41616</v>
      </c>
      <c r="E3582" s="1" t="s">
        <v>11286</v>
      </c>
      <c r="F3582" s="1" t="s">
        <v>4981</v>
      </c>
      <c r="G3582" s="25">
        <v>344475.13819999999</v>
      </c>
      <c r="H3582" s="25">
        <v>203857.53026957286</v>
      </c>
      <c r="I3582" s="24">
        <f t="shared" si="110"/>
        <v>-140617.60793042713</v>
      </c>
      <c r="J3582" s="23">
        <f t="shared" si="111"/>
        <v>-0.40820829237547318</v>
      </c>
      <c r="K3582" s="1"/>
      <c r="L3582" s="21"/>
    </row>
    <row r="3583" spans="1:12" ht="10.050000000000001" customHeight="1" x14ac:dyDescent="0.2">
      <c r="A3583" s="22"/>
      <c r="B3583" s="38"/>
      <c r="C3583" s="1"/>
      <c r="D3583" s="2">
        <v>41616</v>
      </c>
      <c r="E3583" s="1" t="s">
        <v>11292</v>
      </c>
      <c r="F3583" s="1" t="s">
        <v>4987</v>
      </c>
      <c r="G3583" s="25">
        <v>0</v>
      </c>
      <c r="H3583" s="25">
        <v>0</v>
      </c>
      <c r="I3583" s="24">
        <f t="shared" si="110"/>
        <v>0</v>
      </c>
      <c r="J3583" s="23" t="str">
        <f t="shared" si="111"/>
        <v/>
      </c>
      <c r="K3583" s="1"/>
      <c r="L3583" s="21"/>
    </row>
    <row r="3584" spans="1:12" ht="10.050000000000001" customHeight="1" x14ac:dyDescent="0.2">
      <c r="A3584" s="22"/>
      <c r="B3584" s="38"/>
      <c r="C3584" s="1"/>
      <c r="D3584" s="2">
        <v>41616</v>
      </c>
      <c r="E3584" s="1" t="s">
        <v>11307</v>
      </c>
      <c r="F3584" s="1" t="s">
        <v>5002</v>
      </c>
      <c r="G3584" s="25">
        <v>94142.574999999997</v>
      </c>
      <c r="H3584" s="25">
        <v>51209.669125799963</v>
      </c>
      <c r="I3584" s="24">
        <f t="shared" si="110"/>
        <v>-42932.905874200034</v>
      </c>
      <c r="J3584" s="23">
        <f t="shared" si="111"/>
        <v>-0.45604133808959479</v>
      </c>
      <c r="K3584" s="1"/>
      <c r="L3584" s="21"/>
    </row>
    <row r="3585" spans="1:12" ht="10.050000000000001" customHeight="1" x14ac:dyDescent="0.2">
      <c r="A3585" s="22"/>
      <c r="B3585" s="38"/>
      <c r="C3585" s="1"/>
      <c r="D3585" s="2">
        <v>41616</v>
      </c>
      <c r="E3585" s="1" t="s">
        <v>11316</v>
      </c>
      <c r="F3585" s="1" t="s">
        <v>5012</v>
      </c>
      <c r="G3585" s="25">
        <v>0</v>
      </c>
      <c r="H3585" s="25">
        <v>0</v>
      </c>
      <c r="I3585" s="24">
        <f t="shared" si="110"/>
        <v>0</v>
      </c>
      <c r="J3585" s="23" t="str">
        <f t="shared" si="111"/>
        <v/>
      </c>
      <c r="K3585" s="1"/>
      <c r="L3585" s="21"/>
    </row>
    <row r="3586" spans="1:12" ht="10.050000000000001" customHeight="1" x14ac:dyDescent="0.2">
      <c r="A3586" s="22"/>
      <c r="B3586" s="38"/>
      <c r="C3586" s="1"/>
      <c r="D3586" s="2">
        <v>41616</v>
      </c>
      <c r="E3586" s="1" t="s">
        <v>11326</v>
      </c>
      <c r="F3586" s="1" t="s">
        <v>5022</v>
      </c>
      <c r="G3586" s="25">
        <v>118917.5285</v>
      </c>
      <c r="H3586" s="25">
        <v>105655.57975518645</v>
      </c>
      <c r="I3586" s="24">
        <f t="shared" si="110"/>
        <v>-13261.948744813548</v>
      </c>
      <c r="J3586" s="23">
        <f t="shared" si="111"/>
        <v>-0.11152223656257326</v>
      </c>
      <c r="K3586" s="1"/>
      <c r="L3586" s="21"/>
    </row>
    <row r="3587" spans="1:12" ht="10.050000000000001" customHeight="1" x14ac:dyDescent="0.2">
      <c r="A3587" s="22"/>
      <c r="B3587" s="38"/>
      <c r="C3587" s="1"/>
      <c r="D3587" s="2">
        <v>41616</v>
      </c>
      <c r="E3587" s="1" t="s">
        <v>11340</v>
      </c>
      <c r="F3587" s="1" t="s">
        <v>5036</v>
      </c>
      <c r="G3587" s="25">
        <v>66569.111999999994</v>
      </c>
      <c r="H3587" s="25">
        <v>139410.09232672135</v>
      </c>
      <c r="I3587" s="24">
        <f t="shared" si="110"/>
        <v>72840.980326721357</v>
      </c>
      <c r="J3587" s="23">
        <f t="shared" si="111"/>
        <v>1.0942158929012207</v>
      </c>
      <c r="K3587" s="1"/>
      <c r="L3587" s="21"/>
    </row>
    <row r="3588" spans="1:12" ht="10.050000000000001" customHeight="1" x14ac:dyDescent="0.2">
      <c r="A3588" s="22"/>
      <c r="B3588" s="38"/>
      <c r="C3588" s="1"/>
      <c r="D3588" s="2">
        <v>41616</v>
      </c>
      <c r="E3588" s="1" t="s">
        <v>11347</v>
      </c>
      <c r="F3588" s="1" t="s">
        <v>5043</v>
      </c>
      <c r="G3588" s="25">
        <v>23588.628499999999</v>
      </c>
      <c r="H3588" s="25">
        <v>52165.130903049314</v>
      </c>
      <c r="I3588" s="24">
        <f t="shared" si="110"/>
        <v>28576.502403049315</v>
      </c>
      <c r="J3588" s="23">
        <f t="shared" si="111"/>
        <v>1.2114524760542698</v>
      </c>
      <c r="K3588" s="1"/>
      <c r="L3588" s="21"/>
    </row>
    <row r="3589" spans="1:12" ht="10.050000000000001" customHeight="1" x14ac:dyDescent="0.2">
      <c r="A3589" s="22"/>
      <c r="B3589" s="38"/>
      <c r="C3589" s="1"/>
      <c r="D3589" s="2">
        <v>41616</v>
      </c>
      <c r="E3589" s="1" t="s">
        <v>11352</v>
      </c>
      <c r="F3589" s="1" t="s">
        <v>5048</v>
      </c>
      <c r="G3589" s="25">
        <v>46085.162300000004</v>
      </c>
      <c r="H3589" s="25">
        <v>8640.2511254484452</v>
      </c>
      <c r="I3589" s="24">
        <f t="shared" si="110"/>
        <v>-37444.911174551555</v>
      </c>
      <c r="J3589" s="23">
        <f t="shared" si="111"/>
        <v>-0.8125155539389638</v>
      </c>
      <c r="K3589" s="1"/>
      <c r="L3589" s="21"/>
    </row>
    <row r="3590" spans="1:12" ht="10.050000000000001" customHeight="1" x14ac:dyDescent="0.2">
      <c r="A3590" s="22"/>
      <c r="B3590" s="38"/>
      <c r="C3590" s="1"/>
      <c r="D3590" s="2">
        <v>41616</v>
      </c>
      <c r="E3590" s="1" t="s">
        <v>11356</v>
      </c>
      <c r="F3590" s="1" t="s">
        <v>5052</v>
      </c>
      <c r="G3590" s="25">
        <v>0</v>
      </c>
      <c r="H3590" s="25">
        <v>0</v>
      </c>
      <c r="I3590" s="24">
        <f t="shared" si="110"/>
        <v>0</v>
      </c>
      <c r="J3590" s="23" t="str">
        <f t="shared" si="111"/>
        <v/>
      </c>
      <c r="K3590" s="1"/>
      <c r="L3590" s="21"/>
    </row>
    <row r="3591" spans="1:12" ht="10.050000000000001" customHeight="1" x14ac:dyDescent="0.2">
      <c r="A3591" s="22"/>
      <c r="B3591" s="38"/>
      <c r="C3591" s="1"/>
      <c r="D3591" s="2">
        <v>41616</v>
      </c>
      <c r="E3591" s="1" t="s">
        <v>11377</v>
      </c>
      <c r="F3591" s="1" t="s">
        <v>5073</v>
      </c>
      <c r="G3591" s="25">
        <v>37130.907999999996</v>
      </c>
      <c r="H3591" s="25">
        <v>0</v>
      </c>
      <c r="I3591" s="24">
        <f t="shared" si="110"/>
        <v>-37130.907999999996</v>
      </c>
      <c r="J3591" s="23">
        <f t="shared" si="111"/>
        <v>-1</v>
      </c>
      <c r="K3591" s="1"/>
      <c r="L3591" s="21"/>
    </row>
    <row r="3592" spans="1:12" ht="10.050000000000001" customHeight="1" x14ac:dyDescent="0.2">
      <c r="A3592" s="22"/>
      <c r="B3592" s="38"/>
      <c r="C3592" s="1"/>
      <c r="D3592" s="2">
        <v>41616</v>
      </c>
      <c r="E3592" s="1" t="s">
        <v>11377</v>
      </c>
      <c r="F3592" s="1" t="s">
        <v>5074</v>
      </c>
      <c r="G3592" s="25">
        <v>0</v>
      </c>
      <c r="H3592" s="25">
        <v>0</v>
      </c>
      <c r="I3592" s="24">
        <f t="shared" si="110"/>
        <v>0</v>
      </c>
      <c r="J3592" s="23" t="str">
        <f t="shared" si="111"/>
        <v/>
      </c>
      <c r="K3592" s="1"/>
      <c r="L3592" s="21"/>
    </row>
    <row r="3593" spans="1:12" ht="10.050000000000001" customHeight="1" x14ac:dyDescent="0.2">
      <c r="A3593" s="22"/>
      <c r="B3593" s="38"/>
      <c r="C3593" s="1"/>
      <c r="D3593" s="2">
        <v>41616</v>
      </c>
      <c r="E3593" s="1" t="s">
        <v>11381</v>
      </c>
      <c r="F3593" s="1" t="s">
        <v>5078</v>
      </c>
      <c r="G3593" s="25">
        <v>0</v>
      </c>
      <c r="H3593" s="25">
        <v>0</v>
      </c>
      <c r="I3593" s="24">
        <f t="shared" si="110"/>
        <v>0</v>
      </c>
      <c r="J3593" s="23" t="str">
        <f t="shared" si="111"/>
        <v/>
      </c>
      <c r="K3593" s="1"/>
      <c r="L3593" s="21"/>
    </row>
    <row r="3594" spans="1:12" ht="10.050000000000001" customHeight="1" x14ac:dyDescent="0.2">
      <c r="A3594" s="22"/>
      <c r="B3594" s="38"/>
      <c r="C3594" s="1"/>
      <c r="D3594" s="2">
        <v>41616</v>
      </c>
      <c r="E3594" s="1" t="s">
        <v>11385</v>
      </c>
      <c r="F3594" s="1" t="s">
        <v>5082</v>
      </c>
      <c r="G3594" s="25">
        <v>0</v>
      </c>
      <c r="H3594" s="25">
        <v>0</v>
      </c>
      <c r="I3594" s="24">
        <f t="shared" si="110"/>
        <v>0</v>
      </c>
      <c r="J3594" s="23" t="str">
        <f t="shared" si="111"/>
        <v/>
      </c>
      <c r="K3594" s="1"/>
      <c r="L3594" s="21"/>
    </row>
    <row r="3595" spans="1:12" ht="10.050000000000001" customHeight="1" x14ac:dyDescent="0.2">
      <c r="A3595" s="22"/>
      <c r="B3595" s="38"/>
      <c r="C3595" s="1"/>
      <c r="D3595" s="2">
        <v>41616</v>
      </c>
      <c r="E3595" s="1" t="s">
        <v>11390</v>
      </c>
      <c r="F3595" s="1" t="s">
        <v>5087</v>
      </c>
      <c r="G3595" s="25">
        <v>0</v>
      </c>
      <c r="H3595" s="25">
        <v>0</v>
      </c>
      <c r="I3595" s="24">
        <f t="shared" si="110"/>
        <v>0</v>
      </c>
      <c r="J3595" s="23" t="str">
        <f t="shared" si="111"/>
        <v/>
      </c>
      <c r="K3595" s="1"/>
      <c r="L3595" s="21"/>
    </row>
    <row r="3596" spans="1:12" ht="10.050000000000001" customHeight="1" x14ac:dyDescent="0.2">
      <c r="A3596" s="22"/>
      <c r="B3596" s="38"/>
      <c r="C3596" s="1"/>
      <c r="D3596" s="2">
        <v>41616</v>
      </c>
      <c r="E3596" s="1" t="s">
        <v>11401</v>
      </c>
      <c r="F3596" s="1" t="s">
        <v>5099</v>
      </c>
      <c r="G3596" s="25">
        <v>0</v>
      </c>
      <c r="H3596" s="25">
        <v>0</v>
      </c>
      <c r="I3596" s="24">
        <f t="shared" si="110"/>
        <v>0</v>
      </c>
      <c r="J3596" s="23" t="str">
        <f t="shared" si="111"/>
        <v/>
      </c>
      <c r="K3596" s="1"/>
      <c r="L3596" s="21"/>
    </row>
    <row r="3597" spans="1:12" ht="10.050000000000001" customHeight="1" x14ac:dyDescent="0.2">
      <c r="A3597" s="22"/>
      <c r="B3597" s="38"/>
      <c r="C3597" s="1"/>
      <c r="D3597" s="2">
        <v>41616</v>
      </c>
      <c r="E3597" s="1" t="s">
        <v>12195</v>
      </c>
      <c r="F3597" s="1" t="s">
        <v>5922</v>
      </c>
      <c r="G3597" s="25">
        <v>0</v>
      </c>
      <c r="H3597" s="25">
        <v>13766.868618431528</v>
      </c>
      <c r="I3597" s="24">
        <f t="shared" si="110"/>
        <v>13766.868618431528</v>
      </c>
      <c r="J3597" s="23" t="e">
        <f t="shared" si="111"/>
        <v>#DIV/0!</v>
      </c>
      <c r="K3597" s="1"/>
      <c r="L3597" s="21"/>
    </row>
    <row r="3598" spans="1:12" ht="10.050000000000001" customHeight="1" x14ac:dyDescent="0.2">
      <c r="A3598" s="22"/>
      <c r="B3598" s="38"/>
      <c r="C3598" s="1"/>
      <c r="D3598" s="2">
        <v>41616</v>
      </c>
      <c r="E3598" s="1" t="s">
        <v>12499</v>
      </c>
      <c r="F3598" s="1" t="s">
        <v>6231</v>
      </c>
      <c r="G3598" s="25">
        <v>0</v>
      </c>
      <c r="H3598" s="25">
        <v>0</v>
      </c>
      <c r="I3598" s="24">
        <f t="shared" si="110"/>
        <v>0</v>
      </c>
      <c r="J3598" s="23" t="str">
        <f t="shared" si="111"/>
        <v/>
      </c>
      <c r="K3598" s="1"/>
      <c r="L3598" s="21"/>
    </row>
    <row r="3599" spans="1:12" ht="10.050000000000001" customHeight="1" x14ac:dyDescent="0.2">
      <c r="A3599" s="22"/>
      <c r="B3599" s="38"/>
      <c r="C3599" s="1"/>
      <c r="D3599" s="2">
        <v>41616</v>
      </c>
      <c r="E3599" s="1" t="s">
        <v>13773</v>
      </c>
      <c r="F3599" s="1" t="s">
        <v>13775</v>
      </c>
      <c r="G3599" s="25">
        <v>0</v>
      </c>
      <c r="H3599" s="25">
        <v>0</v>
      </c>
      <c r="I3599" s="24">
        <f t="shared" si="110"/>
        <v>0</v>
      </c>
      <c r="J3599" s="23" t="str">
        <f t="shared" si="111"/>
        <v/>
      </c>
      <c r="K3599" s="1"/>
      <c r="L3599" s="21"/>
    </row>
    <row r="3600" spans="1:12" ht="10.050000000000001" customHeight="1" x14ac:dyDescent="0.2">
      <c r="A3600" s="22"/>
      <c r="B3600" s="38"/>
      <c r="C3600" s="1"/>
      <c r="D3600" s="2">
        <v>41616</v>
      </c>
      <c r="E3600" s="1" t="s">
        <v>13773</v>
      </c>
      <c r="F3600" s="1" t="s">
        <v>13774</v>
      </c>
      <c r="G3600" s="25">
        <v>0</v>
      </c>
      <c r="H3600" s="25">
        <v>0</v>
      </c>
      <c r="I3600" s="24">
        <f t="shared" si="110"/>
        <v>0</v>
      </c>
      <c r="J3600" s="23" t="str">
        <f t="shared" si="111"/>
        <v/>
      </c>
      <c r="K3600" s="1"/>
      <c r="L3600" s="21"/>
    </row>
    <row r="3601" spans="1:12" ht="10.050000000000001" customHeight="1" x14ac:dyDescent="0.2">
      <c r="A3601" s="22"/>
      <c r="B3601" s="38"/>
      <c r="C3601" s="1"/>
      <c r="D3601" s="2">
        <v>41617</v>
      </c>
      <c r="E3601" s="1" t="s">
        <v>6841</v>
      </c>
      <c r="F3601" s="1" t="s">
        <v>442</v>
      </c>
      <c r="G3601" s="25">
        <v>0</v>
      </c>
      <c r="H3601" s="25">
        <v>0</v>
      </c>
      <c r="I3601" s="24">
        <f t="shared" si="110"/>
        <v>0</v>
      </c>
      <c r="J3601" s="23" t="str">
        <f t="shared" si="111"/>
        <v/>
      </c>
      <c r="K3601" s="1"/>
      <c r="L3601" s="21"/>
    </row>
    <row r="3602" spans="1:12" ht="10.050000000000001" customHeight="1" x14ac:dyDescent="0.2">
      <c r="A3602" s="22"/>
      <c r="B3602" s="38"/>
      <c r="C3602" s="1"/>
      <c r="D3602" s="2">
        <v>41617</v>
      </c>
      <c r="E3602" s="1" t="s">
        <v>10255</v>
      </c>
      <c r="F3602" s="1" t="s">
        <v>3911</v>
      </c>
      <c r="G3602" s="25">
        <v>0</v>
      </c>
      <c r="H3602" s="25">
        <v>0</v>
      </c>
      <c r="I3602" s="24">
        <f t="shared" si="110"/>
        <v>0</v>
      </c>
      <c r="J3602" s="23" t="str">
        <f t="shared" si="111"/>
        <v/>
      </c>
      <c r="K3602" s="1"/>
      <c r="L3602" s="21"/>
    </row>
    <row r="3603" spans="1:12" ht="10.050000000000001" customHeight="1" x14ac:dyDescent="0.2">
      <c r="A3603" s="22"/>
      <c r="B3603" s="38"/>
      <c r="C3603" s="1"/>
      <c r="D3603" s="2">
        <v>41617</v>
      </c>
      <c r="E3603" s="1" t="s">
        <v>10351</v>
      </c>
      <c r="F3603" s="1" t="s">
        <v>4008</v>
      </c>
      <c r="G3603" s="25">
        <v>188118.212</v>
      </c>
      <c r="H3603" s="25">
        <v>202938.02673125223</v>
      </c>
      <c r="I3603" s="24">
        <f t="shared" ref="I3603:I3666" si="112">H3603-G3603</f>
        <v>14819.814731252234</v>
      </c>
      <c r="J3603" s="23">
        <f t="shared" ref="J3603:J3666" si="113">IF(I3603=0,"",(I3603/G3603))</f>
        <v>7.8779266364982434E-2</v>
      </c>
      <c r="K3603" s="1"/>
      <c r="L3603" s="21"/>
    </row>
    <row r="3604" spans="1:12" ht="10.050000000000001" customHeight="1" x14ac:dyDescent="0.2">
      <c r="A3604" s="22"/>
      <c r="B3604" s="38"/>
      <c r="C3604" s="1"/>
      <c r="D3604" s="2">
        <v>41617</v>
      </c>
      <c r="E3604" s="1" t="s">
        <v>10429</v>
      </c>
      <c r="F3604" s="1" t="s">
        <v>4090</v>
      </c>
      <c r="G3604" s="25">
        <v>0</v>
      </c>
      <c r="H3604" s="25">
        <v>34422.308437354361</v>
      </c>
      <c r="I3604" s="24">
        <f t="shared" si="112"/>
        <v>34422.308437354361</v>
      </c>
      <c r="J3604" s="23" t="e">
        <f t="shared" si="113"/>
        <v>#DIV/0!</v>
      </c>
      <c r="K3604" s="1"/>
      <c r="L3604" s="21"/>
    </row>
    <row r="3605" spans="1:12" ht="10.050000000000001" customHeight="1" x14ac:dyDescent="0.2">
      <c r="A3605" s="22"/>
      <c r="B3605" s="38"/>
      <c r="C3605" s="1"/>
      <c r="D3605" s="2">
        <v>41617</v>
      </c>
      <c r="E3605" s="1" t="s">
        <v>10467</v>
      </c>
      <c r="F3605" s="1" t="s">
        <v>4128</v>
      </c>
      <c r="G3605" s="25">
        <v>0</v>
      </c>
      <c r="H3605" s="25">
        <v>0</v>
      </c>
      <c r="I3605" s="24">
        <f t="shared" si="112"/>
        <v>0</v>
      </c>
      <c r="J3605" s="23" t="str">
        <f t="shared" si="113"/>
        <v/>
      </c>
      <c r="K3605" s="1"/>
      <c r="L3605" s="21"/>
    </row>
    <row r="3606" spans="1:12" ht="10.050000000000001" customHeight="1" x14ac:dyDescent="0.2">
      <c r="A3606" s="22"/>
      <c r="B3606" s="38"/>
      <c r="C3606" s="1"/>
      <c r="D3606" s="2">
        <v>41617</v>
      </c>
      <c r="E3606" s="1" t="s">
        <v>10522</v>
      </c>
      <c r="F3606" s="1" t="s">
        <v>4184</v>
      </c>
      <c r="G3606" s="25">
        <v>0</v>
      </c>
      <c r="H3606" s="25">
        <v>0</v>
      </c>
      <c r="I3606" s="24">
        <f t="shared" si="112"/>
        <v>0</v>
      </c>
      <c r="J3606" s="23" t="str">
        <f t="shared" si="113"/>
        <v/>
      </c>
      <c r="K3606" s="1"/>
      <c r="L3606" s="21"/>
    </row>
    <row r="3607" spans="1:12" ht="10.050000000000001" customHeight="1" x14ac:dyDescent="0.2">
      <c r="A3607" s="22"/>
      <c r="B3607" s="38"/>
      <c r="C3607" s="1"/>
      <c r="D3607" s="2">
        <v>41617</v>
      </c>
      <c r="E3607" s="1" t="s">
        <v>10641</v>
      </c>
      <c r="F3607" s="1" t="s">
        <v>4308</v>
      </c>
      <c r="G3607" s="25">
        <v>107070.9825</v>
      </c>
      <c r="H3607" s="25">
        <v>149247.23911936927</v>
      </c>
      <c r="I3607" s="24">
        <f t="shared" si="112"/>
        <v>42176.256619369276</v>
      </c>
      <c r="J3607" s="23">
        <f t="shared" si="113"/>
        <v>0.39390930796183998</v>
      </c>
      <c r="K3607" s="1"/>
      <c r="L3607" s="21"/>
    </row>
    <row r="3608" spans="1:12" ht="10.050000000000001" customHeight="1" x14ac:dyDescent="0.2">
      <c r="A3608" s="22"/>
      <c r="B3608" s="38"/>
      <c r="C3608" s="1"/>
      <c r="D3608" s="2">
        <v>41617</v>
      </c>
      <c r="E3608" s="1" t="s">
        <v>10679</v>
      </c>
      <c r="F3608" s="1" t="s">
        <v>4348</v>
      </c>
      <c r="G3608" s="25">
        <v>38020.835600000006</v>
      </c>
      <c r="H3608" s="25">
        <v>85739.852279940533</v>
      </c>
      <c r="I3608" s="24">
        <f t="shared" si="112"/>
        <v>47719.016679940527</v>
      </c>
      <c r="J3608" s="23">
        <f t="shared" si="113"/>
        <v>1.2550754323753084</v>
      </c>
      <c r="K3608" s="1"/>
      <c r="L3608" s="21"/>
    </row>
    <row r="3609" spans="1:12" ht="10.050000000000001" customHeight="1" x14ac:dyDescent="0.2">
      <c r="A3609" s="22"/>
      <c r="B3609" s="38"/>
      <c r="C3609" s="1"/>
      <c r="D3609" s="2">
        <v>41617</v>
      </c>
      <c r="E3609" s="1" t="s">
        <v>10745</v>
      </c>
      <c r="F3609" s="1" t="s">
        <v>4415</v>
      </c>
      <c r="G3609" s="25">
        <v>24062.0792</v>
      </c>
      <c r="H3609" s="25">
        <v>0</v>
      </c>
      <c r="I3609" s="24">
        <f t="shared" si="112"/>
        <v>-24062.0792</v>
      </c>
      <c r="J3609" s="23">
        <f t="shared" si="113"/>
        <v>-1</v>
      </c>
      <c r="K3609" s="1"/>
      <c r="L3609" s="21"/>
    </row>
    <row r="3610" spans="1:12" ht="10.050000000000001" customHeight="1" x14ac:dyDescent="0.2">
      <c r="A3610" s="22"/>
      <c r="B3610" s="38"/>
      <c r="C3610" s="1"/>
      <c r="D3610" s="2">
        <v>41617</v>
      </c>
      <c r="E3610" s="1" t="s">
        <v>10745</v>
      </c>
      <c r="F3610" s="1" t="s">
        <v>4416</v>
      </c>
      <c r="G3610" s="25">
        <v>0</v>
      </c>
      <c r="H3610" s="25">
        <v>0</v>
      </c>
      <c r="I3610" s="24">
        <f t="shared" si="112"/>
        <v>0</v>
      </c>
      <c r="J3610" s="23" t="str">
        <f t="shared" si="113"/>
        <v/>
      </c>
      <c r="K3610" s="1"/>
      <c r="L3610" s="21"/>
    </row>
    <row r="3611" spans="1:12" ht="10.050000000000001" customHeight="1" x14ac:dyDescent="0.2">
      <c r="A3611" s="22"/>
      <c r="B3611" s="38"/>
      <c r="C3611" s="1"/>
      <c r="D3611" s="2">
        <v>41617</v>
      </c>
      <c r="E3611" s="1" t="s">
        <v>10775</v>
      </c>
      <c r="F3611" s="1" t="s">
        <v>4449</v>
      </c>
      <c r="G3611" s="25">
        <v>0</v>
      </c>
      <c r="H3611" s="25">
        <v>498.27845372681276</v>
      </c>
      <c r="I3611" s="24">
        <f t="shared" si="112"/>
        <v>498.27845372681276</v>
      </c>
      <c r="J3611" s="23" t="e">
        <f t="shared" si="113"/>
        <v>#DIV/0!</v>
      </c>
      <c r="K3611" s="1"/>
      <c r="L3611" s="21"/>
    </row>
    <row r="3612" spans="1:12" ht="10.050000000000001" customHeight="1" x14ac:dyDescent="0.2">
      <c r="A3612" s="22"/>
      <c r="B3612" s="38"/>
      <c r="C3612" s="1"/>
      <c r="D3612" s="2">
        <v>41621</v>
      </c>
      <c r="E3612" s="1" t="s">
        <v>6927</v>
      </c>
      <c r="F3612" s="1" t="s">
        <v>530</v>
      </c>
      <c r="G3612" s="25">
        <v>0</v>
      </c>
      <c r="H3612" s="25">
        <v>0</v>
      </c>
      <c r="I3612" s="24">
        <f t="shared" si="112"/>
        <v>0</v>
      </c>
      <c r="J3612" s="23" t="str">
        <f t="shared" si="113"/>
        <v/>
      </c>
      <c r="K3612" s="1"/>
      <c r="L3612" s="21"/>
    </row>
    <row r="3613" spans="1:12" ht="10.050000000000001" customHeight="1" x14ac:dyDescent="0.2">
      <c r="A3613" s="22"/>
      <c r="B3613" s="38"/>
      <c r="C3613" s="1"/>
      <c r="D3613" s="2">
        <v>41621</v>
      </c>
      <c r="E3613" s="1" t="s">
        <v>7319</v>
      </c>
      <c r="F3613" s="1" t="s">
        <v>925</v>
      </c>
      <c r="G3613" s="25">
        <v>0</v>
      </c>
      <c r="H3613" s="25">
        <v>0</v>
      </c>
      <c r="I3613" s="24">
        <f t="shared" si="112"/>
        <v>0</v>
      </c>
      <c r="J3613" s="23" t="str">
        <f t="shared" si="113"/>
        <v/>
      </c>
      <c r="K3613" s="1"/>
      <c r="L3613" s="21"/>
    </row>
    <row r="3614" spans="1:12" ht="10.050000000000001" customHeight="1" x14ac:dyDescent="0.2">
      <c r="A3614" s="22"/>
      <c r="B3614" s="38"/>
      <c r="C3614" s="1"/>
      <c r="D3614" s="2">
        <v>41621</v>
      </c>
      <c r="E3614" s="1" t="s">
        <v>7401</v>
      </c>
      <c r="F3614" s="1" t="s">
        <v>1008</v>
      </c>
      <c r="G3614" s="25">
        <v>0</v>
      </c>
      <c r="H3614" s="25">
        <v>0</v>
      </c>
      <c r="I3614" s="24">
        <f t="shared" si="112"/>
        <v>0</v>
      </c>
      <c r="J3614" s="23" t="str">
        <f t="shared" si="113"/>
        <v/>
      </c>
      <c r="K3614" s="1"/>
      <c r="L3614" s="21"/>
    </row>
    <row r="3615" spans="1:12" ht="10.050000000000001" customHeight="1" x14ac:dyDescent="0.2">
      <c r="A3615" s="22"/>
      <c r="B3615" s="38"/>
      <c r="C3615" s="1"/>
      <c r="D3615" s="2">
        <v>41621</v>
      </c>
      <c r="E3615" s="1" t="s">
        <v>8315</v>
      </c>
      <c r="F3615" s="1" t="s">
        <v>1928</v>
      </c>
      <c r="G3615" s="25">
        <v>0</v>
      </c>
      <c r="H3615" s="25">
        <v>0</v>
      </c>
      <c r="I3615" s="24">
        <f t="shared" si="112"/>
        <v>0</v>
      </c>
      <c r="J3615" s="23" t="str">
        <f t="shared" si="113"/>
        <v/>
      </c>
      <c r="K3615" s="1"/>
      <c r="L3615" s="21"/>
    </row>
    <row r="3616" spans="1:12" ht="10.050000000000001" customHeight="1" x14ac:dyDescent="0.2">
      <c r="A3616" s="22"/>
      <c r="B3616" s="38"/>
      <c r="C3616" s="1"/>
      <c r="D3616" s="2">
        <v>41621</v>
      </c>
      <c r="E3616" s="1" t="s">
        <v>8351</v>
      </c>
      <c r="F3616" s="1" t="s">
        <v>1964</v>
      </c>
      <c r="G3616" s="25">
        <v>0</v>
      </c>
      <c r="H3616" s="25">
        <v>0</v>
      </c>
      <c r="I3616" s="24">
        <f t="shared" si="112"/>
        <v>0</v>
      </c>
      <c r="J3616" s="23" t="str">
        <f t="shared" si="113"/>
        <v/>
      </c>
      <c r="K3616" s="1"/>
      <c r="L3616" s="21"/>
    </row>
    <row r="3617" spans="1:12" ht="10.050000000000001" customHeight="1" x14ac:dyDescent="0.2">
      <c r="A3617" s="22"/>
      <c r="B3617" s="38"/>
      <c r="C3617" s="1"/>
      <c r="D3617" s="2">
        <v>41621</v>
      </c>
      <c r="E3617" s="1" t="s">
        <v>8675</v>
      </c>
      <c r="F3617" s="1" t="s">
        <v>2295</v>
      </c>
      <c r="G3617" s="25">
        <v>0</v>
      </c>
      <c r="H3617" s="25">
        <v>0</v>
      </c>
      <c r="I3617" s="24">
        <f t="shared" si="112"/>
        <v>0</v>
      </c>
      <c r="J3617" s="23" t="str">
        <f t="shared" si="113"/>
        <v/>
      </c>
      <c r="K3617" s="1"/>
      <c r="L3617" s="21"/>
    </row>
    <row r="3618" spans="1:12" ht="10.050000000000001" customHeight="1" x14ac:dyDescent="0.2">
      <c r="A3618" s="22"/>
      <c r="B3618" s="38"/>
      <c r="C3618" s="1"/>
      <c r="D3618" s="2">
        <v>41621</v>
      </c>
      <c r="E3618" s="1" t="s">
        <v>8992</v>
      </c>
      <c r="F3618" s="1" t="s">
        <v>2616</v>
      </c>
      <c r="G3618" s="25">
        <v>0</v>
      </c>
      <c r="H3618" s="25">
        <v>0</v>
      </c>
      <c r="I3618" s="24">
        <f t="shared" si="112"/>
        <v>0</v>
      </c>
      <c r="J3618" s="23" t="str">
        <f t="shared" si="113"/>
        <v/>
      </c>
      <c r="K3618" s="1"/>
      <c r="L3618" s="21"/>
    </row>
    <row r="3619" spans="1:12" ht="10.050000000000001" customHeight="1" x14ac:dyDescent="0.2">
      <c r="A3619" s="22"/>
      <c r="B3619" s="38"/>
      <c r="C3619" s="1"/>
      <c r="D3619" s="2">
        <v>41621</v>
      </c>
      <c r="E3619" s="1" t="s">
        <v>9621</v>
      </c>
      <c r="F3619" s="1" t="s">
        <v>3257</v>
      </c>
      <c r="G3619" s="25">
        <v>0</v>
      </c>
      <c r="H3619" s="25">
        <v>0</v>
      </c>
      <c r="I3619" s="24">
        <f t="shared" si="112"/>
        <v>0</v>
      </c>
      <c r="J3619" s="23" t="str">
        <f t="shared" si="113"/>
        <v/>
      </c>
      <c r="K3619" s="1"/>
      <c r="L3619" s="21"/>
    </row>
    <row r="3620" spans="1:12" ht="10.050000000000001" customHeight="1" x14ac:dyDescent="0.2">
      <c r="A3620" s="22"/>
      <c r="B3620" s="38"/>
      <c r="C3620" s="1"/>
      <c r="D3620" s="2">
        <v>41621</v>
      </c>
      <c r="E3620" s="1" t="s">
        <v>13771</v>
      </c>
      <c r="F3620" s="1" t="s">
        <v>13772</v>
      </c>
      <c r="G3620" s="25">
        <v>0</v>
      </c>
      <c r="H3620" s="25">
        <v>0</v>
      </c>
      <c r="I3620" s="24">
        <f t="shared" si="112"/>
        <v>0</v>
      </c>
      <c r="J3620" s="23" t="str">
        <f t="shared" si="113"/>
        <v/>
      </c>
      <c r="K3620" s="1"/>
      <c r="L3620" s="21"/>
    </row>
    <row r="3621" spans="1:12" ht="10.050000000000001" customHeight="1" x14ac:dyDescent="0.2">
      <c r="A3621" s="22"/>
      <c r="B3621" s="38"/>
      <c r="C3621" s="1"/>
      <c r="D3621" s="2">
        <v>41624</v>
      </c>
      <c r="E3621" s="1" t="s">
        <v>6431</v>
      </c>
      <c r="F3621" s="1" t="s">
        <v>26</v>
      </c>
      <c r="G3621" s="25">
        <v>3688</v>
      </c>
      <c r="H3621" s="25">
        <v>0</v>
      </c>
      <c r="I3621" s="24">
        <f t="shared" si="112"/>
        <v>-3688</v>
      </c>
      <c r="J3621" s="23">
        <f t="shared" si="113"/>
        <v>-1</v>
      </c>
      <c r="K3621" s="1"/>
      <c r="L3621" s="21"/>
    </row>
    <row r="3622" spans="1:12" ht="10.050000000000001" customHeight="1" x14ac:dyDescent="0.2">
      <c r="A3622" s="22"/>
      <c r="B3622" s="38"/>
      <c r="C3622" s="1"/>
      <c r="D3622" s="2">
        <v>41624</v>
      </c>
      <c r="E3622" s="1" t="s">
        <v>6516</v>
      </c>
      <c r="F3622" s="1" t="s">
        <v>114</v>
      </c>
      <c r="G3622" s="25">
        <v>0</v>
      </c>
      <c r="H3622" s="25">
        <v>0</v>
      </c>
      <c r="I3622" s="24">
        <f t="shared" si="112"/>
        <v>0</v>
      </c>
      <c r="J3622" s="23" t="str">
        <f t="shared" si="113"/>
        <v/>
      </c>
      <c r="K3622" s="1"/>
      <c r="L3622" s="21"/>
    </row>
    <row r="3623" spans="1:12" ht="10.050000000000001" customHeight="1" x14ac:dyDescent="0.2">
      <c r="A3623" s="22"/>
      <c r="B3623" s="38"/>
      <c r="C3623" s="1"/>
      <c r="D3623" s="2">
        <v>41624</v>
      </c>
      <c r="E3623" s="1" t="s">
        <v>6892</v>
      </c>
      <c r="F3623" s="1" t="s">
        <v>495</v>
      </c>
      <c r="G3623" s="25">
        <v>0</v>
      </c>
      <c r="H3623" s="25">
        <v>27446.410085178977</v>
      </c>
      <c r="I3623" s="24">
        <f t="shared" si="112"/>
        <v>27446.410085178977</v>
      </c>
      <c r="J3623" s="23" t="e">
        <f t="shared" si="113"/>
        <v>#DIV/0!</v>
      </c>
      <c r="K3623" s="1"/>
      <c r="L3623" s="21"/>
    </row>
    <row r="3624" spans="1:12" ht="10.050000000000001" customHeight="1" x14ac:dyDescent="0.2">
      <c r="A3624" s="22"/>
      <c r="B3624" s="38"/>
      <c r="C3624" s="1"/>
      <c r="D3624" s="2">
        <v>41624</v>
      </c>
      <c r="E3624" s="1" t="s">
        <v>7721</v>
      </c>
      <c r="F3624" s="1" t="s">
        <v>1330</v>
      </c>
      <c r="G3624" s="25">
        <v>0</v>
      </c>
      <c r="H3624" s="25">
        <v>0</v>
      </c>
      <c r="I3624" s="24">
        <f t="shared" si="112"/>
        <v>0</v>
      </c>
      <c r="J3624" s="23" t="str">
        <f t="shared" si="113"/>
        <v/>
      </c>
      <c r="K3624" s="1"/>
      <c r="L3624" s="21"/>
    </row>
    <row r="3625" spans="1:12" ht="10.050000000000001" customHeight="1" x14ac:dyDescent="0.2">
      <c r="A3625" s="22"/>
      <c r="B3625" s="38"/>
      <c r="C3625" s="1"/>
      <c r="D3625" s="2">
        <v>41624</v>
      </c>
      <c r="E3625" s="1" t="s">
        <v>8095</v>
      </c>
      <c r="F3625" s="1" t="s">
        <v>1706</v>
      </c>
      <c r="G3625" s="25">
        <v>3688</v>
      </c>
      <c r="H3625" s="25">
        <v>0</v>
      </c>
      <c r="I3625" s="24">
        <f t="shared" si="112"/>
        <v>-3688</v>
      </c>
      <c r="J3625" s="23">
        <f t="shared" si="113"/>
        <v>-1</v>
      </c>
      <c r="K3625" s="1"/>
      <c r="L3625" s="21"/>
    </row>
    <row r="3626" spans="1:12" ht="10.050000000000001" customHeight="1" x14ac:dyDescent="0.2">
      <c r="A3626" s="22"/>
      <c r="B3626" s="38"/>
      <c r="C3626" s="1"/>
      <c r="D3626" s="2">
        <v>41624</v>
      </c>
      <c r="E3626" s="1" t="s">
        <v>8100</v>
      </c>
      <c r="F3626" s="1" t="s">
        <v>1712</v>
      </c>
      <c r="G3626" s="25">
        <v>0</v>
      </c>
      <c r="H3626" s="25">
        <v>0</v>
      </c>
      <c r="I3626" s="24">
        <f t="shared" si="112"/>
        <v>0</v>
      </c>
      <c r="J3626" s="23" t="str">
        <f t="shared" si="113"/>
        <v/>
      </c>
      <c r="K3626" s="1"/>
      <c r="L3626" s="21"/>
    </row>
    <row r="3627" spans="1:12" ht="10.050000000000001" customHeight="1" x14ac:dyDescent="0.2">
      <c r="A3627" s="22"/>
      <c r="B3627" s="38"/>
      <c r="C3627" s="1"/>
      <c r="D3627" s="2">
        <v>41624</v>
      </c>
      <c r="E3627" s="1" t="s">
        <v>8637</v>
      </c>
      <c r="F3627" s="1" t="s">
        <v>2255</v>
      </c>
      <c r="G3627" s="25">
        <v>3688</v>
      </c>
      <c r="H3627" s="25">
        <v>0</v>
      </c>
      <c r="I3627" s="24">
        <f t="shared" si="112"/>
        <v>-3688</v>
      </c>
      <c r="J3627" s="23">
        <f t="shared" si="113"/>
        <v>-1</v>
      </c>
      <c r="K3627" s="1"/>
      <c r="L3627" s="21"/>
    </row>
    <row r="3628" spans="1:12" ht="10.050000000000001" customHeight="1" x14ac:dyDescent="0.2">
      <c r="A3628" s="22"/>
      <c r="B3628" s="38"/>
      <c r="C3628" s="1"/>
      <c r="D3628" s="2">
        <v>41624</v>
      </c>
      <c r="E3628" s="1" t="s">
        <v>8647</v>
      </c>
      <c r="F3628" s="1" t="s">
        <v>2265</v>
      </c>
      <c r="G3628" s="25">
        <v>0</v>
      </c>
      <c r="H3628" s="25">
        <v>1869.8284242944314</v>
      </c>
      <c r="I3628" s="24">
        <f t="shared" si="112"/>
        <v>1869.8284242944314</v>
      </c>
      <c r="J3628" s="23" t="e">
        <f t="shared" si="113"/>
        <v>#DIV/0!</v>
      </c>
      <c r="K3628" s="1"/>
      <c r="L3628" s="21"/>
    </row>
    <row r="3629" spans="1:12" ht="10.050000000000001" customHeight="1" x14ac:dyDescent="0.2">
      <c r="A3629" s="22"/>
      <c r="B3629" s="38"/>
      <c r="C3629" s="1"/>
      <c r="D3629" s="2">
        <v>41624</v>
      </c>
      <c r="E3629" s="1" t="s">
        <v>8971</v>
      </c>
      <c r="F3629" s="1" t="s">
        <v>2595</v>
      </c>
      <c r="G3629" s="25">
        <v>0</v>
      </c>
      <c r="H3629" s="25">
        <v>0</v>
      </c>
      <c r="I3629" s="24">
        <f t="shared" si="112"/>
        <v>0</v>
      </c>
      <c r="J3629" s="23" t="str">
        <f t="shared" si="113"/>
        <v/>
      </c>
      <c r="K3629" s="1"/>
      <c r="L3629" s="21"/>
    </row>
    <row r="3630" spans="1:12" ht="10.050000000000001" customHeight="1" x14ac:dyDescent="0.2">
      <c r="A3630" s="22"/>
      <c r="B3630" s="38"/>
      <c r="C3630" s="1"/>
      <c r="D3630" s="2">
        <v>41624</v>
      </c>
      <c r="E3630" s="1" t="s">
        <v>12026</v>
      </c>
      <c r="F3630" s="1" t="s">
        <v>5748</v>
      </c>
      <c r="G3630" s="25">
        <v>5532</v>
      </c>
      <c r="H3630" s="25">
        <v>0</v>
      </c>
      <c r="I3630" s="24">
        <f t="shared" si="112"/>
        <v>-5532</v>
      </c>
      <c r="J3630" s="23">
        <f t="shared" si="113"/>
        <v>-1</v>
      </c>
      <c r="K3630" s="1"/>
      <c r="L3630" s="21"/>
    </row>
    <row r="3631" spans="1:12" ht="10.050000000000001" customHeight="1" x14ac:dyDescent="0.2">
      <c r="A3631" s="22"/>
      <c r="B3631" s="38"/>
      <c r="C3631" s="1"/>
      <c r="D3631" s="2">
        <v>41624</v>
      </c>
      <c r="E3631" s="1" t="s">
        <v>12162</v>
      </c>
      <c r="F3631" s="1" t="s">
        <v>5889</v>
      </c>
      <c r="G3631" s="25">
        <v>0</v>
      </c>
      <c r="H3631" s="25">
        <v>0</v>
      </c>
      <c r="I3631" s="24">
        <f t="shared" si="112"/>
        <v>0</v>
      </c>
      <c r="J3631" s="23" t="str">
        <f t="shared" si="113"/>
        <v/>
      </c>
      <c r="K3631" s="1"/>
      <c r="L3631" s="21"/>
    </row>
    <row r="3632" spans="1:12" ht="10.050000000000001" customHeight="1" x14ac:dyDescent="0.2">
      <c r="A3632" s="22"/>
      <c r="B3632" s="38"/>
      <c r="C3632" s="1"/>
      <c r="D3632" s="2">
        <v>41624</v>
      </c>
      <c r="E3632" s="1" t="s">
        <v>12189</v>
      </c>
      <c r="F3632" s="1" t="s">
        <v>5916</v>
      </c>
      <c r="G3632" s="25">
        <v>0</v>
      </c>
      <c r="H3632" s="25">
        <v>0</v>
      </c>
      <c r="I3632" s="24">
        <f t="shared" si="112"/>
        <v>0</v>
      </c>
      <c r="J3632" s="23" t="str">
        <f t="shared" si="113"/>
        <v/>
      </c>
      <c r="K3632" s="1"/>
      <c r="L3632" s="21"/>
    </row>
    <row r="3633" spans="1:12" ht="10.050000000000001" customHeight="1" x14ac:dyDescent="0.2">
      <c r="A3633" s="22"/>
      <c r="B3633" s="38"/>
      <c r="C3633" s="1"/>
      <c r="D3633" s="2">
        <v>41626</v>
      </c>
      <c r="E3633" s="1" t="s">
        <v>10864</v>
      </c>
      <c r="F3633" s="1" t="s">
        <v>4541</v>
      </c>
      <c r="G3633" s="25">
        <v>1844</v>
      </c>
      <c r="H3633" s="25">
        <v>0</v>
      </c>
      <c r="I3633" s="24">
        <f t="shared" si="112"/>
        <v>-1844</v>
      </c>
      <c r="J3633" s="23">
        <f t="shared" si="113"/>
        <v>-1</v>
      </c>
      <c r="K3633" s="1"/>
      <c r="L3633" s="21"/>
    </row>
    <row r="3634" spans="1:12" ht="10.050000000000001" customHeight="1" x14ac:dyDescent="0.2">
      <c r="A3634" s="22"/>
      <c r="B3634" s="38"/>
      <c r="C3634" s="1"/>
      <c r="D3634" s="2">
        <v>41629</v>
      </c>
      <c r="E3634" s="1" t="s">
        <v>6840</v>
      </c>
      <c r="F3634" s="1" t="s">
        <v>441</v>
      </c>
      <c r="G3634" s="25">
        <v>0</v>
      </c>
      <c r="H3634" s="25">
        <v>0</v>
      </c>
      <c r="I3634" s="24">
        <f t="shared" si="112"/>
        <v>0</v>
      </c>
      <c r="J3634" s="23" t="str">
        <f t="shared" si="113"/>
        <v/>
      </c>
      <c r="K3634" s="1"/>
      <c r="L3634" s="21"/>
    </row>
    <row r="3635" spans="1:12" ht="10.050000000000001" customHeight="1" x14ac:dyDescent="0.2">
      <c r="A3635" s="22"/>
      <c r="B3635" s="38"/>
      <c r="C3635" s="1"/>
      <c r="D3635" s="2">
        <v>41629</v>
      </c>
      <c r="E3635" s="1" t="s">
        <v>7502</v>
      </c>
      <c r="F3635" s="1" t="s">
        <v>1110</v>
      </c>
      <c r="G3635" s="25">
        <v>32436.866699999999</v>
      </c>
      <c r="H3635" s="25">
        <v>33924.029983627544</v>
      </c>
      <c r="I3635" s="24">
        <f t="shared" si="112"/>
        <v>1487.1632836275458</v>
      </c>
      <c r="J3635" s="23">
        <f t="shared" si="113"/>
        <v>4.5847932766809006E-2</v>
      </c>
      <c r="K3635" s="1"/>
      <c r="L3635" s="21"/>
    </row>
    <row r="3636" spans="1:12" ht="10.050000000000001" customHeight="1" x14ac:dyDescent="0.2">
      <c r="A3636" s="22"/>
      <c r="B3636" s="38"/>
      <c r="C3636" s="1"/>
      <c r="D3636" s="2">
        <v>41629</v>
      </c>
      <c r="E3636" s="1" t="s">
        <v>8421</v>
      </c>
      <c r="F3636" s="1" t="s">
        <v>2036</v>
      </c>
      <c r="G3636" s="25">
        <v>0</v>
      </c>
      <c r="H3636" s="25">
        <v>0</v>
      </c>
      <c r="I3636" s="24">
        <f t="shared" si="112"/>
        <v>0</v>
      </c>
      <c r="J3636" s="23" t="str">
        <f t="shared" si="113"/>
        <v/>
      </c>
      <c r="K3636" s="1"/>
      <c r="L3636" s="21"/>
    </row>
    <row r="3637" spans="1:12" ht="10.050000000000001" customHeight="1" x14ac:dyDescent="0.2">
      <c r="A3637" s="22"/>
      <c r="B3637" s="38"/>
      <c r="C3637" s="1"/>
      <c r="D3637" s="2">
        <v>41629</v>
      </c>
      <c r="E3637" s="1" t="s">
        <v>9957</v>
      </c>
      <c r="F3637" s="1" t="s">
        <v>3602</v>
      </c>
      <c r="G3637" s="25">
        <v>0</v>
      </c>
      <c r="H3637" s="25">
        <v>0</v>
      </c>
      <c r="I3637" s="24">
        <f t="shared" si="112"/>
        <v>0</v>
      </c>
      <c r="J3637" s="23" t="str">
        <f t="shared" si="113"/>
        <v/>
      </c>
      <c r="K3637" s="1"/>
      <c r="L3637" s="21"/>
    </row>
    <row r="3638" spans="1:12" ht="10.050000000000001" customHeight="1" x14ac:dyDescent="0.2">
      <c r="A3638" s="22"/>
      <c r="B3638" s="38"/>
      <c r="C3638" s="1"/>
      <c r="D3638" s="2">
        <v>41629</v>
      </c>
      <c r="E3638" s="1" t="s">
        <v>10049</v>
      </c>
      <c r="F3638" s="1" t="s">
        <v>3695</v>
      </c>
      <c r="G3638" s="25">
        <v>0</v>
      </c>
      <c r="H3638" s="25">
        <v>0</v>
      </c>
      <c r="I3638" s="24">
        <f t="shared" si="112"/>
        <v>0</v>
      </c>
      <c r="J3638" s="23" t="str">
        <f t="shared" si="113"/>
        <v/>
      </c>
      <c r="K3638" s="1"/>
      <c r="L3638" s="21"/>
    </row>
    <row r="3639" spans="1:12" ht="10.050000000000001" customHeight="1" x14ac:dyDescent="0.2">
      <c r="A3639" s="22"/>
      <c r="B3639" s="38"/>
      <c r="C3639" s="1"/>
      <c r="D3639" s="2">
        <v>41629</v>
      </c>
      <c r="E3639" s="1" t="s">
        <v>10251</v>
      </c>
      <c r="F3639" s="1" t="s">
        <v>3907</v>
      </c>
      <c r="G3639" s="25">
        <v>161349.5814</v>
      </c>
      <c r="H3639" s="25">
        <v>118924.16991989115</v>
      </c>
      <c r="I3639" s="24">
        <f t="shared" si="112"/>
        <v>-42425.411480108844</v>
      </c>
      <c r="J3639" s="23">
        <f t="shared" si="113"/>
        <v>-0.26294094544275554</v>
      </c>
      <c r="K3639" s="1"/>
      <c r="L3639" s="21"/>
    </row>
    <row r="3640" spans="1:12" ht="10.050000000000001" customHeight="1" x14ac:dyDescent="0.2">
      <c r="A3640" s="22"/>
      <c r="B3640" s="38"/>
      <c r="C3640" s="1"/>
      <c r="D3640" s="2">
        <v>41629</v>
      </c>
      <c r="E3640" s="1" t="s">
        <v>10301</v>
      </c>
      <c r="F3640" s="1" t="s">
        <v>3958</v>
      </c>
      <c r="G3640" s="25">
        <v>0</v>
      </c>
      <c r="H3640" s="25">
        <v>0</v>
      </c>
      <c r="I3640" s="24">
        <f t="shared" si="112"/>
        <v>0</v>
      </c>
      <c r="J3640" s="23" t="str">
        <f t="shared" si="113"/>
        <v/>
      </c>
      <c r="K3640" s="1"/>
      <c r="L3640" s="21"/>
    </row>
    <row r="3641" spans="1:12" ht="10.050000000000001" customHeight="1" x14ac:dyDescent="0.2">
      <c r="A3641" s="22"/>
      <c r="B3641" s="38"/>
      <c r="C3641" s="1"/>
      <c r="D3641" s="2">
        <v>41630</v>
      </c>
      <c r="E3641" s="1" t="s">
        <v>6467</v>
      </c>
      <c r="F3641" s="1" t="s">
        <v>63</v>
      </c>
      <c r="G3641" s="25">
        <v>0</v>
      </c>
      <c r="H3641" s="25">
        <v>0</v>
      </c>
      <c r="I3641" s="24">
        <f t="shared" si="112"/>
        <v>0</v>
      </c>
      <c r="J3641" s="23" t="str">
        <f t="shared" si="113"/>
        <v/>
      </c>
      <c r="K3641" s="1"/>
      <c r="L3641" s="21"/>
    </row>
    <row r="3642" spans="1:12" ht="10.050000000000001" customHeight="1" x14ac:dyDescent="0.2">
      <c r="A3642" s="22"/>
      <c r="B3642" s="38"/>
      <c r="C3642" s="1"/>
      <c r="D3642" s="2">
        <v>41630</v>
      </c>
      <c r="E3642" s="1" t="s">
        <v>6489</v>
      </c>
      <c r="F3642" s="1" t="s">
        <v>85</v>
      </c>
      <c r="G3642" s="25">
        <v>150750.41129999998</v>
      </c>
      <c r="H3642" s="25">
        <v>57836.258871239021</v>
      </c>
      <c r="I3642" s="24">
        <f t="shared" si="112"/>
        <v>-92914.15242876095</v>
      </c>
      <c r="J3642" s="23">
        <f t="shared" si="113"/>
        <v>-0.61634427148498905</v>
      </c>
      <c r="K3642" s="1"/>
      <c r="L3642" s="21"/>
    </row>
    <row r="3643" spans="1:12" ht="10.050000000000001" customHeight="1" x14ac:dyDescent="0.2">
      <c r="A3643" s="22"/>
      <c r="B3643" s="38"/>
      <c r="C3643" s="1"/>
      <c r="D3643" s="2">
        <v>41630</v>
      </c>
      <c r="E3643" s="1" t="s">
        <v>7499</v>
      </c>
      <c r="F3643" s="1" t="s">
        <v>1107</v>
      </c>
      <c r="G3643" s="25">
        <v>0</v>
      </c>
      <c r="H3643" s="25">
        <v>0</v>
      </c>
      <c r="I3643" s="24">
        <f t="shared" si="112"/>
        <v>0</v>
      </c>
      <c r="J3643" s="23" t="str">
        <f t="shared" si="113"/>
        <v/>
      </c>
      <c r="K3643" s="1"/>
      <c r="L3643" s="21"/>
    </row>
    <row r="3644" spans="1:12" ht="10.050000000000001" customHeight="1" x14ac:dyDescent="0.2">
      <c r="A3644" s="22"/>
      <c r="B3644" s="38"/>
      <c r="C3644" s="1"/>
      <c r="D3644" s="2">
        <v>41630</v>
      </c>
      <c r="E3644" s="1" t="s">
        <v>7536</v>
      </c>
      <c r="F3644" s="1" t="s">
        <v>1144</v>
      </c>
      <c r="G3644" s="25">
        <v>0</v>
      </c>
      <c r="H3644" s="25">
        <v>0</v>
      </c>
      <c r="I3644" s="24">
        <f t="shared" si="112"/>
        <v>0</v>
      </c>
      <c r="J3644" s="23" t="str">
        <f t="shared" si="113"/>
        <v/>
      </c>
      <c r="K3644" s="1"/>
      <c r="L3644" s="21"/>
    </row>
    <row r="3645" spans="1:12" ht="10.050000000000001" customHeight="1" x14ac:dyDescent="0.2">
      <c r="A3645" s="22"/>
      <c r="B3645" s="38"/>
      <c r="C3645" s="1"/>
      <c r="D3645" s="2">
        <v>41630</v>
      </c>
      <c r="E3645" s="1" t="s">
        <v>8415</v>
      </c>
      <c r="F3645" s="1" t="s">
        <v>2030</v>
      </c>
      <c r="G3645" s="25">
        <v>0</v>
      </c>
      <c r="H3645" s="25">
        <v>0</v>
      </c>
      <c r="I3645" s="24">
        <f t="shared" si="112"/>
        <v>0</v>
      </c>
      <c r="J3645" s="23" t="str">
        <f t="shared" si="113"/>
        <v/>
      </c>
      <c r="K3645" s="1"/>
      <c r="L3645" s="21"/>
    </row>
    <row r="3646" spans="1:12" ht="10.050000000000001" customHeight="1" x14ac:dyDescent="0.2">
      <c r="A3646" s="22"/>
      <c r="B3646" s="38"/>
      <c r="C3646" s="1"/>
      <c r="D3646" s="2">
        <v>41630</v>
      </c>
      <c r="E3646" s="1" t="s">
        <v>8420</v>
      </c>
      <c r="F3646" s="1" t="s">
        <v>2035</v>
      </c>
      <c r="G3646" s="25">
        <v>3503.3278</v>
      </c>
      <c r="H3646" s="25">
        <v>7474.1768059021924</v>
      </c>
      <c r="I3646" s="24">
        <f t="shared" si="112"/>
        <v>3970.8490059021924</v>
      </c>
      <c r="J3646" s="23">
        <f t="shared" si="113"/>
        <v>1.1334506025677049</v>
      </c>
      <c r="K3646" s="1"/>
      <c r="L3646" s="21"/>
    </row>
    <row r="3647" spans="1:12" ht="10.050000000000001" customHeight="1" x14ac:dyDescent="0.2">
      <c r="A3647" s="22"/>
      <c r="B3647" s="38"/>
      <c r="C3647" s="1"/>
      <c r="D3647" s="2">
        <v>41630</v>
      </c>
      <c r="E3647" s="1" t="s">
        <v>8824</v>
      </c>
      <c r="F3647" s="1" t="s">
        <v>2446</v>
      </c>
      <c r="G3647" s="25">
        <v>0</v>
      </c>
      <c r="H3647" s="25">
        <v>0</v>
      </c>
      <c r="I3647" s="24">
        <f t="shared" si="112"/>
        <v>0</v>
      </c>
      <c r="J3647" s="23" t="str">
        <f t="shared" si="113"/>
        <v/>
      </c>
      <c r="K3647" s="1"/>
      <c r="L3647" s="21"/>
    </row>
    <row r="3648" spans="1:12" ht="10.050000000000001" customHeight="1" x14ac:dyDescent="0.2">
      <c r="A3648" s="22"/>
      <c r="B3648" s="38"/>
      <c r="C3648" s="1"/>
      <c r="D3648" s="2">
        <v>41630</v>
      </c>
      <c r="E3648" s="1" t="s">
        <v>9093</v>
      </c>
      <c r="F3648" s="1" t="s">
        <v>2719</v>
      </c>
      <c r="G3648" s="25">
        <v>17868.300500000001</v>
      </c>
      <c r="H3648" s="25">
        <v>18256.511593248379</v>
      </c>
      <c r="I3648" s="24">
        <f t="shared" si="112"/>
        <v>388.21109324837744</v>
      </c>
      <c r="J3648" s="23">
        <f t="shared" si="113"/>
        <v>2.1726246055039058E-2</v>
      </c>
      <c r="K3648" s="1"/>
      <c r="L3648" s="21"/>
    </row>
    <row r="3649" spans="1:12" ht="10.050000000000001" customHeight="1" x14ac:dyDescent="0.2">
      <c r="A3649" s="22"/>
      <c r="B3649" s="38"/>
      <c r="C3649" s="1"/>
      <c r="D3649" s="2">
        <v>41630</v>
      </c>
      <c r="E3649" s="1" t="s">
        <v>9107</v>
      </c>
      <c r="F3649" s="1" t="s">
        <v>2733</v>
      </c>
      <c r="G3649" s="25">
        <v>0</v>
      </c>
      <c r="H3649" s="25">
        <v>0</v>
      </c>
      <c r="I3649" s="24">
        <f t="shared" si="112"/>
        <v>0</v>
      </c>
      <c r="J3649" s="23" t="str">
        <f t="shared" si="113"/>
        <v/>
      </c>
      <c r="K3649" s="1"/>
      <c r="L3649" s="21"/>
    </row>
    <row r="3650" spans="1:12" ht="10.050000000000001" customHeight="1" x14ac:dyDescent="0.2">
      <c r="A3650" s="22"/>
      <c r="B3650" s="38"/>
      <c r="C3650" s="1"/>
      <c r="D3650" s="2">
        <v>41630</v>
      </c>
      <c r="E3650" s="1" t="s">
        <v>9312</v>
      </c>
      <c r="F3650" s="1" t="s">
        <v>2942</v>
      </c>
      <c r="G3650" s="25">
        <v>0</v>
      </c>
      <c r="H3650" s="25">
        <v>0</v>
      </c>
      <c r="I3650" s="24">
        <f t="shared" si="112"/>
        <v>0</v>
      </c>
      <c r="J3650" s="23" t="str">
        <f t="shared" si="113"/>
        <v/>
      </c>
      <c r="K3650" s="1"/>
      <c r="L3650" s="21"/>
    </row>
    <row r="3651" spans="1:12" ht="10.050000000000001" customHeight="1" x14ac:dyDescent="0.2">
      <c r="A3651" s="22"/>
      <c r="B3651" s="38"/>
      <c r="C3651" s="1"/>
      <c r="D3651" s="2">
        <v>41630</v>
      </c>
      <c r="E3651" s="1" t="s">
        <v>9321</v>
      </c>
      <c r="F3651" s="1" t="s">
        <v>2952</v>
      </c>
      <c r="G3651" s="25">
        <v>65393.281600000002</v>
      </c>
      <c r="H3651" s="25">
        <v>86880.242143109121</v>
      </c>
      <c r="I3651" s="24">
        <f t="shared" si="112"/>
        <v>21486.960543109119</v>
      </c>
      <c r="J3651" s="23">
        <f t="shared" si="113"/>
        <v>0.32858055166188688</v>
      </c>
      <c r="K3651" s="1"/>
      <c r="L3651" s="21"/>
    </row>
    <row r="3652" spans="1:12" ht="10.050000000000001" customHeight="1" x14ac:dyDescent="0.2">
      <c r="A3652" s="22"/>
      <c r="B3652" s="38"/>
      <c r="C3652" s="1"/>
      <c r="D3652" s="2">
        <v>41630</v>
      </c>
      <c r="E3652" s="1" t="s">
        <v>9490</v>
      </c>
      <c r="F3652" s="1" t="s">
        <v>3122</v>
      </c>
      <c r="G3652" s="25">
        <v>28289.854400000004</v>
      </c>
      <c r="H3652" s="25">
        <v>23275.254369445247</v>
      </c>
      <c r="I3652" s="24">
        <f t="shared" si="112"/>
        <v>-5014.6000305547568</v>
      </c>
      <c r="J3652" s="23">
        <f t="shared" si="113"/>
        <v>-0.17725789463783018</v>
      </c>
      <c r="K3652" s="1"/>
      <c r="L3652" s="21"/>
    </row>
    <row r="3653" spans="1:12" ht="10.050000000000001" customHeight="1" x14ac:dyDescent="0.2">
      <c r="A3653" s="22"/>
      <c r="B3653" s="38"/>
      <c r="C3653" s="1"/>
      <c r="D3653" s="2">
        <v>41630</v>
      </c>
      <c r="E3653" s="1" t="s">
        <v>9501</v>
      </c>
      <c r="F3653" s="1" t="s">
        <v>3134</v>
      </c>
      <c r="G3653" s="25">
        <v>0</v>
      </c>
      <c r="H3653" s="25">
        <v>529.09980138001765</v>
      </c>
      <c r="I3653" s="24">
        <f t="shared" si="112"/>
        <v>529.09980138001765</v>
      </c>
      <c r="J3653" s="23" t="e">
        <f t="shared" si="113"/>
        <v>#DIV/0!</v>
      </c>
      <c r="K3653" s="1"/>
      <c r="L3653" s="21"/>
    </row>
    <row r="3654" spans="1:12" ht="10.050000000000001" customHeight="1" x14ac:dyDescent="0.2">
      <c r="A3654" s="22"/>
      <c r="B3654" s="38"/>
      <c r="C3654" s="1"/>
      <c r="D3654" s="2">
        <v>41630</v>
      </c>
      <c r="E3654" s="1" t="s">
        <v>9501</v>
      </c>
      <c r="F3654" s="1" t="s">
        <v>3135</v>
      </c>
      <c r="G3654" s="25">
        <v>0</v>
      </c>
      <c r="H3654" s="25">
        <v>0</v>
      </c>
      <c r="I3654" s="24">
        <f t="shared" si="112"/>
        <v>0</v>
      </c>
      <c r="J3654" s="23" t="str">
        <f t="shared" si="113"/>
        <v/>
      </c>
      <c r="K3654" s="1"/>
      <c r="L3654" s="21"/>
    </row>
    <row r="3655" spans="1:12" ht="10.050000000000001" customHeight="1" x14ac:dyDescent="0.2">
      <c r="A3655" s="22"/>
      <c r="B3655" s="38"/>
      <c r="C3655" s="1"/>
      <c r="D3655" s="2">
        <v>41630</v>
      </c>
      <c r="E3655" s="1" t="s">
        <v>9511</v>
      </c>
      <c r="F3655" s="1" t="s">
        <v>3145</v>
      </c>
      <c r="G3655" s="25">
        <v>0</v>
      </c>
      <c r="H3655" s="25">
        <v>25833.426224661252</v>
      </c>
      <c r="I3655" s="24">
        <f t="shared" si="112"/>
        <v>25833.426224661252</v>
      </c>
      <c r="J3655" s="23" t="e">
        <f t="shared" si="113"/>
        <v>#DIV/0!</v>
      </c>
      <c r="K3655" s="1"/>
      <c r="L3655" s="21"/>
    </row>
    <row r="3656" spans="1:12" ht="10.050000000000001" customHeight="1" x14ac:dyDescent="0.2">
      <c r="A3656" s="22"/>
      <c r="B3656" s="38"/>
      <c r="C3656" s="1"/>
      <c r="D3656" s="2">
        <v>41630</v>
      </c>
      <c r="E3656" s="1" t="s">
        <v>9651</v>
      </c>
      <c r="F3656" s="1" t="s">
        <v>3288</v>
      </c>
      <c r="G3656" s="25">
        <v>12908</v>
      </c>
      <c r="H3656" s="25">
        <v>14193.230594300863</v>
      </c>
      <c r="I3656" s="24">
        <f t="shared" si="112"/>
        <v>1285.2305943008632</v>
      </c>
      <c r="J3656" s="23">
        <f t="shared" si="113"/>
        <v>9.9568530701957175E-2</v>
      </c>
      <c r="K3656" s="1"/>
      <c r="L3656" s="21"/>
    </row>
    <row r="3657" spans="1:12" ht="10.050000000000001" customHeight="1" x14ac:dyDescent="0.2">
      <c r="A3657" s="22"/>
      <c r="B3657" s="38"/>
      <c r="C3657" s="1"/>
      <c r="D3657" s="2">
        <v>41630</v>
      </c>
      <c r="E3657" s="1" t="s">
        <v>9964</v>
      </c>
      <c r="F3657" s="1" t="s">
        <v>3610</v>
      </c>
      <c r="G3657" s="25">
        <v>0</v>
      </c>
      <c r="H3657" s="25">
        <v>13520.29783720589</v>
      </c>
      <c r="I3657" s="24">
        <f t="shared" si="112"/>
        <v>13520.29783720589</v>
      </c>
      <c r="J3657" s="23" t="e">
        <f t="shared" si="113"/>
        <v>#DIV/0!</v>
      </c>
      <c r="K3657" s="1"/>
      <c r="L3657" s="21"/>
    </row>
    <row r="3658" spans="1:12" ht="10.050000000000001" customHeight="1" x14ac:dyDescent="0.2">
      <c r="A3658" s="22"/>
      <c r="B3658" s="38"/>
      <c r="C3658" s="1"/>
      <c r="D3658" s="2">
        <v>41630</v>
      </c>
      <c r="E3658" s="1" t="s">
        <v>10125</v>
      </c>
      <c r="F3658" s="1" t="s">
        <v>3775</v>
      </c>
      <c r="G3658" s="25">
        <v>0</v>
      </c>
      <c r="H3658" s="25">
        <v>2409.2020082255176</v>
      </c>
      <c r="I3658" s="24">
        <f t="shared" si="112"/>
        <v>2409.2020082255176</v>
      </c>
      <c r="J3658" s="23" t="e">
        <f t="shared" si="113"/>
        <v>#DIV/0!</v>
      </c>
      <c r="K3658" s="1"/>
      <c r="L3658" s="21"/>
    </row>
    <row r="3659" spans="1:12" ht="10.050000000000001" customHeight="1" x14ac:dyDescent="0.2">
      <c r="A3659" s="22"/>
      <c r="B3659" s="38"/>
      <c r="C3659" s="1"/>
      <c r="D3659" s="2">
        <v>41630</v>
      </c>
      <c r="E3659" s="1" t="s">
        <v>10192</v>
      </c>
      <c r="F3659" s="1" t="s">
        <v>3846</v>
      </c>
      <c r="G3659" s="25">
        <v>46126.073499999999</v>
      </c>
      <c r="H3659" s="25">
        <v>4674.5710607360788</v>
      </c>
      <c r="I3659" s="24">
        <f t="shared" si="112"/>
        <v>-41451.502439263917</v>
      </c>
      <c r="J3659" s="23">
        <f t="shared" si="113"/>
        <v>-0.89865664458224304</v>
      </c>
      <c r="K3659" s="1"/>
      <c r="L3659" s="21"/>
    </row>
    <row r="3660" spans="1:12" ht="10.050000000000001" customHeight="1" x14ac:dyDescent="0.2">
      <c r="A3660" s="22"/>
      <c r="B3660" s="38"/>
      <c r="C3660" s="1"/>
      <c r="D3660" s="2">
        <v>41630</v>
      </c>
      <c r="E3660" s="1" t="s">
        <v>11556</v>
      </c>
      <c r="F3660" s="1" t="s">
        <v>5266</v>
      </c>
      <c r="G3660" s="25">
        <v>0</v>
      </c>
      <c r="H3660" s="25">
        <v>0</v>
      </c>
      <c r="I3660" s="24">
        <f t="shared" si="112"/>
        <v>0</v>
      </c>
      <c r="J3660" s="23" t="str">
        <f t="shared" si="113"/>
        <v/>
      </c>
      <c r="K3660" s="1"/>
      <c r="L3660" s="21"/>
    </row>
    <row r="3661" spans="1:12" ht="10.050000000000001" customHeight="1" x14ac:dyDescent="0.2">
      <c r="A3661" s="22"/>
      <c r="B3661" s="38"/>
      <c r="C3661" s="1"/>
      <c r="D3661" s="2">
        <v>41630</v>
      </c>
      <c r="E3661" s="1" t="s">
        <v>11572</v>
      </c>
      <c r="F3661" s="1" t="s">
        <v>5282</v>
      </c>
      <c r="G3661" s="25">
        <v>38914.846199999993</v>
      </c>
      <c r="H3661" s="25">
        <v>35793.85840792198</v>
      </c>
      <c r="I3661" s="24">
        <f t="shared" si="112"/>
        <v>-3120.9877920780127</v>
      </c>
      <c r="J3661" s="23">
        <f t="shared" si="113"/>
        <v>-8.020044011064377E-2</v>
      </c>
      <c r="K3661" s="1"/>
      <c r="L3661" s="21"/>
    </row>
    <row r="3662" spans="1:12" ht="10.050000000000001" customHeight="1" x14ac:dyDescent="0.2">
      <c r="A3662" s="22"/>
      <c r="B3662" s="38"/>
      <c r="C3662" s="1"/>
      <c r="D3662" s="2">
        <v>41630</v>
      </c>
      <c r="E3662" s="1" t="s">
        <v>11574</v>
      </c>
      <c r="F3662" s="1" t="s">
        <v>5284</v>
      </c>
      <c r="G3662" s="25">
        <v>0</v>
      </c>
      <c r="H3662" s="25">
        <v>0</v>
      </c>
      <c r="I3662" s="24">
        <f t="shared" si="112"/>
        <v>0</v>
      </c>
      <c r="J3662" s="23" t="str">
        <f t="shared" si="113"/>
        <v/>
      </c>
      <c r="K3662" s="1"/>
      <c r="L3662" s="21"/>
    </row>
    <row r="3663" spans="1:12" ht="10.050000000000001" customHeight="1" x14ac:dyDescent="0.2">
      <c r="A3663" s="22"/>
      <c r="B3663" s="38"/>
      <c r="C3663" s="1"/>
      <c r="D3663" s="2">
        <v>41630</v>
      </c>
      <c r="E3663" s="1" t="s">
        <v>11578</v>
      </c>
      <c r="F3663" s="1" t="s">
        <v>5288</v>
      </c>
      <c r="G3663" s="25">
        <v>251788.9834</v>
      </c>
      <c r="H3663" s="25">
        <v>91929.806266959189</v>
      </c>
      <c r="I3663" s="24">
        <f t="shared" si="112"/>
        <v>-159859.17713304079</v>
      </c>
      <c r="J3663" s="23">
        <f t="shared" si="113"/>
        <v>-0.63489345313842982</v>
      </c>
      <c r="K3663" s="1"/>
      <c r="L3663" s="21"/>
    </row>
    <row r="3664" spans="1:12" ht="10.050000000000001" customHeight="1" x14ac:dyDescent="0.2">
      <c r="A3664" s="22"/>
      <c r="B3664" s="38"/>
      <c r="C3664" s="1"/>
      <c r="D3664" s="2">
        <v>41630</v>
      </c>
      <c r="E3664" s="1" t="s">
        <v>11589</v>
      </c>
      <c r="F3664" s="1" t="s">
        <v>5299</v>
      </c>
      <c r="G3664" s="25">
        <v>0</v>
      </c>
      <c r="H3664" s="25">
        <v>0</v>
      </c>
      <c r="I3664" s="24">
        <f t="shared" si="112"/>
        <v>0</v>
      </c>
      <c r="J3664" s="23" t="str">
        <f t="shared" si="113"/>
        <v/>
      </c>
      <c r="K3664" s="1"/>
      <c r="L3664" s="21"/>
    </row>
    <row r="3665" spans="1:12" ht="10.050000000000001" customHeight="1" x14ac:dyDescent="0.2">
      <c r="A3665" s="22"/>
      <c r="B3665" s="38"/>
      <c r="C3665" s="1"/>
      <c r="D3665" s="2">
        <v>41630</v>
      </c>
      <c r="E3665" s="1" t="s">
        <v>11593</v>
      </c>
      <c r="F3665" s="1" t="s">
        <v>5303</v>
      </c>
      <c r="G3665" s="25">
        <v>7404.7939999999999</v>
      </c>
      <c r="H3665" s="25">
        <v>28817.960055746596</v>
      </c>
      <c r="I3665" s="24">
        <f t="shared" si="112"/>
        <v>21413.166055746595</v>
      </c>
      <c r="J3665" s="23">
        <f t="shared" si="113"/>
        <v>2.8917976726626824</v>
      </c>
      <c r="K3665" s="1"/>
      <c r="L3665" s="21"/>
    </row>
    <row r="3666" spans="1:12" ht="10.050000000000001" customHeight="1" x14ac:dyDescent="0.2">
      <c r="A3666" s="22"/>
      <c r="B3666" s="38"/>
      <c r="C3666" s="1"/>
      <c r="D3666" s="2">
        <v>41630</v>
      </c>
      <c r="E3666" s="1" t="s">
        <v>11608</v>
      </c>
      <c r="F3666" s="1" t="s">
        <v>5318</v>
      </c>
      <c r="G3666" s="25">
        <v>16596</v>
      </c>
      <c r="H3666" s="25">
        <v>60486.894769414641</v>
      </c>
      <c r="I3666" s="24">
        <f t="shared" si="112"/>
        <v>43890.894769414641</v>
      </c>
      <c r="J3666" s="23">
        <f t="shared" si="113"/>
        <v>2.644667074561017</v>
      </c>
      <c r="K3666" s="1"/>
      <c r="L3666" s="21"/>
    </row>
    <row r="3667" spans="1:12" ht="10.050000000000001" customHeight="1" x14ac:dyDescent="0.2">
      <c r="A3667" s="22"/>
      <c r="B3667" s="38"/>
      <c r="C3667" s="1"/>
      <c r="D3667" s="2">
        <v>41630</v>
      </c>
      <c r="E3667" s="1" t="s">
        <v>11619</v>
      </c>
      <c r="F3667" s="1" t="s">
        <v>5330</v>
      </c>
      <c r="G3667" s="25">
        <v>0</v>
      </c>
      <c r="H3667" s="25">
        <v>0</v>
      </c>
      <c r="I3667" s="24">
        <f t="shared" ref="I3667:I3730" si="114">H3667-G3667</f>
        <v>0</v>
      </c>
      <c r="J3667" s="23" t="str">
        <f t="shared" ref="J3667:J3730" si="115">IF(I3667=0,"",(I3667/G3667))</f>
        <v/>
      </c>
      <c r="K3667" s="1"/>
      <c r="L3667" s="21"/>
    </row>
    <row r="3668" spans="1:12" ht="10.050000000000001" customHeight="1" x14ac:dyDescent="0.2">
      <c r="A3668" s="22"/>
      <c r="B3668" s="38"/>
      <c r="C3668" s="1"/>
      <c r="D3668" s="2">
        <v>41630</v>
      </c>
      <c r="E3668" s="1" t="s">
        <v>12250</v>
      </c>
      <c r="F3668" s="1" t="s">
        <v>5977</v>
      </c>
      <c r="G3668" s="25">
        <v>0</v>
      </c>
      <c r="H3668" s="25">
        <v>11732.659673320004</v>
      </c>
      <c r="I3668" s="24">
        <f t="shared" si="114"/>
        <v>11732.659673320004</v>
      </c>
      <c r="J3668" s="23" t="e">
        <f t="shared" si="115"/>
        <v>#DIV/0!</v>
      </c>
      <c r="K3668" s="1"/>
      <c r="L3668" s="21"/>
    </row>
    <row r="3669" spans="1:12" ht="10.050000000000001" customHeight="1" x14ac:dyDescent="0.2">
      <c r="A3669" s="22"/>
      <c r="B3669" s="38"/>
      <c r="C3669" s="1"/>
      <c r="D3669" s="2">
        <v>41630</v>
      </c>
      <c r="E3669" s="1" t="s">
        <v>13769</v>
      </c>
      <c r="F3669" s="1" t="s">
        <v>13770</v>
      </c>
      <c r="G3669" s="25">
        <v>0</v>
      </c>
      <c r="H3669" s="25">
        <v>0</v>
      </c>
      <c r="I3669" s="24">
        <f t="shared" si="114"/>
        <v>0</v>
      </c>
      <c r="J3669" s="23" t="str">
        <f t="shared" si="115"/>
        <v/>
      </c>
      <c r="K3669" s="1"/>
      <c r="L3669" s="21"/>
    </row>
    <row r="3670" spans="1:12" ht="10.050000000000001" customHeight="1" x14ac:dyDescent="0.2">
      <c r="A3670" s="22"/>
      <c r="B3670" s="38"/>
      <c r="C3670" s="1"/>
      <c r="D3670" s="2">
        <v>41631</v>
      </c>
      <c r="E3670" s="1" t="s">
        <v>9879</v>
      </c>
      <c r="F3670" s="1" t="s">
        <v>3520</v>
      </c>
      <c r="G3670" s="25">
        <v>1844</v>
      </c>
      <c r="H3670" s="25">
        <v>0</v>
      </c>
      <c r="I3670" s="24">
        <f t="shared" si="114"/>
        <v>-1844</v>
      </c>
      <c r="J3670" s="23">
        <f t="shared" si="115"/>
        <v>-1</v>
      </c>
      <c r="K3670" s="1"/>
      <c r="L3670" s="21"/>
    </row>
    <row r="3671" spans="1:12" ht="10.050000000000001" customHeight="1" x14ac:dyDescent="0.2">
      <c r="A3671" s="22"/>
      <c r="B3671" s="38"/>
      <c r="C3671" s="1"/>
      <c r="D3671" s="2">
        <v>41631</v>
      </c>
      <c r="E3671" s="1" t="s">
        <v>9927</v>
      </c>
      <c r="F3671" s="1" t="s">
        <v>3571</v>
      </c>
      <c r="G3671" s="25">
        <v>0</v>
      </c>
      <c r="H3671" s="25">
        <v>0</v>
      </c>
      <c r="I3671" s="24">
        <f t="shared" si="114"/>
        <v>0</v>
      </c>
      <c r="J3671" s="23" t="str">
        <f t="shared" si="115"/>
        <v/>
      </c>
      <c r="K3671" s="1"/>
      <c r="L3671" s="21"/>
    </row>
    <row r="3672" spans="1:12" ht="10.050000000000001" customHeight="1" x14ac:dyDescent="0.2">
      <c r="A3672" s="22"/>
      <c r="B3672" s="38"/>
      <c r="C3672" s="1"/>
      <c r="D3672" s="2">
        <v>41631</v>
      </c>
      <c r="E3672" s="1" t="s">
        <v>9983</v>
      </c>
      <c r="F3672" s="1" t="s">
        <v>3629</v>
      </c>
      <c r="G3672" s="25">
        <v>0</v>
      </c>
      <c r="H3672" s="25">
        <v>1309.9072752612087</v>
      </c>
      <c r="I3672" s="24">
        <f t="shared" si="114"/>
        <v>1309.9072752612087</v>
      </c>
      <c r="J3672" s="23" t="e">
        <f t="shared" si="115"/>
        <v>#DIV/0!</v>
      </c>
      <c r="K3672" s="1"/>
      <c r="L3672" s="21"/>
    </row>
    <row r="3673" spans="1:12" ht="10.050000000000001" customHeight="1" x14ac:dyDescent="0.2">
      <c r="A3673" s="22"/>
      <c r="B3673" s="38"/>
      <c r="C3673" s="1"/>
      <c r="D3673" s="2">
        <v>41631</v>
      </c>
      <c r="E3673" s="1" t="s">
        <v>10025</v>
      </c>
      <c r="F3673" s="1" t="s">
        <v>3671</v>
      </c>
      <c r="G3673" s="25">
        <v>0</v>
      </c>
      <c r="H3673" s="25">
        <v>0</v>
      </c>
      <c r="I3673" s="24">
        <f t="shared" si="114"/>
        <v>0</v>
      </c>
      <c r="J3673" s="23" t="str">
        <f t="shared" si="115"/>
        <v/>
      </c>
      <c r="K3673" s="1"/>
      <c r="L3673" s="21"/>
    </row>
    <row r="3674" spans="1:12" ht="10.050000000000001" customHeight="1" x14ac:dyDescent="0.2">
      <c r="A3674" s="22"/>
      <c r="B3674" s="38"/>
      <c r="C3674" s="1"/>
      <c r="D3674" s="2">
        <v>41631</v>
      </c>
      <c r="E3674" s="1" t="s">
        <v>10069</v>
      </c>
      <c r="F3674" s="1" t="s">
        <v>3717</v>
      </c>
      <c r="G3674" s="25">
        <v>0</v>
      </c>
      <c r="H3674" s="25">
        <v>0</v>
      </c>
      <c r="I3674" s="24">
        <f t="shared" si="114"/>
        <v>0</v>
      </c>
      <c r="J3674" s="23" t="str">
        <f t="shared" si="115"/>
        <v/>
      </c>
      <c r="K3674" s="1"/>
      <c r="L3674" s="21"/>
    </row>
    <row r="3675" spans="1:12" ht="10.050000000000001" customHeight="1" x14ac:dyDescent="0.2">
      <c r="A3675" s="22"/>
      <c r="B3675" s="38"/>
      <c r="C3675" s="1"/>
      <c r="D3675" s="2">
        <v>41631</v>
      </c>
      <c r="E3675" s="1" t="s">
        <v>10104</v>
      </c>
      <c r="F3675" s="1" t="s">
        <v>3753</v>
      </c>
      <c r="G3675" s="25">
        <v>0</v>
      </c>
      <c r="H3675" s="25">
        <v>0</v>
      </c>
      <c r="I3675" s="24">
        <f t="shared" si="114"/>
        <v>0</v>
      </c>
      <c r="J3675" s="23" t="str">
        <f t="shared" si="115"/>
        <v/>
      </c>
      <c r="K3675" s="1"/>
      <c r="L3675" s="21"/>
    </row>
    <row r="3676" spans="1:12" ht="10.050000000000001" customHeight="1" x14ac:dyDescent="0.2">
      <c r="A3676" s="22"/>
      <c r="B3676" s="38"/>
      <c r="C3676" s="1"/>
      <c r="D3676" s="2">
        <v>41631</v>
      </c>
      <c r="E3676" s="1" t="s">
        <v>10110</v>
      </c>
      <c r="F3676" s="1" t="s">
        <v>3759</v>
      </c>
      <c r="G3676" s="25">
        <v>0</v>
      </c>
      <c r="H3676" s="25">
        <v>0</v>
      </c>
      <c r="I3676" s="24">
        <f t="shared" si="114"/>
        <v>0</v>
      </c>
      <c r="J3676" s="23" t="str">
        <f t="shared" si="115"/>
        <v/>
      </c>
      <c r="K3676" s="1"/>
      <c r="L3676" s="21"/>
    </row>
    <row r="3677" spans="1:12" ht="10.050000000000001" customHeight="1" x14ac:dyDescent="0.2">
      <c r="A3677" s="22"/>
      <c r="B3677" s="38"/>
      <c r="C3677" s="1"/>
      <c r="D3677" s="2">
        <v>41631</v>
      </c>
      <c r="E3677" s="1" t="s">
        <v>10135</v>
      </c>
      <c r="F3677" s="1" t="s">
        <v>3785</v>
      </c>
      <c r="G3677" s="25">
        <v>3688</v>
      </c>
      <c r="H3677" s="25">
        <v>0</v>
      </c>
      <c r="I3677" s="24">
        <f t="shared" si="114"/>
        <v>-3688</v>
      </c>
      <c r="J3677" s="23">
        <f t="shared" si="115"/>
        <v>-1</v>
      </c>
      <c r="K3677" s="1"/>
      <c r="L3677" s="21"/>
    </row>
    <row r="3678" spans="1:12" ht="10.050000000000001" customHeight="1" x14ac:dyDescent="0.2">
      <c r="A3678" s="22"/>
      <c r="B3678" s="38"/>
      <c r="C3678" s="1"/>
      <c r="D3678" s="2">
        <v>41631</v>
      </c>
      <c r="E3678" s="1" t="s">
        <v>10171</v>
      </c>
      <c r="F3678" s="1" t="s">
        <v>3825</v>
      </c>
      <c r="G3678" s="25">
        <v>0</v>
      </c>
      <c r="H3678" s="25">
        <v>52565.808422540977</v>
      </c>
      <c r="I3678" s="24">
        <f t="shared" si="114"/>
        <v>52565.808422540977</v>
      </c>
      <c r="J3678" s="23" t="e">
        <f t="shared" si="115"/>
        <v>#DIV/0!</v>
      </c>
      <c r="K3678" s="1"/>
      <c r="L3678" s="21"/>
    </row>
    <row r="3679" spans="1:12" ht="10.050000000000001" customHeight="1" x14ac:dyDescent="0.2">
      <c r="A3679" s="22"/>
      <c r="B3679" s="38"/>
      <c r="C3679" s="1"/>
      <c r="D3679" s="2">
        <v>41631</v>
      </c>
      <c r="E3679" s="1" t="s">
        <v>10233</v>
      </c>
      <c r="F3679" s="1" t="s">
        <v>3888</v>
      </c>
      <c r="G3679" s="25">
        <v>1844</v>
      </c>
      <c r="H3679" s="25">
        <v>0</v>
      </c>
      <c r="I3679" s="24">
        <f t="shared" si="114"/>
        <v>-1844</v>
      </c>
      <c r="J3679" s="23">
        <f t="shared" si="115"/>
        <v>-1</v>
      </c>
      <c r="K3679" s="1"/>
      <c r="L3679" s="21"/>
    </row>
    <row r="3680" spans="1:12" ht="10.050000000000001" customHeight="1" x14ac:dyDescent="0.2">
      <c r="A3680" s="22"/>
      <c r="B3680" s="38"/>
      <c r="C3680" s="1"/>
      <c r="D3680" s="2">
        <v>41631</v>
      </c>
      <c r="E3680" s="1" t="s">
        <v>10265</v>
      </c>
      <c r="F3680" s="1" t="s">
        <v>3921</v>
      </c>
      <c r="G3680" s="25">
        <v>51632</v>
      </c>
      <c r="H3680" s="25">
        <v>12903.870884141792</v>
      </c>
      <c r="I3680" s="24">
        <f t="shared" si="114"/>
        <v>-38728.12911585821</v>
      </c>
      <c r="J3680" s="23">
        <f t="shared" si="115"/>
        <v>-0.75007997203010168</v>
      </c>
      <c r="K3680" s="1"/>
      <c r="L3680" s="21"/>
    </row>
    <row r="3681" spans="1:12" ht="10.050000000000001" customHeight="1" x14ac:dyDescent="0.2">
      <c r="A3681" s="22"/>
      <c r="B3681" s="38"/>
      <c r="C3681" s="1"/>
      <c r="D3681" s="2">
        <v>41631</v>
      </c>
      <c r="E3681" s="1" t="s">
        <v>10284</v>
      </c>
      <c r="F3681" s="1" t="s">
        <v>3940</v>
      </c>
      <c r="G3681" s="25">
        <v>0</v>
      </c>
      <c r="H3681" s="25">
        <v>498.27845372681276</v>
      </c>
      <c r="I3681" s="24">
        <f t="shared" si="114"/>
        <v>498.27845372681276</v>
      </c>
      <c r="J3681" s="23" t="e">
        <f t="shared" si="115"/>
        <v>#DIV/0!</v>
      </c>
      <c r="K3681" s="1"/>
      <c r="L3681" s="21"/>
    </row>
    <row r="3682" spans="1:12" ht="10.050000000000001" customHeight="1" x14ac:dyDescent="0.2">
      <c r="A3682" s="22"/>
      <c r="B3682" s="38"/>
      <c r="C3682" s="1"/>
      <c r="D3682" s="2">
        <v>41631</v>
      </c>
      <c r="E3682" s="1" t="s">
        <v>10289</v>
      </c>
      <c r="F3682" s="1" t="s">
        <v>3945</v>
      </c>
      <c r="G3682" s="25">
        <v>3772.3180000000002</v>
      </c>
      <c r="H3682" s="25">
        <v>0</v>
      </c>
      <c r="I3682" s="24">
        <f t="shared" si="114"/>
        <v>-3772.3180000000002</v>
      </c>
      <c r="J3682" s="23">
        <f t="shared" si="115"/>
        <v>-1</v>
      </c>
      <c r="K3682" s="1"/>
      <c r="L3682" s="21"/>
    </row>
    <row r="3683" spans="1:12" ht="10.050000000000001" customHeight="1" x14ac:dyDescent="0.2">
      <c r="A3683" s="22"/>
      <c r="B3683" s="38"/>
      <c r="C3683" s="1"/>
      <c r="D3683" s="2">
        <v>41631</v>
      </c>
      <c r="E3683" s="1" t="s">
        <v>10316</v>
      </c>
      <c r="F3683" s="1" t="s">
        <v>3973</v>
      </c>
      <c r="G3683" s="25">
        <v>0</v>
      </c>
      <c r="H3683" s="25">
        <v>0</v>
      </c>
      <c r="I3683" s="24">
        <f t="shared" si="114"/>
        <v>0</v>
      </c>
      <c r="J3683" s="23" t="str">
        <f t="shared" si="115"/>
        <v/>
      </c>
      <c r="K3683" s="1"/>
      <c r="L3683" s="21"/>
    </row>
    <row r="3684" spans="1:12" ht="10.050000000000001" customHeight="1" x14ac:dyDescent="0.2">
      <c r="A3684" s="22"/>
      <c r="B3684" s="38"/>
      <c r="C3684" s="1"/>
      <c r="D3684" s="2">
        <v>41631</v>
      </c>
      <c r="E3684" s="1" t="s">
        <v>10361</v>
      </c>
      <c r="F3684" s="1" t="s">
        <v>4020</v>
      </c>
      <c r="G3684" s="25">
        <v>0</v>
      </c>
      <c r="H3684" s="25">
        <v>15328.483566193911</v>
      </c>
      <c r="I3684" s="24">
        <f t="shared" si="114"/>
        <v>15328.483566193911</v>
      </c>
      <c r="J3684" s="23" t="e">
        <f t="shared" si="115"/>
        <v>#DIV/0!</v>
      </c>
      <c r="K3684" s="1"/>
      <c r="L3684" s="21"/>
    </row>
    <row r="3685" spans="1:12" ht="10.050000000000001" customHeight="1" x14ac:dyDescent="0.2">
      <c r="A3685" s="22"/>
      <c r="B3685" s="38"/>
      <c r="C3685" s="1"/>
      <c r="D3685" s="2">
        <v>41631</v>
      </c>
      <c r="E3685" s="1" t="s">
        <v>10377</v>
      </c>
      <c r="F3685" s="1" t="s">
        <v>4037</v>
      </c>
      <c r="G3685" s="25">
        <v>0</v>
      </c>
      <c r="H3685" s="25">
        <v>760.25990877905451</v>
      </c>
      <c r="I3685" s="24">
        <f t="shared" si="114"/>
        <v>760.25990877905451</v>
      </c>
      <c r="J3685" s="23" t="e">
        <f t="shared" si="115"/>
        <v>#DIV/0!</v>
      </c>
      <c r="K3685" s="1"/>
      <c r="L3685" s="21"/>
    </row>
    <row r="3686" spans="1:12" ht="10.050000000000001" customHeight="1" x14ac:dyDescent="0.2">
      <c r="A3686" s="22"/>
      <c r="B3686" s="38"/>
      <c r="C3686" s="1"/>
      <c r="D3686" s="2">
        <v>41631</v>
      </c>
      <c r="E3686" s="1" t="s">
        <v>10383</v>
      </c>
      <c r="F3686" s="1" t="s">
        <v>4043</v>
      </c>
      <c r="G3686" s="25">
        <v>0</v>
      </c>
      <c r="H3686" s="25">
        <v>0</v>
      </c>
      <c r="I3686" s="24">
        <f t="shared" si="114"/>
        <v>0</v>
      </c>
      <c r="J3686" s="23" t="str">
        <f t="shared" si="115"/>
        <v/>
      </c>
      <c r="K3686" s="1"/>
      <c r="L3686" s="21"/>
    </row>
    <row r="3687" spans="1:12" ht="10.050000000000001" customHeight="1" x14ac:dyDescent="0.2">
      <c r="A3687" s="22"/>
      <c r="B3687" s="38"/>
      <c r="C3687" s="1"/>
      <c r="D3687" s="2">
        <v>41631</v>
      </c>
      <c r="E3687" s="1" t="s">
        <v>10403</v>
      </c>
      <c r="F3687" s="1" t="s">
        <v>4063</v>
      </c>
      <c r="G3687" s="25">
        <v>71665.070399999997</v>
      </c>
      <c r="H3687" s="25">
        <v>56932.166006745007</v>
      </c>
      <c r="I3687" s="24">
        <f t="shared" si="114"/>
        <v>-14732.90439325499</v>
      </c>
      <c r="J3687" s="23">
        <f t="shared" si="115"/>
        <v>-0.20557998912193898</v>
      </c>
      <c r="K3687" s="1"/>
      <c r="L3687" s="21"/>
    </row>
    <row r="3688" spans="1:12" ht="10.050000000000001" customHeight="1" x14ac:dyDescent="0.2">
      <c r="A3688" s="22"/>
      <c r="B3688" s="38"/>
      <c r="C3688" s="1"/>
      <c r="D3688" s="2">
        <v>41631</v>
      </c>
      <c r="E3688" s="1" t="s">
        <v>10437</v>
      </c>
      <c r="F3688" s="1" t="s">
        <v>4098</v>
      </c>
      <c r="G3688" s="25">
        <v>5532</v>
      </c>
      <c r="H3688" s="25">
        <v>0</v>
      </c>
      <c r="I3688" s="24">
        <f t="shared" si="114"/>
        <v>-5532</v>
      </c>
      <c r="J3688" s="23">
        <f t="shared" si="115"/>
        <v>-1</v>
      </c>
      <c r="K3688" s="1"/>
      <c r="L3688" s="21"/>
    </row>
    <row r="3689" spans="1:12" ht="10.050000000000001" customHeight="1" x14ac:dyDescent="0.2">
      <c r="A3689" s="22"/>
      <c r="B3689" s="38"/>
      <c r="C3689" s="1"/>
      <c r="D3689" s="2">
        <v>41631</v>
      </c>
      <c r="E3689" s="1" t="s">
        <v>10458</v>
      </c>
      <c r="F3689" s="1" t="s">
        <v>4119</v>
      </c>
      <c r="G3689" s="25">
        <v>0</v>
      </c>
      <c r="H3689" s="25">
        <v>0</v>
      </c>
      <c r="I3689" s="24">
        <f t="shared" si="114"/>
        <v>0</v>
      </c>
      <c r="J3689" s="23" t="str">
        <f t="shared" si="115"/>
        <v/>
      </c>
      <c r="K3689" s="1"/>
      <c r="L3689" s="21"/>
    </row>
    <row r="3690" spans="1:12" ht="10.050000000000001" customHeight="1" x14ac:dyDescent="0.2">
      <c r="A3690" s="22"/>
      <c r="B3690" s="38"/>
      <c r="C3690" s="1"/>
      <c r="D3690" s="2">
        <v>41631</v>
      </c>
      <c r="E3690" s="1" t="s">
        <v>10475</v>
      </c>
      <c r="F3690" s="1" t="s">
        <v>4136</v>
      </c>
      <c r="G3690" s="25">
        <v>37764.310000000005</v>
      </c>
      <c r="H3690" s="25">
        <v>24872.827556136366</v>
      </c>
      <c r="I3690" s="24">
        <f t="shared" si="114"/>
        <v>-12891.482443863639</v>
      </c>
      <c r="J3690" s="23">
        <f t="shared" si="115"/>
        <v>-0.34136682078564756</v>
      </c>
      <c r="K3690" s="1"/>
      <c r="L3690" s="21"/>
    </row>
    <row r="3691" spans="1:12" ht="10.050000000000001" customHeight="1" x14ac:dyDescent="0.2">
      <c r="A3691" s="22"/>
      <c r="B3691" s="38"/>
      <c r="C3691" s="1"/>
      <c r="D3691" s="2">
        <v>41631</v>
      </c>
      <c r="E3691" s="1" t="s">
        <v>10491</v>
      </c>
      <c r="F3691" s="1" t="s">
        <v>4152</v>
      </c>
      <c r="G3691" s="25">
        <v>32565.184800000003</v>
      </c>
      <c r="H3691" s="25">
        <v>0</v>
      </c>
      <c r="I3691" s="24">
        <f t="shared" si="114"/>
        <v>-32565.184800000003</v>
      </c>
      <c r="J3691" s="23">
        <f t="shared" si="115"/>
        <v>-1</v>
      </c>
      <c r="K3691" s="1"/>
      <c r="L3691" s="21"/>
    </row>
    <row r="3692" spans="1:12" ht="10.050000000000001" customHeight="1" x14ac:dyDescent="0.2">
      <c r="A3692" s="22"/>
      <c r="B3692" s="38"/>
      <c r="C3692" s="1"/>
      <c r="D3692" s="2">
        <v>41631</v>
      </c>
      <c r="E3692" s="1" t="s">
        <v>10501</v>
      </c>
      <c r="F3692" s="1" t="s">
        <v>4163</v>
      </c>
      <c r="G3692" s="25">
        <v>1844</v>
      </c>
      <c r="H3692" s="25">
        <v>0</v>
      </c>
      <c r="I3692" s="24">
        <f t="shared" si="114"/>
        <v>-1844</v>
      </c>
      <c r="J3692" s="23">
        <f t="shared" si="115"/>
        <v>-1</v>
      </c>
      <c r="K3692" s="1"/>
      <c r="L3692" s="21"/>
    </row>
    <row r="3693" spans="1:12" ht="10.050000000000001" customHeight="1" x14ac:dyDescent="0.2">
      <c r="A3693" s="22"/>
      <c r="B3693" s="38"/>
      <c r="C3693" s="1"/>
      <c r="D3693" s="2">
        <v>41631</v>
      </c>
      <c r="E3693" s="1" t="s">
        <v>10511</v>
      </c>
      <c r="F3693" s="1" t="s">
        <v>4173</v>
      </c>
      <c r="G3693" s="25">
        <v>28398.437599999997</v>
      </c>
      <c r="H3693" s="25">
        <v>13602.488097614436</v>
      </c>
      <c r="I3693" s="24">
        <f t="shared" si="114"/>
        <v>-14795.949502385562</v>
      </c>
      <c r="J3693" s="23">
        <f t="shared" si="115"/>
        <v>-0.52101280045017562</v>
      </c>
      <c r="K3693" s="1"/>
      <c r="L3693" s="21"/>
    </row>
    <row r="3694" spans="1:12" ht="10.050000000000001" customHeight="1" x14ac:dyDescent="0.2">
      <c r="A3694" s="22"/>
      <c r="B3694" s="38"/>
      <c r="C3694" s="1"/>
      <c r="D3694" s="2">
        <v>41631</v>
      </c>
      <c r="E3694" s="1" t="s">
        <v>10513</v>
      </c>
      <c r="F3694" s="1" t="s">
        <v>4175</v>
      </c>
      <c r="G3694" s="25">
        <v>0</v>
      </c>
      <c r="H3694" s="25">
        <v>0</v>
      </c>
      <c r="I3694" s="24">
        <f t="shared" si="114"/>
        <v>0</v>
      </c>
      <c r="J3694" s="23" t="str">
        <f t="shared" si="115"/>
        <v/>
      </c>
      <c r="K3694" s="1"/>
      <c r="L3694" s="21"/>
    </row>
    <row r="3695" spans="1:12" ht="10.050000000000001" customHeight="1" x14ac:dyDescent="0.2">
      <c r="A3695" s="22"/>
      <c r="B3695" s="38"/>
      <c r="C3695" s="1"/>
      <c r="D3695" s="2">
        <v>41631</v>
      </c>
      <c r="E3695" s="1" t="s">
        <v>10528</v>
      </c>
      <c r="F3695" s="1" t="s">
        <v>4190</v>
      </c>
      <c r="G3695" s="25">
        <v>0</v>
      </c>
      <c r="H3695" s="25">
        <v>0</v>
      </c>
      <c r="I3695" s="24">
        <f t="shared" si="114"/>
        <v>0</v>
      </c>
      <c r="J3695" s="23" t="str">
        <f t="shared" si="115"/>
        <v/>
      </c>
      <c r="K3695" s="1"/>
      <c r="L3695" s="21"/>
    </row>
    <row r="3696" spans="1:12" ht="10.050000000000001" customHeight="1" x14ac:dyDescent="0.2">
      <c r="A3696" s="22"/>
      <c r="B3696" s="38"/>
      <c r="C3696" s="1"/>
      <c r="D3696" s="2">
        <v>41631</v>
      </c>
      <c r="E3696" s="1" t="s">
        <v>10540</v>
      </c>
      <c r="F3696" s="1" t="s">
        <v>4204</v>
      </c>
      <c r="G3696" s="25">
        <v>0</v>
      </c>
      <c r="H3696" s="25">
        <v>0</v>
      </c>
      <c r="I3696" s="24">
        <f t="shared" si="114"/>
        <v>0</v>
      </c>
      <c r="J3696" s="23" t="str">
        <f t="shared" si="115"/>
        <v/>
      </c>
      <c r="K3696" s="1"/>
      <c r="L3696" s="21"/>
    </row>
    <row r="3697" spans="1:12" ht="10.050000000000001" customHeight="1" x14ac:dyDescent="0.2">
      <c r="A3697" s="22"/>
      <c r="B3697" s="38"/>
      <c r="C3697" s="1"/>
      <c r="D3697" s="2">
        <v>41631</v>
      </c>
      <c r="E3697" s="1" t="s">
        <v>10543</v>
      </c>
      <c r="F3697" s="1" t="s">
        <v>4207</v>
      </c>
      <c r="G3697" s="25">
        <v>0</v>
      </c>
      <c r="H3697" s="25">
        <v>0</v>
      </c>
      <c r="I3697" s="24">
        <f t="shared" si="114"/>
        <v>0</v>
      </c>
      <c r="J3697" s="23" t="str">
        <f t="shared" si="115"/>
        <v/>
      </c>
      <c r="K3697" s="1"/>
      <c r="L3697" s="21"/>
    </row>
    <row r="3698" spans="1:12" ht="10.050000000000001" customHeight="1" x14ac:dyDescent="0.2">
      <c r="A3698" s="22"/>
      <c r="B3698" s="38"/>
      <c r="C3698" s="1"/>
      <c r="D3698" s="2">
        <v>41631</v>
      </c>
      <c r="E3698" s="1" t="s">
        <v>10583</v>
      </c>
      <c r="F3698" s="1" t="s">
        <v>4248</v>
      </c>
      <c r="G3698" s="25">
        <v>62215.912800000006</v>
      </c>
      <c r="H3698" s="25">
        <v>44177.264969593707</v>
      </c>
      <c r="I3698" s="24">
        <f t="shared" si="114"/>
        <v>-18038.647830406298</v>
      </c>
      <c r="J3698" s="23">
        <f t="shared" si="115"/>
        <v>-0.28993624008046853</v>
      </c>
      <c r="K3698" s="1"/>
      <c r="L3698" s="21"/>
    </row>
    <row r="3699" spans="1:12" ht="10.050000000000001" customHeight="1" x14ac:dyDescent="0.2">
      <c r="A3699" s="22"/>
      <c r="B3699" s="38"/>
      <c r="C3699" s="1"/>
      <c r="D3699" s="2">
        <v>41631</v>
      </c>
      <c r="E3699" s="1" t="s">
        <v>10647</v>
      </c>
      <c r="F3699" s="1" t="s">
        <v>4314</v>
      </c>
      <c r="G3699" s="25">
        <v>1844</v>
      </c>
      <c r="H3699" s="25">
        <v>0</v>
      </c>
      <c r="I3699" s="24">
        <f t="shared" si="114"/>
        <v>-1844</v>
      </c>
      <c r="J3699" s="23">
        <f t="shared" si="115"/>
        <v>-1</v>
      </c>
      <c r="K3699" s="1"/>
      <c r="L3699" s="21"/>
    </row>
    <row r="3700" spans="1:12" ht="10.050000000000001" customHeight="1" x14ac:dyDescent="0.2">
      <c r="A3700" s="22"/>
      <c r="B3700" s="38"/>
      <c r="C3700" s="1"/>
      <c r="D3700" s="2">
        <v>41631</v>
      </c>
      <c r="E3700" s="1" t="s">
        <v>10667</v>
      </c>
      <c r="F3700" s="1" t="s">
        <v>4336</v>
      </c>
      <c r="G3700" s="25">
        <v>0</v>
      </c>
      <c r="H3700" s="25">
        <v>0</v>
      </c>
      <c r="I3700" s="24">
        <f t="shared" si="114"/>
        <v>0</v>
      </c>
      <c r="J3700" s="23" t="str">
        <f t="shared" si="115"/>
        <v/>
      </c>
      <c r="K3700" s="1"/>
      <c r="L3700" s="21"/>
    </row>
    <row r="3701" spans="1:12" ht="10.050000000000001" customHeight="1" x14ac:dyDescent="0.2">
      <c r="A3701" s="22"/>
      <c r="B3701" s="38"/>
      <c r="C3701" s="1"/>
      <c r="D3701" s="2">
        <v>41631</v>
      </c>
      <c r="E3701" s="1" t="s">
        <v>10698</v>
      </c>
      <c r="F3701" s="1" t="s">
        <v>4367</v>
      </c>
      <c r="G3701" s="25">
        <v>0</v>
      </c>
      <c r="H3701" s="25">
        <v>0</v>
      </c>
      <c r="I3701" s="24">
        <f t="shared" si="114"/>
        <v>0</v>
      </c>
      <c r="J3701" s="23" t="str">
        <f t="shared" si="115"/>
        <v/>
      </c>
      <c r="K3701" s="1"/>
      <c r="L3701" s="21"/>
    </row>
    <row r="3702" spans="1:12" ht="10.050000000000001" customHeight="1" x14ac:dyDescent="0.2">
      <c r="A3702" s="22"/>
      <c r="B3702" s="38"/>
      <c r="C3702" s="1"/>
      <c r="D3702" s="2">
        <v>41631</v>
      </c>
      <c r="E3702" s="1" t="s">
        <v>10704</v>
      </c>
      <c r="F3702" s="1" t="s">
        <v>4373</v>
      </c>
      <c r="G3702" s="25">
        <v>20284</v>
      </c>
      <c r="H3702" s="25">
        <v>7951.907694526868</v>
      </c>
      <c r="I3702" s="24">
        <f t="shared" si="114"/>
        <v>-12332.092305473132</v>
      </c>
      <c r="J3702" s="23">
        <f t="shared" si="115"/>
        <v>-0.60797142109412006</v>
      </c>
      <c r="K3702" s="1"/>
      <c r="L3702" s="21"/>
    </row>
    <row r="3703" spans="1:12" ht="10.050000000000001" customHeight="1" x14ac:dyDescent="0.2">
      <c r="A3703" s="22"/>
      <c r="B3703" s="38"/>
      <c r="C3703" s="1"/>
      <c r="D3703" s="2">
        <v>41631</v>
      </c>
      <c r="E3703" s="1" t="s">
        <v>10723</v>
      </c>
      <c r="F3703" s="1" t="s">
        <v>4392</v>
      </c>
      <c r="G3703" s="25">
        <v>0</v>
      </c>
      <c r="H3703" s="25">
        <v>2691.7310283798961</v>
      </c>
      <c r="I3703" s="24">
        <f t="shared" si="114"/>
        <v>2691.7310283798961</v>
      </c>
      <c r="J3703" s="23" t="e">
        <f t="shared" si="115"/>
        <v>#DIV/0!</v>
      </c>
      <c r="K3703" s="1"/>
      <c r="L3703" s="21"/>
    </row>
    <row r="3704" spans="1:12" ht="10.050000000000001" customHeight="1" x14ac:dyDescent="0.2">
      <c r="A3704" s="22"/>
      <c r="B3704" s="38"/>
      <c r="C3704" s="1"/>
      <c r="D3704" s="2">
        <v>41631</v>
      </c>
      <c r="E3704" s="1" t="s">
        <v>10733</v>
      </c>
      <c r="F3704" s="1" t="s">
        <v>4403</v>
      </c>
      <c r="G3704" s="25">
        <v>1844</v>
      </c>
      <c r="H3704" s="25">
        <v>0</v>
      </c>
      <c r="I3704" s="24">
        <f t="shared" si="114"/>
        <v>-1844</v>
      </c>
      <c r="J3704" s="23">
        <f t="shared" si="115"/>
        <v>-1</v>
      </c>
      <c r="K3704" s="1"/>
      <c r="L3704" s="21"/>
    </row>
    <row r="3705" spans="1:12" ht="10.050000000000001" customHeight="1" x14ac:dyDescent="0.2">
      <c r="A3705" s="22"/>
      <c r="B3705" s="38"/>
      <c r="C3705" s="1"/>
      <c r="D3705" s="2">
        <v>41631</v>
      </c>
      <c r="E3705" s="1" t="s">
        <v>10736</v>
      </c>
      <c r="F3705" s="1" t="s">
        <v>4406</v>
      </c>
      <c r="G3705" s="25">
        <v>0</v>
      </c>
      <c r="H3705" s="25">
        <v>34977.092695112042</v>
      </c>
      <c r="I3705" s="24">
        <f t="shared" si="114"/>
        <v>34977.092695112042</v>
      </c>
      <c r="J3705" s="23" t="e">
        <f t="shared" si="115"/>
        <v>#DIV/0!</v>
      </c>
      <c r="K3705" s="1"/>
      <c r="L3705" s="21"/>
    </row>
    <row r="3706" spans="1:12" ht="10.050000000000001" customHeight="1" x14ac:dyDescent="0.2">
      <c r="A3706" s="22"/>
      <c r="B3706" s="38"/>
      <c r="C3706" s="1"/>
      <c r="D3706" s="2">
        <v>41631</v>
      </c>
      <c r="E3706" s="1" t="s">
        <v>10749</v>
      </c>
      <c r="F3706" s="1" t="s">
        <v>4420</v>
      </c>
      <c r="G3706" s="25">
        <v>7376</v>
      </c>
      <c r="H3706" s="25">
        <v>9415.9217080541002</v>
      </c>
      <c r="I3706" s="24">
        <f t="shared" si="114"/>
        <v>2039.9217080541002</v>
      </c>
      <c r="J3706" s="23">
        <f t="shared" si="115"/>
        <v>0.27656205369497022</v>
      </c>
      <c r="K3706" s="1"/>
      <c r="L3706" s="21"/>
    </row>
    <row r="3707" spans="1:12" ht="10.050000000000001" customHeight="1" x14ac:dyDescent="0.2">
      <c r="A3707" s="22"/>
      <c r="B3707" s="38"/>
      <c r="C3707" s="1"/>
      <c r="D3707" s="2">
        <v>41631</v>
      </c>
      <c r="E3707" s="1" t="s">
        <v>10757</v>
      </c>
      <c r="F3707" s="1" t="s">
        <v>4430</v>
      </c>
      <c r="G3707" s="25">
        <v>7204.9022000000004</v>
      </c>
      <c r="H3707" s="25">
        <v>10941.578416887745</v>
      </c>
      <c r="I3707" s="24">
        <f t="shared" si="114"/>
        <v>3736.6762168877449</v>
      </c>
      <c r="J3707" s="23">
        <f t="shared" si="115"/>
        <v>0.51862969311196827</v>
      </c>
      <c r="K3707" s="1"/>
      <c r="L3707" s="21"/>
    </row>
    <row r="3708" spans="1:12" ht="10.050000000000001" customHeight="1" x14ac:dyDescent="0.2">
      <c r="A3708" s="22"/>
      <c r="B3708" s="38"/>
      <c r="C3708" s="1"/>
      <c r="D3708" s="2">
        <v>41631</v>
      </c>
      <c r="E3708" s="1" t="s">
        <v>10762</v>
      </c>
      <c r="F3708" s="1" t="s">
        <v>4435</v>
      </c>
      <c r="G3708" s="25">
        <v>3240.9184000000005</v>
      </c>
      <c r="H3708" s="25">
        <v>16283.945343443262</v>
      </c>
      <c r="I3708" s="24">
        <f t="shared" si="114"/>
        <v>13043.026943443261</v>
      </c>
      <c r="J3708" s="23">
        <f t="shared" si="115"/>
        <v>4.024484832275709</v>
      </c>
      <c r="K3708" s="1"/>
      <c r="L3708" s="21"/>
    </row>
    <row r="3709" spans="1:12" ht="10.050000000000001" customHeight="1" x14ac:dyDescent="0.2">
      <c r="A3709" s="22"/>
      <c r="B3709" s="38"/>
      <c r="C3709" s="1"/>
      <c r="D3709" s="2">
        <v>41631</v>
      </c>
      <c r="E3709" s="1" t="s">
        <v>13767</v>
      </c>
      <c r="F3709" s="1" t="s">
        <v>13768</v>
      </c>
      <c r="G3709" s="25">
        <v>0</v>
      </c>
      <c r="H3709" s="25">
        <v>0</v>
      </c>
      <c r="I3709" s="24">
        <f t="shared" si="114"/>
        <v>0</v>
      </c>
      <c r="J3709" s="23" t="str">
        <f t="shared" si="115"/>
        <v/>
      </c>
      <c r="K3709" s="1"/>
      <c r="L3709" s="21"/>
    </row>
    <row r="3710" spans="1:12" ht="10.050000000000001" customHeight="1" x14ac:dyDescent="0.2">
      <c r="A3710" s="22"/>
      <c r="B3710" s="38"/>
      <c r="C3710" s="1"/>
      <c r="D3710" s="2">
        <v>41631</v>
      </c>
      <c r="E3710" s="1" t="s">
        <v>13765</v>
      </c>
      <c r="F3710" s="1" t="s">
        <v>13766</v>
      </c>
      <c r="G3710" s="25">
        <v>0</v>
      </c>
      <c r="H3710" s="25">
        <v>0</v>
      </c>
      <c r="I3710" s="24">
        <f t="shared" si="114"/>
        <v>0</v>
      </c>
      <c r="J3710" s="23" t="str">
        <f t="shared" si="115"/>
        <v/>
      </c>
      <c r="K3710" s="1"/>
      <c r="L3710" s="21"/>
    </row>
    <row r="3711" spans="1:12" ht="10.050000000000001" customHeight="1" x14ac:dyDescent="0.2">
      <c r="A3711" s="22"/>
      <c r="B3711" s="38"/>
      <c r="C3711" s="1"/>
      <c r="D3711" s="2">
        <v>41632</v>
      </c>
      <c r="E3711" s="1" t="s">
        <v>6412</v>
      </c>
      <c r="F3711" s="1" t="s">
        <v>7</v>
      </c>
      <c r="G3711" s="25">
        <v>0</v>
      </c>
      <c r="H3711" s="25">
        <v>0</v>
      </c>
      <c r="I3711" s="24">
        <f t="shared" si="114"/>
        <v>0</v>
      </c>
      <c r="J3711" s="23" t="str">
        <f t="shared" si="115"/>
        <v/>
      </c>
      <c r="K3711" s="1"/>
      <c r="L3711" s="21"/>
    </row>
    <row r="3712" spans="1:12" ht="10.050000000000001" customHeight="1" x14ac:dyDescent="0.2">
      <c r="A3712" s="22"/>
      <c r="B3712" s="38"/>
      <c r="C3712" s="1"/>
      <c r="D3712" s="2">
        <v>41632</v>
      </c>
      <c r="E3712" s="1" t="s">
        <v>6426</v>
      </c>
      <c r="F3712" s="1" t="s">
        <v>21</v>
      </c>
      <c r="G3712" s="25">
        <v>0</v>
      </c>
      <c r="H3712" s="25">
        <v>1731.1323598550093</v>
      </c>
      <c r="I3712" s="24">
        <f t="shared" si="114"/>
        <v>1731.1323598550093</v>
      </c>
      <c r="J3712" s="23" t="e">
        <f t="shared" si="115"/>
        <v>#DIV/0!</v>
      </c>
      <c r="K3712" s="1"/>
      <c r="L3712" s="21"/>
    </row>
    <row r="3713" spans="1:12" ht="10.050000000000001" customHeight="1" x14ac:dyDescent="0.2">
      <c r="A3713" s="22"/>
      <c r="B3713" s="38"/>
      <c r="C3713" s="1"/>
      <c r="D3713" s="2">
        <v>41632</v>
      </c>
      <c r="E3713" s="1" t="s">
        <v>6435</v>
      </c>
      <c r="F3713" s="1" t="s">
        <v>30</v>
      </c>
      <c r="G3713" s="25">
        <v>0</v>
      </c>
      <c r="H3713" s="25">
        <v>0</v>
      </c>
      <c r="I3713" s="24">
        <f t="shared" si="114"/>
        <v>0</v>
      </c>
      <c r="J3713" s="23" t="str">
        <f t="shared" si="115"/>
        <v/>
      </c>
      <c r="K3713" s="1"/>
      <c r="L3713" s="21"/>
    </row>
    <row r="3714" spans="1:12" ht="10.050000000000001" customHeight="1" x14ac:dyDescent="0.2">
      <c r="A3714" s="22"/>
      <c r="B3714" s="38"/>
      <c r="C3714" s="1"/>
      <c r="D3714" s="2">
        <v>41632</v>
      </c>
      <c r="E3714" s="1" t="s">
        <v>6474</v>
      </c>
      <c r="F3714" s="1" t="s">
        <v>70</v>
      </c>
      <c r="G3714" s="25">
        <v>1844</v>
      </c>
      <c r="H3714" s="25">
        <v>0</v>
      </c>
      <c r="I3714" s="24">
        <f t="shared" si="114"/>
        <v>-1844</v>
      </c>
      <c r="J3714" s="23">
        <f t="shared" si="115"/>
        <v>-1</v>
      </c>
      <c r="K3714" s="1"/>
      <c r="L3714" s="21"/>
    </row>
    <row r="3715" spans="1:12" ht="10.050000000000001" customHeight="1" x14ac:dyDescent="0.2">
      <c r="A3715" s="22"/>
      <c r="B3715" s="38"/>
      <c r="C3715" s="1"/>
      <c r="D3715" s="2">
        <v>41632</v>
      </c>
      <c r="E3715" s="1" t="s">
        <v>6518</v>
      </c>
      <c r="F3715" s="1" t="s">
        <v>116</v>
      </c>
      <c r="G3715" s="25">
        <v>0</v>
      </c>
      <c r="H3715" s="25">
        <v>0</v>
      </c>
      <c r="I3715" s="24">
        <f t="shared" si="114"/>
        <v>0</v>
      </c>
      <c r="J3715" s="23" t="str">
        <f t="shared" si="115"/>
        <v/>
      </c>
      <c r="K3715" s="1"/>
      <c r="L3715" s="21"/>
    </row>
    <row r="3716" spans="1:12" ht="10.050000000000001" customHeight="1" x14ac:dyDescent="0.2">
      <c r="A3716" s="22"/>
      <c r="B3716" s="38"/>
      <c r="C3716" s="1"/>
      <c r="D3716" s="2">
        <v>41632</v>
      </c>
      <c r="E3716" s="1" t="s">
        <v>6521</v>
      </c>
      <c r="F3716" s="1" t="s">
        <v>119</v>
      </c>
      <c r="G3716" s="25">
        <v>0</v>
      </c>
      <c r="H3716" s="25">
        <v>0</v>
      </c>
      <c r="I3716" s="24">
        <f t="shared" si="114"/>
        <v>0</v>
      </c>
      <c r="J3716" s="23" t="str">
        <f t="shared" si="115"/>
        <v/>
      </c>
      <c r="K3716" s="1"/>
      <c r="L3716" s="21"/>
    </row>
    <row r="3717" spans="1:12" ht="10.050000000000001" customHeight="1" x14ac:dyDescent="0.2">
      <c r="A3717" s="22"/>
      <c r="B3717" s="38"/>
      <c r="C3717" s="1"/>
      <c r="D3717" s="2">
        <v>41632</v>
      </c>
      <c r="E3717" s="1" t="s">
        <v>6559</v>
      </c>
      <c r="F3717" s="1" t="s">
        <v>158</v>
      </c>
      <c r="G3717" s="25">
        <v>3688</v>
      </c>
      <c r="H3717" s="25">
        <v>0</v>
      </c>
      <c r="I3717" s="24">
        <f t="shared" si="114"/>
        <v>-3688</v>
      </c>
      <c r="J3717" s="23">
        <f t="shared" si="115"/>
        <v>-1</v>
      </c>
      <c r="K3717" s="1"/>
      <c r="L3717" s="21"/>
    </row>
    <row r="3718" spans="1:12" ht="10.050000000000001" customHeight="1" x14ac:dyDescent="0.2">
      <c r="A3718" s="22"/>
      <c r="B3718" s="38"/>
      <c r="C3718" s="1"/>
      <c r="D3718" s="2">
        <v>41632</v>
      </c>
      <c r="E3718" s="1" t="s">
        <v>6653</v>
      </c>
      <c r="F3718" s="1" t="s">
        <v>252</v>
      </c>
      <c r="G3718" s="25">
        <v>0</v>
      </c>
      <c r="H3718" s="25">
        <v>0</v>
      </c>
      <c r="I3718" s="24">
        <f t="shared" si="114"/>
        <v>0</v>
      </c>
      <c r="J3718" s="23" t="str">
        <f t="shared" si="115"/>
        <v/>
      </c>
      <c r="K3718" s="1"/>
      <c r="L3718" s="21"/>
    </row>
    <row r="3719" spans="1:12" ht="10.050000000000001" customHeight="1" x14ac:dyDescent="0.2">
      <c r="A3719" s="22"/>
      <c r="B3719" s="38"/>
      <c r="C3719" s="1"/>
      <c r="D3719" s="2">
        <v>41632</v>
      </c>
      <c r="E3719" s="1" t="s">
        <v>6654</v>
      </c>
      <c r="F3719" s="1" t="s">
        <v>253</v>
      </c>
      <c r="G3719" s="25">
        <v>0</v>
      </c>
      <c r="H3719" s="25">
        <v>0</v>
      </c>
      <c r="I3719" s="24">
        <f t="shared" si="114"/>
        <v>0</v>
      </c>
      <c r="J3719" s="23" t="str">
        <f t="shared" si="115"/>
        <v/>
      </c>
      <c r="K3719" s="1"/>
      <c r="L3719" s="21"/>
    </row>
    <row r="3720" spans="1:12" ht="10.050000000000001" customHeight="1" x14ac:dyDescent="0.2">
      <c r="A3720" s="22"/>
      <c r="B3720" s="38"/>
      <c r="C3720" s="1"/>
      <c r="D3720" s="2">
        <v>41632</v>
      </c>
      <c r="E3720" s="1" t="s">
        <v>6978</v>
      </c>
      <c r="F3720" s="1" t="s">
        <v>582</v>
      </c>
      <c r="G3720" s="25">
        <v>0</v>
      </c>
      <c r="H3720" s="25">
        <v>0</v>
      </c>
      <c r="I3720" s="24">
        <f t="shared" si="114"/>
        <v>0</v>
      </c>
      <c r="J3720" s="23" t="str">
        <f t="shared" si="115"/>
        <v/>
      </c>
      <c r="K3720" s="1"/>
      <c r="L3720" s="21"/>
    </row>
    <row r="3721" spans="1:12" ht="10.050000000000001" customHeight="1" x14ac:dyDescent="0.2">
      <c r="A3721" s="22"/>
      <c r="B3721" s="38"/>
      <c r="C3721" s="1"/>
      <c r="D3721" s="2">
        <v>41632</v>
      </c>
      <c r="E3721" s="1" t="s">
        <v>7578</v>
      </c>
      <c r="F3721" s="1" t="s">
        <v>1186</v>
      </c>
      <c r="G3721" s="25">
        <v>0</v>
      </c>
      <c r="H3721" s="25">
        <v>0</v>
      </c>
      <c r="I3721" s="24">
        <f t="shared" si="114"/>
        <v>0</v>
      </c>
      <c r="J3721" s="23" t="str">
        <f t="shared" si="115"/>
        <v/>
      </c>
      <c r="K3721" s="1"/>
      <c r="L3721" s="21"/>
    </row>
    <row r="3722" spans="1:12" ht="10.050000000000001" customHeight="1" x14ac:dyDescent="0.2">
      <c r="A3722" s="22"/>
      <c r="B3722" s="38"/>
      <c r="C3722" s="1"/>
      <c r="D3722" s="2">
        <v>41632</v>
      </c>
      <c r="E3722" s="1" t="s">
        <v>7581</v>
      </c>
      <c r="F3722" s="1" t="s">
        <v>1189</v>
      </c>
      <c r="G3722" s="25">
        <v>0</v>
      </c>
      <c r="H3722" s="25">
        <v>0</v>
      </c>
      <c r="I3722" s="24">
        <f t="shared" si="114"/>
        <v>0</v>
      </c>
      <c r="J3722" s="23" t="str">
        <f t="shared" si="115"/>
        <v/>
      </c>
      <c r="K3722" s="1"/>
      <c r="L3722" s="21"/>
    </row>
    <row r="3723" spans="1:12" ht="10.050000000000001" customHeight="1" x14ac:dyDescent="0.2">
      <c r="A3723" s="22"/>
      <c r="B3723" s="38"/>
      <c r="C3723" s="1"/>
      <c r="D3723" s="2">
        <v>41632</v>
      </c>
      <c r="E3723" s="1" t="s">
        <v>7698</v>
      </c>
      <c r="F3723" s="1" t="s">
        <v>1307</v>
      </c>
      <c r="G3723" s="25">
        <v>0</v>
      </c>
      <c r="H3723" s="25">
        <v>0</v>
      </c>
      <c r="I3723" s="24">
        <f t="shared" si="114"/>
        <v>0</v>
      </c>
      <c r="J3723" s="23" t="str">
        <f t="shared" si="115"/>
        <v/>
      </c>
      <c r="K3723" s="1"/>
      <c r="L3723" s="21"/>
    </row>
    <row r="3724" spans="1:12" ht="10.050000000000001" customHeight="1" x14ac:dyDescent="0.2">
      <c r="A3724" s="22"/>
      <c r="B3724" s="38"/>
      <c r="C3724" s="1"/>
      <c r="D3724" s="2">
        <v>41632</v>
      </c>
      <c r="E3724" s="1" t="s">
        <v>7809</v>
      </c>
      <c r="F3724" s="1" t="s">
        <v>1418</v>
      </c>
      <c r="G3724" s="25">
        <v>1844</v>
      </c>
      <c r="H3724" s="25">
        <v>0</v>
      </c>
      <c r="I3724" s="24">
        <f t="shared" si="114"/>
        <v>-1844</v>
      </c>
      <c r="J3724" s="23">
        <f t="shared" si="115"/>
        <v>-1</v>
      </c>
      <c r="K3724" s="1"/>
      <c r="L3724" s="21"/>
    </row>
    <row r="3725" spans="1:12" ht="10.050000000000001" customHeight="1" x14ac:dyDescent="0.2">
      <c r="A3725" s="22"/>
      <c r="B3725" s="38"/>
      <c r="C3725" s="1"/>
      <c r="D3725" s="2">
        <v>41632</v>
      </c>
      <c r="E3725" s="1" t="s">
        <v>8599</v>
      </c>
      <c r="F3725" s="1" t="s">
        <v>2216</v>
      </c>
      <c r="G3725" s="25">
        <v>1844</v>
      </c>
      <c r="H3725" s="25">
        <v>0</v>
      </c>
      <c r="I3725" s="24">
        <f t="shared" si="114"/>
        <v>-1844</v>
      </c>
      <c r="J3725" s="23">
        <f t="shared" si="115"/>
        <v>-1</v>
      </c>
      <c r="K3725" s="1"/>
      <c r="L3725" s="21"/>
    </row>
    <row r="3726" spans="1:12" ht="10.050000000000001" customHeight="1" x14ac:dyDescent="0.2">
      <c r="A3726" s="22"/>
      <c r="B3726" s="38"/>
      <c r="C3726" s="1"/>
      <c r="D3726" s="2">
        <v>41632</v>
      </c>
      <c r="E3726" s="1" t="s">
        <v>8933</v>
      </c>
      <c r="F3726" s="1" t="s">
        <v>2556</v>
      </c>
      <c r="G3726" s="25">
        <v>0</v>
      </c>
      <c r="H3726" s="25">
        <v>0</v>
      </c>
      <c r="I3726" s="24">
        <f t="shared" si="114"/>
        <v>0</v>
      </c>
      <c r="J3726" s="23" t="str">
        <f t="shared" si="115"/>
        <v/>
      </c>
      <c r="K3726" s="1"/>
      <c r="L3726" s="21"/>
    </row>
    <row r="3727" spans="1:12" ht="10.050000000000001" customHeight="1" x14ac:dyDescent="0.2">
      <c r="A3727" s="22"/>
      <c r="B3727" s="38"/>
      <c r="C3727" s="1"/>
      <c r="D3727" s="2">
        <v>41632</v>
      </c>
      <c r="E3727" s="1" t="s">
        <v>10594</v>
      </c>
      <c r="F3727" s="1" t="s">
        <v>4260</v>
      </c>
      <c r="G3727" s="25">
        <v>1844</v>
      </c>
      <c r="H3727" s="25">
        <v>0</v>
      </c>
      <c r="I3727" s="24">
        <f t="shared" si="114"/>
        <v>-1844</v>
      </c>
      <c r="J3727" s="23">
        <f t="shared" si="115"/>
        <v>-1</v>
      </c>
      <c r="K3727" s="1"/>
      <c r="L3727" s="21"/>
    </row>
    <row r="3728" spans="1:12" ht="10.050000000000001" customHeight="1" x14ac:dyDescent="0.2">
      <c r="A3728" s="22"/>
      <c r="B3728" s="38"/>
      <c r="C3728" s="1"/>
      <c r="D3728" s="2">
        <v>41632</v>
      </c>
      <c r="E3728" s="1" t="s">
        <v>12217</v>
      </c>
      <c r="F3728" s="1" t="s">
        <v>5944</v>
      </c>
      <c r="G3728" s="25">
        <v>0</v>
      </c>
      <c r="H3728" s="25">
        <v>1135.2529718930477</v>
      </c>
      <c r="I3728" s="24">
        <f t="shared" si="114"/>
        <v>1135.2529718930477</v>
      </c>
      <c r="J3728" s="23" t="e">
        <f t="shared" si="115"/>
        <v>#DIV/0!</v>
      </c>
      <c r="K3728" s="1"/>
      <c r="L3728" s="21"/>
    </row>
    <row r="3729" spans="1:12" ht="10.050000000000001" customHeight="1" x14ac:dyDescent="0.2">
      <c r="A3729" s="22"/>
      <c r="B3729" s="38"/>
      <c r="C3729" s="1"/>
      <c r="D3729" s="2">
        <v>41632</v>
      </c>
      <c r="E3729" s="1" t="s">
        <v>12560</v>
      </c>
      <c r="F3729" s="1" t="s">
        <v>6292</v>
      </c>
      <c r="G3729" s="25">
        <v>0</v>
      </c>
      <c r="H3729" s="25">
        <v>0</v>
      </c>
      <c r="I3729" s="24">
        <f t="shared" si="114"/>
        <v>0</v>
      </c>
      <c r="J3729" s="23" t="str">
        <f t="shared" si="115"/>
        <v/>
      </c>
      <c r="K3729" s="1"/>
      <c r="L3729" s="21"/>
    </row>
    <row r="3730" spans="1:12" ht="10.050000000000001" customHeight="1" x14ac:dyDescent="0.2">
      <c r="A3730" s="22"/>
      <c r="B3730" s="38"/>
      <c r="C3730" s="1"/>
      <c r="D3730" s="2">
        <v>41633</v>
      </c>
      <c r="E3730" s="1" t="s">
        <v>7535</v>
      </c>
      <c r="F3730" s="1" t="s">
        <v>1143</v>
      </c>
      <c r="G3730" s="25">
        <v>0</v>
      </c>
      <c r="H3730" s="25">
        <v>0</v>
      </c>
      <c r="I3730" s="24">
        <f t="shared" si="114"/>
        <v>0</v>
      </c>
      <c r="J3730" s="23" t="str">
        <f t="shared" si="115"/>
        <v/>
      </c>
      <c r="K3730" s="1"/>
      <c r="L3730" s="21"/>
    </row>
    <row r="3731" spans="1:12" ht="10.050000000000001" customHeight="1" x14ac:dyDescent="0.2">
      <c r="A3731" s="22"/>
      <c r="B3731" s="38"/>
      <c r="C3731" s="1"/>
      <c r="D3731" s="2">
        <v>41633</v>
      </c>
      <c r="E3731" s="1" t="s">
        <v>7538</v>
      </c>
      <c r="F3731" s="1" t="s">
        <v>1146</v>
      </c>
      <c r="G3731" s="25">
        <v>27526.481599999999</v>
      </c>
      <c r="H3731" s="25">
        <v>2871.5222230235909</v>
      </c>
      <c r="I3731" s="24">
        <f t="shared" ref="I3731:I3794" si="116">H3731-G3731</f>
        <v>-24654.959376976407</v>
      </c>
      <c r="J3731" s="23">
        <f t="shared" ref="J3731:J3794" si="117">IF(I3731=0,"",(I3731/G3731))</f>
        <v>-0.89568146540662164</v>
      </c>
      <c r="K3731" s="1"/>
      <c r="L3731" s="21"/>
    </row>
    <row r="3732" spans="1:12" ht="10.050000000000001" customHeight="1" x14ac:dyDescent="0.2">
      <c r="A3732" s="22"/>
      <c r="B3732" s="38"/>
      <c r="C3732" s="1"/>
      <c r="D3732" s="2">
        <v>41633</v>
      </c>
      <c r="E3732" s="1" t="s">
        <v>7550</v>
      </c>
      <c r="F3732" s="1" t="s">
        <v>1158</v>
      </c>
      <c r="G3732" s="25">
        <v>0</v>
      </c>
      <c r="H3732" s="25">
        <v>0</v>
      </c>
      <c r="I3732" s="24">
        <f t="shared" si="116"/>
        <v>0</v>
      </c>
      <c r="J3732" s="23" t="str">
        <f t="shared" si="117"/>
        <v/>
      </c>
      <c r="K3732" s="1"/>
      <c r="L3732" s="21"/>
    </row>
    <row r="3733" spans="1:12" ht="10.050000000000001" customHeight="1" x14ac:dyDescent="0.2">
      <c r="A3733" s="22"/>
      <c r="B3733" s="38"/>
      <c r="C3733" s="1"/>
      <c r="D3733" s="2">
        <v>41633</v>
      </c>
      <c r="E3733" s="1" t="s">
        <v>8042</v>
      </c>
      <c r="F3733" s="1" t="s">
        <v>1653</v>
      </c>
      <c r="G3733" s="25">
        <v>37282.770900000003</v>
      </c>
      <c r="H3733" s="25">
        <v>30821.347653204914</v>
      </c>
      <c r="I3733" s="24">
        <f t="shared" si="116"/>
        <v>-6461.4232467950897</v>
      </c>
      <c r="J3733" s="23">
        <f t="shared" si="117"/>
        <v>-0.17330855756740679</v>
      </c>
      <c r="K3733" s="1"/>
      <c r="L3733" s="21"/>
    </row>
    <row r="3734" spans="1:12" ht="10.050000000000001" customHeight="1" x14ac:dyDescent="0.2">
      <c r="A3734" s="22"/>
      <c r="B3734" s="38"/>
      <c r="C3734" s="1"/>
      <c r="D3734" s="2">
        <v>41633</v>
      </c>
      <c r="E3734" s="1" t="s">
        <v>8043</v>
      </c>
      <c r="F3734" s="1" t="s">
        <v>1654</v>
      </c>
      <c r="G3734" s="25">
        <v>0</v>
      </c>
      <c r="H3734" s="25">
        <v>0</v>
      </c>
      <c r="I3734" s="24">
        <f t="shared" si="116"/>
        <v>0</v>
      </c>
      <c r="J3734" s="23" t="str">
        <f t="shared" si="117"/>
        <v/>
      </c>
      <c r="K3734" s="1"/>
      <c r="L3734" s="21"/>
    </row>
    <row r="3735" spans="1:12" ht="10.050000000000001" customHeight="1" x14ac:dyDescent="0.2">
      <c r="A3735" s="22"/>
      <c r="B3735" s="38"/>
      <c r="C3735" s="1"/>
      <c r="D3735" s="2">
        <v>41633</v>
      </c>
      <c r="E3735" s="1" t="s">
        <v>8403</v>
      </c>
      <c r="F3735" s="1" t="s">
        <v>2017</v>
      </c>
      <c r="G3735" s="25">
        <v>6522.9668000000001</v>
      </c>
      <c r="H3735" s="25">
        <v>0</v>
      </c>
      <c r="I3735" s="24">
        <f t="shared" si="116"/>
        <v>-6522.9668000000001</v>
      </c>
      <c r="J3735" s="23">
        <f t="shared" si="117"/>
        <v>-1</v>
      </c>
      <c r="K3735" s="1"/>
      <c r="L3735" s="21"/>
    </row>
    <row r="3736" spans="1:12" ht="10.050000000000001" customHeight="1" x14ac:dyDescent="0.2">
      <c r="A3736" s="22"/>
      <c r="B3736" s="38"/>
      <c r="C3736" s="1"/>
      <c r="D3736" s="2">
        <v>41633</v>
      </c>
      <c r="E3736" s="1" t="s">
        <v>8451</v>
      </c>
      <c r="F3736" s="1" t="s">
        <v>2067</v>
      </c>
      <c r="G3736" s="25">
        <v>0</v>
      </c>
      <c r="H3736" s="25">
        <v>0</v>
      </c>
      <c r="I3736" s="24">
        <f t="shared" si="116"/>
        <v>0</v>
      </c>
      <c r="J3736" s="23" t="str">
        <f t="shared" si="117"/>
        <v/>
      </c>
      <c r="K3736" s="1"/>
      <c r="L3736" s="21"/>
    </row>
    <row r="3737" spans="1:12" ht="10.050000000000001" customHeight="1" x14ac:dyDescent="0.2">
      <c r="A3737" s="22"/>
      <c r="B3737" s="38"/>
      <c r="C3737" s="1"/>
      <c r="D3737" s="2">
        <v>41633</v>
      </c>
      <c r="E3737" s="1" t="s">
        <v>8452</v>
      </c>
      <c r="F3737" s="1" t="s">
        <v>2068</v>
      </c>
      <c r="G3737" s="25">
        <v>20674.4748</v>
      </c>
      <c r="H3737" s="25">
        <v>28504.609687939013</v>
      </c>
      <c r="I3737" s="24">
        <f t="shared" si="116"/>
        <v>7830.1348879390134</v>
      </c>
      <c r="J3737" s="23">
        <f t="shared" si="117"/>
        <v>0.37873440383303053</v>
      </c>
      <c r="K3737" s="1"/>
      <c r="L3737" s="21"/>
    </row>
    <row r="3738" spans="1:12" ht="10.050000000000001" customHeight="1" x14ac:dyDescent="0.2">
      <c r="A3738" s="22"/>
      <c r="B3738" s="38"/>
      <c r="C3738" s="1"/>
      <c r="D3738" s="2">
        <v>41633</v>
      </c>
      <c r="E3738" s="1" t="s">
        <v>8944</v>
      </c>
      <c r="F3738" s="1" t="s">
        <v>2568</v>
      </c>
      <c r="G3738" s="25">
        <v>48470.769200000002</v>
      </c>
      <c r="H3738" s="25">
        <v>4207.1139546624709</v>
      </c>
      <c r="I3738" s="24">
        <f t="shared" si="116"/>
        <v>-44263.655245337533</v>
      </c>
      <c r="J3738" s="23">
        <f t="shared" si="117"/>
        <v>-0.91320307013690905</v>
      </c>
      <c r="K3738" s="1"/>
      <c r="L3738" s="21"/>
    </row>
    <row r="3739" spans="1:12" ht="10.050000000000001" customHeight="1" x14ac:dyDescent="0.2">
      <c r="A3739" s="22"/>
      <c r="B3739" s="38"/>
      <c r="C3739" s="1"/>
      <c r="D3739" s="2">
        <v>41633</v>
      </c>
      <c r="E3739" s="1" t="s">
        <v>9096</v>
      </c>
      <c r="F3739" s="1" t="s">
        <v>2722</v>
      </c>
      <c r="G3739" s="25">
        <v>100499.1578</v>
      </c>
      <c r="H3739" s="25">
        <v>140175.48912677594</v>
      </c>
      <c r="I3739" s="24">
        <f t="shared" si="116"/>
        <v>39676.331326775937</v>
      </c>
      <c r="J3739" s="23">
        <f t="shared" si="117"/>
        <v>0.39479267483747943</v>
      </c>
      <c r="K3739" s="1"/>
      <c r="L3739" s="21"/>
    </row>
    <row r="3740" spans="1:12" ht="10.050000000000001" customHeight="1" x14ac:dyDescent="0.2">
      <c r="A3740" s="22"/>
      <c r="B3740" s="38"/>
      <c r="C3740" s="1"/>
      <c r="D3740" s="2">
        <v>41633</v>
      </c>
      <c r="E3740" s="1" t="s">
        <v>9325</v>
      </c>
      <c r="F3740" s="1" t="s">
        <v>2956</v>
      </c>
      <c r="G3740" s="25">
        <v>0</v>
      </c>
      <c r="H3740" s="25">
        <v>0</v>
      </c>
      <c r="I3740" s="24">
        <f t="shared" si="116"/>
        <v>0</v>
      </c>
      <c r="J3740" s="23" t="str">
        <f t="shared" si="117"/>
        <v/>
      </c>
      <c r="K3740" s="1"/>
      <c r="L3740" s="21"/>
    </row>
    <row r="3741" spans="1:12" ht="10.050000000000001" customHeight="1" x14ac:dyDescent="0.2">
      <c r="A3741" s="22"/>
      <c r="B3741" s="38"/>
      <c r="C3741" s="1"/>
      <c r="D3741" s="2">
        <v>41633</v>
      </c>
      <c r="E3741" s="1" t="s">
        <v>11448</v>
      </c>
      <c r="F3741" s="1" t="s">
        <v>5151</v>
      </c>
      <c r="G3741" s="25">
        <v>7081.512200000001</v>
      </c>
      <c r="H3741" s="25">
        <v>11367.940392757078</v>
      </c>
      <c r="I3741" s="24">
        <f t="shared" si="116"/>
        <v>4286.4281927570773</v>
      </c>
      <c r="J3741" s="23">
        <f t="shared" si="117"/>
        <v>0.60529842662095201</v>
      </c>
      <c r="K3741" s="1"/>
      <c r="L3741" s="21"/>
    </row>
    <row r="3742" spans="1:12" ht="10.050000000000001" customHeight="1" x14ac:dyDescent="0.2">
      <c r="A3742" s="22"/>
      <c r="B3742" s="38"/>
      <c r="C3742" s="1"/>
      <c r="D3742" s="2">
        <v>41633</v>
      </c>
      <c r="E3742" s="1" t="s">
        <v>11975</v>
      </c>
      <c r="F3742" s="1" t="s">
        <v>5696</v>
      </c>
      <c r="G3742" s="25">
        <v>0</v>
      </c>
      <c r="H3742" s="25">
        <v>0</v>
      </c>
      <c r="I3742" s="24">
        <f t="shared" si="116"/>
        <v>0</v>
      </c>
      <c r="J3742" s="23" t="str">
        <f t="shared" si="117"/>
        <v/>
      </c>
      <c r="K3742" s="1"/>
      <c r="L3742" s="21"/>
    </row>
    <row r="3743" spans="1:12" ht="10.050000000000001" customHeight="1" x14ac:dyDescent="0.2">
      <c r="A3743" s="22"/>
      <c r="B3743" s="38"/>
      <c r="C3743" s="1"/>
      <c r="D3743" s="2">
        <v>41633</v>
      </c>
      <c r="E3743" s="1" t="s">
        <v>12403</v>
      </c>
      <c r="F3743" s="1" t="s">
        <v>6134</v>
      </c>
      <c r="G3743" s="25">
        <v>0</v>
      </c>
      <c r="H3743" s="25">
        <v>0</v>
      </c>
      <c r="I3743" s="24">
        <f t="shared" si="116"/>
        <v>0</v>
      </c>
      <c r="J3743" s="23" t="str">
        <f t="shared" si="117"/>
        <v/>
      </c>
      <c r="K3743" s="1"/>
      <c r="L3743" s="21"/>
    </row>
    <row r="3744" spans="1:12" ht="10.050000000000001" customHeight="1" x14ac:dyDescent="0.2">
      <c r="A3744" s="22"/>
      <c r="B3744" s="38"/>
      <c r="C3744" s="1"/>
      <c r="D3744" s="2">
        <v>41634</v>
      </c>
      <c r="E3744" s="1" t="s">
        <v>7990</v>
      </c>
      <c r="F3744" s="1" t="s">
        <v>1600</v>
      </c>
      <c r="G3744" s="25">
        <v>0</v>
      </c>
      <c r="H3744" s="25">
        <v>0</v>
      </c>
      <c r="I3744" s="24">
        <f t="shared" si="116"/>
        <v>0</v>
      </c>
      <c r="J3744" s="23" t="str">
        <f t="shared" si="117"/>
        <v/>
      </c>
      <c r="K3744" s="1"/>
      <c r="L3744" s="21"/>
    </row>
    <row r="3745" spans="1:12" ht="10.050000000000001" customHeight="1" x14ac:dyDescent="0.2">
      <c r="A3745" s="22"/>
      <c r="B3745" s="38"/>
      <c r="C3745" s="1"/>
      <c r="D3745" s="2">
        <v>41637</v>
      </c>
      <c r="E3745" s="1" t="s">
        <v>9507</v>
      </c>
      <c r="F3745" s="1" t="s">
        <v>3141</v>
      </c>
      <c r="G3745" s="25">
        <v>0</v>
      </c>
      <c r="H3745" s="25">
        <v>0</v>
      </c>
      <c r="I3745" s="24">
        <f t="shared" si="116"/>
        <v>0</v>
      </c>
      <c r="J3745" s="23" t="str">
        <f t="shared" si="117"/>
        <v/>
      </c>
      <c r="K3745" s="1"/>
      <c r="L3745" s="21"/>
    </row>
    <row r="3746" spans="1:12" ht="10.050000000000001" customHeight="1" x14ac:dyDescent="0.2">
      <c r="A3746" s="22"/>
      <c r="B3746" s="38"/>
      <c r="C3746" s="1"/>
      <c r="D3746" s="2">
        <v>41637</v>
      </c>
      <c r="E3746" s="1" t="s">
        <v>9646</v>
      </c>
      <c r="F3746" s="1" t="s">
        <v>3282</v>
      </c>
      <c r="G3746" s="25">
        <v>3467.5447000000004</v>
      </c>
      <c r="H3746" s="25">
        <v>965.73555980042056</v>
      </c>
      <c r="I3746" s="24">
        <f t="shared" si="116"/>
        <v>-2501.8091401995798</v>
      </c>
      <c r="J3746" s="23">
        <f t="shared" si="117"/>
        <v>-0.72149297461099193</v>
      </c>
      <c r="K3746" s="1"/>
      <c r="L3746" s="21"/>
    </row>
    <row r="3747" spans="1:12" ht="10.050000000000001" customHeight="1" x14ac:dyDescent="0.2">
      <c r="A3747" s="22"/>
      <c r="B3747" s="38"/>
      <c r="C3747" s="1"/>
      <c r="D3747" s="2">
        <v>41637</v>
      </c>
      <c r="E3747" s="1" t="s">
        <v>9975</v>
      </c>
      <c r="F3747" s="1" t="s">
        <v>3621</v>
      </c>
      <c r="G3747" s="25">
        <v>32603.443199999998</v>
      </c>
      <c r="H3747" s="25">
        <v>11542.594696125239</v>
      </c>
      <c r="I3747" s="24">
        <f t="shared" si="116"/>
        <v>-21060.84850387476</v>
      </c>
      <c r="J3747" s="23">
        <f t="shared" si="117"/>
        <v>-0.64597007054379951</v>
      </c>
      <c r="K3747" s="1"/>
      <c r="L3747" s="21"/>
    </row>
    <row r="3748" spans="1:12" ht="10.050000000000001" customHeight="1" x14ac:dyDescent="0.2">
      <c r="A3748" s="22"/>
      <c r="B3748" s="38"/>
      <c r="C3748" s="1"/>
      <c r="D3748" s="2">
        <v>41637</v>
      </c>
      <c r="E3748" s="1" t="s">
        <v>10199</v>
      </c>
      <c r="F3748" s="1" t="s">
        <v>3853</v>
      </c>
      <c r="G3748" s="25">
        <v>3550.6273000000001</v>
      </c>
      <c r="H3748" s="25">
        <v>0</v>
      </c>
      <c r="I3748" s="24">
        <f t="shared" si="116"/>
        <v>-3550.6273000000001</v>
      </c>
      <c r="J3748" s="23">
        <f t="shared" si="117"/>
        <v>-1</v>
      </c>
      <c r="K3748" s="1"/>
      <c r="L3748" s="21"/>
    </row>
    <row r="3749" spans="1:12" ht="10.050000000000001" customHeight="1" x14ac:dyDescent="0.2">
      <c r="A3749" s="22"/>
      <c r="B3749" s="38"/>
      <c r="C3749" s="1"/>
      <c r="D3749" s="2">
        <v>41637</v>
      </c>
      <c r="E3749" s="1" t="s">
        <v>10259</v>
      </c>
      <c r="F3749" s="1" t="s">
        <v>3915</v>
      </c>
      <c r="G3749" s="25">
        <v>1844</v>
      </c>
      <c r="H3749" s="25">
        <v>0</v>
      </c>
      <c r="I3749" s="24">
        <f t="shared" si="116"/>
        <v>-1844</v>
      </c>
      <c r="J3749" s="23">
        <f t="shared" si="117"/>
        <v>-1</v>
      </c>
      <c r="K3749" s="1"/>
      <c r="L3749" s="21"/>
    </row>
    <row r="3750" spans="1:12" ht="10.050000000000001" customHeight="1" x14ac:dyDescent="0.2">
      <c r="A3750" s="22"/>
      <c r="B3750" s="38"/>
      <c r="C3750" s="1"/>
      <c r="D3750" s="2">
        <v>41637</v>
      </c>
      <c r="E3750" s="1" t="s">
        <v>11463</v>
      </c>
      <c r="F3750" s="1" t="s">
        <v>5166</v>
      </c>
      <c r="G3750" s="25">
        <v>28079.268799999998</v>
      </c>
      <c r="H3750" s="25">
        <v>17059.615926048922</v>
      </c>
      <c r="I3750" s="24">
        <f t="shared" si="116"/>
        <v>-11019.652873951076</v>
      </c>
      <c r="J3750" s="23">
        <f t="shared" si="117"/>
        <v>-0.39244799971255223</v>
      </c>
      <c r="K3750" s="1"/>
      <c r="L3750" s="21"/>
    </row>
    <row r="3751" spans="1:12" ht="10.050000000000001" customHeight="1" x14ac:dyDescent="0.2">
      <c r="A3751" s="22"/>
      <c r="B3751" s="38"/>
      <c r="C3751" s="1"/>
      <c r="D3751" s="2">
        <v>41637</v>
      </c>
      <c r="E3751" s="1" t="s">
        <v>13763</v>
      </c>
      <c r="F3751" s="1" t="s">
        <v>13764</v>
      </c>
      <c r="G3751" s="25">
        <v>0</v>
      </c>
      <c r="H3751" s="25">
        <v>0</v>
      </c>
      <c r="I3751" s="24">
        <f t="shared" si="116"/>
        <v>0</v>
      </c>
      <c r="J3751" s="23" t="str">
        <f t="shared" si="117"/>
        <v/>
      </c>
      <c r="K3751" s="1"/>
      <c r="L3751" s="21"/>
    </row>
    <row r="3752" spans="1:12" ht="10.050000000000001" customHeight="1" x14ac:dyDescent="0.2">
      <c r="A3752" s="22"/>
      <c r="B3752" s="38"/>
      <c r="C3752" s="1"/>
      <c r="D3752" s="2">
        <v>41637</v>
      </c>
      <c r="E3752" s="1" t="s">
        <v>13761</v>
      </c>
      <c r="F3752" s="1" t="s">
        <v>13762</v>
      </c>
      <c r="G3752" s="25">
        <v>0</v>
      </c>
      <c r="H3752" s="25">
        <v>0</v>
      </c>
      <c r="I3752" s="24">
        <f t="shared" si="116"/>
        <v>0</v>
      </c>
      <c r="J3752" s="23" t="str">
        <f t="shared" si="117"/>
        <v/>
      </c>
      <c r="K3752" s="1"/>
      <c r="L3752" s="21"/>
    </row>
    <row r="3753" spans="1:12" ht="10.050000000000001" customHeight="1" x14ac:dyDescent="0.2">
      <c r="A3753" s="22"/>
      <c r="B3753" s="38"/>
      <c r="C3753" s="1"/>
      <c r="D3753" s="2">
        <v>41637</v>
      </c>
      <c r="E3753" s="1" t="s">
        <v>13759</v>
      </c>
      <c r="F3753" s="1" t="s">
        <v>13760</v>
      </c>
      <c r="G3753" s="25">
        <v>0</v>
      </c>
      <c r="H3753" s="25">
        <v>0</v>
      </c>
      <c r="I3753" s="24">
        <f t="shared" si="116"/>
        <v>0</v>
      </c>
      <c r="J3753" s="23" t="str">
        <f t="shared" si="117"/>
        <v/>
      </c>
      <c r="K3753" s="1"/>
      <c r="L3753" s="21"/>
    </row>
    <row r="3754" spans="1:12" ht="10.050000000000001" customHeight="1" x14ac:dyDescent="0.2">
      <c r="A3754" s="22"/>
      <c r="B3754" s="38"/>
      <c r="C3754" s="1"/>
      <c r="D3754" s="2">
        <v>41638</v>
      </c>
      <c r="E3754" s="1" t="s">
        <v>6409</v>
      </c>
      <c r="F3754" s="1" t="s">
        <v>4</v>
      </c>
      <c r="G3754" s="25">
        <v>3482.7628000000004</v>
      </c>
      <c r="H3754" s="25">
        <v>0</v>
      </c>
      <c r="I3754" s="24">
        <f t="shared" si="116"/>
        <v>-3482.7628000000004</v>
      </c>
      <c r="J3754" s="23">
        <f t="shared" si="117"/>
        <v>-1</v>
      </c>
      <c r="K3754" s="1"/>
      <c r="L3754" s="21"/>
    </row>
    <row r="3755" spans="1:12" ht="10.050000000000001" customHeight="1" x14ac:dyDescent="0.2">
      <c r="A3755" s="22"/>
      <c r="B3755" s="38"/>
      <c r="C3755" s="1"/>
      <c r="D3755" s="2">
        <v>41638</v>
      </c>
      <c r="E3755" s="1" t="s">
        <v>6450</v>
      </c>
      <c r="F3755" s="1" t="s">
        <v>46</v>
      </c>
      <c r="G3755" s="25">
        <v>0</v>
      </c>
      <c r="H3755" s="25">
        <v>5856.0560541089335</v>
      </c>
      <c r="I3755" s="24">
        <f t="shared" si="116"/>
        <v>5856.0560541089335</v>
      </c>
      <c r="J3755" s="23" t="e">
        <f t="shared" si="117"/>
        <v>#DIV/0!</v>
      </c>
      <c r="K3755" s="1"/>
      <c r="L3755" s="21"/>
    </row>
    <row r="3756" spans="1:12" ht="10.050000000000001" customHeight="1" x14ac:dyDescent="0.2">
      <c r="A3756" s="22"/>
      <c r="B3756" s="38"/>
      <c r="C3756" s="1"/>
      <c r="D3756" s="2">
        <v>41638</v>
      </c>
      <c r="E3756" s="1" t="s">
        <v>6453</v>
      </c>
      <c r="F3756" s="1" t="s">
        <v>49</v>
      </c>
      <c r="G3756" s="25">
        <v>3579.0070000000005</v>
      </c>
      <c r="H3756" s="25">
        <v>0</v>
      </c>
      <c r="I3756" s="24">
        <f t="shared" si="116"/>
        <v>-3579.0070000000005</v>
      </c>
      <c r="J3756" s="23">
        <f t="shared" si="117"/>
        <v>-1</v>
      </c>
      <c r="K3756" s="1"/>
      <c r="L3756" s="21"/>
    </row>
    <row r="3757" spans="1:12" ht="10.050000000000001" customHeight="1" x14ac:dyDescent="0.2">
      <c r="A3757" s="22"/>
      <c r="B3757" s="38"/>
      <c r="C3757" s="1"/>
      <c r="D3757" s="2">
        <v>41638</v>
      </c>
      <c r="E3757" s="1" t="s">
        <v>6455</v>
      </c>
      <c r="F3757" s="1" t="s">
        <v>51</v>
      </c>
      <c r="G3757" s="25">
        <v>3451.0927000000001</v>
      </c>
      <c r="H3757" s="25">
        <v>0</v>
      </c>
      <c r="I3757" s="24">
        <f t="shared" si="116"/>
        <v>-3451.0927000000001</v>
      </c>
      <c r="J3757" s="23">
        <f t="shared" si="117"/>
        <v>-1</v>
      </c>
      <c r="K3757" s="1"/>
      <c r="L3757" s="21"/>
    </row>
    <row r="3758" spans="1:12" ht="10.050000000000001" customHeight="1" x14ac:dyDescent="0.2">
      <c r="A3758" s="22"/>
      <c r="B3758" s="38"/>
      <c r="C3758" s="1"/>
      <c r="D3758" s="2">
        <v>41638</v>
      </c>
      <c r="E3758" s="1" t="s">
        <v>6838</v>
      </c>
      <c r="F3758" s="1" t="s">
        <v>439</v>
      </c>
      <c r="G3758" s="25">
        <v>15125.466400000001</v>
      </c>
      <c r="H3758" s="25">
        <v>20814.683448464388</v>
      </c>
      <c r="I3758" s="24">
        <f t="shared" si="116"/>
        <v>5689.2170484643866</v>
      </c>
      <c r="J3758" s="23">
        <f t="shared" si="117"/>
        <v>0.37613498308153898</v>
      </c>
      <c r="K3758" s="1"/>
      <c r="L3758" s="21"/>
    </row>
    <row r="3759" spans="1:12" ht="10.050000000000001" customHeight="1" x14ac:dyDescent="0.2">
      <c r="A3759" s="22"/>
      <c r="B3759" s="38"/>
      <c r="C3759" s="1"/>
      <c r="D3759" s="2">
        <v>41638</v>
      </c>
      <c r="E3759" s="1" t="s">
        <v>7512</v>
      </c>
      <c r="F3759" s="1" t="s">
        <v>1120</v>
      </c>
      <c r="G3759" s="25">
        <v>14561.162800000002</v>
      </c>
      <c r="H3759" s="25">
        <v>0</v>
      </c>
      <c r="I3759" s="24">
        <f t="shared" si="116"/>
        <v>-14561.162800000002</v>
      </c>
      <c r="J3759" s="23">
        <f t="shared" si="117"/>
        <v>-1</v>
      </c>
      <c r="K3759" s="1"/>
      <c r="L3759" s="21"/>
    </row>
    <row r="3760" spans="1:12" ht="10.050000000000001" customHeight="1" x14ac:dyDescent="0.2">
      <c r="A3760" s="22"/>
      <c r="B3760" s="38"/>
      <c r="C3760" s="1"/>
      <c r="D3760" s="2">
        <v>41638</v>
      </c>
      <c r="E3760" s="1" t="s">
        <v>7951</v>
      </c>
      <c r="F3760" s="1" t="s">
        <v>1560</v>
      </c>
      <c r="G3760" s="25">
        <v>45446.042000000001</v>
      </c>
      <c r="H3760" s="25">
        <v>6790.9702662561494</v>
      </c>
      <c r="I3760" s="24">
        <f t="shared" si="116"/>
        <v>-38655.071733743855</v>
      </c>
      <c r="J3760" s="23">
        <f t="shared" si="117"/>
        <v>-0.85057069950654562</v>
      </c>
      <c r="K3760" s="1"/>
      <c r="L3760" s="21"/>
    </row>
    <row r="3761" spans="1:12" ht="10.050000000000001" customHeight="1" x14ac:dyDescent="0.2">
      <c r="A3761" s="22"/>
      <c r="B3761" s="38"/>
      <c r="C3761" s="1"/>
      <c r="D3761" s="2">
        <v>41638</v>
      </c>
      <c r="E3761" s="1" t="s">
        <v>8041</v>
      </c>
      <c r="F3761" s="1" t="s">
        <v>1652</v>
      </c>
      <c r="G3761" s="25">
        <v>3382.4056</v>
      </c>
      <c r="H3761" s="25">
        <v>0</v>
      </c>
      <c r="I3761" s="24">
        <f t="shared" si="116"/>
        <v>-3382.4056</v>
      </c>
      <c r="J3761" s="23">
        <f t="shared" si="117"/>
        <v>-1</v>
      </c>
      <c r="K3761" s="1"/>
      <c r="L3761" s="21"/>
    </row>
    <row r="3762" spans="1:12" ht="10.050000000000001" customHeight="1" x14ac:dyDescent="0.2">
      <c r="A3762" s="22"/>
      <c r="B3762" s="38"/>
      <c r="C3762" s="1"/>
      <c r="D3762" s="2">
        <v>41638</v>
      </c>
      <c r="E3762" s="1" t="s">
        <v>8406</v>
      </c>
      <c r="F3762" s="1" t="s">
        <v>2021</v>
      </c>
      <c r="G3762" s="25">
        <v>57777.414400000009</v>
      </c>
      <c r="H3762" s="25">
        <v>0</v>
      </c>
      <c r="I3762" s="24">
        <f t="shared" si="116"/>
        <v>-57777.414400000009</v>
      </c>
      <c r="J3762" s="23">
        <f t="shared" si="117"/>
        <v>-1</v>
      </c>
      <c r="K3762" s="1"/>
      <c r="L3762" s="21"/>
    </row>
    <row r="3763" spans="1:12" ht="10.050000000000001" customHeight="1" x14ac:dyDescent="0.2">
      <c r="A3763" s="22"/>
      <c r="B3763" s="38"/>
      <c r="C3763" s="1"/>
      <c r="D3763" s="2">
        <v>41638</v>
      </c>
      <c r="E3763" s="1" t="s">
        <v>8431</v>
      </c>
      <c r="F3763" s="1" t="s">
        <v>2047</v>
      </c>
      <c r="G3763" s="25">
        <v>3224.8777</v>
      </c>
      <c r="H3763" s="25">
        <v>10078.580682598007</v>
      </c>
      <c r="I3763" s="24">
        <f t="shared" si="116"/>
        <v>6853.7029825980071</v>
      </c>
      <c r="J3763" s="23">
        <f t="shared" si="117"/>
        <v>2.1252598145343642</v>
      </c>
      <c r="K3763" s="1"/>
      <c r="L3763" s="21"/>
    </row>
    <row r="3764" spans="1:12" ht="10.050000000000001" customHeight="1" x14ac:dyDescent="0.2">
      <c r="A3764" s="22"/>
      <c r="B3764" s="38"/>
      <c r="C3764" s="1"/>
      <c r="D3764" s="2">
        <v>41638</v>
      </c>
      <c r="E3764" s="1" t="s">
        <v>8459</v>
      </c>
      <c r="F3764" s="1" t="s">
        <v>2075</v>
      </c>
      <c r="G3764" s="25">
        <v>28641.927199999998</v>
      </c>
      <c r="H3764" s="25">
        <v>14275.420854709409</v>
      </c>
      <c r="I3764" s="24">
        <f t="shared" si="116"/>
        <v>-14366.506345290589</v>
      </c>
      <c r="J3764" s="23">
        <f t="shared" si="117"/>
        <v>-0.50159007265721245</v>
      </c>
      <c r="K3764" s="1"/>
      <c r="L3764" s="21"/>
    </row>
    <row r="3765" spans="1:12" ht="10.050000000000001" customHeight="1" x14ac:dyDescent="0.2">
      <c r="A3765" s="22"/>
      <c r="B3765" s="38"/>
      <c r="C3765" s="1"/>
      <c r="D3765" s="2">
        <v>41638</v>
      </c>
      <c r="E3765" s="1" t="s">
        <v>8611</v>
      </c>
      <c r="F3765" s="1" t="s">
        <v>2229</v>
      </c>
      <c r="G3765" s="25">
        <v>10339.7052</v>
      </c>
      <c r="H3765" s="25">
        <v>0</v>
      </c>
      <c r="I3765" s="24">
        <f t="shared" si="116"/>
        <v>-10339.7052</v>
      </c>
      <c r="J3765" s="23">
        <f t="shared" si="117"/>
        <v>-1</v>
      </c>
      <c r="K3765" s="1"/>
      <c r="L3765" s="21"/>
    </row>
    <row r="3766" spans="1:12" ht="10.050000000000001" customHeight="1" x14ac:dyDescent="0.2">
      <c r="A3766" s="22"/>
      <c r="B3766" s="38"/>
      <c r="C3766" s="1"/>
      <c r="D3766" s="2">
        <v>41638</v>
      </c>
      <c r="E3766" s="1" t="s">
        <v>8619</v>
      </c>
      <c r="F3766" s="1" t="s">
        <v>2237</v>
      </c>
      <c r="G3766" s="25">
        <v>0</v>
      </c>
      <c r="H3766" s="25">
        <v>0</v>
      </c>
      <c r="I3766" s="24">
        <f t="shared" si="116"/>
        <v>0</v>
      </c>
      <c r="J3766" s="23" t="str">
        <f t="shared" si="117"/>
        <v/>
      </c>
      <c r="K3766" s="1"/>
      <c r="L3766" s="21"/>
    </row>
    <row r="3767" spans="1:12" ht="10.050000000000001" customHeight="1" x14ac:dyDescent="0.2">
      <c r="A3767" s="22"/>
      <c r="B3767" s="38"/>
      <c r="C3767" s="1"/>
      <c r="D3767" s="2">
        <v>41638</v>
      </c>
      <c r="E3767" s="1" t="s">
        <v>8821</v>
      </c>
      <c r="F3767" s="1" t="s">
        <v>2442</v>
      </c>
      <c r="G3767" s="25">
        <v>52651.996399999996</v>
      </c>
      <c r="H3767" s="25">
        <v>71454.15764268006</v>
      </c>
      <c r="I3767" s="24">
        <f t="shared" si="116"/>
        <v>18802.161242680064</v>
      </c>
      <c r="J3767" s="23">
        <f t="shared" si="117"/>
        <v>0.35710253225421978</v>
      </c>
      <c r="K3767" s="1"/>
      <c r="L3767" s="21"/>
    </row>
    <row r="3768" spans="1:12" ht="10.050000000000001" customHeight="1" x14ac:dyDescent="0.2">
      <c r="A3768" s="22"/>
      <c r="B3768" s="38"/>
      <c r="C3768" s="1"/>
      <c r="D3768" s="2">
        <v>41638</v>
      </c>
      <c r="E3768" s="1" t="s">
        <v>8821</v>
      </c>
      <c r="F3768" s="1" t="s">
        <v>2443</v>
      </c>
      <c r="G3768" s="25">
        <v>0</v>
      </c>
      <c r="H3768" s="25">
        <v>0</v>
      </c>
      <c r="I3768" s="24">
        <f t="shared" si="116"/>
        <v>0</v>
      </c>
      <c r="J3768" s="23" t="str">
        <f t="shared" si="117"/>
        <v/>
      </c>
      <c r="K3768" s="1"/>
      <c r="L3768" s="21"/>
    </row>
    <row r="3769" spans="1:12" ht="10.050000000000001" customHeight="1" x14ac:dyDescent="0.2">
      <c r="A3769" s="22"/>
      <c r="B3769" s="38"/>
      <c r="C3769" s="1"/>
      <c r="D3769" s="2">
        <v>41638</v>
      </c>
      <c r="E3769" s="1" t="s">
        <v>8950</v>
      </c>
      <c r="F3769" s="1" t="s">
        <v>2574</v>
      </c>
      <c r="G3769" s="25">
        <v>0</v>
      </c>
      <c r="H3769" s="25">
        <v>0</v>
      </c>
      <c r="I3769" s="24">
        <f t="shared" si="116"/>
        <v>0</v>
      </c>
      <c r="J3769" s="23" t="str">
        <f t="shared" si="117"/>
        <v/>
      </c>
      <c r="K3769" s="1"/>
      <c r="L3769" s="21"/>
    </row>
    <row r="3770" spans="1:12" ht="10.050000000000001" customHeight="1" x14ac:dyDescent="0.2">
      <c r="A3770" s="22"/>
      <c r="B3770" s="38"/>
      <c r="C3770" s="1"/>
      <c r="D3770" s="2">
        <v>41638</v>
      </c>
      <c r="E3770" s="1" t="s">
        <v>9063</v>
      </c>
      <c r="F3770" s="1" t="s">
        <v>2688</v>
      </c>
      <c r="G3770" s="25">
        <v>14077.474000000002</v>
      </c>
      <c r="H3770" s="25">
        <v>0</v>
      </c>
      <c r="I3770" s="24">
        <f t="shared" si="116"/>
        <v>-14077.474000000002</v>
      </c>
      <c r="J3770" s="23">
        <f t="shared" si="117"/>
        <v>-1</v>
      </c>
      <c r="K3770" s="1"/>
      <c r="L3770" s="21"/>
    </row>
    <row r="3771" spans="1:12" ht="10.050000000000001" customHeight="1" x14ac:dyDescent="0.2">
      <c r="A3771" s="22"/>
      <c r="B3771" s="38"/>
      <c r="C3771" s="1"/>
      <c r="D3771" s="2">
        <v>41638</v>
      </c>
      <c r="E3771" s="1" t="s">
        <v>9088</v>
      </c>
      <c r="F3771" s="1" t="s">
        <v>2714</v>
      </c>
      <c r="G3771" s="25">
        <v>10903.597500000002</v>
      </c>
      <c r="H3771" s="25">
        <v>0</v>
      </c>
      <c r="I3771" s="24">
        <f t="shared" si="116"/>
        <v>-10903.597500000002</v>
      </c>
      <c r="J3771" s="23">
        <f t="shared" si="117"/>
        <v>-1</v>
      </c>
      <c r="K3771" s="1"/>
      <c r="L3771" s="21"/>
    </row>
    <row r="3772" spans="1:12" ht="10.050000000000001" customHeight="1" x14ac:dyDescent="0.2">
      <c r="A3772" s="22"/>
      <c r="B3772" s="38"/>
      <c r="C3772" s="1"/>
      <c r="D3772" s="2">
        <v>41638</v>
      </c>
      <c r="E3772" s="1" t="s">
        <v>9105</v>
      </c>
      <c r="F3772" s="1" t="s">
        <v>2731</v>
      </c>
      <c r="G3772" s="25">
        <v>0</v>
      </c>
      <c r="H3772" s="25">
        <v>17018.520795844648</v>
      </c>
      <c r="I3772" s="24">
        <f t="shared" si="116"/>
        <v>17018.520795844648</v>
      </c>
      <c r="J3772" s="23" t="e">
        <f t="shared" si="117"/>
        <v>#DIV/0!</v>
      </c>
      <c r="K3772" s="1"/>
      <c r="L3772" s="21"/>
    </row>
    <row r="3773" spans="1:12" ht="10.050000000000001" customHeight="1" x14ac:dyDescent="0.2">
      <c r="A3773" s="22"/>
      <c r="B3773" s="38"/>
      <c r="C3773" s="1"/>
      <c r="D3773" s="2">
        <v>41638</v>
      </c>
      <c r="E3773" s="1" t="s">
        <v>9333</v>
      </c>
      <c r="F3773" s="1" t="s">
        <v>2964</v>
      </c>
      <c r="G3773" s="25">
        <v>266335.58240000001</v>
      </c>
      <c r="H3773" s="25">
        <v>302254.6826524295</v>
      </c>
      <c r="I3773" s="24">
        <f t="shared" si="116"/>
        <v>35919.100252429489</v>
      </c>
      <c r="J3773" s="23">
        <f t="shared" si="117"/>
        <v>0.1348640685887921</v>
      </c>
      <c r="K3773" s="1"/>
      <c r="L3773" s="21"/>
    </row>
    <row r="3774" spans="1:12" ht="10.050000000000001" customHeight="1" x14ac:dyDescent="0.2">
      <c r="A3774" s="22"/>
      <c r="B3774" s="38"/>
      <c r="C3774" s="1"/>
      <c r="D3774" s="2">
        <v>41638</v>
      </c>
      <c r="E3774" s="1" t="s">
        <v>11515</v>
      </c>
      <c r="F3774" s="1" t="s">
        <v>5221</v>
      </c>
      <c r="G3774" s="25">
        <v>7158.8366000000005</v>
      </c>
      <c r="H3774" s="25">
        <v>11989.504237096711</v>
      </c>
      <c r="I3774" s="24">
        <f t="shared" si="116"/>
        <v>4830.6676370967107</v>
      </c>
      <c r="J3774" s="23">
        <f t="shared" si="117"/>
        <v>0.67478389394957139</v>
      </c>
      <c r="K3774" s="1"/>
      <c r="L3774" s="21"/>
    </row>
    <row r="3775" spans="1:12" ht="10.050000000000001" customHeight="1" x14ac:dyDescent="0.2">
      <c r="A3775" s="22"/>
      <c r="B3775" s="38"/>
      <c r="C3775" s="1"/>
      <c r="D3775" s="2">
        <v>41638</v>
      </c>
      <c r="E3775" s="1" t="s">
        <v>11536</v>
      </c>
      <c r="F3775" s="1" t="s">
        <v>5245</v>
      </c>
      <c r="G3775" s="25">
        <v>146844.96860000002</v>
      </c>
      <c r="H3775" s="25">
        <v>112965.37604027154</v>
      </c>
      <c r="I3775" s="24">
        <f t="shared" si="116"/>
        <v>-33879.59255972848</v>
      </c>
      <c r="J3775" s="23">
        <f t="shared" si="117"/>
        <v>-0.23071674080992977</v>
      </c>
      <c r="K3775" s="1"/>
      <c r="L3775" s="21"/>
    </row>
    <row r="3776" spans="1:12" ht="10.050000000000001" customHeight="1" x14ac:dyDescent="0.2">
      <c r="A3776" s="22"/>
      <c r="B3776" s="38"/>
      <c r="C3776" s="1"/>
      <c r="D3776" s="2">
        <v>41638</v>
      </c>
      <c r="E3776" s="1" t="s">
        <v>11536</v>
      </c>
      <c r="F3776" s="1" t="s">
        <v>5246</v>
      </c>
      <c r="G3776" s="25">
        <v>0</v>
      </c>
      <c r="H3776" s="25">
        <v>0</v>
      </c>
      <c r="I3776" s="24">
        <f t="shared" si="116"/>
        <v>0</v>
      </c>
      <c r="J3776" s="23" t="str">
        <f t="shared" si="117"/>
        <v/>
      </c>
      <c r="K3776" s="1"/>
      <c r="L3776" s="21"/>
    </row>
    <row r="3777" spans="1:12" ht="10.050000000000001" customHeight="1" x14ac:dyDescent="0.2">
      <c r="A3777" s="22"/>
      <c r="B3777" s="38"/>
      <c r="C3777" s="1"/>
      <c r="D3777" s="2">
        <v>41638</v>
      </c>
      <c r="E3777" s="1" t="s">
        <v>13757</v>
      </c>
      <c r="F3777" s="1" t="s">
        <v>13758</v>
      </c>
      <c r="G3777" s="25">
        <v>0</v>
      </c>
      <c r="H3777" s="25">
        <v>0</v>
      </c>
      <c r="I3777" s="24">
        <f t="shared" si="116"/>
        <v>0</v>
      </c>
      <c r="J3777" s="23" t="str">
        <f t="shared" si="117"/>
        <v/>
      </c>
      <c r="K3777" s="1"/>
      <c r="L3777" s="21"/>
    </row>
    <row r="3778" spans="1:12" ht="10.050000000000001" customHeight="1" x14ac:dyDescent="0.2">
      <c r="A3778" s="22"/>
      <c r="B3778" s="38"/>
      <c r="C3778" s="1"/>
      <c r="D3778" s="2">
        <v>41639</v>
      </c>
      <c r="E3778" s="1" t="s">
        <v>10382</v>
      </c>
      <c r="F3778" s="1" t="s">
        <v>4042</v>
      </c>
      <c r="G3778" s="25">
        <v>98920.839600000007</v>
      </c>
      <c r="H3778" s="25">
        <v>144074.38960490638</v>
      </c>
      <c r="I3778" s="24">
        <f t="shared" si="116"/>
        <v>45153.55000490637</v>
      </c>
      <c r="J3778" s="23">
        <f t="shared" si="117"/>
        <v>0.45646145127246135</v>
      </c>
      <c r="K3778" s="1"/>
      <c r="L3778" s="21"/>
    </row>
    <row r="3779" spans="1:12" ht="10.050000000000001" customHeight="1" x14ac:dyDescent="0.2">
      <c r="A3779" s="22"/>
      <c r="B3779" s="38"/>
      <c r="C3779" s="1"/>
      <c r="D3779" s="2">
        <v>41639</v>
      </c>
      <c r="E3779" s="1" t="s">
        <v>10456</v>
      </c>
      <c r="F3779" s="1" t="s">
        <v>4117</v>
      </c>
      <c r="G3779" s="25">
        <v>94851.537500000006</v>
      </c>
      <c r="H3779" s="25">
        <v>116134.83795727612</v>
      </c>
      <c r="I3779" s="24">
        <f t="shared" si="116"/>
        <v>21283.300457276113</v>
      </c>
      <c r="J3779" s="23">
        <f t="shared" si="117"/>
        <v>0.22438540289635381</v>
      </c>
      <c r="K3779" s="1"/>
      <c r="L3779" s="21"/>
    </row>
    <row r="3780" spans="1:12" ht="10.050000000000001" customHeight="1" x14ac:dyDescent="0.2">
      <c r="A3780" s="22"/>
      <c r="B3780" s="38"/>
      <c r="C3780" s="1"/>
      <c r="D3780" s="2">
        <v>41639</v>
      </c>
      <c r="E3780" s="1" t="s">
        <v>10512</v>
      </c>
      <c r="F3780" s="1" t="s">
        <v>4174</v>
      </c>
      <c r="G3780" s="25">
        <v>53037.021800000002</v>
      </c>
      <c r="H3780" s="25">
        <v>99008.442444645261</v>
      </c>
      <c r="I3780" s="24">
        <f t="shared" si="116"/>
        <v>45971.420644645259</v>
      </c>
      <c r="J3780" s="23">
        <f t="shared" si="117"/>
        <v>0.86677982821134303</v>
      </c>
      <c r="K3780" s="1"/>
      <c r="L3780" s="21"/>
    </row>
    <row r="3781" spans="1:12" ht="10.050000000000001" customHeight="1" x14ac:dyDescent="0.2">
      <c r="A3781" s="22"/>
      <c r="B3781" s="38"/>
      <c r="C3781" s="1"/>
      <c r="D3781" s="2">
        <v>41639</v>
      </c>
      <c r="E3781" s="1" t="s">
        <v>10735</v>
      </c>
      <c r="F3781" s="1" t="s">
        <v>4405</v>
      </c>
      <c r="G3781" s="25">
        <v>249496.35150000002</v>
      </c>
      <c r="H3781" s="25">
        <v>191893.7104888538</v>
      </c>
      <c r="I3781" s="24">
        <f t="shared" si="116"/>
        <v>-57602.641011146217</v>
      </c>
      <c r="J3781" s="23">
        <f t="shared" si="117"/>
        <v>-0.23087568481395693</v>
      </c>
      <c r="K3781" s="1"/>
      <c r="L3781" s="21"/>
    </row>
    <row r="3782" spans="1:12" ht="10.050000000000001" customHeight="1" x14ac:dyDescent="0.2">
      <c r="A3782" s="22"/>
      <c r="B3782" s="38"/>
      <c r="C3782" s="1"/>
      <c r="D3782" s="2">
        <v>41639</v>
      </c>
      <c r="E3782" s="1" t="s">
        <v>10759</v>
      </c>
      <c r="F3782" s="1" t="s">
        <v>4432</v>
      </c>
      <c r="G3782" s="25">
        <v>119748.96249999999</v>
      </c>
      <c r="H3782" s="25">
        <v>171623.53751559605</v>
      </c>
      <c r="I3782" s="24">
        <f t="shared" si="116"/>
        <v>51874.575015596056</v>
      </c>
      <c r="J3782" s="23">
        <f t="shared" si="117"/>
        <v>0.43319435870349238</v>
      </c>
      <c r="K3782" s="1"/>
      <c r="L3782" s="21"/>
    </row>
    <row r="3783" spans="1:12" ht="10.050000000000001" customHeight="1" x14ac:dyDescent="0.2">
      <c r="A3783" s="22"/>
      <c r="B3783" s="38"/>
      <c r="C3783" s="1"/>
      <c r="D3783" s="2">
        <v>41639</v>
      </c>
      <c r="E3783" s="1" t="s">
        <v>10835</v>
      </c>
      <c r="F3783" s="1" t="s">
        <v>4512</v>
      </c>
      <c r="G3783" s="25">
        <v>133564.6165</v>
      </c>
      <c r="H3783" s="25">
        <v>177756.98569858383</v>
      </c>
      <c r="I3783" s="24">
        <f t="shared" si="116"/>
        <v>44192.369198583823</v>
      </c>
      <c r="J3783" s="23">
        <f t="shared" si="117"/>
        <v>0.33086883604823453</v>
      </c>
      <c r="K3783" s="1"/>
      <c r="L3783" s="21"/>
    </row>
    <row r="3784" spans="1:12" ht="10.050000000000001" customHeight="1" x14ac:dyDescent="0.2">
      <c r="A3784" s="22"/>
      <c r="B3784" s="38"/>
      <c r="C3784" s="1"/>
      <c r="D3784" s="2">
        <v>41639</v>
      </c>
      <c r="E3784" s="1" t="s">
        <v>13754</v>
      </c>
      <c r="F3784" s="1" t="s">
        <v>13756</v>
      </c>
      <c r="G3784" s="25">
        <v>0</v>
      </c>
      <c r="H3784" s="25">
        <v>0</v>
      </c>
      <c r="I3784" s="24">
        <f t="shared" si="116"/>
        <v>0</v>
      </c>
      <c r="J3784" s="23" t="str">
        <f t="shared" si="117"/>
        <v/>
      </c>
      <c r="K3784" s="1"/>
      <c r="L3784" s="21"/>
    </row>
    <row r="3785" spans="1:12" ht="10.050000000000001" customHeight="1" x14ac:dyDescent="0.2">
      <c r="A3785" s="22"/>
      <c r="B3785" s="38"/>
      <c r="C3785" s="1"/>
      <c r="D3785" s="2">
        <v>41639</v>
      </c>
      <c r="E3785" s="1" t="s">
        <v>13754</v>
      </c>
      <c r="F3785" s="1" t="s">
        <v>13755</v>
      </c>
      <c r="G3785" s="25">
        <v>0</v>
      </c>
      <c r="H3785" s="25">
        <v>0</v>
      </c>
      <c r="I3785" s="24">
        <f t="shared" si="116"/>
        <v>0</v>
      </c>
      <c r="J3785" s="23" t="str">
        <f t="shared" si="117"/>
        <v/>
      </c>
      <c r="K3785" s="1"/>
      <c r="L3785" s="21"/>
    </row>
    <row r="3786" spans="1:12" ht="10.050000000000001" customHeight="1" x14ac:dyDescent="0.2">
      <c r="A3786" s="22"/>
      <c r="B3786" s="38"/>
      <c r="C3786" s="1"/>
      <c r="D3786" s="2">
        <v>41645</v>
      </c>
      <c r="E3786" s="1" t="s">
        <v>11797</v>
      </c>
      <c r="F3786" s="1" t="s">
        <v>5514</v>
      </c>
      <c r="G3786" s="25">
        <v>0</v>
      </c>
      <c r="H3786" s="25">
        <v>0</v>
      </c>
      <c r="I3786" s="24">
        <f t="shared" si="116"/>
        <v>0</v>
      </c>
      <c r="J3786" s="23" t="str">
        <f t="shared" si="117"/>
        <v/>
      </c>
      <c r="K3786" s="1"/>
      <c r="L3786" s="21"/>
    </row>
    <row r="3787" spans="1:12" ht="10.050000000000001" customHeight="1" x14ac:dyDescent="0.2">
      <c r="A3787" s="22"/>
      <c r="B3787" s="38"/>
      <c r="C3787" s="1"/>
      <c r="D3787" s="2">
        <v>41645</v>
      </c>
      <c r="E3787" s="1" t="s">
        <v>11800</v>
      </c>
      <c r="F3787" s="1" t="s">
        <v>5517</v>
      </c>
      <c r="G3787" s="25">
        <v>0</v>
      </c>
      <c r="H3787" s="25">
        <v>0</v>
      </c>
      <c r="I3787" s="24">
        <f t="shared" si="116"/>
        <v>0</v>
      </c>
      <c r="J3787" s="23" t="str">
        <f t="shared" si="117"/>
        <v/>
      </c>
      <c r="K3787" s="1"/>
      <c r="L3787" s="21"/>
    </row>
    <row r="3788" spans="1:12" ht="10.050000000000001" customHeight="1" x14ac:dyDescent="0.2">
      <c r="A3788" s="22"/>
      <c r="B3788" s="38"/>
      <c r="C3788" s="1"/>
      <c r="D3788" s="2">
        <v>41645</v>
      </c>
      <c r="E3788" s="1" t="s">
        <v>11805</v>
      </c>
      <c r="F3788" s="1" t="s">
        <v>5522</v>
      </c>
      <c r="G3788" s="25">
        <v>40568</v>
      </c>
      <c r="H3788" s="25">
        <v>0</v>
      </c>
      <c r="I3788" s="24">
        <f t="shared" si="116"/>
        <v>-40568</v>
      </c>
      <c r="J3788" s="23">
        <f t="shared" si="117"/>
        <v>-1</v>
      </c>
      <c r="K3788" s="1"/>
      <c r="L3788" s="21"/>
    </row>
    <row r="3789" spans="1:12" ht="10.050000000000001" customHeight="1" x14ac:dyDescent="0.2">
      <c r="A3789" s="22"/>
      <c r="B3789" s="38"/>
      <c r="C3789" s="1"/>
      <c r="D3789" s="2">
        <v>41645</v>
      </c>
      <c r="E3789" s="1" t="s">
        <v>11809</v>
      </c>
      <c r="F3789" s="1" t="s">
        <v>5526</v>
      </c>
      <c r="G3789" s="25">
        <v>0</v>
      </c>
      <c r="H3789" s="25">
        <v>0</v>
      </c>
      <c r="I3789" s="24">
        <f t="shared" si="116"/>
        <v>0</v>
      </c>
      <c r="J3789" s="23" t="str">
        <f t="shared" si="117"/>
        <v/>
      </c>
      <c r="K3789" s="1"/>
      <c r="L3789" s="21"/>
    </row>
    <row r="3790" spans="1:12" ht="10.050000000000001" customHeight="1" x14ac:dyDescent="0.2">
      <c r="A3790" s="22"/>
      <c r="B3790" s="38"/>
      <c r="C3790" s="1"/>
      <c r="D3790" s="2">
        <v>41645</v>
      </c>
      <c r="E3790" s="1" t="s">
        <v>11811</v>
      </c>
      <c r="F3790" s="1" t="s">
        <v>5528</v>
      </c>
      <c r="G3790" s="25">
        <v>95887.452799999999</v>
      </c>
      <c r="H3790" s="25">
        <v>266424.86600557878</v>
      </c>
      <c r="I3790" s="24">
        <f t="shared" si="116"/>
        <v>170537.41320557878</v>
      </c>
      <c r="J3790" s="23">
        <f t="shared" si="117"/>
        <v>1.778516460973075</v>
      </c>
      <c r="K3790" s="1"/>
      <c r="L3790" s="21"/>
    </row>
    <row r="3791" spans="1:12" ht="10.050000000000001" customHeight="1" x14ac:dyDescent="0.2">
      <c r="A3791" s="22"/>
      <c r="B3791" s="38"/>
      <c r="C3791" s="1"/>
      <c r="D3791" s="2">
        <v>41645</v>
      </c>
      <c r="E3791" s="1" t="s">
        <v>11813</v>
      </c>
      <c r="F3791" s="1" t="s">
        <v>5530</v>
      </c>
      <c r="G3791" s="25">
        <v>440702.12400000001</v>
      </c>
      <c r="H3791" s="25">
        <v>527507.36508460215</v>
      </c>
      <c r="I3791" s="24">
        <f t="shared" si="116"/>
        <v>86805.241084602138</v>
      </c>
      <c r="J3791" s="23">
        <f t="shared" si="117"/>
        <v>0.19697032611669948</v>
      </c>
      <c r="K3791" s="1"/>
      <c r="L3791" s="21"/>
    </row>
    <row r="3792" spans="1:12" ht="10.050000000000001" customHeight="1" x14ac:dyDescent="0.2">
      <c r="A3792" s="22"/>
      <c r="B3792" s="38"/>
      <c r="C3792" s="1"/>
      <c r="D3792" s="2">
        <v>41645</v>
      </c>
      <c r="E3792" s="1" t="s">
        <v>11814</v>
      </c>
      <c r="F3792" s="1" t="s">
        <v>5531</v>
      </c>
      <c r="G3792" s="25">
        <v>133709.34480000002</v>
      </c>
      <c r="H3792" s="25">
        <v>224492.42252339353</v>
      </c>
      <c r="I3792" s="24">
        <f t="shared" si="116"/>
        <v>90783.077723393508</v>
      </c>
      <c r="J3792" s="23">
        <f t="shared" si="117"/>
        <v>0.67895836195432091</v>
      </c>
      <c r="K3792" s="1"/>
      <c r="L3792" s="21"/>
    </row>
    <row r="3793" spans="1:12" ht="10.050000000000001" customHeight="1" x14ac:dyDescent="0.2">
      <c r="A3793" s="22"/>
      <c r="B3793" s="38"/>
      <c r="C3793" s="1"/>
      <c r="D3793" s="2">
        <v>41645</v>
      </c>
      <c r="E3793" s="1" t="s">
        <v>11816</v>
      </c>
      <c r="F3793" s="1" t="s">
        <v>5533</v>
      </c>
      <c r="G3793" s="25">
        <v>209713.99129999999</v>
      </c>
      <c r="H3793" s="25">
        <v>251024.46596152743</v>
      </c>
      <c r="I3793" s="24">
        <f t="shared" si="116"/>
        <v>41310.474661527434</v>
      </c>
      <c r="J3793" s="23">
        <f t="shared" si="117"/>
        <v>0.19698482874436349</v>
      </c>
      <c r="K3793" s="1"/>
      <c r="L3793" s="21"/>
    </row>
    <row r="3794" spans="1:12" ht="10.050000000000001" customHeight="1" x14ac:dyDescent="0.2">
      <c r="A3794" s="22"/>
      <c r="B3794" s="38"/>
      <c r="C3794" s="1"/>
      <c r="D3794" s="2">
        <v>41645</v>
      </c>
      <c r="E3794" s="1" t="s">
        <v>11831</v>
      </c>
      <c r="F3794" s="1" t="s">
        <v>5549</v>
      </c>
      <c r="G3794" s="25">
        <v>131016.398</v>
      </c>
      <c r="H3794" s="25">
        <v>182282.5869123294</v>
      </c>
      <c r="I3794" s="24">
        <f t="shared" si="116"/>
        <v>51266.188912329395</v>
      </c>
      <c r="J3794" s="23">
        <f t="shared" si="117"/>
        <v>0.39129597283180839</v>
      </c>
      <c r="K3794" s="1"/>
      <c r="L3794" s="21"/>
    </row>
    <row r="3795" spans="1:12" ht="10.050000000000001" customHeight="1" x14ac:dyDescent="0.2">
      <c r="A3795" s="22"/>
      <c r="B3795" s="38"/>
      <c r="C3795" s="1"/>
      <c r="D3795" s="2">
        <v>41645</v>
      </c>
      <c r="E3795" s="1" t="s">
        <v>11839</v>
      </c>
      <c r="F3795" s="1" t="s">
        <v>5557</v>
      </c>
      <c r="G3795" s="25">
        <v>1126695.5808000001</v>
      </c>
      <c r="H3795" s="25">
        <v>831498.31698816223</v>
      </c>
      <c r="I3795" s="24">
        <f t="shared" ref="I3795:I3858" si="118">H3795-G3795</f>
        <v>-295197.26381183788</v>
      </c>
      <c r="J3795" s="23">
        <f t="shared" ref="J3795:J3858" si="119">IF(I3795=0,"",(I3795/G3795))</f>
        <v>-0.26200268186215453</v>
      </c>
      <c r="K3795" s="1"/>
      <c r="L3795" s="21"/>
    </row>
    <row r="3796" spans="1:12" ht="10.050000000000001" customHeight="1" x14ac:dyDescent="0.2">
      <c r="A3796" s="22"/>
      <c r="B3796" s="38"/>
      <c r="C3796" s="1"/>
      <c r="D3796" s="2">
        <v>41645</v>
      </c>
      <c r="E3796" s="1" t="s">
        <v>11848</v>
      </c>
      <c r="F3796" s="1" t="s">
        <v>5566</v>
      </c>
      <c r="G3796" s="25">
        <v>0</v>
      </c>
      <c r="H3796" s="25">
        <v>92633.560371707368</v>
      </c>
      <c r="I3796" s="24">
        <f t="shared" si="118"/>
        <v>92633.560371707368</v>
      </c>
      <c r="J3796" s="23" t="e">
        <f t="shared" si="119"/>
        <v>#DIV/0!</v>
      </c>
      <c r="K3796" s="1"/>
      <c r="L3796" s="21"/>
    </row>
    <row r="3797" spans="1:12" ht="10.050000000000001" customHeight="1" x14ac:dyDescent="0.2">
      <c r="A3797" s="22"/>
      <c r="B3797" s="38"/>
      <c r="C3797" s="1"/>
      <c r="D3797" s="2">
        <v>41645</v>
      </c>
      <c r="E3797" s="1" t="s">
        <v>11851</v>
      </c>
      <c r="F3797" s="1" t="s">
        <v>5569</v>
      </c>
      <c r="G3797" s="25">
        <v>30588.560800000003</v>
      </c>
      <c r="H3797" s="25">
        <v>44696.090988422664</v>
      </c>
      <c r="I3797" s="24">
        <f t="shared" si="118"/>
        <v>14107.530188422661</v>
      </c>
      <c r="J3797" s="23">
        <f t="shared" si="119"/>
        <v>0.46120280979099415</v>
      </c>
      <c r="K3797" s="1"/>
      <c r="L3797" s="21"/>
    </row>
    <row r="3798" spans="1:12" ht="10.050000000000001" customHeight="1" x14ac:dyDescent="0.2">
      <c r="A3798" s="22"/>
      <c r="B3798" s="38"/>
      <c r="C3798" s="1"/>
      <c r="D3798" s="2">
        <v>41645</v>
      </c>
      <c r="E3798" s="1" t="s">
        <v>11853</v>
      </c>
      <c r="F3798" s="1" t="s">
        <v>5572</v>
      </c>
      <c r="G3798" s="25">
        <v>36880</v>
      </c>
      <c r="H3798" s="25">
        <v>37745.877092624956</v>
      </c>
      <c r="I3798" s="24">
        <f t="shared" si="118"/>
        <v>865.87709262495628</v>
      </c>
      <c r="J3798" s="23">
        <f t="shared" si="119"/>
        <v>2.3478229192650659E-2</v>
      </c>
      <c r="K3798" s="1"/>
      <c r="L3798" s="21"/>
    </row>
    <row r="3799" spans="1:12" ht="10.050000000000001" customHeight="1" x14ac:dyDescent="0.2">
      <c r="A3799" s="22"/>
      <c r="B3799" s="38"/>
      <c r="C3799" s="1"/>
      <c r="D3799" s="2">
        <v>41645</v>
      </c>
      <c r="E3799" s="1" t="s">
        <v>11854</v>
      </c>
      <c r="F3799" s="1" t="s">
        <v>5573</v>
      </c>
      <c r="G3799" s="25">
        <v>31348</v>
      </c>
      <c r="H3799" s="25">
        <v>74027.740171722675</v>
      </c>
      <c r="I3799" s="24">
        <f t="shared" si="118"/>
        <v>42679.740171722675</v>
      </c>
      <c r="J3799" s="23">
        <f t="shared" si="119"/>
        <v>1.3614820776994601</v>
      </c>
      <c r="K3799" s="1"/>
      <c r="L3799" s="21"/>
    </row>
    <row r="3800" spans="1:12" ht="10.050000000000001" customHeight="1" x14ac:dyDescent="0.2">
      <c r="A3800" s="22"/>
      <c r="B3800" s="38"/>
      <c r="C3800" s="1"/>
      <c r="D3800" s="2">
        <v>41645</v>
      </c>
      <c r="E3800" s="1" t="s">
        <v>12049</v>
      </c>
      <c r="F3800" s="1" t="s">
        <v>5771</v>
      </c>
      <c r="G3800" s="25">
        <v>0</v>
      </c>
      <c r="H3800" s="25">
        <v>0</v>
      </c>
      <c r="I3800" s="24">
        <f t="shared" si="118"/>
        <v>0</v>
      </c>
      <c r="J3800" s="23" t="str">
        <f t="shared" si="119"/>
        <v/>
      </c>
      <c r="K3800" s="1"/>
      <c r="L3800" s="21"/>
    </row>
    <row r="3801" spans="1:12" ht="10.050000000000001" customHeight="1" x14ac:dyDescent="0.2">
      <c r="A3801" s="22"/>
      <c r="B3801" s="38"/>
      <c r="C3801" s="1"/>
      <c r="D3801" s="2">
        <v>41645</v>
      </c>
      <c r="E3801" s="1" t="s">
        <v>12507</v>
      </c>
      <c r="F3801" s="1" t="s">
        <v>6239</v>
      </c>
      <c r="G3801" s="25">
        <v>0</v>
      </c>
      <c r="H3801" s="25">
        <v>0</v>
      </c>
      <c r="I3801" s="24">
        <f t="shared" si="118"/>
        <v>0</v>
      </c>
      <c r="J3801" s="23" t="str">
        <f t="shared" si="119"/>
        <v/>
      </c>
      <c r="K3801" s="1"/>
      <c r="L3801" s="21"/>
    </row>
    <row r="3802" spans="1:12" ht="10.050000000000001" customHeight="1" x14ac:dyDescent="0.2">
      <c r="A3802" s="22"/>
      <c r="B3802" s="38"/>
      <c r="C3802" s="1"/>
      <c r="D3802" s="2">
        <v>41645</v>
      </c>
      <c r="E3802" s="1" t="s">
        <v>12566</v>
      </c>
      <c r="F3802" s="1" t="s">
        <v>6298</v>
      </c>
      <c r="G3802" s="25">
        <v>0</v>
      </c>
      <c r="H3802" s="25">
        <v>0</v>
      </c>
      <c r="I3802" s="24">
        <f t="shared" si="118"/>
        <v>0</v>
      </c>
      <c r="J3802" s="23" t="str">
        <f t="shared" si="119"/>
        <v/>
      </c>
      <c r="K3802" s="1"/>
      <c r="L3802" s="21"/>
    </row>
    <row r="3803" spans="1:12" ht="10.050000000000001" customHeight="1" x14ac:dyDescent="0.2">
      <c r="A3803" s="22"/>
      <c r="B3803" s="38"/>
      <c r="C3803" s="1"/>
      <c r="D3803" s="2">
        <v>41645</v>
      </c>
      <c r="E3803" s="1" t="s">
        <v>13752</v>
      </c>
      <c r="F3803" s="1" t="s">
        <v>13753</v>
      </c>
      <c r="G3803" s="25">
        <v>0</v>
      </c>
      <c r="H3803" s="25">
        <v>0</v>
      </c>
      <c r="I3803" s="24">
        <f t="shared" si="118"/>
        <v>0</v>
      </c>
      <c r="J3803" s="23" t="str">
        <f t="shared" si="119"/>
        <v/>
      </c>
      <c r="K3803" s="1"/>
      <c r="L3803" s="21"/>
    </row>
    <row r="3804" spans="1:12" ht="10.050000000000001" customHeight="1" x14ac:dyDescent="0.2">
      <c r="A3804" s="22"/>
      <c r="B3804" s="38"/>
      <c r="C3804" s="1"/>
      <c r="D3804" s="2">
        <v>41645</v>
      </c>
      <c r="E3804" s="1" t="s">
        <v>13750</v>
      </c>
      <c r="F3804" s="1" t="s">
        <v>13751</v>
      </c>
      <c r="G3804" s="25">
        <v>0</v>
      </c>
      <c r="H3804" s="25">
        <v>0</v>
      </c>
      <c r="I3804" s="24">
        <f t="shared" si="118"/>
        <v>0</v>
      </c>
      <c r="J3804" s="23" t="str">
        <f t="shared" si="119"/>
        <v/>
      </c>
      <c r="K3804" s="1"/>
      <c r="L3804" s="21"/>
    </row>
    <row r="3805" spans="1:12" ht="10.050000000000001" customHeight="1" x14ac:dyDescent="0.2">
      <c r="A3805" s="22"/>
      <c r="B3805" s="38"/>
      <c r="C3805" s="1"/>
      <c r="D3805" s="2">
        <v>41646</v>
      </c>
      <c r="E3805" s="1" t="s">
        <v>6406</v>
      </c>
      <c r="F3805" s="1" t="s">
        <v>1</v>
      </c>
      <c r="G3805" s="25">
        <v>0</v>
      </c>
      <c r="H3805" s="25">
        <v>0</v>
      </c>
      <c r="I3805" s="24">
        <f t="shared" si="118"/>
        <v>0</v>
      </c>
      <c r="J3805" s="23" t="str">
        <f t="shared" si="119"/>
        <v/>
      </c>
      <c r="K3805" s="1"/>
      <c r="L3805" s="21"/>
    </row>
    <row r="3806" spans="1:12" ht="10.050000000000001" customHeight="1" x14ac:dyDescent="0.2">
      <c r="A3806" s="22"/>
      <c r="B3806" s="38"/>
      <c r="C3806" s="1"/>
      <c r="D3806" s="2">
        <v>41646</v>
      </c>
      <c r="E3806" s="1" t="s">
        <v>6408</v>
      </c>
      <c r="F3806" s="1" t="s">
        <v>3</v>
      </c>
      <c r="G3806" s="25">
        <v>22128</v>
      </c>
      <c r="H3806" s="25">
        <v>0</v>
      </c>
      <c r="I3806" s="24">
        <f t="shared" si="118"/>
        <v>-22128</v>
      </c>
      <c r="J3806" s="23">
        <f t="shared" si="119"/>
        <v>-1</v>
      </c>
      <c r="K3806" s="1"/>
      <c r="L3806" s="21"/>
    </row>
    <row r="3807" spans="1:12" ht="10.050000000000001" customHeight="1" x14ac:dyDescent="0.2">
      <c r="A3807" s="22"/>
      <c r="B3807" s="38"/>
      <c r="C3807" s="1"/>
      <c r="D3807" s="2">
        <v>41646</v>
      </c>
      <c r="E3807" s="1" t="s">
        <v>6430</v>
      </c>
      <c r="F3807" s="1" t="s">
        <v>25</v>
      </c>
      <c r="G3807" s="25">
        <v>0</v>
      </c>
      <c r="H3807" s="25">
        <v>0</v>
      </c>
      <c r="I3807" s="24">
        <f t="shared" si="118"/>
        <v>0</v>
      </c>
      <c r="J3807" s="23" t="str">
        <f t="shared" si="119"/>
        <v/>
      </c>
      <c r="K3807" s="1"/>
      <c r="L3807" s="21"/>
    </row>
    <row r="3808" spans="1:12" ht="10.050000000000001" customHeight="1" x14ac:dyDescent="0.2">
      <c r="A3808" s="22"/>
      <c r="B3808" s="38"/>
      <c r="C3808" s="1"/>
      <c r="D3808" s="2">
        <v>41646</v>
      </c>
      <c r="E3808" s="1" t="s">
        <v>6457</v>
      </c>
      <c r="F3808" s="1" t="s">
        <v>53</v>
      </c>
      <c r="G3808" s="25">
        <v>0</v>
      </c>
      <c r="H3808" s="25">
        <v>0</v>
      </c>
      <c r="I3808" s="24">
        <f t="shared" si="118"/>
        <v>0</v>
      </c>
      <c r="J3808" s="23" t="str">
        <f t="shared" si="119"/>
        <v/>
      </c>
      <c r="K3808" s="1"/>
      <c r="L3808" s="21"/>
    </row>
    <row r="3809" spans="1:12" ht="10.050000000000001" customHeight="1" x14ac:dyDescent="0.2">
      <c r="A3809" s="22"/>
      <c r="B3809" s="38"/>
      <c r="C3809" s="1"/>
      <c r="D3809" s="2">
        <v>41646</v>
      </c>
      <c r="E3809" s="1" t="s">
        <v>6463</v>
      </c>
      <c r="F3809" s="1" t="s">
        <v>59</v>
      </c>
      <c r="G3809" s="25">
        <v>0</v>
      </c>
      <c r="H3809" s="25">
        <v>0</v>
      </c>
      <c r="I3809" s="24">
        <f t="shared" si="118"/>
        <v>0</v>
      </c>
      <c r="J3809" s="23" t="str">
        <f t="shared" si="119"/>
        <v/>
      </c>
      <c r="K3809" s="1"/>
      <c r="L3809" s="21"/>
    </row>
    <row r="3810" spans="1:12" ht="10.050000000000001" customHeight="1" x14ac:dyDescent="0.2">
      <c r="A3810" s="22"/>
      <c r="B3810" s="38"/>
      <c r="C3810" s="1"/>
      <c r="D3810" s="2">
        <v>41646</v>
      </c>
      <c r="E3810" s="1" t="s">
        <v>6514</v>
      </c>
      <c r="F3810" s="1" t="s">
        <v>112</v>
      </c>
      <c r="G3810" s="25">
        <v>0</v>
      </c>
      <c r="H3810" s="25">
        <v>0</v>
      </c>
      <c r="I3810" s="24">
        <f t="shared" si="118"/>
        <v>0</v>
      </c>
      <c r="J3810" s="23" t="str">
        <f t="shared" si="119"/>
        <v/>
      </c>
      <c r="K3810" s="1"/>
      <c r="L3810" s="21"/>
    </row>
    <row r="3811" spans="1:12" ht="10.050000000000001" customHeight="1" x14ac:dyDescent="0.2">
      <c r="A3811" s="22"/>
      <c r="B3811" s="38"/>
      <c r="C3811" s="1"/>
      <c r="D3811" s="2">
        <v>41646</v>
      </c>
      <c r="E3811" s="1" t="s">
        <v>6515</v>
      </c>
      <c r="F3811" s="1" t="s">
        <v>113</v>
      </c>
      <c r="G3811" s="25">
        <v>1844</v>
      </c>
      <c r="H3811" s="25">
        <v>0</v>
      </c>
      <c r="I3811" s="24">
        <f t="shared" si="118"/>
        <v>-1844</v>
      </c>
      <c r="J3811" s="23">
        <f t="shared" si="119"/>
        <v>-1</v>
      </c>
      <c r="K3811" s="1"/>
      <c r="L3811" s="21"/>
    </row>
    <row r="3812" spans="1:12" ht="10.050000000000001" customHeight="1" x14ac:dyDescent="0.2">
      <c r="A3812" s="22"/>
      <c r="B3812" s="38"/>
      <c r="C3812" s="1"/>
      <c r="D3812" s="2">
        <v>41646</v>
      </c>
      <c r="E3812" s="1" t="s">
        <v>6525</v>
      </c>
      <c r="F3812" s="1" t="s">
        <v>123</v>
      </c>
      <c r="G3812" s="25">
        <v>0</v>
      </c>
      <c r="H3812" s="25">
        <v>0</v>
      </c>
      <c r="I3812" s="24">
        <f t="shared" si="118"/>
        <v>0</v>
      </c>
      <c r="J3812" s="23" t="str">
        <f t="shared" si="119"/>
        <v/>
      </c>
      <c r="K3812" s="1"/>
      <c r="L3812" s="21"/>
    </row>
    <row r="3813" spans="1:12" ht="10.050000000000001" customHeight="1" x14ac:dyDescent="0.2">
      <c r="A3813" s="22"/>
      <c r="B3813" s="38"/>
      <c r="C3813" s="1"/>
      <c r="D3813" s="2">
        <v>41646</v>
      </c>
      <c r="E3813" s="1" t="s">
        <v>6525</v>
      </c>
      <c r="F3813" s="1" t="s">
        <v>124</v>
      </c>
      <c r="G3813" s="25">
        <v>0</v>
      </c>
      <c r="H3813" s="25">
        <v>0</v>
      </c>
      <c r="I3813" s="24">
        <f t="shared" si="118"/>
        <v>0</v>
      </c>
      <c r="J3813" s="23" t="str">
        <f t="shared" si="119"/>
        <v/>
      </c>
      <c r="K3813" s="1"/>
      <c r="L3813" s="21"/>
    </row>
    <row r="3814" spans="1:12" ht="10.050000000000001" customHeight="1" x14ac:dyDescent="0.2">
      <c r="A3814" s="22"/>
      <c r="B3814" s="38"/>
      <c r="C3814" s="1"/>
      <c r="D3814" s="2">
        <v>41646</v>
      </c>
      <c r="E3814" s="1" t="s">
        <v>6612</v>
      </c>
      <c r="F3814" s="1" t="s">
        <v>211</v>
      </c>
      <c r="G3814" s="25">
        <v>0</v>
      </c>
      <c r="H3814" s="25">
        <v>0</v>
      </c>
      <c r="I3814" s="24">
        <f t="shared" si="118"/>
        <v>0</v>
      </c>
      <c r="J3814" s="23" t="str">
        <f t="shared" si="119"/>
        <v/>
      </c>
      <c r="K3814" s="1"/>
      <c r="L3814" s="21"/>
    </row>
    <row r="3815" spans="1:12" ht="10.050000000000001" customHeight="1" x14ac:dyDescent="0.2">
      <c r="A3815" s="22"/>
      <c r="B3815" s="38"/>
      <c r="C3815" s="1"/>
      <c r="D3815" s="2">
        <v>41646</v>
      </c>
      <c r="E3815" s="1" t="s">
        <v>6693</v>
      </c>
      <c r="F3815" s="1" t="s">
        <v>293</v>
      </c>
      <c r="G3815" s="25">
        <v>0</v>
      </c>
      <c r="H3815" s="25">
        <v>0</v>
      </c>
      <c r="I3815" s="24">
        <f t="shared" si="118"/>
        <v>0</v>
      </c>
      <c r="J3815" s="23" t="str">
        <f t="shared" si="119"/>
        <v/>
      </c>
      <c r="K3815" s="1"/>
      <c r="L3815" s="21"/>
    </row>
    <row r="3816" spans="1:12" ht="10.050000000000001" customHeight="1" x14ac:dyDescent="0.2">
      <c r="A3816" s="22"/>
      <c r="B3816" s="38"/>
      <c r="C3816" s="1"/>
      <c r="D3816" s="2">
        <v>41646</v>
      </c>
      <c r="E3816" s="1" t="s">
        <v>6792</v>
      </c>
      <c r="F3816" s="1" t="s">
        <v>392</v>
      </c>
      <c r="G3816" s="25">
        <v>0</v>
      </c>
      <c r="H3816" s="25">
        <v>0</v>
      </c>
      <c r="I3816" s="24">
        <f t="shared" si="118"/>
        <v>0</v>
      </c>
      <c r="J3816" s="23" t="str">
        <f t="shared" si="119"/>
        <v/>
      </c>
      <c r="K3816" s="1"/>
      <c r="L3816" s="21"/>
    </row>
    <row r="3817" spans="1:12" ht="10.050000000000001" customHeight="1" x14ac:dyDescent="0.2">
      <c r="A3817" s="22"/>
      <c r="B3817" s="38"/>
      <c r="C3817" s="1"/>
      <c r="D3817" s="2">
        <v>41646</v>
      </c>
      <c r="E3817" s="1" t="s">
        <v>7290</v>
      </c>
      <c r="F3817" s="1" t="s">
        <v>896</v>
      </c>
      <c r="G3817" s="25">
        <v>114922.51260000002</v>
      </c>
      <c r="H3817" s="25">
        <v>0</v>
      </c>
      <c r="I3817" s="24">
        <f t="shared" si="118"/>
        <v>-114922.51260000002</v>
      </c>
      <c r="J3817" s="23">
        <f t="shared" si="119"/>
        <v>-1</v>
      </c>
      <c r="K3817" s="1"/>
      <c r="L3817" s="21"/>
    </row>
    <row r="3818" spans="1:12" ht="10.050000000000001" customHeight="1" x14ac:dyDescent="0.2">
      <c r="A3818" s="22"/>
      <c r="B3818" s="38"/>
      <c r="C3818" s="1"/>
      <c r="D3818" s="2">
        <v>41646</v>
      </c>
      <c r="E3818" s="1" t="s">
        <v>7404</v>
      </c>
      <c r="F3818" s="1" t="s">
        <v>1011</v>
      </c>
      <c r="G3818" s="25">
        <v>14752</v>
      </c>
      <c r="H3818" s="25">
        <v>0</v>
      </c>
      <c r="I3818" s="24">
        <f t="shared" si="118"/>
        <v>-14752</v>
      </c>
      <c r="J3818" s="23">
        <f t="shared" si="119"/>
        <v>-1</v>
      </c>
      <c r="K3818" s="1"/>
      <c r="L3818" s="21"/>
    </row>
    <row r="3819" spans="1:12" ht="10.050000000000001" customHeight="1" x14ac:dyDescent="0.2">
      <c r="A3819" s="22"/>
      <c r="B3819" s="38"/>
      <c r="C3819" s="1"/>
      <c r="D3819" s="2">
        <v>41646</v>
      </c>
      <c r="E3819" s="1" t="s">
        <v>7418</v>
      </c>
      <c r="F3819" s="1" t="s">
        <v>1025</v>
      </c>
      <c r="G3819" s="25">
        <v>0</v>
      </c>
      <c r="H3819" s="25">
        <v>0</v>
      </c>
      <c r="I3819" s="24">
        <f t="shared" si="118"/>
        <v>0</v>
      </c>
      <c r="J3819" s="23" t="str">
        <f t="shared" si="119"/>
        <v/>
      </c>
      <c r="K3819" s="1"/>
      <c r="L3819" s="21"/>
    </row>
    <row r="3820" spans="1:12" ht="10.050000000000001" customHeight="1" x14ac:dyDescent="0.2">
      <c r="A3820" s="22"/>
      <c r="B3820" s="38"/>
      <c r="C3820" s="1"/>
      <c r="D3820" s="2">
        <v>41646</v>
      </c>
      <c r="E3820" s="1" t="s">
        <v>7680</v>
      </c>
      <c r="F3820" s="1" t="s">
        <v>1289</v>
      </c>
      <c r="G3820" s="25">
        <v>0</v>
      </c>
      <c r="H3820" s="25">
        <v>0</v>
      </c>
      <c r="I3820" s="24">
        <f t="shared" si="118"/>
        <v>0</v>
      </c>
      <c r="J3820" s="23" t="str">
        <f t="shared" si="119"/>
        <v/>
      </c>
      <c r="K3820" s="1"/>
      <c r="L3820" s="21"/>
    </row>
    <row r="3821" spans="1:12" ht="10.050000000000001" customHeight="1" x14ac:dyDescent="0.2">
      <c r="A3821" s="22"/>
      <c r="B3821" s="38"/>
      <c r="C3821" s="1"/>
      <c r="D3821" s="2">
        <v>41646</v>
      </c>
      <c r="E3821" s="1" t="s">
        <v>7751</v>
      </c>
      <c r="F3821" s="1" t="s">
        <v>1360</v>
      </c>
      <c r="G3821" s="25">
        <v>0</v>
      </c>
      <c r="H3821" s="25">
        <v>0</v>
      </c>
      <c r="I3821" s="24">
        <f t="shared" si="118"/>
        <v>0</v>
      </c>
      <c r="J3821" s="23" t="str">
        <f t="shared" si="119"/>
        <v/>
      </c>
      <c r="K3821" s="1"/>
      <c r="L3821" s="21"/>
    </row>
    <row r="3822" spans="1:12" ht="10.050000000000001" customHeight="1" x14ac:dyDescent="0.2">
      <c r="A3822" s="22"/>
      <c r="B3822" s="38"/>
      <c r="C3822" s="1"/>
      <c r="D3822" s="2">
        <v>41646</v>
      </c>
      <c r="E3822" s="1" t="s">
        <v>8117</v>
      </c>
      <c r="F3822" s="1" t="s">
        <v>1729</v>
      </c>
      <c r="G3822" s="25">
        <v>12908</v>
      </c>
      <c r="H3822" s="25">
        <v>6914.2556568689697</v>
      </c>
      <c r="I3822" s="24">
        <f t="shared" si="118"/>
        <v>-5993.7443431310303</v>
      </c>
      <c r="J3822" s="23">
        <f t="shared" si="119"/>
        <v>-0.46434337954222421</v>
      </c>
      <c r="K3822" s="1"/>
      <c r="L3822" s="21"/>
    </row>
    <row r="3823" spans="1:12" ht="10.050000000000001" customHeight="1" x14ac:dyDescent="0.2">
      <c r="A3823" s="22"/>
      <c r="B3823" s="38"/>
      <c r="C3823" s="1"/>
      <c r="D3823" s="2">
        <v>41646</v>
      </c>
      <c r="E3823" s="1" t="s">
        <v>8133</v>
      </c>
      <c r="F3823" s="1" t="s">
        <v>1745</v>
      </c>
      <c r="G3823" s="25">
        <v>30999.630399999998</v>
      </c>
      <c r="H3823" s="25">
        <v>0</v>
      </c>
      <c r="I3823" s="24">
        <f t="shared" si="118"/>
        <v>-30999.630399999998</v>
      </c>
      <c r="J3823" s="23">
        <f t="shared" si="119"/>
        <v>-1</v>
      </c>
      <c r="K3823" s="1"/>
      <c r="L3823" s="21"/>
    </row>
    <row r="3824" spans="1:12" ht="10.050000000000001" customHeight="1" x14ac:dyDescent="0.2">
      <c r="A3824" s="22"/>
      <c r="B3824" s="38"/>
      <c r="C3824" s="1"/>
      <c r="D3824" s="2">
        <v>41646</v>
      </c>
      <c r="E3824" s="1" t="s">
        <v>10560</v>
      </c>
      <c r="F3824" s="1" t="s">
        <v>4224</v>
      </c>
      <c r="G3824" s="25">
        <v>0</v>
      </c>
      <c r="H3824" s="25">
        <v>0</v>
      </c>
      <c r="I3824" s="24">
        <f t="shared" si="118"/>
        <v>0</v>
      </c>
      <c r="J3824" s="23" t="str">
        <f t="shared" si="119"/>
        <v/>
      </c>
      <c r="K3824" s="1"/>
      <c r="L3824" s="21"/>
    </row>
    <row r="3825" spans="1:12" ht="10.050000000000001" customHeight="1" x14ac:dyDescent="0.2">
      <c r="A3825" s="22"/>
      <c r="B3825" s="38"/>
      <c r="C3825" s="1"/>
      <c r="D3825" s="2">
        <v>41646</v>
      </c>
      <c r="E3825" s="1" t="s">
        <v>10560</v>
      </c>
      <c r="F3825" s="1" t="s">
        <v>4225</v>
      </c>
      <c r="G3825" s="25">
        <v>0</v>
      </c>
      <c r="H3825" s="25">
        <v>0</v>
      </c>
      <c r="I3825" s="24">
        <f t="shared" si="118"/>
        <v>0</v>
      </c>
      <c r="J3825" s="23" t="str">
        <f t="shared" si="119"/>
        <v/>
      </c>
      <c r="K3825" s="1"/>
      <c r="L3825" s="21"/>
    </row>
    <row r="3826" spans="1:12" ht="10.050000000000001" customHeight="1" x14ac:dyDescent="0.2">
      <c r="A3826" s="22"/>
      <c r="B3826" s="38"/>
      <c r="C3826" s="1"/>
      <c r="D3826" s="2">
        <v>41646</v>
      </c>
      <c r="E3826" s="1" t="s">
        <v>12205</v>
      </c>
      <c r="F3826" s="1" t="s">
        <v>5932</v>
      </c>
      <c r="G3826" s="25">
        <v>0</v>
      </c>
      <c r="H3826" s="25">
        <v>0</v>
      </c>
      <c r="I3826" s="24">
        <f t="shared" si="118"/>
        <v>0</v>
      </c>
      <c r="J3826" s="23" t="str">
        <f t="shared" si="119"/>
        <v/>
      </c>
      <c r="K3826" s="1"/>
      <c r="L3826" s="21"/>
    </row>
    <row r="3827" spans="1:12" ht="10.050000000000001" customHeight="1" x14ac:dyDescent="0.2">
      <c r="A3827" s="22"/>
      <c r="B3827" s="38"/>
      <c r="C3827" s="1"/>
      <c r="D3827" s="2">
        <v>41646</v>
      </c>
      <c r="E3827" s="1" t="s">
        <v>12279</v>
      </c>
      <c r="F3827" s="1" t="s">
        <v>6008</v>
      </c>
      <c r="G3827" s="25">
        <v>0</v>
      </c>
      <c r="H3827" s="25">
        <v>0</v>
      </c>
      <c r="I3827" s="24">
        <f t="shared" si="118"/>
        <v>0</v>
      </c>
      <c r="J3827" s="23" t="str">
        <f t="shared" si="119"/>
        <v/>
      </c>
      <c r="K3827" s="1"/>
      <c r="L3827" s="21"/>
    </row>
    <row r="3828" spans="1:12" ht="10.050000000000001" customHeight="1" x14ac:dyDescent="0.2">
      <c r="A3828" s="22"/>
      <c r="B3828" s="38"/>
      <c r="C3828" s="1"/>
      <c r="D3828" s="2">
        <v>41646</v>
      </c>
      <c r="E3828" s="1" t="s">
        <v>12314</v>
      </c>
      <c r="F3828" s="1" t="s">
        <v>6045</v>
      </c>
      <c r="G3828" s="25">
        <v>0</v>
      </c>
      <c r="H3828" s="25">
        <v>0</v>
      </c>
      <c r="I3828" s="24">
        <f t="shared" si="118"/>
        <v>0</v>
      </c>
      <c r="J3828" s="23" t="str">
        <f t="shared" si="119"/>
        <v/>
      </c>
      <c r="K3828" s="1"/>
      <c r="L3828" s="21"/>
    </row>
    <row r="3829" spans="1:12" ht="10.050000000000001" customHeight="1" x14ac:dyDescent="0.2">
      <c r="A3829" s="22"/>
      <c r="B3829" s="38"/>
      <c r="C3829" s="1"/>
      <c r="D3829" s="2">
        <v>41651</v>
      </c>
      <c r="E3829" s="1" t="s">
        <v>7348</v>
      </c>
      <c r="F3829" s="1" t="s">
        <v>955</v>
      </c>
      <c r="G3829" s="25">
        <v>0</v>
      </c>
      <c r="H3829" s="25">
        <v>0</v>
      </c>
      <c r="I3829" s="24">
        <f t="shared" si="118"/>
        <v>0</v>
      </c>
      <c r="J3829" s="23" t="str">
        <f t="shared" si="119"/>
        <v/>
      </c>
      <c r="K3829" s="1"/>
      <c r="L3829" s="21"/>
    </row>
    <row r="3830" spans="1:12" ht="10.050000000000001" customHeight="1" x14ac:dyDescent="0.2">
      <c r="A3830" s="22"/>
      <c r="B3830" s="38"/>
      <c r="C3830" s="1"/>
      <c r="D3830" s="2">
        <v>41651</v>
      </c>
      <c r="E3830" s="1" t="s">
        <v>7349</v>
      </c>
      <c r="F3830" s="1" t="s">
        <v>956</v>
      </c>
      <c r="G3830" s="25">
        <v>3324.8235999999997</v>
      </c>
      <c r="H3830" s="25">
        <v>0</v>
      </c>
      <c r="I3830" s="24">
        <f t="shared" si="118"/>
        <v>-3324.8235999999997</v>
      </c>
      <c r="J3830" s="23">
        <f t="shared" si="119"/>
        <v>-1</v>
      </c>
      <c r="K3830" s="1"/>
      <c r="L3830" s="21"/>
    </row>
    <row r="3831" spans="1:12" ht="10.050000000000001" customHeight="1" x14ac:dyDescent="0.2">
      <c r="A3831" s="22"/>
      <c r="B3831" s="38"/>
      <c r="C3831" s="1"/>
      <c r="D3831" s="2">
        <v>41651</v>
      </c>
      <c r="E3831" s="1" t="s">
        <v>8475</v>
      </c>
      <c r="F3831" s="1" t="s">
        <v>2092</v>
      </c>
      <c r="G3831" s="25">
        <v>0</v>
      </c>
      <c r="H3831" s="25">
        <v>0</v>
      </c>
      <c r="I3831" s="24">
        <f t="shared" si="118"/>
        <v>0</v>
      </c>
      <c r="J3831" s="23" t="str">
        <f t="shared" si="119"/>
        <v/>
      </c>
      <c r="K3831" s="1"/>
      <c r="L3831" s="21"/>
    </row>
    <row r="3832" spans="1:12" ht="10.050000000000001" customHeight="1" x14ac:dyDescent="0.2">
      <c r="A3832" s="22"/>
      <c r="B3832" s="38"/>
      <c r="C3832" s="1"/>
      <c r="D3832" s="2">
        <v>41651</v>
      </c>
      <c r="E3832" s="1" t="s">
        <v>8850</v>
      </c>
      <c r="F3832" s="1" t="s">
        <v>2472</v>
      </c>
      <c r="G3832" s="25">
        <v>27797.604600000002</v>
      </c>
      <c r="H3832" s="25">
        <v>0</v>
      </c>
      <c r="I3832" s="24">
        <f t="shared" si="118"/>
        <v>-27797.604600000002</v>
      </c>
      <c r="J3832" s="23">
        <f t="shared" si="119"/>
        <v>-1</v>
      </c>
      <c r="K3832" s="1"/>
      <c r="L3832" s="21"/>
    </row>
    <row r="3833" spans="1:12" ht="10.050000000000001" customHeight="1" x14ac:dyDescent="0.2">
      <c r="A3833" s="22"/>
      <c r="B3833" s="38"/>
      <c r="C3833" s="1"/>
      <c r="D3833" s="2">
        <v>41662</v>
      </c>
      <c r="E3833" s="1" t="s">
        <v>6462</v>
      </c>
      <c r="F3833" s="1" t="s">
        <v>58</v>
      </c>
      <c r="G3833" s="25">
        <v>9145.2900000000009</v>
      </c>
      <c r="H3833" s="25">
        <v>40432.471229729308</v>
      </c>
      <c r="I3833" s="24">
        <f t="shared" si="118"/>
        <v>31287.181229729307</v>
      </c>
      <c r="J3833" s="23">
        <f t="shared" si="119"/>
        <v>3.421125106992704</v>
      </c>
      <c r="K3833" s="1"/>
      <c r="L3833" s="21"/>
    </row>
    <row r="3834" spans="1:12" ht="10.050000000000001" customHeight="1" x14ac:dyDescent="0.2">
      <c r="A3834" s="22"/>
      <c r="B3834" s="38"/>
      <c r="C3834" s="1"/>
      <c r="D3834" s="2">
        <v>41662</v>
      </c>
      <c r="E3834" s="1" t="s">
        <v>6469</v>
      </c>
      <c r="F3834" s="1" t="s">
        <v>65</v>
      </c>
      <c r="G3834" s="25">
        <v>0</v>
      </c>
      <c r="H3834" s="25">
        <v>0</v>
      </c>
      <c r="I3834" s="24">
        <f t="shared" si="118"/>
        <v>0</v>
      </c>
      <c r="J3834" s="23" t="str">
        <f t="shared" si="119"/>
        <v/>
      </c>
      <c r="K3834" s="1"/>
      <c r="L3834" s="21"/>
    </row>
    <row r="3835" spans="1:12" ht="10.050000000000001" customHeight="1" x14ac:dyDescent="0.2">
      <c r="A3835" s="22"/>
      <c r="B3835" s="38"/>
      <c r="C3835" s="1"/>
      <c r="D3835" s="2">
        <v>41662</v>
      </c>
      <c r="E3835" s="1" t="s">
        <v>6493</v>
      </c>
      <c r="F3835" s="1" t="s">
        <v>89</v>
      </c>
      <c r="G3835" s="25">
        <v>0</v>
      </c>
      <c r="H3835" s="25">
        <v>0</v>
      </c>
      <c r="I3835" s="24">
        <f t="shared" si="118"/>
        <v>0</v>
      </c>
      <c r="J3835" s="23" t="str">
        <f t="shared" si="119"/>
        <v/>
      </c>
      <c r="K3835" s="1"/>
      <c r="L3835" s="21"/>
    </row>
    <row r="3836" spans="1:12" ht="10.050000000000001" customHeight="1" x14ac:dyDescent="0.2">
      <c r="A3836" s="22"/>
      <c r="B3836" s="38"/>
      <c r="C3836" s="1"/>
      <c r="D3836" s="2">
        <v>41662</v>
      </c>
      <c r="E3836" s="1" t="s">
        <v>7496</v>
      </c>
      <c r="F3836" s="1" t="s">
        <v>1104</v>
      </c>
      <c r="G3836" s="25">
        <v>0</v>
      </c>
      <c r="H3836" s="25">
        <v>0</v>
      </c>
      <c r="I3836" s="24">
        <f t="shared" si="118"/>
        <v>0</v>
      </c>
      <c r="J3836" s="23" t="str">
        <f t="shared" si="119"/>
        <v/>
      </c>
      <c r="K3836" s="1"/>
      <c r="L3836" s="21"/>
    </row>
    <row r="3837" spans="1:12" ht="10.050000000000001" customHeight="1" x14ac:dyDescent="0.2">
      <c r="A3837" s="22"/>
      <c r="B3837" s="38"/>
      <c r="C3837" s="1"/>
      <c r="D3837" s="2">
        <v>41662</v>
      </c>
      <c r="E3837" s="1" t="s">
        <v>8038</v>
      </c>
      <c r="F3837" s="1" t="s">
        <v>1648</v>
      </c>
      <c r="G3837" s="25">
        <v>0</v>
      </c>
      <c r="H3837" s="25">
        <v>0</v>
      </c>
      <c r="I3837" s="24">
        <f t="shared" si="118"/>
        <v>0</v>
      </c>
      <c r="J3837" s="23" t="str">
        <f t="shared" si="119"/>
        <v/>
      </c>
      <c r="K3837" s="1"/>
      <c r="L3837" s="21"/>
    </row>
    <row r="3838" spans="1:12" ht="10.050000000000001" customHeight="1" x14ac:dyDescent="0.2">
      <c r="A3838" s="22"/>
      <c r="B3838" s="38"/>
      <c r="C3838" s="1"/>
      <c r="D3838" s="2">
        <v>41662</v>
      </c>
      <c r="E3838" s="1" t="s">
        <v>8050</v>
      </c>
      <c r="F3838" s="1" t="s">
        <v>1661</v>
      </c>
      <c r="G3838" s="25">
        <v>0</v>
      </c>
      <c r="H3838" s="25">
        <v>0</v>
      </c>
      <c r="I3838" s="24">
        <f t="shared" si="118"/>
        <v>0</v>
      </c>
      <c r="J3838" s="23" t="str">
        <f t="shared" si="119"/>
        <v/>
      </c>
      <c r="K3838" s="1"/>
      <c r="L3838" s="21"/>
    </row>
    <row r="3839" spans="1:12" ht="10.050000000000001" customHeight="1" x14ac:dyDescent="0.2">
      <c r="A3839" s="22"/>
      <c r="B3839" s="38"/>
      <c r="C3839" s="1"/>
      <c r="D3839" s="2">
        <v>41662</v>
      </c>
      <c r="E3839" s="1" t="s">
        <v>8412</v>
      </c>
      <c r="F3839" s="1" t="s">
        <v>2027</v>
      </c>
      <c r="G3839" s="25">
        <v>0</v>
      </c>
      <c r="H3839" s="25">
        <v>0</v>
      </c>
      <c r="I3839" s="24">
        <f t="shared" si="118"/>
        <v>0</v>
      </c>
      <c r="J3839" s="23" t="str">
        <f t="shared" si="119"/>
        <v/>
      </c>
      <c r="K3839" s="1"/>
      <c r="L3839" s="21"/>
    </row>
    <row r="3840" spans="1:12" ht="10.050000000000001" customHeight="1" x14ac:dyDescent="0.2">
      <c r="A3840" s="22"/>
      <c r="B3840" s="38"/>
      <c r="C3840" s="1"/>
      <c r="D3840" s="2">
        <v>41662</v>
      </c>
      <c r="E3840" s="1" t="s">
        <v>8795</v>
      </c>
      <c r="F3840" s="1" t="s">
        <v>2415</v>
      </c>
      <c r="G3840" s="25">
        <v>0</v>
      </c>
      <c r="H3840" s="25">
        <v>27323.124694566155</v>
      </c>
      <c r="I3840" s="24">
        <f t="shared" si="118"/>
        <v>27323.124694566155</v>
      </c>
      <c r="J3840" s="23" t="e">
        <f t="shared" si="119"/>
        <v>#DIV/0!</v>
      </c>
      <c r="K3840" s="1"/>
      <c r="L3840" s="21"/>
    </row>
    <row r="3841" spans="1:12" ht="10.050000000000001" customHeight="1" x14ac:dyDescent="0.2">
      <c r="A3841" s="22"/>
      <c r="B3841" s="38"/>
      <c r="C3841" s="1"/>
      <c r="D3841" s="2">
        <v>41662</v>
      </c>
      <c r="E3841" s="1" t="s">
        <v>9078</v>
      </c>
      <c r="F3841" s="1" t="s">
        <v>2703</v>
      </c>
      <c r="G3841" s="25">
        <v>0</v>
      </c>
      <c r="H3841" s="25">
        <v>0</v>
      </c>
      <c r="I3841" s="24">
        <f t="shared" si="118"/>
        <v>0</v>
      </c>
      <c r="J3841" s="23" t="str">
        <f t="shared" si="119"/>
        <v/>
      </c>
      <c r="K3841" s="1"/>
      <c r="L3841" s="21"/>
    </row>
    <row r="3842" spans="1:12" ht="10.050000000000001" customHeight="1" x14ac:dyDescent="0.2">
      <c r="A3842" s="22"/>
      <c r="B3842" s="38"/>
      <c r="C3842" s="1"/>
      <c r="D3842" s="2">
        <v>41662</v>
      </c>
      <c r="E3842" s="1" t="s">
        <v>11469</v>
      </c>
      <c r="F3842" s="1" t="s">
        <v>5173</v>
      </c>
      <c r="G3842" s="25">
        <v>11446.716100000001</v>
      </c>
      <c r="H3842" s="25">
        <v>3868.0791304772169</v>
      </c>
      <c r="I3842" s="24">
        <f t="shared" si="118"/>
        <v>-7578.6369695227841</v>
      </c>
      <c r="J3842" s="23">
        <f t="shared" si="119"/>
        <v>-0.66207957839740461</v>
      </c>
      <c r="K3842" s="1"/>
      <c r="L3842" s="21"/>
    </row>
    <row r="3843" spans="1:12" ht="10.050000000000001" customHeight="1" x14ac:dyDescent="0.2">
      <c r="A3843" s="22"/>
      <c r="B3843" s="38"/>
      <c r="C3843" s="1"/>
      <c r="D3843" s="2">
        <v>41662</v>
      </c>
      <c r="E3843" s="1" t="s">
        <v>12083</v>
      </c>
      <c r="F3843" s="1" t="s">
        <v>5805</v>
      </c>
      <c r="G3843" s="25">
        <v>0</v>
      </c>
      <c r="H3843" s="25">
        <v>0</v>
      </c>
      <c r="I3843" s="24">
        <f t="shared" si="118"/>
        <v>0</v>
      </c>
      <c r="J3843" s="23" t="str">
        <f t="shared" si="119"/>
        <v/>
      </c>
      <c r="K3843" s="1"/>
      <c r="L3843" s="21"/>
    </row>
    <row r="3844" spans="1:12" ht="10.050000000000001" customHeight="1" x14ac:dyDescent="0.2">
      <c r="A3844" s="22"/>
      <c r="B3844" s="38"/>
      <c r="C3844" s="1"/>
      <c r="D3844" s="2">
        <v>41662</v>
      </c>
      <c r="E3844" s="1" t="s">
        <v>12130</v>
      </c>
      <c r="F3844" s="1" t="s">
        <v>5855</v>
      </c>
      <c r="G3844" s="25">
        <v>0</v>
      </c>
      <c r="H3844" s="25">
        <v>0</v>
      </c>
      <c r="I3844" s="24">
        <f t="shared" si="118"/>
        <v>0</v>
      </c>
      <c r="J3844" s="23" t="str">
        <f t="shared" si="119"/>
        <v/>
      </c>
      <c r="K3844" s="1"/>
      <c r="L3844" s="21"/>
    </row>
    <row r="3845" spans="1:12" ht="10.050000000000001" customHeight="1" x14ac:dyDescent="0.2">
      <c r="A3845" s="22"/>
      <c r="B3845" s="38"/>
      <c r="C3845" s="1"/>
      <c r="D3845" s="2">
        <v>41662</v>
      </c>
      <c r="E3845" s="1" t="s">
        <v>12208</v>
      </c>
      <c r="F3845" s="1" t="s">
        <v>5935</v>
      </c>
      <c r="G3845" s="25">
        <v>0</v>
      </c>
      <c r="H3845" s="25">
        <v>0</v>
      </c>
      <c r="I3845" s="24">
        <f t="shared" si="118"/>
        <v>0</v>
      </c>
      <c r="J3845" s="23" t="str">
        <f t="shared" si="119"/>
        <v/>
      </c>
      <c r="K3845" s="1"/>
      <c r="L3845" s="21"/>
    </row>
    <row r="3846" spans="1:12" ht="10.050000000000001" customHeight="1" x14ac:dyDescent="0.2">
      <c r="A3846" s="22"/>
      <c r="B3846" s="38"/>
      <c r="C3846" s="1"/>
      <c r="D3846" s="2">
        <v>41662</v>
      </c>
      <c r="E3846" s="1" t="s">
        <v>12238</v>
      </c>
      <c r="F3846" s="1" t="s">
        <v>5965</v>
      </c>
      <c r="G3846" s="25">
        <v>0</v>
      </c>
      <c r="H3846" s="25">
        <v>0</v>
      </c>
      <c r="I3846" s="24">
        <f t="shared" si="118"/>
        <v>0</v>
      </c>
      <c r="J3846" s="23" t="str">
        <f t="shared" si="119"/>
        <v/>
      </c>
      <c r="K3846" s="1"/>
      <c r="L3846" s="21"/>
    </row>
    <row r="3847" spans="1:12" ht="10.050000000000001" customHeight="1" x14ac:dyDescent="0.2">
      <c r="A3847" s="22"/>
      <c r="B3847" s="38"/>
      <c r="C3847" s="1"/>
      <c r="D3847" s="2">
        <v>41663</v>
      </c>
      <c r="E3847" s="1" t="s">
        <v>11665</v>
      </c>
      <c r="F3847" s="1" t="s">
        <v>5377</v>
      </c>
      <c r="G3847" s="25">
        <v>487326.2818</v>
      </c>
      <c r="H3847" s="25">
        <v>482297.58496862603</v>
      </c>
      <c r="I3847" s="24">
        <f t="shared" si="118"/>
        <v>-5028.6968313739635</v>
      </c>
      <c r="J3847" s="23">
        <f t="shared" si="119"/>
        <v>-1.031895265898619E-2</v>
      </c>
      <c r="K3847" s="1"/>
      <c r="L3847" s="21"/>
    </row>
    <row r="3848" spans="1:12" ht="10.050000000000001" customHeight="1" x14ac:dyDescent="0.2">
      <c r="A3848" s="22"/>
      <c r="B3848" s="38"/>
      <c r="C3848" s="1"/>
      <c r="D3848" s="2">
        <v>41663</v>
      </c>
      <c r="E3848" s="1" t="s">
        <v>11669</v>
      </c>
      <c r="F3848" s="1" t="s">
        <v>5381</v>
      </c>
      <c r="G3848" s="25">
        <v>243753.00160000002</v>
      </c>
      <c r="H3848" s="25">
        <v>134632.7834404746</v>
      </c>
      <c r="I3848" s="24">
        <f t="shared" si="118"/>
        <v>-109120.21815952542</v>
      </c>
      <c r="J3848" s="23">
        <f t="shared" si="119"/>
        <v>-0.44766717719682603</v>
      </c>
      <c r="K3848" s="1"/>
      <c r="L3848" s="21"/>
    </row>
    <row r="3849" spans="1:12" ht="10.050000000000001" customHeight="1" x14ac:dyDescent="0.2">
      <c r="A3849" s="22"/>
      <c r="B3849" s="38"/>
      <c r="C3849" s="1"/>
      <c r="D3849" s="2">
        <v>41663</v>
      </c>
      <c r="E3849" s="1" t="s">
        <v>11709</v>
      </c>
      <c r="F3849" s="1" t="s">
        <v>5421</v>
      </c>
      <c r="G3849" s="25">
        <v>545101.27770000009</v>
      </c>
      <c r="H3849" s="25">
        <v>475373.055529206</v>
      </c>
      <c r="I3849" s="24">
        <f t="shared" si="118"/>
        <v>-69728.222170794092</v>
      </c>
      <c r="J3849" s="23">
        <f t="shared" si="119"/>
        <v>-0.12791792098709676</v>
      </c>
      <c r="K3849" s="1"/>
      <c r="L3849" s="21"/>
    </row>
    <row r="3850" spans="1:12" ht="10.050000000000001" customHeight="1" x14ac:dyDescent="0.2">
      <c r="A3850" s="22"/>
      <c r="B3850" s="38"/>
      <c r="C3850" s="1"/>
      <c r="D3850" s="2">
        <v>41663</v>
      </c>
      <c r="E3850" s="1" t="s">
        <v>11722</v>
      </c>
      <c r="F3850" s="1" t="s">
        <v>5435</v>
      </c>
      <c r="G3850" s="25">
        <v>134783.43299999999</v>
      </c>
      <c r="H3850" s="25">
        <v>138983.73035085201</v>
      </c>
      <c r="I3850" s="24">
        <f t="shared" si="118"/>
        <v>4200.2973508520226</v>
      </c>
      <c r="J3850" s="23">
        <f t="shared" si="119"/>
        <v>3.1163305885316208E-2</v>
      </c>
      <c r="K3850" s="1"/>
      <c r="L3850" s="21"/>
    </row>
    <row r="3851" spans="1:12" ht="10.050000000000001" customHeight="1" x14ac:dyDescent="0.2">
      <c r="A3851" s="22"/>
      <c r="B3851" s="38"/>
      <c r="C3851" s="1"/>
      <c r="D3851" s="2">
        <v>41663</v>
      </c>
      <c r="E3851" s="1" t="s">
        <v>11909</v>
      </c>
      <c r="F3851" s="1" t="s">
        <v>5628</v>
      </c>
      <c r="G3851" s="25">
        <v>85150.317999999999</v>
      </c>
      <c r="H3851" s="25">
        <v>35459.960475012253</v>
      </c>
      <c r="I3851" s="24">
        <f t="shared" si="118"/>
        <v>-49690.357524987747</v>
      </c>
      <c r="J3851" s="23">
        <f t="shared" si="119"/>
        <v>-0.58356044571657084</v>
      </c>
      <c r="K3851" s="1"/>
      <c r="L3851" s="21"/>
    </row>
    <row r="3852" spans="1:12" ht="10.050000000000001" customHeight="1" x14ac:dyDescent="0.2">
      <c r="A3852" s="22"/>
      <c r="B3852" s="38"/>
      <c r="C3852" s="1"/>
      <c r="D3852" s="2">
        <v>41663</v>
      </c>
      <c r="E3852" s="1" t="s">
        <v>11918</v>
      </c>
      <c r="F3852" s="1" t="s">
        <v>5637</v>
      </c>
      <c r="G3852" s="25">
        <v>213644.94400000002</v>
      </c>
      <c r="H3852" s="25">
        <v>133564.31005516349</v>
      </c>
      <c r="I3852" s="24">
        <f t="shared" si="118"/>
        <v>-80080.633944836532</v>
      </c>
      <c r="J3852" s="23">
        <f t="shared" si="119"/>
        <v>-0.37483046612531362</v>
      </c>
      <c r="K3852" s="1"/>
      <c r="L3852" s="21"/>
    </row>
    <row r="3853" spans="1:12" ht="10.050000000000001" customHeight="1" x14ac:dyDescent="0.2">
      <c r="A3853" s="22"/>
      <c r="B3853" s="38"/>
      <c r="C3853" s="1"/>
      <c r="D3853" s="2">
        <v>41663</v>
      </c>
      <c r="E3853" s="1" t="s">
        <v>11921</v>
      </c>
      <c r="F3853" s="1" t="s">
        <v>5640</v>
      </c>
      <c r="G3853" s="25">
        <v>14752</v>
      </c>
      <c r="H3853" s="25">
        <v>0</v>
      </c>
      <c r="I3853" s="24">
        <f t="shared" si="118"/>
        <v>-14752</v>
      </c>
      <c r="J3853" s="23">
        <f t="shared" si="119"/>
        <v>-1</v>
      </c>
      <c r="K3853" s="1"/>
      <c r="L3853" s="21"/>
    </row>
    <row r="3854" spans="1:12" ht="10.050000000000001" customHeight="1" x14ac:dyDescent="0.2">
      <c r="A3854" s="22"/>
      <c r="B3854" s="38"/>
      <c r="C3854" s="1"/>
      <c r="D3854" s="2">
        <v>41663</v>
      </c>
      <c r="E3854" s="1" t="s">
        <v>11929</v>
      </c>
      <c r="F3854" s="1" t="s">
        <v>5649</v>
      </c>
      <c r="G3854" s="25">
        <v>113224.48010000002</v>
      </c>
      <c r="H3854" s="25">
        <v>15426.08450042906</v>
      </c>
      <c r="I3854" s="24">
        <f t="shared" si="118"/>
        <v>-97798.395599570955</v>
      </c>
      <c r="J3854" s="23">
        <f t="shared" si="119"/>
        <v>-0.86375663207457676</v>
      </c>
      <c r="K3854" s="1"/>
      <c r="L3854" s="21"/>
    </row>
    <row r="3855" spans="1:12" ht="10.050000000000001" customHeight="1" x14ac:dyDescent="0.2">
      <c r="A3855" s="22"/>
      <c r="B3855" s="38"/>
      <c r="C3855" s="1"/>
      <c r="D3855" s="2">
        <v>41663</v>
      </c>
      <c r="E3855" s="1" t="s">
        <v>11936</v>
      </c>
      <c r="F3855" s="1" t="s">
        <v>5656</v>
      </c>
      <c r="G3855" s="25">
        <v>389212.69400000002</v>
      </c>
      <c r="H3855" s="25">
        <v>245127.31477721423</v>
      </c>
      <c r="I3855" s="24">
        <f t="shared" si="118"/>
        <v>-144085.37922278579</v>
      </c>
      <c r="J3855" s="23">
        <f t="shared" si="119"/>
        <v>-0.37019701937775384</v>
      </c>
      <c r="K3855" s="1"/>
      <c r="L3855" s="21"/>
    </row>
    <row r="3856" spans="1:12" ht="10.050000000000001" customHeight="1" x14ac:dyDescent="0.2">
      <c r="A3856" s="22"/>
      <c r="B3856" s="38"/>
      <c r="C3856" s="1"/>
      <c r="D3856" s="2">
        <v>41663</v>
      </c>
      <c r="E3856" s="1" t="s">
        <v>11941</v>
      </c>
      <c r="F3856" s="1" t="s">
        <v>5661</v>
      </c>
      <c r="G3856" s="25">
        <v>23972</v>
      </c>
      <c r="H3856" s="25">
        <v>0</v>
      </c>
      <c r="I3856" s="24">
        <f t="shared" si="118"/>
        <v>-23972</v>
      </c>
      <c r="J3856" s="23">
        <f t="shared" si="119"/>
        <v>-1</v>
      </c>
      <c r="K3856" s="1"/>
      <c r="L3856" s="21"/>
    </row>
    <row r="3857" spans="1:12" ht="10.050000000000001" customHeight="1" x14ac:dyDescent="0.2">
      <c r="A3857" s="22"/>
      <c r="B3857" s="38"/>
      <c r="C3857" s="1"/>
      <c r="D3857" s="2">
        <v>41663</v>
      </c>
      <c r="E3857" s="1" t="s">
        <v>11941</v>
      </c>
      <c r="F3857" s="1" t="s">
        <v>5662</v>
      </c>
      <c r="G3857" s="25">
        <v>45379.4084</v>
      </c>
      <c r="H3857" s="25">
        <v>0</v>
      </c>
      <c r="I3857" s="24">
        <f t="shared" si="118"/>
        <v>-45379.4084</v>
      </c>
      <c r="J3857" s="23">
        <f t="shared" si="119"/>
        <v>-1</v>
      </c>
      <c r="K3857" s="1"/>
      <c r="L3857" s="21"/>
    </row>
    <row r="3858" spans="1:12" ht="10.050000000000001" customHeight="1" x14ac:dyDescent="0.2">
      <c r="A3858" s="22"/>
      <c r="B3858" s="38"/>
      <c r="C3858" s="1"/>
      <c r="D3858" s="2">
        <v>41663</v>
      </c>
      <c r="E3858" s="1" t="s">
        <v>11942</v>
      </c>
      <c r="F3858" s="1" t="s">
        <v>5663</v>
      </c>
      <c r="G3858" s="25">
        <v>43458.905100000004</v>
      </c>
      <c r="H3858" s="25">
        <v>2414.3388995010519</v>
      </c>
      <c r="I3858" s="24">
        <f t="shared" si="118"/>
        <v>-41044.56620049895</v>
      </c>
      <c r="J3858" s="23">
        <f t="shared" si="119"/>
        <v>-0.94444547339732554</v>
      </c>
      <c r="K3858" s="1"/>
      <c r="L3858" s="21"/>
    </row>
    <row r="3859" spans="1:12" ht="10.050000000000001" customHeight="1" x14ac:dyDescent="0.2">
      <c r="A3859" s="22"/>
      <c r="B3859" s="38"/>
      <c r="C3859" s="1"/>
      <c r="D3859" s="2">
        <v>41663</v>
      </c>
      <c r="E3859" s="1" t="s">
        <v>11943</v>
      </c>
      <c r="F3859" s="1" t="s">
        <v>5664</v>
      </c>
      <c r="G3859" s="25">
        <v>258445.24799999999</v>
      </c>
      <c r="H3859" s="25">
        <v>258169.88172579542</v>
      </c>
      <c r="I3859" s="24">
        <f t="shared" ref="I3859:I3922" si="120">H3859-G3859</f>
        <v>-275.3662742045708</v>
      </c>
      <c r="J3859" s="23">
        <f t="shared" ref="J3859:J3922" si="121">IF(I3859=0,"",(I3859/G3859))</f>
        <v>-1.0654723827793918E-3</v>
      </c>
      <c r="K3859" s="1"/>
      <c r="L3859" s="21"/>
    </row>
    <row r="3860" spans="1:12" ht="10.050000000000001" customHeight="1" x14ac:dyDescent="0.2">
      <c r="A3860" s="22"/>
      <c r="B3860" s="38"/>
      <c r="C3860" s="1"/>
      <c r="D3860" s="2">
        <v>41663</v>
      </c>
      <c r="E3860" s="1" t="s">
        <v>11945</v>
      </c>
      <c r="F3860" s="1" t="s">
        <v>5666</v>
      </c>
      <c r="G3860" s="25">
        <v>106315.20299999999</v>
      </c>
      <c r="H3860" s="25">
        <v>51332.954516412785</v>
      </c>
      <c r="I3860" s="24">
        <f t="shared" si="120"/>
        <v>-54982.248483587209</v>
      </c>
      <c r="J3860" s="23">
        <f t="shared" si="121"/>
        <v>-0.51716261580751732</v>
      </c>
      <c r="K3860" s="1"/>
      <c r="L3860" s="21"/>
    </row>
    <row r="3861" spans="1:12" ht="10.050000000000001" customHeight="1" x14ac:dyDescent="0.2">
      <c r="A3861" s="22"/>
      <c r="B3861" s="38"/>
      <c r="C3861" s="1"/>
      <c r="D3861" s="2">
        <v>41663</v>
      </c>
      <c r="E3861" s="1" t="s">
        <v>11946</v>
      </c>
      <c r="F3861" s="1" t="s">
        <v>5667</v>
      </c>
      <c r="G3861" s="25">
        <v>156608.9914</v>
      </c>
      <c r="H3861" s="25">
        <v>211439.58179226125</v>
      </c>
      <c r="I3861" s="24">
        <f t="shared" si="120"/>
        <v>54830.590392261249</v>
      </c>
      <c r="J3861" s="23">
        <f t="shared" si="121"/>
        <v>0.35011138186961882</v>
      </c>
      <c r="K3861" s="1"/>
      <c r="L3861" s="21"/>
    </row>
    <row r="3862" spans="1:12" ht="10.050000000000001" customHeight="1" x14ac:dyDescent="0.2">
      <c r="A3862" s="22"/>
      <c r="B3862" s="38"/>
      <c r="C3862" s="1"/>
      <c r="D3862" s="2">
        <v>41663</v>
      </c>
      <c r="E3862" s="1" t="s">
        <v>11949</v>
      </c>
      <c r="F3862" s="1" t="s">
        <v>5670</v>
      </c>
      <c r="G3862" s="25">
        <v>71503.086299999995</v>
      </c>
      <c r="H3862" s="25">
        <v>83900.845203299323</v>
      </c>
      <c r="I3862" s="24">
        <f t="shared" si="120"/>
        <v>12397.758903299327</v>
      </c>
      <c r="J3862" s="23">
        <f t="shared" si="121"/>
        <v>0.17338774512869284</v>
      </c>
      <c r="K3862" s="1"/>
      <c r="L3862" s="21"/>
    </row>
    <row r="3863" spans="1:12" ht="10.050000000000001" customHeight="1" x14ac:dyDescent="0.2">
      <c r="A3863" s="22"/>
      <c r="B3863" s="38"/>
      <c r="C3863" s="1"/>
      <c r="D3863" s="2">
        <v>41663</v>
      </c>
      <c r="E3863" s="1" t="s">
        <v>11954</v>
      </c>
      <c r="F3863" s="1" t="s">
        <v>5675</v>
      </c>
      <c r="G3863" s="25">
        <v>929365.40880000009</v>
      </c>
      <c r="H3863" s="25">
        <v>636013.91949771007</v>
      </c>
      <c r="I3863" s="24">
        <f t="shared" si="120"/>
        <v>-293351.48930229002</v>
      </c>
      <c r="J3863" s="23">
        <f t="shared" si="121"/>
        <v>-0.31564709265547825</v>
      </c>
      <c r="K3863" s="1"/>
      <c r="L3863" s="21"/>
    </row>
    <row r="3864" spans="1:12" ht="10.050000000000001" customHeight="1" x14ac:dyDescent="0.2">
      <c r="A3864" s="22"/>
      <c r="B3864" s="38"/>
      <c r="C3864" s="1"/>
      <c r="D3864" s="2">
        <v>41669</v>
      </c>
      <c r="E3864" s="1" t="s">
        <v>8791</v>
      </c>
      <c r="F3864" s="1" t="s">
        <v>2411</v>
      </c>
      <c r="G3864" s="25">
        <v>3429.7051000000001</v>
      </c>
      <c r="H3864" s="25">
        <v>0</v>
      </c>
      <c r="I3864" s="24">
        <f t="shared" si="120"/>
        <v>-3429.7051000000001</v>
      </c>
      <c r="J3864" s="23">
        <f t="shared" si="121"/>
        <v>-1</v>
      </c>
      <c r="K3864" s="1"/>
      <c r="L3864" s="21"/>
    </row>
    <row r="3865" spans="1:12" ht="10.050000000000001" customHeight="1" x14ac:dyDescent="0.2">
      <c r="A3865" s="22"/>
      <c r="B3865" s="38"/>
      <c r="C3865" s="1"/>
      <c r="D3865" s="2">
        <v>41669</v>
      </c>
      <c r="E3865" s="1" t="s">
        <v>9071</v>
      </c>
      <c r="F3865" s="1" t="s">
        <v>2696</v>
      </c>
      <c r="G3865" s="25">
        <v>36913.281000000003</v>
      </c>
      <c r="H3865" s="25">
        <v>0</v>
      </c>
      <c r="I3865" s="24">
        <f t="shared" si="120"/>
        <v>-36913.281000000003</v>
      </c>
      <c r="J3865" s="23">
        <f t="shared" si="121"/>
        <v>-1</v>
      </c>
      <c r="K3865" s="1"/>
      <c r="L3865" s="21"/>
    </row>
    <row r="3866" spans="1:12" ht="10.050000000000001" customHeight="1" x14ac:dyDescent="0.2">
      <c r="A3866" s="22"/>
      <c r="B3866" s="38"/>
      <c r="C3866" s="1"/>
      <c r="D3866" s="2">
        <v>41670</v>
      </c>
      <c r="E3866" s="1" t="s">
        <v>6440</v>
      </c>
      <c r="F3866" s="1" t="s">
        <v>35</v>
      </c>
      <c r="G3866" s="25">
        <v>3669.0817000000006</v>
      </c>
      <c r="H3866" s="25">
        <v>6549.5363763060441</v>
      </c>
      <c r="I3866" s="24">
        <f t="shared" si="120"/>
        <v>2880.4546763060434</v>
      </c>
      <c r="J3866" s="23">
        <f t="shared" si="121"/>
        <v>0.78506147091410994</v>
      </c>
      <c r="K3866" s="1"/>
      <c r="L3866" s="21"/>
    </row>
    <row r="3867" spans="1:12" ht="10.050000000000001" customHeight="1" x14ac:dyDescent="0.2">
      <c r="A3867" s="22"/>
      <c r="B3867" s="38"/>
      <c r="C3867" s="1"/>
      <c r="D3867" s="2">
        <v>41670</v>
      </c>
      <c r="E3867" s="1" t="s">
        <v>9925</v>
      </c>
      <c r="F3867" s="1" t="s">
        <v>3569</v>
      </c>
      <c r="G3867" s="25">
        <v>0</v>
      </c>
      <c r="H3867" s="25">
        <v>565.05804030875686</v>
      </c>
      <c r="I3867" s="24">
        <f t="shared" si="120"/>
        <v>565.05804030875686</v>
      </c>
      <c r="J3867" s="23" t="e">
        <f t="shared" si="121"/>
        <v>#DIV/0!</v>
      </c>
      <c r="K3867" s="1"/>
      <c r="L3867" s="21"/>
    </row>
    <row r="3868" spans="1:12" ht="10.050000000000001" customHeight="1" x14ac:dyDescent="0.2">
      <c r="A3868" s="22"/>
      <c r="B3868" s="38"/>
      <c r="C3868" s="1"/>
      <c r="D3868" s="2">
        <v>41670</v>
      </c>
      <c r="E3868" s="1" t="s">
        <v>10109</v>
      </c>
      <c r="F3868" s="1" t="s">
        <v>3758</v>
      </c>
      <c r="G3868" s="25">
        <v>0</v>
      </c>
      <c r="H3868" s="25">
        <v>27497.778997934318</v>
      </c>
      <c r="I3868" s="24">
        <f t="shared" si="120"/>
        <v>27497.778997934318</v>
      </c>
      <c r="J3868" s="23" t="e">
        <f t="shared" si="121"/>
        <v>#DIV/0!</v>
      </c>
      <c r="K3868" s="1"/>
      <c r="L3868" s="21"/>
    </row>
    <row r="3869" spans="1:12" ht="10.050000000000001" customHeight="1" x14ac:dyDescent="0.2">
      <c r="A3869" s="22"/>
      <c r="B3869" s="38"/>
      <c r="C3869" s="1"/>
      <c r="D3869" s="2">
        <v>41670</v>
      </c>
      <c r="E3869" s="1" t="s">
        <v>10170</v>
      </c>
      <c r="F3869" s="1" t="s">
        <v>3824</v>
      </c>
      <c r="G3869" s="25">
        <v>0</v>
      </c>
      <c r="H3869" s="25">
        <v>0</v>
      </c>
      <c r="I3869" s="24">
        <f t="shared" si="120"/>
        <v>0</v>
      </c>
      <c r="J3869" s="23" t="str">
        <f t="shared" si="121"/>
        <v/>
      </c>
      <c r="K3869" s="1"/>
      <c r="L3869" s="21"/>
    </row>
    <row r="3870" spans="1:12" ht="10.050000000000001" customHeight="1" x14ac:dyDescent="0.2">
      <c r="A3870" s="22"/>
      <c r="B3870" s="38"/>
      <c r="C3870" s="1"/>
      <c r="D3870" s="2">
        <v>41670</v>
      </c>
      <c r="E3870" s="1" t="s">
        <v>10239</v>
      </c>
      <c r="F3870" s="1" t="s">
        <v>3894</v>
      </c>
      <c r="G3870" s="25">
        <v>0</v>
      </c>
      <c r="H3870" s="25">
        <v>0</v>
      </c>
      <c r="I3870" s="24">
        <f t="shared" si="120"/>
        <v>0</v>
      </c>
      <c r="J3870" s="23" t="str">
        <f t="shared" si="121"/>
        <v/>
      </c>
      <c r="K3870" s="1"/>
      <c r="L3870" s="21"/>
    </row>
    <row r="3871" spans="1:12" ht="10.050000000000001" customHeight="1" x14ac:dyDescent="0.2">
      <c r="A3871" s="22"/>
      <c r="B3871" s="38"/>
      <c r="C3871" s="1"/>
      <c r="D3871" s="2">
        <v>41670</v>
      </c>
      <c r="E3871" s="1" t="s">
        <v>10330</v>
      </c>
      <c r="F3871" s="1" t="s">
        <v>3987</v>
      </c>
      <c r="G3871" s="25">
        <v>0</v>
      </c>
      <c r="H3871" s="25">
        <v>0</v>
      </c>
      <c r="I3871" s="24">
        <f t="shared" si="120"/>
        <v>0</v>
      </c>
      <c r="J3871" s="23" t="str">
        <f t="shared" si="121"/>
        <v/>
      </c>
      <c r="K3871" s="1"/>
      <c r="L3871" s="21"/>
    </row>
    <row r="3872" spans="1:12" ht="10.050000000000001" customHeight="1" x14ac:dyDescent="0.2">
      <c r="A3872" s="22"/>
      <c r="B3872" s="38"/>
      <c r="C3872" s="1"/>
      <c r="D3872" s="2">
        <v>41670</v>
      </c>
      <c r="E3872" s="1" t="s">
        <v>10457</v>
      </c>
      <c r="F3872" s="1" t="s">
        <v>4118</v>
      </c>
      <c r="G3872" s="25">
        <v>264150.91579999996</v>
      </c>
      <c r="H3872" s="25">
        <v>171870.10829682165</v>
      </c>
      <c r="I3872" s="24">
        <f t="shared" si="120"/>
        <v>-92280.807503178308</v>
      </c>
      <c r="J3872" s="23">
        <f t="shared" si="121"/>
        <v>-0.34934880775900123</v>
      </c>
      <c r="K3872" s="1"/>
      <c r="L3872" s="21"/>
    </row>
    <row r="3873" spans="1:12" ht="10.050000000000001" customHeight="1" x14ac:dyDescent="0.2">
      <c r="A3873" s="22"/>
      <c r="B3873" s="38"/>
      <c r="C3873" s="1"/>
      <c r="D3873" s="2">
        <v>41670</v>
      </c>
      <c r="E3873" s="1" t="s">
        <v>11603</v>
      </c>
      <c r="F3873" s="1" t="s">
        <v>5313</v>
      </c>
      <c r="G3873" s="25">
        <v>3445.7457999999997</v>
      </c>
      <c r="H3873" s="25">
        <v>0</v>
      </c>
      <c r="I3873" s="24">
        <f t="shared" si="120"/>
        <v>-3445.7457999999997</v>
      </c>
      <c r="J3873" s="23">
        <f t="shared" si="121"/>
        <v>-1</v>
      </c>
      <c r="K3873" s="1"/>
      <c r="L3873" s="21"/>
    </row>
    <row r="3874" spans="1:12" ht="10.050000000000001" customHeight="1" x14ac:dyDescent="0.2">
      <c r="A3874" s="22"/>
      <c r="B3874" s="38"/>
      <c r="C3874" s="1"/>
      <c r="D3874" s="2">
        <v>41670</v>
      </c>
      <c r="E3874" s="1" t="s">
        <v>11627</v>
      </c>
      <c r="F3874" s="1" t="s">
        <v>5338</v>
      </c>
      <c r="G3874" s="25">
        <v>0</v>
      </c>
      <c r="H3874" s="25">
        <v>0</v>
      </c>
      <c r="I3874" s="24">
        <f t="shared" si="120"/>
        <v>0</v>
      </c>
      <c r="J3874" s="23" t="str">
        <f t="shared" si="121"/>
        <v/>
      </c>
      <c r="K3874" s="1"/>
      <c r="L3874" s="21"/>
    </row>
    <row r="3875" spans="1:12" ht="10.050000000000001" customHeight="1" x14ac:dyDescent="0.2">
      <c r="A3875" s="22"/>
      <c r="B3875" s="38"/>
      <c r="C3875" s="1"/>
      <c r="D3875" s="2">
        <v>41672</v>
      </c>
      <c r="E3875" s="1" t="s">
        <v>9059</v>
      </c>
      <c r="F3875" s="1" t="s">
        <v>2684</v>
      </c>
      <c r="G3875" s="25">
        <v>27660</v>
      </c>
      <c r="H3875" s="25">
        <v>0</v>
      </c>
      <c r="I3875" s="24">
        <f t="shared" si="120"/>
        <v>-27660</v>
      </c>
      <c r="J3875" s="23">
        <f t="shared" si="121"/>
        <v>-1</v>
      </c>
      <c r="K3875" s="1"/>
      <c r="L3875" s="21"/>
    </row>
    <row r="3876" spans="1:12" ht="10.050000000000001" customHeight="1" x14ac:dyDescent="0.2">
      <c r="A3876" s="22"/>
      <c r="B3876" s="38"/>
      <c r="C3876" s="1"/>
      <c r="D3876" s="2">
        <v>41672</v>
      </c>
      <c r="E3876" s="1" t="s">
        <v>13748</v>
      </c>
      <c r="F3876" s="1" t="s">
        <v>13749</v>
      </c>
      <c r="G3876" s="25">
        <v>0</v>
      </c>
      <c r="H3876" s="25">
        <v>0</v>
      </c>
      <c r="I3876" s="24">
        <f t="shared" si="120"/>
        <v>0</v>
      </c>
      <c r="J3876" s="23" t="str">
        <f t="shared" si="121"/>
        <v/>
      </c>
      <c r="K3876" s="1"/>
      <c r="L3876" s="21"/>
    </row>
    <row r="3877" spans="1:12" ht="10.050000000000001" customHeight="1" x14ac:dyDescent="0.2">
      <c r="A3877" s="22"/>
      <c r="B3877" s="38"/>
      <c r="C3877" s="1"/>
      <c r="D3877" s="2">
        <v>41672</v>
      </c>
      <c r="E3877" s="1" t="s">
        <v>9305</v>
      </c>
      <c r="F3877" s="1" t="s">
        <v>2935</v>
      </c>
      <c r="G3877" s="25">
        <v>71599.300499999998</v>
      </c>
      <c r="H3877" s="25">
        <v>6344.0607252846776</v>
      </c>
      <c r="I3877" s="24">
        <f t="shared" si="120"/>
        <v>-65255.239774715323</v>
      </c>
      <c r="J3877" s="23">
        <f t="shared" si="121"/>
        <v>-0.91139493429429974</v>
      </c>
      <c r="K3877" s="1"/>
      <c r="L3877" s="21"/>
    </row>
    <row r="3878" spans="1:12" ht="10.050000000000001" customHeight="1" x14ac:dyDescent="0.2">
      <c r="A3878" s="22"/>
      <c r="B3878" s="38"/>
      <c r="C3878" s="1"/>
      <c r="D3878" s="2">
        <v>41672</v>
      </c>
      <c r="E3878" s="1" t="s">
        <v>9414</v>
      </c>
      <c r="F3878" s="1" t="s">
        <v>3046</v>
      </c>
      <c r="G3878" s="25">
        <v>0</v>
      </c>
      <c r="H3878" s="25">
        <v>0</v>
      </c>
      <c r="I3878" s="24">
        <f t="shared" si="120"/>
        <v>0</v>
      </c>
      <c r="J3878" s="23" t="str">
        <f t="shared" si="121"/>
        <v/>
      </c>
      <c r="K3878" s="1"/>
      <c r="L3878" s="21"/>
    </row>
    <row r="3879" spans="1:12" ht="10.050000000000001" customHeight="1" x14ac:dyDescent="0.2">
      <c r="A3879" s="22"/>
      <c r="B3879" s="38"/>
      <c r="C3879" s="1"/>
      <c r="D3879" s="2">
        <v>41672</v>
      </c>
      <c r="E3879" s="1" t="s">
        <v>9622</v>
      </c>
      <c r="F3879" s="1" t="s">
        <v>3258</v>
      </c>
      <c r="G3879" s="25">
        <v>0</v>
      </c>
      <c r="H3879" s="25">
        <v>0</v>
      </c>
      <c r="I3879" s="24">
        <f t="shared" si="120"/>
        <v>0</v>
      </c>
      <c r="J3879" s="23" t="str">
        <f t="shared" si="121"/>
        <v/>
      </c>
      <c r="K3879" s="1"/>
      <c r="L3879" s="21"/>
    </row>
    <row r="3880" spans="1:12" ht="10.050000000000001" customHeight="1" x14ac:dyDescent="0.2">
      <c r="A3880" s="22"/>
      <c r="B3880" s="38"/>
      <c r="C3880" s="1"/>
      <c r="D3880" s="2">
        <v>41672</v>
      </c>
      <c r="E3880" s="1" t="s">
        <v>9707</v>
      </c>
      <c r="F3880" s="1" t="s">
        <v>3345</v>
      </c>
      <c r="G3880" s="25">
        <v>0</v>
      </c>
      <c r="H3880" s="25">
        <v>38126.007047014478</v>
      </c>
      <c r="I3880" s="24">
        <f t="shared" si="120"/>
        <v>38126.007047014478</v>
      </c>
      <c r="J3880" s="23" t="e">
        <f t="shared" si="121"/>
        <v>#DIV/0!</v>
      </c>
      <c r="K3880" s="1"/>
      <c r="L3880" s="21"/>
    </row>
    <row r="3881" spans="1:12" ht="10.050000000000001" customHeight="1" x14ac:dyDescent="0.2">
      <c r="A3881" s="22"/>
      <c r="B3881" s="38"/>
      <c r="C3881" s="1"/>
      <c r="D3881" s="2">
        <v>41672</v>
      </c>
      <c r="E3881" s="1" t="s">
        <v>9850</v>
      </c>
      <c r="F3881" s="1" t="s">
        <v>3491</v>
      </c>
      <c r="G3881" s="25">
        <v>12908</v>
      </c>
      <c r="H3881" s="25">
        <v>0</v>
      </c>
      <c r="I3881" s="24">
        <f t="shared" si="120"/>
        <v>-12908</v>
      </c>
      <c r="J3881" s="23">
        <f t="shared" si="121"/>
        <v>-1</v>
      </c>
      <c r="K3881" s="1"/>
      <c r="L3881" s="21"/>
    </row>
    <row r="3882" spans="1:12" ht="10.050000000000001" customHeight="1" x14ac:dyDescent="0.2">
      <c r="A3882" s="22"/>
      <c r="B3882" s="38"/>
      <c r="C3882" s="1"/>
      <c r="D3882" s="2">
        <v>41672</v>
      </c>
      <c r="E3882" s="1" t="s">
        <v>11554</v>
      </c>
      <c r="F3882" s="1" t="s">
        <v>5264</v>
      </c>
      <c r="G3882" s="25">
        <v>197868.19680000003</v>
      </c>
      <c r="H3882" s="25">
        <v>128206.53245478138</v>
      </c>
      <c r="I3882" s="24">
        <f t="shared" si="120"/>
        <v>-69661.664345218654</v>
      </c>
      <c r="J3882" s="23">
        <f t="shared" si="121"/>
        <v>-0.35206094497151974</v>
      </c>
      <c r="K3882" s="1"/>
      <c r="L3882" s="21"/>
    </row>
    <row r="3883" spans="1:12" ht="10.050000000000001" customHeight="1" x14ac:dyDescent="0.2">
      <c r="A3883" s="22"/>
      <c r="B3883" s="38"/>
      <c r="C3883" s="1"/>
      <c r="D3883" s="2">
        <v>41672</v>
      </c>
      <c r="E3883" s="1" t="s">
        <v>11571</v>
      </c>
      <c r="F3883" s="1" t="s">
        <v>5281</v>
      </c>
      <c r="G3883" s="25">
        <v>342993.6997</v>
      </c>
      <c r="H3883" s="25">
        <v>162818.90586933048</v>
      </c>
      <c r="I3883" s="24">
        <f t="shared" si="120"/>
        <v>-180174.79383066951</v>
      </c>
      <c r="J3883" s="23">
        <f t="shared" si="121"/>
        <v>-0.52530059295042353</v>
      </c>
      <c r="K3883" s="1"/>
      <c r="L3883" s="21"/>
    </row>
    <row r="3884" spans="1:12" ht="10.050000000000001" customHeight="1" x14ac:dyDescent="0.2">
      <c r="A3884" s="22"/>
      <c r="B3884" s="38"/>
      <c r="C3884" s="1"/>
      <c r="D3884" s="2">
        <v>41672</v>
      </c>
      <c r="E3884" s="1" t="s">
        <v>11588</v>
      </c>
      <c r="F3884" s="1" t="s">
        <v>5298</v>
      </c>
      <c r="G3884" s="25">
        <v>379981.46779999998</v>
      </c>
      <c r="H3884" s="25">
        <v>256017.52428134662</v>
      </c>
      <c r="I3884" s="24">
        <f t="shared" si="120"/>
        <v>-123963.94351865337</v>
      </c>
      <c r="J3884" s="23">
        <f t="shared" si="121"/>
        <v>-0.32623681422247869</v>
      </c>
      <c r="K3884" s="1"/>
      <c r="L3884" s="21"/>
    </row>
    <row r="3885" spans="1:12" ht="10.050000000000001" customHeight="1" x14ac:dyDescent="0.2">
      <c r="A3885" s="22"/>
      <c r="B3885" s="38"/>
      <c r="C3885" s="1"/>
      <c r="D3885" s="2">
        <v>41672</v>
      </c>
      <c r="E3885" s="1" t="s">
        <v>11618</v>
      </c>
      <c r="F3885" s="1" t="s">
        <v>5329</v>
      </c>
      <c r="G3885" s="25">
        <v>0</v>
      </c>
      <c r="H3885" s="25">
        <v>0</v>
      </c>
      <c r="I3885" s="24">
        <f t="shared" si="120"/>
        <v>0</v>
      </c>
      <c r="J3885" s="23" t="str">
        <f t="shared" si="121"/>
        <v/>
      </c>
      <c r="K3885" s="1"/>
      <c r="L3885" s="21"/>
    </row>
    <row r="3886" spans="1:12" ht="10.050000000000001" customHeight="1" x14ac:dyDescent="0.2">
      <c r="A3886" s="22"/>
      <c r="B3886" s="38"/>
      <c r="C3886" s="1"/>
      <c r="D3886" s="2">
        <v>41672</v>
      </c>
      <c r="E3886" s="1" t="s">
        <v>12001</v>
      </c>
      <c r="F3886" s="1" t="s">
        <v>5722</v>
      </c>
      <c r="G3886" s="25">
        <v>0</v>
      </c>
      <c r="H3886" s="25">
        <v>0</v>
      </c>
      <c r="I3886" s="24">
        <f t="shared" si="120"/>
        <v>0</v>
      </c>
      <c r="J3886" s="23" t="str">
        <f t="shared" si="121"/>
        <v/>
      </c>
      <c r="K3886" s="1"/>
      <c r="L3886" s="21"/>
    </row>
    <row r="3887" spans="1:12" ht="10.050000000000001" customHeight="1" x14ac:dyDescent="0.2">
      <c r="A3887" s="22"/>
      <c r="B3887" s="38"/>
      <c r="C3887" s="1"/>
      <c r="D3887" s="2">
        <v>41672</v>
      </c>
      <c r="E3887" s="1" t="s">
        <v>12036</v>
      </c>
      <c r="F3887" s="1" t="s">
        <v>5758</v>
      </c>
      <c r="G3887" s="25">
        <v>0</v>
      </c>
      <c r="H3887" s="25">
        <v>0</v>
      </c>
      <c r="I3887" s="24">
        <f t="shared" si="120"/>
        <v>0</v>
      </c>
      <c r="J3887" s="23" t="str">
        <f t="shared" si="121"/>
        <v/>
      </c>
      <c r="K3887" s="1"/>
      <c r="L3887" s="21"/>
    </row>
    <row r="3888" spans="1:12" ht="10.050000000000001" customHeight="1" x14ac:dyDescent="0.2">
      <c r="A3888" s="22"/>
      <c r="B3888" s="38"/>
      <c r="C3888" s="1"/>
      <c r="D3888" s="2">
        <v>41672</v>
      </c>
      <c r="E3888" s="1" t="s">
        <v>12248</v>
      </c>
      <c r="F3888" s="1" t="s">
        <v>5975</v>
      </c>
      <c r="G3888" s="25">
        <v>0</v>
      </c>
      <c r="H3888" s="25">
        <v>0</v>
      </c>
      <c r="I3888" s="24">
        <f t="shared" si="120"/>
        <v>0</v>
      </c>
      <c r="J3888" s="23" t="str">
        <f t="shared" si="121"/>
        <v/>
      </c>
      <c r="K3888" s="1"/>
      <c r="L3888" s="21"/>
    </row>
    <row r="3889" spans="1:12" ht="10.050000000000001" customHeight="1" x14ac:dyDescent="0.2">
      <c r="A3889" s="22"/>
      <c r="B3889" s="38"/>
      <c r="C3889" s="1"/>
      <c r="D3889" s="2">
        <v>41672</v>
      </c>
      <c r="E3889" s="1" t="s">
        <v>12517</v>
      </c>
      <c r="F3889" s="1" t="s">
        <v>6249</v>
      </c>
      <c r="G3889" s="25">
        <v>0</v>
      </c>
      <c r="H3889" s="25">
        <v>0</v>
      </c>
      <c r="I3889" s="24">
        <f t="shared" si="120"/>
        <v>0</v>
      </c>
      <c r="J3889" s="23" t="str">
        <f t="shared" si="121"/>
        <v/>
      </c>
      <c r="K3889" s="1"/>
      <c r="L3889" s="21"/>
    </row>
    <row r="3890" spans="1:12" ht="10.050000000000001" customHeight="1" x14ac:dyDescent="0.2">
      <c r="A3890" s="22"/>
      <c r="B3890" s="38"/>
      <c r="C3890" s="1"/>
      <c r="D3890" s="2">
        <v>41672</v>
      </c>
      <c r="E3890" s="1" t="s">
        <v>12589</v>
      </c>
      <c r="F3890" s="1" t="s">
        <v>6322</v>
      </c>
      <c r="G3890" s="25">
        <v>0</v>
      </c>
      <c r="H3890" s="25">
        <v>0</v>
      </c>
      <c r="I3890" s="24">
        <f t="shared" si="120"/>
        <v>0</v>
      </c>
      <c r="J3890" s="23" t="str">
        <f t="shared" si="121"/>
        <v/>
      </c>
      <c r="K3890" s="1"/>
      <c r="L3890" s="21"/>
    </row>
    <row r="3891" spans="1:12" ht="10.050000000000001" customHeight="1" x14ac:dyDescent="0.2">
      <c r="A3891" s="22"/>
      <c r="B3891" s="38"/>
      <c r="C3891" s="1"/>
      <c r="D3891" s="2">
        <v>41672</v>
      </c>
      <c r="E3891" s="1" t="s">
        <v>13746</v>
      </c>
      <c r="F3891" s="1" t="s">
        <v>13747</v>
      </c>
      <c r="G3891" s="25">
        <v>0</v>
      </c>
      <c r="H3891" s="25">
        <v>0</v>
      </c>
      <c r="I3891" s="24">
        <f t="shared" si="120"/>
        <v>0</v>
      </c>
      <c r="J3891" s="23" t="str">
        <f t="shared" si="121"/>
        <v/>
      </c>
      <c r="K3891" s="1"/>
      <c r="L3891" s="21"/>
    </row>
    <row r="3892" spans="1:12" ht="10.050000000000001" customHeight="1" x14ac:dyDescent="0.2">
      <c r="A3892" s="22"/>
      <c r="B3892" s="38"/>
      <c r="C3892" s="1"/>
      <c r="D3892" s="2">
        <v>41674</v>
      </c>
      <c r="E3892" s="1" t="s">
        <v>11675</v>
      </c>
      <c r="F3892" s="1" t="s">
        <v>5387</v>
      </c>
      <c r="G3892" s="25">
        <v>0</v>
      </c>
      <c r="H3892" s="25">
        <v>0</v>
      </c>
      <c r="I3892" s="24">
        <f t="shared" si="120"/>
        <v>0</v>
      </c>
      <c r="J3892" s="23" t="str">
        <f t="shared" si="121"/>
        <v/>
      </c>
      <c r="K3892" s="1"/>
      <c r="L3892" s="21"/>
    </row>
    <row r="3893" spans="1:12" ht="10.050000000000001" customHeight="1" x14ac:dyDescent="0.2">
      <c r="A3893" s="22"/>
      <c r="B3893" s="38"/>
      <c r="C3893" s="1"/>
      <c r="D3893" s="2">
        <v>41674</v>
      </c>
      <c r="E3893" s="1" t="s">
        <v>11682</v>
      </c>
      <c r="F3893" s="1" t="s">
        <v>5394</v>
      </c>
      <c r="G3893" s="25">
        <v>207040.75439999998</v>
      </c>
      <c r="H3893" s="25">
        <v>130004.44440121834</v>
      </c>
      <c r="I3893" s="24">
        <f t="shared" si="120"/>
        <v>-77036.309998781639</v>
      </c>
      <c r="J3893" s="23">
        <f t="shared" si="121"/>
        <v>-0.37208283085149757</v>
      </c>
      <c r="K3893" s="1"/>
      <c r="L3893" s="21"/>
    </row>
    <row r="3894" spans="1:12" ht="10.050000000000001" customHeight="1" x14ac:dyDescent="0.2">
      <c r="A3894" s="22"/>
      <c r="B3894" s="38"/>
      <c r="C3894" s="1"/>
      <c r="D3894" s="2">
        <v>41674</v>
      </c>
      <c r="E3894" s="1" t="s">
        <v>11687</v>
      </c>
      <c r="F3894" s="1" t="s">
        <v>5399</v>
      </c>
      <c r="G3894" s="25">
        <v>17666.763500000001</v>
      </c>
      <c r="H3894" s="25">
        <v>73313.712284423425</v>
      </c>
      <c r="I3894" s="24">
        <f t="shared" si="120"/>
        <v>55646.948784423425</v>
      </c>
      <c r="J3894" s="23">
        <f t="shared" si="121"/>
        <v>3.1498100251595842</v>
      </c>
      <c r="K3894" s="1"/>
      <c r="L3894" s="21"/>
    </row>
    <row r="3895" spans="1:12" ht="10.050000000000001" customHeight="1" x14ac:dyDescent="0.2">
      <c r="A3895" s="22"/>
      <c r="B3895" s="38"/>
      <c r="C3895" s="1"/>
      <c r="D3895" s="2">
        <v>41674</v>
      </c>
      <c r="E3895" s="1" t="s">
        <v>11695</v>
      </c>
      <c r="F3895" s="1" t="s">
        <v>5407</v>
      </c>
      <c r="G3895" s="25">
        <v>0</v>
      </c>
      <c r="H3895" s="25">
        <v>0</v>
      </c>
      <c r="I3895" s="24">
        <f t="shared" si="120"/>
        <v>0</v>
      </c>
      <c r="J3895" s="23" t="str">
        <f t="shared" si="121"/>
        <v/>
      </c>
      <c r="K3895" s="1"/>
      <c r="L3895" s="21"/>
    </row>
    <row r="3896" spans="1:12" ht="10.050000000000001" customHeight="1" x14ac:dyDescent="0.2">
      <c r="A3896" s="22"/>
      <c r="B3896" s="38"/>
      <c r="C3896" s="1"/>
      <c r="D3896" s="2">
        <v>41674</v>
      </c>
      <c r="E3896" s="1" t="s">
        <v>11703</v>
      </c>
      <c r="F3896" s="1" t="s">
        <v>5415</v>
      </c>
      <c r="G3896" s="25">
        <v>0</v>
      </c>
      <c r="H3896" s="25">
        <v>0</v>
      </c>
      <c r="I3896" s="24">
        <f t="shared" si="120"/>
        <v>0</v>
      </c>
      <c r="J3896" s="23" t="str">
        <f t="shared" si="121"/>
        <v/>
      </c>
      <c r="K3896" s="1"/>
      <c r="L3896" s="21"/>
    </row>
    <row r="3897" spans="1:12" ht="10.050000000000001" customHeight="1" x14ac:dyDescent="0.2">
      <c r="A3897" s="22"/>
      <c r="B3897" s="38"/>
      <c r="C3897" s="1"/>
      <c r="D3897" s="2">
        <v>41674</v>
      </c>
      <c r="E3897" s="1" t="s">
        <v>11723</v>
      </c>
      <c r="F3897" s="1" t="s">
        <v>5436</v>
      </c>
      <c r="G3897" s="25">
        <v>266441.68799999997</v>
      </c>
      <c r="H3897" s="25">
        <v>112914.0071275162</v>
      </c>
      <c r="I3897" s="24">
        <f t="shared" si="120"/>
        <v>-153527.68087248376</v>
      </c>
      <c r="J3897" s="23">
        <f t="shared" si="121"/>
        <v>-0.57621493852900296</v>
      </c>
      <c r="K3897" s="1"/>
      <c r="L3897" s="21"/>
    </row>
    <row r="3898" spans="1:12" ht="10.050000000000001" customHeight="1" x14ac:dyDescent="0.2">
      <c r="A3898" s="22"/>
      <c r="B3898" s="38"/>
      <c r="C3898" s="1"/>
      <c r="D3898" s="2">
        <v>41674</v>
      </c>
      <c r="E3898" s="1" t="s">
        <v>11731</v>
      </c>
      <c r="F3898" s="1" t="s">
        <v>5444</v>
      </c>
      <c r="G3898" s="25">
        <v>76046.936199999996</v>
      </c>
      <c r="H3898" s="25">
        <v>95263.648704780848</v>
      </c>
      <c r="I3898" s="24">
        <f t="shared" si="120"/>
        <v>19216.712504780851</v>
      </c>
      <c r="J3898" s="23">
        <f t="shared" si="121"/>
        <v>0.25269542028940872</v>
      </c>
      <c r="K3898" s="1"/>
      <c r="L3898" s="21"/>
    </row>
    <row r="3899" spans="1:12" ht="10.050000000000001" customHeight="1" x14ac:dyDescent="0.2">
      <c r="A3899" s="22"/>
      <c r="B3899" s="38"/>
      <c r="C3899" s="1"/>
      <c r="D3899" s="2">
        <v>41674</v>
      </c>
      <c r="E3899" s="1" t="s">
        <v>11734</v>
      </c>
      <c r="F3899" s="1" t="s">
        <v>5447</v>
      </c>
      <c r="G3899" s="25">
        <v>29453.2965</v>
      </c>
      <c r="H3899" s="25">
        <v>11486.088892094363</v>
      </c>
      <c r="I3899" s="24">
        <f t="shared" si="120"/>
        <v>-17967.207607905635</v>
      </c>
      <c r="J3899" s="23">
        <f t="shared" si="121"/>
        <v>-0.61002365585480844</v>
      </c>
      <c r="K3899" s="1"/>
      <c r="L3899" s="21"/>
    </row>
    <row r="3900" spans="1:12" ht="10.050000000000001" customHeight="1" x14ac:dyDescent="0.2">
      <c r="A3900" s="22"/>
      <c r="B3900" s="38"/>
      <c r="C3900" s="1"/>
      <c r="D3900" s="2">
        <v>41674</v>
      </c>
      <c r="E3900" s="1" t="s">
        <v>11738</v>
      </c>
      <c r="F3900" s="1" t="s">
        <v>5452</v>
      </c>
      <c r="G3900" s="25">
        <v>0</v>
      </c>
      <c r="H3900" s="25">
        <v>18215.416463044105</v>
      </c>
      <c r="I3900" s="24">
        <f t="shared" si="120"/>
        <v>18215.416463044105</v>
      </c>
      <c r="J3900" s="23" t="e">
        <f t="shared" si="121"/>
        <v>#DIV/0!</v>
      </c>
      <c r="K3900" s="1"/>
      <c r="L3900" s="21"/>
    </row>
    <row r="3901" spans="1:12" ht="10.050000000000001" customHeight="1" x14ac:dyDescent="0.2">
      <c r="A3901" s="22"/>
      <c r="B3901" s="38"/>
      <c r="C3901" s="1"/>
      <c r="D3901" s="2">
        <v>41674</v>
      </c>
      <c r="E3901" s="1" t="s">
        <v>12178</v>
      </c>
      <c r="F3901" s="1" t="s">
        <v>5905</v>
      </c>
      <c r="G3901" s="25">
        <v>0</v>
      </c>
      <c r="H3901" s="25">
        <v>74808.54764560386</v>
      </c>
      <c r="I3901" s="24">
        <f t="shared" si="120"/>
        <v>74808.54764560386</v>
      </c>
      <c r="J3901" s="23" t="e">
        <f t="shared" si="121"/>
        <v>#DIV/0!</v>
      </c>
      <c r="K3901" s="1"/>
      <c r="L3901" s="21"/>
    </row>
    <row r="3902" spans="1:12" ht="10.050000000000001" customHeight="1" x14ac:dyDescent="0.2">
      <c r="A3902" s="22"/>
      <c r="B3902" s="38"/>
      <c r="C3902" s="1"/>
      <c r="D3902" s="2">
        <v>41674</v>
      </c>
      <c r="E3902" s="1" t="s">
        <v>12450</v>
      </c>
      <c r="F3902" s="1" t="s">
        <v>6181</v>
      </c>
      <c r="G3902" s="25">
        <v>0</v>
      </c>
      <c r="H3902" s="25">
        <v>48697.729292063763</v>
      </c>
      <c r="I3902" s="24">
        <f t="shared" si="120"/>
        <v>48697.729292063763</v>
      </c>
      <c r="J3902" s="23" t="e">
        <f t="shared" si="121"/>
        <v>#DIV/0!</v>
      </c>
      <c r="K3902" s="1"/>
      <c r="L3902" s="21"/>
    </row>
    <row r="3903" spans="1:12" ht="10.050000000000001" customHeight="1" x14ac:dyDescent="0.2">
      <c r="A3903" s="22"/>
      <c r="B3903" s="38"/>
      <c r="C3903" s="1"/>
      <c r="D3903" s="2">
        <v>41675</v>
      </c>
      <c r="E3903" s="1" t="s">
        <v>9503</v>
      </c>
      <c r="F3903" s="1" t="s">
        <v>3137</v>
      </c>
      <c r="G3903" s="25">
        <v>0</v>
      </c>
      <c r="H3903" s="25">
        <v>0</v>
      </c>
      <c r="I3903" s="24">
        <f t="shared" si="120"/>
        <v>0</v>
      </c>
      <c r="J3903" s="23" t="str">
        <f t="shared" si="121"/>
        <v/>
      </c>
      <c r="K3903" s="1"/>
      <c r="L3903" s="21"/>
    </row>
    <row r="3904" spans="1:12" ht="10.050000000000001" customHeight="1" x14ac:dyDescent="0.2">
      <c r="A3904" s="22"/>
      <c r="B3904" s="38"/>
      <c r="C3904" s="1"/>
      <c r="D3904" s="2">
        <v>41675</v>
      </c>
      <c r="E3904" s="1" t="s">
        <v>9868</v>
      </c>
      <c r="F3904" s="1" t="s">
        <v>3509</v>
      </c>
      <c r="G3904" s="25">
        <v>0</v>
      </c>
      <c r="H3904" s="25">
        <v>58560.560541089333</v>
      </c>
      <c r="I3904" s="24">
        <f t="shared" si="120"/>
        <v>58560.560541089333</v>
      </c>
      <c r="J3904" s="23" t="e">
        <f t="shared" si="121"/>
        <v>#DIV/0!</v>
      </c>
      <c r="K3904" s="1"/>
      <c r="L3904" s="21"/>
    </row>
    <row r="3905" spans="1:12" ht="10.050000000000001" customHeight="1" x14ac:dyDescent="0.2">
      <c r="A3905" s="22"/>
      <c r="B3905" s="38"/>
      <c r="C3905" s="1"/>
      <c r="D3905" s="2">
        <v>41676</v>
      </c>
      <c r="E3905" s="1" t="s">
        <v>10539</v>
      </c>
      <c r="F3905" s="1" t="s">
        <v>4202</v>
      </c>
      <c r="G3905" s="25">
        <v>0</v>
      </c>
      <c r="H3905" s="25">
        <v>15831.898911196258</v>
      </c>
      <c r="I3905" s="24">
        <f t="shared" si="120"/>
        <v>15831.898911196258</v>
      </c>
      <c r="J3905" s="23" t="e">
        <f t="shared" si="121"/>
        <v>#DIV/0!</v>
      </c>
      <c r="K3905" s="1"/>
      <c r="L3905" s="21"/>
    </row>
    <row r="3906" spans="1:12" ht="10.050000000000001" customHeight="1" x14ac:dyDescent="0.2">
      <c r="A3906" s="22"/>
      <c r="B3906" s="38"/>
      <c r="C3906" s="1"/>
      <c r="D3906" s="2">
        <v>41676</v>
      </c>
      <c r="E3906" s="1" t="s">
        <v>10539</v>
      </c>
      <c r="F3906" s="1" t="s">
        <v>4203</v>
      </c>
      <c r="G3906" s="25">
        <v>0</v>
      </c>
      <c r="H3906" s="25">
        <v>18934.581241618886</v>
      </c>
      <c r="I3906" s="24">
        <f t="shared" si="120"/>
        <v>18934.581241618886</v>
      </c>
      <c r="J3906" s="23" t="e">
        <f t="shared" si="121"/>
        <v>#DIV/0!</v>
      </c>
      <c r="K3906" s="1"/>
      <c r="L3906" s="21"/>
    </row>
    <row r="3907" spans="1:12" ht="10.050000000000001" customHeight="1" x14ac:dyDescent="0.2">
      <c r="A3907" s="22"/>
      <c r="B3907" s="38"/>
      <c r="C3907" s="1"/>
      <c r="D3907" s="2">
        <v>41676</v>
      </c>
      <c r="E3907" s="1" t="s">
        <v>11018</v>
      </c>
      <c r="F3907" s="1" t="s">
        <v>4701</v>
      </c>
      <c r="G3907" s="25">
        <v>130899.77680000001</v>
      </c>
      <c r="H3907" s="25">
        <v>282102.65817850904</v>
      </c>
      <c r="I3907" s="24">
        <f t="shared" si="120"/>
        <v>151202.88137850905</v>
      </c>
      <c r="J3907" s="23">
        <f t="shared" si="121"/>
        <v>1.1551041955520664</v>
      </c>
      <c r="K3907" s="1"/>
      <c r="L3907" s="21"/>
    </row>
    <row r="3908" spans="1:12" ht="10.050000000000001" customHeight="1" x14ac:dyDescent="0.2">
      <c r="A3908" s="22"/>
      <c r="B3908" s="38"/>
      <c r="C3908" s="1"/>
      <c r="D3908" s="2">
        <v>41676</v>
      </c>
      <c r="E3908" s="1" t="s">
        <v>11037</v>
      </c>
      <c r="F3908" s="1" t="s">
        <v>4721</v>
      </c>
      <c r="G3908" s="25">
        <v>51307.075999999994</v>
      </c>
      <c r="H3908" s="25">
        <v>141166.90914295404</v>
      </c>
      <c r="I3908" s="24">
        <f t="shared" si="120"/>
        <v>89859.833142954041</v>
      </c>
      <c r="J3908" s="23">
        <f t="shared" si="121"/>
        <v>1.7514120887137292</v>
      </c>
      <c r="K3908" s="1"/>
      <c r="L3908" s="21"/>
    </row>
    <row r="3909" spans="1:12" ht="10.050000000000001" customHeight="1" x14ac:dyDescent="0.2">
      <c r="A3909" s="22"/>
      <c r="B3909" s="38"/>
      <c r="C3909" s="1"/>
      <c r="D3909" s="2">
        <v>41676</v>
      </c>
      <c r="E3909" s="1" t="s">
        <v>11051</v>
      </c>
      <c r="F3909" s="1" t="s">
        <v>4736</v>
      </c>
      <c r="G3909" s="25">
        <v>0</v>
      </c>
      <c r="H3909" s="25">
        <v>0</v>
      </c>
      <c r="I3909" s="24">
        <f t="shared" si="120"/>
        <v>0</v>
      </c>
      <c r="J3909" s="23" t="str">
        <f t="shared" si="121"/>
        <v/>
      </c>
      <c r="K3909" s="1"/>
      <c r="L3909" s="21"/>
    </row>
    <row r="3910" spans="1:12" ht="10.050000000000001" customHeight="1" x14ac:dyDescent="0.2">
      <c r="A3910" s="22"/>
      <c r="B3910" s="38"/>
      <c r="C3910" s="1"/>
      <c r="D3910" s="2">
        <v>41676</v>
      </c>
      <c r="E3910" s="1" t="s">
        <v>11058</v>
      </c>
      <c r="F3910" s="1" t="s">
        <v>4743</v>
      </c>
      <c r="G3910" s="25">
        <v>89238.677500000005</v>
      </c>
      <c r="H3910" s="25">
        <v>197636.75493490099</v>
      </c>
      <c r="I3910" s="24">
        <f t="shared" si="120"/>
        <v>108398.07743490099</v>
      </c>
      <c r="J3910" s="23">
        <f t="shared" si="121"/>
        <v>1.2146983849564668</v>
      </c>
      <c r="K3910" s="1"/>
      <c r="L3910" s="21"/>
    </row>
    <row r="3911" spans="1:12" ht="10.050000000000001" customHeight="1" x14ac:dyDescent="0.2">
      <c r="A3911" s="22"/>
      <c r="B3911" s="38"/>
      <c r="C3911" s="1"/>
      <c r="D3911" s="2">
        <v>41676</v>
      </c>
      <c r="E3911" s="1" t="s">
        <v>11103</v>
      </c>
      <c r="F3911" s="1" t="s">
        <v>4790</v>
      </c>
      <c r="G3911" s="25">
        <v>198441.32160000002</v>
      </c>
      <c r="H3911" s="25">
        <v>144413.42442909162</v>
      </c>
      <c r="I3911" s="24">
        <f t="shared" si="120"/>
        <v>-54027.8971709084</v>
      </c>
      <c r="J3911" s="23">
        <f t="shared" si="121"/>
        <v>-0.27226132508738743</v>
      </c>
      <c r="K3911" s="1"/>
      <c r="L3911" s="21"/>
    </row>
    <row r="3912" spans="1:12" ht="10.050000000000001" customHeight="1" x14ac:dyDescent="0.2">
      <c r="A3912" s="22"/>
      <c r="B3912" s="38"/>
      <c r="C3912" s="1"/>
      <c r="D3912" s="2">
        <v>41676</v>
      </c>
      <c r="E3912" s="1" t="s">
        <v>11103</v>
      </c>
      <c r="F3912" s="1" t="s">
        <v>4791</v>
      </c>
      <c r="G3912" s="25">
        <v>150719.4086</v>
      </c>
      <c r="H3912" s="25">
        <v>152945.80083775386</v>
      </c>
      <c r="I3912" s="24">
        <f t="shared" si="120"/>
        <v>2226.3922377538693</v>
      </c>
      <c r="J3912" s="23">
        <f t="shared" si="121"/>
        <v>1.4771768668908308E-2</v>
      </c>
      <c r="K3912" s="1"/>
      <c r="L3912" s="21"/>
    </row>
    <row r="3913" spans="1:12" ht="10.050000000000001" customHeight="1" x14ac:dyDescent="0.2">
      <c r="A3913" s="22"/>
      <c r="B3913" s="38"/>
      <c r="C3913" s="1"/>
      <c r="D3913" s="2">
        <v>41676</v>
      </c>
      <c r="E3913" s="1" t="s">
        <v>11113</v>
      </c>
      <c r="F3913" s="1" t="s">
        <v>4801</v>
      </c>
      <c r="G3913" s="25">
        <v>23972</v>
      </c>
      <c r="H3913" s="25">
        <v>156865.24888098642</v>
      </c>
      <c r="I3913" s="24">
        <f t="shared" si="120"/>
        <v>132893.24888098642</v>
      </c>
      <c r="J3913" s="23">
        <f t="shared" si="121"/>
        <v>5.5436863374347745</v>
      </c>
      <c r="K3913" s="1"/>
      <c r="L3913" s="21"/>
    </row>
    <row r="3914" spans="1:12" ht="10.050000000000001" customHeight="1" x14ac:dyDescent="0.2">
      <c r="A3914" s="22"/>
      <c r="B3914" s="38"/>
      <c r="C3914" s="1"/>
      <c r="D3914" s="2">
        <v>41676</v>
      </c>
      <c r="E3914" s="1" t="s">
        <v>11121</v>
      </c>
      <c r="F3914" s="1" t="s">
        <v>4809</v>
      </c>
      <c r="G3914" s="25">
        <v>53831.653399999996</v>
      </c>
      <c r="H3914" s="25">
        <v>140514.52395096121</v>
      </c>
      <c r="I3914" s="24">
        <f t="shared" si="120"/>
        <v>86682.870550961219</v>
      </c>
      <c r="J3914" s="23">
        <f t="shared" si="121"/>
        <v>1.61025837172152</v>
      </c>
      <c r="K3914" s="1"/>
      <c r="L3914" s="21"/>
    </row>
    <row r="3915" spans="1:12" ht="10.050000000000001" customHeight="1" x14ac:dyDescent="0.2">
      <c r="A3915" s="22"/>
      <c r="B3915" s="38"/>
      <c r="C3915" s="1"/>
      <c r="D3915" s="2">
        <v>41676</v>
      </c>
      <c r="E3915" s="1" t="s">
        <v>11130</v>
      </c>
      <c r="F3915" s="1" t="s">
        <v>4819</v>
      </c>
      <c r="G3915" s="25">
        <v>7428.6494000000002</v>
      </c>
      <c r="H3915" s="25">
        <v>116566.33682442099</v>
      </c>
      <c r="I3915" s="24">
        <f t="shared" si="120"/>
        <v>109137.68742442099</v>
      </c>
      <c r="J3915" s="23">
        <f t="shared" si="121"/>
        <v>14.691457564873231</v>
      </c>
      <c r="K3915" s="1"/>
      <c r="L3915" s="21"/>
    </row>
    <row r="3916" spans="1:12" ht="10.050000000000001" customHeight="1" x14ac:dyDescent="0.2">
      <c r="A3916" s="22"/>
      <c r="B3916" s="38"/>
      <c r="C3916" s="1"/>
      <c r="D3916" s="2">
        <v>41676</v>
      </c>
      <c r="E3916" s="1" t="s">
        <v>11135</v>
      </c>
      <c r="F3916" s="1" t="s">
        <v>4824</v>
      </c>
      <c r="G3916" s="25">
        <v>14404.8688</v>
      </c>
      <c r="H3916" s="25">
        <v>115718.74976395785</v>
      </c>
      <c r="I3916" s="24">
        <f t="shared" si="120"/>
        <v>101313.88096395785</v>
      </c>
      <c r="J3916" s="23">
        <f t="shared" si="121"/>
        <v>7.0333081384231599</v>
      </c>
      <c r="K3916" s="1"/>
      <c r="L3916" s="21"/>
    </row>
    <row r="3917" spans="1:12" ht="10.050000000000001" customHeight="1" x14ac:dyDescent="0.2">
      <c r="A3917" s="22"/>
      <c r="B3917" s="38"/>
      <c r="C3917" s="1"/>
      <c r="D3917" s="2">
        <v>41676</v>
      </c>
      <c r="E3917" s="1" t="s">
        <v>11152</v>
      </c>
      <c r="F3917" s="1" t="s">
        <v>4841</v>
      </c>
      <c r="G3917" s="25">
        <v>45672.255499999999</v>
      </c>
      <c r="H3917" s="25">
        <v>143812.40814985411</v>
      </c>
      <c r="I3917" s="24">
        <f t="shared" si="120"/>
        <v>98140.152649854106</v>
      </c>
      <c r="J3917" s="23">
        <f t="shared" si="121"/>
        <v>2.148791461587749</v>
      </c>
      <c r="K3917" s="1"/>
      <c r="L3917" s="21"/>
    </row>
    <row r="3918" spans="1:12" ht="10.050000000000001" customHeight="1" x14ac:dyDescent="0.2">
      <c r="A3918" s="22"/>
      <c r="B3918" s="38"/>
      <c r="C3918" s="1"/>
      <c r="D3918" s="2">
        <v>41676</v>
      </c>
      <c r="E3918" s="1" t="s">
        <v>11152</v>
      </c>
      <c r="F3918" s="1" t="s">
        <v>4842</v>
      </c>
      <c r="G3918" s="25">
        <v>65785.157700000011</v>
      </c>
      <c r="H3918" s="25">
        <v>68063.809400827522</v>
      </c>
      <c r="I3918" s="24">
        <f t="shared" si="120"/>
        <v>2278.6517008275114</v>
      </c>
      <c r="J3918" s="23">
        <f t="shared" si="121"/>
        <v>3.4637778193355472E-2</v>
      </c>
      <c r="K3918" s="1"/>
      <c r="L3918" s="21"/>
    </row>
    <row r="3919" spans="1:12" ht="10.050000000000001" customHeight="1" x14ac:dyDescent="0.2">
      <c r="A3919" s="22"/>
      <c r="B3919" s="38"/>
      <c r="C3919" s="1"/>
      <c r="D3919" s="2">
        <v>41676</v>
      </c>
      <c r="E3919" s="1" t="s">
        <v>11157</v>
      </c>
      <c r="F3919" s="1" t="s">
        <v>4847</v>
      </c>
      <c r="G3919" s="25">
        <v>188955.90299999999</v>
      </c>
      <c r="H3919" s="25">
        <v>230225.19318688964</v>
      </c>
      <c r="I3919" s="24">
        <f t="shared" si="120"/>
        <v>41269.290186889644</v>
      </c>
      <c r="J3919" s="23">
        <f t="shared" si="121"/>
        <v>0.21840699089929805</v>
      </c>
      <c r="K3919" s="1"/>
      <c r="L3919" s="21"/>
    </row>
    <row r="3920" spans="1:12" ht="10.050000000000001" customHeight="1" x14ac:dyDescent="0.2">
      <c r="A3920" s="22"/>
      <c r="B3920" s="38"/>
      <c r="C3920" s="1"/>
      <c r="D3920" s="2">
        <v>41676</v>
      </c>
      <c r="E3920" s="1" t="s">
        <v>11161</v>
      </c>
      <c r="F3920" s="1" t="s">
        <v>4851</v>
      </c>
      <c r="G3920" s="25">
        <v>18440</v>
      </c>
      <c r="H3920" s="25">
        <v>79113.262534501482</v>
      </c>
      <c r="I3920" s="24">
        <f t="shared" si="120"/>
        <v>60673.262534501482</v>
      </c>
      <c r="J3920" s="23">
        <f t="shared" si="121"/>
        <v>3.2903070788775208</v>
      </c>
      <c r="K3920" s="1"/>
      <c r="L3920" s="21"/>
    </row>
    <row r="3921" spans="1:12" ht="10.050000000000001" customHeight="1" x14ac:dyDescent="0.2">
      <c r="A3921" s="22"/>
      <c r="B3921" s="38"/>
      <c r="C3921" s="1"/>
      <c r="D3921" s="2">
        <v>41676</v>
      </c>
      <c r="E3921" s="1" t="s">
        <v>11235</v>
      </c>
      <c r="F3921" s="1" t="s">
        <v>4929</v>
      </c>
      <c r="G3921" s="25">
        <v>103000.59159999999</v>
      </c>
      <c r="H3921" s="25">
        <v>163270.95230157749</v>
      </c>
      <c r="I3921" s="24">
        <f t="shared" si="120"/>
        <v>60270.360701577505</v>
      </c>
      <c r="J3921" s="23">
        <f t="shared" si="121"/>
        <v>0.58514577212950214</v>
      </c>
      <c r="K3921" s="1"/>
      <c r="L3921" s="21"/>
    </row>
    <row r="3922" spans="1:12" ht="10.050000000000001" customHeight="1" x14ac:dyDescent="0.2">
      <c r="A3922" s="22"/>
      <c r="B3922" s="38"/>
      <c r="C3922" s="1"/>
      <c r="D3922" s="2">
        <v>41676</v>
      </c>
      <c r="E3922" s="1" t="s">
        <v>11981</v>
      </c>
      <c r="F3922" s="1" t="s">
        <v>5702</v>
      </c>
      <c r="G3922" s="25">
        <v>0</v>
      </c>
      <c r="H3922" s="25">
        <v>98109.486471426775</v>
      </c>
      <c r="I3922" s="24">
        <f t="shared" si="120"/>
        <v>98109.486471426775</v>
      </c>
      <c r="J3922" s="23" t="e">
        <f t="shared" si="121"/>
        <v>#DIV/0!</v>
      </c>
      <c r="K3922" s="1"/>
      <c r="L3922" s="21"/>
    </row>
    <row r="3923" spans="1:12" ht="10.050000000000001" customHeight="1" x14ac:dyDescent="0.2">
      <c r="A3923" s="22"/>
      <c r="B3923" s="38"/>
      <c r="C3923" s="1"/>
      <c r="D3923" s="2">
        <v>41676</v>
      </c>
      <c r="E3923" s="1" t="s">
        <v>11994</v>
      </c>
      <c r="F3923" s="1" t="s">
        <v>5715</v>
      </c>
      <c r="G3923" s="25">
        <v>0</v>
      </c>
      <c r="H3923" s="25">
        <v>149802.02337712696</v>
      </c>
      <c r="I3923" s="24">
        <f t="shared" ref="I3923:I3986" si="122">H3923-G3923</f>
        <v>149802.02337712696</v>
      </c>
      <c r="J3923" s="23" t="e">
        <f t="shared" ref="J3923:J3986" si="123">IF(I3923=0,"",(I3923/G3923))</f>
        <v>#DIV/0!</v>
      </c>
      <c r="K3923" s="1"/>
      <c r="L3923" s="21"/>
    </row>
    <row r="3924" spans="1:12" ht="10.050000000000001" customHeight="1" x14ac:dyDescent="0.2">
      <c r="A3924" s="22"/>
      <c r="B3924" s="38"/>
      <c r="C3924" s="1"/>
      <c r="D3924" s="2">
        <v>41676</v>
      </c>
      <c r="E3924" s="1" t="s">
        <v>12076</v>
      </c>
      <c r="F3924" s="1" t="s">
        <v>5798</v>
      </c>
      <c r="G3924" s="25">
        <v>69695.353999999992</v>
      </c>
      <c r="H3924" s="25">
        <v>163476.42795259887</v>
      </c>
      <c r="I3924" s="24">
        <f t="shared" si="122"/>
        <v>93781.073952598876</v>
      </c>
      <c r="J3924" s="23">
        <f t="shared" si="123"/>
        <v>1.3455857323373217</v>
      </c>
      <c r="K3924" s="1"/>
      <c r="L3924" s="21"/>
    </row>
    <row r="3925" spans="1:12" ht="10.050000000000001" customHeight="1" x14ac:dyDescent="0.2">
      <c r="A3925" s="22"/>
      <c r="B3925" s="38"/>
      <c r="C3925" s="1"/>
      <c r="D3925" s="2">
        <v>41676</v>
      </c>
      <c r="E3925" s="1" t="s">
        <v>12148</v>
      </c>
      <c r="F3925" s="1" t="s">
        <v>5874</v>
      </c>
      <c r="G3925" s="25">
        <v>12908</v>
      </c>
      <c r="H3925" s="25">
        <v>72476.399006511361</v>
      </c>
      <c r="I3925" s="24">
        <f t="shared" si="122"/>
        <v>59568.399006511361</v>
      </c>
      <c r="J3925" s="23">
        <f t="shared" si="123"/>
        <v>4.6148434309351849</v>
      </c>
      <c r="K3925" s="1"/>
      <c r="L3925" s="21"/>
    </row>
    <row r="3926" spans="1:12" ht="10.050000000000001" customHeight="1" x14ac:dyDescent="0.2">
      <c r="A3926" s="22"/>
      <c r="B3926" s="38"/>
      <c r="C3926" s="1"/>
      <c r="D3926" s="2">
        <v>41676</v>
      </c>
      <c r="E3926" s="1" t="s">
        <v>12235</v>
      </c>
      <c r="F3926" s="1" t="s">
        <v>5962</v>
      </c>
      <c r="G3926" s="25">
        <v>7428.6494000000002</v>
      </c>
      <c r="H3926" s="25">
        <v>92761.982653595725</v>
      </c>
      <c r="I3926" s="24">
        <f t="shared" si="122"/>
        <v>85333.333253595731</v>
      </c>
      <c r="J3926" s="23">
        <f t="shared" si="123"/>
        <v>11.487058906508056</v>
      </c>
      <c r="K3926" s="1"/>
      <c r="L3926" s="21"/>
    </row>
    <row r="3927" spans="1:12" ht="10.050000000000001" customHeight="1" x14ac:dyDescent="0.2">
      <c r="A3927" s="22"/>
      <c r="B3927" s="38"/>
      <c r="C3927" s="1"/>
      <c r="D3927" s="2">
        <v>41676</v>
      </c>
      <c r="E3927" s="1" t="s">
        <v>12236</v>
      </c>
      <c r="F3927" s="1" t="s">
        <v>5963</v>
      </c>
      <c r="G3927" s="25">
        <v>0</v>
      </c>
      <c r="H3927" s="25">
        <v>22258.149896889481</v>
      </c>
      <c r="I3927" s="24">
        <f t="shared" si="122"/>
        <v>22258.149896889481</v>
      </c>
      <c r="J3927" s="23" t="e">
        <f t="shared" si="123"/>
        <v>#DIV/0!</v>
      </c>
      <c r="K3927" s="1"/>
      <c r="L3927" s="21"/>
    </row>
    <row r="3928" spans="1:12" ht="10.050000000000001" customHeight="1" x14ac:dyDescent="0.2">
      <c r="A3928" s="22"/>
      <c r="B3928" s="38"/>
      <c r="C3928" s="1"/>
      <c r="D3928" s="2">
        <v>41676</v>
      </c>
      <c r="E3928" s="1" t="s">
        <v>12289</v>
      </c>
      <c r="F3928" s="1" t="s">
        <v>6018</v>
      </c>
      <c r="G3928" s="25">
        <v>17654.424499999997</v>
      </c>
      <c r="H3928" s="25">
        <v>156608.4043172097</v>
      </c>
      <c r="I3928" s="24">
        <f t="shared" si="122"/>
        <v>138953.97981720971</v>
      </c>
      <c r="J3928" s="23">
        <f t="shared" si="123"/>
        <v>7.8707736871972083</v>
      </c>
      <c r="K3928" s="1"/>
      <c r="L3928" s="21"/>
    </row>
    <row r="3929" spans="1:12" ht="10.050000000000001" customHeight="1" x14ac:dyDescent="0.2">
      <c r="A3929" s="22"/>
      <c r="B3929" s="38"/>
      <c r="C3929" s="1"/>
      <c r="D3929" s="2">
        <v>41676</v>
      </c>
      <c r="E3929" s="1" t="s">
        <v>12335</v>
      </c>
      <c r="F3929" s="1" t="s">
        <v>6066</v>
      </c>
      <c r="G3929" s="25">
        <v>117590.4295</v>
      </c>
      <c r="H3929" s="25">
        <v>121436.10975362736</v>
      </c>
      <c r="I3929" s="24">
        <f t="shared" si="122"/>
        <v>3845.6802536273608</v>
      </c>
      <c r="J3929" s="23">
        <f t="shared" si="123"/>
        <v>3.2704024213359648E-2</v>
      </c>
      <c r="K3929" s="1"/>
      <c r="L3929" s="21"/>
    </row>
    <row r="3930" spans="1:12" ht="10.050000000000001" customHeight="1" x14ac:dyDescent="0.2">
      <c r="A3930" s="22"/>
      <c r="B3930" s="38"/>
      <c r="C3930" s="1"/>
      <c r="D3930" s="2">
        <v>41676</v>
      </c>
      <c r="E3930" s="1" t="s">
        <v>12355</v>
      </c>
      <c r="F3930" s="1" t="s">
        <v>6086</v>
      </c>
      <c r="G3930" s="25">
        <v>49507.245200000005</v>
      </c>
      <c r="H3930" s="25">
        <v>142219.97185443854</v>
      </c>
      <c r="I3930" s="24">
        <f t="shared" si="122"/>
        <v>92712.726654438535</v>
      </c>
      <c r="J3930" s="23">
        <f t="shared" si="123"/>
        <v>1.8727102726054836</v>
      </c>
      <c r="K3930" s="1"/>
      <c r="L3930" s="21"/>
    </row>
    <row r="3931" spans="1:12" ht="10.050000000000001" customHeight="1" x14ac:dyDescent="0.2">
      <c r="A3931" s="22"/>
      <c r="B3931" s="38"/>
      <c r="C3931" s="1"/>
      <c r="D3931" s="2">
        <v>41676</v>
      </c>
      <c r="E3931" s="1" t="s">
        <v>12357</v>
      </c>
      <c r="F3931" s="1" t="s">
        <v>6088</v>
      </c>
      <c r="G3931" s="25">
        <v>0</v>
      </c>
      <c r="H3931" s="25">
        <v>5845.7822715578659</v>
      </c>
      <c r="I3931" s="24">
        <f t="shared" si="122"/>
        <v>5845.7822715578659</v>
      </c>
      <c r="J3931" s="23" t="e">
        <f t="shared" si="123"/>
        <v>#DIV/0!</v>
      </c>
      <c r="K3931" s="1"/>
      <c r="L3931" s="21"/>
    </row>
    <row r="3932" spans="1:12" ht="10.050000000000001" customHeight="1" x14ac:dyDescent="0.2">
      <c r="A3932" s="22"/>
      <c r="B3932" s="38"/>
      <c r="C3932" s="1"/>
      <c r="D3932" s="2">
        <v>41676</v>
      </c>
      <c r="E3932" s="1" t="s">
        <v>12381</v>
      </c>
      <c r="F3932" s="1" t="s">
        <v>6112</v>
      </c>
      <c r="G3932" s="25">
        <v>54764.767500000009</v>
      </c>
      <c r="H3932" s="25">
        <v>154584.46915464924</v>
      </c>
      <c r="I3932" s="24">
        <f t="shared" si="122"/>
        <v>99819.701654649223</v>
      </c>
      <c r="J3932" s="23">
        <f t="shared" si="123"/>
        <v>1.8226992683690149</v>
      </c>
      <c r="K3932" s="1"/>
      <c r="L3932" s="21"/>
    </row>
    <row r="3933" spans="1:12" ht="10.050000000000001" customHeight="1" x14ac:dyDescent="0.2">
      <c r="A3933" s="22"/>
      <c r="B3933" s="38"/>
      <c r="C3933" s="1"/>
      <c r="D3933" s="2">
        <v>41676</v>
      </c>
      <c r="E3933" s="1" t="s">
        <v>12382</v>
      </c>
      <c r="F3933" s="1" t="s">
        <v>6113</v>
      </c>
      <c r="G3933" s="25">
        <v>13927.7608</v>
      </c>
      <c r="H3933" s="25">
        <v>123768.25839271987</v>
      </c>
      <c r="I3933" s="24">
        <f t="shared" si="122"/>
        <v>109840.49759271987</v>
      </c>
      <c r="J3933" s="23">
        <f t="shared" si="123"/>
        <v>7.8864434254729492</v>
      </c>
      <c r="K3933" s="1"/>
      <c r="L3933" s="21"/>
    </row>
    <row r="3934" spans="1:12" ht="10.050000000000001" customHeight="1" x14ac:dyDescent="0.2">
      <c r="A3934" s="22"/>
      <c r="B3934" s="38"/>
      <c r="C3934" s="1"/>
      <c r="D3934" s="2">
        <v>41676</v>
      </c>
      <c r="E3934" s="1" t="s">
        <v>12383</v>
      </c>
      <c r="F3934" s="1" t="s">
        <v>6114</v>
      </c>
      <c r="G3934" s="25">
        <v>0</v>
      </c>
      <c r="H3934" s="25">
        <v>137190.9552956906</v>
      </c>
      <c r="I3934" s="24">
        <f t="shared" si="122"/>
        <v>137190.9552956906</v>
      </c>
      <c r="J3934" s="23" t="e">
        <f t="shared" si="123"/>
        <v>#DIV/0!</v>
      </c>
      <c r="K3934" s="1"/>
      <c r="L3934" s="21"/>
    </row>
    <row r="3935" spans="1:12" ht="10.050000000000001" customHeight="1" x14ac:dyDescent="0.2">
      <c r="A3935" s="22"/>
      <c r="B3935" s="38"/>
      <c r="C3935" s="1"/>
      <c r="D3935" s="2">
        <v>41676</v>
      </c>
      <c r="E3935" s="1" t="s">
        <v>12384</v>
      </c>
      <c r="F3935" s="1" t="s">
        <v>6115</v>
      </c>
      <c r="G3935" s="25">
        <v>174959.58240000001</v>
      </c>
      <c r="H3935" s="25">
        <v>341531.35334516363</v>
      </c>
      <c r="I3935" s="24">
        <f t="shared" si="122"/>
        <v>166571.77094516362</v>
      </c>
      <c r="J3935" s="23">
        <f t="shared" si="123"/>
        <v>0.95205857638788927</v>
      </c>
      <c r="K3935" s="1"/>
      <c r="L3935" s="21"/>
    </row>
    <row r="3936" spans="1:12" ht="10.050000000000001" customHeight="1" x14ac:dyDescent="0.2">
      <c r="A3936" s="22"/>
      <c r="B3936" s="38"/>
      <c r="C3936" s="1"/>
      <c r="D3936" s="2">
        <v>41676</v>
      </c>
      <c r="E3936" s="1" t="s">
        <v>12401</v>
      </c>
      <c r="F3936" s="1" t="s">
        <v>6132</v>
      </c>
      <c r="G3936" s="25">
        <v>97288.340599999996</v>
      </c>
      <c r="H3936" s="25">
        <v>119843.67345821178</v>
      </c>
      <c r="I3936" s="24">
        <f t="shared" si="122"/>
        <v>22555.332858211783</v>
      </c>
      <c r="J3936" s="23">
        <f t="shared" si="123"/>
        <v>0.23184004084258977</v>
      </c>
      <c r="K3936" s="1"/>
      <c r="L3936" s="21"/>
    </row>
    <row r="3937" spans="1:12" ht="10.050000000000001" customHeight="1" x14ac:dyDescent="0.2">
      <c r="A3937" s="22"/>
      <c r="B3937" s="38"/>
      <c r="C3937" s="1"/>
      <c r="D3937" s="2">
        <v>41676</v>
      </c>
      <c r="E3937" s="1" t="s">
        <v>12458</v>
      </c>
      <c r="F3937" s="1" t="s">
        <v>6189</v>
      </c>
      <c r="G3937" s="25">
        <v>0</v>
      </c>
      <c r="H3937" s="25">
        <v>63445.74414412232</v>
      </c>
      <c r="I3937" s="24">
        <f t="shared" si="122"/>
        <v>63445.74414412232</v>
      </c>
      <c r="J3937" s="23" t="e">
        <f t="shared" si="123"/>
        <v>#DIV/0!</v>
      </c>
      <c r="K3937" s="1"/>
      <c r="L3937" s="21"/>
    </row>
    <row r="3938" spans="1:12" ht="10.050000000000001" customHeight="1" x14ac:dyDescent="0.2">
      <c r="A3938" s="22"/>
      <c r="B3938" s="38"/>
      <c r="C3938" s="1"/>
      <c r="D3938" s="2">
        <v>41676</v>
      </c>
      <c r="E3938" s="1" t="s">
        <v>12488</v>
      </c>
      <c r="F3938" s="1" t="s">
        <v>6220</v>
      </c>
      <c r="G3938" s="25">
        <v>0</v>
      </c>
      <c r="H3938" s="25">
        <v>66625.479843677953</v>
      </c>
      <c r="I3938" s="24">
        <f t="shared" si="122"/>
        <v>66625.479843677953</v>
      </c>
      <c r="J3938" s="23" t="e">
        <f t="shared" si="123"/>
        <v>#DIV/0!</v>
      </c>
      <c r="K3938" s="1"/>
      <c r="L3938" s="21"/>
    </row>
    <row r="3939" spans="1:12" ht="10.050000000000001" customHeight="1" x14ac:dyDescent="0.2">
      <c r="A3939" s="22"/>
      <c r="B3939" s="38"/>
      <c r="C3939" s="1"/>
      <c r="D3939" s="2">
        <v>41676</v>
      </c>
      <c r="E3939" s="1" t="s">
        <v>11235</v>
      </c>
      <c r="F3939" s="1" t="s">
        <v>13745</v>
      </c>
      <c r="G3939" s="25">
        <v>0</v>
      </c>
      <c r="H3939" s="25">
        <v>0</v>
      </c>
      <c r="I3939" s="24">
        <f t="shared" si="122"/>
        <v>0</v>
      </c>
      <c r="J3939" s="23" t="str">
        <f t="shared" si="123"/>
        <v/>
      </c>
      <c r="K3939" s="1"/>
      <c r="L3939" s="21"/>
    </row>
    <row r="3940" spans="1:12" ht="10.050000000000001" customHeight="1" x14ac:dyDescent="0.2">
      <c r="A3940" s="22"/>
      <c r="B3940" s="38"/>
      <c r="C3940" s="1"/>
      <c r="D3940" s="2">
        <v>41676</v>
      </c>
      <c r="E3940" s="1" t="s">
        <v>13743</v>
      </c>
      <c r="F3940" s="1" t="s">
        <v>13744</v>
      </c>
      <c r="G3940" s="25">
        <v>0</v>
      </c>
      <c r="H3940" s="25">
        <v>0</v>
      </c>
      <c r="I3940" s="24">
        <f t="shared" si="122"/>
        <v>0</v>
      </c>
      <c r="J3940" s="23" t="str">
        <f t="shared" si="123"/>
        <v/>
      </c>
      <c r="K3940" s="1"/>
      <c r="L3940" s="21"/>
    </row>
    <row r="3941" spans="1:12" ht="10.050000000000001" customHeight="1" x14ac:dyDescent="0.2">
      <c r="A3941" s="22"/>
      <c r="B3941" s="38"/>
      <c r="C3941" s="1"/>
      <c r="D3941" s="2">
        <v>41676</v>
      </c>
      <c r="E3941" s="1" t="s">
        <v>13741</v>
      </c>
      <c r="F3941" s="1" t="s">
        <v>13742</v>
      </c>
      <c r="G3941" s="25">
        <v>0</v>
      </c>
      <c r="H3941" s="25">
        <v>0</v>
      </c>
      <c r="I3941" s="24">
        <f t="shared" si="122"/>
        <v>0</v>
      </c>
      <c r="J3941" s="23" t="str">
        <f t="shared" si="123"/>
        <v/>
      </c>
      <c r="K3941" s="1"/>
      <c r="L3941" s="21"/>
    </row>
    <row r="3942" spans="1:12" ht="10.050000000000001" customHeight="1" x14ac:dyDescent="0.2">
      <c r="A3942" s="22"/>
      <c r="B3942" s="38"/>
      <c r="C3942" s="1"/>
      <c r="D3942" s="2">
        <v>41691</v>
      </c>
      <c r="E3942" s="1" t="s">
        <v>11420</v>
      </c>
      <c r="F3942" s="1" t="s">
        <v>5118</v>
      </c>
      <c r="G3942" s="25">
        <v>34288.825000000004</v>
      </c>
      <c r="H3942" s="25">
        <v>30143.278004834407</v>
      </c>
      <c r="I3942" s="24">
        <f t="shared" si="122"/>
        <v>-4145.5469951655978</v>
      </c>
      <c r="J3942" s="23">
        <f t="shared" si="123"/>
        <v>-0.12090081812851847</v>
      </c>
      <c r="K3942" s="1"/>
      <c r="L3942" s="21"/>
    </row>
    <row r="3943" spans="1:12" ht="10.050000000000001" customHeight="1" x14ac:dyDescent="0.2">
      <c r="A3943" s="22"/>
      <c r="B3943" s="38"/>
      <c r="C3943" s="1"/>
      <c r="D3943" s="2">
        <v>41691</v>
      </c>
      <c r="E3943" s="1" t="s">
        <v>11420</v>
      </c>
      <c r="F3943" s="1" t="s">
        <v>5119</v>
      </c>
      <c r="G3943" s="25">
        <v>0</v>
      </c>
      <c r="H3943" s="25">
        <v>1130.1160806175137</v>
      </c>
      <c r="I3943" s="24">
        <f t="shared" si="122"/>
        <v>1130.1160806175137</v>
      </c>
      <c r="J3943" s="23" t="e">
        <f t="shared" si="123"/>
        <v>#DIV/0!</v>
      </c>
      <c r="K3943" s="1"/>
      <c r="L3943" s="21"/>
    </row>
    <row r="3944" spans="1:12" ht="10.050000000000001" customHeight="1" x14ac:dyDescent="0.2">
      <c r="A3944" s="22"/>
      <c r="B3944" s="38"/>
      <c r="C3944" s="1"/>
      <c r="D3944" s="2">
        <v>41691</v>
      </c>
      <c r="E3944" s="1" t="s">
        <v>11420</v>
      </c>
      <c r="F3944" s="1" t="s">
        <v>5120</v>
      </c>
      <c r="G3944" s="25">
        <v>10286.647500000001</v>
      </c>
      <c r="H3944" s="25">
        <v>18595.546417433634</v>
      </c>
      <c r="I3944" s="24">
        <f t="shared" si="122"/>
        <v>8308.898917433633</v>
      </c>
      <c r="J3944" s="23">
        <f t="shared" si="123"/>
        <v>0.80773633172845016</v>
      </c>
      <c r="K3944" s="1"/>
      <c r="L3944" s="21"/>
    </row>
    <row r="3945" spans="1:12" ht="10.050000000000001" customHeight="1" x14ac:dyDescent="0.2">
      <c r="A3945" s="22"/>
      <c r="B3945" s="38"/>
      <c r="C3945" s="1"/>
      <c r="D3945" s="2">
        <v>41691</v>
      </c>
      <c r="E3945" s="1" t="s">
        <v>11420</v>
      </c>
      <c r="F3945" s="1" t="s">
        <v>5121</v>
      </c>
      <c r="G3945" s="25">
        <v>10286.647500000001</v>
      </c>
      <c r="H3945" s="25">
        <v>17146.943077733002</v>
      </c>
      <c r="I3945" s="24">
        <f t="shared" si="122"/>
        <v>6860.2955777330008</v>
      </c>
      <c r="J3945" s="23">
        <f t="shared" si="123"/>
        <v>0.66691267273744925</v>
      </c>
      <c r="K3945" s="1"/>
      <c r="L3945" s="21"/>
    </row>
    <row r="3946" spans="1:12" ht="10.050000000000001" customHeight="1" x14ac:dyDescent="0.2">
      <c r="A3946" s="22"/>
      <c r="B3946" s="38"/>
      <c r="C3946" s="1"/>
      <c r="D3946" s="2">
        <v>41691</v>
      </c>
      <c r="E3946" s="1" t="s">
        <v>11476</v>
      </c>
      <c r="F3946" s="1" t="s">
        <v>5180</v>
      </c>
      <c r="G3946" s="25">
        <v>77228.599900000001</v>
      </c>
      <c r="H3946" s="25">
        <v>95957.129026977971</v>
      </c>
      <c r="I3946" s="24">
        <f t="shared" si="122"/>
        <v>18728.52912697797</v>
      </c>
      <c r="J3946" s="23">
        <f t="shared" si="123"/>
        <v>0.24250768693500516</v>
      </c>
      <c r="K3946" s="1"/>
      <c r="L3946" s="21"/>
    </row>
    <row r="3947" spans="1:12" ht="10.050000000000001" customHeight="1" x14ac:dyDescent="0.2">
      <c r="A3947" s="22"/>
      <c r="B3947" s="38"/>
      <c r="C3947" s="1"/>
      <c r="D3947" s="2">
        <v>41691</v>
      </c>
      <c r="E3947" s="1" t="s">
        <v>11476</v>
      </c>
      <c r="F3947" s="1" t="s">
        <v>5181</v>
      </c>
      <c r="G3947" s="25">
        <v>51809.905200000001</v>
      </c>
      <c r="H3947" s="25">
        <v>64539.901985811091</v>
      </c>
      <c r="I3947" s="24">
        <f t="shared" si="122"/>
        <v>12729.99678581109</v>
      </c>
      <c r="J3947" s="23">
        <f t="shared" si="123"/>
        <v>0.24570584981134244</v>
      </c>
      <c r="K3947" s="1"/>
      <c r="L3947" s="21"/>
    </row>
    <row r="3948" spans="1:12" ht="10.050000000000001" customHeight="1" x14ac:dyDescent="0.2">
      <c r="A3948" s="22"/>
      <c r="B3948" s="38"/>
      <c r="C3948" s="1"/>
      <c r="D3948" s="2">
        <v>41692</v>
      </c>
      <c r="E3948" s="1" t="s">
        <v>6565</v>
      </c>
      <c r="F3948" s="1" t="s">
        <v>164</v>
      </c>
      <c r="G3948" s="25">
        <v>60852</v>
      </c>
      <c r="H3948" s="25">
        <v>54733.576540816393</v>
      </c>
      <c r="I3948" s="24">
        <f t="shared" si="122"/>
        <v>-6118.4234591836066</v>
      </c>
      <c r="J3948" s="23">
        <f t="shared" si="123"/>
        <v>-0.10054597152408477</v>
      </c>
      <c r="K3948" s="1"/>
      <c r="L3948" s="21"/>
    </row>
    <row r="3949" spans="1:12" ht="10.050000000000001" customHeight="1" x14ac:dyDescent="0.2">
      <c r="A3949" s="22"/>
      <c r="B3949" s="38"/>
      <c r="C3949" s="1"/>
      <c r="D3949" s="2">
        <v>41692</v>
      </c>
      <c r="E3949" s="1" t="s">
        <v>6566</v>
      </c>
      <c r="F3949" s="1" t="s">
        <v>165</v>
      </c>
      <c r="G3949" s="25">
        <v>0</v>
      </c>
      <c r="H3949" s="25">
        <v>0</v>
      </c>
      <c r="I3949" s="24">
        <f t="shared" si="122"/>
        <v>0</v>
      </c>
      <c r="J3949" s="23" t="str">
        <f t="shared" si="123"/>
        <v/>
      </c>
      <c r="K3949" s="1"/>
      <c r="L3949" s="21"/>
    </row>
    <row r="3950" spans="1:12" ht="10.050000000000001" customHeight="1" x14ac:dyDescent="0.2">
      <c r="A3950" s="22"/>
      <c r="B3950" s="38"/>
      <c r="C3950" s="1"/>
      <c r="D3950" s="2">
        <v>41692</v>
      </c>
      <c r="E3950" s="1" t="s">
        <v>6609</v>
      </c>
      <c r="F3950" s="1" t="s">
        <v>208</v>
      </c>
      <c r="G3950" s="25">
        <v>0</v>
      </c>
      <c r="H3950" s="25">
        <v>22504.720678115122</v>
      </c>
      <c r="I3950" s="24">
        <f t="shared" si="122"/>
        <v>22504.720678115122</v>
      </c>
      <c r="J3950" s="23" t="e">
        <f t="shared" si="123"/>
        <v>#DIV/0!</v>
      </c>
      <c r="K3950" s="1"/>
      <c r="L3950" s="21"/>
    </row>
    <row r="3951" spans="1:12" ht="10.050000000000001" customHeight="1" x14ac:dyDescent="0.2">
      <c r="A3951" s="22"/>
      <c r="B3951" s="38"/>
      <c r="C3951" s="1"/>
      <c r="D3951" s="2">
        <v>41692</v>
      </c>
      <c r="E3951" s="1" t="s">
        <v>6616</v>
      </c>
      <c r="F3951" s="1" t="s">
        <v>215</v>
      </c>
      <c r="G3951" s="25">
        <v>0</v>
      </c>
      <c r="H3951" s="25">
        <v>0</v>
      </c>
      <c r="I3951" s="24">
        <f t="shared" si="122"/>
        <v>0</v>
      </c>
      <c r="J3951" s="23" t="str">
        <f t="shared" si="123"/>
        <v/>
      </c>
      <c r="K3951" s="1"/>
      <c r="L3951" s="21"/>
    </row>
    <row r="3952" spans="1:12" ht="10.050000000000001" customHeight="1" x14ac:dyDescent="0.2">
      <c r="A3952" s="22"/>
      <c r="B3952" s="38"/>
      <c r="C3952" s="1"/>
      <c r="D3952" s="2">
        <v>41692</v>
      </c>
      <c r="E3952" s="1" t="s">
        <v>6627</v>
      </c>
      <c r="F3952" s="1" t="s">
        <v>226</v>
      </c>
      <c r="G3952" s="25">
        <v>0</v>
      </c>
      <c r="H3952" s="25">
        <v>9195.0353832061319</v>
      </c>
      <c r="I3952" s="24">
        <f t="shared" si="122"/>
        <v>9195.0353832061319</v>
      </c>
      <c r="J3952" s="23" t="e">
        <f t="shared" si="123"/>
        <v>#DIV/0!</v>
      </c>
      <c r="K3952" s="1"/>
      <c r="L3952" s="21"/>
    </row>
    <row r="3953" spans="1:12" ht="10.050000000000001" customHeight="1" x14ac:dyDescent="0.2">
      <c r="A3953" s="22"/>
      <c r="B3953" s="38"/>
      <c r="C3953" s="1"/>
      <c r="D3953" s="2">
        <v>41692</v>
      </c>
      <c r="E3953" s="1" t="s">
        <v>6681</v>
      </c>
      <c r="F3953" s="1" t="s">
        <v>281</v>
      </c>
      <c r="G3953" s="25">
        <v>80179.881600000008</v>
      </c>
      <c r="H3953" s="25">
        <v>100215.61189439578</v>
      </c>
      <c r="I3953" s="24">
        <f t="shared" si="122"/>
        <v>20035.730294395777</v>
      </c>
      <c r="J3953" s="23">
        <f t="shared" si="123"/>
        <v>0.24988475780432901</v>
      </c>
      <c r="K3953" s="1"/>
      <c r="L3953" s="21"/>
    </row>
    <row r="3954" spans="1:12" ht="10.050000000000001" customHeight="1" x14ac:dyDescent="0.2">
      <c r="A3954" s="22"/>
      <c r="B3954" s="38"/>
      <c r="C3954" s="1"/>
      <c r="D3954" s="2">
        <v>41692</v>
      </c>
      <c r="E3954" s="1" t="s">
        <v>6778</v>
      </c>
      <c r="F3954" s="1" t="s">
        <v>378</v>
      </c>
      <c r="G3954" s="25">
        <v>0</v>
      </c>
      <c r="H3954" s="25">
        <v>24615.982992359659</v>
      </c>
      <c r="I3954" s="24">
        <f t="shared" si="122"/>
        <v>24615.982992359659</v>
      </c>
      <c r="J3954" s="23" t="e">
        <f t="shared" si="123"/>
        <v>#DIV/0!</v>
      </c>
      <c r="K3954" s="1"/>
      <c r="L3954" s="21"/>
    </row>
    <row r="3955" spans="1:12" ht="10.050000000000001" customHeight="1" x14ac:dyDescent="0.2">
      <c r="A3955" s="22"/>
      <c r="B3955" s="38"/>
      <c r="C3955" s="1"/>
      <c r="D3955" s="2">
        <v>41692</v>
      </c>
      <c r="E3955" s="1" t="s">
        <v>7141</v>
      </c>
      <c r="F3955" s="1" t="s">
        <v>747</v>
      </c>
      <c r="G3955" s="25">
        <v>0</v>
      </c>
      <c r="H3955" s="25">
        <v>0</v>
      </c>
      <c r="I3955" s="24">
        <f t="shared" si="122"/>
        <v>0</v>
      </c>
      <c r="J3955" s="23" t="str">
        <f t="shared" si="123"/>
        <v/>
      </c>
      <c r="K3955" s="1"/>
      <c r="L3955" s="21"/>
    </row>
    <row r="3956" spans="1:12" ht="10.050000000000001" customHeight="1" x14ac:dyDescent="0.2">
      <c r="A3956" s="22"/>
      <c r="B3956" s="38"/>
      <c r="C3956" s="1"/>
      <c r="D3956" s="2">
        <v>41692</v>
      </c>
      <c r="E3956" s="1" t="s">
        <v>7155</v>
      </c>
      <c r="F3956" s="1" t="s">
        <v>761</v>
      </c>
      <c r="G3956" s="25">
        <v>0</v>
      </c>
      <c r="H3956" s="25">
        <v>0</v>
      </c>
      <c r="I3956" s="24">
        <f t="shared" si="122"/>
        <v>0</v>
      </c>
      <c r="J3956" s="23" t="str">
        <f t="shared" si="123"/>
        <v/>
      </c>
      <c r="K3956" s="1"/>
      <c r="L3956" s="21"/>
    </row>
    <row r="3957" spans="1:12" ht="10.050000000000001" customHeight="1" x14ac:dyDescent="0.2">
      <c r="A3957" s="22"/>
      <c r="B3957" s="38"/>
      <c r="C3957" s="1"/>
      <c r="D3957" s="2">
        <v>41692</v>
      </c>
      <c r="E3957" s="1" t="s">
        <v>7162</v>
      </c>
      <c r="F3957" s="1" t="s">
        <v>768</v>
      </c>
      <c r="G3957" s="25">
        <v>451430.86500000005</v>
      </c>
      <c r="H3957" s="25">
        <v>382575.11463668151</v>
      </c>
      <c r="I3957" s="24">
        <f t="shared" si="122"/>
        <v>-68855.750363318541</v>
      </c>
      <c r="J3957" s="23">
        <f t="shared" si="123"/>
        <v>-0.15252778598405878</v>
      </c>
      <c r="K3957" s="1"/>
      <c r="L3957" s="21"/>
    </row>
    <row r="3958" spans="1:12" ht="10.050000000000001" customHeight="1" x14ac:dyDescent="0.2">
      <c r="A3958" s="22"/>
      <c r="B3958" s="38"/>
      <c r="C3958" s="1"/>
      <c r="D3958" s="2">
        <v>41692</v>
      </c>
      <c r="E3958" s="1" t="s">
        <v>7488</v>
      </c>
      <c r="F3958" s="1" t="s">
        <v>1096</v>
      </c>
      <c r="G3958" s="25">
        <v>196820.52290000001</v>
      </c>
      <c r="H3958" s="25">
        <v>145374.0230976165</v>
      </c>
      <c r="I3958" s="24">
        <f t="shared" si="122"/>
        <v>-51446.499802383507</v>
      </c>
      <c r="J3958" s="23">
        <f t="shared" si="123"/>
        <v>-0.26138788295223814</v>
      </c>
      <c r="K3958" s="1"/>
      <c r="L3958" s="21"/>
    </row>
    <row r="3959" spans="1:12" ht="10.050000000000001" customHeight="1" x14ac:dyDescent="0.2">
      <c r="A3959" s="22"/>
      <c r="B3959" s="38"/>
      <c r="C3959" s="1"/>
      <c r="D3959" s="2">
        <v>41692</v>
      </c>
      <c r="E3959" s="1" t="s">
        <v>7655</v>
      </c>
      <c r="F3959" s="1" t="s">
        <v>1263</v>
      </c>
      <c r="G3959" s="25">
        <v>0</v>
      </c>
      <c r="H3959" s="25">
        <v>0</v>
      </c>
      <c r="I3959" s="24">
        <f t="shared" si="122"/>
        <v>0</v>
      </c>
      <c r="J3959" s="23" t="str">
        <f t="shared" si="123"/>
        <v/>
      </c>
      <c r="K3959" s="1"/>
      <c r="L3959" s="21"/>
    </row>
    <row r="3960" spans="1:12" ht="10.050000000000001" customHeight="1" x14ac:dyDescent="0.2">
      <c r="A3960" s="22"/>
      <c r="B3960" s="38"/>
      <c r="C3960" s="1"/>
      <c r="D3960" s="2">
        <v>41692</v>
      </c>
      <c r="E3960" s="1" t="s">
        <v>7663</v>
      </c>
      <c r="F3960" s="1" t="s">
        <v>1271</v>
      </c>
      <c r="G3960" s="25">
        <v>295565.70760000002</v>
      </c>
      <c r="H3960" s="25">
        <v>275234.63454311987</v>
      </c>
      <c r="I3960" s="24">
        <f t="shared" si="122"/>
        <v>-20331.073056880152</v>
      </c>
      <c r="J3960" s="23">
        <f t="shared" si="123"/>
        <v>-6.8786982163691821E-2</v>
      </c>
      <c r="K3960" s="1"/>
      <c r="L3960" s="21"/>
    </row>
    <row r="3961" spans="1:12" ht="10.050000000000001" customHeight="1" x14ac:dyDescent="0.2">
      <c r="A3961" s="22"/>
      <c r="B3961" s="38"/>
      <c r="C3961" s="1"/>
      <c r="D3961" s="2">
        <v>41692</v>
      </c>
      <c r="E3961" s="1" t="s">
        <v>7972</v>
      </c>
      <c r="F3961" s="1" t="s">
        <v>1582</v>
      </c>
      <c r="G3961" s="25">
        <v>95390.077300000004</v>
      </c>
      <c r="H3961" s="25">
        <v>83191.954207275587</v>
      </c>
      <c r="I3961" s="24">
        <f t="shared" si="122"/>
        <v>-12198.123092724418</v>
      </c>
      <c r="J3961" s="23">
        <f t="shared" si="123"/>
        <v>-0.1278762261022344</v>
      </c>
      <c r="K3961" s="1"/>
      <c r="L3961" s="21"/>
    </row>
    <row r="3962" spans="1:12" ht="10.050000000000001" customHeight="1" x14ac:dyDescent="0.2">
      <c r="A3962" s="22"/>
      <c r="B3962" s="38"/>
      <c r="C3962" s="1"/>
      <c r="D3962" s="2">
        <v>41692</v>
      </c>
      <c r="E3962" s="1" t="s">
        <v>8215</v>
      </c>
      <c r="F3962" s="1" t="s">
        <v>1827</v>
      </c>
      <c r="G3962" s="25">
        <v>0</v>
      </c>
      <c r="H3962" s="25">
        <v>0</v>
      </c>
      <c r="I3962" s="24">
        <f t="shared" si="122"/>
        <v>0</v>
      </c>
      <c r="J3962" s="23" t="str">
        <f t="shared" si="123"/>
        <v/>
      </c>
      <c r="K3962" s="1"/>
      <c r="L3962" s="21"/>
    </row>
    <row r="3963" spans="1:12" ht="10.050000000000001" customHeight="1" x14ac:dyDescent="0.2">
      <c r="A3963" s="22"/>
      <c r="B3963" s="38"/>
      <c r="C3963" s="1"/>
      <c r="D3963" s="2">
        <v>41692</v>
      </c>
      <c r="E3963" s="1" t="s">
        <v>8222</v>
      </c>
      <c r="F3963" s="1" t="s">
        <v>1834</v>
      </c>
      <c r="G3963" s="25">
        <v>0</v>
      </c>
      <c r="H3963" s="25">
        <v>0</v>
      </c>
      <c r="I3963" s="24">
        <f t="shared" si="122"/>
        <v>0</v>
      </c>
      <c r="J3963" s="23" t="str">
        <f t="shared" si="123"/>
        <v/>
      </c>
      <c r="K3963" s="1"/>
      <c r="L3963" s="21"/>
    </row>
    <row r="3964" spans="1:12" ht="10.050000000000001" customHeight="1" x14ac:dyDescent="0.2">
      <c r="A3964" s="22"/>
      <c r="B3964" s="38"/>
      <c r="C3964" s="1"/>
      <c r="D3964" s="2">
        <v>41692</v>
      </c>
      <c r="E3964" s="1" t="s">
        <v>8498</v>
      </c>
      <c r="F3964" s="1" t="s">
        <v>2115</v>
      </c>
      <c r="G3964" s="25">
        <v>0</v>
      </c>
      <c r="H3964" s="25">
        <v>0</v>
      </c>
      <c r="I3964" s="24">
        <f t="shared" si="122"/>
        <v>0</v>
      </c>
      <c r="J3964" s="23" t="str">
        <f t="shared" si="123"/>
        <v/>
      </c>
      <c r="K3964" s="1"/>
      <c r="L3964" s="21"/>
    </row>
    <row r="3965" spans="1:12" ht="10.050000000000001" customHeight="1" x14ac:dyDescent="0.2">
      <c r="A3965" s="22"/>
      <c r="B3965" s="38"/>
      <c r="C3965" s="1"/>
      <c r="D3965" s="2">
        <v>41692</v>
      </c>
      <c r="E3965" s="1" t="s">
        <v>8518</v>
      </c>
      <c r="F3965" s="1" t="s">
        <v>2135</v>
      </c>
      <c r="G3965" s="25">
        <v>0</v>
      </c>
      <c r="H3965" s="25">
        <v>5953.6569883440825</v>
      </c>
      <c r="I3965" s="24">
        <f t="shared" si="122"/>
        <v>5953.6569883440825</v>
      </c>
      <c r="J3965" s="23" t="e">
        <f t="shared" si="123"/>
        <v>#DIV/0!</v>
      </c>
      <c r="K3965" s="1"/>
      <c r="L3965" s="21"/>
    </row>
    <row r="3966" spans="1:12" ht="10.050000000000001" customHeight="1" x14ac:dyDescent="0.2">
      <c r="A3966" s="22"/>
      <c r="B3966" s="38"/>
      <c r="C3966" s="1"/>
      <c r="D3966" s="2">
        <v>41692</v>
      </c>
      <c r="E3966" s="1" t="s">
        <v>8878</v>
      </c>
      <c r="F3966" s="1" t="s">
        <v>2500</v>
      </c>
      <c r="G3966" s="25">
        <v>249164.3786</v>
      </c>
      <c r="H3966" s="25">
        <v>228427.28124045269</v>
      </c>
      <c r="I3966" s="24">
        <f t="shared" si="122"/>
        <v>-20737.097359547304</v>
      </c>
      <c r="J3966" s="23">
        <f t="shared" si="123"/>
        <v>-8.322657306018022E-2</v>
      </c>
      <c r="K3966" s="1"/>
      <c r="L3966" s="21"/>
    </row>
    <row r="3967" spans="1:12" ht="10.050000000000001" customHeight="1" x14ac:dyDescent="0.2">
      <c r="A3967" s="22"/>
      <c r="B3967" s="38"/>
      <c r="C3967" s="1"/>
      <c r="D3967" s="2">
        <v>41692</v>
      </c>
      <c r="E3967" s="1" t="s">
        <v>9159</v>
      </c>
      <c r="F3967" s="1" t="s">
        <v>2785</v>
      </c>
      <c r="G3967" s="25">
        <v>698606.16400000011</v>
      </c>
      <c r="H3967" s="25">
        <v>432829.32198523218</v>
      </c>
      <c r="I3967" s="24">
        <f t="shared" si="122"/>
        <v>-265776.84201476793</v>
      </c>
      <c r="J3967" s="23">
        <f t="shared" si="123"/>
        <v>-0.38043873030408576</v>
      </c>
      <c r="K3967" s="1"/>
      <c r="L3967" s="21"/>
    </row>
    <row r="3968" spans="1:12" ht="10.050000000000001" customHeight="1" x14ac:dyDescent="0.2">
      <c r="A3968" s="22"/>
      <c r="B3968" s="38"/>
      <c r="C3968" s="1"/>
      <c r="D3968" s="2">
        <v>41692</v>
      </c>
      <c r="E3968" s="1" t="s">
        <v>10696</v>
      </c>
      <c r="F3968" s="1" t="s">
        <v>4365</v>
      </c>
      <c r="G3968" s="25">
        <v>40568</v>
      </c>
      <c r="H3968" s="25">
        <v>38208.197307423019</v>
      </c>
      <c r="I3968" s="24">
        <f t="shared" si="122"/>
        <v>-2359.8026925769809</v>
      </c>
      <c r="J3968" s="23">
        <f t="shared" si="123"/>
        <v>-5.8169066569142697E-2</v>
      </c>
      <c r="K3968" s="1"/>
      <c r="L3968" s="21"/>
    </row>
    <row r="3969" spans="1:12" ht="10.050000000000001" customHeight="1" x14ac:dyDescent="0.2">
      <c r="A3969" s="22"/>
      <c r="B3969" s="38"/>
      <c r="C3969" s="1"/>
      <c r="D3969" s="2">
        <v>41692</v>
      </c>
      <c r="E3969" s="1" t="s">
        <v>12122</v>
      </c>
      <c r="F3969" s="1" t="s">
        <v>5845</v>
      </c>
      <c r="G3969" s="25">
        <v>0</v>
      </c>
      <c r="H3969" s="25">
        <v>0</v>
      </c>
      <c r="I3969" s="24">
        <f t="shared" si="122"/>
        <v>0</v>
      </c>
      <c r="J3969" s="23" t="str">
        <f t="shared" si="123"/>
        <v/>
      </c>
      <c r="K3969" s="1"/>
      <c r="L3969" s="21"/>
    </row>
    <row r="3970" spans="1:12" ht="10.050000000000001" customHeight="1" x14ac:dyDescent="0.2">
      <c r="A3970" s="22"/>
      <c r="B3970" s="38"/>
      <c r="C3970" s="1"/>
      <c r="D3970" s="2">
        <v>41693</v>
      </c>
      <c r="E3970" s="1" t="s">
        <v>6866</v>
      </c>
      <c r="F3970" s="1" t="s">
        <v>468</v>
      </c>
      <c r="G3970" s="25">
        <v>3809.7462999999998</v>
      </c>
      <c r="H3970" s="25">
        <v>0</v>
      </c>
      <c r="I3970" s="24">
        <f t="shared" si="122"/>
        <v>-3809.7462999999998</v>
      </c>
      <c r="J3970" s="23">
        <f t="shared" si="123"/>
        <v>-1</v>
      </c>
      <c r="K3970" s="1"/>
      <c r="L3970" s="21"/>
    </row>
    <row r="3971" spans="1:12" ht="10.050000000000001" customHeight="1" x14ac:dyDescent="0.2">
      <c r="A3971" s="22"/>
      <c r="B3971" s="38"/>
      <c r="C3971" s="1"/>
      <c r="D3971" s="2">
        <v>41693</v>
      </c>
      <c r="E3971" s="1" t="s">
        <v>8790</v>
      </c>
      <c r="F3971" s="1" t="s">
        <v>2410</v>
      </c>
      <c r="G3971" s="25">
        <v>1844</v>
      </c>
      <c r="H3971" s="25">
        <v>3683.151044557987</v>
      </c>
      <c r="I3971" s="24">
        <f t="shared" si="122"/>
        <v>1839.151044557987</v>
      </c>
      <c r="J3971" s="23">
        <f t="shared" si="123"/>
        <v>0.99737041461929876</v>
      </c>
      <c r="K3971" s="1"/>
      <c r="L3971" s="21"/>
    </row>
    <row r="3972" spans="1:12" ht="10.050000000000001" customHeight="1" x14ac:dyDescent="0.2">
      <c r="A3972" s="22"/>
      <c r="B3972" s="38"/>
      <c r="C3972" s="1"/>
      <c r="D3972" s="2">
        <v>41693</v>
      </c>
      <c r="E3972" s="1" t="s">
        <v>9069</v>
      </c>
      <c r="F3972" s="1" t="s">
        <v>2694</v>
      </c>
      <c r="G3972" s="25">
        <v>11214.126</v>
      </c>
      <c r="H3972" s="25">
        <v>7715.6106958522969</v>
      </c>
      <c r="I3972" s="24">
        <f t="shared" si="122"/>
        <v>-3498.5153041477033</v>
      </c>
      <c r="J3972" s="23">
        <f t="shared" si="123"/>
        <v>-0.31197396071238215</v>
      </c>
      <c r="K3972" s="1"/>
      <c r="L3972" s="21"/>
    </row>
    <row r="3973" spans="1:12" ht="10.050000000000001" customHeight="1" x14ac:dyDescent="0.2">
      <c r="A3973" s="22"/>
      <c r="B3973" s="38"/>
      <c r="C3973" s="1"/>
      <c r="D3973" s="2">
        <v>41693</v>
      </c>
      <c r="E3973" s="1" t="s">
        <v>9217</v>
      </c>
      <c r="F3973" s="1" t="s">
        <v>2844</v>
      </c>
      <c r="G3973" s="25">
        <v>1844</v>
      </c>
      <c r="H3973" s="25">
        <v>0</v>
      </c>
      <c r="I3973" s="24">
        <f t="shared" si="122"/>
        <v>-1844</v>
      </c>
      <c r="J3973" s="23">
        <f t="shared" si="123"/>
        <v>-1</v>
      </c>
      <c r="K3973" s="1"/>
      <c r="L3973" s="21"/>
    </row>
    <row r="3974" spans="1:12" ht="10.050000000000001" customHeight="1" x14ac:dyDescent="0.2">
      <c r="A3974" s="22"/>
      <c r="B3974" s="38"/>
      <c r="C3974" s="1"/>
      <c r="D3974" s="2">
        <v>41693</v>
      </c>
      <c r="E3974" s="1" t="s">
        <v>9568</v>
      </c>
      <c r="F3974" s="1" t="s">
        <v>3202</v>
      </c>
      <c r="G3974" s="25">
        <v>0</v>
      </c>
      <c r="H3974" s="25">
        <v>0</v>
      </c>
      <c r="I3974" s="24">
        <f t="shared" si="122"/>
        <v>0</v>
      </c>
      <c r="J3974" s="23" t="str">
        <f t="shared" si="123"/>
        <v/>
      </c>
      <c r="K3974" s="1"/>
      <c r="L3974" s="21"/>
    </row>
    <row r="3975" spans="1:12" ht="10.050000000000001" customHeight="1" x14ac:dyDescent="0.2">
      <c r="A3975" s="22"/>
      <c r="B3975" s="38"/>
      <c r="C3975" s="1"/>
      <c r="D3975" s="2">
        <v>41693</v>
      </c>
      <c r="E3975" s="1" t="s">
        <v>9705</v>
      </c>
      <c r="F3975" s="1" t="s">
        <v>3343</v>
      </c>
      <c r="G3975" s="25">
        <v>0</v>
      </c>
      <c r="H3975" s="25">
        <v>0</v>
      </c>
      <c r="I3975" s="24">
        <f t="shared" si="122"/>
        <v>0</v>
      </c>
      <c r="J3975" s="23" t="str">
        <f t="shared" si="123"/>
        <v/>
      </c>
      <c r="K3975" s="1"/>
      <c r="L3975" s="21"/>
    </row>
    <row r="3976" spans="1:12" ht="10.050000000000001" customHeight="1" x14ac:dyDescent="0.2">
      <c r="A3976" s="22"/>
      <c r="B3976" s="38"/>
      <c r="C3976" s="1"/>
      <c r="D3976" s="2">
        <v>41693</v>
      </c>
      <c r="E3976" s="1" t="s">
        <v>11557</v>
      </c>
      <c r="F3976" s="1" t="s">
        <v>5267</v>
      </c>
      <c r="G3976" s="25">
        <v>0</v>
      </c>
      <c r="H3976" s="25">
        <v>0</v>
      </c>
      <c r="I3976" s="24">
        <f t="shared" si="122"/>
        <v>0</v>
      </c>
      <c r="J3976" s="23" t="str">
        <f t="shared" si="123"/>
        <v/>
      </c>
      <c r="K3976" s="1"/>
      <c r="L3976" s="21"/>
    </row>
    <row r="3977" spans="1:12" ht="10.050000000000001" customHeight="1" x14ac:dyDescent="0.2">
      <c r="A3977" s="22"/>
      <c r="B3977" s="38"/>
      <c r="C3977" s="1"/>
      <c r="D3977" s="2">
        <v>41693</v>
      </c>
      <c r="E3977" s="1" t="s">
        <v>11576</v>
      </c>
      <c r="F3977" s="1" t="s">
        <v>5286</v>
      </c>
      <c r="G3977" s="25">
        <v>0</v>
      </c>
      <c r="H3977" s="25">
        <v>0</v>
      </c>
      <c r="I3977" s="24">
        <f t="shared" si="122"/>
        <v>0</v>
      </c>
      <c r="J3977" s="23" t="str">
        <f t="shared" si="123"/>
        <v/>
      </c>
      <c r="K3977" s="1"/>
      <c r="L3977" s="21"/>
    </row>
    <row r="3978" spans="1:12" ht="10.050000000000001" customHeight="1" x14ac:dyDescent="0.2">
      <c r="A3978" s="22"/>
      <c r="B3978" s="38"/>
      <c r="C3978" s="1"/>
      <c r="D3978" s="2">
        <v>41693</v>
      </c>
      <c r="E3978" s="1" t="s">
        <v>11591</v>
      </c>
      <c r="F3978" s="1" t="s">
        <v>5301</v>
      </c>
      <c r="G3978" s="25">
        <v>188234.44999999998</v>
      </c>
      <c r="H3978" s="25">
        <v>70262.398866756135</v>
      </c>
      <c r="I3978" s="24">
        <f t="shared" si="122"/>
        <v>-117972.05113324385</v>
      </c>
      <c r="J3978" s="23">
        <f t="shared" si="123"/>
        <v>-0.62672933213470683</v>
      </c>
      <c r="K3978" s="1"/>
      <c r="L3978" s="21"/>
    </row>
    <row r="3979" spans="1:12" ht="10.050000000000001" customHeight="1" x14ac:dyDescent="0.2">
      <c r="A3979" s="22"/>
      <c r="B3979" s="38"/>
      <c r="C3979" s="1"/>
      <c r="D3979" s="2">
        <v>41693</v>
      </c>
      <c r="E3979" s="1" t="s">
        <v>11592</v>
      </c>
      <c r="F3979" s="1" t="s">
        <v>5302</v>
      </c>
      <c r="G3979" s="25">
        <v>0</v>
      </c>
      <c r="H3979" s="25">
        <v>0</v>
      </c>
      <c r="I3979" s="24">
        <f t="shared" si="122"/>
        <v>0</v>
      </c>
      <c r="J3979" s="23" t="str">
        <f t="shared" si="123"/>
        <v/>
      </c>
      <c r="K3979" s="1"/>
      <c r="L3979" s="21"/>
    </row>
    <row r="3980" spans="1:12" ht="10.050000000000001" customHeight="1" x14ac:dyDescent="0.2">
      <c r="A3980" s="22"/>
      <c r="B3980" s="38"/>
      <c r="C3980" s="1"/>
      <c r="D3980" s="2">
        <v>41693</v>
      </c>
      <c r="E3980" s="1" t="s">
        <v>11607</v>
      </c>
      <c r="F3980" s="1" t="s">
        <v>5317</v>
      </c>
      <c r="G3980" s="25">
        <v>0</v>
      </c>
      <c r="H3980" s="25">
        <v>0</v>
      </c>
      <c r="I3980" s="24">
        <f t="shared" si="122"/>
        <v>0</v>
      </c>
      <c r="J3980" s="23" t="str">
        <f t="shared" si="123"/>
        <v/>
      </c>
      <c r="K3980" s="1"/>
      <c r="L3980" s="21"/>
    </row>
    <row r="3981" spans="1:12" ht="10.050000000000001" customHeight="1" x14ac:dyDescent="0.2">
      <c r="A3981" s="22"/>
      <c r="B3981" s="38"/>
      <c r="C3981" s="1"/>
      <c r="D3981" s="2">
        <v>41693</v>
      </c>
      <c r="E3981" s="1" t="s">
        <v>11621</v>
      </c>
      <c r="F3981" s="1" t="s">
        <v>5332</v>
      </c>
      <c r="G3981" s="25">
        <v>12908</v>
      </c>
      <c r="H3981" s="25">
        <v>10263.508768517237</v>
      </c>
      <c r="I3981" s="24">
        <f t="shared" si="122"/>
        <v>-2644.4912314827634</v>
      </c>
      <c r="J3981" s="23">
        <f t="shared" si="123"/>
        <v>-0.20487226770086484</v>
      </c>
      <c r="K3981" s="1"/>
      <c r="L3981" s="21"/>
    </row>
    <row r="3982" spans="1:12" ht="10.050000000000001" customHeight="1" x14ac:dyDescent="0.2">
      <c r="A3982" s="22"/>
      <c r="B3982" s="38"/>
      <c r="C3982" s="1"/>
      <c r="D3982" s="2">
        <v>41693</v>
      </c>
      <c r="E3982" s="1" t="s">
        <v>11622</v>
      </c>
      <c r="F3982" s="1" t="s">
        <v>5333</v>
      </c>
      <c r="G3982" s="25">
        <v>0</v>
      </c>
      <c r="H3982" s="25">
        <v>1761.9537075082144</v>
      </c>
      <c r="I3982" s="24">
        <f t="shared" si="122"/>
        <v>1761.9537075082144</v>
      </c>
      <c r="J3982" s="23" t="e">
        <f t="shared" si="123"/>
        <v>#DIV/0!</v>
      </c>
      <c r="K3982" s="1"/>
      <c r="L3982" s="21"/>
    </row>
    <row r="3983" spans="1:12" ht="10.050000000000001" customHeight="1" x14ac:dyDescent="0.2">
      <c r="A3983" s="22"/>
      <c r="B3983" s="38"/>
      <c r="C3983" s="1"/>
      <c r="D3983" s="2">
        <v>41693</v>
      </c>
      <c r="E3983" s="1" t="s">
        <v>11632</v>
      </c>
      <c r="F3983" s="1" t="s">
        <v>5343</v>
      </c>
      <c r="G3983" s="25">
        <v>0</v>
      </c>
      <c r="H3983" s="25">
        <v>0</v>
      </c>
      <c r="I3983" s="24">
        <f t="shared" si="122"/>
        <v>0</v>
      </c>
      <c r="J3983" s="23" t="str">
        <f t="shared" si="123"/>
        <v/>
      </c>
      <c r="K3983" s="1"/>
      <c r="L3983" s="21"/>
    </row>
    <row r="3984" spans="1:12" ht="10.050000000000001" customHeight="1" x14ac:dyDescent="0.2">
      <c r="A3984" s="22"/>
      <c r="B3984" s="38"/>
      <c r="C3984" s="1"/>
      <c r="D3984" s="2">
        <v>41693</v>
      </c>
      <c r="E3984" s="1" t="s">
        <v>11641</v>
      </c>
      <c r="F3984" s="1" t="s">
        <v>5352</v>
      </c>
      <c r="G3984" s="25">
        <v>0</v>
      </c>
      <c r="H3984" s="25">
        <v>2558.1718552160082</v>
      </c>
      <c r="I3984" s="24">
        <f t="shared" si="122"/>
        <v>2558.1718552160082</v>
      </c>
      <c r="J3984" s="23" t="e">
        <f t="shared" si="123"/>
        <v>#DIV/0!</v>
      </c>
      <c r="K3984" s="1"/>
      <c r="L3984" s="21"/>
    </row>
    <row r="3985" spans="1:12" ht="10.050000000000001" customHeight="1" x14ac:dyDescent="0.2">
      <c r="A3985" s="22"/>
      <c r="B3985" s="38"/>
      <c r="C3985" s="1"/>
      <c r="D3985" s="2">
        <v>41693</v>
      </c>
      <c r="E3985" s="1" t="s">
        <v>11657</v>
      </c>
      <c r="F3985" s="1" t="s">
        <v>5369</v>
      </c>
      <c r="G3985" s="25">
        <v>0</v>
      </c>
      <c r="H3985" s="25">
        <v>8742.9889509591267</v>
      </c>
      <c r="I3985" s="24">
        <f t="shared" si="122"/>
        <v>8742.9889509591267</v>
      </c>
      <c r="J3985" s="23" t="e">
        <f t="shared" si="123"/>
        <v>#DIV/0!</v>
      </c>
      <c r="K3985" s="1"/>
      <c r="L3985" s="21"/>
    </row>
    <row r="3986" spans="1:12" ht="10.050000000000001" customHeight="1" x14ac:dyDescent="0.2">
      <c r="A3986" s="22"/>
      <c r="B3986" s="38"/>
      <c r="C3986" s="1"/>
      <c r="D3986" s="2">
        <v>41693</v>
      </c>
      <c r="E3986" s="1" t="s">
        <v>13739</v>
      </c>
      <c r="F3986" s="1" t="s">
        <v>13740</v>
      </c>
      <c r="G3986" s="25">
        <v>0</v>
      </c>
      <c r="H3986" s="25">
        <v>0</v>
      </c>
      <c r="I3986" s="24">
        <f t="shared" si="122"/>
        <v>0</v>
      </c>
      <c r="J3986" s="23" t="str">
        <f t="shared" si="123"/>
        <v/>
      </c>
      <c r="K3986" s="1"/>
      <c r="L3986" s="21"/>
    </row>
    <row r="3987" spans="1:12" ht="10.050000000000001" customHeight="1" x14ac:dyDescent="0.2">
      <c r="A3987" s="22"/>
      <c r="B3987" s="38"/>
      <c r="C3987" s="1"/>
      <c r="D3987" s="2">
        <v>41716</v>
      </c>
      <c r="E3987" s="1" t="s">
        <v>11648</v>
      </c>
      <c r="F3987" s="1" t="s">
        <v>5359</v>
      </c>
      <c r="G3987" s="25">
        <v>393938.50399999996</v>
      </c>
      <c r="H3987" s="25">
        <v>192309.79868217206</v>
      </c>
      <c r="I3987" s="24">
        <f t="shared" ref="I3987:I4050" si="124">H3987-G3987</f>
        <v>-201628.7053178279</v>
      </c>
      <c r="J3987" s="23">
        <f t="shared" ref="J3987:J4050" si="125">IF(I3987=0,"",(I3987/G3987))</f>
        <v>-0.51182786975763084</v>
      </c>
      <c r="K3987" s="1"/>
      <c r="L3987" s="21"/>
    </row>
    <row r="3988" spans="1:12" ht="10.050000000000001" customHeight="1" x14ac:dyDescent="0.2">
      <c r="A3988" s="22"/>
      <c r="B3988" s="38"/>
      <c r="C3988" s="1"/>
      <c r="D3988" s="2">
        <v>41716</v>
      </c>
      <c r="E3988" s="1" t="s">
        <v>11674</v>
      </c>
      <c r="F3988" s="1" t="s">
        <v>5386</v>
      </c>
      <c r="G3988" s="25">
        <v>157858.37119999999</v>
      </c>
      <c r="H3988" s="25">
        <v>355673.21502670919</v>
      </c>
      <c r="I3988" s="24">
        <f t="shared" si="124"/>
        <v>197814.8438267092</v>
      </c>
      <c r="J3988" s="23">
        <f t="shared" si="125"/>
        <v>1.253115956556311</v>
      </c>
      <c r="K3988" s="1"/>
      <c r="L3988" s="21"/>
    </row>
    <row r="3989" spans="1:12" ht="10.050000000000001" customHeight="1" x14ac:dyDescent="0.2">
      <c r="A3989" s="22"/>
      <c r="B3989" s="38"/>
      <c r="C3989" s="1"/>
      <c r="D3989" s="2">
        <v>41716</v>
      </c>
      <c r="E3989" s="1" t="s">
        <v>11692</v>
      </c>
      <c r="F3989" s="1" t="s">
        <v>5404</v>
      </c>
      <c r="G3989" s="25">
        <v>112357.9105</v>
      </c>
      <c r="H3989" s="25">
        <v>118050.89840305035</v>
      </c>
      <c r="I3989" s="24">
        <f t="shared" si="124"/>
        <v>5692.9879030503507</v>
      </c>
      <c r="J3989" s="23">
        <f t="shared" si="125"/>
        <v>5.0668331919988409E-2</v>
      </c>
      <c r="K3989" s="1"/>
      <c r="L3989" s="21"/>
    </row>
    <row r="3990" spans="1:12" ht="10.050000000000001" customHeight="1" x14ac:dyDescent="0.2">
      <c r="A3990" s="22"/>
      <c r="B3990" s="38"/>
      <c r="C3990" s="1"/>
      <c r="D3990" s="2">
        <v>41716</v>
      </c>
      <c r="E3990" s="1" t="s">
        <v>11694</v>
      </c>
      <c r="F3990" s="1" t="s">
        <v>5406</v>
      </c>
      <c r="G3990" s="25">
        <v>301663.08650000003</v>
      </c>
      <c r="H3990" s="25">
        <v>187830.42948990627</v>
      </c>
      <c r="I3990" s="24">
        <f t="shared" si="124"/>
        <v>-113832.65701009377</v>
      </c>
      <c r="J3990" s="23">
        <f t="shared" si="125"/>
        <v>-0.37735030271956643</v>
      </c>
      <c r="K3990" s="1"/>
      <c r="L3990" s="21"/>
    </row>
    <row r="3991" spans="1:12" ht="10.050000000000001" customHeight="1" x14ac:dyDescent="0.2">
      <c r="A3991" s="22"/>
      <c r="B3991" s="38"/>
      <c r="C3991" s="1"/>
      <c r="D3991" s="2">
        <v>41716</v>
      </c>
      <c r="E3991" s="1" t="s">
        <v>11702</v>
      </c>
      <c r="F3991" s="1" t="s">
        <v>5414</v>
      </c>
      <c r="G3991" s="25">
        <v>125494.864</v>
      </c>
      <c r="H3991" s="25">
        <v>141413.4799241797</v>
      </c>
      <c r="I3991" s="24">
        <f t="shared" si="124"/>
        <v>15918.6159241797</v>
      </c>
      <c r="J3991" s="23">
        <f t="shared" si="125"/>
        <v>0.12684675226373965</v>
      </c>
      <c r="K3991" s="1"/>
      <c r="L3991" s="21"/>
    </row>
    <row r="3992" spans="1:12" ht="10.050000000000001" customHeight="1" x14ac:dyDescent="0.2">
      <c r="A3992" s="22"/>
      <c r="B3992" s="38"/>
      <c r="C3992" s="1"/>
      <c r="D3992" s="2">
        <v>41716</v>
      </c>
      <c r="E3992" s="1" t="s">
        <v>11728</v>
      </c>
      <c r="F3992" s="1" t="s">
        <v>5441</v>
      </c>
      <c r="G3992" s="25">
        <v>0</v>
      </c>
      <c r="H3992" s="25">
        <v>0</v>
      </c>
      <c r="I3992" s="24">
        <f t="shared" si="124"/>
        <v>0</v>
      </c>
      <c r="J3992" s="23" t="str">
        <f t="shared" si="125"/>
        <v/>
      </c>
      <c r="K3992" s="1"/>
      <c r="L3992" s="21"/>
    </row>
    <row r="3993" spans="1:12" ht="10.050000000000001" customHeight="1" x14ac:dyDescent="0.2">
      <c r="A3993" s="22"/>
      <c r="B3993" s="38"/>
      <c r="C3993" s="1"/>
      <c r="D3993" s="2">
        <v>41716</v>
      </c>
      <c r="E3993" s="1" t="s">
        <v>11907</v>
      </c>
      <c r="F3993" s="1" t="s">
        <v>5626</v>
      </c>
      <c r="G3993" s="25">
        <v>379221.34039999999</v>
      </c>
      <c r="H3993" s="25">
        <v>195992.94972673006</v>
      </c>
      <c r="I3993" s="24">
        <f t="shared" si="124"/>
        <v>-183228.39067326993</v>
      </c>
      <c r="J3993" s="23">
        <f t="shared" si="125"/>
        <v>-0.48317004122184137</v>
      </c>
      <c r="K3993" s="1"/>
      <c r="L3993" s="21"/>
    </row>
    <row r="3994" spans="1:12" ht="10.050000000000001" customHeight="1" x14ac:dyDescent="0.2">
      <c r="A3994" s="22"/>
      <c r="B3994" s="38"/>
      <c r="C3994" s="1"/>
      <c r="D3994" s="2">
        <v>41716</v>
      </c>
      <c r="E3994" s="1" t="s">
        <v>11917</v>
      </c>
      <c r="F3994" s="1" t="s">
        <v>5636</v>
      </c>
      <c r="G3994" s="25">
        <v>213434.87040000001</v>
      </c>
      <c r="H3994" s="25">
        <v>151050.28795708175</v>
      </c>
      <c r="I3994" s="24">
        <f t="shared" si="124"/>
        <v>-62384.582442918268</v>
      </c>
      <c r="J3994" s="23">
        <f t="shared" si="125"/>
        <v>-0.29228861397391542</v>
      </c>
      <c r="K3994" s="1"/>
      <c r="L3994" s="21"/>
    </row>
    <row r="3995" spans="1:12" ht="10.050000000000001" customHeight="1" x14ac:dyDescent="0.2">
      <c r="A3995" s="22"/>
      <c r="B3995" s="38"/>
      <c r="C3995" s="1"/>
      <c r="D3995" s="2">
        <v>41716</v>
      </c>
      <c r="E3995" s="1" t="s">
        <v>11934</v>
      </c>
      <c r="F3995" s="1" t="s">
        <v>5654</v>
      </c>
      <c r="G3995" s="25">
        <v>18440</v>
      </c>
      <c r="H3995" s="25">
        <v>113910.56403496982</v>
      </c>
      <c r="I3995" s="24">
        <f t="shared" si="124"/>
        <v>95470.564034969822</v>
      </c>
      <c r="J3995" s="23">
        <f t="shared" si="125"/>
        <v>5.177362474781444</v>
      </c>
      <c r="K3995" s="1"/>
      <c r="L3995" s="21"/>
    </row>
    <row r="3996" spans="1:12" ht="10.050000000000001" customHeight="1" x14ac:dyDescent="0.2">
      <c r="A3996" s="22"/>
      <c r="B3996" s="38"/>
      <c r="C3996" s="1"/>
      <c r="D3996" s="2">
        <v>41716</v>
      </c>
      <c r="E3996" s="1" t="s">
        <v>11937</v>
      </c>
      <c r="F3996" s="1" t="s">
        <v>5657</v>
      </c>
      <c r="G3996" s="25">
        <v>145548.77540000001</v>
      </c>
      <c r="H3996" s="25">
        <v>279955.43762533576</v>
      </c>
      <c r="I3996" s="24">
        <f t="shared" si="124"/>
        <v>134406.66222533575</v>
      </c>
      <c r="J3996" s="23">
        <f t="shared" si="125"/>
        <v>0.92344756495516167</v>
      </c>
      <c r="K3996" s="1"/>
      <c r="L3996" s="21"/>
    </row>
    <row r="3997" spans="1:12" ht="10.050000000000001" customHeight="1" x14ac:dyDescent="0.2">
      <c r="A3997" s="22"/>
      <c r="B3997" s="38"/>
      <c r="C3997" s="1"/>
      <c r="D3997" s="2">
        <v>41716</v>
      </c>
      <c r="E3997" s="1" t="s">
        <v>11947</v>
      </c>
      <c r="F3997" s="1" t="s">
        <v>5668</v>
      </c>
      <c r="G3997" s="25">
        <v>315199.39879999997</v>
      </c>
      <c r="H3997" s="25">
        <v>427415.03858081915</v>
      </c>
      <c r="I3997" s="24">
        <f t="shared" si="124"/>
        <v>112215.63978081918</v>
      </c>
      <c r="J3997" s="23">
        <f t="shared" si="125"/>
        <v>0.35601476464751175</v>
      </c>
      <c r="K3997" s="1"/>
      <c r="L3997" s="21"/>
    </row>
    <row r="3998" spans="1:12" ht="10.050000000000001" customHeight="1" x14ac:dyDescent="0.2">
      <c r="A3998" s="22"/>
      <c r="B3998" s="38"/>
      <c r="C3998" s="1"/>
      <c r="D3998" s="2">
        <v>41716</v>
      </c>
      <c r="E3998" s="1" t="s">
        <v>11948</v>
      </c>
      <c r="F3998" s="1" t="s">
        <v>5669</v>
      </c>
      <c r="G3998" s="25">
        <v>362397.79720000003</v>
      </c>
      <c r="H3998" s="25">
        <v>470837.18053290935</v>
      </c>
      <c r="I3998" s="24">
        <f t="shared" si="124"/>
        <v>108439.38333290932</v>
      </c>
      <c r="J3998" s="23">
        <f t="shared" si="125"/>
        <v>0.29922749026276174</v>
      </c>
      <c r="K3998" s="1"/>
      <c r="L3998" s="21"/>
    </row>
    <row r="3999" spans="1:12" ht="10.050000000000001" customHeight="1" x14ac:dyDescent="0.2">
      <c r="A3999" s="22"/>
      <c r="B3999" s="38"/>
      <c r="C3999" s="1"/>
      <c r="D3999" s="2">
        <v>41716</v>
      </c>
      <c r="E3999" s="1" t="s">
        <v>11952</v>
      </c>
      <c r="F3999" s="1" t="s">
        <v>5673</v>
      </c>
      <c r="G3999" s="25">
        <v>229931.08250000002</v>
      </c>
      <c r="H3999" s="25">
        <v>429706.09208970738</v>
      </c>
      <c r="I3999" s="24">
        <f t="shared" si="124"/>
        <v>199775.00958970736</v>
      </c>
      <c r="J3999" s="23">
        <f t="shared" si="125"/>
        <v>0.86884734076658532</v>
      </c>
      <c r="K3999" s="1"/>
      <c r="L3999" s="21"/>
    </row>
    <row r="4000" spans="1:12" ht="10.050000000000001" customHeight="1" x14ac:dyDescent="0.2">
      <c r="A4000" s="22"/>
      <c r="B4000" s="38"/>
      <c r="C4000" s="1"/>
      <c r="D4000" s="2">
        <v>41731</v>
      </c>
      <c r="E4000" s="1" t="s">
        <v>8980</v>
      </c>
      <c r="F4000" s="1" t="s">
        <v>2604</v>
      </c>
      <c r="G4000" s="25">
        <v>0</v>
      </c>
      <c r="H4000" s="25">
        <v>0</v>
      </c>
      <c r="I4000" s="24">
        <f t="shared" si="124"/>
        <v>0</v>
      </c>
      <c r="J4000" s="23" t="str">
        <f t="shared" si="125"/>
        <v/>
      </c>
      <c r="K4000" s="1"/>
      <c r="L4000" s="21"/>
    </row>
    <row r="4001" spans="1:12" ht="10.050000000000001" customHeight="1" x14ac:dyDescent="0.2">
      <c r="A4001" s="22"/>
      <c r="B4001" s="38"/>
      <c r="C4001" s="1"/>
      <c r="D4001" s="2">
        <v>41731</v>
      </c>
      <c r="E4001" s="1" t="s">
        <v>9242</v>
      </c>
      <c r="F4001" s="1" t="s">
        <v>2870</v>
      </c>
      <c r="G4001" s="25">
        <v>0</v>
      </c>
      <c r="H4001" s="25">
        <v>0</v>
      </c>
      <c r="I4001" s="24">
        <f t="shared" si="124"/>
        <v>0</v>
      </c>
      <c r="J4001" s="23" t="str">
        <f t="shared" si="125"/>
        <v/>
      </c>
      <c r="K4001" s="1"/>
      <c r="L4001" s="21"/>
    </row>
    <row r="4002" spans="1:12" ht="10.050000000000001" customHeight="1" x14ac:dyDescent="0.2">
      <c r="A4002" s="22"/>
      <c r="B4002" s="38"/>
      <c r="C4002" s="1"/>
      <c r="D4002" s="2">
        <v>41731</v>
      </c>
      <c r="E4002" s="1" t="s">
        <v>9437</v>
      </c>
      <c r="F4002" s="1" t="s">
        <v>3069</v>
      </c>
      <c r="G4002" s="25">
        <v>0</v>
      </c>
      <c r="H4002" s="25">
        <v>0</v>
      </c>
      <c r="I4002" s="24">
        <f t="shared" si="124"/>
        <v>0</v>
      </c>
      <c r="J4002" s="23" t="str">
        <f t="shared" si="125"/>
        <v/>
      </c>
      <c r="K4002" s="1"/>
      <c r="L4002" s="21"/>
    </row>
    <row r="4003" spans="1:12" ht="10.050000000000001" customHeight="1" x14ac:dyDescent="0.2">
      <c r="A4003" s="22"/>
      <c r="B4003" s="38"/>
      <c r="C4003" s="1"/>
      <c r="D4003" s="2">
        <v>41731</v>
      </c>
      <c r="E4003" s="1" t="s">
        <v>9721</v>
      </c>
      <c r="F4003" s="1" t="s">
        <v>3359</v>
      </c>
      <c r="G4003" s="25">
        <v>0</v>
      </c>
      <c r="H4003" s="25">
        <v>0</v>
      </c>
      <c r="I4003" s="24">
        <f t="shared" si="124"/>
        <v>0</v>
      </c>
      <c r="J4003" s="23" t="str">
        <f t="shared" si="125"/>
        <v/>
      </c>
      <c r="K4003" s="1"/>
      <c r="L4003" s="21"/>
    </row>
    <row r="4004" spans="1:12" ht="10.050000000000001" customHeight="1" x14ac:dyDescent="0.2">
      <c r="A4004" s="22"/>
      <c r="B4004" s="38"/>
      <c r="C4004" s="1"/>
      <c r="D4004" s="2">
        <v>41731</v>
      </c>
      <c r="E4004" s="1" t="s">
        <v>9828</v>
      </c>
      <c r="F4004" s="1" t="s">
        <v>3469</v>
      </c>
      <c r="G4004" s="25">
        <v>0</v>
      </c>
      <c r="H4004" s="25">
        <v>0</v>
      </c>
      <c r="I4004" s="24">
        <f t="shared" si="124"/>
        <v>0</v>
      </c>
      <c r="J4004" s="23" t="str">
        <f t="shared" si="125"/>
        <v/>
      </c>
      <c r="K4004" s="1"/>
      <c r="L4004" s="21"/>
    </row>
    <row r="4005" spans="1:12" ht="10.050000000000001" customHeight="1" x14ac:dyDescent="0.2">
      <c r="A4005" s="22"/>
      <c r="B4005" s="38"/>
      <c r="C4005" s="1"/>
      <c r="D4005" s="2">
        <v>41731</v>
      </c>
      <c r="E4005" s="1" t="s">
        <v>9937</v>
      </c>
      <c r="F4005" s="1" t="s">
        <v>3581</v>
      </c>
      <c r="G4005" s="25">
        <v>0</v>
      </c>
      <c r="H4005" s="25">
        <v>0</v>
      </c>
      <c r="I4005" s="24">
        <f t="shared" si="124"/>
        <v>0</v>
      </c>
      <c r="J4005" s="23" t="str">
        <f t="shared" si="125"/>
        <v/>
      </c>
      <c r="K4005" s="1"/>
      <c r="L4005" s="21"/>
    </row>
    <row r="4006" spans="1:12" ht="10.050000000000001" customHeight="1" x14ac:dyDescent="0.2">
      <c r="A4006" s="22"/>
      <c r="B4006" s="38"/>
      <c r="C4006" s="1"/>
      <c r="D4006" s="2">
        <v>41731</v>
      </c>
      <c r="E4006" s="1" t="s">
        <v>10613</v>
      </c>
      <c r="F4006" s="1" t="s">
        <v>4280</v>
      </c>
      <c r="G4006" s="25">
        <v>0</v>
      </c>
      <c r="H4006" s="25">
        <v>0</v>
      </c>
      <c r="I4006" s="24">
        <f t="shared" si="124"/>
        <v>0</v>
      </c>
      <c r="J4006" s="23" t="str">
        <f t="shared" si="125"/>
        <v/>
      </c>
      <c r="K4006" s="1"/>
      <c r="L4006" s="21"/>
    </row>
    <row r="4007" spans="1:12" ht="10.050000000000001" customHeight="1" x14ac:dyDescent="0.2">
      <c r="A4007" s="22"/>
      <c r="B4007" s="38"/>
      <c r="C4007" s="1"/>
      <c r="D4007" s="2">
        <v>41735</v>
      </c>
      <c r="E4007" s="1" t="s">
        <v>9766</v>
      </c>
      <c r="F4007" s="1" t="s">
        <v>3404</v>
      </c>
      <c r="G4007" s="25">
        <v>432123.75520000001</v>
      </c>
      <c r="H4007" s="25">
        <v>63527.934404530861</v>
      </c>
      <c r="I4007" s="24">
        <f t="shared" si="124"/>
        <v>-368595.82079546916</v>
      </c>
      <c r="J4007" s="23">
        <f t="shared" si="125"/>
        <v>-0.85298671123708947</v>
      </c>
      <c r="K4007" s="1"/>
      <c r="L4007" s="21"/>
    </row>
    <row r="4008" spans="1:12" ht="10.050000000000001" customHeight="1" x14ac:dyDescent="0.2">
      <c r="A4008" s="22"/>
      <c r="B4008" s="38"/>
      <c r="C4008" s="1"/>
      <c r="D4008" s="2">
        <v>41735</v>
      </c>
      <c r="E4008" s="1" t="s">
        <v>9982</v>
      </c>
      <c r="F4008" s="1" t="s">
        <v>3628</v>
      </c>
      <c r="G4008" s="25">
        <v>0</v>
      </c>
      <c r="H4008" s="25">
        <v>0</v>
      </c>
      <c r="I4008" s="24">
        <f t="shared" si="124"/>
        <v>0</v>
      </c>
      <c r="J4008" s="23" t="str">
        <f t="shared" si="125"/>
        <v/>
      </c>
      <c r="K4008" s="1"/>
      <c r="L4008" s="21"/>
    </row>
    <row r="4009" spans="1:12" ht="10.050000000000001" customHeight="1" x14ac:dyDescent="0.2">
      <c r="A4009" s="22"/>
      <c r="B4009" s="38"/>
      <c r="C4009" s="1"/>
      <c r="D4009" s="2">
        <v>41735</v>
      </c>
      <c r="E4009" s="1" t="s">
        <v>10203</v>
      </c>
      <c r="F4009" s="1" t="s">
        <v>3857</v>
      </c>
      <c r="G4009" s="25">
        <v>3688</v>
      </c>
      <c r="H4009" s="25">
        <v>0</v>
      </c>
      <c r="I4009" s="24">
        <f t="shared" si="124"/>
        <v>-3688</v>
      </c>
      <c r="J4009" s="23">
        <f t="shared" si="125"/>
        <v>-1</v>
      </c>
      <c r="K4009" s="1"/>
      <c r="L4009" s="21"/>
    </row>
    <row r="4010" spans="1:12" ht="10.050000000000001" customHeight="1" x14ac:dyDescent="0.2">
      <c r="A4010" s="22"/>
      <c r="B4010" s="38"/>
      <c r="C4010" s="1"/>
      <c r="D4010" s="2">
        <v>41735</v>
      </c>
      <c r="E4010" s="1" t="s">
        <v>10264</v>
      </c>
      <c r="F4010" s="1" t="s">
        <v>3920</v>
      </c>
      <c r="G4010" s="25">
        <v>0</v>
      </c>
      <c r="H4010" s="25">
        <v>27066.280130789448</v>
      </c>
      <c r="I4010" s="24">
        <f t="shared" si="124"/>
        <v>27066.280130789448</v>
      </c>
      <c r="J4010" s="23" t="e">
        <f t="shared" si="125"/>
        <v>#DIV/0!</v>
      </c>
      <c r="K4010" s="1"/>
      <c r="L4010" s="21"/>
    </row>
    <row r="4011" spans="1:12" ht="10.050000000000001" customHeight="1" x14ac:dyDescent="0.2">
      <c r="A4011" s="22"/>
      <c r="B4011" s="38"/>
      <c r="C4011" s="1"/>
      <c r="D4011" s="2">
        <v>41735</v>
      </c>
      <c r="E4011" s="1" t="s">
        <v>10315</v>
      </c>
      <c r="F4011" s="1" t="s">
        <v>3972</v>
      </c>
      <c r="G4011" s="25">
        <v>0</v>
      </c>
      <c r="H4011" s="25">
        <v>11588.826717605047</v>
      </c>
      <c r="I4011" s="24">
        <f t="shared" si="124"/>
        <v>11588.826717605047</v>
      </c>
      <c r="J4011" s="23" t="e">
        <f t="shared" si="125"/>
        <v>#DIV/0!</v>
      </c>
      <c r="K4011" s="1"/>
      <c r="L4011" s="21"/>
    </row>
    <row r="4012" spans="1:12" ht="10.050000000000001" customHeight="1" x14ac:dyDescent="0.2">
      <c r="A4012" s="22"/>
      <c r="B4012" s="38"/>
      <c r="C4012" s="1"/>
      <c r="D4012" s="2">
        <v>41735</v>
      </c>
      <c r="E4012" s="1" t="s">
        <v>10402</v>
      </c>
      <c r="F4012" s="1" t="s">
        <v>4062</v>
      </c>
      <c r="G4012" s="25">
        <v>0</v>
      </c>
      <c r="H4012" s="25">
        <v>0</v>
      </c>
      <c r="I4012" s="24">
        <f t="shared" si="124"/>
        <v>0</v>
      </c>
      <c r="J4012" s="23" t="str">
        <f t="shared" si="125"/>
        <v/>
      </c>
      <c r="K4012" s="1"/>
      <c r="L4012" s="21"/>
    </row>
    <row r="4013" spans="1:12" ht="10.050000000000001" customHeight="1" x14ac:dyDescent="0.2">
      <c r="A4013" s="22"/>
      <c r="B4013" s="38"/>
      <c r="C4013" s="1"/>
      <c r="D4013" s="2">
        <v>41735</v>
      </c>
      <c r="E4013" s="1" t="s">
        <v>10436</v>
      </c>
      <c r="F4013" s="1" t="s">
        <v>4097</v>
      </c>
      <c r="G4013" s="25">
        <v>1844</v>
      </c>
      <c r="H4013" s="25">
        <v>0</v>
      </c>
      <c r="I4013" s="24">
        <f t="shared" si="124"/>
        <v>-1844</v>
      </c>
      <c r="J4013" s="23">
        <f t="shared" si="125"/>
        <v>-1</v>
      </c>
      <c r="K4013" s="1"/>
      <c r="L4013" s="21"/>
    </row>
    <row r="4014" spans="1:12" ht="10.050000000000001" customHeight="1" x14ac:dyDescent="0.2">
      <c r="A4014" s="22"/>
      <c r="B4014" s="38"/>
      <c r="C4014" s="1"/>
      <c r="D4014" s="2">
        <v>41735</v>
      </c>
      <c r="E4014" s="1" t="s">
        <v>10463</v>
      </c>
      <c r="F4014" s="1" t="s">
        <v>4124</v>
      </c>
      <c r="G4014" s="25">
        <v>113983.56700000001</v>
      </c>
      <c r="H4014" s="25">
        <v>116062.92147941864</v>
      </c>
      <c r="I4014" s="24">
        <f t="shared" si="124"/>
        <v>2079.3544794186309</v>
      </c>
      <c r="J4014" s="23">
        <f t="shared" si="125"/>
        <v>1.8242581225929092E-2</v>
      </c>
      <c r="K4014" s="1"/>
      <c r="L4014" s="21"/>
    </row>
    <row r="4015" spans="1:12" ht="10.050000000000001" customHeight="1" x14ac:dyDescent="0.2">
      <c r="A4015" s="22"/>
      <c r="B4015" s="38"/>
      <c r="C4015" s="1"/>
      <c r="D4015" s="2">
        <v>41735</v>
      </c>
      <c r="E4015" s="1" t="s">
        <v>10474</v>
      </c>
      <c r="F4015" s="1" t="s">
        <v>4135</v>
      </c>
      <c r="G4015" s="25">
        <v>0</v>
      </c>
      <c r="H4015" s="25">
        <v>0</v>
      </c>
      <c r="I4015" s="24">
        <f t="shared" si="124"/>
        <v>0</v>
      </c>
      <c r="J4015" s="23" t="str">
        <f t="shared" si="125"/>
        <v/>
      </c>
      <c r="K4015" s="1"/>
      <c r="L4015" s="21"/>
    </row>
    <row r="4016" spans="1:12" ht="10.050000000000001" customHeight="1" x14ac:dyDescent="0.2">
      <c r="A4016" s="22"/>
      <c r="B4016" s="38"/>
      <c r="C4016" s="1"/>
      <c r="D4016" s="2">
        <v>41735</v>
      </c>
      <c r="E4016" s="1" t="s">
        <v>10500</v>
      </c>
      <c r="F4016" s="1" t="s">
        <v>4162</v>
      </c>
      <c r="G4016" s="25">
        <v>0</v>
      </c>
      <c r="H4016" s="25">
        <v>0</v>
      </c>
      <c r="I4016" s="24">
        <f t="shared" si="124"/>
        <v>0</v>
      </c>
      <c r="J4016" s="23" t="str">
        <f t="shared" si="125"/>
        <v/>
      </c>
      <c r="K4016" s="1"/>
      <c r="L4016" s="21"/>
    </row>
    <row r="4017" spans="1:12" ht="10.050000000000001" customHeight="1" x14ac:dyDescent="0.2">
      <c r="A4017" s="22"/>
      <c r="B4017" s="38"/>
      <c r="C4017" s="1"/>
      <c r="D4017" s="2">
        <v>41735</v>
      </c>
      <c r="E4017" s="1" t="s">
        <v>10518</v>
      </c>
      <c r="F4017" s="1" t="s">
        <v>4180</v>
      </c>
      <c r="G4017" s="25">
        <v>316288.56659999996</v>
      </c>
      <c r="H4017" s="25">
        <v>47028.239627515162</v>
      </c>
      <c r="I4017" s="24">
        <f t="shared" si="124"/>
        <v>-269260.32697248482</v>
      </c>
      <c r="J4017" s="23">
        <f t="shared" si="125"/>
        <v>-0.8513122363762512</v>
      </c>
      <c r="K4017" s="1"/>
      <c r="L4017" s="21"/>
    </row>
    <row r="4018" spans="1:12" ht="10.050000000000001" customHeight="1" x14ac:dyDescent="0.2">
      <c r="A4018" s="22"/>
      <c r="B4018" s="38"/>
      <c r="C4018" s="1"/>
      <c r="D4018" s="2">
        <v>41735</v>
      </c>
      <c r="E4018" s="1" t="s">
        <v>10527</v>
      </c>
      <c r="F4018" s="1" t="s">
        <v>4189</v>
      </c>
      <c r="G4018" s="25">
        <v>0</v>
      </c>
      <c r="H4018" s="25">
        <v>0</v>
      </c>
      <c r="I4018" s="24">
        <f t="shared" si="124"/>
        <v>0</v>
      </c>
      <c r="J4018" s="23" t="str">
        <f t="shared" si="125"/>
        <v/>
      </c>
      <c r="K4018" s="1"/>
      <c r="L4018" s="21"/>
    </row>
    <row r="4019" spans="1:12" ht="10.050000000000001" customHeight="1" x14ac:dyDescent="0.2">
      <c r="A4019" s="22"/>
      <c r="B4019" s="38"/>
      <c r="C4019" s="1"/>
      <c r="D4019" s="2">
        <v>41735</v>
      </c>
      <c r="E4019" s="1" t="s">
        <v>10547</v>
      </c>
      <c r="F4019" s="1" t="s">
        <v>4211</v>
      </c>
      <c r="G4019" s="25">
        <v>137314.28</v>
      </c>
      <c r="H4019" s="25">
        <v>191960.49007543575</v>
      </c>
      <c r="I4019" s="24">
        <f t="shared" si="124"/>
        <v>54646.210075435753</v>
      </c>
      <c r="J4019" s="23">
        <f t="shared" si="125"/>
        <v>0.39796450941180883</v>
      </c>
      <c r="K4019" s="1"/>
      <c r="L4019" s="21"/>
    </row>
    <row r="4020" spans="1:12" ht="10.050000000000001" customHeight="1" x14ac:dyDescent="0.2">
      <c r="A4020" s="22"/>
      <c r="B4020" s="38"/>
      <c r="C4020" s="1"/>
      <c r="D4020" s="2">
        <v>41735</v>
      </c>
      <c r="E4020" s="1" t="s">
        <v>10714</v>
      </c>
      <c r="F4020" s="1" t="s">
        <v>4383</v>
      </c>
      <c r="G4020" s="25">
        <v>0</v>
      </c>
      <c r="H4020" s="25">
        <v>0</v>
      </c>
      <c r="I4020" s="24">
        <f t="shared" si="124"/>
        <v>0</v>
      </c>
      <c r="J4020" s="23" t="str">
        <f t="shared" si="125"/>
        <v/>
      </c>
      <c r="K4020" s="1"/>
      <c r="L4020" s="21"/>
    </row>
    <row r="4021" spans="1:12" ht="10.050000000000001" customHeight="1" x14ac:dyDescent="0.2">
      <c r="A4021" s="22"/>
      <c r="B4021" s="38"/>
      <c r="C4021" s="1"/>
      <c r="D4021" s="2">
        <v>41735</v>
      </c>
      <c r="E4021" s="1" t="s">
        <v>10817</v>
      </c>
      <c r="F4021" s="1" t="s">
        <v>4493</v>
      </c>
      <c r="G4021" s="25">
        <v>0</v>
      </c>
      <c r="H4021" s="25">
        <v>0</v>
      </c>
      <c r="I4021" s="24">
        <f t="shared" si="124"/>
        <v>0</v>
      </c>
      <c r="J4021" s="23" t="str">
        <f t="shared" si="125"/>
        <v/>
      </c>
      <c r="K4021" s="1"/>
      <c r="L4021" s="21"/>
    </row>
    <row r="4022" spans="1:12" ht="10.050000000000001" customHeight="1" x14ac:dyDescent="0.2">
      <c r="A4022" s="22"/>
      <c r="B4022" s="38"/>
      <c r="C4022" s="1"/>
      <c r="D4022" s="2">
        <v>41735</v>
      </c>
      <c r="E4022" s="1" t="s">
        <v>10878</v>
      </c>
      <c r="F4022" s="1" t="s">
        <v>4556</v>
      </c>
      <c r="G4022" s="25">
        <v>0</v>
      </c>
      <c r="H4022" s="25">
        <v>1695.1741209262702</v>
      </c>
      <c r="I4022" s="24">
        <f t="shared" si="124"/>
        <v>1695.1741209262702</v>
      </c>
      <c r="J4022" s="23" t="e">
        <f t="shared" si="125"/>
        <v>#DIV/0!</v>
      </c>
      <c r="K4022" s="1"/>
      <c r="L4022" s="21"/>
    </row>
    <row r="4023" spans="1:12" ht="10.050000000000001" customHeight="1" x14ac:dyDescent="0.2">
      <c r="A4023" s="22"/>
      <c r="B4023" s="38"/>
      <c r="C4023" s="1"/>
      <c r="D4023" s="2">
        <v>41735</v>
      </c>
      <c r="E4023" s="1" t="s">
        <v>10922</v>
      </c>
      <c r="F4023" s="1" t="s">
        <v>4603</v>
      </c>
      <c r="G4023" s="25">
        <v>18440</v>
      </c>
      <c r="H4023" s="25">
        <v>20753.040753157973</v>
      </c>
      <c r="I4023" s="24">
        <f t="shared" si="124"/>
        <v>2313.0407531579731</v>
      </c>
      <c r="J4023" s="23">
        <f t="shared" si="125"/>
        <v>0.12543604952049744</v>
      </c>
      <c r="K4023" s="1"/>
      <c r="L4023" s="21"/>
    </row>
    <row r="4024" spans="1:12" ht="10.050000000000001" customHeight="1" x14ac:dyDescent="0.2">
      <c r="A4024" s="22"/>
      <c r="B4024" s="38"/>
      <c r="C4024" s="1"/>
      <c r="D4024" s="2">
        <v>41735</v>
      </c>
      <c r="E4024" s="1" t="s">
        <v>10985</v>
      </c>
      <c r="F4024" s="1" t="s">
        <v>4667</v>
      </c>
      <c r="G4024" s="25">
        <v>0</v>
      </c>
      <c r="H4024" s="25">
        <v>56.505804030875673</v>
      </c>
      <c r="I4024" s="24">
        <f t="shared" si="124"/>
        <v>56.505804030875673</v>
      </c>
      <c r="J4024" s="23" t="e">
        <f t="shared" si="125"/>
        <v>#DIV/0!</v>
      </c>
      <c r="K4024" s="1"/>
      <c r="L4024" s="21"/>
    </row>
    <row r="4025" spans="1:12" ht="10.050000000000001" customHeight="1" x14ac:dyDescent="0.2">
      <c r="A4025" s="22"/>
      <c r="B4025" s="38"/>
      <c r="C4025" s="1"/>
      <c r="D4025" s="2">
        <v>41735</v>
      </c>
      <c r="E4025" s="1" t="s">
        <v>12489</v>
      </c>
      <c r="F4025" s="1" t="s">
        <v>6221</v>
      </c>
      <c r="G4025" s="25">
        <v>0</v>
      </c>
      <c r="H4025" s="25">
        <v>0</v>
      </c>
      <c r="I4025" s="24">
        <f t="shared" si="124"/>
        <v>0</v>
      </c>
      <c r="J4025" s="23" t="str">
        <f t="shared" si="125"/>
        <v/>
      </c>
      <c r="K4025" s="1"/>
      <c r="L4025" s="21"/>
    </row>
    <row r="4026" spans="1:12" ht="10.050000000000001" customHeight="1" x14ac:dyDescent="0.2">
      <c r="A4026" s="22"/>
      <c r="B4026" s="38"/>
      <c r="C4026" s="1"/>
      <c r="D4026" s="2">
        <v>41735</v>
      </c>
      <c r="E4026" s="1" t="s">
        <v>13737</v>
      </c>
      <c r="F4026" s="1" t="s">
        <v>13738</v>
      </c>
      <c r="G4026" s="25">
        <v>0</v>
      </c>
      <c r="H4026" s="25">
        <v>0</v>
      </c>
      <c r="I4026" s="24">
        <f t="shared" si="124"/>
        <v>0</v>
      </c>
      <c r="J4026" s="23" t="str">
        <f t="shared" si="125"/>
        <v/>
      </c>
      <c r="K4026" s="1"/>
      <c r="L4026" s="21"/>
    </row>
    <row r="4027" spans="1:12" ht="10.050000000000001" customHeight="1" x14ac:dyDescent="0.2">
      <c r="A4027" s="22"/>
      <c r="B4027" s="38"/>
      <c r="C4027" s="1"/>
      <c r="D4027" s="2">
        <v>41736</v>
      </c>
      <c r="E4027" s="1" t="s">
        <v>6924</v>
      </c>
      <c r="F4027" s="1" t="s">
        <v>527</v>
      </c>
      <c r="G4027" s="25">
        <v>0</v>
      </c>
      <c r="H4027" s="25">
        <v>0</v>
      </c>
      <c r="I4027" s="24">
        <f t="shared" si="124"/>
        <v>0</v>
      </c>
      <c r="J4027" s="23" t="str">
        <f t="shared" si="125"/>
        <v/>
      </c>
      <c r="K4027" s="1"/>
      <c r="L4027" s="21"/>
    </row>
    <row r="4028" spans="1:12" ht="10.050000000000001" customHeight="1" x14ac:dyDescent="0.2">
      <c r="A4028" s="22"/>
      <c r="B4028" s="38"/>
      <c r="C4028" s="1"/>
      <c r="D4028" s="2">
        <v>41736</v>
      </c>
      <c r="E4028" s="1" t="s">
        <v>8098</v>
      </c>
      <c r="F4028" s="1" t="s">
        <v>1710</v>
      </c>
      <c r="G4028" s="25">
        <v>0</v>
      </c>
      <c r="H4028" s="25">
        <v>0</v>
      </c>
      <c r="I4028" s="24">
        <f t="shared" si="124"/>
        <v>0</v>
      </c>
      <c r="J4028" s="23" t="str">
        <f t="shared" si="125"/>
        <v/>
      </c>
      <c r="K4028" s="1"/>
      <c r="L4028" s="21"/>
    </row>
    <row r="4029" spans="1:12" ht="10.050000000000001" customHeight="1" x14ac:dyDescent="0.2">
      <c r="A4029" s="22"/>
      <c r="B4029" s="38"/>
      <c r="C4029" s="1"/>
      <c r="D4029" s="2">
        <v>41736</v>
      </c>
      <c r="E4029" s="1" t="s">
        <v>8638</v>
      </c>
      <c r="F4029" s="1" t="s">
        <v>2256</v>
      </c>
      <c r="G4029" s="25">
        <v>0</v>
      </c>
      <c r="H4029" s="25">
        <v>0</v>
      </c>
      <c r="I4029" s="24">
        <f t="shared" si="124"/>
        <v>0</v>
      </c>
      <c r="J4029" s="23" t="str">
        <f t="shared" si="125"/>
        <v/>
      </c>
      <c r="K4029" s="1"/>
      <c r="L4029" s="21"/>
    </row>
    <row r="4030" spans="1:12" ht="10.050000000000001" customHeight="1" x14ac:dyDescent="0.2">
      <c r="A4030" s="22"/>
      <c r="B4030" s="38"/>
      <c r="C4030" s="1"/>
      <c r="D4030" s="2">
        <v>41736</v>
      </c>
      <c r="E4030" s="1" t="s">
        <v>11769</v>
      </c>
      <c r="F4030" s="1" t="s">
        <v>5484</v>
      </c>
      <c r="G4030" s="25">
        <v>48125.814099999996</v>
      </c>
      <c r="H4030" s="25">
        <v>45050.536486434517</v>
      </c>
      <c r="I4030" s="24">
        <f t="shared" si="124"/>
        <v>-3075.2776135654785</v>
      </c>
      <c r="J4030" s="23">
        <f t="shared" si="125"/>
        <v>-6.3900791520646275E-2</v>
      </c>
      <c r="K4030" s="1"/>
      <c r="L4030" s="21"/>
    </row>
    <row r="4031" spans="1:12" ht="10.050000000000001" customHeight="1" x14ac:dyDescent="0.2">
      <c r="A4031" s="22"/>
      <c r="B4031" s="38"/>
      <c r="C4031" s="1"/>
      <c r="D4031" s="2">
        <v>41736</v>
      </c>
      <c r="E4031" s="1" t="s">
        <v>11776</v>
      </c>
      <c r="F4031" s="1" t="s">
        <v>5491</v>
      </c>
      <c r="G4031" s="25">
        <v>0</v>
      </c>
      <c r="H4031" s="25">
        <v>0</v>
      </c>
      <c r="I4031" s="24">
        <f t="shared" si="124"/>
        <v>0</v>
      </c>
      <c r="J4031" s="23" t="str">
        <f t="shared" si="125"/>
        <v/>
      </c>
      <c r="K4031" s="1"/>
      <c r="L4031" s="21"/>
    </row>
    <row r="4032" spans="1:12" ht="10.050000000000001" customHeight="1" x14ac:dyDescent="0.2">
      <c r="A4032" s="22"/>
      <c r="B4032" s="38"/>
      <c r="C4032" s="1"/>
      <c r="D4032" s="2">
        <v>41772</v>
      </c>
      <c r="E4032" s="1" t="s">
        <v>10972</v>
      </c>
      <c r="F4032" s="1" t="s">
        <v>4653</v>
      </c>
      <c r="G4032" s="25">
        <v>224148.70560000002</v>
      </c>
      <c r="H4032" s="25">
        <v>173935.13858958642</v>
      </c>
      <c r="I4032" s="24">
        <f t="shared" si="124"/>
        <v>-50213.567010413593</v>
      </c>
      <c r="J4032" s="23">
        <f t="shared" si="125"/>
        <v>-0.224018991660033</v>
      </c>
      <c r="K4032" s="1"/>
      <c r="L4032" s="21"/>
    </row>
    <row r="4033" spans="1:12" ht="10.050000000000001" customHeight="1" x14ac:dyDescent="0.2">
      <c r="A4033" s="22"/>
      <c r="B4033" s="38"/>
      <c r="C4033" s="1"/>
      <c r="D4033" s="2">
        <v>41772</v>
      </c>
      <c r="E4033" s="1" t="s">
        <v>10990</v>
      </c>
      <c r="F4033" s="1" t="s">
        <v>4672</v>
      </c>
      <c r="G4033" s="25">
        <v>382511.90729999996</v>
      </c>
      <c r="H4033" s="25">
        <v>410293.77995946381</v>
      </c>
      <c r="I4033" s="24">
        <f t="shared" si="124"/>
        <v>27781.872659463843</v>
      </c>
      <c r="J4033" s="23">
        <f t="shared" si="125"/>
        <v>7.2630085833314512E-2</v>
      </c>
      <c r="K4033" s="1"/>
      <c r="L4033" s="21"/>
    </row>
    <row r="4034" spans="1:12" ht="10.050000000000001" customHeight="1" x14ac:dyDescent="0.2">
      <c r="A4034" s="22"/>
      <c r="B4034" s="38"/>
      <c r="C4034" s="1"/>
      <c r="D4034" s="2">
        <v>41772</v>
      </c>
      <c r="E4034" s="1" t="s">
        <v>11019</v>
      </c>
      <c r="F4034" s="1" t="s">
        <v>4702</v>
      </c>
      <c r="G4034" s="25">
        <v>75501.178</v>
      </c>
      <c r="H4034" s="25">
        <v>156048.48316817646</v>
      </c>
      <c r="I4034" s="24">
        <f t="shared" si="124"/>
        <v>80547.305168176463</v>
      </c>
      <c r="J4034" s="23">
        <f t="shared" si="125"/>
        <v>1.0668350786285277</v>
      </c>
      <c r="K4034" s="1"/>
      <c r="L4034" s="21"/>
    </row>
    <row r="4035" spans="1:12" ht="10.050000000000001" customHeight="1" x14ac:dyDescent="0.2">
      <c r="A4035" s="22"/>
      <c r="B4035" s="38"/>
      <c r="C4035" s="1"/>
      <c r="D4035" s="2">
        <v>41772</v>
      </c>
      <c r="E4035" s="1" t="s">
        <v>11083</v>
      </c>
      <c r="F4035" s="1" t="s">
        <v>4769</v>
      </c>
      <c r="G4035" s="25">
        <v>27572.547200000001</v>
      </c>
      <c r="H4035" s="25">
        <v>99121.454052707006</v>
      </c>
      <c r="I4035" s="24">
        <f t="shared" si="124"/>
        <v>71548.906852707005</v>
      </c>
      <c r="J4035" s="23">
        <f t="shared" si="125"/>
        <v>2.5949327907110087</v>
      </c>
      <c r="K4035" s="1"/>
      <c r="L4035" s="21"/>
    </row>
    <row r="4036" spans="1:12" ht="10.050000000000001" customHeight="1" x14ac:dyDescent="0.2">
      <c r="A4036" s="22"/>
      <c r="B4036" s="38"/>
      <c r="C4036" s="1"/>
      <c r="D4036" s="2">
        <v>41772</v>
      </c>
      <c r="E4036" s="1" t="s">
        <v>11094</v>
      </c>
      <c r="F4036" s="1" t="s">
        <v>4781</v>
      </c>
      <c r="G4036" s="25">
        <v>0</v>
      </c>
      <c r="H4036" s="25">
        <v>0</v>
      </c>
      <c r="I4036" s="24">
        <f t="shared" si="124"/>
        <v>0</v>
      </c>
      <c r="J4036" s="23" t="str">
        <f t="shared" si="125"/>
        <v/>
      </c>
      <c r="K4036" s="1"/>
      <c r="L4036" s="21"/>
    </row>
    <row r="4037" spans="1:12" ht="10.050000000000001" customHeight="1" x14ac:dyDescent="0.2">
      <c r="A4037" s="22"/>
      <c r="B4037" s="38"/>
      <c r="C4037" s="1"/>
      <c r="D4037" s="2">
        <v>41772</v>
      </c>
      <c r="E4037" s="1" t="s">
        <v>11104</v>
      </c>
      <c r="F4037" s="1" t="s">
        <v>4792</v>
      </c>
      <c r="G4037" s="25">
        <v>0</v>
      </c>
      <c r="H4037" s="25">
        <v>0</v>
      </c>
      <c r="I4037" s="24">
        <f t="shared" si="124"/>
        <v>0</v>
      </c>
      <c r="J4037" s="23" t="str">
        <f t="shared" si="125"/>
        <v/>
      </c>
      <c r="K4037" s="1"/>
      <c r="L4037" s="21"/>
    </row>
    <row r="4038" spans="1:12" ht="10.050000000000001" customHeight="1" x14ac:dyDescent="0.2">
      <c r="A4038" s="22"/>
      <c r="B4038" s="38"/>
      <c r="C4038" s="1"/>
      <c r="D4038" s="2">
        <v>41772</v>
      </c>
      <c r="E4038" s="1" t="s">
        <v>11122</v>
      </c>
      <c r="F4038" s="1" t="s">
        <v>4810</v>
      </c>
      <c r="G4038" s="25">
        <v>28207.594400000002</v>
      </c>
      <c r="H4038" s="25">
        <v>41952.991047287425</v>
      </c>
      <c r="I4038" s="24">
        <f t="shared" si="124"/>
        <v>13745.396647287424</v>
      </c>
      <c r="J4038" s="23">
        <f t="shared" si="125"/>
        <v>0.48729418228189719</v>
      </c>
      <c r="K4038" s="1"/>
      <c r="L4038" s="21"/>
    </row>
    <row r="4039" spans="1:12" ht="10.050000000000001" customHeight="1" x14ac:dyDescent="0.2">
      <c r="A4039" s="22"/>
      <c r="B4039" s="38"/>
      <c r="C4039" s="1"/>
      <c r="D4039" s="2">
        <v>41772</v>
      </c>
      <c r="E4039" s="1" t="s">
        <v>11122</v>
      </c>
      <c r="F4039" s="1" t="s">
        <v>4811</v>
      </c>
      <c r="G4039" s="25">
        <v>0</v>
      </c>
      <c r="H4039" s="25">
        <v>0</v>
      </c>
      <c r="I4039" s="24">
        <f t="shared" si="124"/>
        <v>0</v>
      </c>
      <c r="J4039" s="23" t="str">
        <f t="shared" si="125"/>
        <v/>
      </c>
      <c r="K4039" s="1"/>
      <c r="L4039" s="21"/>
    </row>
    <row r="4040" spans="1:12" ht="10.050000000000001" customHeight="1" x14ac:dyDescent="0.2">
      <c r="A4040" s="22"/>
      <c r="B4040" s="38"/>
      <c r="C4040" s="1"/>
      <c r="D4040" s="2">
        <v>41772</v>
      </c>
      <c r="E4040" s="1" t="s">
        <v>12179</v>
      </c>
      <c r="F4040" s="1" t="s">
        <v>5906</v>
      </c>
      <c r="G4040" s="25">
        <v>0</v>
      </c>
      <c r="H4040" s="25">
        <v>0</v>
      </c>
      <c r="I4040" s="24">
        <f t="shared" si="124"/>
        <v>0</v>
      </c>
      <c r="J4040" s="23" t="str">
        <f t="shared" si="125"/>
        <v/>
      </c>
      <c r="K4040" s="1"/>
      <c r="L4040" s="21"/>
    </row>
    <row r="4041" spans="1:12" ht="10.050000000000001" customHeight="1" x14ac:dyDescent="0.2">
      <c r="A4041" s="22"/>
      <c r="B4041" s="38"/>
      <c r="C4041" s="1"/>
      <c r="D4041" s="2">
        <v>41772</v>
      </c>
      <c r="E4041" s="1" t="s">
        <v>13735</v>
      </c>
      <c r="F4041" s="1" t="s">
        <v>13736</v>
      </c>
      <c r="G4041" s="25">
        <v>0</v>
      </c>
      <c r="H4041" s="25">
        <v>0</v>
      </c>
      <c r="I4041" s="24">
        <f t="shared" si="124"/>
        <v>0</v>
      </c>
      <c r="J4041" s="23" t="str">
        <f t="shared" si="125"/>
        <v/>
      </c>
      <c r="K4041" s="1"/>
      <c r="L4041" s="21"/>
    </row>
    <row r="4042" spans="1:12" ht="10.050000000000001" customHeight="1" x14ac:dyDescent="0.2">
      <c r="A4042" s="22"/>
      <c r="B4042" s="38"/>
      <c r="C4042" s="1"/>
      <c r="D4042" s="2">
        <v>41774</v>
      </c>
      <c r="E4042" s="1" t="s">
        <v>11660</v>
      </c>
      <c r="F4042" s="1" t="s">
        <v>5372</v>
      </c>
      <c r="G4042" s="25">
        <v>201082.23860000001</v>
      </c>
      <c r="H4042" s="25">
        <v>137165.27083931293</v>
      </c>
      <c r="I4042" s="24">
        <f t="shared" si="124"/>
        <v>-63916.967760687083</v>
      </c>
      <c r="J4042" s="23">
        <f t="shared" si="125"/>
        <v>-0.31786481096340391</v>
      </c>
      <c r="K4042" s="1"/>
      <c r="L4042" s="21"/>
    </row>
    <row r="4043" spans="1:12" ht="10.050000000000001" customHeight="1" x14ac:dyDescent="0.2">
      <c r="A4043" s="22"/>
      <c r="B4043" s="38"/>
      <c r="C4043" s="1"/>
      <c r="D4043" s="2">
        <v>41774</v>
      </c>
      <c r="E4043" s="1" t="s">
        <v>11714</v>
      </c>
      <c r="F4043" s="1" t="s">
        <v>5427</v>
      </c>
      <c r="G4043" s="25">
        <v>299542.99359999999</v>
      </c>
      <c r="H4043" s="25">
        <v>309687.76432812744</v>
      </c>
      <c r="I4043" s="24">
        <f t="shared" si="124"/>
        <v>10144.770728127449</v>
      </c>
      <c r="J4043" s="23">
        <f t="shared" si="125"/>
        <v>3.3867494633089121E-2</v>
      </c>
      <c r="K4043" s="1"/>
      <c r="L4043" s="21"/>
    </row>
    <row r="4044" spans="1:12" ht="10.050000000000001" customHeight="1" x14ac:dyDescent="0.2">
      <c r="A4044" s="22"/>
      <c r="B4044" s="38"/>
      <c r="C4044" s="1"/>
      <c r="D4044" s="2">
        <v>41774</v>
      </c>
      <c r="E4044" s="1" t="s">
        <v>11717</v>
      </c>
      <c r="F4044" s="1" t="s">
        <v>5430</v>
      </c>
      <c r="G4044" s="25">
        <v>233279.0362</v>
      </c>
      <c r="H4044" s="25">
        <v>241423.61616755411</v>
      </c>
      <c r="I4044" s="24">
        <f t="shared" si="124"/>
        <v>8144.5799675541057</v>
      </c>
      <c r="J4044" s="23">
        <f t="shared" si="125"/>
        <v>3.4913467151722166E-2</v>
      </c>
      <c r="K4044" s="1"/>
      <c r="L4044" s="21"/>
    </row>
    <row r="4045" spans="1:12" ht="10.050000000000001" customHeight="1" x14ac:dyDescent="0.2">
      <c r="A4045" s="22"/>
      <c r="B4045" s="38"/>
      <c r="C4045" s="1"/>
      <c r="D4045" s="2">
        <v>41774</v>
      </c>
      <c r="E4045" s="1" t="s">
        <v>11745</v>
      </c>
      <c r="F4045" s="1" t="s">
        <v>5459</v>
      </c>
      <c r="G4045" s="25">
        <v>604493.9219999999</v>
      </c>
      <c r="H4045" s="25">
        <v>525010.83592469245</v>
      </c>
      <c r="I4045" s="24">
        <f t="shared" si="124"/>
        <v>-79483.086075307452</v>
      </c>
      <c r="J4045" s="23">
        <f t="shared" si="125"/>
        <v>-0.1314869896662211</v>
      </c>
      <c r="K4045" s="1"/>
      <c r="L4045" s="21"/>
    </row>
    <row r="4046" spans="1:12" ht="10.050000000000001" customHeight="1" x14ac:dyDescent="0.2">
      <c r="A4046" s="22"/>
      <c r="B4046" s="38"/>
      <c r="C4046" s="1"/>
      <c r="D4046" s="2">
        <v>41774</v>
      </c>
      <c r="E4046" s="1" t="s">
        <v>11911</v>
      </c>
      <c r="F4046" s="1" t="s">
        <v>5630</v>
      </c>
      <c r="G4046" s="25">
        <v>74892.134000000005</v>
      </c>
      <c r="H4046" s="25">
        <v>129881.15901060551</v>
      </c>
      <c r="I4046" s="24">
        <f t="shared" si="124"/>
        <v>54989.025010605503</v>
      </c>
      <c r="J4046" s="23">
        <f t="shared" si="125"/>
        <v>0.73424299821134087</v>
      </c>
      <c r="K4046" s="1"/>
      <c r="L4046" s="21"/>
    </row>
    <row r="4047" spans="1:12" ht="10.050000000000001" customHeight="1" x14ac:dyDescent="0.2">
      <c r="A4047" s="22"/>
      <c r="B4047" s="38"/>
      <c r="C4047" s="1"/>
      <c r="D4047" s="2">
        <v>41774</v>
      </c>
      <c r="E4047" s="1" t="s">
        <v>11922</v>
      </c>
      <c r="F4047" s="1" t="s">
        <v>5641</v>
      </c>
      <c r="G4047" s="25">
        <v>20284</v>
      </c>
      <c r="H4047" s="25">
        <v>0</v>
      </c>
      <c r="I4047" s="24">
        <f t="shared" si="124"/>
        <v>-20284</v>
      </c>
      <c r="J4047" s="23">
        <f t="shared" si="125"/>
        <v>-1</v>
      </c>
      <c r="K4047" s="1"/>
      <c r="L4047" s="21"/>
    </row>
    <row r="4048" spans="1:12" ht="10.050000000000001" customHeight="1" x14ac:dyDescent="0.2">
      <c r="A4048" s="22"/>
      <c r="B4048" s="38"/>
      <c r="C4048" s="1"/>
      <c r="D4048" s="2">
        <v>41774</v>
      </c>
      <c r="E4048" s="1" t="s">
        <v>11923</v>
      </c>
      <c r="F4048" s="1" t="s">
        <v>5642</v>
      </c>
      <c r="G4048" s="25">
        <v>0</v>
      </c>
      <c r="H4048" s="25">
        <v>0</v>
      </c>
      <c r="I4048" s="24">
        <f t="shared" si="124"/>
        <v>0</v>
      </c>
      <c r="J4048" s="23" t="str">
        <f t="shared" si="125"/>
        <v/>
      </c>
      <c r="K4048" s="1"/>
      <c r="L4048" s="21"/>
    </row>
    <row r="4049" spans="1:12" ht="10.050000000000001" customHeight="1" x14ac:dyDescent="0.2">
      <c r="A4049" s="22"/>
      <c r="B4049" s="38"/>
      <c r="C4049" s="1"/>
      <c r="D4049" s="2">
        <v>41774</v>
      </c>
      <c r="E4049" s="1" t="s">
        <v>11955</v>
      </c>
      <c r="F4049" s="1" t="s">
        <v>5676</v>
      </c>
      <c r="G4049" s="25">
        <v>18440</v>
      </c>
      <c r="H4049" s="25">
        <v>0</v>
      </c>
      <c r="I4049" s="24">
        <f t="shared" si="124"/>
        <v>-18440</v>
      </c>
      <c r="J4049" s="23">
        <f t="shared" si="125"/>
        <v>-1</v>
      </c>
      <c r="K4049" s="1"/>
      <c r="L4049" s="21"/>
    </row>
    <row r="4050" spans="1:12" ht="10.050000000000001" customHeight="1" x14ac:dyDescent="0.2">
      <c r="A4050" s="22"/>
      <c r="B4050" s="38"/>
      <c r="C4050" s="1"/>
      <c r="D4050" s="2">
        <v>41774</v>
      </c>
      <c r="E4050" s="1" t="s">
        <v>11959</v>
      </c>
      <c r="F4050" s="1" t="s">
        <v>5680</v>
      </c>
      <c r="G4050" s="25">
        <v>370674.76710000006</v>
      </c>
      <c r="H4050" s="25">
        <v>389186.29370829399</v>
      </c>
      <c r="I4050" s="24">
        <f t="shared" si="124"/>
        <v>18511.526608293934</v>
      </c>
      <c r="J4050" s="23">
        <f t="shared" si="125"/>
        <v>4.9940077532442138E-2</v>
      </c>
      <c r="K4050" s="1"/>
      <c r="L4050" s="21"/>
    </row>
    <row r="4051" spans="1:12" ht="10.050000000000001" customHeight="1" x14ac:dyDescent="0.2">
      <c r="A4051" s="22"/>
      <c r="B4051" s="38"/>
      <c r="C4051" s="1"/>
      <c r="D4051" s="2">
        <v>41774</v>
      </c>
      <c r="E4051" s="1" t="s">
        <v>11960</v>
      </c>
      <c r="F4051" s="1" t="s">
        <v>5681</v>
      </c>
      <c r="G4051" s="25">
        <v>482747.70799999998</v>
      </c>
      <c r="H4051" s="25">
        <v>230004.30686204167</v>
      </c>
      <c r="I4051" s="24">
        <f t="shared" ref="I4051:I4114" si="126">H4051-G4051</f>
        <v>-252743.40113795831</v>
      </c>
      <c r="J4051" s="23">
        <f t="shared" ref="J4051:J4114" si="127">IF(I4051=0,"",(I4051/G4051))</f>
        <v>-0.52355173716942494</v>
      </c>
      <c r="K4051" s="1"/>
      <c r="L4051" s="21"/>
    </row>
    <row r="4052" spans="1:12" ht="10.050000000000001" customHeight="1" x14ac:dyDescent="0.2">
      <c r="A4052" s="22"/>
      <c r="B4052" s="38"/>
      <c r="C4052" s="1"/>
      <c r="D4052" s="2">
        <v>41774</v>
      </c>
      <c r="E4052" s="1" t="s">
        <v>12082</v>
      </c>
      <c r="F4052" s="1" t="s">
        <v>5804</v>
      </c>
      <c r="G4052" s="25">
        <v>0</v>
      </c>
      <c r="H4052" s="25">
        <v>0</v>
      </c>
      <c r="I4052" s="24">
        <f t="shared" si="126"/>
        <v>0</v>
      </c>
      <c r="J4052" s="23" t="str">
        <f t="shared" si="127"/>
        <v/>
      </c>
      <c r="K4052" s="1"/>
      <c r="L4052" s="21"/>
    </row>
    <row r="4053" spans="1:12" ht="10.050000000000001" customHeight="1" x14ac:dyDescent="0.2">
      <c r="A4053" s="22"/>
      <c r="B4053" s="38"/>
      <c r="C4053" s="1"/>
      <c r="D4053" s="2">
        <v>41774</v>
      </c>
      <c r="E4053" s="1" t="s">
        <v>12438</v>
      </c>
      <c r="F4053" s="1" t="s">
        <v>6169</v>
      </c>
      <c r="G4053" s="25">
        <v>162554.47199999998</v>
      </c>
      <c r="H4053" s="25">
        <v>312790.44665855006</v>
      </c>
      <c r="I4053" s="24">
        <f t="shared" si="126"/>
        <v>150235.97465855008</v>
      </c>
      <c r="J4053" s="23">
        <f t="shared" si="127"/>
        <v>0.92421926514916242</v>
      </c>
      <c r="K4053" s="1"/>
      <c r="L4053" s="21"/>
    </row>
    <row r="4054" spans="1:12" ht="10.050000000000001" customHeight="1" x14ac:dyDescent="0.2">
      <c r="A4054" s="22"/>
      <c r="B4054" s="38"/>
      <c r="C4054" s="1"/>
      <c r="D4054" s="2">
        <v>41774</v>
      </c>
      <c r="E4054" s="1" t="s">
        <v>12512</v>
      </c>
      <c r="F4054" s="1" t="s">
        <v>6244</v>
      </c>
      <c r="G4054" s="25">
        <v>0</v>
      </c>
      <c r="H4054" s="25">
        <v>7808.0747388119107</v>
      </c>
      <c r="I4054" s="24">
        <f t="shared" si="126"/>
        <v>7808.0747388119107</v>
      </c>
      <c r="J4054" s="23" t="e">
        <f t="shared" si="127"/>
        <v>#DIV/0!</v>
      </c>
      <c r="K4054" s="1"/>
      <c r="L4054" s="21"/>
    </row>
    <row r="4055" spans="1:12" ht="10.050000000000001" customHeight="1" x14ac:dyDescent="0.2">
      <c r="A4055" s="22"/>
      <c r="B4055" s="38"/>
      <c r="C4055" s="1"/>
      <c r="D4055" s="2">
        <v>41774</v>
      </c>
      <c r="E4055" s="1" t="s">
        <v>12531</v>
      </c>
      <c r="F4055" s="1" t="s">
        <v>6263</v>
      </c>
      <c r="G4055" s="25">
        <v>0</v>
      </c>
      <c r="H4055" s="25">
        <v>0</v>
      </c>
      <c r="I4055" s="24">
        <f t="shared" si="126"/>
        <v>0</v>
      </c>
      <c r="J4055" s="23" t="str">
        <f t="shared" si="127"/>
        <v/>
      </c>
      <c r="K4055" s="1"/>
      <c r="L4055" s="21"/>
    </row>
    <row r="4056" spans="1:12" ht="10.050000000000001" customHeight="1" x14ac:dyDescent="0.2">
      <c r="A4056" s="22"/>
      <c r="B4056" s="38"/>
      <c r="C4056" s="1"/>
      <c r="D4056" s="2">
        <v>41774</v>
      </c>
      <c r="E4056" s="1" t="s">
        <v>12556</v>
      </c>
      <c r="F4056" s="1" t="s">
        <v>6288</v>
      </c>
      <c r="G4056" s="25">
        <v>7376</v>
      </c>
      <c r="H4056" s="25">
        <v>0</v>
      </c>
      <c r="I4056" s="24">
        <f t="shared" si="126"/>
        <v>-7376</v>
      </c>
      <c r="J4056" s="23">
        <f t="shared" si="127"/>
        <v>-1</v>
      </c>
      <c r="K4056" s="1"/>
      <c r="L4056" s="21"/>
    </row>
    <row r="4057" spans="1:12" ht="10.050000000000001" customHeight="1" x14ac:dyDescent="0.2">
      <c r="A4057" s="22"/>
      <c r="B4057" s="38"/>
      <c r="C4057" s="1"/>
      <c r="D4057" s="2">
        <v>41774</v>
      </c>
      <c r="E4057" s="1" t="s">
        <v>12613</v>
      </c>
      <c r="F4057" s="1" t="s">
        <v>6346</v>
      </c>
      <c r="G4057" s="25">
        <v>1844</v>
      </c>
      <c r="H4057" s="25">
        <v>0</v>
      </c>
      <c r="I4057" s="24">
        <f t="shared" si="126"/>
        <v>-1844</v>
      </c>
      <c r="J4057" s="23">
        <f t="shared" si="127"/>
        <v>-1</v>
      </c>
      <c r="K4057" s="1"/>
      <c r="L4057" s="21"/>
    </row>
    <row r="4058" spans="1:12" ht="10.050000000000001" customHeight="1" x14ac:dyDescent="0.2">
      <c r="A4058" s="22"/>
      <c r="B4058" s="38"/>
      <c r="C4058" s="1"/>
      <c r="D4058" s="2">
        <v>41774</v>
      </c>
      <c r="E4058" s="1" t="s">
        <v>12625</v>
      </c>
      <c r="F4058" s="1" t="s">
        <v>6358</v>
      </c>
      <c r="G4058" s="25">
        <v>0</v>
      </c>
      <c r="H4058" s="25">
        <v>0</v>
      </c>
      <c r="I4058" s="24">
        <f t="shared" si="126"/>
        <v>0</v>
      </c>
      <c r="J4058" s="23" t="str">
        <f t="shared" si="127"/>
        <v/>
      </c>
      <c r="K4058" s="1"/>
      <c r="L4058" s="21"/>
    </row>
    <row r="4059" spans="1:12" ht="10.050000000000001" customHeight="1" x14ac:dyDescent="0.2">
      <c r="A4059" s="22"/>
      <c r="B4059" s="38"/>
      <c r="C4059" s="1"/>
      <c r="D4059" s="2">
        <v>41775</v>
      </c>
      <c r="E4059" s="1" t="s">
        <v>6423</v>
      </c>
      <c r="F4059" s="1" t="s">
        <v>18</v>
      </c>
      <c r="G4059" s="25">
        <v>20881.77</v>
      </c>
      <c r="H4059" s="25">
        <v>30929.22236999113</v>
      </c>
      <c r="I4059" s="24">
        <f t="shared" si="126"/>
        <v>10047.45236999113</v>
      </c>
      <c r="J4059" s="23">
        <f t="shared" si="127"/>
        <v>0.48115903824202305</v>
      </c>
      <c r="K4059" s="1"/>
      <c r="L4059" s="21"/>
    </row>
    <row r="4060" spans="1:12" ht="10.050000000000001" customHeight="1" x14ac:dyDescent="0.2">
      <c r="A4060" s="22"/>
      <c r="B4060" s="38"/>
      <c r="C4060" s="1"/>
      <c r="D4060" s="2">
        <v>41775</v>
      </c>
      <c r="E4060" s="1" t="s">
        <v>6485</v>
      </c>
      <c r="F4060" s="1" t="s">
        <v>81</v>
      </c>
      <c r="G4060" s="25">
        <v>20936.061600000001</v>
      </c>
      <c r="H4060" s="25">
        <v>53146.277136676334</v>
      </c>
      <c r="I4060" s="24">
        <f t="shared" si="126"/>
        <v>32210.215536676333</v>
      </c>
      <c r="J4060" s="23">
        <f t="shared" si="127"/>
        <v>1.5385040487594062</v>
      </c>
      <c r="K4060" s="1"/>
      <c r="L4060" s="21"/>
    </row>
    <row r="4061" spans="1:12" ht="10.050000000000001" customHeight="1" x14ac:dyDescent="0.2">
      <c r="A4061" s="22"/>
      <c r="B4061" s="38"/>
      <c r="C4061" s="1"/>
      <c r="D4061" s="2">
        <v>41775</v>
      </c>
      <c r="E4061" s="1" t="s">
        <v>7530</v>
      </c>
      <c r="F4061" s="1" t="s">
        <v>1138</v>
      </c>
      <c r="G4061" s="25">
        <v>77448</v>
      </c>
      <c r="H4061" s="25">
        <v>71397.651838649181</v>
      </c>
      <c r="I4061" s="24">
        <f t="shared" si="126"/>
        <v>-6050.3481613508193</v>
      </c>
      <c r="J4061" s="23">
        <f t="shared" si="127"/>
        <v>-7.8121425490016771E-2</v>
      </c>
      <c r="K4061" s="1"/>
      <c r="L4061" s="21"/>
    </row>
    <row r="4062" spans="1:12" ht="10.050000000000001" customHeight="1" x14ac:dyDescent="0.2">
      <c r="A4062" s="22"/>
      <c r="B4062" s="38"/>
      <c r="C4062" s="1"/>
      <c r="D4062" s="2">
        <v>41775</v>
      </c>
      <c r="E4062" s="1" t="s">
        <v>8444</v>
      </c>
      <c r="F4062" s="1" t="s">
        <v>2060</v>
      </c>
      <c r="G4062" s="25">
        <v>356489.09700000007</v>
      </c>
      <c r="H4062" s="25">
        <v>178455.60291205643</v>
      </c>
      <c r="I4062" s="24">
        <f t="shared" si="126"/>
        <v>-178033.49408794363</v>
      </c>
      <c r="J4062" s="23">
        <f t="shared" si="127"/>
        <v>-0.4994079639073607</v>
      </c>
      <c r="K4062" s="1"/>
      <c r="L4062" s="21"/>
    </row>
    <row r="4063" spans="1:12" ht="10.050000000000001" customHeight="1" x14ac:dyDescent="0.2">
      <c r="A4063" s="22"/>
      <c r="B4063" s="38"/>
      <c r="C4063" s="1"/>
      <c r="D4063" s="2">
        <v>41775</v>
      </c>
      <c r="E4063" s="1" t="s">
        <v>8818</v>
      </c>
      <c r="F4063" s="1" t="s">
        <v>2439</v>
      </c>
      <c r="G4063" s="25">
        <v>417301.52879999997</v>
      </c>
      <c r="H4063" s="25">
        <v>266923.14445930562</v>
      </c>
      <c r="I4063" s="24">
        <f t="shared" si="126"/>
        <v>-150378.38434069435</v>
      </c>
      <c r="J4063" s="23">
        <f t="shared" si="127"/>
        <v>-0.36035905445428207</v>
      </c>
      <c r="K4063" s="1"/>
      <c r="L4063" s="21"/>
    </row>
    <row r="4064" spans="1:12" ht="10.050000000000001" customHeight="1" x14ac:dyDescent="0.2">
      <c r="A4064" s="22"/>
      <c r="B4064" s="38"/>
      <c r="C4064" s="1"/>
      <c r="D4064" s="2">
        <v>41775</v>
      </c>
      <c r="E4064" s="1" t="s">
        <v>9330</v>
      </c>
      <c r="F4064" s="1" t="s">
        <v>2961</v>
      </c>
      <c r="G4064" s="25">
        <v>264978.59649999999</v>
      </c>
      <c r="H4064" s="25">
        <v>204571.55815687208</v>
      </c>
      <c r="I4064" s="24">
        <f t="shared" si="126"/>
        <v>-60407.038343127904</v>
      </c>
      <c r="J4064" s="23">
        <f t="shared" si="127"/>
        <v>-0.22796950071070329</v>
      </c>
      <c r="K4064" s="1"/>
      <c r="L4064" s="21"/>
    </row>
    <row r="4065" spans="1:12" ht="10.050000000000001" customHeight="1" x14ac:dyDescent="0.2">
      <c r="A4065" s="22"/>
      <c r="B4065" s="38"/>
      <c r="C4065" s="1"/>
      <c r="D4065" s="2">
        <v>41775</v>
      </c>
      <c r="E4065" s="1" t="s">
        <v>9636</v>
      </c>
      <c r="F4065" s="1" t="s">
        <v>3272</v>
      </c>
      <c r="G4065" s="25">
        <v>20020.507799999999</v>
      </c>
      <c r="H4065" s="25">
        <v>90044.567168838155</v>
      </c>
      <c r="I4065" s="24">
        <f t="shared" si="126"/>
        <v>70024.059368838149</v>
      </c>
      <c r="J4065" s="23">
        <f t="shared" si="127"/>
        <v>3.4976165474103582</v>
      </c>
      <c r="K4065" s="1"/>
      <c r="L4065" s="21"/>
    </row>
    <row r="4066" spans="1:12" ht="10.050000000000001" customHeight="1" x14ac:dyDescent="0.2">
      <c r="A4066" s="22"/>
      <c r="B4066" s="38"/>
      <c r="C4066" s="1"/>
      <c r="D4066" s="2">
        <v>41775</v>
      </c>
      <c r="E4066" s="1" t="s">
        <v>9647</v>
      </c>
      <c r="F4066" s="1" t="s">
        <v>3283</v>
      </c>
      <c r="G4066" s="25">
        <v>580271.30150000006</v>
      </c>
      <c r="H4066" s="25">
        <v>427764.34718755545</v>
      </c>
      <c r="I4066" s="24">
        <f t="shared" si="126"/>
        <v>-152506.95431244461</v>
      </c>
      <c r="J4066" s="23">
        <f t="shared" si="127"/>
        <v>-0.26282008763523967</v>
      </c>
      <c r="K4066" s="1"/>
      <c r="L4066" s="21"/>
    </row>
    <row r="4067" spans="1:12" ht="10.050000000000001" customHeight="1" x14ac:dyDescent="0.2">
      <c r="A4067" s="22"/>
      <c r="B4067" s="38"/>
      <c r="C4067" s="1"/>
      <c r="D4067" s="2">
        <v>41775</v>
      </c>
      <c r="E4067" s="1" t="s">
        <v>9761</v>
      </c>
      <c r="F4067" s="1" t="s">
        <v>3399</v>
      </c>
      <c r="G4067" s="25">
        <v>358605.83260000002</v>
      </c>
      <c r="H4067" s="25">
        <v>253341.20392679333</v>
      </c>
      <c r="I4067" s="24">
        <f t="shared" si="126"/>
        <v>-105264.62867320669</v>
      </c>
      <c r="J4067" s="23">
        <f t="shared" si="127"/>
        <v>-0.29353852922582579</v>
      </c>
      <c r="K4067" s="1"/>
      <c r="L4067" s="21"/>
    </row>
    <row r="4068" spans="1:12" ht="10.050000000000001" customHeight="1" x14ac:dyDescent="0.2">
      <c r="A4068" s="22"/>
      <c r="B4068" s="38"/>
      <c r="C4068" s="1"/>
      <c r="D4068" s="2">
        <v>41775</v>
      </c>
      <c r="E4068" s="1" t="s">
        <v>9976</v>
      </c>
      <c r="F4068" s="1" t="s">
        <v>3622</v>
      </c>
      <c r="G4068" s="25">
        <v>128388.9204</v>
      </c>
      <c r="H4068" s="25">
        <v>162490.14482769629</v>
      </c>
      <c r="I4068" s="24">
        <f t="shared" si="126"/>
        <v>34101.224427696288</v>
      </c>
      <c r="J4068" s="23">
        <f t="shared" si="127"/>
        <v>0.26560877933588645</v>
      </c>
      <c r="K4068" s="1"/>
      <c r="L4068" s="21"/>
    </row>
    <row r="4069" spans="1:12" ht="10.050000000000001" customHeight="1" x14ac:dyDescent="0.2">
      <c r="A4069" s="22"/>
      <c r="B4069" s="38"/>
      <c r="C4069" s="1"/>
      <c r="D4069" s="2">
        <v>41775</v>
      </c>
      <c r="E4069" s="1" t="s">
        <v>10062</v>
      </c>
      <c r="F4069" s="1" t="s">
        <v>3710</v>
      </c>
      <c r="G4069" s="25">
        <v>386886.37</v>
      </c>
      <c r="H4069" s="25">
        <v>410093.44119971799</v>
      </c>
      <c r="I4069" s="24">
        <f t="shared" si="126"/>
        <v>23207.07119971799</v>
      </c>
      <c r="J4069" s="23">
        <f t="shared" si="127"/>
        <v>5.9984204663808625E-2</v>
      </c>
      <c r="K4069" s="1"/>
      <c r="L4069" s="21"/>
    </row>
    <row r="4070" spans="1:12" ht="10.050000000000001" customHeight="1" x14ac:dyDescent="0.2">
      <c r="A4070" s="22"/>
      <c r="B4070" s="38"/>
      <c r="C4070" s="1"/>
      <c r="D4070" s="2">
        <v>41775</v>
      </c>
      <c r="E4070" s="1" t="s">
        <v>10200</v>
      </c>
      <c r="F4070" s="1" t="s">
        <v>3854</v>
      </c>
      <c r="G4070" s="25">
        <v>272637.03999999998</v>
      </c>
      <c r="H4070" s="25">
        <v>186104.43402132683</v>
      </c>
      <c r="I4070" s="24">
        <f t="shared" si="126"/>
        <v>-86532.605978673149</v>
      </c>
      <c r="J4070" s="23">
        <f t="shared" si="127"/>
        <v>-0.31739123186883617</v>
      </c>
      <c r="K4070" s="1"/>
      <c r="L4070" s="21"/>
    </row>
    <row r="4071" spans="1:12" ht="10.050000000000001" customHeight="1" x14ac:dyDescent="0.2">
      <c r="A4071" s="22"/>
      <c r="B4071" s="38"/>
      <c r="C4071" s="1"/>
      <c r="D4071" s="2">
        <v>41775</v>
      </c>
      <c r="E4071" s="1" t="s">
        <v>10260</v>
      </c>
      <c r="F4071" s="1" t="s">
        <v>3916</v>
      </c>
      <c r="G4071" s="25">
        <v>295876.77600000001</v>
      </c>
      <c r="H4071" s="25">
        <v>372121.54089096951</v>
      </c>
      <c r="I4071" s="24">
        <f t="shared" si="126"/>
        <v>76244.764890969498</v>
      </c>
      <c r="J4071" s="23">
        <f t="shared" si="127"/>
        <v>0.25769094121455988</v>
      </c>
      <c r="K4071" s="1"/>
      <c r="L4071" s="21"/>
    </row>
    <row r="4072" spans="1:12" ht="10.050000000000001" customHeight="1" x14ac:dyDescent="0.2">
      <c r="A4072" s="22"/>
      <c r="B4072" s="38"/>
      <c r="C4072" s="1"/>
      <c r="D4072" s="2">
        <v>41775</v>
      </c>
      <c r="E4072" s="1" t="s">
        <v>10432</v>
      </c>
      <c r="F4072" s="1" t="s">
        <v>4093</v>
      </c>
      <c r="G4072" s="25">
        <v>292316.12640000001</v>
      </c>
      <c r="H4072" s="25">
        <v>239851.72743724065</v>
      </c>
      <c r="I4072" s="24">
        <f t="shared" si="126"/>
        <v>-52464.398962759355</v>
      </c>
      <c r="J4072" s="23">
        <f t="shared" si="127"/>
        <v>-0.17947829156359316</v>
      </c>
      <c r="K4072" s="1"/>
      <c r="L4072" s="21"/>
    </row>
    <row r="4073" spans="1:12" ht="10.050000000000001" customHeight="1" x14ac:dyDescent="0.2">
      <c r="A4073" s="22"/>
      <c r="B4073" s="38"/>
      <c r="C4073" s="1"/>
      <c r="D4073" s="2">
        <v>41775</v>
      </c>
      <c r="E4073" s="1" t="s">
        <v>10470</v>
      </c>
      <c r="F4073" s="1" t="s">
        <v>4131</v>
      </c>
      <c r="G4073" s="25">
        <v>0</v>
      </c>
      <c r="H4073" s="25">
        <v>0</v>
      </c>
      <c r="I4073" s="24">
        <f t="shared" si="126"/>
        <v>0</v>
      </c>
      <c r="J4073" s="23" t="str">
        <f t="shared" si="127"/>
        <v/>
      </c>
      <c r="K4073" s="1"/>
      <c r="L4073" s="21"/>
    </row>
    <row r="4074" spans="1:12" ht="10.050000000000001" customHeight="1" x14ac:dyDescent="0.2">
      <c r="A4074" s="22"/>
      <c r="B4074" s="38"/>
      <c r="C4074" s="1"/>
      <c r="D4074" s="2">
        <v>41775</v>
      </c>
      <c r="E4074" s="1" t="s">
        <v>10498</v>
      </c>
      <c r="F4074" s="1" t="s">
        <v>4160</v>
      </c>
      <c r="G4074" s="25">
        <v>0</v>
      </c>
      <c r="H4074" s="25">
        <v>0</v>
      </c>
      <c r="I4074" s="24">
        <f t="shared" si="126"/>
        <v>0</v>
      </c>
      <c r="J4074" s="23" t="str">
        <f t="shared" si="127"/>
        <v/>
      </c>
      <c r="K4074" s="1"/>
      <c r="L4074" s="21"/>
    </row>
    <row r="4075" spans="1:12" ht="10.050000000000001" customHeight="1" x14ac:dyDescent="0.2">
      <c r="A4075" s="22"/>
      <c r="B4075" s="38"/>
      <c r="C4075" s="1"/>
      <c r="D4075" s="2">
        <v>41775</v>
      </c>
      <c r="E4075" s="1" t="s">
        <v>11004</v>
      </c>
      <c r="F4075" s="1" t="s">
        <v>4686</v>
      </c>
      <c r="G4075" s="25">
        <v>428668.34120000008</v>
      </c>
      <c r="H4075" s="25">
        <v>221117.48495536757</v>
      </c>
      <c r="I4075" s="24">
        <f t="shared" si="126"/>
        <v>-207550.85624463251</v>
      </c>
      <c r="J4075" s="23">
        <f t="shared" si="127"/>
        <v>-0.48417584481191556</v>
      </c>
      <c r="K4075" s="1"/>
      <c r="L4075" s="21"/>
    </row>
    <row r="4076" spans="1:12" ht="10.050000000000001" customHeight="1" x14ac:dyDescent="0.2">
      <c r="A4076" s="22"/>
      <c r="B4076" s="38"/>
      <c r="C4076" s="1"/>
      <c r="D4076" s="2">
        <v>41775</v>
      </c>
      <c r="E4076" s="1" t="s">
        <v>11004</v>
      </c>
      <c r="F4076" s="1" t="s">
        <v>4687</v>
      </c>
      <c r="G4076" s="25">
        <v>147619.43</v>
      </c>
      <c r="H4076" s="25">
        <v>119720.38806759895</v>
      </c>
      <c r="I4076" s="24">
        <f t="shared" si="126"/>
        <v>-27899.041932401044</v>
      </c>
      <c r="J4076" s="23">
        <f t="shared" si="127"/>
        <v>-0.18899302031176415</v>
      </c>
      <c r="K4076" s="1"/>
      <c r="L4076" s="21"/>
    </row>
    <row r="4077" spans="1:12" ht="10.050000000000001" customHeight="1" x14ac:dyDescent="0.2">
      <c r="A4077" s="22"/>
      <c r="B4077" s="38"/>
      <c r="C4077" s="1"/>
      <c r="D4077" s="2">
        <v>41775</v>
      </c>
      <c r="E4077" s="1" t="s">
        <v>11174</v>
      </c>
      <c r="F4077" s="1" t="s">
        <v>4865</v>
      </c>
      <c r="G4077" s="25">
        <v>207703.09179999999</v>
      </c>
      <c r="H4077" s="25">
        <v>176082.35914275967</v>
      </c>
      <c r="I4077" s="24">
        <f t="shared" si="126"/>
        <v>-31620.732657240325</v>
      </c>
      <c r="J4077" s="23">
        <f t="shared" si="127"/>
        <v>-0.15224006721906835</v>
      </c>
      <c r="K4077" s="1"/>
      <c r="L4077" s="21"/>
    </row>
    <row r="4078" spans="1:12" ht="10.050000000000001" customHeight="1" x14ac:dyDescent="0.2">
      <c r="A4078" s="22"/>
      <c r="B4078" s="38"/>
      <c r="C4078" s="1"/>
      <c r="D4078" s="2">
        <v>41775</v>
      </c>
      <c r="E4078" s="1" t="s">
        <v>11188</v>
      </c>
      <c r="F4078" s="1" t="s">
        <v>4879</v>
      </c>
      <c r="G4078" s="25">
        <v>146194.77059999999</v>
      </c>
      <c r="H4078" s="25">
        <v>48749.098204819107</v>
      </c>
      <c r="I4078" s="24">
        <f t="shared" si="126"/>
        <v>-97445.672395180882</v>
      </c>
      <c r="J4078" s="23">
        <f t="shared" si="127"/>
        <v>-0.66654690858813037</v>
      </c>
      <c r="K4078" s="1"/>
      <c r="L4078" s="21"/>
    </row>
    <row r="4079" spans="1:12" ht="10.050000000000001" customHeight="1" x14ac:dyDescent="0.2">
      <c r="A4079" s="22"/>
      <c r="B4079" s="38"/>
      <c r="C4079" s="1"/>
      <c r="D4079" s="2">
        <v>41775</v>
      </c>
      <c r="E4079" s="1" t="s">
        <v>11197</v>
      </c>
      <c r="F4079" s="1" t="s">
        <v>4889</v>
      </c>
      <c r="G4079" s="25">
        <v>9220</v>
      </c>
      <c r="H4079" s="25">
        <v>0</v>
      </c>
      <c r="I4079" s="24">
        <f t="shared" si="126"/>
        <v>-9220</v>
      </c>
      <c r="J4079" s="23">
        <f t="shared" si="127"/>
        <v>-1</v>
      </c>
      <c r="K4079" s="1"/>
      <c r="L4079" s="21"/>
    </row>
    <row r="4080" spans="1:12" ht="10.050000000000001" customHeight="1" x14ac:dyDescent="0.2">
      <c r="A4080" s="22"/>
      <c r="B4080" s="38"/>
      <c r="C4080" s="1"/>
      <c r="D4080" s="2">
        <v>41775</v>
      </c>
      <c r="E4080" s="1" t="s">
        <v>11202</v>
      </c>
      <c r="F4080" s="1" t="s">
        <v>4895</v>
      </c>
      <c r="G4080" s="25">
        <v>114607.16960000001</v>
      </c>
      <c r="H4080" s="25">
        <v>108840.45234601761</v>
      </c>
      <c r="I4080" s="24">
        <f t="shared" si="126"/>
        <v>-5766.7172539823951</v>
      </c>
      <c r="J4080" s="23">
        <f t="shared" si="127"/>
        <v>-5.0317246941088356E-2</v>
      </c>
      <c r="K4080" s="1"/>
      <c r="L4080" s="21"/>
    </row>
    <row r="4081" spans="1:12" ht="10.050000000000001" customHeight="1" x14ac:dyDescent="0.2">
      <c r="A4081" s="22"/>
      <c r="B4081" s="38"/>
      <c r="C4081" s="1"/>
      <c r="D4081" s="2">
        <v>41775</v>
      </c>
      <c r="E4081" s="1" t="s">
        <v>11202</v>
      </c>
      <c r="F4081" s="1" t="s">
        <v>4896</v>
      </c>
      <c r="G4081" s="25">
        <v>143003.91010000001</v>
      </c>
      <c r="H4081" s="25">
        <v>58879.047800172455</v>
      </c>
      <c r="I4081" s="24">
        <f t="shared" si="126"/>
        <v>-84124.862299827553</v>
      </c>
      <c r="J4081" s="23">
        <f t="shared" si="127"/>
        <v>-0.58826966508118961</v>
      </c>
      <c r="K4081" s="1"/>
      <c r="L4081" s="21"/>
    </row>
    <row r="4082" spans="1:12" ht="10.050000000000001" customHeight="1" x14ac:dyDescent="0.2">
      <c r="A4082" s="22"/>
      <c r="B4082" s="38"/>
      <c r="C4082" s="1"/>
      <c r="D4082" s="2">
        <v>41775</v>
      </c>
      <c r="E4082" s="1" t="s">
        <v>11225</v>
      </c>
      <c r="F4082" s="1" t="s">
        <v>4919</v>
      </c>
      <c r="G4082" s="25">
        <v>0</v>
      </c>
      <c r="H4082" s="25">
        <v>0</v>
      </c>
      <c r="I4082" s="24">
        <f t="shared" si="126"/>
        <v>0</v>
      </c>
      <c r="J4082" s="23" t="str">
        <f t="shared" si="127"/>
        <v/>
      </c>
      <c r="K4082" s="1"/>
      <c r="L4082" s="21"/>
    </row>
    <row r="4083" spans="1:12" ht="10.050000000000001" customHeight="1" x14ac:dyDescent="0.2">
      <c r="A4083" s="22"/>
      <c r="B4083" s="38"/>
      <c r="C4083" s="1"/>
      <c r="D4083" s="2">
        <v>41775</v>
      </c>
      <c r="E4083" s="1" t="s">
        <v>11245</v>
      </c>
      <c r="F4083" s="1" t="s">
        <v>4940</v>
      </c>
      <c r="G4083" s="25">
        <v>0</v>
      </c>
      <c r="H4083" s="25">
        <v>0</v>
      </c>
      <c r="I4083" s="24">
        <f t="shared" si="126"/>
        <v>0</v>
      </c>
      <c r="J4083" s="23" t="str">
        <f t="shared" si="127"/>
        <v/>
      </c>
      <c r="K4083" s="1"/>
      <c r="L4083" s="21"/>
    </row>
    <row r="4084" spans="1:12" ht="10.050000000000001" customHeight="1" x14ac:dyDescent="0.2">
      <c r="A4084" s="22"/>
      <c r="B4084" s="38"/>
      <c r="C4084" s="1"/>
      <c r="D4084" s="2">
        <v>41775</v>
      </c>
      <c r="E4084" s="1" t="s">
        <v>11255</v>
      </c>
      <c r="F4084" s="1" t="s">
        <v>4950</v>
      </c>
      <c r="G4084" s="25">
        <v>0</v>
      </c>
      <c r="H4084" s="25">
        <v>0</v>
      </c>
      <c r="I4084" s="24">
        <f t="shared" si="126"/>
        <v>0</v>
      </c>
      <c r="J4084" s="23" t="str">
        <f t="shared" si="127"/>
        <v/>
      </c>
      <c r="K4084" s="1"/>
      <c r="L4084" s="21"/>
    </row>
    <row r="4085" spans="1:12" ht="10.050000000000001" customHeight="1" x14ac:dyDescent="0.2">
      <c r="A4085" s="22"/>
      <c r="B4085" s="38"/>
      <c r="C4085" s="1"/>
      <c r="D4085" s="2">
        <v>41775</v>
      </c>
      <c r="E4085" s="1" t="s">
        <v>11262</v>
      </c>
      <c r="F4085" s="1" t="s">
        <v>4957</v>
      </c>
      <c r="G4085" s="25">
        <v>0</v>
      </c>
      <c r="H4085" s="25">
        <v>0</v>
      </c>
      <c r="I4085" s="24">
        <f t="shared" si="126"/>
        <v>0</v>
      </c>
      <c r="J4085" s="23" t="str">
        <f t="shared" si="127"/>
        <v/>
      </c>
      <c r="K4085" s="1"/>
      <c r="L4085" s="21"/>
    </row>
    <row r="4086" spans="1:12" ht="10.050000000000001" customHeight="1" x14ac:dyDescent="0.2">
      <c r="A4086" s="22"/>
      <c r="B4086" s="38"/>
      <c r="C4086" s="1"/>
      <c r="D4086" s="2">
        <v>41775</v>
      </c>
      <c r="E4086" s="1" t="s">
        <v>11270</v>
      </c>
      <c r="F4086" s="1" t="s">
        <v>4965</v>
      </c>
      <c r="G4086" s="25">
        <v>124261.5024</v>
      </c>
      <c r="H4086" s="25">
        <v>42040.318198971501</v>
      </c>
      <c r="I4086" s="24">
        <f t="shared" si="126"/>
        <v>-82221.184201028489</v>
      </c>
      <c r="J4086" s="23">
        <f t="shared" si="127"/>
        <v>-0.66167865841793083</v>
      </c>
      <c r="K4086" s="1"/>
      <c r="L4086" s="21"/>
    </row>
    <row r="4087" spans="1:12" ht="10.050000000000001" customHeight="1" x14ac:dyDescent="0.2">
      <c r="A4087" s="22"/>
      <c r="B4087" s="38"/>
      <c r="C4087" s="1"/>
      <c r="D4087" s="2">
        <v>41775</v>
      </c>
      <c r="E4087" s="1" t="s">
        <v>11276</v>
      </c>
      <c r="F4087" s="1" t="s">
        <v>4971</v>
      </c>
      <c r="G4087" s="25">
        <v>30678.5592</v>
      </c>
      <c r="H4087" s="25">
        <v>63882.379902542722</v>
      </c>
      <c r="I4087" s="24">
        <f t="shared" si="126"/>
        <v>33203.820702542725</v>
      </c>
      <c r="J4087" s="23">
        <f t="shared" si="127"/>
        <v>1.082313562578999</v>
      </c>
      <c r="K4087" s="1"/>
      <c r="L4087" s="21"/>
    </row>
    <row r="4088" spans="1:12" ht="10.050000000000001" customHeight="1" x14ac:dyDescent="0.2">
      <c r="A4088" s="22"/>
      <c r="B4088" s="38"/>
      <c r="C4088" s="1"/>
      <c r="D4088" s="2">
        <v>41775</v>
      </c>
      <c r="E4088" s="1" t="s">
        <v>11287</v>
      </c>
      <c r="F4088" s="1" t="s">
        <v>4982</v>
      </c>
      <c r="G4088" s="25">
        <v>71448.524000000005</v>
      </c>
      <c r="H4088" s="25">
        <v>174772.45186749849</v>
      </c>
      <c r="I4088" s="24">
        <f t="shared" si="126"/>
        <v>103323.92786749848</v>
      </c>
      <c r="J4088" s="23">
        <f t="shared" si="127"/>
        <v>1.4461310336865527</v>
      </c>
      <c r="K4088" s="1"/>
      <c r="L4088" s="21"/>
    </row>
    <row r="4089" spans="1:12" ht="10.050000000000001" customHeight="1" x14ac:dyDescent="0.2">
      <c r="A4089" s="22"/>
      <c r="B4089" s="38"/>
      <c r="C4089" s="1"/>
      <c r="D4089" s="2">
        <v>41775</v>
      </c>
      <c r="E4089" s="1" t="s">
        <v>11414</v>
      </c>
      <c r="F4089" s="1" t="s">
        <v>5112</v>
      </c>
      <c r="G4089" s="25">
        <v>0</v>
      </c>
      <c r="H4089" s="25">
        <v>0</v>
      </c>
      <c r="I4089" s="24">
        <f t="shared" si="126"/>
        <v>0</v>
      </c>
      <c r="J4089" s="23" t="str">
        <f t="shared" si="127"/>
        <v/>
      </c>
      <c r="K4089" s="1"/>
      <c r="L4089" s="21"/>
    </row>
    <row r="4090" spans="1:12" ht="10.050000000000001" customHeight="1" x14ac:dyDescent="0.2">
      <c r="A4090" s="22"/>
      <c r="B4090" s="38"/>
      <c r="C4090" s="1"/>
      <c r="D4090" s="2">
        <v>41775</v>
      </c>
      <c r="E4090" s="1" t="s">
        <v>11417</v>
      </c>
      <c r="F4090" s="1" t="s">
        <v>5115</v>
      </c>
      <c r="G4090" s="25">
        <v>139065.32769999999</v>
      </c>
      <c r="H4090" s="25">
        <v>227805.71739611306</v>
      </c>
      <c r="I4090" s="24">
        <f t="shared" si="126"/>
        <v>88740.389696113067</v>
      </c>
      <c r="J4090" s="23">
        <f t="shared" si="127"/>
        <v>0.63812016383802816</v>
      </c>
      <c r="K4090" s="1"/>
      <c r="L4090" s="21"/>
    </row>
    <row r="4091" spans="1:12" ht="10.050000000000001" customHeight="1" x14ac:dyDescent="0.2">
      <c r="A4091" s="22"/>
      <c r="B4091" s="38"/>
      <c r="C4091" s="1"/>
      <c r="D4091" s="2">
        <v>41775</v>
      </c>
      <c r="E4091" s="1" t="s">
        <v>11429</v>
      </c>
      <c r="F4091" s="1" t="s">
        <v>5131</v>
      </c>
      <c r="G4091" s="25">
        <v>651470.34900000005</v>
      </c>
      <c r="H4091" s="25">
        <v>587388.10668350372</v>
      </c>
      <c r="I4091" s="24">
        <f t="shared" si="126"/>
        <v>-64082.242316496326</v>
      </c>
      <c r="J4091" s="23">
        <f t="shared" si="127"/>
        <v>-9.8365554802090194E-2</v>
      </c>
      <c r="K4091" s="1"/>
      <c r="L4091" s="21"/>
    </row>
    <row r="4092" spans="1:12" ht="10.050000000000001" customHeight="1" x14ac:dyDescent="0.2">
      <c r="A4092" s="22"/>
      <c r="B4092" s="38"/>
      <c r="C4092" s="1"/>
      <c r="D4092" s="2">
        <v>41775</v>
      </c>
      <c r="E4092" s="1" t="s">
        <v>11466</v>
      </c>
      <c r="F4092" s="1" t="s">
        <v>5170</v>
      </c>
      <c r="G4092" s="25">
        <v>293583.22360000003</v>
      </c>
      <c r="H4092" s="25">
        <v>456387.10537483176</v>
      </c>
      <c r="I4092" s="24">
        <f t="shared" si="126"/>
        <v>162803.88177483174</v>
      </c>
      <c r="J4092" s="23">
        <f t="shared" si="127"/>
        <v>0.55454082075428146</v>
      </c>
      <c r="K4092" s="1"/>
      <c r="L4092" s="21"/>
    </row>
    <row r="4093" spans="1:12" ht="10.050000000000001" customHeight="1" x14ac:dyDescent="0.2">
      <c r="A4093" s="22"/>
      <c r="B4093" s="38"/>
      <c r="C4093" s="1"/>
      <c r="D4093" s="2">
        <v>41775</v>
      </c>
      <c r="E4093" s="1" t="s">
        <v>11534</v>
      </c>
      <c r="F4093" s="1" t="s">
        <v>5242</v>
      </c>
      <c r="G4093" s="25">
        <v>240035.75599999999</v>
      </c>
      <c r="H4093" s="25">
        <v>229665.2720378564</v>
      </c>
      <c r="I4093" s="24">
        <f t="shared" si="126"/>
        <v>-10370.483962143597</v>
      </c>
      <c r="J4093" s="23">
        <f t="shared" si="127"/>
        <v>-4.3203913179266494E-2</v>
      </c>
      <c r="K4093" s="1"/>
      <c r="L4093" s="21"/>
    </row>
    <row r="4094" spans="1:12" ht="10.050000000000001" customHeight="1" x14ac:dyDescent="0.2">
      <c r="A4094" s="22"/>
      <c r="B4094" s="38"/>
      <c r="C4094" s="1"/>
      <c r="D4094" s="2">
        <v>41775</v>
      </c>
      <c r="E4094" s="1" t="s">
        <v>11534</v>
      </c>
      <c r="F4094" s="1" t="s">
        <v>5243</v>
      </c>
      <c r="G4094" s="25">
        <v>165197.432</v>
      </c>
      <c r="H4094" s="25">
        <v>396362.53082021518</v>
      </c>
      <c r="I4094" s="24">
        <f t="shared" si="126"/>
        <v>231165.09882021518</v>
      </c>
      <c r="J4094" s="23">
        <f t="shared" si="127"/>
        <v>1.3993262245154947</v>
      </c>
      <c r="K4094" s="1"/>
      <c r="L4094" s="21"/>
    </row>
    <row r="4095" spans="1:12" ht="10.050000000000001" customHeight="1" x14ac:dyDescent="0.2">
      <c r="A4095" s="22"/>
      <c r="B4095" s="38"/>
      <c r="C4095" s="1"/>
      <c r="D4095" s="2">
        <v>41775</v>
      </c>
      <c r="E4095" s="1" t="s">
        <v>11579</v>
      </c>
      <c r="F4095" s="1" t="s">
        <v>5289</v>
      </c>
      <c r="G4095" s="25">
        <v>539669.6544</v>
      </c>
      <c r="H4095" s="25">
        <v>406610.62891490583</v>
      </c>
      <c r="I4095" s="24">
        <f t="shared" si="126"/>
        <v>-133059.02548509417</v>
      </c>
      <c r="J4095" s="23">
        <f t="shared" si="127"/>
        <v>-0.24655643392257812</v>
      </c>
      <c r="K4095" s="1"/>
      <c r="L4095" s="21"/>
    </row>
    <row r="4096" spans="1:12" ht="10.050000000000001" customHeight="1" x14ac:dyDescent="0.2">
      <c r="A4096" s="22"/>
      <c r="B4096" s="38"/>
      <c r="C4096" s="1"/>
      <c r="D4096" s="2">
        <v>41775</v>
      </c>
      <c r="E4096" s="1" t="s">
        <v>11595</v>
      </c>
      <c r="F4096" s="1" t="s">
        <v>5305</v>
      </c>
      <c r="G4096" s="25">
        <v>184987.11369999999</v>
      </c>
      <c r="H4096" s="25">
        <v>277315.07550971123</v>
      </c>
      <c r="I4096" s="24">
        <f t="shared" si="126"/>
        <v>92327.96180971124</v>
      </c>
      <c r="J4096" s="23">
        <f t="shared" si="127"/>
        <v>0.49910482932039629</v>
      </c>
      <c r="K4096" s="1"/>
      <c r="L4096" s="21"/>
    </row>
    <row r="4097" spans="1:12" ht="10.050000000000001" customHeight="1" x14ac:dyDescent="0.2">
      <c r="A4097" s="22"/>
      <c r="B4097" s="38"/>
      <c r="C4097" s="1"/>
      <c r="D4097" s="2">
        <v>41775</v>
      </c>
      <c r="E4097" s="1" t="s">
        <v>11610</v>
      </c>
      <c r="F4097" s="1" t="s">
        <v>5320</v>
      </c>
      <c r="G4097" s="25">
        <v>227358.96639999998</v>
      </c>
      <c r="H4097" s="25">
        <v>243170.15920123571</v>
      </c>
      <c r="I4097" s="24">
        <f t="shared" si="126"/>
        <v>15811.192801235738</v>
      </c>
      <c r="J4097" s="23">
        <f t="shared" si="127"/>
        <v>6.9542860136945717E-2</v>
      </c>
      <c r="K4097" s="1"/>
      <c r="L4097" s="21"/>
    </row>
    <row r="4098" spans="1:12" ht="10.050000000000001" customHeight="1" x14ac:dyDescent="0.2">
      <c r="A4098" s="22"/>
      <c r="B4098" s="38"/>
      <c r="C4098" s="1"/>
      <c r="D4098" s="2">
        <v>41775</v>
      </c>
      <c r="E4098" s="1" t="s">
        <v>11610</v>
      </c>
      <c r="F4098" s="1" t="s">
        <v>5321</v>
      </c>
      <c r="G4098" s="25">
        <v>236583.23199999999</v>
      </c>
      <c r="H4098" s="25">
        <v>286597.43804460141</v>
      </c>
      <c r="I4098" s="24">
        <f t="shared" si="126"/>
        <v>50014.206044601422</v>
      </c>
      <c r="J4098" s="23">
        <f t="shared" si="127"/>
        <v>0.21140215907018053</v>
      </c>
      <c r="K4098" s="1"/>
      <c r="L4098" s="21"/>
    </row>
    <row r="4099" spans="1:12" ht="10.050000000000001" customHeight="1" x14ac:dyDescent="0.2">
      <c r="A4099" s="22"/>
      <c r="B4099" s="38"/>
      <c r="C4099" s="1"/>
      <c r="D4099" s="2">
        <v>41775</v>
      </c>
      <c r="E4099" s="1" t="s">
        <v>11634</v>
      </c>
      <c r="F4099" s="1" t="s">
        <v>5345</v>
      </c>
      <c r="G4099" s="25">
        <v>99576</v>
      </c>
      <c r="H4099" s="25">
        <v>342774.48103384289</v>
      </c>
      <c r="I4099" s="24">
        <f t="shared" si="126"/>
        <v>243198.48103384289</v>
      </c>
      <c r="J4099" s="23">
        <f t="shared" si="127"/>
        <v>2.4423403333518405</v>
      </c>
      <c r="K4099" s="1"/>
      <c r="L4099" s="21"/>
    </row>
    <row r="4100" spans="1:12" ht="10.050000000000001" customHeight="1" x14ac:dyDescent="0.2">
      <c r="A4100" s="22"/>
      <c r="B4100" s="38"/>
      <c r="C4100" s="1"/>
      <c r="D4100" s="2">
        <v>41775</v>
      </c>
      <c r="E4100" s="1" t="s">
        <v>11643</v>
      </c>
      <c r="F4100" s="1" t="s">
        <v>5354</v>
      </c>
      <c r="G4100" s="25">
        <v>247987.22</v>
      </c>
      <c r="H4100" s="25">
        <v>224852.00491268092</v>
      </c>
      <c r="I4100" s="24">
        <f t="shared" si="126"/>
        <v>-23135.215087319084</v>
      </c>
      <c r="J4100" s="23">
        <f t="shared" si="127"/>
        <v>-9.3291965155781351E-2</v>
      </c>
      <c r="K4100" s="1"/>
      <c r="L4100" s="21"/>
    </row>
    <row r="4101" spans="1:12" ht="10.050000000000001" customHeight="1" x14ac:dyDescent="0.2">
      <c r="A4101" s="22"/>
      <c r="B4101" s="38"/>
      <c r="C4101" s="1"/>
      <c r="D4101" s="2">
        <v>41775</v>
      </c>
      <c r="E4101" s="1" t="s">
        <v>11658</v>
      </c>
      <c r="F4101" s="1" t="s">
        <v>5370</v>
      </c>
      <c r="G4101" s="25">
        <v>234755.68399999998</v>
      </c>
      <c r="H4101" s="25">
        <v>359191.98555045004</v>
      </c>
      <c r="I4101" s="24">
        <f t="shared" si="126"/>
        <v>124436.30155045007</v>
      </c>
      <c r="J4101" s="23">
        <f t="shared" si="127"/>
        <v>0.53006725728715509</v>
      </c>
      <c r="K4101" s="1"/>
      <c r="L4101" s="21"/>
    </row>
    <row r="4102" spans="1:12" ht="10.050000000000001" customHeight="1" x14ac:dyDescent="0.2">
      <c r="A4102" s="22"/>
      <c r="B4102" s="38"/>
      <c r="C4102" s="1"/>
      <c r="D4102" s="2">
        <v>41775</v>
      </c>
      <c r="E4102" s="1" t="s">
        <v>11667</v>
      </c>
      <c r="F4102" s="1" t="s">
        <v>5379</v>
      </c>
      <c r="G4102" s="25">
        <v>715906.07570000004</v>
      </c>
      <c r="H4102" s="25">
        <v>595247.55033507093</v>
      </c>
      <c r="I4102" s="24">
        <f t="shared" si="126"/>
        <v>-120658.52536492911</v>
      </c>
      <c r="J4102" s="23">
        <f t="shared" si="127"/>
        <v>-0.16853960241495561</v>
      </c>
      <c r="K4102" s="1"/>
      <c r="L4102" s="21"/>
    </row>
    <row r="4103" spans="1:12" ht="10.050000000000001" customHeight="1" x14ac:dyDescent="0.2">
      <c r="A4103" s="22"/>
      <c r="B4103" s="38"/>
      <c r="C4103" s="1"/>
      <c r="D4103" s="2">
        <v>41775</v>
      </c>
      <c r="E4103" s="1" t="s">
        <v>11673</v>
      </c>
      <c r="F4103" s="1" t="s">
        <v>5385</v>
      </c>
      <c r="G4103" s="25">
        <v>218433.12220000001</v>
      </c>
      <c r="H4103" s="25">
        <v>308609.01716026524</v>
      </c>
      <c r="I4103" s="24">
        <f t="shared" si="126"/>
        <v>90175.894960265228</v>
      </c>
      <c r="J4103" s="23">
        <f t="shared" si="127"/>
        <v>0.41283068269151546</v>
      </c>
      <c r="K4103" s="1"/>
      <c r="L4103" s="21"/>
    </row>
    <row r="4104" spans="1:12" ht="10.050000000000001" customHeight="1" x14ac:dyDescent="0.2">
      <c r="A4104" s="22"/>
      <c r="B4104" s="38"/>
      <c r="C4104" s="1"/>
      <c r="D4104" s="2">
        <v>41775</v>
      </c>
      <c r="E4104" s="1" t="s">
        <v>11679</v>
      </c>
      <c r="F4104" s="1" t="s">
        <v>5391</v>
      </c>
      <c r="G4104" s="25">
        <v>501396.06219999999</v>
      </c>
      <c r="H4104" s="25">
        <v>411516.36008304096</v>
      </c>
      <c r="I4104" s="24">
        <f t="shared" si="126"/>
        <v>-89879.70211695903</v>
      </c>
      <c r="J4104" s="23">
        <f t="shared" si="127"/>
        <v>-0.17925889111013252</v>
      </c>
      <c r="K4104" s="1"/>
      <c r="L4104" s="21"/>
    </row>
    <row r="4105" spans="1:12" ht="10.050000000000001" customHeight="1" x14ac:dyDescent="0.2">
      <c r="A4105" s="22"/>
      <c r="B4105" s="38"/>
      <c r="C4105" s="1"/>
      <c r="D4105" s="2">
        <v>41775</v>
      </c>
      <c r="E4105" s="1" t="s">
        <v>11689</v>
      </c>
      <c r="F4105" s="1" t="s">
        <v>5401</v>
      </c>
      <c r="G4105" s="25">
        <v>593381.223</v>
      </c>
      <c r="H4105" s="25">
        <v>642193.59970217769</v>
      </c>
      <c r="I4105" s="24">
        <f t="shared" si="126"/>
        <v>48812.376702177688</v>
      </c>
      <c r="J4105" s="23">
        <f t="shared" si="127"/>
        <v>8.2261411062846665E-2</v>
      </c>
      <c r="K4105" s="1"/>
      <c r="L4105" s="21"/>
    </row>
    <row r="4106" spans="1:12" ht="10.050000000000001" customHeight="1" x14ac:dyDescent="0.2">
      <c r="A4106" s="22"/>
      <c r="B4106" s="38"/>
      <c r="C4106" s="1"/>
      <c r="D4106" s="2">
        <v>41775</v>
      </c>
      <c r="E4106" s="1" t="s">
        <v>11700</v>
      </c>
      <c r="F4106" s="1" t="s">
        <v>5412</v>
      </c>
      <c r="G4106" s="25">
        <v>183312.3756</v>
      </c>
      <c r="H4106" s="25">
        <v>154142.69650495332</v>
      </c>
      <c r="I4106" s="24">
        <f t="shared" si="126"/>
        <v>-29169.679095046682</v>
      </c>
      <c r="J4106" s="23">
        <f t="shared" si="127"/>
        <v>-0.15912553093903978</v>
      </c>
      <c r="K4106" s="1"/>
      <c r="L4106" s="21"/>
    </row>
    <row r="4107" spans="1:12" ht="10.050000000000001" customHeight="1" x14ac:dyDescent="0.2">
      <c r="A4107" s="22"/>
      <c r="B4107" s="38"/>
      <c r="C4107" s="1"/>
      <c r="D4107" s="2">
        <v>41775</v>
      </c>
      <c r="E4107" s="1" t="s">
        <v>11706</v>
      </c>
      <c r="F4107" s="1" t="s">
        <v>5418</v>
      </c>
      <c r="G4107" s="25">
        <v>344634.47849999997</v>
      </c>
      <c r="H4107" s="25">
        <v>136774.86710237234</v>
      </c>
      <c r="I4107" s="24">
        <f t="shared" si="126"/>
        <v>-207859.61139762762</v>
      </c>
      <c r="J4107" s="23">
        <f t="shared" si="127"/>
        <v>-0.60313063365663122</v>
      </c>
      <c r="K4107" s="1"/>
      <c r="L4107" s="21"/>
    </row>
    <row r="4108" spans="1:12" ht="10.050000000000001" customHeight="1" x14ac:dyDescent="0.2">
      <c r="A4108" s="22"/>
      <c r="B4108" s="38"/>
      <c r="C4108" s="1"/>
      <c r="D4108" s="2">
        <v>41775</v>
      </c>
      <c r="E4108" s="1" t="s">
        <v>11712</v>
      </c>
      <c r="F4108" s="1" t="s">
        <v>5424</v>
      </c>
      <c r="G4108" s="25">
        <v>556467.17940000002</v>
      </c>
      <c r="H4108" s="25">
        <v>541510.53070170828</v>
      </c>
      <c r="I4108" s="24">
        <f t="shared" si="126"/>
        <v>-14956.648698291741</v>
      </c>
      <c r="J4108" s="23">
        <f t="shared" si="127"/>
        <v>-2.6877863155233089E-2</v>
      </c>
      <c r="K4108" s="1"/>
      <c r="L4108" s="21"/>
    </row>
    <row r="4109" spans="1:12" ht="10.050000000000001" customHeight="1" x14ac:dyDescent="0.2">
      <c r="A4109" s="22"/>
      <c r="B4109" s="38"/>
      <c r="C4109" s="1"/>
      <c r="D4109" s="2">
        <v>41775</v>
      </c>
      <c r="E4109" s="1" t="s">
        <v>11726</v>
      </c>
      <c r="F4109" s="1" t="s">
        <v>5439</v>
      </c>
      <c r="G4109" s="25">
        <v>51632</v>
      </c>
      <c r="H4109" s="25">
        <v>304109.10040289734</v>
      </c>
      <c r="I4109" s="24">
        <f t="shared" si="126"/>
        <v>252477.10040289734</v>
      </c>
      <c r="J4109" s="23">
        <f t="shared" si="127"/>
        <v>4.889934544524662</v>
      </c>
      <c r="K4109" s="1"/>
      <c r="L4109" s="21"/>
    </row>
    <row r="4110" spans="1:12" ht="10.050000000000001" customHeight="1" x14ac:dyDescent="0.2">
      <c r="A4110" s="22"/>
      <c r="B4110" s="38"/>
      <c r="C4110" s="1"/>
      <c r="D4110" s="2">
        <v>41775</v>
      </c>
      <c r="E4110" s="1" t="s">
        <v>11735</v>
      </c>
      <c r="F4110" s="1" t="s">
        <v>5448</v>
      </c>
      <c r="G4110" s="25">
        <v>154169.42749999999</v>
      </c>
      <c r="H4110" s="25">
        <v>215400.12496569808</v>
      </c>
      <c r="I4110" s="24">
        <f t="shared" si="126"/>
        <v>61230.697465698089</v>
      </c>
      <c r="J4110" s="23">
        <f t="shared" si="127"/>
        <v>0.39716497919600885</v>
      </c>
      <c r="K4110" s="1"/>
      <c r="L4110" s="21"/>
    </row>
    <row r="4111" spans="1:12" ht="10.050000000000001" customHeight="1" x14ac:dyDescent="0.2">
      <c r="A4111" s="22"/>
      <c r="B4111" s="38"/>
      <c r="C4111" s="1"/>
      <c r="D4111" s="2">
        <v>41775</v>
      </c>
      <c r="E4111" s="1" t="s">
        <v>11735</v>
      </c>
      <c r="F4111" s="1" t="s">
        <v>5449</v>
      </c>
      <c r="G4111" s="25">
        <v>37427.588400000001</v>
      </c>
      <c r="H4111" s="25">
        <v>71115.122818494798</v>
      </c>
      <c r="I4111" s="24">
        <f t="shared" si="126"/>
        <v>33687.534418494797</v>
      </c>
      <c r="J4111" s="23">
        <f t="shared" si="127"/>
        <v>0.90007226910977778</v>
      </c>
      <c r="K4111" s="1"/>
      <c r="L4111" s="21"/>
    </row>
    <row r="4112" spans="1:12" ht="10.050000000000001" customHeight="1" x14ac:dyDescent="0.2">
      <c r="A4112" s="22"/>
      <c r="B4112" s="38"/>
      <c r="C4112" s="1"/>
      <c r="D4112" s="2">
        <v>41775</v>
      </c>
      <c r="E4112" s="1" t="s">
        <v>11741</v>
      </c>
      <c r="F4112" s="1" t="s">
        <v>5455</v>
      </c>
      <c r="G4112" s="25">
        <v>228127.07629999999</v>
      </c>
      <c r="H4112" s="25">
        <v>165515.77378898591</v>
      </c>
      <c r="I4112" s="24">
        <f t="shared" si="126"/>
        <v>-62611.302511014073</v>
      </c>
      <c r="J4112" s="23">
        <f t="shared" si="127"/>
        <v>-0.27445800615388888</v>
      </c>
      <c r="K4112" s="1"/>
      <c r="L4112" s="21"/>
    </row>
    <row r="4113" spans="1:12" ht="10.050000000000001" customHeight="1" x14ac:dyDescent="0.2">
      <c r="A4113" s="22"/>
      <c r="B4113" s="38"/>
      <c r="C4113" s="1"/>
      <c r="D4113" s="2">
        <v>41775</v>
      </c>
      <c r="E4113" s="1" t="s">
        <v>11744</v>
      </c>
      <c r="F4113" s="1" t="s">
        <v>5458</v>
      </c>
      <c r="G4113" s="25">
        <v>16967.553500000002</v>
      </c>
      <c r="H4113" s="25">
        <v>97005.054847186941</v>
      </c>
      <c r="I4113" s="24">
        <f t="shared" si="126"/>
        <v>80037.501347186946</v>
      </c>
      <c r="J4113" s="23">
        <f t="shared" si="127"/>
        <v>4.7170914385027247</v>
      </c>
      <c r="K4113" s="1"/>
      <c r="L4113" s="21"/>
    </row>
    <row r="4114" spans="1:12" ht="10.050000000000001" customHeight="1" x14ac:dyDescent="0.2">
      <c r="A4114" s="22"/>
      <c r="B4114" s="38"/>
      <c r="C4114" s="1"/>
      <c r="D4114" s="2">
        <v>41775</v>
      </c>
      <c r="E4114" s="1" t="s">
        <v>11746</v>
      </c>
      <c r="F4114" s="1" t="s">
        <v>5460</v>
      </c>
      <c r="G4114" s="25">
        <v>42265.167399999998</v>
      </c>
      <c r="H4114" s="25">
        <v>66363.498388625711</v>
      </c>
      <c r="I4114" s="24">
        <f t="shared" si="126"/>
        <v>24098.330988625712</v>
      </c>
      <c r="J4114" s="23">
        <f t="shared" si="127"/>
        <v>0.57017001164475956</v>
      </c>
      <c r="K4114" s="1"/>
      <c r="L4114" s="21"/>
    </row>
    <row r="4115" spans="1:12" ht="10.050000000000001" customHeight="1" x14ac:dyDescent="0.2">
      <c r="A4115" s="22"/>
      <c r="B4115" s="38"/>
      <c r="C4115" s="1"/>
      <c r="D4115" s="2">
        <v>41775</v>
      </c>
      <c r="E4115" s="1" t="s">
        <v>11752</v>
      </c>
      <c r="F4115" s="1" t="s">
        <v>5466</v>
      </c>
      <c r="G4115" s="25">
        <v>69973.289499999999</v>
      </c>
      <c r="H4115" s="25">
        <v>167750.32149384328</v>
      </c>
      <c r="I4115" s="24">
        <f t="shared" ref="I4115:I4178" si="128">H4115-G4115</f>
        <v>97777.03199384328</v>
      </c>
      <c r="J4115" s="23">
        <f t="shared" ref="J4115:J4178" si="129">IF(I4115=0,"",(I4115/G4115))</f>
        <v>1.3973479408002289</v>
      </c>
      <c r="K4115" s="1"/>
      <c r="L4115" s="21"/>
    </row>
    <row r="4116" spans="1:12" ht="10.050000000000001" customHeight="1" x14ac:dyDescent="0.2">
      <c r="A4116" s="22"/>
      <c r="B4116" s="38"/>
      <c r="C4116" s="1"/>
      <c r="D4116" s="2">
        <v>41775</v>
      </c>
      <c r="E4116" s="1" t="s">
        <v>11752</v>
      </c>
      <c r="F4116" s="1" t="s">
        <v>5467</v>
      </c>
      <c r="G4116" s="25">
        <v>227736.106</v>
      </c>
      <c r="H4116" s="25">
        <v>161755.56937529493</v>
      </c>
      <c r="I4116" s="24">
        <f t="shared" si="128"/>
        <v>-65980.53662470507</v>
      </c>
      <c r="J4116" s="23">
        <f t="shared" si="129"/>
        <v>-0.28972365332664934</v>
      </c>
      <c r="K4116" s="1"/>
      <c r="L4116" s="21"/>
    </row>
    <row r="4117" spans="1:12" ht="10.050000000000001" customHeight="1" x14ac:dyDescent="0.2">
      <c r="A4117" s="22"/>
      <c r="B4117" s="38"/>
      <c r="C4117" s="1"/>
      <c r="D4117" s="2">
        <v>41775</v>
      </c>
      <c r="E4117" s="1" t="s">
        <v>11754</v>
      </c>
      <c r="F4117" s="1" t="s">
        <v>5469</v>
      </c>
      <c r="G4117" s="25">
        <v>110201.57370000001</v>
      </c>
      <c r="H4117" s="25">
        <v>264930.03064439836</v>
      </c>
      <c r="I4117" s="24">
        <f t="shared" si="128"/>
        <v>154728.45694439835</v>
      </c>
      <c r="J4117" s="23">
        <f t="shared" si="129"/>
        <v>1.4040494318675809</v>
      </c>
      <c r="K4117" s="1"/>
      <c r="L4117" s="21"/>
    </row>
    <row r="4118" spans="1:12" ht="10.050000000000001" customHeight="1" x14ac:dyDescent="0.2">
      <c r="A4118" s="22"/>
      <c r="B4118" s="38"/>
      <c r="C4118" s="1"/>
      <c r="D4118" s="2">
        <v>41775</v>
      </c>
      <c r="E4118" s="1" t="s">
        <v>11755</v>
      </c>
      <c r="F4118" s="1" t="s">
        <v>5470</v>
      </c>
      <c r="G4118" s="25">
        <v>212071.52899999998</v>
      </c>
      <c r="H4118" s="25">
        <v>144177.12743041705</v>
      </c>
      <c r="I4118" s="24">
        <f t="shared" si="128"/>
        <v>-67894.401569582929</v>
      </c>
      <c r="J4118" s="23">
        <f t="shared" si="129"/>
        <v>-0.32014859274006052</v>
      </c>
      <c r="K4118" s="1"/>
      <c r="L4118" s="21"/>
    </row>
    <row r="4119" spans="1:12" ht="10.050000000000001" customHeight="1" x14ac:dyDescent="0.2">
      <c r="A4119" s="22"/>
      <c r="B4119" s="38"/>
      <c r="C4119" s="1"/>
      <c r="D4119" s="2">
        <v>41775</v>
      </c>
      <c r="E4119" s="1" t="s">
        <v>11880</v>
      </c>
      <c r="F4119" s="1" t="s">
        <v>5599</v>
      </c>
      <c r="G4119" s="25">
        <v>307108.00899999996</v>
      </c>
      <c r="H4119" s="25">
        <v>301098.88211543433</v>
      </c>
      <c r="I4119" s="24">
        <f t="shared" si="128"/>
        <v>-6009.1268845656305</v>
      </c>
      <c r="J4119" s="23">
        <f t="shared" si="129"/>
        <v>-1.9566819192154743E-2</v>
      </c>
      <c r="K4119" s="1"/>
      <c r="L4119" s="21"/>
    </row>
    <row r="4120" spans="1:12" ht="10.050000000000001" customHeight="1" x14ac:dyDescent="0.2">
      <c r="A4120" s="22"/>
      <c r="B4120" s="38"/>
      <c r="C4120" s="1"/>
      <c r="D4120" s="2">
        <v>41775</v>
      </c>
      <c r="E4120" s="1" t="s">
        <v>11884</v>
      </c>
      <c r="F4120" s="1" t="s">
        <v>5603</v>
      </c>
      <c r="G4120" s="25">
        <v>288416.84379999997</v>
      </c>
      <c r="H4120" s="25">
        <v>228108.79398136956</v>
      </c>
      <c r="I4120" s="24">
        <f t="shared" si="128"/>
        <v>-60308.049818630418</v>
      </c>
      <c r="J4120" s="23">
        <f t="shared" si="129"/>
        <v>-0.20910030435133145</v>
      </c>
      <c r="K4120" s="1"/>
      <c r="L4120" s="21"/>
    </row>
    <row r="4121" spans="1:12" ht="10.050000000000001" customHeight="1" x14ac:dyDescent="0.2">
      <c r="A4121" s="22"/>
      <c r="B4121" s="38"/>
      <c r="C4121" s="1"/>
      <c r="D4121" s="2">
        <v>41775</v>
      </c>
      <c r="E4121" s="1" t="s">
        <v>11891</v>
      </c>
      <c r="F4121" s="1" t="s">
        <v>5610</v>
      </c>
      <c r="G4121" s="25">
        <v>71482.186699999991</v>
      </c>
      <c r="H4121" s="25">
        <v>123357.30709067713</v>
      </c>
      <c r="I4121" s="24">
        <f t="shared" si="128"/>
        <v>51875.120390677141</v>
      </c>
      <c r="J4121" s="23">
        <f t="shared" si="129"/>
        <v>0.72570695981069011</v>
      </c>
      <c r="K4121" s="1"/>
      <c r="L4121" s="21"/>
    </row>
    <row r="4122" spans="1:12" ht="10.050000000000001" customHeight="1" x14ac:dyDescent="0.2">
      <c r="A4122" s="22"/>
      <c r="B4122" s="38"/>
      <c r="C4122" s="1"/>
      <c r="D4122" s="2">
        <v>41775</v>
      </c>
      <c r="E4122" s="1" t="s">
        <v>11903</v>
      </c>
      <c r="F4122" s="1" t="s">
        <v>5622</v>
      </c>
      <c r="G4122" s="25">
        <v>0</v>
      </c>
      <c r="H4122" s="25">
        <v>93845.866712733434</v>
      </c>
      <c r="I4122" s="24">
        <f t="shared" si="128"/>
        <v>93845.866712733434</v>
      </c>
      <c r="J4122" s="23" t="e">
        <f t="shared" si="129"/>
        <v>#DIV/0!</v>
      </c>
      <c r="K4122" s="1"/>
      <c r="L4122" s="21"/>
    </row>
    <row r="4123" spans="1:12" ht="10.050000000000001" customHeight="1" x14ac:dyDescent="0.2">
      <c r="A4123" s="22"/>
      <c r="B4123" s="38"/>
      <c r="C4123" s="1"/>
      <c r="D4123" s="2">
        <v>41775</v>
      </c>
      <c r="E4123" s="1" t="s">
        <v>12302</v>
      </c>
      <c r="F4123" s="1" t="s">
        <v>6033</v>
      </c>
      <c r="G4123" s="25">
        <v>71916</v>
      </c>
      <c r="H4123" s="25">
        <v>208922.5050672495</v>
      </c>
      <c r="I4123" s="24">
        <f t="shared" si="128"/>
        <v>137006.5050672495</v>
      </c>
      <c r="J4123" s="23">
        <f t="shared" si="129"/>
        <v>1.9050907317877732</v>
      </c>
      <c r="K4123" s="1"/>
      <c r="L4123" s="21"/>
    </row>
    <row r="4124" spans="1:12" ht="10.050000000000001" customHeight="1" x14ac:dyDescent="0.2">
      <c r="A4124" s="22"/>
      <c r="B4124" s="38"/>
      <c r="C4124" s="1"/>
      <c r="D4124" s="2">
        <v>41775</v>
      </c>
      <c r="E4124" s="1" t="s">
        <v>12303</v>
      </c>
      <c r="F4124" s="1" t="s">
        <v>6034</v>
      </c>
      <c r="G4124" s="25">
        <v>0</v>
      </c>
      <c r="H4124" s="25">
        <v>65418.31039392743</v>
      </c>
      <c r="I4124" s="24">
        <f t="shared" si="128"/>
        <v>65418.31039392743</v>
      </c>
      <c r="J4124" s="23" t="e">
        <f t="shared" si="129"/>
        <v>#DIV/0!</v>
      </c>
      <c r="K4124" s="1"/>
      <c r="L4124" s="21"/>
    </row>
    <row r="4125" spans="1:12" ht="10.050000000000001" customHeight="1" x14ac:dyDescent="0.2">
      <c r="A4125" s="22"/>
      <c r="B4125" s="38"/>
      <c r="C4125" s="1"/>
      <c r="D4125" s="2">
        <v>41775</v>
      </c>
      <c r="E4125" s="1" t="s">
        <v>10062</v>
      </c>
      <c r="F4125" s="1" t="s">
        <v>13734</v>
      </c>
      <c r="G4125" s="25">
        <v>0</v>
      </c>
      <c r="H4125" s="25">
        <v>0</v>
      </c>
      <c r="I4125" s="24">
        <f t="shared" si="128"/>
        <v>0</v>
      </c>
      <c r="J4125" s="23" t="str">
        <f t="shared" si="129"/>
        <v/>
      </c>
      <c r="K4125" s="1"/>
      <c r="L4125" s="21"/>
    </row>
    <row r="4126" spans="1:12" ht="10.050000000000001" customHeight="1" x14ac:dyDescent="0.2">
      <c r="A4126" s="22"/>
      <c r="B4126" s="38"/>
      <c r="C4126" s="1"/>
      <c r="D4126" s="2">
        <v>41775</v>
      </c>
      <c r="E4126" s="1" t="s">
        <v>13732</v>
      </c>
      <c r="F4126" s="1" t="s">
        <v>13733</v>
      </c>
      <c r="G4126" s="25">
        <v>0</v>
      </c>
      <c r="H4126" s="25">
        <v>0</v>
      </c>
      <c r="I4126" s="24">
        <f t="shared" si="128"/>
        <v>0</v>
      </c>
      <c r="J4126" s="23" t="str">
        <f t="shared" si="129"/>
        <v/>
      </c>
      <c r="K4126" s="1"/>
      <c r="L4126" s="21"/>
    </row>
    <row r="4127" spans="1:12" ht="10.050000000000001" customHeight="1" x14ac:dyDescent="0.2">
      <c r="A4127" s="22"/>
      <c r="B4127" s="38"/>
      <c r="C4127" s="1"/>
      <c r="D4127" s="2">
        <v>41775</v>
      </c>
      <c r="E4127" s="1" t="s">
        <v>13730</v>
      </c>
      <c r="F4127" s="1" t="s">
        <v>13731</v>
      </c>
      <c r="G4127" s="25">
        <v>0</v>
      </c>
      <c r="H4127" s="25">
        <v>0</v>
      </c>
      <c r="I4127" s="24">
        <f t="shared" si="128"/>
        <v>0</v>
      </c>
      <c r="J4127" s="23" t="str">
        <f t="shared" si="129"/>
        <v/>
      </c>
      <c r="K4127" s="1"/>
      <c r="L4127" s="21"/>
    </row>
    <row r="4128" spans="1:12" ht="10.050000000000001" customHeight="1" x14ac:dyDescent="0.2">
      <c r="A4128" s="22"/>
      <c r="B4128" s="38"/>
      <c r="C4128" s="1"/>
      <c r="D4128" s="2">
        <v>41777</v>
      </c>
      <c r="E4128" s="1" t="s">
        <v>10544</v>
      </c>
      <c r="F4128" s="1" t="s">
        <v>4208</v>
      </c>
      <c r="G4128" s="25">
        <v>91439.762600000002</v>
      </c>
      <c r="H4128" s="25">
        <v>72825.70761324768</v>
      </c>
      <c r="I4128" s="24">
        <f t="shared" si="128"/>
        <v>-18614.054986752322</v>
      </c>
      <c r="J4128" s="23">
        <f t="shared" si="129"/>
        <v>-0.20356630920159804</v>
      </c>
      <c r="K4128" s="1"/>
      <c r="L4128" s="21"/>
    </row>
    <row r="4129" spans="1:12" ht="10.050000000000001" customHeight="1" x14ac:dyDescent="0.2">
      <c r="A4129" s="22"/>
      <c r="B4129" s="38"/>
      <c r="C4129" s="1"/>
      <c r="D4129" s="2">
        <v>41777</v>
      </c>
      <c r="E4129" s="1" t="s">
        <v>10588</v>
      </c>
      <c r="F4129" s="1" t="s">
        <v>4254</v>
      </c>
      <c r="G4129" s="25">
        <v>0</v>
      </c>
      <c r="H4129" s="25">
        <v>0</v>
      </c>
      <c r="I4129" s="24">
        <f t="shared" si="128"/>
        <v>0</v>
      </c>
      <c r="J4129" s="23" t="str">
        <f t="shared" si="129"/>
        <v/>
      </c>
      <c r="K4129" s="1"/>
      <c r="L4129" s="21"/>
    </row>
    <row r="4130" spans="1:12" ht="10.050000000000001" customHeight="1" x14ac:dyDescent="0.2">
      <c r="A4130" s="22"/>
      <c r="B4130" s="38"/>
      <c r="C4130" s="1"/>
      <c r="D4130" s="2">
        <v>41777</v>
      </c>
      <c r="E4130" s="1" t="s">
        <v>10763</v>
      </c>
      <c r="F4130" s="1" t="s">
        <v>4436</v>
      </c>
      <c r="G4130" s="25">
        <v>0</v>
      </c>
      <c r="H4130" s="25">
        <v>10165.907834282087</v>
      </c>
      <c r="I4130" s="24">
        <f t="shared" si="128"/>
        <v>10165.907834282087</v>
      </c>
      <c r="J4130" s="23" t="e">
        <f t="shared" si="129"/>
        <v>#DIV/0!</v>
      </c>
      <c r="K4130" s="1"/>
      <c r="L4130" s="21"/>
    </row>
    <row r="4131" spans="1:12" ht="10.050000000000001" customHeight="1" x14ac:dyDescent="0.2">
      <c r="A4131" s="22"/>
      <c r="B4131" s="38"/>
      <c r="C4131" s="1"/>
      <c r="D4131" s="2">
        <v>41777</v>
      </c>
      <c r="E4131" s="1" t="s">
        <v>10786</v>
      </c>
      <c r="F4131" s="1" t="s">
        <v>4461</v>
      </c>
      <c r="G4131" s="25">
        <v>11064</v>
      </c>
      <c r="H4131" s="25">
        <v>0</v>
      </c>
      <c r="I4131" s="24">
        <f t="shared" si="128"/>
        <v>-11064</v>
      </c>
      <c r="J4131" s="23">
        <f t="shared" si="129"/>
        <v>-1</v>
      </c>
      <c r="K4131" s="1"/>
      <c r="L4131" s="21"/>
    </row>
    <row r="4132" spans="1:12" ht="10.050000000000001" customHeight="1" x14ac:dyDescent="0.2">
      <c r="A4132" s="22"/>
      <c r="B4132" s="38"/>
      <c r="C4132" s="1"/>
      <c r="D4132" s="2">
        <v>41777</v>
      </c>
      <c r="E4132" s="1" t="s">
        <v>10810</v>
      </c>
      <c r="F4132" s="1" t="s">
        <v>4486</v>
      </c>
      <c r="G4132" s="25">
        <v>0</v>
      </c>
      <c r="H4132" s="25">
        <v>0</v>
      </c>
      <c r="I4132" s="24">
        <f t="shared" si="128"/>
        <v>0</v>
      </c>
      <c r="J4132" s="23" t="str">
        <f t="shared" si="129"/>
        <v/>
      </c>
      <c r="K4132" s="1"/>
      <c r="L4132" s="21"/>
    </row>
    <row r="4133" spans="1:12" ht="10.050000000000001" customHeight="1" x14ac:dyDescent="0.2">
      <c r="A4133" s="22"/>
      <c r="B4133" s="38"/>
      <c r="C4133" s="1"/>
      <c r="D4133" s="2">
        <v>41777</v>
      </c>
      <c r="E4133" s="1" t="s">
        <v>10839</v>
      </c>
      <c r="F4133" s="1" t="s">
        <v>4516</v>
      </c>
      <c r="G4133" s="25">
        <v>0</v>
      </c>
      <c r="H4133" s="25">
        <v>0</v>
      </c>
      <c r="I4133" s="24">
        <f t="shared" si="128"/>
        <v>0</v>
      </c>
      <c r="J4133" s="23" t="str">
        <f t="shared" si="129"/>
        <v/>
      </c>
      <c r="K4133" s="1"/>
      <c r="L4133" s="21"/>
    </row>
    <row r="4134" spans="1:12" ht="10.050000000000001" customHeight="1" x14ac:dyDescent="0.2">
      <c r="A4134" s="22"/>
      <c r="B4134" s="38"/>
      <c r="C4134" s="1"/>
      <c r="D4134" s="2">
        <v>41777</v>
      </c>
      <c r="E4134" s="1" t="s">
        <v>10870</v>
      </c>
      <c r="F4134" s="1" t="s">
        <v>4547</v>
      </c>
      <c r="G4134" s="25">
        <v>0</v>
      </c>
      <c r="H4134" s="25">
        <v>0</v>
      </c>
      <c r="I4134" s="24">
        <f t="shared" si="128"/>
        <v>0</v>
      </c>
      <c r="J4134" s="23" t="str">
        <f t="shared" si="129"/>
        <v/>
      </c>
      <c r="K4134" s="1"/>
      <c r="L4134" s="21"/>
    </row>
    <row r="4135" spans="1:12" ht="10.050000000000001" customHeight="1" x14ac:dyDescent="0.2">
      <c r="A4135" s="22"/>
      <c r="B4135" s="38"/>
      <c r="C4135" s="1"/>
      <c r="D4135" s="2">
        <v>41777</v>
      </c>
      <c r="E4135" s="1" t="s">
        <v>10895</v>
      </c>
      <c r="F4135" s="1" t="s">
        <v>4573</v>
      </c>
      <c r="G4135" s="25">
        <v>0</v>
      </c>
      <c r="H4135" s="25">
        <v>0</v>
      </c>
      <c r="I4135" s="24">
        <f t="shared" si="128"/>
        <v>0</v>
      </c>
      <c r="J4135" s="23" t="str">
        <f t="shared" si="129"/>
        <v/>
      </c>
      <c r="K4135" s="1"/>
      <c r="L4135" s="21"/>
    </row>
    <row r="4136" spans="1:12" ht="10.050000000000001" customHeight="1" x14ac:dyDescent="0.2">
      <c r="A4136" s="22"/>
      <c r="B4136" s="38"/>
      <c r="C4136" s="1"/>
      <c r="D4136" s="2">
        <v>41777</v>
      </c>
      <c r="E4136" s="1" t="s">
        <v>10915</v>
      </c>
      <c r="F4136" s="1" t="s">
        <v>4595</v>
      </c>
      <c r="G4136" s="25">
        <v>0</v>
      </c>
      <c r="H4136" s="25">
        <v>0</v>
      </c>
      <c r="I4136" s="24">
        <f t="shared" si="128"/>
        <v>0</v>
      </c>
      <c r="J4136" s="23" t="str">
        <f t="shared" si="129"/>
        <v/>
      </c>
      <c r="K4136" s="1"/>
      <c r="L4136" s="21"/>
    </row>
    <row r="4137" spans="1:12" ht="10.050000000000001" customHeight="1" x14ac:dyDescent="0.2">
      <c r="A4137" s="22"/>
      <c r="B4137" s="38"/>
      <c r="C4137" s="1"/>
      <c r="D4137" s="2">
        <v>41777</v>
      </c>
      <c r="E4137" s="1" t="s">
        <v>10930</v>
      </c>
      <c r="F4137" s="1" t="s">
        <v>4611</v>
      </c>
      <c r="G4137" s="25">
        <v>0</v>
      </c>
      <c r="H4137" s="25">
        <v>0</v>
      </c>
      <c r="I4137" s="24">
        <f t="shared" si="128"/>
        <v>0</v>
      </c>
      <c r="J4137" s="23" t="str">
        <f t="shared" si="129"/>
        <v/>
      </c>
      <c r="K4137" s="1"/>
      <c r="L4137" s="21"/>
    </row>
    <row r="4138" spans="1:12" ht="10.050000000000001" customHeight="1" x14ac:dyDescent="0.2">
      <c r="A4138" s="22"/>
      <c r="B4138" s="38"/>
      <c r="C4138" s="1"/>
      <c r="D4138" s="2">
        <v>41777</v>
      </c>
      <c r="E4138" s="1" t="s">
        <v>13728</v>
      </c>
      <c r="F4138" s="1" t="s">
        <v>13729</v>
      </c>
      <c r="G4138" s="25">
        <v>0</v>
      </c>
      <c r="H4138" s="25">
        <v>0</v>
      </c>
      <c r="I4138" s="24">
        <f t="shared" si="128"/>
        <v>0</v>
      </c>
      <c r="J4138" s="23" t="str">
        <f t="shared" si="129"/>
        <v/>
      </c>
      <c r="K4138" s="1"/>
      <c r="L4138" s="21"/>
    </row>
    <row r="4139" spans="1:12" ht="10.050000000000001" customHeight="1" x14ac:dyDescent="0.2">
      <c r="A4139" s="22"/>
      <c r="B4139" s="38"/>
      <c r="C4139" s="1"/>
      <c r="D4139" s="2">
        <v>41777</v>
      </c>
      <c r="E4139" s="1" t="s">
        <v>13726</v>
      </c>
      <c r="F4139" s="1" t="s">
        <v>13727</v>
      </c>
      <c r="G4139" s="25">
        <v>0</v>
      </c>
      <c r="H4139" s="25">
        <v>0</v>
      </c>
      <c r="I4139" s="24">
        <f t="shared" si="128"/>
        <v>0</v>
      </c>
      <c r="J4139" s="23" t="str">
        <f t="shared" si="129"/>
        <v/>
      </c>
      <c r="K4139" s="1"/>
      <c r="L4139" s="21"/>
    </row>
    <row r="4140" spans="1:12" ht="10.050000000000001" customHeight="1" x14ac:dyDescent="0.2">
      <c r="A4140" s="22"/>
      <c r="B4140" s="38"/>
      <c r="C4140" s="1"/>
      <c r="D4140" s="2">
        <v>41778</v>
      </c>
      <c r="E4140" s="1" t="s">
        <v>7494</v>
      </c>
      <c r="F4140" s="1" t="s">
        <v>1102</v>
      </c>
      <c r="G4140" s="25">
        <v>0</v>
      </c>
      <c r="H4140" s="25">
        <v>13628.172553992106</v>
      </c>
      <c r="I4140" s="24">
        <f t="shared" si="128"/>
        <v>13628.172553992106</v>
      </c>
      <c r="J4140" s="23" t="e">
        <f t="shared" si="129"/>
        <v>#DIV/0!</v>
      </c>
      <c r="K4140" s="1"/>
      <c r="L4140" s="21"/>
    </row>
    <row r="4141" spans="1:12" ht="10.050000000000001" customHeight="1" x14ac:dyDescent="0.2">
      <c r="A4141" s="22"/>
      <c r="B4141" s="38"/>
      <c r="C4141" s="1"/>
      <c r="D4141" s="2">
        <v>41778</v>
      </c>
      <c r="E4141" s="1" t="s">
        <v>7516</v>
      </c>
      <c r="F4141" s="1" t="s">
        <v>1124</v>
      </c>
      <c r="G4141" s="25">
        <v>77315.57190000001</v>
      </c>
      <c r="H4141" s="25">
        <v>85462.460151061692</v>
      </c>
      <c r="I4141" s="24">
        <f t="shared" si="128"/>
        <v>8146.8882510616822</v>
      </c>
      <c r="J4141" s="23">
        <f t="shared" si="129"/>
        <v>0.10537189405517003</v>
      </c>
      <c r="K4141" s="1"/>
      <c r="L4141" s="21"/>
    </row>
    <row r="4142" spans="1:12" ht="10.050000000000001" customHeight="1" x14ac:dyDescent="0.2">
      <c r="A4142" s="22"/>
      <c r="B4142" s="38"/>
      <c r="C4142" s="1"/>
      <c r="D4142" s="2">
        <v>41778</v>
      </c>
      <c r="E4142" s="1" t="s">
        <v>9225</v>
      </c>
      <c r="F4142" s="1" t="s">
        <v>2852</v>
      </c>
      <c r="G4142" s="25">
        <v>59415.288000000008</v>
      </c>
      <c r="H4142" s="25">
        <v>30924.085478715599</v>
      </c>
      <c r="I4142" s="24">
        <f t="shared" si="128"/>
        <v>-28491.202521284409</v>
      </c>
      <c r="J4142" s="23">
        <f t="shared" si="129"/>
        <v>-0.47952645657939763</v>
      </c>
      <c r="K4142" s="1"/>
      <c r="L4142" s="21"/>
    </row>
    <row r="4143" spans="1:12" ht="10.050000000000001" customHeight="1" x14ac:dyDescent="0.2">
      <c r="A4143" s="22"/>
      <c r="B4143" s="38"/>
      <c r="C4143" s="1"/>
      <c r="D4143" s="2">
        <v>41778</v>
      </c>
      <c r="E4143" s="1" t="s">
        <v>9575</v>
      </c>
      <c r="F4143" s="1" t="s">
        <v>3211</v>
      </c>
      <c r="G4143" s="25">
        <v>42207.744000000006</v>
      </c>
      <c r="H4143" s="25">
        <v>42831.399455403756</v>
      </c>
      <c r="I4143" s="24">
        <f t="shared" si="128"/>
        <v>623.65545540375024</v>
      </c>
      <c r="J4143" s="23">
        <f t="shared" si="129"/>
        <v>1.4775853819710198E-2</v>
      </c>
      <c r="K4143" s="1"/>
      <c r="L4143" s="21"/>
    </row>
    <row r="4144" spans="1:12" ht="10.050000000000001" customHeight="1" x14ac:dyDescent="0.2">
      <c r="A4144" s="22"/>
      <c r="B4144" s="38"/>
      <c r="C4144" s="1"/>
      <c r="D4144" s="2">
        <v>41778</v>
      </c>
      <c r="E4144" s="1" t="s">
        <v>9711</v>
      </c>
      <c r="F4144" s="1" t="s">
        <v>3349</v>
      </c>
      <c r="G4144" s="25">
        <v>43950.010799999996</v>
      </c>
      <c r="H4144" s="25">
        <v>51415.144776821333</v>
      </c>
      <c r="I4144" s="24">
        <f t="shared" si="128"/>
        <v>7465.1339768213365</v>
      </c>
      <c r="J4144" s="23">
        <f t="shared" si="129"/>
        <v>0.16985511131709066</v>
      </c>
      <c r="K4144" s="1"/>
      <c r="L4144" s="21"/>
    </row>
    <row r="4145" spans="1:12" ht="10.050000000000001" customHeight="1" x14ac:dyDescent="0.2">
      <c r="A4145" s="22"/>
      <c r="B4145" s="38"/>
      <c r="C4145" s="1"/>
      <c r="D4145" s="2">
        <v>41778</v>
      </c>
      <c r="E4145" s="1" t="s">
        <v>9821</v>
      </c>
      <c r="F4145" s="1" t="s">
        <v>3462</v>
      </c>
      <c r="G4145" s="25">
        <v>25932.611000000001</v>
      </c>
      <c r="H4145" s="25">
        <v>46262.842827460576</v>
      </c>
      <c r="I4145" s="24">
        <f t="shared" si="128"/>
        <v>20330.231827460575</v>
      </c>
      <c r="J4145" s="23">
        <f t="shared" si="129"/>
        <v>0.78396393743231541</v>
      </c>
      <c r="K4145" s="1"/>
      <c r="L4145" s="21"/>
    </row>
    <row r="4146" spans="1:12" ht="10.050000000000001" customHeight="1" x14ac:dyDescent="0.2">
      <c r="A4146" s="22"/>
      <c r="B4146" s="38"/>
      <c r="C4146" s="1"/>
      <c r="D4146" s="2">
        <v>41778</v>
      </c>
      <c r="E4146" s="1" t="s">
        <v>9929</v>
      </c>
      <c r="F4146" s="1" t="s">
        <v>3573</v>
      </c>
      <c r="G4146" s="25">
        <v>21005.160000000003</v>
      </c>
      <c r="H4146" s="25">
        <v>3076.9978740449574</v>
      </c>
      <c r="I4146" s="24">
        <f t="shared" si="128"/>
        <v>-17928.162125955045</v>
      </c>
      <c r="J4146" s="23">
        <f t="shared" si="129"/>
        <v>-0.85351228583619654</v>
      </c>
      <c r="K4146" s="1"/>
      <c r="L4146" s="21"/>
    </row>
    <row r="4147" spans="1:12" ht="10.050000000000001" customHeight="1" x14ac:dyDescent="0.2">
      <c r="A4147" s="22"/>
      <c r="B4147" s="38"/>
      <c r="C4147" s="1"/>
      <c r="D4147" s="2">
        <v>41778</v>
      </c>
      <c r="E4147" s="1" t="s">
        <v>12243</v>
      </c>
      <c r="F4147" s="1" t="s">
        <v>5970</v>
      </c>
      <c r="G4147" s="25">
        <v>0</v>
      </c>
      <c r="H4147" s="25">
        <v>66096.380042297926</v>
      </c>
      <c r="I4147" s="24">
        <f t="shared" si="128"/>
        <v>66096.380042297926</v>
      </c>
      <c r="J4147" s="23" t="e">
        <f t="shared" si="129"/>
        <v>#DIV/0!</v>
      </c>
      <c r="K4147" s="1"/>
      <c r="L4147" s="21"/>
    </row>
    <row r="4148" spans="1:12" ht="10.050000000000001" customHeight="1" x14ac:dyDescent="0.2">
      <c r="A4148" s="22"/>
      <c r="B4148" s="38"/>
      <c r="C4148" s="1"/>
      <c r="D4148" s="2">
        <v>41778</v>
      </c>
      <c r="E4148" s="1" t="s">
        <v>12485</v>
      </c>
      <c r="F4148" s="1" t="s">
        <v>6217</v>
      </c>
      <c r="G4148" s="25">
        <v>0</v>
      </c>
      <c r="H4148" s="25">
        <v>0</v>
      </c>
      <c r="I4148" s="24">
        <f t="shared" si="128"/>
        <v>0</v>
      </c>
      <c r="J4148" s="23" t="str">
        <f t="shared" si="129"/>
        <v/>
      </c>
      <c r="K4148" s="1"/>
      <c r="L4148" s="21"/>
    </row>
    <row r="4149" spans="1:12" ht="10.050000000000001" customHeight="1" x14ac:dyDescent="0.2">
      <c r="A4149" s="22"/>
      <c r="B4149" s="38"/>
      <c r="C4149" s="1"/>
      <c r="D4149" s="2">
        <v>41779</v>
      </c>
      <c r="E4149" s="1" t="s">
        <v>9409</v>
      </c>
      <c r="F4149" s="1" t="s">
        <v>3041</v>
      </c>
      <c r="G4149" s="25">
        <v>0</v>
      </c>
      <c r="H4149" s="25">
        <v>0</v>
      </c>
      <c r="I4149" s="24">
        <f t="shared" si="128"/>
        <v>0</v>
      </c>
      <c r="J4149" s="23" t="str">
        <f t="shared" si="129"/>
        <v/>
      </c>
      <c r="K4149" s="1"/>
      <c r="L4149" s="21"/>
    </row>
    <row r="4150" spans="1:12" ht="10.050000000000001" customHeight="1" x14ac:dyDescent="0.2">
      <c r="A4150" s="22"/>
      <c r="B4150" s="38"/>
      <c r="C4150" s="1"/>
      <c r="D4150" s="2">
        <v>41779</v>
      </c>
      <c r="E4150" s="1" t="s">
        <v>9706</v>
      </c>
      <c r="F4150" s="1" t="s">
        <v>3344</v>
      </c>
      <c r="G4150" s="25">
        <v>0</v>
      </c>
      <c r="H4150" s="25">
        <v>0</v>
      </c>
      <c r="I4150" s="24">
        <f t="shared" si="128"/>
        <v>0</v>
      </c>
      <c r="J4150" s="23" t="str">
        <f t="shared" si="129"/>
        <v/>
      </c>
      <c r="K4150" s="1"/>
      <c r="L4150" s="21"/>
    </row>
    <row r="4151" spans="1:12" ht="10.050000000000001" customHeight="1" x14ac:dyDescent="0.2">
      <c r="A4151" s="22"/>
      <c r="B4151" s="38"/>
      <c r="C4151" s="1"/>
      <c r="D4151" s="2">
        <v>41779</v>
      </c>
      <c r="E4151" s="1" t="s">
        <v>9921</v>
      </c>
      <c r="F4151" s="1" t="s">
        <v>3565</v>
      </c>
      <c r="G4151" s="25">
        <v>20284</v>
      </c>
      <c r="H4151" s="25">
        <v>0</v>
      </c>
      <c r="I4151" s="24">
        <f t="shared" si="128"/>
        <v>-20284</v>
      </c>
      <c r="J4151" s="23">
        <f t="shared" si="129"/>
        <v>-1</v>
      </c>
      <c r="K4151" s="1"/>
      <c r="L4151" s="21"/>
    </row>
    <row r="4152" spans="1:12" ht="10.050000000000001" customHeight="1" x14ac:dyDescent="0.2">
      <c r="A4152" s="22"/>
      <c r="B4152" s="38"/>
      <c r="C4152" s="1"/>
      <c r="D4152" s="2">
        <v>41779</v>
      </c>
      <c r="E4152" s="1" t="s">
        <v>10020</v>
      </c>
      <c r="F4152" s="1" t="s">
        <v>3666</v>
      </c>
      <c r="G4152" s="25">
        <v>0</v>
      </c>
      <c r="H4152" s="25">
        <v>0</v>
      </c>
      <c r="I4152" s="24">
        <f t="shared" si="128"/>
        <v>0</v>
      </c>
      <c r="J4152" s="23" t="str">
        <f t="shared" si="129"/>
        <v/>
      </c>
      <c r="K4152" s="1"/>
      <c r="L4152" s="21"/>
    </row>
    <row r="4153" spans="1:12" ht="10.050000000000001" customHeight="1" x14ac:dyDescent="0.2">
      <c r="A4153" s="22"/>
      <c r="B4153" s="38"/>
      <c r="C4153" s="1"/>
      <c r="D4153" s="2">
        <v>41779</v>
      </c>
      <c r="E4153" s="1" t="s">
        <v>10105</v>
      </c>
      <c r="F4153" s="1" t="s">
        <v>3754</v>
      </c>
      <c r="G4153" s="25">
        <v>3606.9754000000003</v>
      </c>
      <c r="H4153" s="25">
        <v>13756.59483588046</v>
      </c>
      <c r="I4153" s="24">
        <f t="shared" si="128"/>
        <v>10149.619435880461</v>
      </c>
      <c r="J4153" s="23">
        <f t="shared" si="129"/>
        <v>2.8138865144132836</v>
      </c>
      <c r="K4153" s="1"/>
      <c r="L4153" s="21"/>
    </row>
    <row r="4154" spans="1:12" ht="10.050000000000001" customHeight="1" x14ac:dyDescent="0.2">
      <c r="A4154" s="22"/>
      <c r="B4154" s="38"/>
      <c r="C4154" s="1"/>
      <c r="D4154" s="2">
        <v>41779</v>
      </c>
      <c r="E4154" s="1" t="s">
        <v>10234</v>
      </c>
      <c r="F4154" s="1" t="s">
        <v>3889</v>
      </c>
      <c r="G4154" s="25">
        <v>0</v>
      </c>
      <c r="H4154" s="25">
        <v>0</v>
      </c>
      <c r="I4154" s="24">
        <f t="shared" si="128"/>
        <v>0</v>
      </c>
      <c r="J4154" s="23" t="str">
        <f t="shared" si="129"/>
        <v/>
      </c>
      <c r="K4154" s="1"/>
      <c r="L4154" s="21"/>
    </row>
    <row r="4155" spans="1:12" ht="10.050000000000001" customHeight="1" x14ac:dyDescent="0.2">
      <c r="A4155" s="22"/>
      <c r="B4155" s="38"/>
      <c r="C4155" s="1"/>
      <c r="D4155" s="2">
        <v>41779</v>
      </c>
      <c r="E4155" s="1" t="s">
        <v>12612</v>
      </c>
      <c r="F4155" s="1" t="s">
        <v>6345</v>
      </c>
      <c r="G4155" s="25">
        <v>0</v>
      </c>
      <c r="H4155" s="25">
        <v>0</v>
      </c>
      <c r="I4155" s="24">
        <f t="shared" si="128"/>
        <v>0</v>
      </c>
      <c r="J4155" s="23" t="str">
        <f t="shared" si="129"/>
        <v/>
      </c>
      <c r="K4155" s="1"/>
      <c r="L4155" s="21"/>
    </row>
    <row r="4156" spans="1:12" ht="10.050000000000001" customHeight="1" x14ac:dyDescent="0.2">
      <c r="A4156" s="22"/>
      <c r="B4156" s="38"/>
      <c r="C4156" s="1"/>
      <c r="D4156" s="2">
        <v>41780</v>
      </c>
      <c r="E4156" s="1" t="s">
        <v>7495</v>
      </c>
      <c r="F4156" s="1" t="s">
        <v>1103</v>
      </c>
      <c r="G4156" s="25">
        <v>0</v>
      </c>
      <c r="H4156" s="25">
        <v>0</v>
      </c>
      <c r="I4156" s="24">
        <f t="shared" si="128"/>
        <v>0</v>
      </c>
      <c r="J4156" s="23" t="str">
        <f t="shared" si="129"/>
        <v/>
      </c>
      <c r="K4156" s="1"/>
      <c r="L4156" s="21"/>
    </row>
    <row r="4157" spans="1:12" ht="10.050000000000001" customHeight="1" x14ac:dyDescent="0.2">
      <c r="A4157" s="22"/>
      <c r="B4157" s="38"/>
      <c r="C4157" s="1"/>
      <c r="D4157" s="2">
        <v>41780</v>
      </c>
      <c r="E4157" s="1" t="s">
        <v>8445</v>
      </c>
      <c r="F4157" s="1" t="s">
        <v>2061</v>
      </c>
      <c r="G4157" s="25">
        <v>27660</v>
      </c>
      <c r="H4157" s="25">
        <v>15806.214454818586</v>
      </c>
      <c r="I4157" s="24">
        <f t="shared" si="128"/>
        <v>-11853.785545181414</v>
      </c>
      <c r="J4157" s="23">
        <f t="shared" si="129"/>
        <v>-0.4285533458127771</v>
      </c>
      <c r="K4157" s="1"/>
      <c r="L4157" s="21"/>
    </row>
    <row r="4158" spans="1:12" ht="10.050000000000001" customHeight="1" x14ac:dyDescent="0.2">
      <c r="A4158" s="22"/>
      <c r="B4158" s="38"/>
      <c r="C4158" s="1"/>
      <c r="D4158" s="2">
        <v>41780</v>
      </c>
      <c r="E4158" s="1" t="s">
        <v>8607</v>
      </c>
      <c r="F4158" s="1" t="s">
        <v>2224</v>
      </c>
      <c r="G4158" s="25">
        <v>66375.367200000008</v>
      </c>
      <c r="H4158" s="25">
        <v>74320.542974428114</v>
      </c>
      <c r="I4158" s="24">
        <f t="shared" si="128"/>
        <v>7945.1757744281058</v>
      </c>
      <c r="J4158" s="23">
        <f t="shared" si="129"/>
        <v>0.11970066772644694</v>
      </c>
      <c r="K4158" s="1"/>
      <c r="L4158" s="21"/>
    </row>
    <row r="4159" spans="1:12" ht="10.050000000000001" customHeight="1" x14ac:dyDescent="0.2">
      <c r="A4159" s="22"/>
      <c r="B4159" s="38"/>
      <c r="C4159" s="1"/>
      <c r="D4159" s="2">
        <v>41780</v>
      </c>
      <c r="E4159" s="1" t="s">
        <v>8947</v>
      </c>
      <c r="F4159" s="1" t="s">
        <v>2571</v>
      </c>
      <c r="G4159" s="25">
        <v>40443.380600000004</v>
      </c>
      <c r="H4159" s="25">
        <v>52067.529968814168</v>
      </c>
      <c r="I4159" s="24">
        <f t="shared" si="128"/>
        <v>11624.149368814164</v>
      </c>
      <c r="J4159" s="23">
        <f t="shared" si="129"/>
        <v>0.28741784678638271</v>
      </c>
      <c r="K4159" s="1"/>
      <c r="L4159" s="21"/>
    </row>
    <row r="4160" spans="1:12" ht="10.050000000000001" customHeight="1" x14ac:dyDescent="0.2">
      <c r="A4160" s="22"/>
      <c r="B4160" s="38"/>
      <c r="C4160" s="1"/>
      <c r="D4160" s="2">
        <v>41780</v>
      </c>
      <c r="E4160" s="1" t="s">
        <v>9101</v>
      </c>
      <c r="F4160" s="1" t="s">
        <v>2727</v>
      </c>
      <c r="G4160" s="25">
        <v>0</v>
      </c>
      <c r="H4160" s="25">
        <v>5085.5223627788109</v>
      </c>
      <c r="I4160" s="24">
        <f t="shared" si="128"/>
        <v>5085.5223627788109</v>
      </c>
      <c r="J4160" s="23" t="e">
        <f t="shared" si="129"/>
        <v>#DIV/0!</v>
      </c>
      <c r="K4160" s="1"/>
      <c r="L4160" s="21"/>
    </row>
    <row r="4161" spans="1:12" ht="10.050000000000001" customHeight="1" x14ac:dyDescent="0.2">
      <c r="A4161" s="22"/>
      <c r="B4161" s="38"/>
      <c r="C4161" s="1"/>
      <c r="D4161" s="2">
        <v>41780</v>
      </c>
      <c r="E4161" s="1" t="s">
        <v>10132</v>
      </c>
      <c r="F4161" s="1" t="s">
        <v>3782</v>
      </c>
      <c r="G4161" s="25">
        <v>40568</v>
      </c>
      <c r="H4161" s="25">
        <v>65479.953089233837</v>
      </c>
      <c r="I4161" s="24">
        <f t="shared" si="128"/>
        <v>24911.953089233837</v>
      </c>
      <c r="J4161" s="23">
        <f t="shared" si="129"/>
        <v>0.61407890675492594</v>
      </c>
      <c r="K4161" s="1"/>
      <c r="L4161" s="21"/>
    </row>
    <row r="4162" spans="1:12" ht="10.050000000000001" customHeight="1" x14ac:dyDescent="0.2">
      <c r="A4162" s="22"/>
      <c r="B4162" s="38"/>
      <c r="C4162" s="1"/>
      <c r="D4162" s="2">
        <v>41780</v>
      </c>
      <c r="E4162" s="1" t="s">
        <v>10261</v>
      </c>
      <c r="F4162" s="1" t="s">
        <v>3917</v>
      </c>
      <c r="G4162" s="25">
        <v>0</v>
      </c>
      <c r="H4162" s="25">
        <v>0</v>
      </c>
      <c r="I4162" s="24">
        <f t="shared" si="128"/>
        <v>0</v>
      </c>
      <c r="J4162" s="23" t="str">
        <f t="shared" si="129"/>
        <v/>
      </c>
      <c r="K4162" s="1"/>
      <c r="L4162" s="21"/>
    </row>
    <row r="4163" spans="1:12" ht="10.050000000000001" customHeight="1" x14ac:dyDescent="0.2">
      <c r="A4163" s="22"/>
      <c r="B4163" s="38"/>
      <c r="C4163" s="1"/>
      <c r="D4163" s="2">
        <v>41780</v>
      </c>
      <c r="E4163" s="1" t="s">
        <v>10312</v>
      </c>
      <c r="F4163" s="1" t="s">
        <v>3969</v>
      </c>
      <c r="G4163" s="25">
        <v>193313.22719999999</v>
      </c>
      <c r="H4163" s="25">
        <v>213124.48213063643</v>
      </c>
      <c r="I4163" s="24">
        <f t="shared" si="128"/>
        <v>19811.254930636438</v>
      </c>
      <c r="J4163" s="23">
        <f t="shared" si="129"/>
        <v>0.10248266617648416</v>
      </c>
      <c r="K4163" s="1"/>
      <c r="L4163" s="21"/>
    </row>
    <row r="4164" spans="1:12" ht="10.050000000000001" customHeight="1" x14ac:dyDescent="0.2">
      <c r="A4164" s="22"/>
      <c r="B4164" s="38"/>
      <c r="C4164" s="1"/>
      <c r="D4164" s="2">
        <v>41780</v>
      </c>
      <c r="E4164" s="1" t="s">
        <v>10381</v>
      </c>
      <c r="F4164" s="1" t="s">
        <v>4041</v>
      </c>
      <c r="G4164" s="25">
        <v>44141.661599999999</v>
      </c>
      <c r="H4164" s="25">
        <v>48538.485662522202</v>
      </c>
      <c r="I4164" s="24">
        <f t="shared" si="128"/>
        <v>4396.8240625222024</v>
      </c>
      <c r="J4164" s="23">
        <f t="shared" si="129"/>
        <v>9.9607126309948474E-2</v>
      </c>
      <c r="K4164" s="1"/>
      <c r="L4164" s="21"/>
    </row>
    <row r="4165" spans="1:12" ht="10.050000000000001" customHeight="1" x14ac:dyDescent="0.2">
      <c r="A4165" s="22"/>
      <c r="B4165" s="38"/>
      <c r="C4165" s="1"/>
      <c r="D4165" s="2">
        <v>41780</v>
      </c>
      <c r="E4165" s="1" t="s">
        <v>10433</v>
      </c>
      <c r="F4165" s="1" t="s">
        <v>4094</v>
      </c>
      <c r="G4165" s="25">
        <v>23972</v>
      </c>
      <c r="H4165" s="25">
        <v>5301.271796351245</v>
      </c>
      <c r="I4165" s="24">
        <f t="shared" si="128"/>
        <v>-18670.728203648756</v>
      </c>
      <c r="J4165" s="23">
        <f t="shared" si="129"/>
        <v>-0.77885567343770878</v>
      </c>
      <c r="K4165" s="1"/>
      <c r="L4165" s="21"/>
    </row>
    <row r="4166" spans="1:12" ht="10.050000000000001" customHeight="1" x14ac:dyDescent="0.2">
      <c r="A4166" s="22"/>
      <c r="B4166" s="38"/>
      <c r="C4166" s="1"/>
      <c r="D4166" s="2">
        <v>41780</v>
      </c>
      <c r="E4166" s="1" t="s">
        <v>10471</v>
      </c>
      <c r="F4166" s="1" t="s">
        <v>4132</v>
      </c>
      <c r="G4166" s="25">
        <v>42247.070200000002</v>
      </c>
      <c r="H4166" s="25">
        <v>60897.846071457374</v>
      </c>
      <c r="I4166" s="24">
        <f t="shared" si="128"/>
        <v>18650.775871457372</v>
      </c>
      <c r="J4166" s="23">
        <f t="shared" si="129"/>
        <v>0.44146909556481789</v>
      </c>
      <c r="K4166" s="1"/>
      <c r="L4166" s="21"/>
    </row>
    <row r="4167" spans="1:12" ht="10.050000000000001" customHeight="1" x14ac:dyDescent="0.2">
      <c r="A4167" s="22"/>
      <c r="B4167" s="38"/>
      <c r="C4167" s="1"/>
      <c r="D4167" s="2">
        <v>41780</v>
      </c>
      <c r="E4167" s="1" t="s">
        <v>10488</v>
      </c>
      <c r="F4167" s="1" t="s">
        <v>4149</v>
      </c>
      <c r="G4167" s="25">
        <v>53221.001500000006</v>
      </c>
      <c r="H4167" s="25">
        <v>50084.689936457988</v>
      </c>
      <c r="I4167" s="24">
        <f t="shared" si="128"/>
        <v>-3136.3115635420181</v>
      </c>
      <c r="J4167" s="23">
        <f t="shared" si="129"/>
        <v>-5.8929961390185748E-2</v>
      </c>
      <c r="K4167" s="1"/>
      <c r="L4167" s="21"/>
    </row>
    <row r="4168" spans="1:12" ht="10.050000000000001" customHeight="1" x14ac:dyDescent="0.2">
      <c r="A4168" s="22"/>
      <c r="B4168" s="38"/>
      <c r="C4168" s="1"/>
      <c r="D4168" s="2">
        <v>41780</v>
      </c>
      <c r="E4168" s="1" t="s">
        <v>10585</v>
      </c>
      <c r="F4168" s="1" t="s">
        <v>4250</v>
      </c>
      <c r="G4168" s="25">
        <v>28827.827300000001</v>
      </c>
      <c r="H4168" s="25">
        <v>53983.590414588405</v>
      </c>
      <c r="I4168" s="24">
        <f t="shared" si="128"/>
        <v>25155.763114588404</v>
      </c>
      <c r="J4168" s="23">
        <f t="shared" si="129"/>
        <v>0.87262084834913667</v>
      </c>
      <c r="K4168" s="1"/>
      <c r="L4168" s="21"/>
    </row>
    <row r="4169" spans="1:12" ht="10.050000000000001" customHeight="1" x14ac:dyDescent="0.2">
      <c r="A4169" s="22"/>
      <c r="B4169" s="38"/>
      <c r="C4169" s="1"/>
      <c r="D4169" s="2">
        <v>41780</v>
      </c>
      <c r="E4169" s="1" t="s">
        <v>10585</v>
      </c>
      <c r="F4169" s="1" t="s">
        <v>4251</v>
      </c>
      <c r="G4169" s="25">
        <v>5532</v>
      </c>
      <c r="H4169" s="25">
        <v>28165.574863753758</v>
      </c>
      <c r="I4169" s="24">
        <f t="shared" si="128"/>
        <v>22633.574863753758</v>
      </c>
      <c r="J4169" s="23">
        <f t="shared" si="129"/>
        <v>4.0913909732020528</v>
      </c>
      <c r="K4169" s="1"/>
      <c r="L4169" s="21"/>
    </row>
    <row r="4170" spans="1:12" ht="10.050000000000001" customHeight="1" x14ac:dyDescent="0.2">
      <c r="A4170" s="22"/>
      <c r="B4170" s="38"/>
      <c r="C4170" s="1"/>
      <c r="D4170" s="2">
        <v>41780</v>
      </c>
      <c r="E4170" s="1" t="s">
        <v>10644</v>
      </c>
      <c r="F4170" s="1" t="s">
        <v>4311</v>
      </c>
      <c r="G4170" s="25">
        <v>0</v>
      </c>
      <c r="H4170" s="25">
        <v>3529.0443062919626</v>
      </c>
      <c r="I4170" s="24">
        <f t="shared" si="128"/>
        <v>3529.0443062919626</v>
      </c>
      <c r="J4170" s="23" t="e">
        <f t="shared" si="129"/>
        <v>#DIV/0!</v>
      </c>
      <c r="K4170" s="1"/>
      <c r="L4170" s="21"/>
    </row>
    <row r="4171" spans="1:12" ht="10.050000000000001" customHeight="1" x14ac:dyDescent="0.2">
      <c r="A4171" s="22"/>
      <c r="B4171" s="38"/>
      <c r="C4171" s="1"/>
      <c r="D4171" s="2">
        <v>41780</v>
      </c>
      <c r="E4171" s="1" t="s">
        <v>10664</v>
      </c>
      <c r="F4171" s="1" t="s">
        <v>4333</v>
      </c>
      <c r="G4171" s="25">
        <v>55602.986400000002</v>
      </c>
      <c r="H4171" s="25">
        <v>42774.893651372884</v>
      </c>
      <c r="I4171" s="24">
        <f t="shared" si="128"/>
        <v>-12828.092748627118</v>
      </c>
      <c r="J4171" s="23">
        <f t="shared" si="129"/>
        <v>-0.23070870072236116</v>
      </c>
      <c r="K4171" s="1"/>
      <c r="L4171" s="21"/>
    </row>
    <row r="4172" spans="1:12" ht="10.050000000000001" customHeight="1" x14ac:dyDescent="0.2">
      <c r="A4172" s="22"/>
      <c r="B4172" s="38"/>
      <c r="C4172" s="1"/>
      <c r="D4172" s="2">
        <v>41780</v>
      </c>
      <c r="E4172" s="1" t="s">
        <v>10700</v>
      </c>
      <c r="F4172" s="1" t="s">
        <v>4369</v>
      </c>
      <c r="G4172" s="25">
        <v>266501.46640000003</v>
      </c>
      <c r="H4172" s="25">
        <v>32264.814101630011</v>
      </c>
      <c r="I4172" s="24">
        <f t="shared" si="128"/>
        <v>-234236.65229837003</v>
      </c>
      <c r="J4172" s="23">
        <f t="shared" si="129"/>
        <v>-0.87893194533795627</v>
      </c>
      <c r="K4172" s="1"/>
      <c r="L4172" s="21"/>
    </row>
    <row r="4173" spans="1:12" ht="10.050000000000001" customHeight="1" x14ac:dyDescent="0.2">
      <c r="A4173" s="22"/>
      <c r="B4173" s="38"/>
      <c r="C4173" s="1"/>
      <c r="D4173" s="2">
        <v>41780</v>
      </c>
      <c r="E4173" s="1" t="s">
        <v>13724</v>
      </c>
      <c r="F4173" s="1" t="s">
        <v>13725</v>
      </c>
      <c r="G4173" s="25">
        <v>0</v>
      </c>
      <c r="H4173" s="25">
        <v>0</v>
      </c>
      <c r="I4173" s="24">
        <f t="shared" si="128"/>
        <v>0</v>
      </c>
      <c r="J4173" s="23" t="str">
        <f t="shared" si="129"/>
        <v/>
      </c>
      <c r="K4173" s="1"/>
      <c r="L4173" s="21"/>
    </row>
    <row r="4174" spans="1:12" ht="10.050000000000001" customHeight="1" x14ac:dyDescent="0.2">
      <c r="A4174" s="22"/>
      <c r="B4174" s="38"/>
      <c r="C4174" s="1"/>
      <c r="D4174" s="2">
        <v>41781</v>
      </c>
      <c r="E4174" s="1" t="s">
        <v>11617</v>
      </c>
      <c r="F4174" s="1" t="s">
        <v>5328</v>
      </c>
      <c r="G4174" s="25">
        <v>29504</v>
      </c>
      <c r="H4174" s="25">
        <v>0</v>
      </c>
      <c r="I4174" s="24">
        <f t="shared" si="128"/>
        <v>-29504</v>
      </c>
      <c r="J4174" s="23">
        <f t="shared" si="129"/>
        <v>-1</v>
      </c>
      <c r="K4174" s="1"/>
      <c r="L4174" s="21"/>
    </row>
    <row r="4175" spans="1:12" ht="10.050000000000001" customHeight="1" x14ac:dyDescent="0.2">
      <c r="A4175" s="22"/>
      <c r="B4175" s="38"/>
      <c r="C4175" s="1"/>
      <c r="D4175" s="2">
        <v>41781</v>
      </c>
      <c r="E4175" s="1" t="s">
        <v>11655</v>
      </c>
      <c r="F4175" s="1" t="s">
        <v>5366</v>
      </c>
      <c r="G4175" s="25">
        <v>16596</v>
      </c>
      <c r="H4175" s="25">
        <v>0</v>
      </c>
      <c r="I4175" s="24">
        <f t="shared" si="128"/>
        <v>-16596</v>
      </c>
      <c r="J4175" s="23">
        <f t="shared" si="129"/>
        <v>-1</v>
      </c>
      <c r="K4175" s="1"/>
      <c r="L4175" s="21"/>
    </row>
    <row r="4176" spans="1:12" ht="10.050000000000001" customHeight="1" x14ac:dyDescent="0.2">
      <c r="A4176" s="22"/>
      <c r="B4176" s="38"/>
      <c r="C4176" s="1"/>
      <c r="D4176" s="2">
        <v>41781</v>
      </c>
      <c r="E4176" s="1" t="s">
        <v>11655</v>
      </c>
      <c r="F4176" s="1" t="s">
        <v>5367</v>
      </c>
      <c r="G4176" s="25">
        <v>12908</v>
      </c>
      <c r="H4176" s="25">
        <v>0</v>
      </c>
      <c r="I4176" s="24">
        <f t="shared" si="128"/>
        <v>-12908</v>
      </c>
      <c r="J4176" s="23">
        <f t="shared" si="129"/>
        <v>-1</v>
      </c>
      <c r="K4176" s="1"/>
      <c r="L4176" s="21"/>
    </row>
    <row r="4177" spans="1:12" ht="10.050000000000001" customHeight="1" x14ac:dyDescent="0.2">
      <c r="A4177" s="22"/>
      <c r="B4177" s="38"/>
      <c r="C4177" s="1"/>
      <c r="D4177" s="2">
        <v>41781</v>
      </c>
      <c r="E4177" s="1" t="s">
        <v>11686</v>
      </c>
      <c r="F4177" s="1" t="s">
        <v>5398</v>
      </c>
      <c r="G4177" s="25">
        <v>20284</v>
      </c>
      <c r="H4177" s="25">
        <v>0</v>
      </c>
      <c r="I4177" s="24">
        <f t="shared" si="128"/>
        <v>-20284</v>
      </c>
      <c r="J4177" s="23">
        <f t="shared" si="129"/>
        <v>-1</v>
      </c>
      <c r="K4177" s="1"/>
      <c r="L4177" s="21"/>
    </row>
    <row r="4178" spans="1:12" ht="10.050000000000001" customHeight="1" x14ac:dyDescent="0.2">
      <c r="A4178" s="22"/>
      <c r="B4178" s="38"/>
      <c r="C4178" s="1"/>
      <c r="D4178" s="2">
        <v>41781</v>
      </c>
      <c r="E4178" s="1" t="s">
        <v>11730</v>
      </c>
      <c r="F4178" s="1" t="s">
        <v>5443</v>
      </c>
      <c r="G4178" s="25">
        <v>0</v>
      </c>
      <c r="H4178" s="25">
        <v>0</v>
      </c>
      <c r="I4178" s="24">
        <f t="shared" si="128"/>
        <v>0</v>
      </c>
      <c r="J4178" s="23" t="str">
        <f t="shared" si="129"/>
        <v/>
      </c>
      <c r="K4178" s="1"/>
      <c r="L4178" s="21"/>
    </row>
    <row r="4179" spans="1:12" ht="10.050000000000001" customHeight="1" x14ac:dyDescent="0.2">
      <c r="A4179" s="22"/>
      <c r="B4179" s="38"/>
      <c r="C4179" s="1"/>
      <c r="D4179" s="2">
        <v>41781</v>
      </c>
      <c r="E4179" s="1" t="s">
        <v>11733</v>
      </c>
      <c r="F4179" s="1" t="s">
        <v>5446</v>
      </c>
      <c r="G4179" s="25">
        <v>44256</v>
      </c>
      <c r="H4179" s="25">
        <v>0</v>
      </c>
      <c r="I4179" s="24">
        <f t="shared" ref="I4179:I4242" si="130">H4179-G4179</f>
        <v>-44256</v>
      </c>
      <c r="J4179" s="23">
        <f t="shared" ref="J4179:J4242" si="131">IF(I4179=0,"",(I4179/G4179))</f>
        <v>-1</v>
      </c>
      <c r="K4179" s="1"/>
      <c r="L4179" s="21"/>
    </row>
    <row r="4180" spans="1:12" ht="10.050000000000001" customHeight="1" x14ac:dyDescent="0.2">
      <c r="A4180" s="22"/>
      <c r="B4180" s="38"/>
      <c r="C4180" s="1"/>
      <c r="D4180" s="2">
        <v>41781</v>
      </c>
      <c r="E4180" s="1" t="s">
        <v>11737</v>
      </c>
      <c r="F4180" s="1" t="s">
        <v>5451</v>
      </c>
      <c r="G4180" s="25">
        <v>27660</v>
      </c>
      <c r="H4180" s="25">
        <v>0</v>
      </c>
      <c r="I4180" s="24">
        <f t="shared" si="130"/>
        <v>-27660</v>
      </c>
      <c r="J4180" s="23">
        <f t="shared" si="131"/>
        <v>-1</v>
      </c>
      <c r="K4180" s="1"/>
      <c r="L4180" s="21"/>
    </row>
    <row r="4181" spans="1:12" ht="10.050000000000001" customHeight="1" x14ac:dyDescent="0.2">
      <c r="A4181" s="22"/>
      <c r="B4181" s="38"/>
      <c r="C4181" s="1"/>
      <c r="D4181" s="2">
        <v>41781</v>
      </c>
      <c r="E4181" s="1" t="s">
        <v>11740</v>
      </c>
      <c r="F4181" s="1" t="s">
        <v>5454</v>
      </c>
      <c r="G4181" s="25">
        <v>56739.279699999999</v>
      </c>
      <c r="H4181" s="25">
        <v>82827.23492671267</v>
      </c>
      <c r="I4181" s="24">
        <f t="shared" si="130"/>
        <v>26087.955226712671</v>
      </c>
      <c r="J4181" s="23">
        <f t="shared" si="131"/>
        <v>0.45978650706615637</v>
      </c>
      <c r="K4181" s="1"/>
      <c r="L4181" s="21"/>
    </row>
    <row r="4182" spans="1:12" ht="10.050000000000001" customHeight="1" x14ac:dyDescent="0.2">
      <c r="A4182" s="22"/>
      <c r="B4182" s="38"/>
      <c r="C4182" s="1"/>
      <c r="D4182" s="2">
        <v>41781</v>
      </c>
      <c r="E4182" s="1" t="s">
        <v>11919</v>
      </c>
      <c r="F4182" s="1" t="s">
        <v>5638</v>
      </c>
      <c r="G4182" s="25">
        <v>3731.1880000000001</v>
      </c>
      <c r="H4182" s="25">
        <v>52976.75972458371</v>
      </c>
      <c r="I4182" s="24">
        <f t="shared" si="130"/>
        <v>49245.571724583708</v>
      </c>
      <c r="J4182" s="23">
        <f t="shared" si="131"/>
        <v>13.198362485241619</v>
      </c>
      <c r="K4182" s="1"/>
      <c r="L4182" s="21"/>
    </row>
    <row r="4183" spans="1:12" ht="10.050000000000001" customHeight="1" x14ac:dyDescent="0.2">
      <c r="A4183" s="22"/>
      <c r="B4183" s="38"/>
      <c r="C4183" s="1"/>
      <c r="D4183" s="2">
        <v>41781</v>
      </c>
      <c r="E4183" s="1" t="s">
        <v>11920</v>
      </c>
      <c r="F4183" s="1" t="s">
        <v>5639</v>
      </c>
      <c r="G4183" s="25">
        <v>0</v>
      </c>
      <c r="H4183" s="25">
        <v>0</v>
      </c>
      <c r="I4183" s="24">
        <f t="shared" si="130"/>
        <v>0</v>
      </c>
      <c r="J4183" s="23" t="str">
        <f t="shared" si="131"/>
        <v/>
      </c>
      <c r="K4183" s="1"/>
      <c r="L4183" s="21"/>
    </row>
    <row r="4184" spans="1:12" ht="10.050000000000001" customHeight="1" x14ac:dyDescent="0.2">
      <c r="A4184" s="22"/>
      <c r="B4184" s="38"/>
      <c r="C4184" s="1"/>
      <c r="D4184" s="2">
        <v>41781</v>
      </c>
      <c r="E4184" s="1" t="s">
        <v>11924</v>
      </c>
      <c r="F4184" s="1" t="s">
        <v>5643</v>
      </c>
      <c r="G4184" s="25">
        <v>23972</v>
      </c>
      <c r="H4184" s="25">
        <v>0</v>
      </c>
      <c r="I4184" s="24">
        <f t="shared" si="130"/>
        <v>-23972</v>
      </c>
      <c r="J4184" s="23">
        <f t="shared" si="131"/>
        <v>-1</v>
      </c>
      <c r="K4184" s="1"/>
      <c r="L4184" s="21"/>
    </row>
    <row r="4185" spans="1:12" ht="10.050000000000001" customHeight="1" x14ac:dyDescent="0.2">
      <c r="A4185" s="22"/>
      <c r="B4185" s="38"/>
      <c r="C4185" s="1"/>
      <c r="D4185" s="2">
        <v>41781</v>
      </c>
      <c r="E4185" s="1" t="s">
        <v>11924</v>
      </c>
      <c r="F4185" s="1" t="s">
        <v>5644</v>
      </c>
      <c r="G4185" s="25">
        <v>5532</v>
      </c>
      <c r="H4185" s="25">
        <v>0</v>
      </c>
      <c r="I4185" s="24">
        <f t="shared" si="130"/>
        <v>-5532</v>
      </c>
      <c r="J4185" s="23">
        <f t="shared" si="131"/>
        <v>-1</v>
      </c>
      <c r="K4185" s="1"/>
      <c r="L4185" s="21"/>
    </row>
    <row r="4186" spans="1:12" ht="10.050000000000001" customHeight="1" x14ac:dyDescent="0.2">
      <c r="A4186" s="22"/>
      <c r="B4186" s="38"/>
      <c r="C4186" s="1"/>
      <c r="D4186" s="2">
        <v>41781</v>
      </c>
      <c r="E4186" s="1" t="s">
        <v>11931</v>
      </c>
      <c r="F4186" s="1" t="s">
        <v>5651</v>
      </c>
      <c r="G4186" s="25">
        <v>5532</v>
      </c>
      <c r="H4186" s="25">
        <v>0</v>
      </c>
      <c r="I4186" s="24">
        <f t="shared" si="130"/>
        <v>-5532</v>
      </c>
      <c r="J4186" s="23">
        <f t="shared" si="131"/>
        <v>-1</v>
      </c>
      <c r="K4186" s="1"/>
      <c r="L4186" s="21"/>
    </row>
    <row r="4187" spans="1:12" ht="10.050000000000001" customHeight="1" x14ac:dyDescent="0.2">
      <c r="A4187" s="22"/>
      <c r="B4187" s="38"/>
      <c r="C4187" s="1"/>
      <c r="D4187" s="2">
        <v>41781</v>
      </c>
      <c r="E4187" s="1" t="s">
        <v>11938</v>
      </c>
      <c r="F4187" s="1" t="s">
        <v>5658</v>
      </c>
      <c r="G4187" s="25">
        <v>0</v>
      </c>
      <c r="H4187" s="25">
        <v>0</v>
      </c>
      <c r="I4187" s="24">
        <f t="shared" si="130"/>
        <v>0</v>
      </c>
      <c r="J4187" s="23" t="str">
        <f t="shared" si="131"/>
        <v/>
      </c>
      <c r="K4187" s="1"/>
      <c r="L4187" s="21"/>
    </row>
    <row r="4188" spans="1:12" ht="10.050000000000001" customHeight="1" x14ac:dyDescent="0.2">
      <c r="A4188" s="22"/>
      <c r="B4188" s="38"/>
      <c r="C4188" s="1"/>
      <c r="D4188" s="2">
        <v>41781</v>
      </c>
      <c r="E4188" s="1" t="s">
        <v>11939</v>
      </c>
      <c r="F4188" s="1" t="s">
        <v>5659</v>
      </c>
      <c r="G4188" s="25">
        <v>14752</v>
      </c>
      <c r="H4188" s="25">
        <v>0</v>
      </c>
      <c r="I4188" s="24">
        <f t="shared" si="130"/>
        <v>-14752</v>
      </c>
      <c r="J4188" s="23">
        <f t="shared" si="131"/>
        <v>-1</v>
      </c>
      <c r="K4188" s="1"/>
      <c r="L4188" s="21"/>
    </row>
    <row r="4189" spans="1:12" ht="10.050000000000001" customHeight="1" x14ac:dyDescent="0.2">
      <c r="A4189" s="22"/>
      <c r="B4189" s="38"/>
      <c r="C4189" s="1"/>
      <c r="D4189" s="2">
        <v>41781</v>
      </c>
      <c r="E4189" s="1" t="s">
        <v>11944</v>
      </c>
      <c r="F4189" s="1" t="s">
        <v>5665</v>
      </c>
      <c r="G4189" s="25">
        <v>23972</v>
      </c>
      <c r="H4189" s="25">
        <v>0</v>
      </c>
      <c r="I4189" s="24">
        <f t="shared" si="130"/>
        <v>-23972</v>
      </c>
      <c r="J4189" s="23">
        <f t="shared" si="131"/>
        <v>-1</v>
      </c>
      <c r="K4189" s="1"/>
      <c r="L4189" s="21"/>
    </row>
    <row r="4190" spans="1:12" ht="10.050000000000001" customHeight="1" x14ac:dyDescent="0.2">
      <c r="A4190" s="22"/>
      <c r="B4190" s="38"/>
      <c r="C4190" s="1"/>
      <c r="D4190" s="2">
        <v>41781</v>
      </c>
      <c r="E4190" s="1" t="s">
        <v>11950</v>
      </c>
      <c r="F4190" s="1" t="s">
        <v>5671</v>
      </c>
      <c r="G4190" s="25">
        <v>23972</v>
      </c>
      <c r="H4190" s="25">
        <v>52560.671531265441</v>
      </c>
      <c r="I4190" s="24">
        <f t="shared" si="130"/>
        <v>28588.671531265441</v>
      </c>
      <c r="J4190" s="23">
        <f t="shared" si="131"/>
        <v>1.1925859974664377</v>
      </c>
      <c r="K4190" s="1"/>
      <c r="L4190" s="21"/>
    </row>
    <row r="4191" spans="1:12" ht="10.050000000000001" customHeight="1" x14ac:dyDescent="0.2">
      <c r="A4191" s="22"/>
      <c r="B4191" s="38"/>
      <c r="C4191" s="1"/>
      <c r="D4191" s="2">
        <v>41781</v>
      </c>
      <c r="E4191" s="1" t="s">
        <v>11953</v>
      </c>
      <c r="F4191" s="1" t="s">
        <v>5674</v>
      </c>
      <c r="G4191" s="25">
        <v>73760</v>
      </c>
      <c r="H4191" s="25">
        <v>0</v>
      </c>
      <c r="I4191" s="24">
        <f t="shared" si="130"/>
        <v>-73760</v>
      </c>
      <c r="J4191" s="23">
        <f t="shared" si="131"/>
        <v>-1</v>
      </c>
      <c r="K4191" s="1"/>
      <c r="L4191" s="21"/>
    </row>
    <row r="4192" spans="1:12" ht="10.050000000000001" customHeight="1" x14ac:dyDescent="0.2">
      <c r="A4192" s="22"/>
      <c r="B4192" s="38"/>
      <c r="C4192" s="1"/>
      <c r="D4192" s="2">
        <v>41781</v>
      </c>
      <c r="E4192" s="1" t="s">
        <v>12267</v>
      </c>
      <c r="F4192" s="1" t="s">
        <v>5994</v>
      </c>
      <c r="G4192" s="25">
        <v>29504</v>
      </c>
      <c r="H4192" s="25">
        <v>0</v>
      </c>
      <c r="I4192" s="24">
        <f t="shared" si="130"/>
        <v>-29504</v>
      </c>
      <c r="J4192" s="23">
        <f t="shared" si="131"/>
        <v>-1</v>
      </c>
      <c r="K4192" s="1"/>
      <c r="L4192" s="21"/>
    </row>
    <row r="4193" spans="1:12" ht="10.050000000000001" customHeight="1" x14ac:dyDescent="0.2">
      <c r="A4193" s="22"/>
      <c r="B4193" s="38"/>
      <c r="C4193" s="1"/>
      <c r="D4193" s="2">
        <v>41781</v>
      </c>
      <c r="E4193" s="1" t="s">
        <v>12619</v>
      </c>
      <c r="F4193" s="1" t="s">
        <v>6352</v>
      </c>
      <c r="G4193" s="25">
        <v>0</v>
      </c>
      <c r="H4193" s="25">
        <v>0</v>
      </c>
      <c r="I4193" s="24">
        <f t="shared" si="130"/>
        <v>0</v>
      </c>
      <c r="J4193" s="23" t="str">
        <f t="shared" si="131"/>
        <v/>
      </c>
      <c r="K4193" s="1"/>
      <c r="L4193" s="21"/>
    </row>
    <row r="4194" spans="1:12" ht="10.050000000000001" customHeight="1" x14ac:dyDescent="0.2">
      <c r="A4194" s="22"/>
      <c r="B4194" s="38"/>
      <c r="C4194" s="1"/>
      <c r="D4194" s="2">
        <v>41781</v>
      </c>
      <c r="E4194" s="1" t="s">
        <v>11924</v>
      </c>
      <c r="F4194" s="1" t="s">
        <v>13723</v>
      </c>
      <c r="G4194" s="25">
        <v>0</v>
      </c>
      <c r="H4194" s="25">
        <v>0</v>
      </c>
      <c r="I4194" s="24">
        <f t="shared" si="130"/>
        <v>0</v>
      </c>
      <c r="J4194" s="23" t="str">
        <f t="shared" si="131"/>
        <v/>
      </c>
      <c r="K4194" s="1"/>
      <c r="L4194" s="21"/>
    </row>
    <row r="4195" spans="1:12" ht="10.050000000000001" customHeight="1" x14ac:dyDescent="0.2">
      <c r="A4195" s="22"/>
      <c r="B4195" s="38"/>
      <c r="C4195" s="1"/>
      <c r="D4195" s="2">
        <v>41781</v>
      </c>
      <c r="E4195" s="1" t="s">
        <v>11924</v>
      </c>
      <c r="F4195" s="1" t="s">
        <v>13722</v>
      </c>
      <c r="G4195" s="25">
        <v>0</v>
      </c>
      <c r="H4195" s="25">
        <v>0</v>
      </c>
      <c r="I4195" s="24">
        <f t="shared" si="130"/>
        <v>0</v>
      </c>
      <c r="J4195" s="23" t="str">
        <f t="shared" si="131"/>
        <v/>
      </c>
      <c r="K4195" s="1"/>
      <c r="L4195" s="21"/>
    </row>
    <row r="4196" spans="1:12" ht="10.050000000000001" customHeight="1" x14ac:dyDescent="0.2">
      <c r="A4196" s="22"/>
      <c r="B4196" s="38"/>
      <c r="C4196" s="1"/>
      <c r="D4196" s="2">
        <v>41782</v>
      </c>
      <c r="E4196" s="1" t="s">
        <v>6647</v>
      </c>
      <c r="F4196" s="1" t="s">
        <v>246</v>
      </c>
      <c r="G4196" s="25">
        <v>0</v>
      </c>
      <c r="H4196" s="25">
        <v>0</v>
      </c>
      <c r="I4196" s="24">
        <f t="shared" si="130"/>
        <v>0</v>
      </c>
      <c r="J4196" s="23" t="str">
        <f t="shared" si="131"/>
        <v/>
      </c>
      <c r="K4196" s="1"/>
      <c r="L4196" s="21"/>
    </row>
    <row r="4197" spans="1:12" ht="10.050000000000001" customHeight="1" x14ac:dyDescent="0.2">
      <c r="A4197" s="22"/>
      <c r="B4197" s="38"/>
      <c r="C4197" s="1"/>
      <c r="D4197" s="2">
        <v>41782</v>
      </c>
      <c r="E4197" s="1" t="s">
        <v>6748</v>
      </c>
      <c r="F4197" s="1" t="s">
        <v>348</v>
      </c>
      <c r="G4197" s="25">
        <v>0</v>
      </c>
      <c r="H4197" s="25">
        <v>0</v>
      </c>
      <c r="I4197" s="24">
        <f t="shared" si="130"/>
        <v>0</v>
      </c>
      <c r="J4197" s="23" t="str">
        <f t="shared" si="131"/>
        <v/>
      </c>
      <c r="K4197" s="1"/>
      <c r="L4197" s="21"/>
    </row>
    <row r="4198" spans="1:12" ht="10.050000000000001" customHeight="1" x14ac:dyDescent="0.2">
      <c r="A4198" s="22"/>
      <c r="B4198" s="38"/>
      <c r="C4198" s="1"/>
      <c r="D4198" s="2">
        <v>41782</v>
      </c>
      <c r="E4198" s="1" t="s">
        <v>7117</v>
      </c>
      <c r="F4198" s="1" t="s">
        <v>723</v>
      </c>
      <c r="G4198" s="25">
        <v>0</v>
      </c>
      <c r="H4198" s="25">
        <v>0</v>
      </c>
      <c r="I4198" s="24">
        <f t="shared" si="130"/>
        <v>0</v>
      </c>
      <c r="J4198" s="23" t="str">
        <f t="shared" si="131"/>
        <v/>
      </c>
      <c r="K4198" s="1"/>
      <c r="L4198" s="21"/>
    </row>
    <row r="4199" spans="1:12" ht="10.050000000000001" customHeight="1" x14ac:dyDescent="0.2">
      <c r="A4199" s="22"/>
      <c r="B4199" s="38"/>
      <c r="C4199" s="1"/>
      <c r="D4199" s="2">
        <v>41782</v>
      </c>
      <c r="E4199" s="1" t="s">
        <v>7232</v>
      </c>
      <c r="F4199" s="1" t="s">
        <v>838</v>
      </c>
      <c r="G4199" s="25">
        <v>16439.032999999999</v>
      </c>
      <c r="H4199" s="25">
        <v>0</v>
      </c>
      <c r="I4199" s="24">
        <f t="shared" si="130"/>
        <v>-16439.032999999999</v>
      </c>
      <c r="J4199" s="23">
        <f t="shared" si="131"/>
        <v>-1</v>
      </c>
      <c r="K4199" s="1"/>
      <c r="L4199" s="21"/>
    </row>
    <row r="4200" spans="1:12" ht="10.050000000000001" customHeight="1" x14ac:dyDescent="0.2">
      <c r="A4200" s="22"/>
      <c r="B4200" s="38"/>
      <c r="C4200" s="1"/>
      <c r="D4200" s="2">
        <v>41782</v>
      </c>
      <c r="E4200" s="1" t="s">
        <v>7251</v>
      </c>
      <c r="F4200" s="1" t="s">
        <v>857</v>
      </c>
      <c r="G4200" s="25">
        <v>7376</v>
      </c>
      <c r="H4200" s="25">
        <v>0</v>
      </c>
      <c r="I4200" s="24">
        <f t="shared" si="130"/>
        <v>-7376</v>
      </c>
      <c r="J4200" s="23">
        <f t="shared" si="131"/>
        <v>-1</v>
      </c>
      <c r="K4200" s="1"/>
      <c r="L4200" s="21"/>
    </row>
    <row r="4201" spans="1:12" ht="10.050000000000001" customHeight="1" x14ac:dyDescent="0.2">
      <c r="A4201" s="22"/>
      <c r="B4201" s="38"/>
      <c r="C4201" s="1"/>
      <c r="D4201" s="2">
        <v>41782</v>
      </c>
      <c r="E4201" s="1" t="s">
        <v>7665</v>
      </c>
      <c r="F4201" s="1" t="s">
        <v>1273</v>
      </c>
      <c r="G4201" s="25">
        <v>0</v>
      </c>
      <c r="H4201" s="25">
        <v>0</v>
      </c>
      <c r="I4201" s="24">
        <f t="shared" si="130"/>
        <v>0</v>
      </c>
      <c r="J4201" s="23" t="str">
        <f t="shared" si="131"/>
        <v/>
      </c>
      <c r="K4201" s="1"/>
      <c r="L4201" s="21"/>
    </row>
    <row r="4202" spans="1:12" ht="10.050000000000001" customHeight="1" x14ac:dyDescent="0.2">
      <c r="A4202" s="22"/>
      <c r="B4202" s="38"/>
      <c r="C4202" s="1"/>
      <c r="D4202" s="2">
        <v>41782</v>
      </c>
      <c r="E4202" s="1" t="s">
        <v>7705</v>
      </c>
      <c r="F4202" s="1" t="s">
        <v>1314</v>
      </c>
      <c r="G4202" s="25">
        <v>0</v>
      </c>
      <c r="H4202" s="25">
        <v>0</v>
      </c>
      <c r="I4202" s="24">
        <f t="shared" si="130"/>
        <v>0</v>
      </c>
      <c r="J4202" s="23" t="str">
        <f t="shared" si="131"/>
        <v/>
      </c>
      <c r="K4202" s="1"/>
      <c r="L4202" s="21"/>
    </row>
    <row r="4203" spans="1:12" ht="10.050000000000001" customHeight="1" x14ac:dyDescent="0.2">
      <c r="A4203" s="22"/>
      <c r="B4203" s="38"/>
      <c r="C4203" s="1"/>
      <c r="D4203" s="2">
        <v>41782</v>
      </c>
      <c r="E4203" s="1" t="s">
        <v>8057</v>
      </c>
      <c r="F4203" s="1" t="s">
        <v>1668</v>
      </c>
      <c r="G4203" s="25">
        <v>0</v>
      </c>
      <c r="H4203" s="25">
        <v>0</v>
      </c>
      <c r="I4203" s="24">
        <f t="shared" si="130"/>
        <v>0</v>
      </c>
      <c r="J4203" s="23" t="str">
        <f t="shared" si="131"/>
        <v/>
      </c>
      <c r="K4203" s="1"/>
      <c r="L4203" s="21"/>
    </row>
    <row r="4204" spans="1:12" ht="10.050000000000001" customHeight="1" x14ac:dyDescent="0.2">
      <c r="A4204" s="22"/>
      <c r="B4204" s="38"/>
      <c r="C4204" s="1"/>
      <c r="D4204" s="2">
        <v>41782</v>
      </c>
      <c r="E4204" s="1" t="s">
        <v>8164</v>
      </c>
      <c r="F4204" s="1" t="s">
        <v>1776</v>
      </c>
      <c r="G4204" s="25">
        <v>0</v>
      </c>
      <c r="H4204" s="25">
        <v>0</v>
      </c>
      <c r="I4204" s="24">
        <f t="shared" si="130"/>
        <v>0</v>
      </c>
      <c r="J4204" s="23" t="str">
        <f t="shared" si="131"/>
        <v/>
      </c>
      <c r="K4204" s="1"/>
      <c r="L4204" s="21"/>
    </row>
    <row r="4205" spans="1:12" ht="10.050000000000001" customHeight="1" x14ac:dyDescent="0.2">
      <c r="A4205" s="22"/>
      <c r="B4205" s="38"/>
      <c r="C4205" s="1"/>
      <c r="D4205" s="2">
        <v>41782</v>
      </c>
      <c r="E4205" s="1" t="s">
        <v>8184</v>
      </c>
      <c r="F4205" s="1" t="s">
        <v>1796</v>
      </c>
      <c r="G4205" s="25">
        <v>0</v>
      </c>
      <c r="H4205" s="25">
        <v>0</v>
      </c>
      <c r="I4205" s="24">
        <f t="shared" si="130"/>
        <v>0</v>
      </c>
      <c r="J4205" s="23" t="str">
        <f t="shared" si="131"/>
        <v/>
      </c>
      <c r="K4205" s="1"/>
      <c r="L4205" s="21"/>
    </row>
    <row r="4206" spans="1:12" ht="10.050000000000001" customHeight="1" x14ac:dyDescent="0.2">
      <c r="A4206" s="22"/>
      <c r="B4206" s="38"/>
      <c r="C4206" s="1"/>
      <c r="D4206" s="2">
        <v>41782</v>
      </c>
      <c r="E4206" s="1" t="s">
        <v>8521</v>
      </c>
      <c r="F4206" s="1" t="s">
        <v>2138</v>
      </c>
      <c r="G4206" s="25">
        <v>63423.440300000002</v>
      </c>
      <c r="H4206" s="25">
        <v>41696.146483510718</v>
      </c>
      <c r="I4206" s="24">
        <f t="shared" si="130"/>
        <v>-21727.293816489284</v>
      </c>
      <c r="J4206" s="23">
        <f t="shared" si="131"/>
        <v>-0.34257513805174777</v>
      </c>
      <c r="K4206" s="1"/>
      <c r="L4206" s="21"/>
    </row>
    <row r="4207" spans="1:12" ht="10.050000000000001" customHeight="1" x14ac:dyDescent="0.2">
      <c r="A4207" s="22"/>
      <c r="B4207" s="38"/>
      <c r="C4207" s="1"/>
      <c r="D4207" s="2">
        <v>41782</v>
      </c>
      <c r="E4207" s="1" t="s">
        <v>8581</v>
      </c>
      <c r="F4207" s="1" t="s">
        <v>2198</v>
      </c>
      <c r="G4207" s="25">
        <v>0</v>
      </c>
      <c r="H4207" s="25">
        <v>565.05804030875686</v>
      </c>
      <c r="I4207" s="24">
        <f t="shared" si="130"/>
        <v>565.05804030875686</v>
      </c>
      <c r="J4207" s="23" t="e">
        <f t="shared" si="131"/>
        <v>#DIV/0!</v>
      </c>
      <c r="K4207" s="1"/>
      <c r="L4207" s="21"/>
    </row>
    <row r="4208" spans="1:12" ht="10.050000000000001" customHeight="1" x14ac:dyDescent="0.2">
      <c r="A4208" s="22"/>
      <c r="B4208" s="38"/>
      <c r="C4208" s="1"/>
      <c r="D4208" s="2">
        <v>41782</v>
      </c>
      <c r="E4208" s="1" t="s">
        <v>8762</v>
      </c>
      <c r="F4208" s="1" t="s">
        <v>2382</v>
      </c>
      <c r="G4208" s="25">
        <v>18491.419999999998</v>
      </c>
      <c r="H4208" s="25">
        <v>0</v>
      </c>
      <c r="I4208" s="24">
        <f t="shared" si="130"/>
        <v>-18491.419999999998</v>
      </c>
      <c r="J4208" s="23">
        <f t="shared" si="131"/>
        <v>-1</v>
      </c>
      <c r="K4208" s="1"/>
      <c r="L4208" s="21"/>
    </row>
    <row r="4209" spans="1:12" ht="10.050000000000001" customHeight="1" x14ac:dyDescent="0.2">
      <c r="A4209" s="22"/>
      <c r="B4209" s="38"/>
      <c r="C4209" s="1"/>
      <c r="D4209" s="2">
        <v>41782</v>
      </c>
      <c r="E4209" s="1" t="s">
        <v>8880</v>
      </c>
      <c r="F4209" s="1" t="s">
        <v>2502</v>
      </c>
      <c r="G4209" s="25">
        <v>0</v>
      </c>
      <c r="H4209" s="25">
        <v>0</v>
      </c>
      <c r="I4209" s="24">
        <f t="shared" si="130"/>
        <v>0</v>
      </c>
      <c r="J4209" s="23" t="str">
        <f t="shared" si="131"/>
        <v/>
      </c>
      <c r="K4209" s="1"/>
      <c r="L4209" s="21"/>
    </row>
    <row r="4210" spans="1:12" ht="10.050000000000001" customHeight="1" x14ac:dyDescent="0.2">
      <c r="A4210" s="22"/>
      <c r="B4210" s="38"/>
      <c r="C4210" s="1"/>
      <c r="D4210" s="2">
        <v>41782</v>
      </c>
      <c r="E4210" s="1" t="s">
        <v>9046</v>
      </c>
      <c r="F4210" s="1" t="s">
        <v>2670</v>
      </c>
      <c r="G4210" s="25">
        <v>0</v>
      </c>
      <c r="H4210" s="25">
        <v>0</v>
      </c>
      <c r="I4210" s="24">
        <f t="shared" si="130"/>
        <v>0</v>
      </c>
      <c r="J4210" s="23" t="str">
        <f t="shared" si="131"/>
        <v/>
      </c>
      <c r="K4210" s="1"/>
      <c r="L4210" s="21"/>
    </row>
    <row r="4211" spans="1:12" ht="10.050000000000001" customHeight="1" x14ac:dyDescent="0.2">
      <c r="A4211" s="22"/>
      <c r="B4211" s="38"/>
      <c r="C4211" s="1"/>
      <c r="D4211" s="2">
        <v>41782</v>
      </c>
      <c r="E4211" s="1" t="s">
        <v>10446</v>
      </c>
      <c r="F4211" s="1" t="s">
        <v>4107</v>
      </c>
      <c r="G4211" s="25">
        <v>12908</v>
      </c>
      <c r="H4211" s="25">
        <v>231.16010739903686</v>
      </c>
      <c r="I4211" s="24">
        <f t="shared" si="130"/>
        <v>-12676.839892600963</v>
      </c>
      <c r="J4211" s="23">
        <f t="shared" si="131"/>
        <v>-0.98209171774101045</v>
      </c>
      <c r="K4211" s="1"/>
      <c r="L4211" s="21"/>
    </row>
    <row r="4212" spans="1:12" ht="10.050000000000001" customHeight="1" x14ac:dyDescent="0.2">
      <c r="A4212" s="22"/>
      <c r="B4212" s="38"/>
      <c r="C4212" s="1"/>
      <c r="D4212" s="2">
        <v>41782</v>
      </c>
      <c r="E4212" s="1" t="s">
        <v>10618</v>
      </c>
      <c r="F4212" s="1" t="s">
        <v>4285</v>
      </c>
      <c r="G4212" s="25">
        <v>0</v>
      </c>
      <c r="H4212" s="25">
        <v>0</v>
      </c>
      <c r="I4212" s="24">
        <f t="shared" si="130"/>
        <v>0</v>
      </c>
      <c r="J4212" s="23" t="str">
        <f t="shared" si="131"/>
        <v/>
      </c>
      <c r="K4212" s="1"/>
      <c r="L4212" s="21"/>
    </row>
    <row r="4213" spans="1:12" ht="10.050000000000001" customHeight="1" x14ac:dyDescent="0.2">
      <c r="A4213" s="22"/>
      <c r="B4213" s="38"/>
      <c r="C4213" s="1"/>
      <c r="D4213" s="2">
        <v>41782</v>
      </c>
      <c r="E4213" s="1" t="s">
        <v>13720</v>
      </c>
      <c r="F4213" s="1" t="s">
        <v>13721</v>
      </c>
      <c r="G4213" s="25">
        <v>0</v>
      </c>
      <c r="H4213" s="25">
        <v>0</v>
      </c>
      <c r="I4213" s="24">
        <f t="shared" si="130"/>
        <v>0</v>
      </c>
      <c r="J4213" s="23" t="str">
        <f t="shared" si="131"/>
        <v/>
      </c>
      <c r="K4213" s="1"/>
      <c r="L4213" s="21"/>
    </row>
    <row r="4214" spans="1:12" ht="10.050000000000001" customHeight="1" x14ac:dyDescent="0.2">
      <c r="A4214" s="22"/>
      <c r="B4214" s="38"/>
      <c r="C4214" s="1"/>
      <c r="D4214" s="2">
        <v>41782</v>
      </c>
      <c r="E4214" s="1" t="s">
        <v>13718</v>
      </c>
      <c r="F4214" s="1" t="s">
        <v>13719</v>
      </c>
      <c r="G4214" s="25">
        <v>0</v>
      </c>
      <c r="H4214" s="25">
        <v>0</v>
      </c>
      <c r="I4214" s="24">
        <f t="shared" si="130"/>
        <v>0</v>
      </c>
      <c r="J4214" s="23" t="str">
        <f t="shared" si="131"/>
        <v/>
      </c>
      <c r="K4214" s="1"/>
      <c r="L4214" s="21"/>
    </row>
    <row r="4215" spans="1:12" ht="10.050000000000001" customHeight="1" x14ac:dyDescent="0.2">
      <c r="A4215" s="22"/>
      <c r="B4215" s="38"/>
      <c r="C4215" s="1"/>
      <c r="D4215" s="2">
        <v>41785</v>
      </c>
      <c r="E4215" s="1" t="s">
        <v>6461</v>
      </c>
      <c r="F4215" s="1" t="s">
        <v>57</v>
      </c>
      <c r="G4215" s="25">
        <v>7376</v>
      </c>
      <c r="H4215" s="25">
        <v>0</v>
      </c>
      <c r="I4215" s="24">
        <f t="shared" si="130"/>
        <v>-7376</v>
      </c>
      <c r="J4215" s="23">
        <f t="shared" si="131"/>
        <v>-1</v>
      </c>
      <c r="K4215" s="1"/>
      <c r="L4215" s="21"/>
    </row>
    <row r="4216" spans="1:12" ht="10.050000000000001" customHeight="1" x14ac:dyDescent="0.2">
      <c r="A4216" s="22"/>
      <c r="B4216" s="38"/>
      <c r="C4216" s="1"/>
      <c r="D4216" s="2">
        <v>41785</v>
      </c>
      <c r="E4216" s="1" t="s">
        <v>7493</v>
      </c>
      <c r="F4216" s="1" t="s">
        <v>1101</v>
      </c>
      <c r="G4216" s="25">
        <v>1844</v>
      </c>
      <c r="H4216" s="25">
        <v>0</v>
      </c>
      <c r="I4216" s="24">
        <f t="shared" si="130"/>
        <v>-1844</v>
      </c>
      <c r="J4216" s="23">
        <f t="shared" si="131"/>
        <v>-1</v>
      </c>
      <c r="K4216" s="1"/>
      <c r="L4216" s="21"/>
    </row>
    <row r="4217" spans="1:12" ht="10.050000000000001" customHeight="1" x14ac:dyDescent="0.2">
      <c r="A4217" s="22"/>
      <c r="B4217" s="38"/>
      <c r="C4217" s="1"/>
      <c r="D4217" s="2">
        <v>41785</v>
      </c>
      <c r="E4217" s="1" t="s">
        <v>8405</v>
      </c>
      <c r="F4217" s="1" t="s">
        <v>2020</v>
      </c>
      <c r="G4217" s="25">
        <v>0</v>
      </c>
      <c r="H4217" s="25">
        <v>0</v>
      </c>
      <c r="I4217" s="24">
        <f t="shared" si="130"/>
        <v>0</v>
      </c>
      <c r="J4217" s="23" t="str">
        <f t="shared" si="131"/>
        <v/>
      </c>
      <c r="K4217" s="1"/>
      <c r="L4217" s="21"/>
    </row>
    <row r="4218" spans="1:12" ht="10.050000000000001" customHeight="1" x14ac:dyDescent="0.2">
      <c r="A4218" s="22"/>
      <c r="B4218" s="38"/>
      <c r="C4218" s="1"/>
      <c r="D4218" s="2">
        <v>41785</v>
      </c>
      <c r="E4218" s="1" t="s">
        <v>8413</v>
      </c>
      <c r="F4218" s="1" t="s">
        <v>2028</v>
      </c>
      <c r="G4218" s="25">
        <v>0</v>
      </c>
      <c r="H4218" s="25">
        <v>0</v>
      </c>
      <c r="I4218" s="24">
        <f t="shared" si="130"/>
        <v>0</v>
      </c>
      <c r="J4218" s="23" t="str">
        <f t="shared" si="131"/>
        <v/>
      </c>
      <c r="K4218" s="1"/>
      <c r="L4218" s="21"/>
    </row>
    <row r="4219" spans="1:12" ht="10.050000000000001" customHeight="1" x14ac:dyDescent="0.2">
      <c r="A4219" s="22"/>
      <c r="B4219" s="38"/>
      <c r="C4219" s="1"/>
      <c r="D4219" s="2">
        <v>41785</v>
      </c>
      <c r="E4219" s="1" t="s">
        <v>8804</v>
      </c>
      <c r="F4219" s="1" t="s">
        <v>2424</v>
      </c>
      <c r="G4219" s="25">
        <v>0</v>
      </c>
      <c r="H4219" s="25">
        <v>0</v>
      </c>
      <c r="I4219" s="24">
        <f t="shared" si="130"/>
        <v>0</v>
      </c>
      <c r="J4219" s="23" t="str">
        <f t="shared" si="131"/>
        <v/>
      </c>
      <c r="K4219" s="1"/>
      <c r="L4219" s="21"/>
    </row>
    <row r="4220" spans="1:12" ht="10.050000000000001" customHeight="1" x14ac:dyDescent="0.2">
      <c r="A4220" s="22"/>
      <c r="B4220" s="38"/>
      <c r="C4220" s="1"/>
      <c r="D4220" s="2">
        <v>41785</v>
      </c>
      <c r="E4220" s="1" t="s">
        <v>9085</v>
      </c>
      <c r="F4220" s="1" t="s">
        <v>2710</v>
      </c>
      <c r="G4220" s="25">
        <v>0</v>
      </c>
      <c r="H4220" s="25">
        <v>0</v>
      </c>
      <c r="I4220" s="24">
        <f t="shared" si="130"/>
        <v>0</v>
      </c>
      <c r="J4220" s="23" t="str">
        <f t="shared" si="131"/>
        <v/>
      </c>
      <c r="K4220" s="1"/>
      <c r="L4220" s="21"/>
    </row>
    <row r="4221" spans="1:12" ht="10.050000000000001" customHeight="1" x14ac:dyDescent="0.2">
      <c r="A4221" s="22"/>
      <c r="B4221" s="38"/>
      <c r="C4221" s="1"/>
      <c r="D4221" s="2">
        <v>41785</v>
      </c>
      <c r="E4221" s="1" t="s">
        <v>9104</v>
      </c>
      <c r="F4221" s="1" t="s">
        <v>2730</v>
      </c>
      <c r="G4221" s="25">
        <v>27413.181600000004</v>
      </c>
      <c r="H4221" s="25">
        <v>12559.699168681002</v>
      </c>
      <c r="I4221" s="24">
        <f t="shared" si="130"/>
        <v>-14853.482431319002</v>
      </c>
      <c r="J4221" s="23">
        <f t="shared" si="131"/>
        <v>-0.54183723173960219</v>
      </c>
      <c r="K4221" s="1"/>
      <c r="L4221" s="21"/>
    </row>
    <row r="4222" spans="1:12" ht="10.050000000000001" customHeight="1" x14ac:dyDescent="0.2">
      <c r="A4222" s="22"/>
      <c r="B4222" s="38"/>
      <c r="C4222" s="1"/>
      <c r="D4222" s="2">
        <v>41785</v>
      </c>
      <c r="E4222" s="1" t="s">
        <v>9319</v>
      </c>
      <c r="F4222" s="1" t="s">
        <v>2950</v>
      </c>
      <c r="G4222" s="25">
        <v>0</v>
      </c>
      <c r="H4222" s="25">
        <v>0</v>
      </c>
      <c r="I4222" s="24">
        <f t="shared" si="130"/>
        <v>0</v>
      </c>
      <c r="J4222" s="23" t="str">
        <f t="shared" si="131"/>
        <v/>
      </c>
      <c r="K4222" s="1"/>
      <c r="L4222" s="21"/>
    </row>
    <row r="4223" spans="1:12" ht="10.050000000000001" customHeight="1" x14ac:dyDescent="0.2">
      <c r="A4223" s="22"/>
      <c r="B4223" s="38"/>
      <c r="C4223" s="1"/>
      <c r="D4223" s="2">
        <v>41785</v>
      </c>
      <c r="E4223" s="1" t="s">
        <v>9332</v>
      </c>
      <c r="F4223" s="1" t="s">
        <v>2963</v>
      </c>
      <c r="G4223" s="25">
        <v>0</v>
      </c>
      <c r="H4223" s="25">
        <v>35778.447734095374</v>
      </c>
      <c r="I4223" s="24">
        <f t="shared" si="130"/>
        <v>35778.447734095374</v>
      </c>
      <c r="J4223" s="23" t="e">
        <f t="shared" si="131"/>
        <v>#DIV/0!</v>
      </c>
      <c r="K4223" s="1"/>
      <c r="L4223" s="21"/>
    </row>
    <row r="4224" spans="1:12" ht="10.050000000000001" customHeight="1" x14ac:dyDescent="0.2">
      <c r="A4224" s="22"/>
      <c r="B4224" s="38"/>
      <c r="C4224" s="1"/>
      <c r="D4224" s="2">
        <v>41785</v>
      </c>
      <c r="E4224" s="1" t="s">
        <v>9498</v>
      </c>
      <c r="F4224" s="1" t="s">
        <v>3131</v>
      </c>
      <c r="G4224" s="25">
        <v>0</v>
      </c>
      <c r="H4224" s="25">
        <v>0</v>
      </c>
      <c r="I4224" s="24">
        <f t="shared" si="130"/>
        <v>0</v>
      </c>
      <c r="J4224" s="23" t="str">
        <f t="shared" si="131"/>
        <v/>
      </c>
      <c r="K4224" s="1"/>
      <c r="L4224" s="21"/>
    </row>
    <row r="4225" spans="1:12" ht="10.050000000000001" customHeight="1" x14ac:dyDescent="0.2">
      <c r="A4225" s="22"/>
      <c r="B4225" s="38"/>
      <c r="C4225" s="1"/>
      <c r="D4225" s="2">
        <v>41785</v>
      </c>
      <c r="E4225" s="1" t="s">
        <v>13716</v>
      </c>
      <c r="F4225" s="1" t="s">
        <v>13717</v>
      </c>
      <c r="G4225" s="25">
        <v>0</v>
      </c>
      <c r="H4225" s="25">
        <v>0</v>
      </c>
      <c r="I4225" s="24">
        <f t="shared" si="130"/>
        <v>0</v>
      </c>
      <c r="J4225" s="23" t="str">
        <f t="shared" si="131"/>
        <v/>
      </c>
      <c r="K4225" s="1"/>
      <c r="L4225" s="21"/>
    </row>
    <row r="4226" spans="1:12" ht="10.050000000000001" customHeight="1" x14ac:dyDescent="0.2">
      <c r="A4226" s="22"/>
      <c r="B4226" s="38"/>
      <c r="C4226" s="1"/>
      <c r="D4226" s="2">
        <v>41787</v>
      </c>
      <c r="E4226" s="1" t="s">
        <v>6983</v>
      </c>
      <c r="F4226" s="1" t="s">
        <v>587</v>
      </c>
      <c r="G4226" s="25">
        <v>0</v>
      </c>
      <c r="H4226" s="25">
        <v>0</v>
      </c>
      <c r="I4226" s="24">
        <f t="shared" si="130"/>
        <v>0</v>
      </c>
      <c r="J4226" s="23" t="str">
        <f t="shared" si="131"/>
        <v/>
      </c>
      <c r="K4226" s="1"/>
      <c r="L4226" s="21"/>
    </row>
    <row r="4227" spans="1:12" ht="10.050000000000001" customHeight="1" x14ac:dyDescent="0.2">
      <c r="A4227" s="22"/>
      <c r="B4227" s="38"/>
      <c r="C4227" s="1"/>
      <c r="D4227" s="2">
        <v>41787</v>
      </c>
      <c r="E4227" s="1" t="s">
        <v>7068</v>
      </c>
      <c r="F4227" s="1" t="s">
        <v>674</v>
      </c>
      <c r="G4227" s="25">
        <v>0</v>
      </c>
      <c r="H4227" s="25">
        <v>0</v>
      </c>
      <c r="I4227" s="24">
        <f t="shared" si="130"/>
        <v>0</v>
      </c>
      <c r="J4227" s="23" t="str">
        <f t="shared" si="131"/>
        <v/>
      </c>
      <c r="K4227" s="1"/>
      <c r="L4227" s="21"/>
    </row>
    <row r="4228" spans="1:12" ht="10.050000000000001" customHeight="1" x14ac:dyDescent="0.2">
      <c r="A4228" s="22"/>
      <c r="B4228" s="38"/>
      <c r="C4228" s="1"/>
      <c r="D4228" s="2">
        <v>41787</v>
      </c>
      <c r="E4228" s="1" t="s">
        <v>7080</v>
      </c>
      <c r="F4228" s="1" t="s">
        <v>686</v>
      </c>
      <c r="G4228" s="25">
        <v>0</v>
      </c>
      <c r="H4228" s="25">
        <v>0</v>
      </c>
      <c r="I4228" s="24">
        <f t="shared" si="130"/>
        <v>0</v>
      </c>
      <c r="J4228" s="23" t="str">
        <f t="shared" si="131"/>
        <v/>
      </c>
      <c r="K4228" s="1"/>
      <c r="L4228" s="21"/>
    </row>
    <row r="4229" spans="1:12" ht="10.050000000000001" customHeight="1" x14ac:dyDescent="0.2">
      <c r="A4229" s="22"/>
      <c r="B4229" s="38"/>
      <c r="C4229" s="1"/>
      <c r="D4229" s="2">
        <v>41787</v>
      </c>
      <c r="E4229" s="1" t="s">
        <v>7285</v>
      </c>
      <c r="F4229" s="1" t="s">
        <v>891</v>
      </c>
      <c r="G4229" s="25">
        <v>0</v>
      </c>
      <c r="H4229" s="25">
        <v>0</v>
      </c>
      <c r="I4229" s="24">
        <f t="shared" si="130"/>
        <v>0</v>
      </c>
      <c r="J4229" s="23" t="str">
        <f t="shared" si="131"/>
        <v/>
      </c>
      <c r="K4229" s="1"/>
      <c r="L4229" s="21"/>
    </row>
    <row r="4230" spans="1:12" ht="10.050000000000001" customHeight="1" x14ac:dyDescent="0.2">
      <c r="A4230" s="22"/>
      <c r="B4230" s="38"/>
      <c r="C4230" s="1"/>
      <c r="D4230" s="2">
        <v>41787</v>
      </c>
      <c r="E4230" s="1" t="s">
        <v>7364</v>
      </c>
      <c r="F4230" s="1" t="s">
        <v>971</v>
      </c>
      <c r="G4230" s="25">
        <v>0</v>
      </c>
      <c r="H4230" s="25">
        <v>0</v>
      </c>
      <c r="I4230" s="24">
        <f t="shared" si="130"/>
        <v>0</v>
      </c>
      <c r="J4230" s="23" t="str">
        <f t="shared" si="131"/>
        <v/>
      </c>
      <c r="K4230" s="1"/>
      <c r="L4230" s="21"/>
    </row>
    <row r="4231" spans="1:12" ht="10.050000000000001" customHeight="1" x14ac:dyDescent="0.2">
      <c r="A4231" s="22"/>
      <c r="B4231" s="38"/>
      <c r="C4231" s="1"/>
      <c r="D4231" s="2">
        <v>41787</v>
      </c>
      <c r="E4231" s="1" t="s">
        <v>7429</v>
      </c>
      <c r="F4231" s="1" t="s">
        <v>1036</v>
      </c>
      <c r="G4231" s="25">
        <v>0</v>
      </c>
      <c r="H4231" s="25">
        <v>0</v>
      </c>
      <c r="I4231" s="24">
        <f t="shared" si="130"/>
        <v>0</v>
      </c>
      <c r="J4231" s="23" t="str">
        <f t="shared" si="131"/>
        <v/>
      </c>
      <c r="K4231" s="1"/>
      <c r="L4231" s="21"/>
    </row>
    <row r="4232" spans="1:12" ht="10.050000000000001" customHeight="1" x14ac:dyDescent="0.2">
      <c r="A4232" s="22"/>
      <c r="B4232" s="38"/>
      <c r="C4232" s="1"/>
      <c r="D4232" s="2">
        <v>41787</v>
      </c>
      <c r="E4232" s="1" t="s">
        <v>7851</v>
      </c>
      <c r="F4232" s="1" t="s">
        <v>1460</v>
      </c>
      <c r="G4232" s="25">
        <v>18440</v>
      </c>
      <c r="H4232" s="25">
        <v>22730.743894238625</v>
      </c>
      <c r="I4232" s="24">
        <f t="shared" si="130"/>
        <v>4290.7438942386252</v>
      </c>
      <c r="J4232" s="23">
        <f t="shared" si="131"/>
        <v>0.23268676216044606</v>
      </c>
      <c r="K4232" s="1"/>
      <c r="L4232" s="21"/>
    </row>
    <row r="4233" spans="1:12" ht="10.050000000000001" customHeight="1" x14ac:dyDescent="0.2">
      <c r="A4233" s="22"/>
      <c r="B4233" s="38"/>
      <c r="C4233" s="1"/>
      <c r="D4233" s="2">
        <v>41787</v>
      </c>
      <c r="E4233" s="1" t="s">
        <v>7937</v>
      </c>
      <c r="F4233" s="1" t="s">
        <v>1546</v>
      </c>
      <c r="G4233" s="25">
        <v>0</v>
      </c>
      <c r="H4233" s="25">
        <v>0</v>
      </c>
      <c r="I4233" s="24">
        <f t="shared" si="130"/>
        <v>0</v>
      </c>
      <c r="J4233" s="23" t="str">
        <f t="shared" si="131"/>
        <v/>
      </c>
      <c r="K4233" s="1"/>
      <c r="L4233" s="21"/>
    </row>
    <row r="4234" spans="1:12" ht="10.050000000000001" customHeight="1" x14ac:dyDescent="0.2">
      <c r="A4234" s="22"/>
      <c r="B4234" s="38"/>
      <c r="C4234" s="1"/>
      <c r="D4234" s="2">
        <v>41787</v>
      </c>
      <c r="E4234" s="1" t="s">
        <v>8173</v>
      </c>
      <c r="F4234" s="1" t="s">
        <v>1785</v>
      </c>
      <c r="G4234" s="25">
        <v>0</v>
      </c>
      <c r="H4234" s="25">
        <v>38079.775025534669</v>
      </c>
      <c r="I4234" s="24">
        <f t="shared" si="130"/>
        <v>38079.775025534669</v>
      </c>
      <c r="J4234" s="23" t="e">
        <f t="shared" si="131"/>
        <v>#DIV/0!</v>
      </c>
      <c r="K4234" s="1"/>
      <c r="L4234" s="21"/>
    </row>
    <row r="4235" spans="1:12" ht="10.050000000000001" customHeight="1" x14ac:dyDescent="0.2">
      <c r="A4235" s="22"/>
      <c r="B4235" s="38"/>
      <c r="C4235" s="1"/>
      <c r="D4235" s="2">
        <v>41787</v>
      </c>
      <c r="E4235" s="1" t="s">
        <v>8374</v>
      </c>
      <c r="F4235" s="1" t="s">
        <v>1987</v>
      </c>
      <c r="G4235" s="25">
        <v>0</v>
      </c>
      <c r="H4235" s="25">
        <v>12364.497300210705</v>
      </c>
      <c r="I4235" s="24">
        <f t="shared" si="130"/>
        <v>12364.497300210705</v>
      </c>
      <c r="J4235" s="23" t="e">
        <f t="shared" si="131"/>
        <v>#DIV/0!</v>
      </c>
      <c r="K4235" s="1"/>
      <c r="L4235" s="21"/>
    </row>
    <row r="4236" spans="1:12" ht="10.050000000000001" customHeight="1" x14ac:dyDescent="0.2">
      <c r="A4236" s="22"/>
      <c r="B4236" s="38"/>
      <c r="C4236" s="1"/>
      <c r="D4236" s="2">
        <v>41787</v>
      </c>
      <c r="E4236" s="1" t="s">
        <v>8375</v>
      </c>
      <c r="F4236" s="1" t="s">
        <v>1988</v>
      </c>
      <c r="G4236" s="25">
        <v>0</v>
      </c>
      <c r="H4236" s="25">
        <v>0</v>
      </c>
      <c r="I4236" s="24">
        <f t="shared" si="130"/>
        <v>0</v>
      </c>
      <c r="J4236" s="23" t="str">
        <f t="shared" si="131"/>
        <v/>
      </c>
      <c r="K4236" s="1"/>
      <c r="L4236" s="21"/>
    </row>
    <row r="4237" spans="1:12" ht="10.050000000000001" customHeight="1" x14ac:dyDescent="0.2">
      <c r="A4237" s="22"/>
      <c r="B4237" s="38"/>
      <c r="C4237" s="1"/>
      <c r="D4237" s="2">
        <v>41787</v>
      </c>
      <c r="E4237" s="1" t="s">
        <v>8400</v>
      </c>
      <c r="F4237" s="1" t="s">
        <v>2014</v>
      </c>
      <c r="G4237" s="25">
        <v>77203.67</v>
      </c>
      <c r="H4237" s="25">
        <v>116211.89132640912</v>
      </c>
      <c r="I4237" s="24">
        <f t="shared" si="130"/>
        <v>39008.221326409126</v>
      </c>
      <c r="J4237" s="23">
        <f t="shared" si="131"/>
        <v>0.50526382134954373</v>
      </c>
      <c r="K4237" s="1"/>
      <c r="L4237" s="21"/>
    </row>
    <row r="4238" spans="1:12" ht="10.050000000000001" customHeight="1" x14ac:dyDescent="0.2">
      <c r="A4238" s="22"/>
      <c r="B4238" s="38"/>
      <c r="C4238" s="1"/>
      <c r="D4238" s="2">
        <v>41787</v>
      </c>
      <c r="E4238" s="1" t="s">
        <v>8594</v>
      </c>
      <c r="F4238" s="1" t="s">
        <v>2211</v>
      </c>
      <c r="G4238" s="25">
        <v>0</v>
      </c>
      <c r="H4238" s="25">
        <v>0</v>
      </c>
      <c r="I4238" s="24">
        <f t="shared" si="130"/>
        <v>0</v>
      </c>
      <c r="J4238" s="23" t="str">
        <f t="shared" si="131"/>
        <v/>
      </c>
      <c r="K4238" s="1"/>
      <c r="L4238" s="21"/>
    </row>
    <row r="4239" spans="1:12" ht="10.050000000000001" customHeight="1" x14ac:dyDescent="0.2">
      <c r="A4239" s="22"/>
      <c r="B4239" s="38"/>
      <c r="C4239" s="1"/>
      <c r="D4239" s="2">
        <v>41787</v>
      </c>
      <c r="E4239" s="1" t="s">
        <v>8657</v>
      </c>
      <c r="F4239" s="1" t="s">
        <v>2275</v>
      </c>
      <c r="G4239" s="25">
        <v>0</v>
      </c>
      <c r="H4239" s="25">
        <v>0</v>
      </c>
      <c r="I4239" s="24">
        <f t="shared" si="130"/>
        <v>0</v>
      </c>
      <c r="J4239" s="23" t="str">
        <f t="shared" si="131"/>
        <v/>
      </c>
      <c r="K4239" s="1"/>
      <c r="L4239" s="21"/>
    </row>
    <row r="4240" spans="1:12" ht="10.050000000000001" customHeight="1" x14ac:dyDescent="0.2">
      <c r="A4240" s="22"/>
      <c r="B4240" s="38"/>
      <c r="C4240" s="1"/>
      <c r="D4240" s="2">
        <v>41787</v>
      </c>
      <c r="E4240" s="1" t="s">
        <v>8657</v>
      </c>
      <c r="F4240" s="1" t="s">
        <v>2276</v>
      </c>
      <c r="G4240" s="25">
        <v>0</v>
      </c>
      <c r="H4240" s="25">
        <v>0</v>
      </c>
      <c r="I4240" s="24">
        <f t="shared" si="130"/>
        <v>0</v>
      </c>
      <c r="J4240" s="23" t="str">
        <f t="shared" si="131"/>
        <v/>
      </c>
      <c r="K4240" s="1"/>
      <c r="L4240" s="21"/>
    </row>
    <row r="4241" spans="1:12" ht="10.050000000000001" customHeight="1" x14ac:dyDescent="0.2">
      <c r="A4241" s="22"/>
      <c r="B4241" s="38"/>
      <c r="C4241" s="1"/>
      <c r="D4241" s="2">
        <v>41787</v>
      </c>
      <c r="E4241" s="1" t="s">
        <v>8781</v>
      </c>
      <c r="F4241" s="1" t="s">
        <v>2401</v>
      </c>
      <c r="G4241" s="25">
        <v>0</v>
      </c>
      <c r="H4241" s="25">
        <v>0</v>
      </c>
      <c r="I4241" s="24">
        <f t="shared" si="130"/>
        <v>0</v>
      </c>
      <c r="J4241" s="23" t="str">
        <f t="shared" si="131"/>
        <v/>
      </c>
      <c r="K4241" s="1"/>
      <c r="L4241" s="21"/>
    </row>
    <row r="4242" spans="1:12" ht="10.050000000000001" customHeight="1" x14ac:dyDescent="0.2">
      <c r="A4242" s="22"/>
      <c r="B4242" s="38"/>
      <c r="C4242" s="1"/>
      <c r="D4242" s="2">
        <v>41787</v>
      </c>
      <c r="E4242" s="1" t="s">
        <v>9061</v>
      </c>
      <c r="F4242" s="1" t="s">
        <v>2686</v>
      </c>
      <c r="G4242" s="25">
        <v>0</v>
      </c>
      <c r="H4242" s="25">
        <v>0</v>
      </c>
      <c r="I4242" s="24">
        <f t="shared" si="130"/>
        <v>0</v>
      </c>
      <c r="J4242" s="23" t="str">
        <f t="shared" si="131"/>
        <v/>
      </c>
      <c r="K4242" s="1"/>
      <c r="L4242" s="21"/>
    </row>
    <row r="4243" spans="1:12" ht="10.050000000000001" customHeight="1" x14ac:dyDescent="0.2">
      <c r="A4243" s="22"/>
      <c r="B4243" s="38"/>
      <c r="C4243" s="1"/>
      <c r="D4243" s="2">
        <v>41787</v>
      </c>
      <c r="E4243" s="1" t="s">
        <v>9204</v>
      </c>
      <c r="F4243" s="1" t="s">
        <v>2830</v>
      </c>
      <c r="G4243" s="25">
        <v>0</v>
      </c>
      <c r="H4243" s="25">
        <v>0</v>
      </c>
      <c r="I4243" s="24">
        <f t="shared" ref="I4243:I4306" si="132">H4243-G4243</f>
        <v>0</v>
      </c>
      <c r="J4243" s="23" t="str">
        <f t="shared" ref="J4243:J4306" si="133">IF(I4243=0,"",(I4243/G4243))</f>
        <v/>
      </c>
      <c r="K4243" s="1"/>
      <c r="L4243" s="21"/>
    </row>
    <row r="4244" spans="1:12" ht="10.050000000000001" customHeight="1" x14ac:dyDescent="0.2">
      <c r="A4244" s="22"/>
      <c r="B4244" s="38"/>
      <c r="C4244" s="1"/>
      <c r="D4244" s="2">
        <v>41787</v>
      </c>
      <c r="E4244" s="1" t="s">
        <v>9204</v>
      </c>
      <c r="F4244" s="1" t="s">
        <v>2831</v>
      </c>
      <c r="G4244" s="25">
        <v>0</v>
      </c>
      <c r="H4244" s="25">
        <v>0</v>
      </c>
      <c r="I4244" s="24">
        <f t="shared" si="132"/>
        <v>0</v>
      </c>
      <c r="J4244" s="23" t="str">
        <f t="shared" si="133"/>
        <v/>
      </c>
      <c r="K4244" s="1"/>
      <c r="L4244" s="21"/>
    </row>
    <row r="4245" spans="1:12" ht="10.050000000000001" customHeight="1" x14ac:dyDescent="0.2">
      <c r="A4245" s="22"/>
      <c r="B4245" s="38"/>
      <c r="C4245" s="1"/>
      <c r="D4245" s="2">
        <v>41787</v>
      </c>
      <c r="E4245" s="1" t="s">
        <v>9249</v>
      </c>
      <c r="F4245" s="1" t="s">
        <v>2877</v>
      </c>
      <c r="G4245" s="25">
        <v>0</v>
      </c>
      <c r="H4245" s="25">
        <v>0</v>
      </c>
      <c r="I4245" s="24">
        <f t="shared" si="132"/>
        <v>0</v>
      </c>
      <c r="J4245" s="23" t="str">
        <f t="shared" si="133"/>
        <v/>
      </c>
      <c r="K4245" s="1"/>
      <c r="L4245" s="21"/>
    </row>
    <row r="4246" spans="1:12" ht="10.050000000000001" customHeight="1" x14ac:dyDescent="0.2">
      <c r="A4246" s="22"/>
      <c r="B4246" s="38"/>
      <c r="C4246" s="1"/>
      <c r="D4246" s="2">
        <v>41792</v>
      </c>
      <c r="E4246" s="1" t="s">
        <v>8465</v>
      </c>
      <c r="F4246" s="1" t="s">
        <v>2081</v>
      </c>
      <c r="G4246" s="25">
        <v>33930.994000000006</v>
      </c>
      <c r="H4246" s="25">
        <v>63656.356686419218</v>
      </c>
      <c r="I4246" s="24">
        <f t="shared" si="132"/>
        <v>29725.362686419212</v>
      </c>
      <c r="J4246" s="23">
        <f t="shared" si="133"/>
        <v>0.87605340080574146</v>
      </c>
      <c r="K4246" s="1"/>
      <c r="L4246" s="21"/>
    </row>
    <row r="4247" spans="1:12" ht="10.050000000000001" customHeight="1" x14ac:dyDescent="0.2">
      <c r="A4247" s="22"/>
      <c r="B4247" s="38"/>
      <c r="C4247" s="1"/>
      <c r="D4247" s="2">
        <v>41792</v>
      </c>
      <c r="E4247" s="1" t="s">
        <v>8840</v>
      </c>
      <c r="F4247" s="1" t="s">
        <v>2462</v>
      </c>
      <c r="G4247" s="25">
        <v>62542.1993</v>
      </c>
      <c r="H4247" s="25">
        <v>73647.610217333146</v>
      </c>
      <c r="I4247" s="24">
        <f t="shared" si="132"/>
        <v>11105.410917333145</v>
      </c>
      <c r="J4247" s="23">
        <f t="shared" si="133"/>
        <v>0.17756668364128259</v>
      </c>
      <c r="K4247" s="1"/>
      <c r="L4247" s="21"/>
    </row>
    <row r="4248" spans="1:12" ht="10.050000000000001" customHeight="1" x14ac:dyDescent="0.2">
      <c r="A4248" s="22"/>
      <c r="B4248" s="38"/>
      <c r="C4248" s="1"/>
      <c r="D4248" s="2">
        <v>41792</v>
      </c>
      <c r="E4248" s="1" t="s">
        <v>10699</v>
      </c>
      <c r="F4248" s="1" t="s">
        <v>4368</v>
      </c>
      <c r="G4248" s="25">
        <v>0</v>
      </c>
      <c r="H4248" s="25">
        <v>0</v>
      </c>
      <c r="I4248" s="24">
        <f t="shared" si="132"/>
        <v>0</v>
      </c>
      <c r="J4248" s="23" t="str">
        <f t="shared" si="133"/>
        <v/>
      </c>
      <c r="K4248" s="1"/>
      <c r="L4248" s="21"/>
    </row>
    <row r="4249" spans="1:12" ht="10.050000000000001" customHeight="1" x14ac:dyDescent="0.2">
      <c r="A4249" s="22"/>
      <c r="B4249" s="38"/>
      <c r="C4249" s="1"/>
      <c r="D4249" s="2">
        <v>41792</v>
      </c>
      <c r="E4249" s="1" t="s">
        <v>10734</v>
      </c>
      <c r="F4249" s="1" t="s">
        <v>4404</v>
      </c>
      <c r="G4249" s="25">
        <v>0</v>
      </c>
      <c r="H4249" s="25">
        <v>32259.677210354475</v>
      </c>
      <c r="I4249" s="24">
        <f t="shared" si="132"/>
        <v>32259.677210354475</v>
      </c>
      <c r="J4249" s="23" t="e">
        <f t="shared" si="133"/>
        <v>#DIV/0!</v>
      </c>
      <c r="K4249" s="1"/>
      <c r="L4249" s="21"/>
    </row>
    <row r="4250" spans="1:12" ht="10.050000000000001" customHeight="1" x14ac:dyDescent="0.2">
      <c r="A4250" s="22"/>
      <c r="B4250" s="38"/>
      <c r="C4250" s="1"/>
      <c r="D4250" s="2">
        <v>41792</v>
      </c>
      <c r="E4250" s="1" t="s">
        <v>10758</v>
      </c>
      <c r="F4250" s="1" t="s">
        <v>4431</v>
      </c>
      <c r="G4250" s="25">
        <v>233751.5828</v>
      </c>
      <c r="H4250" s="25">
        <v>235778.17265574206</v>
      </c>
      <c r="I4250" s="24">
        <f t="shared" si="132"/>
        <v>2026.5898557420587</v>
      </c>
      <c r="J4250" s="23">
        <f t="shared" si="133"/>
        <v>8.669844419731813E-3</v>
      </c>
      <c r="K4250" s="1"/>
      <c r="L4250" s="21"/>
    </row>
    <row r="4251" spans="1:12" ht="10.050000000000001" customHeight="1" x14ac:dyDescent="0.2">
      <c r="A4251" s="22"/>
      <c r="B4251" s="38"/>
      <c r="C4251" s="1"/>
      <c r="D4251" s="2">
        <v>41792</v>
      </c>
      <c r="E4251" s="1" t="s">
        <v>10834</v>
      </c>
      <c r="F4251" s="1" t="s">
        <v>4511</v>
      </c>
      <c r="G4251" s="25">
        <v>0</v>
      </c>
      <c r="H4251" s="25">
        <v>24996.112946749185</v>
      </c>
      <c r="I4251" s="24">
        <f t="shared" si="132"/>
        <v>24996.112946749185</v>
      </c>
      <c r="J4251" s="23" t="e">
        <f t="shared" si="133"/>
        <v>#DIV/0!</v>
      </c>
      <c r="K4251" s="1"/>
      <c r="L4251" s="21"/>
    </row>
    <row r="4252" spans="1:12" ht="10.050000000000001" customHeight="1" x14ac:dyDescent="0.2">
      <c r="A4252" s="22"/>
      <c r="B4252" s="38"/>
      <c r="C4252" s="1"/>
      <c r="D4252" s="2">
        <v>41792</v>
      </c>
      <c r="E4252" s="1" t="s">
        <v>10893</v>
      </c>
      <c r="F4252" s="1" t="s">
        <v>4571</v>
      </c>
      <c r="G4252" s="25">
        <v>125998.41800000002</v>
      </c>
      <c r="H4252" s="25">
        <v>150849.94919733593</v>
      </c>
      <c r="I4252" s="24">
        <f t="shared" si="132"/>
        <v>24851.531197335906</v>
      </c>
      <c r="J4252" s="23">
        <f t="shared" si="133"/>
        <v>0.1972368510002713</v>
      </c>
      <c r="K4252" s="1"/>
      <c r="L4252" s="21"/>
    </row>
    <row r="4253" spans="1:12" ht="10.050000000000001" customHeight="1" x14ac:dyDescent="0.2">
      <c r="A4253" s="22"/>
      <c r="B4253" s="38"/>
      <c r="C4253" s="1"/>
      <c r="D4253" s="2">
        <v>41792</v>
      </c>
      <c r="E4253" s="1" t="s">
        <v>12212</v>
      </c>
      <c r="F4253" s="1" t="s">
        <v>5939</v>
      </c>
      <c r="G4253" s="25">
        <v>0</v>
      </c>
      <c r="H4253" s="25">
        <v>0</v>
      </c>
      <c r="I4253" s="24">
        <f t="shared" si="132"/>
        <v>0</v>
      </c>
      <c r="J4253" s="23" t="str">
        <f t="shared" si="133"/>
        <v/>
      </c>
      <c r="K4253" s="1"/>
      <c r="L4253" s="21"/>
    </row>
    <row r="4254" spans="1:12" ht="10.050000000000001" customHeight="1" x14ac:dyDescent="0.2">
      <c r="A4254" s="22"/>
      <c r="B4254" s="38"/>
      <c r="C4254" s="1"/>
      <c r="D4254" s="2">
        <v>41792</v>
      </c>
      <c r="E4254" s="1" t="s">
        <v>12348</v>
      </c>
      <c r="F4254" s="1" t="s">
        <v>6079</v>
      </c>
      <c r="G4254" s="25">
        <v>0</v>
      </c>
      <c r="H4254" s="25">
        <v>0</v>
      </c>
      <c r="I4254" s="24">
        <f t="shared" si="132"/>
        <v>0</v>
      </c>
      <c r="J4254" s="23" t="str">
        <f t="shared" si="133"/>
        <v/>
      </c>
      <c r="K4254" s="1"/>
      <c r="L4254" s="21"/>
    </row>
    <row r="4255" spans="1:12" ht="10.050000000000001" customHeight="1" x14ac:dyDescent="0.2">
      <c r="A4255" s="22"/>
      <c r="B4255" s="38"/>
      <c r="C4255" s="1"/>
      <c r="D4255" s="2">
        <v>41794</v>
      </c>
      <c r="E4255" s="1" t="s">
        <v>6578</v>
      </c>
      <c r="F4255" s="1" t="s">
        <v>177</v>
      </c>
      <c r="G4255" s="25">
        <v>0</v>
      </c>
      <c r="H4255" s="25">
        <v>0</v>
      </c>
      <c r="I4255" s="24">
        <f t="shared" si="132"/>
        <v>0</v>
      </c>
      <c r="J4255" s="23" t="str">
        <f t="shared" si="133"/>
        <v/>
      </c>
      <c r="K4255" s="1"/>
      <c r="L4255" s="21"/>
    </row>
    <row r="4256" spans="1:12" ht="10.050000000000001" customHeight="1" x14ac:dyDescent="0.2">
      <c r="A4256" s="22"/>
      <c r="B4256" s="38"/>
      <c r="C4256" s="1"/>
      <c r="D4256" s="2">
        <v>41794</v>
      </c>
      <c r="E4256" s="1" t="s">
        <v>7028</v>
      </c>
      <c r="F4256" s="1" t="s">
        <v>634</v>
      </c>
      <c r="G4256" s="25">
        <v>0</v>
      </c>
      <c r="H4256" s="25">
        <v>0</v>
      </c>
      <c r="I4256" s="24">
        <f t="shared" si="132"/>
        <v>0</v>
      </c>
      <c r="J4256" s="23" t="str">
        <f t="shared" si="133"/>
        <v/>
      </c>
      <c r="K4256" s="1"/>
      <c r="L4256" s="21"/>
    </row>
    <row r="4257" spans="1:12" ht="10.050000000000001" customHeight="1" x14ac:dyDescent="0.2">
      <c r="A4257" s="22"/>
      <c r="B4257" s="38"/>
      <c r="C4257" s="1"/>
      <c r="D4257" s="2">
        <v>41794</v>
      </c>
      <c r="E4257" s="1" t="s">
        <v>8021</v>
      </c>
      <c r="F4257" s="1" t="s">
        <v>1631</v>
      </c>
      <c r="G4257" s="25">
        <v>0</v>
      </c>
      <c r="H4257" s="25">
        <v>0</v>
      </c>
      <c r="I4257" s="24">
        <f t="shared" si="132"/>
        <v>0</v>
      </c>
      <c r="J4257" s="23" t="str">
        <f t="shared" si="133"/>
        <v/>
      </c>
      <c r="K4257" s="1"/>
      <c r="L4257" s="21"/>
    </row>
    <row r="4258" spans="1:12" ht="10.050000000000001" customHeight="1" x14ac:dyDescent="0.2">
      <c r="A4258" s="22"/>
      <c r="B4258" s="38"/>
      <c r="C4258" s="1"/>
      <c r="D4258" s="2">
        <v>41794</v>
      </c>
      <c r="E4258" s="1" t="s">
        <v>8149</v>
      </c>
      <c r="F4258" s="1" t="s">
        <v>1761</v>
      </c>
      <c r="G4258" s="25">
        <v>0</v>
      </c>
      <c r="H4258" s="25">
        <v>0</v>
      </c>
      <c r="I4258" s="24">
        <f t="shared" si="132"/>
        <v>0</v>
      </c>
      <c r="J4258" s="23" t="str">
        <f t="shared" si="133"/>
        <v/>
      </c>
      <c r="K4258" s="1"/>
      <c r="L4258" s="21"/>
    </row>
    <row r="4259" spans="1:12" ht="10.050000000000001" customHeight="1" x14ac:dyDescent="0.2">
      <c r="A4259" s="22"/>
      <c r="B4259" s="38"/>
      <c r="C4259" s="1"/>
      <c r="D4259" s="2">
        <v>41794</v>
      </c>
      <c r="E4259" s="1" t="s">
        <v>8248</v>
      </c>
      <c r="F4259" s="1" t="s">
        <v>1861</v>
      </c>
      <c r="G4259" s="25">
        <v>54487.140000000007</v>
      </c>
      <c r="H4259" s="25">
        <v>137673.8230755908</v>
      </c>
      <c r="I4259" s="24">
        <f t="shared" si="132"/>
        <v>83186.683075590787</v>
      </c>
      <c r="J4259" s="23">
        <f t="shared" si="133"/>
        <v>1.5267214075760038</v>
      </c>
      <c r="K4259" s="1"/>
      <c r="L4259" s="21"/>
    </row>
    <row r="4260" spans="1:12" ht="10.050000000000001" customHeight="1" x14ac:dyDescent="0.2">
      <c r="A4260" s="22"/>
      <c r="B4260" s="38"/>
      <c r="C4260" s="1"/>
      <c r="D4260" s="2">
        <v>41794</v>
      </c>
      <c r="E4260" s="1" t="s">
        <v>10157</v>
      </c>
      <c r="F4260" s="1" t="s">
        <v>3808</v>
      </c>
      <c r="G4260" s="25">
        <v>0</v>
      </c>
      <c r="H4260" s="25">
        <v>0</v>
      </c>
      <c r="I4260" s="24">
        <f t="shared" si="132"/>
        <v>0</v>
      </c>
      <c r="J4260" s="23" t="str">
        <f t="shared" si="133"/>
        <v/>
      </c>
      <c r="K4260" s="1"/>
      <c r="L4260" s="21"/>
    </row>
    <row r="4261" spans="1:12" ht="10.050000000000001" customHeight="1" x14ac:dyDescent="0.2">
      <c r="A4261" s="22"/>
      <c r="B4261" s="38"/>
      <c r="C4261" s="1"/>
      <c r="D4261" s="2">
        <v>41794</v>
      </c>
      <c r="E4261" s="1" t="s">
        <v>10280</v>
      </c>
      <c r="F4261" s="1" t="s">
        <v>3936</v>
      </c>
      <c r="G4261" s="25">
        <v>0</v>
      </c>
      <c r="H4261" s="25">
        <v>0</v>
      </c>
      <c r="I4261" s="24">
        <f t="shared" si="132"/>
        <v>0</v>
      </c>
      <c r="J4261" s="23" t="str">
        <f t="shared" si="133"/>
        <v/>
      </c>
      <c r="K4261" s="1"/>
      <c r="L4261" s="21"/>
    </row>
    <row r="4262" spans="1:12" ht="10.050000000000001" customHeight="1" x14ac:dyDescent="0.2">
      <c r="A4262" s="22"/>
      <c r="B4262" s="38"/>
      <c r="C4262" s="1"/>
      <c r="D4262" s="2">
        <v>41794</v>
      </c>
      <c r="E4262" s="1" t="s">
        <v>10325</v>
      </c>
      <c r="F4262" s="1" t="s">
        <v>3982</v>
      </c>
      <c r="G4262" s="25">
        <v>0</v>
      </c>
      <c r="H4262" s="25">
        <v>590.74249668642744</v>
      </c>
      <c r="I4262" s="24">
        <f t="shared" si="132"/>
        <v>590.74249668642744</v>
      </c>
      <c r="J4262" s="23" t="e">
        <f t="shared" si="133"/>
        <v>#DIV/0!</v>
      </c>
      <c r="K4262" s="1"/>
      <c r="L4262" s="21"/>
    </row>
    <row r="4263" spans="1:12" ht="10.050000000000001" customHeight="1" x14ac:dyDescent="0.2">
      <c r="A4263" s="22"/>
      <c r="B4263" s="38"/>
      <c r="C4263" s="1"/>
      <c r="D4263" s="2">
        <v>41794</v>
      </c>
      <c r="E4263" s="1" t="s">
        <v>12627</v>
      </c>
      <c r="F4263" s="1" t="s">
        <v>6360</v>
      </c>
      <c r="G4263" s="25">
        <v>0</v>
      </c>
      <c r="H4263" s="25">
        <v>0</v>
      </c>
      <c r="I4263" s="24">
        <f t="shared" si="132"/>
        <v>0</v>
      </c>
      <c r="J4263" s="23" t="str">
        <f t="shared" si="133"/>
        <v/>
      </c>
      <c r="K4263" s="1"/>
      <c r="L4263" s="21"/>
    </row>
    <row r="4264" spans="1:12" ht="10.050000000000001" customHeight="1" x14ac:dyDescent="0.2">
      <c r="A4264" s="22"/>
      <c r="B4264" s="38"/>
      <c r="C4264" s="1"/>
      <c r="D4264" s="2">
        <v>41797</v>
      </c>
      <c r="E4264" s="1" t="s">
        <v>6407</v>
      </c>
      <c r="F4264" s="1" t="s">
        <v>2</v>
      </c>
      <c r="G4264" s="25">
        <v>0</v>
      </c>
      <c r="H4264" s="25">
        <v>0</v>
      </c>
      <c r="I4264" s="24">
        <f t="shared" si="132"/>
        <v>0</v>
      </c>
      <c r="J4264" s="23" t="str">
        <f t="shared" si="133"/>
        <v/>
      </c>
      <c r="K4264" s="1"/>
      <c r="L4264" s="21"/>
    </row>
    <row r="4265" spans="1:12" ht="10.050000000000001" customHeight="1" x14ac:dyDescent="0.2">
      <c r="A4265" s="22"/>
      <c r="B4265" s="38"/>
      <c r="C4265" s="1"/>
      <c r="D4265" s="2">
        <v>41797</v>
      </c>
      <c r="E4265" s="1" t="s">
        <v>6662</v>
      </c>
      <c r="F4265" s="1" t="s">
        <v>262</v>
      </c>
      <c r="G4265" s="25">
        <v>5532</v>
      </c>
      <c r="H4265" s="25">
        <v>0</v>
      </c>
      <c r="I4265" s="24">
        <f t="shared" si="132"/>
        <v>-5532</v>
      </c>
      <c r="J4265" s="23">
        <f t="shared" si="133"/>
        <v>-1</v>
      </c>
      <c r="K4265" s="1"/>
      <c r="L4265" s="21"/>
    </row>
    <row r="4266" spans="1:12" ht="10.050000000000001" customHeight="1" x14ac:dyDescent="0.2">
      <c r="A4266" s="22"/>
      <c r="B4266" s="38"/>
      <c r="C4266" s="1"/>
      <c r="D4266" s="2">
        <v>41797</v>
      </c>
      <c r="E4266" s="1" t="s">
        <v>7695</v>
      </c>
      <c r="F4266" s="1" t="s">
        <v>1304</v>
      </c>
      <c r="G4266" s="25">
        <v>0</v>
      </c>
      <c r="H4266" s="25">
        <v>0</v>
      </c>
      <c r="I4266" s="24">
        <f t="shared" si="132"/>
        <v>0</v>
      </c>
      <c r="J4266" s="23" t="str">
        <f t="shared" si="133"/>
        <v/>
      </c>
      <c r="K4266" s="1"/>
      <c r="L4266" s="21"/>
    </row>
    <row r="4267" spans="1:12" ht="10.050000000000001" customHeight="1" x14ac:dyDescent="0.2">
      <c r="A4267" s="22"/>
      <c r="B4267" s="38"/>
      <c r="C4267" s="1"/>
      <c r="D4267" s="2">
        <v>41797</v>
      </c>
      <c r="E4267" s="1" t="s">
        <v>11206</v>
      </c>
      <c r="F4267" s="1" t="s">
        <v>4900</v>
      </c>
      <c r="G4267" s="25">
        <v>7376</v>
      </c>
      <c r="H4267" s="25">
        <v>0</v>
      </c>
      <c r="I4267" s="24">
        <f t="shared" si="132"/>
        <v>-7376</v>
      </c>
      <c r="J4267" s="23">
        <f t="shared" si="133"/>
        <v>-1</v>
      </c>
      <c r="K4267" s="1"/>
      <c r="L4267" s="21"/>
    </row>
    <row r="4268" spans="1:12" ht="10.050000000000001" customHeight="1" x14ac:dyDescent="0.2">
      <c r="A4268" s="22"/>
      <c r="B4268" s="38"/>
      <c r="C4268" s="1"/>
      <c r="D4268" s="2">
        <v>41797</v>
      </c>
      <c r="E4268" s="1" t="s">
        <v>11216</v>
      </c>
      <c r="F4268" s="1" t="s">
        <v>4910</v>
      </c>
      <c r="G4268" s="25">
        <v>7376</v>
      </c>
      <c r="H4268" s="25">
        <v>0</v>
      </c>
      <c r="I4268" s="24">
        <f t="shared" si="132"/>
        <v>-7376</v>
      </c>
      <c r="J4268" s="23">
        <f t="shared" si="133"/>
        <v>-1</v>
      </c>
      <c r="K4268" s="1"/>
      <c r="L4268" s="21"/>
    </row>
    <row r="4269" spans="1:12" ht="10.050000000000001" customHeight="1" x14ac:dyDescent="0.2">
      <c r="A4269" s="22"/>
      <c r="B4269" s="38"/>
      <c r="C4269" s="1"/>
      <c r="D4269" s="2">
        <v>41797</v>
      </c>
      <c r="E4269" s="1" t="s">
        <v>11361</v>
      </c>
      <c r="F4269" s="1" t="s">
        <v>5057</v>
      </c>
      <c r="G4269" s="25">
        <v>0</v>
      </c>
      <c r="H4269" s="25">
        <v>0</v>
      </c>
      <c r="I4269" s="24">
        <f t="shared" si="132"/>
        <v>0</v>
      </c>
      <c r="J4269" s="23" t="str">
        <f t="shared" si="133"/>
        <v/>
      </c>
      <c r="K4269" s="1"/>
      <c r="L4269" s="21"/>
    </row>
    <row r="4270" spans="1:12" ht="10.050000000000001" customHeight="1" x14ac:dyDescent="0.2">
      <c r="A4270" s="22"/>
      <c r="B4270" s="38"/>
      <c r="C4270" s="1"/>
      <c r="D4270" s="2">
        <v>41797</v>
      </c>
      <c r="E4270" s="1" t="s">
        <v>11370</v>
      </c>
      <c r="F4270" s="1" t="s">
        <v>5066</v>
      </c>
      <c r="G4270" s="25">
        <v>0</v>
      </c>
      <c r="H4270" s="25">
        <v>0</v>
      </c>
      <c r="I4270" s="24">
        <f t="shared" si="132"/>
        <v>0</v>
      </c>
      <c r="J4270" s="23" t="str">
        <f t="shared" si="133"/>
        <v/>
      </c>
      <c r="K4270" s="1"/>
      <c r="L4270" s="21"/>
    </row>
    <row r="4271" spans="1:12" ht="10.050000000000001" customHeight="1" x14ac:dyDescent="0.2">
      <c r="A4271" s="22"/>
      <c r="B4271" s="38"/>
      <c r="C4271" s="1"/>
      <c r="D4271" s="2">
        <v>41797</v>
      </c>
      <c r="E4271" s="1" t="s">
        <v>13714</v>
      </c>
      <c r="F4271" s="1" t="s">
        <v>13715</v>
      </c>
      <c r="G4271" s="25">
        <v>0</v>
      </c>
      <c r="H4271" s="25">
        <v>0</v>
      </c>
      <c r="I4271" s="24">
        <f t="shared" si="132"/>
        <v>0</v>
      </c>
      <c r="J4271" s="23" t="str">
        <f t="shared" si="133"/>
        <v/>
      </c>
      <c r="K4271" s="1"/>
      <c r="L4271" s="21"/>
    </row>
    <row r="4272" spans="1:12" ht="10.050000000000001" customHeight="1" x14ac:dyDescent="0.2">
      <c r="A4272" s="22"/>
      <c r="B4272" s="38"/>
      <c r="C4272" s="1"/>
      <c r="D4272" s="2">
        <v>41797</v>
      </c>
      <c r="E4272" s="1" t="s">
        <v>13712</v>
      </c>
      <c r="F4272" s="1" t="s">
        <v>13713</v>
      </c>
      <c r="G4272" s="25">
        <v>0</v>
      </c>
      <c r="H4272" s="25">
        <v>0</v>
      </c>
      <c r="I4272" s="24">
        <f t="shared" si="132"/>
        <v>0</v>
      </c>
      <c r="J4272" s="23" t="str">
        <f t="shared" si="133"/>
        <v/>
      </c>
      <c r="K4272" s="1"/>
      <c r="L4272" s="21"/>
    </row>
    <row r="4273" spans="1:12" ht="10.050000000000001" customHeight="1" x14ac:dyDescent="0.2">
      <c r="A4273" s="22"/>
      <c r="B4273" s="38"/>
      <c r="C4273" s="1"/>
      <c r="D4273" s="2">
        <v>41799</v>
      </c>
      <c r="E4273" s="1" t="s">
        <v>12576</v>
      </c>
      <c r="F4273" s="1" t="s">
        <v>6308</v>
      </c>
      <c r="G4273" s="25">
        <v>0</v>
      </c>
      <c r="H4273" s="25">
        <v>0</v>
      </c>
      <c r="I4273" s="24">
        <f t="shared" si="132"/>
        <v>0</v>
      </c>
      <c r="J4273" s="23" t="str">
        <f t="shared" si="133"/>
        <v/>
      </c>
      <c r="K4273" s="1"/>
      <c r="L4273" s="21"/>
    </row>
    <row r="4274" spans="1:12" ht="10.050000000000001" customHeight="1" x14ac:dyDescent="0.2">
      <c r="A4274" s="22"/>
      <c r="B4274" s="38"/>
      <c r="C4274" s="1"/>
      <c r="D4274" s="2">
        <v>41800</v>
      </c>
      <c r="E4274" s="1" t="s">
        <v>12577</v>
      </c>
      <c r="F4274" s="1" t="s">
        <v>6309</v>
      </c>
      <c r="G4274" s="25">
        <v>84193.73</v>
      </c>
      <c r="H4274" s="25">
        <v>156860.11198971089</v>
      </c>
      <c r="I4274" s="24">
        <f t="shared" si="132"/>
        <v>72666.381989710892</v>
      </c>
      <c r="J4274" s="23">
        <f t="shared" si="133"/>
        <v>0.86308543391189452</v>
      </c>
      <c r="K4274" s="1"/>
      <c r="L4274" s="21"/>
    </row>
    <row r="4275" spans="1:12" ht="10.050000000000001" customHeight="1" x14ac:dyDescent="0.2">
      <c r="A4275" s="22"/>
      <c r="B4275" s="38"/>
      <c r="C4275" s="1"/>
      <c r="D4275" s="2">
        <v>41800</v>
      </c>
      <c r="E4275" s="1" t="s">
        <v>12577</v>
      </c>
      <c r="F4275" s="1" t="s">
        <v>6310</v>
      </c>
      <c r="G4275" s="25">
        <v>6096.8600000000006</v>
      </c>
      <c r="H4275" s="25">
        <v>51271.311821106377</v>
      </c>
      <c r="I4275" s="24">
        <f t="shared" si="132"/>
        <v>45174.451821106377</v>
      </c>
      <c r="J4275" s="23">
        <f t="shared" si="133"/>
        <v>7.4094618904003653</v>
      </c>
      <c r="K4275" s="1"/>
      <c r="L4275" s="21"/>
    </row>
    <row r="4276" spans="1:12" ht="10.050000000000001" customHeight="1" x14ac:dyDescent="0.2">
      <c r="A4276" s="22"/>
      <c r="B4276" s="38"/>
      <c r="C4276" s="1"/>
      <c r="D4276" s="2">
        <v>41800</v>
      </c>
      <c r="E4276" s="1" t="s">
        <v>12635</v>
      </c>
      <c r="F4276" s="1" t="s">
        <v>6368</v>
      </c>
      <c r="G4276" s="25">
        <v>11064</v>
      </c>
      <c r="H4276" s="25">
        <v>87450.437074693415</v>
      </c>
      <c r="I4276" s="24">
        <f t="shared" si="132"/>
        <v>76386.437074693415</v>
      </c>
      <c r="J4276" s="23">
        <f t="shared" si="133"/>
        <v>6.9040525194046829</v>
      </c>
      <c r="K4276" s="1"/>
      <c r="L4276" s="21"/>
    </row>
    <row r="4277" spans="1:12" ht="10.050000000000001" customHeight="1" x14ac:dyDescent="0.2">
      <c r="A4277" s="22"/>
      <c r="B4277" s="38"/>
      <c r="C4277" s="1"/>
      <c r="D4277" s="2">
        <v>41800</v>
      </c>
      <c r="E4277" s="1" t="s">
        <v>13710</v>
      </c>
      <c r="F4277" s="1" t="s">
        <v>13711</v>
      </c>
      <c r="G4277" s="25">
        <v>0</v>
      </c>
      <c r="H4277" s="25">
        <v>0</v>
      </c>
      <c r="I4277" s="24">
        <f t="shared" si="132"/>
        <v>0</v>
      </c>
      <c r="J4277" s="23" t="str">
        <f t="shared" si="133"/>
        <v/>
      </c>
      <c r="K4277" s="1"/>
      <c r="L4277" s="21"/>
    </row>
    <row r="4278" spans="1:12" ht="10.050000000000001" customHeight="1" x14ac:dyDescent="0.2">
      <c r="A4278" s="22"/>
      <c r="B4278" s="38"/>
      <c r="C4278" s="1"/>
      <c r="D4278" s="2">
        <v>41803</v>
      </c>
      <c r="E4278" s="1" t="s">
        <v>12133</v>
      </c>
      <c r="F4278" s="1" t="s">
        <v>5858</v>
      </c>
      <c r="G4278" s="25">
        <v>0</v>
      </c>
      <c r="H4278" s="25">
        <v>0</v>
      </c>
      <c r="I4278" s="24">
        <f t="shared" si="132"/>
        <v>0</v>
      </c>
      <c r="J4278" s="23" t="str">
        <f t="shared" si="133"/>
        <v/>
      </c>
      <c r="K4278" s="1"/>
      <c r="L4278" s="21"/>
    </row>
    <row r="4279" spans="1:12" ht="10.050000000000001" customHeight="1" x14ac:dyDescent="0.2">
      <c r="A4279" s="22"/>
      <c r="B4279" s="38"/>
      <c r="C4279" s="1"/>
      <c r="D4279" s="2">
        <v>41803</v>
      </c>
      <c r="E4279" s="1" t="s">
        <v>12272</v>
      </c>
      <c r="F4279" s="1" t="s">
        <v>5999</v>
      </c>
      <c r="G4279" s="25">
        <v>7376</v>
      </c>
      <c r="H4279" s="25">
        <v>0</v>
      </c>
      <c r="I4279" s="24">
        <f t="shared" si="132"/>
        <v>-7376</v>
      </c>
      <c r="J4279" s="23">
        <f t="shared" si="133"/>
        <v>-1</v>
      </c>
      <c r="K4279" s="1"/>
      <c r="L4279" s="21"/>
    </row>
    <row r="4280" spans="1:12" ht="10.050000000000001" customHeight="1" x14ac:dyDescent="0.2">
      <c r="A4280" s="22"/>
      <c r="B4280" s="38"/>
      <c r="C4280" s="1"/>
      <c r="D4280" s="2">
        <v>41807</v>
      </c>
      <c r="E4280" s="1" t="s">
        <v>12579</v>
      </c>
      <c r="F4280" s="1" t="s">
        <v>6312</v>
      </c>
      <c r="G4280" s="25">
        <v>0</v>
      </c>
      <c r="H4280" s="25">
        <v>0</v>
      </c>
      <c r="I4280" s="24">
        <f t="shared" si="132"/>
        <v>0</v>
      </c>
      <c r="J4280" s="23" t="str">
        <f t="shared" si="133"/>
        <v/>
      </c>
      <c r="K4280" s="1"/>
      <c r="L4280" s="21"/>
    </row>
    <row r="4281" spans="1:12" ht="10.050000000000001" customHeight="1" x14ac:dyDescent="0.2">
      <c r="A4281" s="22"/>
      <c r="B4281" s="38"/>
      <c r="C4281" s="1"/>
      <c r="D4281" s="2">
        <v>41812</v>
      </c>
      <c r="E4281" s="1" t="s">
        <v>8045</v>
      </c>
      <c r="F4281" s="1" t="s">
        <v>1656</v>
      </c>
      <c r="G4281" s="25">
        <v>0</v>
      </c>
      <c r="H4281" s="25">
        <v>0</v>
      </c>
      <c r="I4281" s="24">
        <f t="shared" si="132"/>
        <v>0</v>
      </c>
      <c r="J4281" s="23" t="str">
        <f t="shared" si="133"/>
        <v/>
      </c>
      <c r="K4281" s="1"/>
      <c r="L4281" s="21"/>
    </row>
    <row r="4282" spans="1:12" ht="10.050000000000001" customHeight="1" x14ac:dyDescent="0.2">
      <c r="A4282" s="22"/>
      <c r="B4282" s="38"/>
      <c r="C4282" s="1"/>
      <c r="D4282" s="2">
        <v>41812</v>
      </c>
      <c r="E4282" s="1" t="s">
        <v>8614</v>
      </c>
      <c r="F4282" s="1" t="s">
        <v>2232</v>
      </c>
      <c r="G4282" s="25">
        <v>0</v>
      </c>
      <c r="H4282" s="25">
        <v>13170.989230469568</v>
      </c>
      <c r="I4282" s="24">
        <f t="shared" si="132"/>
        <v>13170.989230469568</v>
      </c>
      <c r="J4282" s="23" t="e">
        <f t="shared" si="133"/>
        <v>#DIV/0!</v>
      </c>
      <c r="K4282" s="1"/>
      <c r="L4282" s="21"/>
    </row>
    <row r="4283" spans="1:12" ht="10.050000000000001" customHeight="1" x14ac:dyDescent="0.2">
      <c r="A4283" s="22"/>
      <c r="B4283" s="38"/>
      <c r="C4283" s="1"/>
      <c r="D4283" s="2">
        <v>41812</v>
      </c>
      <c r="E4283" s="1" t="s">
        <v>8953</v>
      </c>
      <c r="F4283" s="1" t="s">
        <v>2577</v>
      </c>
      <c r="G4283" s="25">
        <v>1844</v>
      </c>
      <c r="H4283" s="25">
        <v>333.89793290971994</v>
      </c>
      <c r="I4283" s="24">
        <f t="shared" si="132"/>
        <v>-1510.1020670902801</v>
      </c>
      <c r="J4283" s="23">
        <f t="shared" si="133"/>
        <v>-0.81892736827021695</v>
      </c>
      <c r="K4283" s="1"/>
      <c r="L4283" s="21"/>
    </row>
    <row r="4284" spans="1:12" ht="10.050000000000001" customHeight="1" x14ac:dyDescent="0.2">
      <c r="A4284" s="22"/>
      <c r="B4284" s="38"/>
      <c r="C4284" s="1"/>
      <c r="D4284" s="2">
        <v>41812</v>
      </c>
      <c r="E4284" s="1" t="s">
        <v>9129</v>
      </c>
      <c r="F4284" s="1" t="s">
        <v>2755</v>
      </c>
      <c r="G4284" s="25">
        <v>0</v>
      </c>
      <c r="H4284" s="25">
        <v>0</v>
      </c>
      <c r="I4284" s="24">
        <f t="shared" si="132"/>
        <v>0</v>
      </c>
      <c r="J4284" s="23" t="str">
        <f t="shared" si="133"/>
        <v/>
      </c>
      <c r="K4284" s="1"/>
      <c r="L4284" s="21"/>
    </row>
    <row r="4285" spans="1:12" ht="10.050000000000001" customHeight="1" x14ac:dyDescent="0.2">
      <c r="A4285" s="22"/>
      <c r="B4285" s="38"/>
      <c r="C4285" s="1"/>
      <c r="D4285" s="2">
        <v>41812</v>
      </c>
      <c r="E4285" s="1" t="s">
        <v>9773</v>
      </c>
      <c r="F4285" s="1" t="s">
        <v>3411</v>
      </c>
      <c r="G4285" s="25">
        <v>0</v>
      </c>
      <c r="H4285" s="25">
        <v>0</v>
      </c>
      <c r="I4285" s="24">
        <f t="shared" si="132"/>
        <v>0</v>
      </c>
      <c r="J4285" s="23" t="str">
        <f t="shared" si="133"/>
        <v/>
      </c>
      <c r="K4285" s="1"/>
      <c r="L4285" s="21"/>
    </row>
    <row r="4286" spans="1:12" ht="10.050000000000001" customHeight="1" x14ac:dyDescent="0.2">
      <c r="A4286" s="22"/>
      <c r="B4286" s="38"/>
      <c r="C4286" s="1"/>
      <c r="D4286" s="2">
        <v>41812</v>
      </c>
      <c r="E4286" s="1" t="s">
        <v>9886</v>
      </c>
      <c r="F4286" s="1" t="s">
        <v>3528</v>
      </c>
      <c r="G4286" s="25">
        <v>0</v>
      </c>
      <c r="H4286" s="25">
        <v>23634.836758732636</v>
      </c>
      <c r="I4286" s="24">
        <f t="shared" si="132"/>
        <v>23634.836758732636</v>
      </c>
      <c r="J4286" s="23" t="e">
        <f t="shared" si="133"/>
        <v>#DIV/0!</v>
      </c>
      <c r="K4286" s="1"/>
      <c r="L4286" s="21"/>
    </row>
    <row r="4287" spans="1:12" ht="10.050000000000001" customHeight="1" x14ac:dyDescent="0.2">
      <c r="A4287" s="22"/>
      <c r="B4287" s="38"/>
      <c r="C4287" s="1"/>
      <c r="D4287" s="2">
        <v>41812</v>
      </c>
      <c r="E4287" s="1" t="s">
        <v>11606</v>
      </c>
      <c r="F4287" s="1" t="s">
        <v>5316</v>
      </c>
      <c r="G4287" s="25">
        <v>14786.555199999999</v>
      </c>
      <c r="H4287" s="25">
        <v>4314.9886714486884</v>
      </c>
      <c r="I4287" s="24">
        <f t="shared" si="132"/>
        <v>-10471.56652855131</v>
      </c>
      <c r="J4287" s="23">
        <f t="shared" si="133"/>
        <v>-0.70818161410247271</v>
      </c>
      <c r="K4287" s="1"/>
      <c r="L4287" s="21"/>
    </row>
    <row r="4288" spans="1:12" ht="10.050000000000001" customHeight="1" x14ac:dyDescent="0.2">
      <c r="A4288" s="22"/>
      <c r="B4288" s="38"/>
      <c r="C4288" s="1"/>
      <c r="D4288" s="2">
        <v>41812</v>
      </c>
      <c r="E4288" s="1" t="s">
        <v>11631</v>
      </c>
      <c r="F4288" s="1" t="s">
        <v>5342</v>
      </c>
      <c r="G4288" s="25">
        <v>0</v>
      </c>
      <c r="H4288" s="25">
        <v>0</v>
      </c>
      <c r="I4288" s="24">
        <f t="shared" si="132"/>
        <v>0</v>
      </c>
      <c r="J4288" s="23" t="str">
        <f t="shared" si="133"/>
        <v/>
      </c>
      <c r="K4288" s="1"/>
      <c r="L4288" s="21"/>
    </row>
    <row r="4289" spans="1:12" ht="10.050000000000001" customHeight="1" x14ac:dyDescent="0.2">
      <c r="A4289" s="22"/>
      <c r="B4289" s="38"/>
      <c r="C4289" s="1"/>
      <c r="D4289" s="2">
        <v>41812</v>
      </c>
      <c r="E4289" s="1" t="s">
        <v>11640</v>
      </c>
      <c r="F4289" s="1" t="s">
        <v>5351</v>
      </c>
      <c r="G4289" s="25">
        <v>0</v>
      </c>
      <c r="H4289" s="25">
        <v>0</v>
      </c>
      <c r="I4289" s="24">
        <f t="shared" si="132"/>
        <v>0</v>
      </c>
      <c r="J4289" s="23" t="str">
        <f t="shared" si="133"/>
        <v/>
      </c>
      <c r="K4289" s="1"/>
      <c r="L4289" s="21"/>
    </row>
    <row r="4290" spans="1:12" ht="10.050000000000001" customHeight="1" x14ac:dyDescent="0.2">
      <c r="A4290" s="22"/>
      <c r="B4290" s="38"/>
      <c r="C4290" s="1"/>
      <c r="D4290" s="2">
        <v>41812</v>
      </c>
      <c r="E4290" s="1" t="s">
        <v>11656</v>
      </c>
      <c r="F4290" s="1" t="s">
        <v>5368</v>
      </c>
      <c r="G4290" s="25">
        <v>0</v>
      </c>
      <c r="H4290" s="25">
        <v>0</v>
      </c>
      <c r="I4290" s="24">
        <f t="shared" si="132"/>
        <v>0</v>
      </c>
      <c r="J4290" s="23" t="str">
        <f t="shared" si="133"/>
        <v/>
      </c>
      <c r="K4290" s="1"/>
      <c r="L4290" s="21"/>
    </row>
    <row r="4291" spans="1:12" ht="10.050000000000001" customHeight="1" x14ac:dyDescent="0.2">
      <c r="A4291" s="22"/>
      <c r="B4291" s="38"/>
      <c r="C4291" s="1"/>
      <c r="D4291" s="2">
        <v>41812</v>
      </c>
      <c r="E4291" s="1" t="s">
        <v>11662</v>
      </c>
      <c r="F4291" s="1" t="s">
        <v>5374</v>
      </c>
      <c r="G4291" s="25">
        <v>0</v>
      </c>
      <c r="H4291" s="25">
        <v>0</v>
      </c>
      <c r="I4291" s="24">
        <f t="shared" si="132"/>
        <v>0</v>
      </c>
      <c r="J4291" s="23" t="str">
        <f t="shared" si="133"/>
        <v/>
      </c>
      <c r="K4291" s="1"/>
      <c r="L4291" s="21"/>
    </row>
    <row r="4292" spans="1:12" ht="10.050000000000001" customHeight="1" x14ac:dyDescent="0.2">
      <c r="A4292" s="22"/>
      <c r="B4292" s="38"/>
      <c r="C4292" s="1"/>
      <c r="D4292" s="2">
        <v>41813</v>
      </c>
      <c r="E4292" s="1" t="s">
        <v>9416</v>
      </c>
      <c r="F4292" s="1" t="s">
        <v>3048</v>
      </c>
      <c r="G4292" s="25">
        <v>0</v>
      </c>
      <c r="H4292" s="25">
        <v>3842.3946740995461</v>
      </c>
      <c r="I4292" s="24">
        <f t="shared" si="132"/>
        <v>3842.3946740995461</v>
      </c>
      <c r="J4292" s="23" t="e">
        <f t="shared" si="133"/>
        <v>#DIV/0!</v>
      </c>
      <c r="K4292" s="1"/>
      <c r="L4292" s="21"/>
    </row>
    <row r="4293" spans="1:12" ht="10.050000000000001" customHeight="1" x14ac:dyDescent="0.2">
      <c r="A4293" s="22"/>
      <c r="B4293" s="38"/>
      <c r="C4293" s="1"/>
      <c r="D4293" s="2">
        <v>41813</v>
      </c>
      <c r="E4293" s="1" t="s">
        <v>9574</v>
      </c>
      <c r="F4293" s="1" t="s">
        <v>3210</v>
      </c>
      <c r="G4293" s="25">
        <v>316831.71260000003</v>
      </c>
      <c r="H4293" s="25">
        <v>151579.38775846176</v>
      </c>
      <c r="I4293" s="24">
        <f t="shared" si="132"/>
        <v>-165252.32484153827</v>
      </c>
      <c r="J4293" s="23">
        <f t="shared" si="133"/>
        <v>-0.52157760182980573</v>
      </c>
      <c r="K4293" s="1"/>
      <c r="L4293" s="21"/>
    </row>
    <row r="4294" spans="1:12" ht="10.050000000000001" customHeight="1" x14ac:dyDescent="0.2">
      <c r="A4294" s="22"/>
      <c r="B4294" s="38"/>
      <c r="C4294" s="1"/>
      <c r="D4294" s="2">
        <v>41813</v>
      </c>
      <c r="E4294" s="1" t="s">
        <v>9710</v>
      </c>
      <c r="F4294" s="1" t="s">
        <v>3348</v>
      </c>
      <c r="G4294" s="25">
        <v>0</v>
      </c>
      <c r="H4294" s="25">
        <v>0</v>
      </c>
      <c r="I4294" s="24">
        <f t="shared" si="132"/>
        <v>0</v>
      </c>
      <c r="J4294" s="23" t="str">
        <f t="shared" si="133"/>
        <v/>
      </c>
      <c r="K4294" s="1"/>
      <c r="L4294" s="21"/>
    </row>
    <row r="4295" spans="1:12" ht="10.050000000000001" customHeight="1" x14ac:dyDescent="0.2">
      <c r="A4295" s="22"/>
      <c r="B4295" s="38"/>
      <c r="C4295" s="1"/>
      <c r="D4295" s="2">
        <v>41813</v>
      </c>
      <c r="E4295" s="1" t="s">
        <v>9820</v>
      </c>
      <c r="F4295" s="1" t="s">
        <v>3461</v>
      </c>
      <c r="G4295" s="25">
        <v>41571.051600000006</v>
      </c>
      <c r="H4295" s="25">
        <v>66897.735081281266</v>
      </c>
      <c r="I4295" s="24">
        <f t="shared" si="132"/>
        <v>25326.683481281259</v>
      </c>
      <c r="J4295" s="23">
        <f t="shared" si="133"/>
        <v>0.60923846057532149</v>
      </c>
      <c r="K4295" s="1"/>
      <c r="L4295" s="21"/>
    </row>
    <row r="4296" spans="1:12" ht="10.050000000000001" customHeight="1" x14ac:dyDescent="0.2">
      <c r="A4296" s="22"/>
      <c r="B4296" s="38"/>
      <c r="C4296" s="1"/>
      <c r="D4296" s="2">
        <v>41813</v>
      </c>
      <c r="E4296" s="1" t="s">
        <v>9928</v>
      </c>
      <c r="F4296" s="1" t="s">
        <v>3572</v>
      </c>
      <c r="G4296" s="25">
        <v>34239.594599999997</v>
      </c>
      <c r="H4296" s="25">
        <v>60784.834463395622</v>
      </c>
      <c r="I4296" s="24">
        <f t="shared" si="132"/>
        <v>26545.239863395625</v>
      </c>
      <c r="J4296" s="23">
        <f t="shared" si="133"/>
        <v>0.77527903509101792</v>
      </c>
      <c r="K4296" s="1"/>
      <c r="L4296" s="21"/>
    </row>
    <row r="4297" spans="1:12" ht="10.050000000000001" customHeight="1" x14ac:dyDescent="0.2">
      <c r="A4297" s="22"/>
      <c r="B4297" s="38"/>
      <c r="C4297" s="1"/>
      <c r="D4297" s="2">
        <v>41813</v>
      </c>
      <c r="E4297" s="1" t="s">
        <v>11996</v>
      </c>
      <c r="F4297" s="1" t="s">
        <v>5717</v>
      </c>
      <c r="G4297" s="25">
        <v>22883.1558</v>
      </c>
      <c r="H4297" s="25">
        <v>72240.102007836787</v>
      </c>
      <c r="I4297" s="24">
        <f t="shared" si="132"/>
        <v>49356.946207836787</v>
      </c>
      <c r="J4297" s="23">
        <f t="shared" si="133"/>
        <v>2.1569116881962929</v>
      </c>
      <c r="K4297" s="1"/>
      <c r="L4297" s="21"/>
    </row>
    <row r="4298" spans="1:12" ht="10.050000000000001" customHeight="1" x14ac:dyDescent="0.2">
      <c r="A4298" s="22"/>
      <c r="B4298" s="38"/>
      <c r="C4298" s="1"/>
      <c r="D4298" s="2">
        <v>41813</v>
      </c>
      <c r="E4298" s="1" t="s">
        <v>12107</v>
      </c>
      <c r="F4298" s="1" t="s">
        <v>5830</v>
      </c>
      <c r="G4298" s="25">
        <v>0</v>
      </c>
      <c r="H4298" s="25">
        <v>0</v>
      </c>
      <c r="I4298" s="24">
        <f t="shared" si="132"/>
        <v>0</v>
      </c>
      <c r="J4298" s="23" t="str">
        <f t="shared" si="133"/>
        <v/>
      </c>
      <c r="K4298" s="1"/>
      <c r="L4298" s="21"/>
    </row>
    <row r="4299" spans="1:12" ht="10.050000000000001" customHeight="1" x14ac:dyDescent="0.2">
      <c r="A4299" s="22"/>
      <c r="B4299" s="38"/>
      <c r="C4299" s="1"/>
      <c r="D4299" s="2">
        <v>41814</v>
      </c>
      <c r="E4299" s="1" t="s">
        <v>10697</v>
      </c>
      <c r="F4299" s="1" t="s">
        <v>4366</v>
      </c>
      <c r="G4299" s="25">
        <v>23972</v>
      </c>
      <c r="H4299" s="25">
        <v>38865.719390691396</v>
      </c>
      <c r="I4299" s="24">
        <f t="shared" si="132"/>
        <v>14893.719390691396</v>
      </c>
      <c r="J4299" s="23">
        <f t="shared" si="133"/>
        <v>0.62129648718051877</v>
      </c>
      <c r="K4299" s="1"/>
      <c r="L4299" s="21"/>
    </row>
    <row r="4300" spans="1:12" ht="10.050000000000001" customHeight="1" x14ac:dyDescent="0.2">
      <c r="A4300" s="22"/>
      <c r="B4300" s="38"/>
      <c r="C4300" s="1"/>
      <c r="D4300" s="2">
        <v>41814</v>
      </c>
      <c r="E4300" s="1" t="s">
        <v>10867</v>
      </c>
      <c r="F4300" s="1" t="s">
        <v>4544</v>
      </c>
      <c r="G4300" s="25">
        <v>0</v>
      </c>
      <c r="H4300" s="25">
        <v>0</v>
      </c>
      <c r="I4300" s="24">
        <f t="shared" si="132"/>
        <v>0</v>
      </c>
      <c r="J4300" s="23" t="str">
        <f t="shared" si="133"/>
        <v/>
      </c>
      <c r="K4300" s="1"/>
      <c r="L4300" s="21"/>
    </row>
    <row r="4301" spans="1:12" ht="10.050000000000001" customHeight="1" x14ac:dyDescent="0.2">
      <c r="A4301" s="22"/>
      <c r="B4301" s="38"/>
      <c r="C4301" s="1"/>
      <c r="D4301" s="2">
        <v>41814</v>
      </c>
      <c r="E4301" s="1" t="s">
        <v>10892</v>
      </c>
      <c r="F4301" s="1" t="s">
        <v>4570</v>
      </c>
      <c r="G4301" s="25">
        <v>263906.99950000003</v>
      </c>
      <c r="H4301" s="25">
        <v>194308.04938835485</v>
      </c>
      <c r="I4301" s="24">
        <f t="shared" si="132"/>
        <v>-69598.950111645187</v>
      </c>
      <c r="J4301" s="23">
        <f t="shared" si="133"/>
        <v>-0.26372529051335442</v>
      </c>
      <c r="K4301" s="1"/>
      <c r="L4301" s="21"/>
    </row>
    <row r="4302" spans="1:12" ht="10.050000000000001" customHeight="1" x14ac:dyDescent="0.2">
      <c r="A4302" s="22"/>
      <c r="B4302" s="38"/>
      <c r="C4302" s="1"/>
      <c r="D4302" s="2">
        <v>41814</v>
      </c>
      <c r="E4302" s="1" t="s">
        <v>10913</v>
      </c>
      <c r="F4302" s="1" t="s">
        <v>4592</v>
      </c>
      <c r="G4302" s="25">
        <v>0</v>
      </c>
      <c r="H4302" s="25">
        <v>2172.9050095509465</v>
      </c>
      <c r="I4302" s="24">
        <f t="shared" si="132"/>
        <v>2172.9050095509465</v>
      </c>
      <c r="J4302" s="23" t="e">
        <f t="shared" si="133"/>
        <v>#DIV/0!</v>
      </c>
      <c r="K4302" s="1"/>
      <c r="L4302" s="21"/>
    </row>
    <row r="4303" spans="1:12" ht="10.050000000000001" customHeight="1" x14ac:dyDescent="0.2">
      <c r="A4303" s="22"/>
      <c r="B4303" s="38"/>
      <c r="C4303" s="1"/>
      <c r="D4303" s="2">
        <v>41814</v>
      </c>
      <c r="E4303" s="1" t="s">
        <v>10994</v>
      </c>
      <c r="F4303" s="1" t="s">
        <v>4676</v>
      </c>
      <c r="G4303" s="25">
        <v>0</v>
      </c>
      <c r="H4303" s="25">
        <v>0</v>
      </c>
      <c r="I4303" s="24">
        <f t="shared" si="132"/>
        <v>0</v>
      </c>
      <c r="J4303" s="23" t="str">
        <f t="shared" si="133"/>
        <v/>
      </c>
      <c r="K4303" s="1"/>
      <c r="L4303" s="21"/>
    </row>
    <row r="4304" spans="1:12" ht="10.050000000000001" customHeight="1" x14ac:dyDescent="0.2">
      <c r="A4304" s="22"/>
      <c r="B4304" s="38"/>
      <c r="C4304" s="1"/>
      <c r="D4304" s="2">
        <v>41814</v>
      </c>
      <c r="E4304" s="1" t="s">
        <v>11020</v>
      </c>
      <c r="F4304" s="1" t="s">
        <v>4703</v>
      </c>
      <c r="G4304" s="25">
        <v>0</v>
      </c>
      <c r="H4304" s="25">
        <v>9754.9565322393537</v>
      </c>
      <c r="I4304" s="24">
        <f t="shared" si="132"/>
        <v>9754.9565322393537</v>
      </c>
      <c r="J4304" s="23" t="e">
        <f t="shared" si="133"/>
        <v>#DIV/0!</v>
      </c>
      <c r="K4304" s="1"/>
      <c r="L4304" s="21"/>
    </row>
    <row r="4305" spans="1:12" ht="10.050000000000001" customHeight="1" x14ac:dyDescent="0.2">
      <c r="A4305" s="22"/>
      <c r="B4305" s="38"/>
      <c r="C4305" s="1"/>
      <c r="D4305" s="2">
        <v>41814</v>
      </c>
      <c r="E4305" s="1" t="s">
        <v>12194</v>
      </c>
      <c r="F4305" s="1" t="s">
        <v>5921</v>
      </c>
      <c r="G4305" s="25">
        <v>0</v>
      </c>
      <c r="H4305" s="25">
        <v>0</v>
      </c>
      <c r="I4305" s="24">
        <f t="shared" si="132"/>
        <v>0</v>
      </c>
      <c r="J4305" s="23" t="str">
        <f t="shared" si="133"/>
        <v/>
      </c>
      <c r="K4305" s="1"/>
      <c r="L4305" s="21"/>
    </row>
    <row r="4306" spans="1:12" ht="10.050000000000001" customHeight="1" x14ac:dyDescent="0.2">
      <c r="A4306" s="22"/>
      <c r="B4306" s="38"/>
      <c r="C4306" s="1"/>
      <c r="D4306" s="2">
        <v>41816</v>
      </c>
      <c r="E4306" s="1" t="s">
        <v>6498</v>
      </c>
      <c r="F4306" s="1" t="s">
        <v>94</v>
      </c>
      <c r="G4306" s="25">
        <v>10740.7227</v>
      </c>
      <c r="H4306" s="25">
        <v>67293.275709497393</v>
      </c>
      <c r="I4306" s="24">
        <f t="shared" si="132"/>
        <v>56552.553009497395</v>
      </c>
      <c r="J4306" s="23">
        <f t="shared" si="133"/>
        <v>5.2652465377862692</v>
      </c>
      <c r="K4306" s="1"/>
      <c r="L4306" s="21"/>
    </row>
    <row r="4307" spans="1:12" ht="10.050000000000001" customHeight="1" x14ac:dyDescent="0.2">
      <c r="A4307" s="22"/>
      <c r="B4307" s="38"/>
      <c r="C4307" s="1"/>
      <c r="D4307" s="2">
        <v>41816</v>
      </c>
      <c r="E4307" s="1" t="s">
        <v>8797</v>
      </c>
      <c r="F4307" s="1" t="s">
        <v>2417</v>
      </c>
      <c r="G4307" s="25">
        <v>0</v>
      </c>
      <c r="H4307" s="25">
        <v>0</v>
      </c>
      <c r="I4307" s="24">
        <f t="shared" ref="I4307:I4370" si="134">H4307-G4307</f>
        <v>0</v>
      </c>
      <c r="J4307" s="23" t="str">
        <f t="shared" ref="J4307:J4370" si="135">IF(I4307=0,"",(I4307/G4307))</f>
        <v/>
      </c>
      <c r="K4307" s="1"/>
      <c r="L4307" s="21"/>
    </row>
    <row r="4308" spans="1:12" ht="10.050000000000001" customHeight="1" x14ac:dyDescent="0.2">
      <c r="A4308" s="22"/>
      <c r="B4308" s="38"/>
      <c r="C4308" s="1"/>
      <c r="D4308" s="2">
        <v>41816</v>
      </c>
      <c r="E4308" s="1" t="s">
        <v>9317</v>
      </c>
      <c r="F4308" s="1" t="s">
        <v>2948</v>
      </c>
      <c r="G4308" s="25">
        <v>3688</v>
      </c>
      <c r="H4308" s="25">
        <v>0</v>
      </c>
      <c r="I4308" s="24">
        <f t="shared" si="134"/>
        <v>-3688</v>
      </c>
      <c r="J4308" s="23">
        <f t="shared" si="135"/>
        <v>-1</v>
      </c>
      <c r="K4308" s="1"/>
      <c r="L4308" s="21"/>
    </row>
    <row r="4309" spans="1:12" ht="10.050000000000001" customHeight="1" x14ac:dyDescent="0.2">
      <c r="A4309" s="22"/>
      <c r="B4309" s="38"/>
      <c r="C4309" s="1"/>
      <c r="D4309" s="2">
        <v>41816</v>
      </c>
      <c r="E4309" s="1" t="s">
        <v>9637</v>
      </c>
      <c r="F4309" s="1" t="s">
        <v>3273</v>
      </c>
      <c r="G4309" s="25">
        <v>0</v>
      </c>
      <c r="H4309" s="25">
        <v>0</v>
      </c>
      <c r="I4309" s="24">
        <f t="shared" si="134"/>
        <v>0</v>
      </c>
      <c r="J4309" s="23" t="str">
        <f t="shared" si="135"/>
        <v/>
      </c>
      <c r="K4309" s="1"/>
      <c r="L4309" s="21"/>
    </row>
    <row r="4310" spans="1:12" ht="10.050000000000001" customHeight="1" x14ac:dyDescent="0.2">
      <c r="A4310" s="22"/>
      <c r="B4310" s="38"/>
      <c r="C4310" s="1"/>
      <c r="D4310" s="2">
        <v>41816</v>
      </c>
      <c r="E4310" s="1" t="s">
        <v>9871</v>
      </c>
      <c r="F4310" s="1" t="s">
        <v>3512</v>
      </c>
      <c r="G4310" s="25">
        <v>0</v>
      </c>
      <c r="H4310" s="25">
        <v>0</v>
      </c>
      <c r="I4310" s="24">
        <f t="shared" si="134"/>
        <v>0</v>
      </c>
      <c r="J4310" s="23" t="str">
        <f t="shared" si="135"/>
        <v/>
      </c>
      <c r="K4310" s="1"/>
      <c r="L4310" s="21"/>
    </row>
    <row r="4311" spans="1:12" ht="10.050000000000001" customHeight="1" x14ac:dyDescent="0.2">
      <c r="A4311" s="22"/>
      <c r="B4311" s="38"/>
      <c r="C4311" s="1"/>
      <c r="D4311" s="2">
        <v>41816</v>
      </c>
      <c r="E4311" s="1" t="s">
        <v>10021</v>
      </c>
      <c r="F4311" s="1" t="s">
        <v>3667</v>
      </c>
      <c r="G4311" s="25">
        <v>5532</v>
      </c>
      <c r="H4311" s="25">
        <v>4689.9817345626816</v>
      </c>
      <c r="I4311" s="24">
        <f t="shared" si="134"/>
        <v>-842.01826543731841</v>
      </c>
      <c r="J4311" s="23">
        <f t="shared" si="135"/>
        <v>-0.15220865246516962</v>
      </c>
      <c r="K4311" s="1"/>
      <c r="L4311" s="21"/>
    </row>
    <row r="4312" spans="1:12" ht="10.050000000000001" customHeight="1" x14ac:dyDescent="0.2">
      <c r="A4312" s="22"/>
      <c r="B4312" s="38"/>
      <c r="C4312" s="1"/>
      <c r="D4312" s="2">
        <v>41816</v>
      </c>
      <c r="E4312" s="1" t="s">
        <v>10130</v>
      </c>
      <c r="F4312" s="1" t="s">
        <v>3780</v>
      </c>
      <c r="G4312" s="25">
        <v>0</v>
      </c>
      <c r="H4312" s="25">
        <v>0</v>
      </c>
      <c r="I4312" s="24">
        <f t="shared" si="134"/>
        <v>0</v>
      </c>
      <c r="J4312" s="23" t="str">
        <f t="shared" si="135"/>
        <v/>
      </c>
      <c r="K4312" s="1"/>
      <c r="L4312" s="21"/>
    </row>
    <row r="4313" spans="1:12" ht="10.050000000000001" customHeight="1" x14ac:dyDescent="0.2">
      <c r="A4313" s="22"/>
      <c r="B4313" s="38"/>
      <c r="C4313" s="1"/>
      <c r="D4313" s="2">
        <v>41816</v>
      </c>
      <c r="E4313" s="1" t="s">
        <v>10197</v>
      </c>
      <c r="F4313" s="1" t="s">
        <v>3851</v>
      </c>
      <c r="G4313" s="25">
        <v>0</v>
      </c>
      <c r="H4313" s="25">
        <v>0</v>
      </c>
      <c r="I4313" s="24">
        <f t="shared" si="134"/>
        <v>0</v>
      </c>
      <c r="J4313" s="23" t="str">
        <f t="shared" si="135"/>
        <v/>
      </c>
      <c r="K4313" s="1"/>
      <c r="L4313" s="21"/>
    </row>
    <row r="4314" spans="1:12" ht="10.050000000000001" customHeight="1" x14ac:dyDescent="0.2">
      <c r="A4314" s="22"/>
      <c r="B4314" s="38"/>
      <c r="C4314" s="1"/>
      <c r="D4314" s="2">
        <v>41816</v>
      </c>
      <c r="E4314" s="1" t="s">
        <v>10235</v>
      </c>
      <c r="F4314" s="1" t="s">
        <v>3890</v>
      </c>
      <c r="G4314" s="25">
        <v>1844</v>
      </c>
      <c r="H4314" s="25">
        <v>0</v>
      </c>
      <c r="I4314" s="24">
        <f t="shared" si="134"/>
        <v>-1844</v>
      </c>
      <c r="J4314" s="23">
        <f t="shared" si="135"/>
        <v>-1</v>
      </c>
      <c r="K4314" s="1"/>
      <c r="L4314" s="21"/>
    </row>
    <row r="4315" spans="1:12" ht="10.050000000000001" customHeight="1" x14ac:dyDescent="0.2">
      <c r="A4315" s="22"/>
      <c r="B4315" s="38"/>
      <c r="C4315" s="1"/>
      <c r="D4315" s="2">
        <v>41816</v>
      </c>
      <c r="E4315" s="1" t="s">
        <v>10256</v>
      </c>
      <c r="F4315" s="1" t="s">
        <v>3912</v>
      </c>
      <c r="G4315" s="25">
        <v>0</v>
      </c>
      <c r="H4315" s="25">
        <v>0</v>
      </c>
      <c r="I4315" s="24">
        <f t="shared" si="134"/>
        <v>0</v>
      </c>
      <c r="J4315" s="23" t="str">
        <f t="shared" si="135"/>
        <v/>
      </c>
      <c r="K4315" s="1"/>
      <c r="L4315" s="21"/>
    </row>
    <row r="4316" spans="1:12" ht="10.050000000000001" customHeight="1" x14ac:dyDescent="0.2">
      <c r="A4316" s="22"/>
      <c r="B4316" s="38"/>
      <c r="C4316" s="1"/>
      <c r="D4316" s="2">
        <v>41816</v>
      </c>
      <c r="E4316" s="1" t="s">
        <v>10326</v>
      </c>
      <c r="F4316" s="1" t="s">
        <v>3983</v>
      </c>
      <c r="G4316" s="25">
        <v>55392.277800000003</v>
      </c>
      <c r="H4316" s="25">
        <v>50963.098344574319</v>
      </c>
      <c r="I4316" s="24">
        <f t="shared" si="134"/>
        <v>-4429.1794554256849</v>
      </c>
      <c r="J4316" s="23">
        <f t="shared" si="135"/>
        <v>-7.9960233291321417E-2</v>
      </c>
      <c r="K4316" s="1"/>
      <c r="L4316" s="21"/>
    </row>
    <row r="4317" spans="1:12" ht="10.050000000000001" customHeight="1" x14ac:dyDescent="0.2">
      <c r="A4317" s="22"/>
      <c r="B4317" s="38"/>
      <c r="C4317" s="1"/>
      <c r="D4317" s="2">
        <v>41816</v>
      </c>
      <c r="E4317" s="1" t="s">
        <v>10378</v>
      </c>
      <c r="F4317" s="1" t="s">
        <v>4038</v>
      </c>
      <c r="G4317" s="25">
        <v>28713.158400000004</v>
      </c>
      <c r="H4317" s="25">
        <v>34679.153001131068</v>
      </c>
      <c r="I4317" s="24">
        <f t="shared" si="134"/>
        <v>5965.994601131064</v>
      </c>
      <c r="J4317" s="23">
        <f t="shared" si="135"/>
        <v>0.20777911360427223</v>
      </c>
      <c r="K4317" s="1"/>
      <c r="L4317" s="21"/>
    </row>
    <row r="4318" spans="1:12" ht="10.050000000000001" customHeight="1" x14ac:dyDescent="0.2">
      <c r="A4318" s="22"/>
      <c r="B4318" s="38"/>
      <c r="C4318" s="1"/>
      <c r="D4318" s="2">
        <v>41816</v>
      </c>
      <c r="E4318" s="1" t="s">
        <v>10413</v>
      </c>
      <c r="F4318" s="1" t="s">
        <v>4073</v>
      </c>
      <c r="G4318" s="25">
        <v>28085.7</v>
      </c>
      <c r="H4318" s="25">
        <v>22042.400463317044</v>
      </c>
      <c r="I4318" s="24">
        <f t="shared" si="134"/>
        <v>-6043.2995366829564</v>
      </c>
      <c r="J4318" s="23">
        <f t="shared" si="135"/>
        <v>-0.21517354157749161</v>
      </c>
      <c r="K4318" s="1"/>
      <c r="L4318" s="21"/>
    </row>
    <row r="4319" spans="1:12" ht="10.050000000000001" customHeight="1" x14ac:dyDescent="0.2">
      <c r="A4319" s="22"/>
      <c r="B4319" s="38"/>
      <c r="C4319" s="1"/>
      <c r="D4319" s="2">
        <v>41816</v>
      </c>
      <c r="E4319" s="1" t="s">
        <v>10452</v>
      </c>
      <c r="F4319" s="1" t="s">
        <v>4113</v>
      </c>
      <c r="G4319" s="25">
        <v>0</v>
      </c>
      <c r="H4319" s="25">
        <v>0</v>
      </c>
      <c r="I4319" s="24">
        <f t="shared" si="134"/>
        <v>0</v>
      </c>
      <c r="J4319" s="23" t="str">
        <f t="shared" si="135"/>
        <v/>
      </c>
      <c r="K4319" s="1"/>
      <c r="L4319" s="21"/>
    </row>
    <row r="4320" spans="1:12" ht="10.050000000000001" customHeight="1" x14ac:dyDescent="0.2">
      <c r="A4320" s="22"/>
      <c r="B4320" s="38"/>
      <c r="C4320" s="1"/>
      <c r="D4320" s="2">
        <v>41816</v>
      </c>
      <c r="E4320" s="1" t="s">
        <v>10487</v>
      </c>
      <c r="F4320" s="1" t="s">
        <v>4148</v>
      </c>
      <c r="G4320" s="25">
        <v>81326.589000000007</v>
      </c>
      <c r="H4320" s="25">
        <v>79709.14192246343</v>
      </c>
      <c r="I4320" s="24">
        <f t="shared" si="134"/>
        <v>-1617.4470775365771</v>
      </c>
      <c r="J4320" s="23">
        <f t="shared" si="135"/>
        <v>-1.9888293575629698E-2</v>
      </c>
      <c r="K4320" s="1"/>
      <c r="L4320" s="21"/>
    </row>
    <row r="4321" spans="1:12" ht="10.050000000000001" customHeight="1" x14ac:dyDescent="0.2">
      <c r="A4321" s="22"/>
      <c r="B4321" s="38"/>
      <c r="C4321" s="1"/>
      <c r="D4321" s="2">
        <v>41816</v>
      </c>
      <c r="E4321" s="1" t="s">
        <v>11435</v>
      </c>
      <c r="F4321" s="1" t="s">
        <v>5137</v>
      </c>
      <c r="G4321" s="25">
        <v>43106.023200000003</v>
      </c>
      <c r="H4321" s="25">
        <v>667.79586581943988</v>
      </c>
      <c r="I4321" s="24">
        <f t="shared" si="134"/>
        <v>-42438.227334180563</v>
      </c>
      <c r="J4321" s="23">
        <f t="shared" si="135"/>
        <v>-0.98450806137413671</v>
      </c>
      <c r="K4321" s="1"/>
      <c r="L4321" s="21"/>
    </row>
    <row r="4322" spans="1:12" ht="10.050000000000001" customHeight="1" x14ac:dyDescent="0.2">
      <c r="A4322" s="22"/>
      <c r="B4322" s="38"/>
      <c r="C4322" s="1"/>
      <c r="D4322" s="2">
        <v>41816</v>
      </c>
      <c r="E4322" s="1" t="s">
        <v>11527</v>
      </c>
      <c r="F4322" s="1" t="s">
        <v>5234</v>
      </c>
      <c r="G4322" s="25">
        <v>7153.9009999999998</v>
      </c>
      <c r="H4322" s="25">
        <v>0</v>
      </c>
      <c r="I4322" s="24">
        <f t="shared" si="134"/>
        <v>-7153.9009999999998</v>
      </c>
      <c r="J4322" s="23">
        <f t="shared" si="135"/>
        <v>-1</v>
      </c>
      <c r="K4322" s="1"/>
      <c r="L4322" s="21"/>
    </row>
    <row r="4323" spans="1:12" ht="10.050000000000001" customHeight="1" x14ac:dyDescent="0.2">
      <c r="A4323" s="22"/>
      <c r="B4323" s="38"/>
      <c r="C4323" s="1"/>
      <c r="D4323" s="2">
        <v>41816</v>
      </c>
      <c r="E4323" s="1" t="s">
        <v>11527</v>
      </c>
      <c r="F4323" s="1" t="s">
        <v>5235</v>
      </c>
      <c r="G4323" s="25">
        <v>0</v>
      </c>
      <c r="H4323" s="25">
        <v>0</v>
      </c>
      <c r="I4323" s="24">
        <f t="shared" si="134"/>
        <v>0</v>
      </c>
      <c r="J4323" s="23" t="str">
        <f t="shared" si="135"/>
        <v/>
      </c>
      <c r="K4323" s="1"/>
      <c r="L4323" s="21"/>
    </row>
    <row r="4324" spans="1:12" ht="10.050000000000001" customHeight="1" x14ac:dyDescent="0.2">
      <c r="A4324" s="22"/>
      <c r="B4324" s="38"/>
      <c r="C4324" s="1"/>
      <c r="D4324" s="2">
        <v>41816</v>
      </c>
      <c r="E4324" s="1" t="s">
        <v>13708</v>
      </c>
      <c r="F4324" s="1" t="s">
        <v>13709</v>
      </c>
      <c r="G4324" s="25">
        <v>0</v>
      </c>
      <c r="H4324" s="25">
        <v>0</v>
      </c>
      <c r="I4324" s="24">
        <f t="shared" si="134"/>
        <v>0</v>
      </c>
      <c r="J4324" s="23" t="str">
        <f t="shared" si="135"/>
        <v/>
      </c>
      <c r="K4324" s="1"/>
      <c r="L4324" s="21"/>
    </row>
    <row r="4325" spans="1:12" ht="10.050000000000001" customHeight="1" x14ac:dyDescent="0.2">
      <c r="A4325" s="22"/>
      <c r="B4325" s="38"/>
      <c r="C4325" s="1"/>
      <c r="D4325" s="2">
        <v>41820</v>
      </c>
      <c r="E4325" s="1" t="s">
        <v>12278</v>
      </c>
      <c r="F4325" s="1" t="s">
        <v>6007</v>
      </c>
      <c r="G4325" s="25">
        <v>435822.77519999997</v>
      </c>
      <c r="H4325" s="25">
        <v>192818.35091844996</v>
      </c>
      <c r="I4325" s="24">
        <f t="shared" si="134"/>
        <v>-243004.42428155002</v>
      </c>
      <c r="J4325" s="23">
        <f t="shared" si="135"/>
        <v>-0.55757623995220251</v>
      </c>
      <c r="K4325" s="1"/>
      <c r="L4325" s="21"/>
    </row>
    <row r="4326" spans="1:12" ht="10.050000000000001" customHeight="1" x14ac:dyDescent="0.2">
      <c r="A4326" s="22"/>
      <c r="B4326" s="38"/>
      <c r="C4326" s="1"/>
      <c r="D4326" s="2">
        <v>41820</v>
      </c>
      <c r="E4326" s="1" t="s">
        <v>12663</v>
      </c>
      <c r="F4326" s="1" t="s">
        <v>6396</v>
      </c>
      <c r="G4326" s="25">
        <v>684948.04999999993</v>
      </c>
      <c r="H4326" s="25">
        <v>379308.05178544181</v>
      </c>
      <c r="I4326" s="24">
        <f t="shared" si="134"/>
        <v>-305639.99821455812</v>
      </c>
      <c r="J4326" s="23">
        <f t="shared" si="135"/>
        <v>-0.44622361975416697</v>
      </c>
      <c r="K4326" s="1"/>
      <c r="L4326" s="21"/>
    </row>
    <row r="4327" spans="1:12" ht="10.050000000000001" customHeight="1" x14ac:dyDescent="0.2">
      <c r="A4327" s="22"/>
      <c r="B4327" s="38"/>
      <c r="C4327" s="1"/>
      <c r="D4327" s="2">
        <v>41825</v>
      </c>
      <c r="E4327" s="1" t="s">
        <v>6804</v>
      </c>
      <c r="F4327" s="1" t="s">
        <v>404</v>
      </c>
      <c r="G4327" s="25">
        <v>0</v>
      </c>
      <c r="H4327" s="25">
        <v>0</v>
      </c>
      <c r="I4327" s="24">
        <f t="shared" si="134"/>
        <v>0</v>
      </c>
      <c r="J4327" s="23" t="str">
        <f t="shared" si="135"/>
        <v/>
      </c>
      <c r="K4327" s="1"/>
      <c r="L4327" s="21"/>
    </row>
    <row r="4328" spans="1:12" ht="10.050000000000001" customHeight="1" x14ac:dyDescent="0.2">
      <c r="A4328" s="22"/>
      <c r="B4328" s="38"/>
      <c r="C4328" s="1"/>
      <c r="D4328" s="2">
        <v>41827</v>
      </c>
      <c r="E4328" s="1" t="s">
        <v>6883</v>
      </c>
      <c r="F4328" s="1" t="s">
        <v>486</v>
      </c>
      <c r="G4328" s="25">
        <v>0</v>
      </c>
      <c r="H4328" s="25">
        <v>0</v>
      </c>
      <c r="I4328" s="24">
        <f t="shared" si="134"/>
        <v>0</v>
      </c>
      <c r="J4328" s="23" t="str">
        <f t="shared" si="135"/>
        <v/>
      </c>
      <c r="K4328" s="1"/>
      <c r="L4328" s="21"/>
    </row>
    <row r="4329" spans="1:12" ht="10.050000000000001" customHeight="1" x14ac:dyDescent="0.2">
      <c r="A4329" s="22"/>
      <c r="B4329" s="38"/>
      <c r="C4329" s="1"/>
      <c r="D4329" s="2">
        <v>41827</v>
      </c>
      <c r="E4329" s="1" t="s">
        <v>6985</v>
      </c>
      <c r="F4329" s="1" t="s">
        <v>589</v>
      </c>
      <c r="G4329" s="25">
        <v>0</v>
      </c>
      <c r="H4329" s="25">
        <v>0</v>
      </c>
      <c r="I4329" s="24">
        <f t="shared" si="134"/>
        <v>0</v>
      </c>
      <c r="J4329" s="23" t="str">
        <f t="shared" si="135"/>
        <v/>
      </c>
      <c r="K4329" s="1"/>
      <c r="L4329" s="21"/>
    </row>
    <row r="4330" spans="1:12" ht="10.050000000000001" customHeight="1" x14ac:dyDescent="0.2">
      <c r="A4330" s="22"/>
      <c r="B4330" s="38"/>
      <c r="C4330" s="1"/>
      <c r="D4330" s="2">
        <v>41827</v>
      </c>
      <c r="E4330" s="1" t="s">
        <v>7369</v>
      </c>
      <c r="F4330" s="1" t="s">
        <v>976</v>
      </c>
      <c r="G4330" s="25">
        <v>0</v>
      </c>
      <c r="H4330" s="25">
        <v>0</v>
      </c>
      <c r="I4330" s="24">
        <f t="shared" si="134"/>
        <v>0</v>
      </c>
      <c r="J4330" s="23" t="str">
        <f t="shared" si="135"/>
        <v/>
      </c>
      <c r="K4330" s="1"/>
      <c r="L4330" s="21"/>
    </row>
    <row r="4331" spans="1:12" ht="10.050000000000001" customHeight="1" x14ac:dyDescent="0.2">
      <c r="A4331" s="22"/>
      <c r="B4331" s="38"/>
      <c r="C4331" s="1"/>
      <c r="D4331" s="2">
        <v>41827</v>
      </c>
      <c r="E4331" s="1" t="s">
        <v>7387</v>
      </c>
      <c r="F4331" s="1" t="s">
        <v>994</v>
      </c>
      <c r="G4331" s="25">
        <v>0</v>
      </c>
      <c r="H4331" s="25">
        <v>8070.056193864154</v>
      </c>
      <c r="I4331" s="24">
        <f t="shared" si="134"/>
        <v>8070.056193864154</v>
      </c>
      <c r="J4331" s="23" t="e">
        <f t="shared" si="135"/>
        <v>#DIV/0!</v>
      </c>
      <c r="K4331" s="1"/>
      <c r="L4331" s="21"/>
    </row>
    <row r="4332" spans="1:12" ht="10.050000000000001" customHeight="1" x14ac:dyDescent="0.2">
      <c r="A4332" s="22"/>
      <c r="B4332" s="38"/>
      <c r="C4332" s="1"/>
      <c r="D4332" s="2">
        <v>41827</v>
      </c>
      <c r="E4332" s="1" t="s">
        <v>7482</v>
      </c>
      <c r="F4332" s="1" t="s">
        <v>1090</v>
      </c>
      <c r="G4332" s="25">
        <v>0</v>
      </c>
      <c r="H4332" s="25">
        <v>0</v>
      </c>
      <c r="I4332" s="24">
        <f t="shared" si="134"/>
        <v>0</v>
      </c>
      <c r="J4332" s="23" t="str">
        <f t="shared" si="135"/>
        <v/>
      </c>
      <c r="K4332" s="1"/>
      <c r="L4332" s="21"/>
    </row>
    <row r="4333" spans="1:12" ht="10.050000000000001" customHeight="1" x14ac:dyDescent="0.2">
      <c r="A4333" s="22"/>
      <c r="B4333" s="38"/>
      <c r="C4333" s="1"/>
      <c r="D4333" s="2">
        <v>41829</v>
      </c>
      <c r="E4333" s="1" t="s">
        <v>8615</v>
      </c>
      <c r="F4333" s="1" t="s">
        <v>2233</v>
      </c>
      <c r="G4333" s="25">
        <v>0</v>
      </c>
      <c r="H4333" s="25">
        <v>0</v>
      </c>
      <c r="I4333" s="24">
        <f t="shared" si="134"/>
        <v>0</v>
      </c>
      <c r="J4333" s="23" t="str">
        <f t="shared" si="135"/>
        <v/>
      </c>
      <c r="K4333" s="1"/>
      <c r="L4333" s="21"/>
    </row>
    <row r="4334" spans="1:12" ht="10.050000000000001" customHeight="1" x14ac:dyDescent="0.2">
      <c r="A4334" s="22"/>
      <c r="B4334" s="38"/>
      <c r="C4334" s="1"/>
      <c r="D4334" s="2">
        <v>41840</v>
      </c>
      <c r="E4334" s="1" t="s">
        <v>6690</v>
      </c>
      <c r="F4334" s="1" t="s">
        <v>290</v>
      </c>
      <c r="G4334" s="25">
        <v>1844</v>
      </c>
      <c r="H4334" s="25">
        <v>0</v>
      </c>
      <c r="I4334" s="24">
        <f t="shared" si="134"/>
        <v>-1844</v>
      </c>
      <c r="J4334" s="23">
        <f t="shared" si="135"/>
        <v>-1</v>
      </c>
      <c r="K4334" s="1"/>
      <c r="L4334" s="21"/>
    </row>
    <row r="4335" spans="1:12" ht="10.050000000000001" customHeight="1" x14ac:dyDescent="0.2">
      <c r="A4335" s="22"/>
      <c r="B4335" s="38"/>
      <c r="C4335" s="1"/>
      <c r="D4335" s="2">
        <v>41841</v>
      </c>
      <c r="E4335" s="1" t="s">
        <v>6473</v>
      </c>
      <c r="F4335" s="1" t="s">
        <v>69</v>
      </c>
      <c r="G4335" s="25">
        <v>11064</v>
      </c>
      <c r="H4335" s="25">
        <v>7951.907694526868</v>
      </c>
      <c r="I4335" s="24">
        <f t="shared" si="134"/>
        <v>-3112.092305473132</v>
      </c>
      <c r="J4335" s="23">
        <f t="shared" si="135"/>
        <v>-0.28128093867255349</v>
      </c>
      <c r="K4335" s="1"/>
      <c r="L4335" s="21"/>
    </row>
    <row r="4336" spans="1:12" ht="10.050000000000001" customHeight="1" x14ac:dyDescent="0.2">
      <c r="A4336" s="22"/>
      <c r="B4336" s="38"/>
      <c r="C4336" s="1"/>
      <c r="D4336" s="2">
        <v>41841</v>
      </c>
      <c r="E4336" s="1" t="s">
        <v>11620</v>
      </c>
      <c r="F4336" s="1" t="s">
        <v>5331</v>
      </c>
      <c r="G4336" s="25">
        <v>20676.942600000002</v>
      </c>
      <c r="H4336" s="25">
        <v>19073.277306058309</v>
      </c>
      <c r="I4336" s="24">
        <f t="shared" si="134"/>
        <v>-1603.6652939416927</v>
      </c>
      <c r="J4336" s="23">
        <f t="shared" si="135"/>
        <v>-7.7558144110807387E-2</v>
      </c>
      <c r="K4336" s="1"/>
      <c r="L4336" s="21"/>
    </row>
    <row r="4337" spans="1:12" ht="10.050000000000001" customHeight="1" x14ac:dyDescent="0.2">
      <c r="A4337" s="22"/>
      <c r="B4337" s="38"/>
      <c r="C4337" s="1"/>
      <c r="D4337" s="2">
        <v>41841</v>
      </c>
      <c r="E4337" s="1" t="s">
        <v>11630</v>
      </c>
      <c r="F4337" s="1" t="s">
        <v>5341</v>
      </c>
      <c r="G4337" s="25">
        <v>7028.0432000000001</v>
      </c>
      <c r="H4337" s="25">
        <v>4756.7613211446251</v>
      </c>
      <c r="I4337" s="24">
        <f t="shared" si="134"/>
        <v>-2271.281878855375</v>
      </c>
      <c r="J4337" s="23">
        <f t="shared" si="135"/>
        <v>-0.32317414879512624</v>
      </c>
      <c r="K4337" s="1"/>
      <c r="L4337" s="21"/>
    </row>
    <row r="4338" spans="1:12" ht="10.050000000000001" customHeight="1" x14ac:dyDescent="0.2">
      <c r="A4338" s="22"/>
      <c r="B4338" s="38"/>
      <c r="C4338" s="1"/>
      <c r="D4338" s="2">
        <v>41841</v>
      </c>
      <c r="E4338" s="1" t="s">
        <v>11661</v>
      </c>
      <c r="F4338" s="1" t="s">
        <v>5373</v>
      </c>
      <c r="G4338" s="25">
        <v>0</v>
      </c>
      <c r="H4338" s="25">
        <v>0</v>
      </c>
      <c r="I4338" s="24">
        <f t="shared" si="134"/>
        <v>0</v>
      </c>
      <c r="J4338" s="23" t="str">
        <f t="shared" si="135"/>
        <v/>
      </c>
      <c r="K4338" s="1"/>
      <c r="L4338" s="21"/>
    </row>
    <row r="4339" spans="1:12" ht="10.050000000000001" customHeight="1" x14ac:dyDescent="0.2">
      <c r="A4339" s="22"/>
      <c r="B4339" s="38"/>
      <c r="C4339" s="1"/>
      <c r="D4339" s="2">
        <v>41841</v>
      </c>
      <c r="E4339" s="1" t="s">
        <v>11666</v>
      </c>
      <c r="F4339" s="1" t="s">
        <v>5378</v>
      </c>
      <c r="G4339" s="25">
        <v>5532</v>
      </c>
      <c r="H4339" s="25">
        <v>0</v>
      </c>
      <c r="I4339" s="24">
        <f t="shared" si="134"/>
        <v>-5532</v>
      </c>
      <c r="J4339" s="23">
        <f t="shared" si="135"/>
        <v>-1</v>
      </c>
      <c r="K4339" s="1"/>
      <c r="L4339" s="21"/>
    </row>
    <row r="4340" spans="1:12" ht="10.050000000000001" customHeight="1" x14ac:dyDescent="0.2">
      <c r="A4340" s="22"/>
      <c r="B4340" s="38"/>
      <c r="C4340" s="1"/>
      <c r="D4340" s="2">
        <v>41842</v>
      </c>
      <c r="E4340" s="1" t="s">
        <v>6832</v>
      </c>
      <c r="F4340" s="1" t="s">
        <v>433</v>
      </c>
      <c r="G4340" s="25">
        <v>0</v>
      </c>
      <c r="H4340" s="25">
        <v>0</v>
      </c>
      <c r="I4340" s="24">
        <f t="shared" si="134"/>
        <v>0</v>
      </c>
      <c r="J4340" s="23" t="str">
        <f t="shared" si="135"/>
        <v/>
      </c>
      <c r="K4340" s="1"/>
      <c r="L4340" s="21"/>
    </row>
    <row r="4341" spans="1:12" ht="10.050000000000001" customHeight="1" x14ac:dyDescent="0.2">
      <c r="A4341" s="22"/>
      <c r="B4341" s="38"/>
      <c r="C4341" s="1"/>
      <c r="D4341" s="2">
        <v>41842</v>
      </c>
      <c r="E4341" s="1" t="s">
        <v>11583</v>
      </c>
      <c r="F4341" s="1" t="s">
        <v>5293</v>
      </c>
      <c r="G4341" s="25">
        <v>10618.5666</v>
      </c>
      <c r="H4341" s="25">
        <v>39759.53847263434</v>
      </c>
      <c r="I4341" s="24">
        <f t="shared" si="134"/>
        <v>29140.971872634342</v>
      </c>
      <c r="J4341" s="23">
        <f t="shared" si="135"/>
        <v>2.7443413946882758</v>
      </c>
      <c r="K4341" s="1"/>
      <c r="L4341" s="21"/>
    </row>
    <row r="4342" spans="1:12" ht="10.050000000000001" customHeight="1" x14ac:dyDescent="0.2">
      <c r="A4342" s="22"/>
      <c r="B4342" s="38"/>
      <c r="C4342" s="1"/>
      <c r="D4342" s="2">
        <v>41842</v>
      </c>
      <c r="E4342" s="1" t="s">
        <v>11601</v>
      </c>
      <c r="F4342" s="1" t="s">
        <v>5311</v>
      </c>
      <c r="G4342" s="25">
        <v>12912.672399999999</v>
      </c>
      <c r="H4342" s="25">
        <v>7320.0700676361666</v>
      </c>
      <c r="I4342" s="24">
        <f t="shared" si="134"/>
        <v>-5592.6023323638328</v>
      </c>
      <c r="J4342" s="23">
        <f t="shared" si="135"/>
        <v>-0.43310959645842428</v>
      </c>
      <c r="K4342" s="1"/>
      <c r="L4342" s="21"/>
    </row>
    <row r="4343" spans="1:12" ht="10.050000000000001" customHeight="1" x14ac:dyDescent="0.2">
      <c r="A4343" s="22"/>
      <c r="B4343" s="38"/>
      <c r="C4343" s="1"/>
      <c r="D4343" s="2">
        <v>41842</v>
      </c>
      <c r="E4343" s="1" t="s">
        <v>11613</v>
      </c>
      <c r="F4343" s="1" t="s">
        <v>5324</v>
      </c>
      <c r="G4343" s="25">
        <v>0</v>
      </c>
      <c r="H4343" s="25">
        <v>15872.99404140053</v>
      </c>
      <c r="I4343" s="24">
        <f t="shared" si="134"/>
        <v>15872.99404140053</v>
      </c>
      <c r="J4343" s="23" t="e">
        <f t="shared" si="135"/>
        <v>#DIV/0!</v>
      </c>
      <c r="K4343" s="1"/>
      <c r="L4343" s="21"/>
    </row>
    <row r="4344" spans="1:12" ht="10.050000000000001" customHeight="1" x14ac:dyDescent="0.2">
      <c r="A4344" s="22"/>
      <c r="B4344" s="38"/>
      <c r="C4344" s="1"/>
      <c r="D4344" s="2">
        <v>41842</v>
      </c>
      <c r="E4344" s="1" t="s">
        <v>11626</v>
      </c>
      <c r="F4344" s="1" t="s">
        <v>5337</v>
      </c>
      <c r="G4344" s="25">
        <v>18409.16</v>
      </c>
      <c r="H4344" s="25">
        <v>75784.556987955351</v>
      </c>
      <c r="I4344" s="24">
        <f t="shared" si="134"/>
        <v>57375.396987955348</v>
      </c>
      <c r="J4344" s="23">
        <f t="shared" si="135"/>
        <v>3.1166765342881124</v>
      </c>
      <c r="K4344" s="1"/>
      <c r="L4344" s="21"/>
    </row>
    <row r="4345" spans="1:12" ht="10.050000000000001" customHeight="1" x14ac:dyDescent="0.2">
      <c r="A4345" s="22"/>
      <c r="B4345" s="38"/>
      <c r="C4345" s="1"/>
      <c r="D4345" s="2">
        <v>41842</v>
      </c>
      <c r="E4345" s="1" t="s">
        <v>11637</v>
      </c>
      <c r="F4345" s="1" t="s">
        <v>5348</v>
      </c>
      <c r="G4345" s="25">
        <v>0</v>
      </c>
      <c r="H4345" s="25">
        <v>13443.244468072877</v>
      </c>
      <c r="I4345" s="24">
        <f t="shared" si="134"/>
        <v>13443.244468072877</v>
      </c>
      <c r="J4345" s="23" t="e">
        <f t="shared" si="135"/>
        <v>#DIV/0!</v>
      </c>
      <c r="K4345" s="1"/>
      <c r="L4345" s="21"/>
    </row>
    <row r="4346" spans="1:12" ht="10.050000000000001" customHeight="1" x14ac:dyDescent="0.2">
      <c r="A4346" s="22"/>
      <c r="B4346" s="38"/>
      <c r="C4346" s="1"/>
      <c r="D4346" s="2">
        <v>41842</v>
      </c>
      <c r="E4346" s="1" t="s">
        <v>11647</v>
      </c>
      <c r="F4346" s="1" t="s">
        <v>5358</v>
      </c>
      <c r="G4346" s="25">
        <v>0</v>
      </c>
      <c r="H4346" s="25">
        <v>0</v>
      </c>
      <c r="I4346" s="24">
        <f t="shared" si="134"/>
        <v>0</v>
      </c>
      <c r="J4346" s="23" t="str">
        <f t="shared" si="135"/>
        <v/>
      </c>
      <c r="K4346" s="1"/>
      <c r="L4346" s="21"/>
    </row>
    <row r="4347" spans="1:12" ht="10.050000000000001" customHeight="1" x14ac:dyDescent="0.2">
      <c r="A4347" s="22"/>
      <c r="B4347" s="38"/>
      <c r="C4347" s="1"/>
      <c r="D4347" s="2">
        <v>41842</v>
      </c>
      <c r="E4347" s="1" t="s">
        <v>11652</v>
      </c>
      <c r="F4347" s="1" t="s">
        <v>5363</v>
      </c>
      <c r="G4347" s="25">
        <v>0</v>
      </c>
      <c r="H4347" s="25">
        <v>3970.8169559878997</v>
      </c>
      <c r="I4347" s="24">
        <f t="shared" si="134"/>
        <v>3970.8169559878997</v>
      </c>
      <c r="J4347" s="23" t="e">
        <f t="shared" si="135"/>
        <v>#DIV/0!</v>
      </c>
      <c r="K4347" s="1"/>
      <c r="L4347" s="21"/>
    </row>
    <row r="4348" spans="1:12" ht="10.050000000000001" customHeight="1" x14ac:dyDescent="0.2">
      <c r="A4348" s="22"/>
      <c r="B4348" s="38"/>
      <c r="C4348" s="1"/>
      <c r="D4348" s="2">
        <v>41843</v>
      </c>
      <c r="E4348" s="1" t="s">
        <v>11489</v>
      </c>
      <c r="F4348" s="1" t="s">
        <v>5195</v>
      </c>
      <c r="G4348" s="25">
        <v>0</v>
      </c>
      <c r="H4348" s="25">
        <v>0</v>
      </c>
      <c r="I4348" s="24">
        <f t="shared" si="134"/>
        <v>0</v>
      </c>
      <c r="J4348" s="23" t="str">
        <f t="shared" si="135"/>
        <v/>
      </c>
      <c r="K4348" s="1"/>
      <c r="L4348" s="21"/>
    </row>
    <row r="4349" spans="1:12" ht="10.050000000000001" customHeight="1" x14ac:dyDescent="0.2">
      <c r="A4349" s="22"/>
      <c r="B4349" s="38"/>
      <c r="C4349" s="1"/>
      <c r="D4349" s="2">
        <v>41844</v>
      </c>
      <c r="E4349" s="1" t="s">
        <v>7544</v>
      </c>
      <c r="F4349" s="1" t="s">
        <v>1152</v>
      </c>
      <c r="G4349" s="25">
        <v>0</v>
      </c>
      <c r="H4349" s="25">
        <v>0</v>
      </c>
      <c r="I4349" s="24">
        <f t="shared" si="134"/>
        <v>0</v>
      </c>
      <c r="J4349" s="23" t="str">
        <f t="shared" si="135"/>
        <v/>
      </c>
      <c r="K4349" s="1"/>
      <c r="L4349" s="21"/>
    </row>
    <row r="4350" spans="1:12" ht="10.050000000000001" customHeight="1" x14ac:dyDescent="0.2">
      <c r="A4350" s="22"/>
      <c r="B4350" s="38"/>
      <c r="C4350" s="1"/>
      <c r="D4350" s="2">
        <v>41845</v>
      </c>
      <c r="E4350" s="1" t="s">
        <v>6751</v>
      </c>
      <c r="F4350" s="1" t="s">
        <v>351</v>
      </c>
      <c r="G4350" s="25">
        <v>69283.691999999995</v>
      </c>
      <c r="H4350" s="25">
        <v>40524.935272688926</v>
      </c>
      <c r="I4350" s="24">
        <f t="shared" si="134"/>
        <v>-28758.756727311069</v>
      </c>
      <c r="J4350" s="23">
        <f t="shared" si="135"/>
        <v>-0.41508695476723545</v>
      </c>
      <c r="K4350" s="1"/>
      <c r="L4350" s="21"/>
    </row>
    <row r="4351" spans="1:12" ht="10.050000000000001" customHeight="1" x14ac:dyDescent="0.2">
      <c r="A4351" s="22"/>
      <c r="B4351" s="38"/>
      <c r="C4351" s="1"/>
      <c r="D4351" s="2">
        <v>41845</v>
      </c>
      <c r="E4351" s="1" t="s">
        <v>6859</v>
      </c>
      <c r="F4351" s="1" t="s">
        <v>461</v>
      </c>
      <c r="G4351" s="25">
        <v>0</v>
      </c>
      <c r="H4351" s="25">
        <v>0</v>
      </c>
      <c r="I4351" s="24">
        <f t="shared" si="134"/>
        <v>0</v>
      </c>
      <c r="J4351" s="23" t="str">
        <f t="shared" si="135"/>
        <v/>
      </c>
      <c r="K4351" s="1"/>
      <c r="L4351" s="21"/>
    </row>
    <row r="4352" spans="1:12" ht="10.050000000000001" customHeight="1" x14ac:dyDescent="0.2">
      <c r="A4352" s="22"/>
      <c r="B4352" s="38"/>
      <c r="C4352" s="1"/>
      <c r="D4352" s="2">
        <v>41845</v>
      </c>
      <c r="E4352" s="1" t="s">
        <v>7298</v>
      </c>
      <c r="F4352" s="1" t="s">
        <v>904</v>
      </c>
      <c r="G4352" s="25">
        <v>6830.619200000001</v>
      </c>
      <c r="H4352" s="25">
        <v>2193.452574653083</v>
      </c>
      <c r="I4352" s="24">
        <f t="shared" si="134"/>
        <v>-4637.1666253469175</v>
      </c>
      <c r="J4352" s="23">
        <f t="shared" si="135"/>
        <v>-0.67887939432297983</v>
      </c>
      <c r="K4352" s="1"/>
      <c r="L4352" s="21"/>
    </row>
    <row r="4353" spans="1:12" ht="10.050000000000001" customHeight="1" x14ac:dyDescent="0.2">
      <c r="A4353" s="22"/>
      <c r="B4353" s="38"/>
      <c r="C4353" s="1"/>
      <c r="D4353" s="2">
        <v>41845</v>
      </c>
      <c r="E4353" s="1" t="s">
        <v>7342</v>
      </c>
      <c r="F4353" s="1" t="s">
        <v>949</v>
      </c>
      <c r="G4353" s="25">
        <v>0</v>
      </c>
      <c r="H4353" s="25">
        <v>15379.852478949253</v>
      </c>
      <c r="I4353" s="24">
        <f t="shared" si="134"/>
        <v>15379.852478949253</v>
      </c>
      <c r="J4353" s="23" t="e">
        <f t="shared" si="135"/>
        <v>#DIV/0!</v>
      </c>
      <c r="K4353" s="1"/>
      <c r="L4353" s="21"/>
    </row>
    <row r="4354" spans="1:12" ht="10.050000000000001" customHeight="1" x14ac:dyDescent="0.2">
      <c r="A4354" s="22"/>
      <c r="B4354" s="38"/>
      <c r="C4354" s="1"/>
      <c r="D4354" s="2">
        <v>41845</v>
      </c>
      <c r="E4354" s="1" t="s">
        <v>7366</v>
      </c>
      <c r="F4354" s="1" t="s">
        <v>973</v>
      </c>
      <c r="G4354" s="25">
        <v>0</v>
      </c>
      <c r="H4354" s="25">
        <v>0</v>
      </c>
      <c r="I4354" s="24">
        <f t="shared" si="134"/>
        <v>0</v>
      </c>
      <c r="J4354" s="23" t="str">
        <f t="shared" si="135"/>
        <v/>
      </c>
      <c r="K4354" s="1"/>
      <c r="L4354" s="21"/>
    </row>
    <row r="4355" spans="1:12" ht="10.050000000000001" customHeight="1" x14ac:dyDescent="0.2">
      <c r="A4355" s="22"/>
      <c r="B4355" s="38"/>
      <c r="C4355" s="1"/>
      <c r="D4355" s="2">
        <v>41845</v>
      </c>
      <c r="E4355" s="1" t="s">
        <v>7375</v>
      </c>
      <c r="F4355" s="1" t="s">
        <v>982</v>
      </c>
      <c r="G4355" s="25">
        <v>20284</v>
      </c>
      <c r="H4355" s="25">
        <v>0</v>
      </c>
      <c r="I4355" s="24">
        <f t="shared" si="134"/>
        <v>-20284</v>
      </c>
      <c r="J4355" s="23">
        <f t="shared" si="135"/>
        <v>-1</v>
      </c>
      <c r="K4355" s="1"/>
      <c r="L4355" s="21"/>
    </row>
    <row r="4356" spans="1:12" ht="10.050000000000001" customHeight="1" x14ac:dyDescent="0.2">
      <c r="A4356" s="22"/>
      <c r="B4356" s="38"/>
      <c r="C4356" s="1"/>
      <c r="D4356" s="2">
        <v>41845</v>
      </c>
      <c r="E4356" s="1" t="s">
        <v>7390</v>
      </c>
      <c r="F4356" s="1" t="s">
        <v>997</v>
      </c>
      <c r="G4356" s="25">
        <v>25829.985699999997</v>
      </c>
      <c r="H4356" s="25">
        <v>49627.506612935445</v>
      </c>
      <c r="I4356" s="24">
        <f t="shared" si="134"/>
        <v>23797.520912935448</v>
      </c>
      <c r="J4356" s="23">
        <f t="shared" si="135"/>
        <v>0.92131374710499547</v>
      </c>
      <c r="K4356" s="1"/>
      <c r="L4356" s="21"/>
    </row>
    <row r="4357" spans="1:12" ht="10.050000000000001" customHeight="1" x14ac:dyDescent="0.2">
      <c r="A4357" s="22"/>
      <c r="B4357" s="38"/>
      <c r="C4357" s="1"/>
      <c r="D4357" s="2">
        <v>41845</v>
      </c>
      <c r="E4357" s="1" t="s">
        <v>7406</v>
      </c>
      <c r="F4357" s="1" t="s">
        <v>1013</v>
      </c>
      <c r="G4357" s="25">
        <v>0</v>
      </c>
      <c r="H4357" s="25">
        <v>10761.787222244049</v>
      </c>
      <c r="I4357" s="24">
        <f t="shared" si="134"/>
        <v>10761.787222244049</v>
      </c>
      <c r="J4357" s="23" t="e">
        <f t="shared" si="135"/>
        <v>#DIV/0!</v>
      </c>
      <c r="K4357" s="1"/>
      <c r="L4357" s="21"/>
    </row>
    <row r="4358" spans="1:12" ht="10.050000000000001" customHeight="1" x14ac:dyDescent="0.2">
      <c r="A4358" s="22"/>
      <c r="B4358" s="38"/>
      <c r="C4358" s="1"/>
      <c r="D4358" s="2">
        <v>41845</v>
      </c>
      <c r="E4358" s="1" t="s">
        <v>7436</v>
      </c>
      <c r="F4358" s="1" t="s">
        <v>1043</v>
      </c>
      <c r="G4358" s="25">
        <v>0</v>
      </c>
      <c r="H4358" s="25">
        <v>0</v>
      </c>
      <c r="I4358" s="24">
        <f t="shared" si="134"/>
        <v>0</v>
      </c>
      <c r="J4358" s="23" t="str">
        <f t="shared" si="135"/>
        <v/>
      </c>
      <c r="K4358" s="1"/>
      <c r="L4358" s="21"/>
    </row>
    <row r="4359" spans="1:12" ht="10.050000000000001" customHeight="1" x14ac:dyDescent="0.2">
      <c r="A4359" s="22"/>
      <c r="B4359" s="38"/>
      <c r="C4359" s="1"/>
      <c r="D4359" s="2">
        <v>41845</v>
      </c>
      <c r="E4359" s="1" t="s">
        <v>7446</v>
      </c>
      <c r="F4359" s="1" t="s">
        <v>1053</v>
      </c>
      <c r="G4359" s="25">
        <v>0</v>
      </c>
      <c r="H4359" s="25">
        <v>0</v>
      </c>
      <c r="I4359" s="24">
        <f t="shared" si="134"/>
        <v>0</v>
      </c>
      <c r="J4359" s="23" t="str">
        <f t="shared" si="135"/>
        <v/>
      </c>
      <c r="K4359" s="1"/>
      <c r="L4359" s="21"/>
    </row>
    <row r="4360" spans="1:12" ht="10.050000000000001" customHeight="1" x14ac:dyDescent="0.2">
      <c r="A4360" s="22"/>
      <c r="B4360" s="38"/>
      <c r="C4360" s="1"/>
      <c r="D4360" s="2">
        <v>41845</v>
      </c>
      <c r="E4360" s="1" t="s">
        <v>7475</v>
      </c>
      <c r="F4360" s="1" t="s">
        <v>1083</v>
      </c>
      <c r="G4360" s="25">
        <v>12908</v>
      </c>
      <c r="H4360" s="25">
        <v>9528.9333161158538</v>
      </c>
      <c r="I4360" s="24">
        <f t="shared" si="134"/>
        <v>-3379.0666838841462</v>
      </c>
      <c r="J4360" s="23">
        <f t="shared" si="135"/>
        <v>-0.26178080910165374</v>
      </c>
      <c r="K4360" s="1"/>
      <c r="L4360" s="21"/>
    </row>
    <row r="4361" spans="1:12" ht="10.050000000000001" customHeight="1" x14ac:dyDescent="0.2">
      <c r="A4361" s="22"/>
      <c r="B4361" s="38"/>
      <c r="C4361" s="1"/>
      <c r="D4361" s="2">
        <v>41845</v>
      </c>
      <c r="E4361" s="1" t="s">
        <v>7477</v>
      </c>
      <c r="F4361" s="1" t="s">
        <v>1085</v>
      </c>
      <c r="G4361" s="25">
        <v>7376</v>
      </c>
      <c r="H4361" s="25">
        <v>0</v>
      </c>
      <c r="I4361" s="24">
        <f t="shared" si="134"/>
        <v>-7376</v>
      </c>
      <c r="J4361" s="23">
        <f t="shared" si="135"/>
        <v>-1</v>
      </c>
      <c r="K4361" s="1"/>
      <c r="L4361" s="21"/>
    </row>
    <row r="4362" spans="1:12" ht="10.050000000000001" customHeight="1" x14ac:dyDescent="0.2">
      <c r="A4362" s="22"/>
      <c r="B4362" s="38"/>
      <c r="C4362" s="1"/>
      <c r="D4362" s="2">
        <v>41845</v>
      </c>
      <c r="E4362" s="1" t="s">
        <v>7720</v>
      </c>
      <c r="F4362" s="1" t="s">
        <v>1329</v>
      </c>
      <c r="G4362" s="25">
        <v>53851.667999999998</v>
      </c>
      <c r="H4362" s="25">
        <v>62628.978431312389</v>
      </c>
      <c r="I4362" s="24">
        <f t="shared" si="134"/>
        <v>8777.3104313123913</v>
      </c>
      <c r="J4362" s="23">
        <f t="shared" si="135"/>
        <v>0.16299050256553599</v>
      </c>
      <c r="K4362" s="1"/>
      <c r="L4362" s="21"/>
    </row>
    <row r="4363" spans="1:12" ht="10.050000000000001" customHeight="1" x14ac:dyDescent="0.2">
      <c r="A4363" s="22"/>
      <c r="B4363" s="38"/>
      <c r="C4363" s="1"/>
      <c r="D4363" s="2">
        <v>41845</v>
      </c>
      <c r="E4363" s="1" t="s">
        <v>8305</v>
      </c>
      <c r="F4363" s="1" t="s">
        <v>1918</v>
      </c>
      <c r="G4363" s="25">
        <v>1844</v>
      </c>
      <c r="H4363" s="25">
        <v>0</v>
      </c>
      <c r="I4363" s="24">
        <f t="shared" si="134"/>
        <v>-1844</v>
      </c>
      <c r="J4363" s="23">
        <f t="shared" si="135"/>
        <v>-1</v>
      </c>
      <c r="K4363" s="1"/>
      <c r="L4363" s="21"/>
    </row>
    <row r="4364" spans="1:12" ht="10.050000000000001" customHeight="1" x14ac:dyDescent="0.2">
      <c r="A4364" s="22"/>
      <c r="B4364" s="38"/>
      <c r="C4364" s="1"/>
      <c r="D4364" s="2">
        <v>41845</v>
      </c>
      <c r="E4364" s="1" t="s">
        <v>8549</v>
      </c>
      <c r="F4364" s="1" t="s">
        <v>2166</v>
      </c>
      <c r="G4364" s="25">
        <v>70111.784000000014</v>
      </c>
      <c r="H4364" s="25">
        <v>64735.103854281384</v>
      </c>
      <c r="I4364" s="24">
        <f t="shared" si="134"/>
        <v>-5376.6801457186302</v>
      </c>
      <c r="J4364" s="23">
        <f t="shared" si="135"/>
        <v>-7.6687253396927238E-2</v>
      </c>
      <c r="K4364" s="1"/>
      <c r="L4364" s="21"/>
    </row>
    <row r="4365" spans="1:12" ht="10.050000000000001" customHeight="1" x14ac:dyDescent="0.2">
      <c r="A4365" s="22"/>
      <c r="B4365" s="38"/>
      <c r="C4365" s="1"/>
      <c r="D4365" s="2">
        <v>41845</v>
      </c>
      <c r="E4365" s="1" t="s">
        <v>8767</v>
      </c>
      <c r="F4365" s="1" t="s">
        <v>2387</v>
      </c>
      <c r="G4365" s="25">
        <v>6904.6532000000007</v>
      </c>
      <c r="H4365" s="25">
        <v>20891.736817597397</v>
      </c>
      <c r="I4365" s="24">
        <f t="shared" si="134"/>
        <v>13987.083617597396</v>
      </c>
      <c r="J4365" s="23">
        <f t="shared" si="135"/>
        <v>2.0257474506608668</v>
      </c>
      <c r="K4365" s="1"/>
      <c r="L4365" s="21"/>
    </row>
    <row r="4366" spans="1:12" ht="10.050000000000001" customHeight="1" x14ac:dyDescent="0.2">
      <c r="A4366" s="22"/>
      <c r="B4366" s="38"/>
      <c r="C4366" s="1"/>
      <c r="D4366" s="2">
        <v>41845</v>
      </c>
      <c r="E4366" s="1" t="s">
        <v>8774</v>
      </c>
      <c r="F4366" s="1" t="s">
        <v>2394</v>
      </c>
      <c r="G4366" s="25">
        <v>0</v>
      </c>
      <c r="H4366" s="25">
        <v>0</v>
      </c>
      <c r="I4366" s="24">
        <f t="shared" si="134"/>
        <v>0</v>
      </c>
      <c r="J4366" s="23" t="str">
        <f t="shared" si="135"/>
        <v/>
      </c>
      <c r="K4366" s="1"/>
      <c r="L4366" s="21"/>
    </row>
    <row r="4367" spans="1:12" ht="10.050000000000001" customHeight="1" x14ac:dyDescent="0.2">
      <c r="A4367" s="22"/>
      <c r="B4367" s="38"/>
      <c r="C4367" s="1"/>
      <c r="D4367" s="2">
        <v>41845</v>
      </c>
      <c r="E4367" s="1" t="s">
        <v>10634</v>
      </c>
      <c r="F4367" s="1" t="s">
        <v>4301</v>
      </c>
      <c r="G4367" s="25">
        <v>0</v>
      </c>
      <c r="H4367" s="25">
        <v>0</v>
      </c>
      <c r="I4367" s="24">
        <f t="shared" si="134"/>
        <v>0</v>
      </c>
      <c r="J4367" s="23" t="str">
        <f t="shared" si="135"/>
        <v/>
      </c>
      <c r="K4367" s="1"/>
      <c r="L4367" s="21"/>
    </row>
    <row r="4368" spans="1:12" ht="10.050000000000001" customHeight="1" x14ac:dyDescent="0.2">
      <c r="A4368" s="22"/>
      <c r="B4368" s="38"/>
      <c r="C4368" s="1"/>
      <c r="D4368" s="2">
        <v>41845</v>
      </c>
      <c r="E4368" s="1" t="s">
        <v>10653</v>
      </c>
      <c r="F4368" s="1" t="s">
        <v>4320</v>
      </c>
      <c r="G4368" s="25">
        <v>14752</v>
      </c>
      <c r="H4368" s="25">
        <v>25001.24983802472</v>
      </c>
      <c r="I4368" s="24">
        <f t="shared" si="134"/>
        <v>10249.24983802472</v>
      </c>
      <c r="J4368" s="23">
        <f t="shared" si="135"/>
        <v>0.69477018967087312</v>
      </c>
      <c r="K4368" s="1"/>
      <c r="L4368" s="21"/>
    </row>
    <row r="4369" spans="1:12" ht="10.050000000000001" customHeight="1" x14ac:dyDescent="0.2">
      <c r="A4369" s="22"/>
      <c r="B4369" s="38"/>
      <c r="C4369" s="1"/>
      <c r="D4369" s="2">
        <v>41845</v>
      </c>
      <c r="E4369" s="1" t="s">
        <v>10728</v>
      </c>
      <c r="F4369" s="1" t="s">
        <v>4397</v>
      </c>
      <c r="G4369" s="25">
        <v>118853.14659999999</v>
      </c>
      <c r="H4369" s="25">
        <v>119037.18152795291</v>
      </c>
      <c r="I4369" s="24">
        <f t="shared" si="134"/>
        <v>184.03492795291822</v>
      </c>
      <c r="J4369" s="23">
        <f t="shared" si="135"/>
        <v>1.5484228496893513E-3</v>
      </c>
      <c r="K4369" s="1"/>
      <c r="L4369" s="21"/>
    </row>
    <row r="4370" spans="1:12" ht="10.050000000000001" customHeight="1" x14ac:dyDescent="0.2">
      <c r="A4370" s="22"/>
      <c r="B4370" s="38"/>
      <c r="C4370" s="1"/>
      <c r="D4370" s="2">
        <v>41845</v>
      </c>
      <c r="E4370" s="1" t="s">
        <v>13706</v>
      </c>
      <c r="F4370" s="1" t="s">
        <v>13707</v>
      </c>
      <c r="G4370" s="25">
        <v>0</v>
      </c>
      <c r="H4370" s="25">
        <v>0</v>
      </c>
      <c r="I4370" s="24">
        <f t="shared" si="134"/>
        <v>0</v>
      </c>
      <c r="J4370" s="23" t="str">
        <f t="shared" si="135"/>
        <v/>
      </c>
      <c r="K4370" s="1"/>
      <c r="L4370" s="21"/>
    </row>
    <row r="4371" spans="1:12" ht="10.050000000000001" customHeight="1" x14ac:dyDescent="0.2">
      <c r="A4371" s="22"/>
      <c r="B4371" s="38"/>
      <c r="C4371" s="1"/>
      <c r="D4371" s="2">
        <v>41846</v>
      </c>
      <c r="E4371" s="1" t="s">
        <v>6497</v>
      </c>
      <c r="F4371" s="1" t="s">
        <v>93</v>
      </c>
      <c r="G4371" s="25">
        <v>0</v>
      </c>
      <c r="H4371" s="25">
        <v>0</v>
      </c>
      <c r="I4371" s="24">
        <f t="shared" ref="I4371:I4434" si="136">H4371-G4371</f>
        <v>0</v>
      </c>
      <c r="J4371" s="23" t="str">
        <f t="shared" ref="J4371:J4434" si="137">IF(I4371=0,"",(I4371/G4371))</f>
        <v/>
      </c>
      <c r="K4371" s="1"/>
      <c r="L4371" s="21"/>
    </row>
    <row r="4372" spans="1:12" ht="10.050000000000001" customHeight="1" x14ac:dyDescent="0.2">
      <c r="A4372" s="22"/>
      <c r="B4372" s="38"/>
      <c r="C4372" s="1"/>
      <c r="D4372" s="2">
        <v>41846</v>
      </c>
      <c r="E4372" s="1" t="s">
        <v>7534</v>
      </c>
      <c r="F4372" s="1" t="s">
        <v>1142</v>
      </c>
      <c r="G4372" s="25">
        <v>33622.519</v>
      </c>
      <c r="H4372" s="25">
        <v>43982.063101123415</v>
      </c>
      <c r="I4372" s="24">
        <f t="shared" si="136"/>
        <v>10359.544101123414</v>
      </c>
      <c r="J4372" s="23">
        <f t="shared" si="137"/>
        <v>0.30811326483668322</v>
      </c>
      <c r="K4372" s="1"/>
      <c r="L4372" s="21"/>
    </row>
    <row r="4373" spans="1:12" ht="10.050000000000001" customHeight="1" x14ac:dyDescent="0.2">
      <c r="A4373" s="22"/>
      <c r="B4373" s="38"/>
      <c r="C4373" s="1"/>
      <c r="D4373" s="2">
        <v>41846</v>
      </c>
      <c r="E4373" s="1" t="s">
        <v>8449</v>
      </c>
      <c r="F4373" s="1" t="s">
        <v>2065</v>
      </c>
      <c r="G4373" s="25">
        <v>0</v>
      </c>
      <c r="H4373" s="25">
        <v>0</v>
      </c>
      <c r="I4373" s="24">
        <f t="shared" si="136"/>
        <v>0</v>
      </c>
      <c r="J4373" s="23" t="str">
        <f t="shared" si="137"/>
        <v/>
      </c>
      <c r="K4373" s="1"/>
      <c r="L4373" s="21"/>
    </row>
    <row r="4374" spans="1:12" ht="10.050000000000001" customHeight="1" x14ac:dyDescent="0.2">
      <c r="A4374" s="22"/>
      <c r="B4374" s="38"/>
      <c r="C4374" s="1"/>
      <c r="D4374" s="2">
        <v>41846</v>
      </c>
      <c r="E4374" s="1" t="s">
        <v>8820</v>
      </c>
      <c r="F4374" s="1" t="s">
        <v>2441</v>
      </c>
      <c r="G4374" s="25">
        <v>0</v>
      </c>
      <c r="H4374" s="25">
        <v>0</v>
      </c>
      <c r="I4374" s="24">
        <f t="shared" si="136"/>
        <v>0</v>
      </c>
      <c r="J4374" s="23" t="str">
        <f t="shared" si="137"/>
        <v/>
      </c>
      <c r="K4374" s="1"/>
      <c r="L4374" s="21"/>
    </row>
    <row r="4375" spans="1:12" ht="10.050000000000001" customHeight="1" x14ac:dyDescent="0.2">
      <c r="A4375" s="22"/>
      <c r="B4375" s="38"/>
      <c r="C4375" s="1"/>
      <c r="D4375" s="2">
        <v>41846</v>
      </c>
      <c r="E4375" s="1" t="s">
        <v>9872</v>
      </c>
      <c r="F4375" s="1" t="s">
        <v>3513</v>
      </c>
      <c r="G4375" s="25">
        <v>0</v>
      </c>
      <c r="H4375" s="25">
        <v>0</v>
      </c>
      <c r="I4375" s="24">
        <f t="shared" si="136"/>
        <v>0</v>
      </c>
      <c r="J4375" s="23" t="str">
        <f t="shared" si="137"/>
        <v/>
      </c>
      <c r="K4375" s="1"/>
      <c r="L4375" s="21"/>
    </row>
    <row r="4376" spans="1:12" ht="10.050000000000001" customHeight="1" x14ac:dyDescent="0.2">
      <c r="A4376" s="22"/>
      <c r="B4376" s="38"/>
      <c r="C4376" s="1"/>
      <c r="D4376" s="2">
        <v>41846</v>
      </c>
      <c r="E4376" s="1" t="s">
        <v>9974</v>
      </c>
      <c r="F4376" s="1" t="s">
        <v>3620</v>
      </c>
      <c r="G4376" s="25">
        <v>0</v>
      </c>
      <c r="H4376" s="25">
        <v>29485.755921566033</v>
      </c>
      <c r="I4376" s="24">
        <f t="shared" si="136"/>
        <v>29485.755921566033</v>
      </c>
      <c r="J4376" s="23" t="e">
        <f t="shared" si="137"/>
        <v>#DIV/0!</v>
      </c>
      <c r="K4376" s="1"/>
      <c r="L4376" s="21"/>
    </row>
    <row r="4377" spans="1:12" ht="10.050000000000001" customHeight="1" x14ac:dyDescent="0.2">
      <c r="A4377" s="22"/>
      <c r="B4377" s="38"/>
      <c r="C4377" s="1"/>
      <c r="D4377" s="2">
        <v>41846</v>
      </c>
      <c r="E4377" s="1" t="s">
        <v>10258</v>
      </c>
      <c r="F4377" s="1" t="s">
        <v>3914</v>
      </c>
      <c r="G4377" s="25">
        <v>3509.4973</v>
      </c>
      <c r="H4377" s="25">
        <v>0</v>
      </c>
      <c r="I4377" s="24">
        <f t="shared" si="136"/>
        <v>-3509.4973</v>
      </c>
      <c r="J4377" s="23">
        <f t="shared" si="137"/>
        <v>-1</v>
      </c>
      <c r="K4377" s="1"/>
      <c r="L4377" s="21"/>
    </row>
    <row r="4378" spans="1:12" ht="10.050000000000001" customHeight="1" x14ac:dyDescent="0.2">
      <c r="A4378" s="22"/>
      <c r="B4378" s="38"/>
      <c r="C4378" s="1"/>
      <c r="D4378" s="2">
        <v>41846</v>
      </c>
      <c r="E4378" s="1" t="s">
        <v>10357</v>
      </c>
      <c r="F4378" s="1" t="s">
        <v>4016</v>
      </c>
      <c r="G4378" s="25">
        <v>0</v>
      </c>
      <c r="H4378" s="25">
        <v>0</v>
      </c>
      <c r="I4378" s="24">
        <f t="shared" si="136"/>
        <v>0</v>
      </c>
      <c r="J4378" s="23" t="str">
        <f t="shared" si="137"/>
        <v/>
      </c>
      <c r="K4378" s="1"/>
      <c r="L4378" s="21"/>
    </row>
    <row r="4379" spans="1:12" ht="10.050000000000001" customHeight="1" x14ac:dyDescent="0.2">
      <c r="A4379" s="22"/>
      <c r="B4379" s="38"/>
      <c r="C4379" s="1"/>
      <c r="D4379" s="2">
        <v>41846</v>
      </c>
      <c r="E4379" s="1" t="s">
        <v>10398</v>
      </c>
      <c r="F4379" s="1" t="s">
        <v>4058</v>
      </c>
      <c r="G4379" s="25">
        <v>0</v>
      </c>
      <c r="H4379" s="25">
        <v>0</v>
      </c>
      <c r="I4379" s="24">
        <f t="shared" si="136"/>
        <v>0</v>
      </c>
      <c r="J4379" s="23" t="str">
        <f t="shared" si="137"/>
        <v/>
      </c>
      <c r="K4379" s="1"/>
      <c r="L4379" s="21"/>
    </row>
    <row r="4380" spans="1:12" ht="10.050000000000001" customHeight="1" x14ac:dyDescent="0.2">
      <c r="A4380" s="22"/>
      <c r="B4380" s="38"/>
      <c r="C4380" s="1"/>
      <c r="D4380" s="2">
        <v>41846</v>
      </c>
      <c r="E4380" s="1" t="s">
        <v>11454</v>
      </c>
      <c r="F4380" s="1" t="s">
        <v>5157</v>
      </c>
      <c r="G4380" s="25">
        <v>0</v>
      </c>
      <c r="H4380" s="25">
        <v>56.505804030875673</v>
      </c>
      <c r="I4380" s="24">
        <f t="shared" si="136"/>
        <v>56.505804030875673</v>
      </c>
      <c r="J4380" s="23" t="e">
        <f t="shared" si="137"/>
        <v>#DIV/0!</v>
      </c>
      <c r="K4380" s="1"/>
      <c r="L4380" s="21"/>
    </row>
    <row r="4381" spans="1:12" ht="10.050000000000001" customHeight="1" x14ac:dyDescent="0.2">
      <c r="A4381" s="22"/>
      <c r="B4381" s="38"/>
      <c r="C4381" s="1"/>
      <c r="D4381" s="2">
        <v>41846</v>
      </c>
      <c r="E4381" s="1" t="s">
        <v>11614</v>
      </c>
      <c r="F4381" s="1" t="s">
        <v>5325</v>
      </c>
      <c r="G4381" s="25">
        <v>0</v>
      </c>
      <c r="H4381" s="25">
        <v>0</v>
      </c>
      <c r="I4381" s="24">
        <f t="shared" si="136"/>
        <v>0</v>
      </c>
      <c r="J4381" s="23" t="str">
        <f t="shared" si="137"/>
        <v/>
      </c>
      <c r="K4381" s="1"/>
      <c r="L4381" s="21"/>
    </row>
    <row r="4382" spans="1:12" ht="10.050000000000001" customHeight="1" x14ac:dyDescent="0.2">
      <c r="A4382" s="22"/>
      <c r="B4382" s="38"/>
      <c r="C4382" s="1"/>
      <c r="D4382" s="2">
        <v>41846</v>
      </c>
      <c r="E4382" s="1" t="s">
        <v>11653</v>
      </c>
      <c r="F4382" s="1" t="s">
        <v>5364</v>
      </c>
      <c r="G4382" s="25">
        <v>0</v>
      </c>
      <c r="H4382" s="25">
        <v>0</v>
      </c>
      <c r="I4382" s="24">
        <f t="shared" si="136"/>
        <v>0</v>
      </c>
      <c r="J4382" s="23" t="str">
        <f t="shared" si="137"/>
        <v/>
      </c>
      <c r="K4382" s="1"/>
      <c r="L4382" s="21"/>
    </row>
    <row r="4383" spans="1:12" ht="10.050000000000001" customHeight="1" x14ac:dyDescent="0.2">
      <c r="A4383" s="22"/>
      <c r="B4383" s="38"/>
      <c r="C4383" s="1"/>
      <c r="D4383" s="2">
        <v>41846</v>
      </c>
      <c r="E4383" s="1" t="s">
        <v>11762</v>
      </c>
      <c r="F4383" s="1" t="s">
        <v>5477</v>
      </c>
      <c r="G4383" s="25">
        <v>0</v>
      </c>
      <c r="H4383" s="25">
        <v>0</v>
      </c>
      <c r="I4383" s="24">
        <f t="shared" si="136"/>
        <v>0</v>
      </c>
      <c r="J4383" s="23" t="str">
        <f t="shared" si="137"/>
        <v/>
      </c>
      <c r="K4383" s="1"/>
      <c r="L4383" s="21"/>
    </row>
    <row r="4384" spans="1:12" ht="10.050000000000001" customHeight="1" x14ac:dyDescent="0.2">
      <c r="A4384" s="22"/>
      <c r="B4384" s="38"/>
      <c r="C4384" s="1"/>
      <c r="D4384" s="2">
        <v>41846</v>
      </c>
      <c r="E4384" s="1" t="s">
        <v>13704</v>
      </c>
      <c r="F4384" s="1" t="s">
        <v>13705</v>
      </c>
      <c r="G4384" s="25">
        <v>0</v>
      </c>
      <c r="H4384" s="25">
        <v>0</v>
      </c>
      <c r="I4384" s="24">
        <f t="shared" si="136"/>
        <v>0</v>
      </c>
      <c r="J4384" s="23" t="str">
        <f t="shared" si="137"/>
        <v/>
      </c>
      <c r="K4384" s="1"/>
      <c r="L4384" s="21"/>
    </row>
    <row r="4385" spans="1:12" ht="10.050000000000001" customHeight="1" x14ac:dyDescent="0.2">
      <c r="A4385" s="22"/>
      <c r="B4385" s="38"/>
      <c r="C4385" s="1"/>
      <c r="D4385" s="2">
        <v>41850</v>
      </c>
      <c r="E4385" s="1" t="s">
        <v>10542</v>
      </c>
      <c r="F4385" s="1" t="s">
        <v>4206</v>
      </c>
      <c r="G4385" s="25">
        <v>0</v>
      </c>
      <c r="H4385" s="25">
        <v>0</v>
      </c>
      <c r="I4385" s="24">
        <f t="shared" si="136"/>
        <v>0</v>
      </c>
      <c r="J4385" s="23" t="str">
        <f t="shared" si="137"/>
        <v/>
      </c>
      <c r="K4385" s="1"/>
      <c r="L4385" s="21"/>
    </row>
    <row r="4386" spans="1:12" ht="10.050000000000001" customHeight="1" x14ac:dyDescent="0.2">
      <c r="A4386" s="22"/>
      <c r="B4386" s="38"/>
      <c r="C4386" s="1"/>
      <c r="D4386" s="2">
        <v>41850</v>
      </c>
      <c r="E4386" s="1" t="s">
        <v>10587</v>
      </c>
      <c r="F4386" s="1" t="s">
        <v>4253</v>
      </c>
      <c r="G4386" s="25">
        <v>0</v>
      </c>
      <c r="H4386" s="25">
        <v>10155.634051731018</v>
      </c>
      <c r="I4386" s="24">
        <f t="shared" si="136"/>
        <v>10155.634051731018</v>
      </c>
      <c r="J4386" s="23" t="e">
        <f t="shared" si="137"/>
        <v>#DIV/0!</v>
      </c>
      <c r="K4386" s="1"/>
      <c r="L4386" s="21"/>
    </row>
    <row r="4387" spans="1:12" ht="10.050000000000001" customHeight="1" x14ac:dyDescent="0.2">
      <c r="A4387" s="22"/>
      <c r="B4387" s="38"/>
      <c r="C4387" s="1"/>
      <c r="D4387" s="2">
        <v>41850</v>
      </c>
      <c r="E4387" s="1" t="s">
        <v>10676</v>
      </c>
      <c r="F4387" s="1" t="s">
        <v>4345</v>
      </c>
      <c r="G4387" s="25">
        <v>3688</v>
      </c>
      <c r="H4387" s="25">
        <v>0</v>
      </c>
      <c r="I4387" s="24">
        <f t="shared" si="136"/>
        <v>-3688</v>
      </c>
      <c r="J4387" s="23">
        <f t="shared" si="137"/>
        <v>-1</v>
      </c>
      <c r="K4387" s="1"/>
      <c r="L4387" s="21"/>
    </row>
    <row r="4388" spans="1:12" ht="10.050000000000001" customHeight="1" x14ac:dyDescent="0.2">
      <c r="A4388" s="22"/>
      <c r="B4388" s="38"/>
      <c r="C4388" s="1"/>
      <c r="D4388" s="2">
        <v>41850</v>
      </c>
      <c r="E4388" s="1" t="s">
        <v>10702</v>
      </c>
      <c r="F4388" s="1" t="s">
        <v>4371</v>
      </c>
      <c r="G4388" s="25">
        <v>0</v>
      </c>
      <c r="H4388" s="25">
        <v>0</v>
      </c>
      <c r="I4388" s="24">
        <f t="shared" si="136"/>
        <v>0</v>
      </c>
      <c r="J4388" s="23" t="str">
        <f t="shared" si="137"/>
        <v/>
      </c>
      <c r="K4388" s="1"/>
      <c r="L4388" s="21"/>
    </row>
    <row r="4389" spans="1:12" ht="10.050000000000001" customHeight="1" x14ac:dyDescent="0.2">
      <c r="A4389" s="22"/>
      <c r="B4389" s="38"/>
      <c r="C4389" s="1"/>
      <c r="D4389" s="2">
        <v>41850</v>
      </c>
      <c r="E4389" s="1" t="s">
        <v>10713</v>
      </c>
      <c r="F4389" s="1" t="s">
        <v>4382</v>
      </c>
      <c r="G4389" s="25">
        <v>14752</v>
      </c>
      <c r="H4389" s="25">
        <v>16967.151883089307</v>
      </c>
      <c r="I4389" s="24">
        <f t="shared" si="136"/>
        <v>2215.1518830893074</v>
      </c>
      <c r="J4389" s="23">
        <f t="shared" si="137"/>
        <v>0.15015942808360272</v>
      </c>
      <c r="K4389" s="1"/>
      <c r="L4389" s="21"/>
    </row>
    <row r="4390" spans="1:12" ht="10.050000000000001" customHeight="1" x14ac:dyDescent="0.2">
      <c r="A4390" s="22"/>
      <c r="B4390" s="38"/>
      <c r="C4390" s="1"/>
      <c r="D4390" s="2">
        <v>41850</v>
      </c>
      <c r="E4390" s="1" t="s">
        <v>10809</v>
      </c>
      <c r="F4390" s="1" t="s">
        <v>4485</v>
      </c>
      <c r="G4390" s="25">
        <v>0</v>
      </c>
      <c r="H4390" s="25">
        <v>0</v>
      </c>
      <c r="I4390" s="24">
        <f t="shared" si="136"/>
        <v>0</v>
      </c>
      <c r="J4390" s="23" t="str">
        <f t="shared" si="137"/>
        <v/>
      </c>
      <c r="K4390" s="1"/>
      <c r="L4390" s="21"/>
    </row>
    <row r="4391" spans="1:12" ht="10.050000000000001" customHeight="1" x14ac:dyDescent="0.2">
      <c r="A4391" s="22"/>
      <c r="B4391" s="38"/>
      <c r="C4391" s="1"/>
      <c r="D4391" s="2">
        <v>41850</v>
      </c>
      <c r="E4391" s="1" t="s">
        <v>10846</v>
      </c>
      <c r="F4391" s="1" t="s">
        <v>4523</v>
      </c>
      <c r="G4391" s="25">
        <v>86095.488400000002</v>
      </c>
      <c r="H4391" s="25">
        <v>142928.86285046226</v>
      </c>
      <c r="I4391" s="24">
        <f t="shared" si="136"/>
        <v>56833.374450462259</v>
      </c>
      <c r="J4391" s="23">
        <f t="shared" si="137"/>
        <v>0.66012023982504353</v>
      </c>
      <c r="K4391" s="1"/>
      <c r="L4391" s="21"/>
    </row>
    <row r="4392" spans="1:12" ht="10.050000000000001" customHeight="1" x14ac:dyDescent="0.2">
      <c r="A4392" s="22"/>
      <c r="B4392" s="38"/>
      <c r="C4392" s="1"/>
      <c r="D4392" s="2">
        <v>41850</v>
      </c>
      <c r="E4392" s="1" t="s">
        <v>10868</v>
      </c>
      <c r="F4392" s="1" t="s">
        <v>4545</v>
      </c>
      <c r="G4392" s="25">
        <v>0</v>
      </c>
      <c r="H4392" s="25">
        <v>0</v>
      </c>
      <c r="I4392" s="24">
        <f t="shared" si="136"/>
        <v>0</v>
      </c>
      <c r="J4392" s="23" t="str">
        <f t="shared" si="137"/>
        <v/>
      </c>
      <c r="K4392" s="1"/>
      <c r="L4392" s="21"/>
    </row>
    <row r="4393" spans="1:12" ht="10.050000000000001" customHeight="1" x14ac:dyDescent="0.2">
      <c r="A4393" s="22"/>
      <c r="B4393" s="38"/>
      <c r="C4393" s="1"/>
      <c r="D4393" s="2">
        <v>41850</v>
      </c>
      <c r="E4393" s="1" t="s">
        <v>10940</v>
      </c>
      <c r="F4393" s="1" t="s">
        <v>4621</v>
      </c>
      <c r="G4393" s="25">
        <v>0</v>
      </c>
      <c r="H4393" s="25">
        <v>10278.91944234384</v>
      </c>
      <c r="I4393" s="24">
        <f t="shared" si="136"/>
        <v>10278.91944234384</v>
      </c>
      <c r="J4393" s="23" t="e">
        <f t="shared" si="137"/>
        <v>#DIV/0!</v>
      </c>
      <c r="K4393" s="1"/>
      <c r="L4393" s="21"/>
    </row>
    <row r="4394" spans="1:12" ht="10.050000000000001" customHeight="1" x14ac:dyDescent="0.2">
      <c r="A4394" s="22"/>
      <c r="B4394" s="38"/>
      <c r="C4394" s="1"/>
      <c r="D4394" s="2">
        <v>41850</v>
      </c>
      <c r="E4394" s="1" t="s">
        <v>10957</v>
      </c>
      <c r="F4394" s="1" t="s">
        <v>4638</v>
      </c>
      <c r="G4394" s="25">
        <v>33223.2618</v>
      </c>
      <c r="H4394" s="25">
        <v>129876.02211932998</v>
      </c>
      <c r="I4394" s="24">
        <f t="shared" si="136"/>
        <v>96652.760319329973</v>
      </c>
      <c r="J4394" s="23">
        <f t="shared" si="137"/>
        <v>2.9091893776465372</v>
      </c>
      <c r="K4394" s="1"/>
      <c r="L4394" s="21"/>
    </row>
    <row r="4395" spans="1:12" ht="10.050000000000001" customHeight="1" x14ac:dyDescent="0.2">
      <c r="A4395" s="22"/>
      <c r="B4395" s="38"/>
      <c r="C4395" s="1"/>
      <c r="D4395" s="2">
        <v>41850</v>
      </c>
      <c r="E4395" s="1" t="s">
        <v>10982</v>
      </c>
      <c r="F4395" s="1" t="s">
        <v>4664</v>
      </c>
      <c r="G4395" s="25">
        <v>14752</v>
      </c>
      <c r="H4395" s="25">
        <v>140411.78612545051</v>
      </c>
      <c r="I4395" s="24">
        <f t="shared" si="136"/>
        <v>125659.78612545051</v>
      </c>
      <c r="J4395" s="23">
        <f t="shared" si="137"/>
        <v>8.5181525301959411</v>
      </c>
      <c r="K4395" s="1"/>
      <c r="L4395" s="21"/>
    </row>
    <row r="4396" spans="1:12" ht="10.050000000000001" customHeight="1" x14ac:dyDescent="0.2">
      <c r="A4396" s="22"/>
      <c r="B4396" s="38"/>
      <c r="C4396" s="1"/>
      <c r="D4396" s="2">
        <v>41850</v>
      </c>
      <c r="E4396" s="1" t="s">
        <v>11001</v>
      </c>
      <c r="F4396" s="1" t="s">
        <v>4683</v>
      </c>
      <c r="G4396" s="25">
        <v>0</v>
      </c>
      <c r="H4396" s="25">
        <v>0</v>
      </c>
      <c r="I4396" s="24">
        <f t="shared" si="136"/>
        <v>0</v>
      </c>
      <c r="J4396" s="23" t="str">
        <f t="shared" si="137"/>
        <v/>
      </c>
      <c r="K4396" s="1"/>
      <c r="L4396" s="21"/>
    </row>
    <row r="4397" spans="1:12" ht="10.050000000000001" customHeight="1" x14ac:dyDescent="0.2">
      <c r="A4397" s="22"/>
      <c r="B4397" s="38"/>
      <c r="C4397" s="1"/>
      <c r="D4397" s="2">
        <v>41850</v>
      </c>
      <c r="E4397" s="1" t="s">
        <v>11012</v>
      </c>
      <c r="F4397" s="1" t="s">
        <v>4695</v>
      </c>
      <c r="G4397" s="25">
        <v>0</v>
      </c>
      <c r="H4397" s="25">
        <v>0</v>
      </c>
      <c r="I4397" s="24">
        <f t="shared" si="136"/>
        <v>0</v>
      </c>
      <c r="J4397" s="23" t="str">
        <f t="shared" si="137"/>
        <v/>
      </c>
      <c r="K4397" s="1"/>
      <c r="L4397" s="21"/>
    </row>
    <row r="4398" spans="1:12" ht="10.050000000000001" customHeight="1" x14ac:dyDescent="0.2">
      <c r="A4398" s="22"/>
      <c r="B4398" s="38"/>
      <c r="C4398" s="1"/>
      <c r="D4398" s="2">
        <v>41850</v>
      </c>
      <c r="E4398" s="1" t="s">
        <v>11025</v>
      </c>
      <c r="F4398" s="1" t="s">
        <v>4709</v>
      </c>
      <c r="G4398" s="25">
        <v>0</v>
      </c>
      <c r="H4398" s="25">
        <v>0</v>
      </c>
      <c r="I4398" s="24">
        <f t="shared" si="136"/>
        <v>0</v>
      </c>
      <c r="J4398" s="23" t="str">
        <f t="shared" si="137"/>
        <v/>
      </c>
      <c r="K4398" s="1"/>
      <c r="L4398" s="21"/>
    </row>
    <row r="4399" spans="1:12" ht="10.050000000000001" customHeight="1" x14ac:dyDescent="0.2">
      <c r="A4399" s="22"/>
      <c r="B4399" s="38"/>
      <c r="C4399" s="1"/>
      <c r="D4399" s="2">
        <v>41850</v>
      </c>
      <c r="E4399" s="1" t="s">
        <v>11033</v>
      </c>
      <c r="F4399" s="1" t="s">
        <v>4717</v>
      </c>
      <c r="G4399" s="25">
        <v>29504</v>
      </c>
      <c r="H4399" s="25">
        <v>113540.70786313136</v>
      </c>
      <c r="I4399" s="24">
        <f t="shared" si="136"/>
        <v>84036.707863131363</v>
      </c>
      <c r="J4399" s="23">
        <f t="shared" si="137"/>
        <v>2.8483157491571096</v>
      </c>
      <c r="K4399" s="1"/>
      <c r="L4399" s="21"/>
    </row>
    <row r="4400" spans="1:12" ht="10.050000000000001" customHeight="1" x14ac:dyDescent="0.2">
      <c r="A4400" s="22"/>
      <c r="B4400" s="38"/>
      <c r="C4400" s="1"/>
      <c r="D4400" s="2">
        <v>41850</v>
      </c>
      <c r="E4400" s="1" t="s">
        <v>11048</v>
      </c>
      <c r="F4400" s="1" t="s">
        <v>4733</v>
      </c>
      <c r="G4400" s="25">
        <v>364229.37440000003</v>
      </c>
      <c r="H4400" s="25">
        <v>340113.57135311625</v>
      </c>
      <c r="I4400" s="24">
        <f t="shared" si="136"/>
        <v>-24115.803046883782</v>
      </c>
      <c r="J4400" s="23">
        <f t="shared" si="137"/>
        <v>-6.6210483672850581E-2</v>
      </c>
      <c r="K4400" s="1"/>
      <c r="L4400" s="21"/>
    </row>
    <row r="4401" spans="1:12" ht="10.050000000000001" customHeight="1" x14ac:dyDescent="0.2">
      <c r="A4401" s="22"/>
      <c r="B4401" s="38"/>
      <c r="C4401" s="1"/>
      <c r="D4401" s="2">
        <v>41850</v>
      </c>
      <c r="E4401" s="1" t="s">
        <v>11052</v>
      </c>
      <c r="F4401" s="1" t="s">
        <v>4737</v>
      </c>
      <c r="G4401" s="25">
        <v>0</v>
      </c>
      <c r="H4401" s="25">
        <v>0</v>
      </c>
      <c r="I4401" s="24">
        <f t="shared" si="136"/>
        <v>0</v>
      </c>
      <c r="J4401" s="23" t="str">
        <f t="shared" si="137"/>
        <v/>
      </c>
      <c r="K4401" s="1"/>
      <c r="L4401" s="21"/>
    </row>
    <row r="4402" spans="1:12" ht="10.050000000000001" customHeight="1" x14ac:dyDescent="0.2">
      <c r="A4402" s="22"/>
      <c r="B4402" s="38"/>
      <c r="C4402" s="1"/>
      <c r="D4402" s="2">
        <v>41850</v>
      </c>
      <c r="E4402" s="1" t="s">
        <v>11109</v>
      </c>
      <c r="F4402" s="1" t="s">
        <v>4797</v>
      </c>
      <c r="G4402" s="25">
        <v>0</v>
      </c>
      <c r="H4402" s="25">
        <v>63322.458753509491</v>
      </c>
      <c r="I4402" s="24">
        <f t="shared" si="136"/>
        <v>63322.458753509491</v>
      </c>
      <c r="J4402" s="23" t="e">
        <f t="shared" si="137"/>
        <v>#DIV/0!</v>
      </c>
      <c r="K4402" s="1"/>
      <c r="L4402" s="21"/>
    </row>
    <row r="4403" spans="1:12" ht="10.050000000000001" customHeight="1" x14ac:dyDescent="0.2">
      <c r="A4403" s="22"/>
      <c r="B4403" s="38"/>
      <c r="C4403" s="1"/>
      <c r="D4403" s="2">
        <v>41850</v>
      </c>
      <c r="E4403" s="1" t="s">
        <v>12482</v>
      </c>
      <c r="F4403" s="1" t="s">
        <v>6214</v>
      </c>
      <c r="G4403" s="25">
        <v>0</v>
      </c>
      <c r="H4403" s="25">
        <v>0</v>
      </c>
      <c r="I4403" s="24">
        <f t="shared" si="136"/>
        <v>0</v>
      </c>
      <c r="J4403" s="23" t="str">
        <f t="shared" si="137"/>
        <v/>
      </c>
      <c r="K4403" s="1"/>
      <c r="L4403" s="21"/>
    </row>
    <row r="4404" spans="1:12" ht="10.050000000000001" customHeight="1" x14ac:dyDescent="0.2">
      <c r="A4404" s="22"/>
      <c r="B4404" s="38"/>
      <c r="C4404" s="1"/>
      <c r="D4404" s="2">
        <v>41851</v>
      </c>
      <c r="E4404" s="1" t="s">
        <v>8806</v>
      </c>
      <c r="F4404" s="1" t="s">
        <v>2426</v>
      </c>
      <c r="G4404" s="25">
        <v>0</v>
      </c>
      <c r="H4404" s="25">
        <v>0</v>
      </c>
      <c r="I4404" s="24">
        <f t="shared" si="136"/>
        <v>0</v>
      </c>
      <c r="J4404" s="23" t="str">
        <f t="shared" si="137"/>
        <v/>
      </c>
      <c r="K4404" s="1"/>
      <c r="L4404" s="21"/>
    </row>
    <row r="4405" spans="1:12" ht="10.050000000000001" customHeight="1" x14ac:dyDescent="0.2">
      <c r="A4405" s="22"/>
      <c r="B4405" s="38"/>
      <c r="C4405" s="1"/>
      <c r="D4405" s="2">
        <v>41851</v>
      </c>
      <c r="E4405" s="1" t="s">
        <v>8806</v>
      </c>
      <c r="F4405" s="1" t="s">
        <v>2427</v>
      </c>
      <c r="G4405" s="25">
        <v>0</v>
      </c>
      <c r="H4405" s="25">
        <v>0</v>
      </c>
      <c r="I4405" s="24">
        <f t="shared" si="136"/>
        <v>0</v>
      </c>
      <c r="J4405" s="23" t="str">
        <f t="shared" si="137"/>
        <v/>
      </c>
      <c r="K4405" s="1"/>
      <c r="L4405" s="21"/>
    </row>
    <row r="4406" spans="1:12" ht="10.050000000000001" customHeight="1" x14ac:dyDescent="0.2">
      <c r="A4406" s="22"/>
      <c r="B4406" s="38"/>
      <c r="C4406" s="1"/>
      <c r="D4406" s="2">
        <v>41851</v>
      </c>
      <c r="E4406" s="1" t="s">
        <v>9079</v>
      </c>
      <c r="F4406" s="1" t="s">
        <v>2704</v>
      </c>
      <c r="G4406" s="25">
        <v>0</v>
      </c>
      <c r="H4406" s="25">
        <v>0</v>
      </c>
      <c r="I4406" s="24">
        <f t="shared" si="136"/>
        <v>0</v>
      </c>
      <c r="J4406" s="23" t="str">
        <f t="shared" si="137"/>
        <v/>
      </c>
      <c r="K4406" s="1"/>
      <c r="L4406" s="21"/>
    </row>
    <row r="4407" spans="1:12" ht="10.050000000000001" customHeight="1" x14ac:dyDescent="0.2">
      <c r="A4407" s="22"/>
      <c r="B4407" s="38"/>
      <c r="C4407" s="1"/>
      <c r="D4407" s="2">
        <v>41851</v>
      </c>
      <c r="E4407" s="1" t="s">
        <v>9090</v>
      </c>
      <c r="F4407" s="1" t="s">
        <v>2716</v>
      </c>
      <c r="G4407" s="25">
        <v>0</v>
      </c>
      <c r="H4407" s="25">
        <v>0</v>
      </c>
      <c r="I4407" s="24">
        <f t="shared" si="136"/>
        <v>0</v>
      </c>
      <c r="J4407" s="23" t="str">
        <f t="shared" si="137"/>
        <v/>
      </c>
      <c r="K4407" s="1"/>
      <c r="L4407" s="21"/>
    </row>
    <row r="4408" spans="1:12" ht="10.050000000000001" customHeight="1" x14ac:dyDescent="0.2">
      <c r="A4408" s="22"/>
      <c r="B4408" s="38"/>
      <c r="C4408" s="1"/>
      <c r="D4408" s="2">
        <v>41851</v>
      </c>
      <c r="E4408" s="1" t="s">
        <v>9316</v>
      </c>
      <c r="F4408" s="1" t="s">
        <v>2947</v>
      </c>
      <c r="G4408" s="25">
        <v>0</v>
      </c>
      <c r="H4408" s="25">
        <v>0</v>
      </c>
      <c r="I4408" s="24">
        <f t="shared" si="136"/>
        <v>0</v>
      </c>
      <c r="J4408" s="23" t="str">
        <f t="shared" si="137"/>
        <v/>
      </c>
      <c r="K4408" s="1"/>
      <c r="L4408" s="21"/>
    </row>
    <row r="4409" spans="1:12" ht="10.050000000000001" customHeight="1" x14ac:dyDescent="0.2">
      <c r="A4409" s="22"/>
      <c r="B4409" s="38"/>
      <c r="C4409" s="1"/>
      <c r="D4409" s="2">
        <v>41851</v>
      </c>
      <c r="E4409" s="1" t="s">
        <v>9320</v>
      </c>
      <c r="F4409" s="1" t="s">
        <v>2951</v>
      </c>
      <c r="G4409" s="25">
        <v>0</v>
      </c>
      <c r="H4409" s="25">
        <v>0</v>
      </c>
      <c r="I4409" s="24">
        <f t="shared" si="136"/>
        <v>0</v>
      </c>
      <c r="J4409" s="23" t="str">
        <f t="shared" si="137"/>
        <v/>
      </c>
      <c r="K4409" s="1"/>
      <c r="L4409" s="21"/>
    </row>
    <row r="4410" spans="1:12" ht="10.050000000000001" customHeight="1" x14ac:dyDescent="0.2">
      <c r="A4410" s="22"/>
      <c r="B4410" s="38"/>
      <c r="C4410" s="1"/>
      <c r="D4410" s="2">
        <v>41851</v>
      </c>
      <c r="E4410" s="1" t="s">
        <v>9496</v>
      </c>
      <c r="F4410" s="1" t="s">
        <v>3129</v>
      </c>
      <c r="G4410" s="25">
        <v>0</v>
      </c>
      <c r="H4410" s="25">
        <v>0</v>
      </c>
      <c r="I4410" s="24">
        <f t="shared" si="136"/>
        <v>0</v>
      </c>
      <c r="J4410" s="23" t="str">
        <f t="shared" si="137"/>
        <v/>
      </c>
      <c r="K4410" s="1"/>
      <c r="L4410" s="21"/>
    </row>
    <row r="4411" spans="1:12" ht="10.050000000000001" customHeight="1" x14ac:dyDescent="0.2">
      <c r="A4411" s="22"/>
      <c r="B4411" s="38"/>
      <c r="C4411" s="1"/>
      <c r="D4411" s="2">
        <v>41851</v>
      </c>
      <c r="E4411" s="1" t="s">
        <v>9751</v>
      </c>
      <c r="F4411" s="1" t="s">
        <v>3389</v>
      </c>
      <c r="G4411" s="25">
        <v>0</v>
      </c>
      <c r="H4411" s="25">
        <v>0</v>
      </c>
      <c r="I4411" s="24">
        <f t="shared" si="136"/>
        <v>0</v>
      </c>
      <c r="J4411" s="23" t="str">
        <f t="shared" si="137"/>
        <v/>
      </c>
      <c r="K4411" s="1"/>
      <c r="L4411" s="21"/>
    </row>
    <row r="4412" spans="1:12" ht="10.050000000000001" customHeight="1" x14ac:dyDescent="0.2">
      <c r="A4412" s="22"/>
      <c r="B4412" s="38"/>
      <c r="C4412" s="1"/>
      <c r="D4412" s="2">
        <v>41851</v>
      </c>
      <c r="E4412" s="1" t="s">
        <v>9754</v>
      </c>
      <c r="F4412" s="1" t="s">
        <v>3392</v>
      </c>
      <c r="G4412" s="25">
        <v>0</v>
      </c>
      <c r="H4412" s="25">
        <v>0</v>
      </c>
      <c r="I4412" s="24">
        <f t="shared" si="136"/>
        <v>0</v>
      </c>
      <c r="J4412" s="23" t="str">
        <f t="shared" si="137"/>
        <v/>
      </c>
      <c r="K4412" s="1"/>
      <c r="L4412" s="21"/>
    </row>
    <row r="4413" spans="1:12" ht="10.050000000000001" customHeight="1" x14ac:dyDescent="0.2">
      <c r="A4413" s="22"/>
      <c r="B4413" s="38"/>
      <c r="C4413" s="1"/>
      <c r="D4413" s="2">
        <v>41851</v>
      </c>
      <c r="E4413" s="1" t="s">
        <v>9863</v>
      </c>
      <c r="F4413" s="1" t="s">
        <v>3504</v>
      </c>
      <c r="G4413" s="25">
        <v>0</v>
      </c>
      <c r="H4413" s="25">
        <v>0</v>
      </c>
      <c r="I4413" s="24">
        <f t="shared" si="136"/>
        <v>0</v>
      </c>
      <c r="J4413" s="23" t="str">
        <f t="shared" si="137"/>
        <v/>
      </c>
      <c r="K4413" s="1"/>
      <c r="L4413" s="21"/>
    </row>
    <row r="4414" spans="1:12" ht="10.050000000000001" customHeight="1" x14ac:dyDescent="0.2">
      <c r="A4414" s="22"/>
      <c r="B4414" s="38"/>
      <c r="C4414" s="1"/>
      <c r="D4414" s="2">
        <v>41851</v>
      </c>
      <c r="E4414" s="1" t="s">
        <v>10053</v>
      </c>
      <c r="F4414" s="1" t="s">
        <v>3699</v>
      </c>
      <c r="G4414" s="25">
        <v>0</v>
      </c>
      <c r="H4414" s="25">
        <v>0</v>
      </c>
      <c r="I4414" s="24">
        <f t="shared" si="136"/>
        <v>0</v>
      </c>
      <c r="J4414" s="23" t="str">
        <f t="shared" si="137"/>
        <v/>
      </c>
      <c r="K4414" s="1"/>
      <c r="L4414" s="21"/>
    </row>
    <row r="4415" spans="1:12" ht="10.050000000000001" customHeight="1" x14ac:dyDescent="0.2">
      <c r="A4415" s="22"/>
      <c r="B4415" s="38"/>
      <c r="C4415" s="1"/>
      <c r="D4415" s="2">
        <v>41851</v>
      </c>
      <c r="E4415" s="1" t="s">
        <v>10053</v>
      </c>
      <c r="F4415" s="1" t="s">
        <v>3700</v>
      </c>
      <c r="G4415" s="25">
        <v>0</v>
      </c>
      <c r="H4415" s="25">
        <v>0</v>
      </c>
      <c r="I4415" s="24">
        <f t="shared" si="136"/>
        <v>0</v>
      </c>
      <c r="J4415" s="23" t="str">
        <f t="shared" si="137"/>
        <v/>
      </c>
      <c r="K4415" s="1"/>
      <c r="L4415" s="21"/>
    </row>
    <row r="4416" spans="1:12" ht="10.050000000000001" customHeight="1" x14ac:dyDescent="0.2">
      <c r="A4416" s="22"/>
      <c r="B4416" s="38"/>
      <c r="C4416" s="1"/>
      <c r="D4416" s="2">
        <v>41851</v>
      </c>
      <c r="E4416" s="1" t="s">
        <v>11561</v>
      </c>
      <c r="F4416" s="1" t="s">
        <v>5271</v>
      </c>
      <c r="G4416" s="25">
        <v>0</v>
      </c>
      <c r="H4416" s="25">
        <v>0</v>
      </c>
      <c r="I4416" s="24">
        <f t="shared" si="136"/>
        <v>0</v>
      </c>
      <c r="J4416" s="23" t="str">
        <f t="shared" si="137"/>
        <v/>
      </c>
      <c r="K4416" s="1"/>
      <c r="L4416" s="21"/>
    </row>
    <row r="4417" spans="1:12" ht="10.050000000000001" customHeight="1" x14ac:dyDescent="0.2">
      <c r="A4417" s="22"/>
      <c r="B4417" s="38"/>
      <c r="C4417" s="1"/>
      <c r="D4417" s="2">
        <v>41851</v>
      </c>
      <c r="E4417" s="1" t="s">
        <v>11580</v>
      </c>
      <c r="F4417" s="1" t="s">
        <v>5290</v>
      </c>
      <c r="G4417" s="25">
        <v>0</v>
      </c>
      <c r="H4417" s="25">
        <v>0</v>
      </c>
      <c r="I4417" s="24">
        <f t="shared" si="136"/>
        <v>0</v>
      </c>
      <c r="J4417" s="23" t="str">
        <f t="shared" si="137"/>
        <v/>
      </c>
      <c r="K4417" s="1"/>
      <c r="L4417" s="21"/>
    </row>
    <row r="4418" spans="1:12" ht="10.050000000000001" customHeight="1" x14ac:dyDescent="0.2">
      <c r="A4418" s="22"/>
      <c r="B4418" s="38"/>
      <c r="C4418" s="1"/>
      <c r="D4418" s="2">
        <v>41851</v>
      </c>
      <c r="E4418" s="1" t="s">
        <v>11597</v>
      </c>
      <c r="F4418" s="1" t="s">
        <v>5307</v>
      </c>
      <c r="G4418" s="25">
        <v>0</v>
      </c>
      <c r="H4418" s="25">
        <v>0</v>
      </c>
      <c r="I4418" s="24">
        <f t="shared" si="136"/>
        <v>0</v>
      </c>
      <c r="J4418" s="23" t="str">
        <f t="shared" si="137"/>
        <v/>
      </c>
      <c r="K4418" s="1"/>
      <c r="L4418" s="21"/>
    </row>
    <row r="4419" spans="1:12" ht="10.050000000000001" customHeight="1" x14ac:dyDescent="0.2">
      <c r="A4419" s="22"/>
      <c r="B4419" s="38"/>
      <c r="C4419" s="1"/>
      <c r="D4419" s="2">
        <v>41851</v>
      </c>
      <c r="E4419" s="1" t="s">
        <v>8806</v>
      </c>
      <c r="F4419" s="1" t="s">
        <v>13703</v>
      </c>
      <c r="G4419" s="25">
        <v>0</v>
      </c>
      <c r="H4419" s="25">
        <v>0</v>
      </c>
      <c r="I4419" s="24">
        <f t="shared" si="136"/>
        <v>0</v>
      </c>
      <c r="J4419" s="23" t="str">
        <f t="shared" si="137"/>
        <v/>
      </c>
      <c r="K4419" s="1"/>
      <c r="L4419" s="21"/>
    </row>
    <row r="4420" spans="1:12" ht="10.050000000000001" customHeight="1" x14ac:dyDescent="0.2">
      <c r="A4420" s="22"/>
      <c r="B4420" s="38"/>
      <c r="C4420" s="1"/>
      <c r="D4420" s="2">
        <v>41851</v>
      </c>
      <c r="E4420" s="1" t="s">
        <v>13701</v>
      </c>
      <c r="F4420" s="1" t="s">
        <v>13702</v>
      </c>
      <c r="G4420" s="25">
        <v>0</v>
      </c>
      <c r="H4420" s="25">
        <v>0</v>
      </c>
      <c r="I4420" s="24">
        <f t="shared" si="136"/>
        <v>0</v>
      </c>
      <c r="J4420" s="23" t="str">
        <f t="shared" si="137"/>
        <v/>
      </c>
      <c r="K4420" s="1"/>
      <c r="L4420" s="21"/>
    </row>
    <row r="4421" spans="1:12" ht="10.050000000000001" customHeight="1" x14ac:dyDescent="0.2">
      <c r="A4421" s="22"/>
      <c r="B4421" s="38"/>
      <c r="C4421" s="1"/>
      <c r="D4421" s="2">
        <v>41852</v>
      </c>
      <c r="E4421" s="1" t="s">
        <v>11540</v>
      </c>
      <c r="F4421" s="1" t="s">
        <v>5250</v>
      </c>
      <c r="G4421" s="25">
        <v>0</v>
      </c>
      <c r="H4421" s="25">
        <v>0</v>
      </c>
      <c r="I4421" s="24">
        <f t="shared" si="136"/>
        <v>0</v>
      </c>
      <c r="J4421" s="23" t="str">
        <f t="shared" si="137"/>
        <v/>
      </c>
      <c r="K4421" s="1"/>
      <c r="L4421" s="21"/>
    </row>
    <row r="4422" spans="1:12" ht="10.050000000000001" customHeight="1" x14ac:dyDescent="0.2">
      <c r="A4422" s="22"/>
      <c r="B4422" s="38"/>
      <c r="C4422" s="1"/>
      <c r="D4422" s="2">
        <v>41852</v>
      </c>
      <c r="E4422" s="1" t="s">
        <v>11598</v>
      </c>
      <c r="F4422" s="1" t="s">
        <v>5308</v>
      </c>
      <c r="G4422" s="25">
        <v>0</v>
      </c>
      <c r="H4422" s="25">
        <v>18009.940812022738</v>
      </c>
      <c r="I4422" s="24">
        <f t="shared" si="136"/>
        <v>18009.940812022738</v>
      </c>
      <c r="J4422" s="23" t="e">
        <f t="shared" si="137"/>
        <v>#DIV/0!</v>
      </c>
      <c r="K4422" s="1"/>
      <c r="L4422" s="21"/>
    </row>
    <row r="4423" spans="1:12" ht="10.050000000000001" customHeight="1" x14ac:dyDescent="0.2">
      <c r="A4423" s="22"/>
      <c r="B4423" s="38"/>
      <c r="C4423" s="1"/>
      <c r="D4423" s="2">
        <v>41852</v>
      </c>
      <c r="E4423" s="1" t="s">
        <v>11612</v>
      </c>
      <c r="F4423" s="1" t="s">
        <v>5323</v>
      </c>
      <c r="G4423" s="25">
        <v>0</v>
      </c>
      <c r="H4423" s="25">
        <v>0</v>
      </c>
      <c r="I4423" s="24">
        <f t="shared" si="136"/>
        <v>0</v>
      </c>
      <c r="J4423" s="23" t="str">
        <f t="shared" si="137"/>
        <v/>
      </c>
      <c r="K4423" s="1"/>
      <c r="L4423" s="21"/>
    </row>
    <row r="4424" spans="1:12" ht="10.050000000000001" customHeight="1" x14ac:dyDescent="0.2">
      <c r="A4424" s="22"/>
      <c r="B4424" s="38"/>
      <c r="C4424" s="1"/>
      <c r="D4424" s="2">
        <v>41852</v>
      </c>
      <c r="E4424" s="1" t="s">
        <v>11623</v>
      </c>
      <c r="F4424" s="1" t="s">
        <v>5334</v>
      </c>
      <c r="G4424" s="25">
        <v>32388.744600000002</v>
      </c>
      <c r="H4424" s="25">
        <v>85416.228129581883</v>
      </c>
      <c r="I4424" s="24">
        <f t="shared" si="136"/>
        <v>53027.483529581878</v>
      </c>
      <c r="J4424" s="23">
        <f t="shared" si="137"/>
        <v>1.6372194780770193</v>
      </c>
      <c r="K4424" s="1"/>
      <c r="L4424" s="21"/>
    </row>
    <row r="4425" spans="1:12" ht="10.050000000000001" customHeight="1" x14ac:dyDescent="0.2">
      <c r="A4425" s="22"/>
      <c r="B4425" s="38"/>
      <c r="C4425" s="1"/>
      <c r="D4425" s="2">
        <v>41852</v>
      </c>
      <c r="E4425" s="1" t="s">
        <v>11646</v>
      </c>
      <c r="F4425" s="1" t="s">
        <v>5357</v>
      </c>
      <c r="G4425" s="25">
        <v>0</v>
      </c>
      <c r="H4425" s="25">
        <v>0</v>
      </c>
      <c r="I4425" s="24">
        <f t="shared" si="136"/>
        <v>0</v>
      </c>
      <c r="J4425" s="23" t="str">
        <f t="shared" si="137"/>
        <v/>
      </c>
      <c r="K4425" s="1"/>
      <c r="L4425" s="21"/>
    </row>
    <row r="4426" spans="1:12" ht="10.050000000000001" customHeight="1" x14ac:dyDescent="0.2">
      <c r="A4426" s="22"/>
      <c r="B4426" s="38"/>
      <c r="C4426" s="1"/>
      <c r="D4426" s="2">
        <v>41852</v>
      </c>
      <c r="E4426" s="1" t="s">
        <v>11650</v>
      </c>
      <c r="F4426" s="1" t="s">
        <v>5361</v>
      </c>
      <c r="G4426" s="25">
        <v>0</v>
      </c>
      <c r="H4426" s="25">
        <v>181969.23654452182</v>
      </c>
      <c r="I4426" s="24">
        <f t="shared" si="136"/>
        <v>181969.23654452182</v>
      </c>
      <c r="J4426" s="23" t="e">
        <f t="shared" si="137"/>
        <v>#DIV/0!</v>
      </c>
      <c r="K4426" s="1"/>
      <c r="L4426" s="21"/>
    </row>
    <row r="4427" spans="1:12" ht="10.050000000000001" customHeight="1" x14ac:dyDescent="0.2">
      <c r="A4427" s="22"/>
      <c r="B4427" s="38"/>
      <c r="C4427" s="1"/>
      <c r="D4427" s="2">
        <v>41852</v>
      </c>
      <c r="E4427" s="1" t="s">
        <v>11670</v>
      </c>
      <c r="F4427" s="1" t="s">
        <v>5382</v>
      </c>
      <c r="G4427" s="25">
        <v>0</v>
      </c>
      <c r="H4427" s="25">
        <v>0</v>
      </c>
      <c r="I4427" s="24">
        <f t="shared" si="136"/>
        <v>0</v>
      </c>
      <c r="J4427" s="23" t="str">
        <f t="shared" si="137"/>
        <v/>
      </c>
      <c r="K4427" s="1"/>
      <c r="L4427" s="21"/>
    </row>
    <row r="4428" spans="1:12" ht="10.050000000000001" customHeight="1" x14ac:dyDescent="0.2">
      <c r="A4428" s="22"/>
      <c r="B4428" s="38"/>
      <c r="C4428" s="1"/>
      <c r="D4428" s="2">
        <v>41852</v>
      </c>
      <c r="E4428" s="1" t="s">
        <v>11685</v>
      </c>
      <c r="F4428" s="1" t="s">
        <v>5397</v>
      </c>
      <c r="G4428" s="25">
        <v>28105.586000000003</v>
      </c>
      <c r="H4428" s="25">
        <v>0</v>
      </c>
      <c r="I4428" s="24">
        <f t="shared" si="136"/>
        <v>-28105.586000000003</v>
      </c>
      <c r="J4428" s="23">
        <f t="shared" si="137"/>
        <v>-1</v>
      </c>
      <c r="K4428" s="1"/>
      <c r="L4428" s="21"/>
    </row>
    <row r="4429" spans="1:12" ht="10.050000000000001" customHeight="1" x14ac:dyDescent="0.2">
      <c r="A4429" s="22"/>
      <c r="B4429" s="38"/>
      <c r="C4429" s="1"/>
      <c r="D4429" s="2">
        <v>41852</v>
      </c>
      <c r="E4429" s="1" t="s">
        <v>11690</v>
      </c>
      <c r="F4429" s="1" t="s">
        <v>5402</v>
      </c>
      <c r="G4429" s="25">
        <v>208109.16299999997</v>
      </c>
      <c r="H4429" s="25">
        <v>252437.11106229931</v>
      </c>
      <c r="I4429" s="24">
        <f t="shared" si="136"/>
        <v>44327.948062299343</v>
      </c>
      <c r="J4429" s="23">
        <f t="shared" si="137"/>
        <v>0.21300334604824367</v>
      </c>
      <c r="K4429" s="1"/>
      <c r="L4429" s="21"/>
    </row>
    <row r="4430" spans="1:12" ht="10.050000000000001" customHeight="1" x14ac:dyDescent="0.2">
      <c r="A4430" s="22"/>
      <c r="B4430" s="38"/>
      <c r="C4430" s="1"/>
      <c r="D4430" s="2">
        <v>41852</v>
      </c>
      <c r="E4430" s="1" t="s">
        <v>11701</v>
      </c>
      <c r="F4430" s="1" t="s">
        <v>5413</v>
      </c>
      <c r="G4430" s="25">
        <v>0</v>
      </c>
      <c r="H4430" s="25">
        <v>42523.185978871712</v>
      </c>
      <c r="I4430" s="24">
        <f t="shared" si="136"/>
        <v>42523.185978871712</v>
      </c>
      <c r="J4430" s="23" t="e">
        <f t="shared" si="137"/>
        <v>#DIV/0!</v>
      </c>
      <c r="K4430" s="1"/>
      <c r="L4430" s="21"/>
    </row>
    <row r="4431" spans="1:12" ht="10.050000000000001" customHeight="1" x14ac:dyDescent="0.2">
      <c r="A4431" s="22"/>
      <c r="B4431" s="38"/>
      <c r="C4431" s="1"/>
      <c r="D4431" s="2">
        <v>41852</v>
      </c>
      <c r="E4431" s="1" t="s">
        <v>11707</v>
      </c>
      <c r="F4431" s="1" t="s">
        <v>5419</v>
      </c>
      <c r="G4431" s="25">
        <v>131723.22639999999</v>
      </c>
      <c r="H4431" s="25">
        <v>209086.88558806659</v>
      </c>
      <c r="I4431" s="24">
        <f t="shared" si="136"/>
        <v>77363.659188066609</v>
      </c>
      <c r="J4431" s="23">
        <f t="shared" si="137"/>
        <v>0.58731980154463193</v>
      </c>
      <c r="K4431" s="1"/>
      <c r="L4431" s="21"/>
    </row>
    <row r="4432" spans="1:12" ht="10.050000000000001" customHeight="1" x14ac:dyDescent="0.2">
      <c r="A4432" s="22"/>
      <c r="B4432" s="38"/>
      <c r="C4432" s="1"/>
      <c r="D4432" s="2">
        <v>41852</v>
      </c>
      <c r="E4432" s="1" t="s">
        <v>11713</v>
      </c>
      <c r="F4432" s="1" t="s">
        <v>5425</v>
      </c>
      <c r="G4432" s="25">
        <v>174318.87</v>
      </c>
      <c r="H4432" s="25">
        <v>54846.588148878145</v>
      </c>
      <c r="I4432" s="24">
        <f t="shared" si="136"/>
        <v>-119472.28185112185</v>
      </c>
      <c r="J4432" s="23">
        <f t="shared" si="137"/>
        <v>-0.68536631663067715</v>
      </c>
      <c r="K4432" s="1"/>
      <c r="L4432" s="21"/>
    </row>
    <row r="4433" spans="1:12" ht="10.050000000000001" customHeight="1" x14ac:dyDescent="0.2">
      <c r="A4433" s="22"/>
      <c r="B4433" s="38"/>
      <c r="C4433" s="1"/>
      <c r="D4433" s="2">
        <v>41852</v>
      </c>
      <c r="E4433" s="1" t="s">
        <v>11713</v>
      </c>
      <c r="F4433" s="1" t="s">
        <v>5426</v>
      </c>
      <c r="G4433" s="25">
        <v>443032.66039999999</v>
      </c>
      <c r="H4433" s="25">
        <v>298047.5686977671</v>
      </c>
      <c r="I4433" s="24">
        <f t="shared" si="136"/>
        <v>-144985.09170223289</v>
      </c>
      <c r="J4433" s="23">
        <f t="shared" si="137"/>
        <v>-0.3272559895952829</v>
      </c>
      <c r="K4433" s="1"/>
      <c r="L4433" s="21"/>
    </row>
    <row r="4434" spans="1:12" ht="10.050000000000001" customHeight="1" x14ac:dyDescent="0.2">
      <c r="A4434" s="22"/>
      <c r="B4434" s="38"/>
      <c r="C4434" s="1"/>
      <c r="D4434" s="2">
        <v>41852</v>
      </c>
      <c r="E4434" s="1" t="s">
        <v>11716</v>
      </c>
      <c r="F4434" s="1" t="s">
        <v>5429</v>
      </c>
      <c r="G4434" s="25">
        <v>324580.23960000003</v>
      </c>
      <c r="H4434" s="25">
        <v>346231.60886227741</v>
      </c>
      <c r="I4434" s="24">
        <f t="shared" si="136"/>
        <v>21651.369262277381</v>
      </c>
      <c r="J4434" s="23">
        <f t="shared" si="137"/>
        <v>6.6705752910157692E-2</v>
      </c>
      <c r="K4434" s="1"/>
      <c r="L4434" s="21"/>
    </row>
    <row r="4435" spans="1:12" ht="10.050000000000001" customHeight="1" x14ac:dyDescent="0.2">
      <c r="A4435" s="22"/>
      <c r="B4435" s="38"/>
      <c r="C4435" s="1"/>
      <c r="D4435" s="2">
        <v>41852</v>
      </c>
      <c r="E4435" s="1" t="s">
        <v>11721</v>
      </c>
      <c r="F4435" s="1" t="s">
        <v>5434</v>
      </c>
      <c r="G4435" s="25">
        <v>98270.408200000005</v>
      </c>
      <c r="H4435" s="25">
        <v>160419.97764365605</v>
      </c>
      <c r="I4435" s="24">
        <f t="shared" ref="I4435:I4498" si="138">H4435-G4435</f>
        <v>62149.569443656044</v>
      </c>
      <c r="J4435" s="23">
        <f t="shared" ref="J4435:J4498" si="139">IF(I4435=0,"",(I4435/G4435))</f>
        <v>0.63243422493136692</v>
      </c>
      <c r="K4435" s="1"/>
      <c r="L4435" s="21"/>
    </row>
    <row r="4436" spans="1:12" ht="10.050000000000001" customHeight="1" x14ac:dyDescent="0.2">
      <c r="A4436" s="22"/>
      <c r="B4436" s="38"/>
      <c r="C4436" s="1"/>
      <c r="D4436" s="2">
        <v>41852</v>
      </c>
      <c r="E4436" s="1" t="s">
        <v>11727</v>
      </c>
      <c r="F4436" s="1" t="s">
        <v>5440</v>
      </c>
      <c r="G4436" s="25">
        <v>0</v>
      </c>
      <c r="H4436" s="25">
        <v>32757.955664081292</v>
      </c>
      <c r="I4436" s="24">
        <f t="shared" si="138"/>
        <v>32757.955664081292</v>
      </c>
      <c r="J4436" s="23" t="e">
        <f t="shared" si="139"/>
        <v>#DIV/0!</v>
      </c>
      <c r="K4436" s="1"/>
      <c r="L4436" s="21"/>
    </row>
    <row r="4437" spans="1:12" ht="10.050000000000001" customHeight="1" x14ac:dyDescent="0.2">
      <c r="A4437" s="22"/>
      <c r="B4437" s="38"/>
      <c r="C4437" s="1"/>
      <c r="D4437" s="2">
        <v>41852</v>
      </c>
      <c r="E4437" s="1" t="s">
        <v>11736</v>
      </c>
      <c r="F4437" s="1" t="s">
        <v>5450</v>
      </c>
      <c r="G4437" s="25">
        <v>0</v>
      </c>
      <c r="H4437" s="25">
        <v>131653.38650066481</v>
      </c>
      <c r="I4437" s="24">
        <f t="shared" si="138"/>
        <v>131653.38650066481</v>
      </c>
      <c r="J4437" s="23" t="e">
        <f t="shared" si="139"/>
        <v>#DIV/0!</v>
      </c>
      <c r="K4437" s="1"/>
      <c r="L4437" s="21"/>
    </row>
    <row r="4438" spans="1:12" ht="10.050000000000001" customHeight="1" x14ac:dyDescent="0.2">
      <c r="A4438" s="22"/>
      <c r="B4438" s="38"/>
      <c r="C4438" s="1"/>
      <c r="D4438" s="2">
        <v>41852</v>
      </c>
      <c r="E4438" s="1" t="s">
        <v>11739</v>
      </c>
      <c r="F4438" s="1" t="s">
        <v>5453</v>
      </c>
      <c r="G4438" s="25">
        <v>42311.391600000003</v>
      </c>
      <c r="H4438" s="25">
        <v>176179.96007699484</v>
      </c>
      <c r="I4438" s="24">
        <f t="shared" si="138"/>
        <v>133868.56847699484</v>
      </c>
      <c r="J4438" s="23">
        <f t="shared" si="139"/>
        <v>3.1638895204050637</v>
      </c>
      <c r="K4438" s="1"/>
      <c r="L4438" s="21"/>
    </row>
    <row r="4439" spans="1:12" ht="10.050000000000001" customHeight="1" x14ac:dyDescent="0.2">
      <c r="A4439" s="22"/>
      <c r="B4439" s="38"/>
      <c r="C4439" s="1"/>
      <c r="D4439" s="2">
        <v>41852</v>
      </c>
      <c r="E4439" s="1" t="s">
        <v>11742</v>
      </c>
      <c r="F4439" s="1" t="s">
        <v>5456</v>
      </c>
      <c r="G4439" s="25">
        <v>0</v>
      </c>
      <c r="H4439" s="25">
        <v>0</v>
      </c>
      <c r="I4439" s="24">
        <f t="shared" si="138"/>
        <v>0</v>
      </c>
      <c r="J4439" s="23" t="str">
        <f t="shared" si="139"/>
        <v/>
      </c>
      <c r="K4439" s="1"/>
      <c r="L4439" s="21"/>
    </row>
    <row r="4440" spans="1:12" ht="10.050000000000001" customHeight="1" x14ac:dyDescent="0.2">
      <c r="A4440" s="22"/>
      <c r="B4440" s="38"/>
      <c r="C4440" s="1"/>
      <c r="D4440" s="2">
        <v>41852</v>
      </c>
      <c r="E4440" s="1" t="s">
        <v>11750</v>
      </c>
      <c r="F4440" s="1" t="s">
        <v>5464</v>
      </c>
      <c r="G4440" s="25">
        <v>0</v>
      </c>
      <c r="H4440" s="25">
        <v>54995.557995868636</v>
      </c>
      <c r="I4440" s="24">
        <f t="shared" si="138"/>
        <v>54995.557995868636</v>
      </c>
      <c r="J4440" s="23" t="e">
        <f t="shared" si="139"/>
        <v>#DIV/0!</v>
      </c>
      <c r="K4440" s="1"/>
      <c r="L4440" s="21"/>
    </row>
    <row r="4441" spans="1:12" ht="10.050000000000001" customHeight="1" x14ac:dyDescent="0.2">
      <c r="A4441" s="22"/>
      <c r="B4441" s="38"/>
      <c r="C4441" s="1"/>
      <c r="D4441" s="2">
        <v>41852</v>
      </c>
      <c r="E4441" s="1" t="s">
        <v>12378</v>
      </c>
      <c r="F4441" s="1" t="s">
        <v>6109</v>
      </c>
      <c r="G4441" s="25">
        <v>0</v>
      </c>
      <c r="H4441" s="25">
        <v>0</v>
      </c>
      <c r="I4441" s="24">
        <f t="shared" si="138"/>
        <v>0</v>
      </c>
      <c r="J4441" s="23" t="str">
        <f t="shared" si="139"/>
        <v/>
      </c>
      <c r="K4441" s="1"/>
      <c r="L4441" s="21"/>
    </row>
    <row r="4442" spans="1:12" ht="10.050000000000001" customHeight="1" x14ac:dyDescent="0.2">
      <c r="A4442" s="22"/>
      <c r="B4442" s="38"/>
      <c r="C4442" s="1"/>
      <c r="D4442" s="2">
        <v>41852</v>
      </c>
      <c r="E4442" s="1" t="s">
        <v>12521</v>
      </c>
      <c r="F4442" s="1" t="s">
        <v>6253</v>
      </c>
      <c r="G4442" s="25">
        <v>0</v>
      </c>
      <c r="H4442" s="25">
        <v>94909.203206768987</v>
      </c>
      <c r="I4442" s="24">
        <f t="shared" si="138"/>
        <v>94909.203206768987</v>
      </c>
      <c r="J4442" s="23" t="e">
        <f t="shared" si="139"/>
        <v>#DIV/0!</v>
      </c>
      <c r="K4442" s="1"/>
      <c r="L4442" s="21"/>
    </row>
    <row r="4443" spans="1:12" ht="10.050000000000001" customHeight="1" x14ac:dyDescent="0.2">
      <c r="A4443" s="22"/>
      <c r="B4443" s="38"/>
      <c r="C4443" s="1"/>
      <c r="D4443" s="2">
        <v>41852</v>
      </c>
      <c r="E4443" s="1" t="s">
        <v>12597</v>
      </c>
      <c r="F4443" s="1" t="s">
        <v>6330</v>
      </c>
      <c r="G4443" s="25">
        <v>0</v>
      </c>
      <c r="H4443" s="25">
        <v>20557.838884687681</v>
      </c>
      <c r="I4443" s="24">
        <f t="shared" si="138"/>
        <v>20557.838884687681</v>
      </c>
      <c r="J4443" s="23" t="e">
        <f t="shared" si="139"/>
        <v>#DIV/0!</v>
      </c>
      <c r="K4443" s="1"/>
      <c r="L4443" s="21"/>
    </row>
    <row r="4444" spans="1:12" ht="10.050000000000001" customHeight="1" x14ac:dyDescent="0.2">
      <c r="A4444" s="22"/>
      <c r="B4444" s="38"/>
      <c r="C4444" s="1"/>
      <c r="D4444" s="2">
        <v>41853</v>
      </c>
      <c r="E4444" s="1" t="s">
        <v>10796</v>
      </c>
      <c r="F4444" s="1" t="s">
        <v>4471</v>
      </c>
      <c r="G4444" s="25">
        <v>0</v>
      </c>
      <c r="H4444" s="25">
        <v>0</v>
      </c>
      <c r="I4444" s="24">
        <f t="shared" si="138"/>
        <v>0</v>
      </c>
      <c r="J4444" s="23" t="str">
        <f t="shared" si="139"/>
        <v/>
      </c>
      <c r="K4444" s="1"/>
      <c r="L4444" s="21"/>
    </row>
    <row r="4445" spans="1:12" ht="10.050000000000001" customHeight="1" x14ac:dyDescent="0.2">
      <c r="A4445" s="22"/>
      <c r="B4445" s="38"/>
      <c r="C4445" s="1"/>
      <c r="D4445" s="2">
        <v>41853</v>
      </c>
      <c r="E4445" s="1" t="s">
        <v>10820</v>
      </c>
      <c r="F4445" s="1" t="s">
        <v>4496</v>
      </c>
      <c r="G4445" s="25">
        <v>31348</v>
      </c>
      <c r="H4445" s="25">
        <v>0</v>
      </c>
      <c r="I4445" s="24">
        <f t="shared" si="138"/>
        <v>-31348</v>
      </c>
      <c r="J4445" s="23">
        <f t="shared" si="139"/>
        <v>-1</v>
      </c>
      <c r="K4445" s="1"/>
      <c r="L4445" s="21"/>
    </row>
    <row r="4446" spans="1:12" ht="10.050000000000001" customHeight="1" x14ac:dyDescent="0.2">
      <c r="A4446" s="22"/>
      <c r="B4446" s="38"/>
      <c r="C4446" s="1"/>
      <c r="D4446" s="2">
        <v>41853</v>
      </c>
      <c r="E4446" s="1" t="s">
        <v>10849</v>
      </c>
      <c r="F4446" s="1" t="s">
        <v>4526</v>
      </c>
      <c r="G4446" s="25">
        <v>0</v>
      </c>
      <c r="H4446" s="25">
        <v>19956.822605450183</v>
      </c>
      <c r="I4446" s="24">
        <f t="shared" si="138"/>
        <v>19956.822605450183</v>
      </c>
      <c r="J4446" s="23" t="e">
        <f t="shared" si="139"/>
        <v>#DIV/0!</v>
      </c>
      <c r="K4446" s="1"/>
      <c r="L4446" s="21"/>
    </row>
    <row r="4447" spans="1:12" ht="10.050000000000001" customHeight="1" x14ac:dyDescent="0.2">
      <c r="A4447" s="22"/>
      <c r="B4447" s="38"/>
      <c r="C4447" s="1"/>
      <c r="D4447" s="2">
        <v>41853</v>
      </c>
      <c r="E4447" s="1" t="s">
        <v>10905</v>
      </c>
      <c r="F4447" s="1" t="s">
        <v>4584</v>
      </c>
      <c r="G4447" s="25">
        <v>0</v>
      </c>
      <c r="H4447" s="25">
        <v>0</v>
      </c>
      <c r="I4447" s="24">
        <f t="shared" si="138"/>
        <v>0</v>
      </c>
      <c r="J4447" s="23" t="str">
        <f t="shared" si="139"/>
        <v/>
      </c>
      <c r="K4447" s="1"/>
      <c r="L4447" s="21"/>
    </row>
    <row r="4448" spans="1:12" ht="10.050000000000001" customHeight="1" x14ac:dyDescent="0.2">
      <c r="A4448" s="22"/>
      <c r="B4448" s="38"/>
      <c r="C4448" s="1"/>
      <c r="D4448" s="2">
        <v>41853</v>
      </c>
      <c r="E4448" s="1" t="s">
        <v>10925</v>
      </c>
      <c r="F4448" s="1" t="s">
        <v>4606</v>
      </c>
      <c r="G4448" s="25">
        <v>3421.8904000000002</v>
      </c>
      <c r="H4448" s="25">
        <v>0</v>
      </c>
      <c r="I4448" s="24">
        <f t="shared" si="138"/>
        <v>-3421.8904000000002</v>
      </c>
      <c r="J4448" s="23">
        <f t="shared" si="139"/>
        <v>-1</v>
      </c>
      <c r="K4448" s="1"/>
      <c r="L4448" s="21"/>
    </row>
    <row r="4449" spans="1:12" ht="10.050000000000001" customHeight="1" x14ac:dyDescent="0.2">
      <c r="A4449" s="22"/>
      <c r="B4449" s="38"/>
      <c r="C4449" s="1"/>
      <c r="D4449" s="2">
        <v>41853</v>
      </c>
      <c r="E4449" s="1" t="s">
        <v>10942</v>
      </c>
      <c r="F4449" s="1" t="s">
        <v>4623</v>
      </c>
      <c r="G4449" s="25">
        <v>0</v>
      </c>
      <c r="H4449" s="25">
        <v>0</v>
      </c>
      <c r="I4449" s="24">
        <f t="shared" si="138"/>
        <v>0</v>
      </c>
      <c r="J4449" s="23" t="str">
        <f t="shared" si="139"/>
        <v/>
      </c>
      <c r="K4449" s="1"/>
      <c r="L4449" s="21"/>
    </row>
    <row r="4450" spans="1:12" ht="10.050000000000001" customHeight="1" x14ac:dyDescent="0.2">
      <c r="A4450" s="22"/>
      <c r="B4450" s="38"/>
      <c r="C4450" s="1"/>
      <c r="D4450" s="2">
        <v>41853</v>
      </c>
      <c r="E4450" s="1" t="s">
        <v>10970</v>
      </c>
      <c r="F4450" s="1" t="s">
        <v>4651</v>
      </c>
      <c r="G4450" s="25">
        <v>49599.864000000001</v>
      </c>
      <c r="H4450" s="25">
        <v>12801.133058631109</v>
      </c>
      <c r="I4450" s="24">
        <f t="shared" si="138"/>
        <v>-36798.730941368893</v>
      </c>
      <c r="J4450" s="23">
        <f t="shared" si="139"/>
        <v>-0.74191193228612262</v>
      </c>
      <c r="K4450" s="1"/>
      <c r="L4450" s="21"/>
    </row>
    <row r="4451" spans="1:12" ht="10.050000000000001" customHeight="1" x14ac:dyDescent="0.2">
      <c r="A4451" s="22"/>
      <c r="B4451" s="38"/>
      <c r="C4451" s="1"/>
      <c r="D4451" s="2">
        <v>41853</v>
      </c>
      <c r="E4451" s="1" t="s">
        <v>10987</v>
      </c>
      <c r="F4451" s="1" t="s">
        <v>4669</v>
      </c>
      <c r="G4451" s="25">
        <v>0</v>
      </c>
      <c r="H4451" s="25">
        <v>0</v>
      </c>
      <c r="I4451" s="24">
        <f t="shared" si="138"/>
        <v>0</v>
      </c>
      <c r="J4451" s="23" t="str">
        <f t="shared" si="139"/>
        <v/>
      </c>
      <c r="K4451" s="1"/>
      <c r="L4451" s="21"/>
    </row>
    <row r="4452" spans="1:12" ht="10.050000000000001" customHeight="1" x14ac:dyDescent="0.2">
      <c r="A4452" s="22"/>
      <c r="B4452" s="38"/>
      <c r="C4452" s="1"/>
      <c r="D4452" s="2">
        <v>41853</v>
      </c>
      <c r="E4452" s="1" t="s">
        <v>11003</v>
      </c>
      <c r="F4452" s="1" t="s">
        <v>4685</v>
      </c>
      <c r="G4452" s="25">
        <v>0</v>
      </c>
      <c r="H4452" s="25">
        <v>0</v>
      </c>
      <c r="I4452" s="24">
        <f t="shared" si="138"/>
        <v>0</v>
      </c>
      <c r="J4452" s="23" t="str">
        <f t="shared" si="139"/>
        <v/>
      </c>
      <c r="K4452" s="1"/>
      <c r="L4452" s="21"/>
    </row>
    <row r="4453" spans="1:12" ht="10.050000000000001" customHeight="1" x14ac:dyDescent="0.2">
      <c r="A4453" s="22"/>
      <c r="B4453" s="38"/>
      <c r="C4453" s="1"/>
      <c r="D4453" s="2">
        <v>41853</v>
      </c>
      <c r="E4453" s="1" t="s">
        <v>11016</v>
      </c>
      <c r="F4453" s="1" t="s">
        <v>4699</v>
      </c>
      <c r="G4453" s="25">
        <v>215430.47509999998</v>
      </c>
      <c r="H4453" s="25">
        <v>200585.33052705758</v>
      </c>
      <c r="I4453" s="24">
        <f t="shared" si="138"/>
        <v>-14845.144572942401</v>
      </c>
      <c r="J4453" s="23">
        <f t="shared" si="139"/>
        <v>-6.8909213360140817E-2</v>
      </c>
      <c r="K4453" s="1"/>
      <c r="L4453" s="21"/>
    </row>
    <row r="4454" spans="1:12" ht="10.050000000000001" customHeight="1" x14ac:dyDescent="0.2">
      <c r="A4454" s="22"/>
      <c r="B4454" s="38"/>
      <c r="C4454" s="1"/>
      <c r="D4454" s="2">
        <v>41853</v>
      </c>
      <c r="E4454" s="1" t="s">
        <v>11027</v>
      </c>
      <c r="F4454" s="1" t="s">
        <v>4711</v>
      </c>
      <c r="G4454" s="25">
        <v>225610.61540000001</v>
      </c>
      <c r="H4454" s="25">
        <v>152334.51077596529</v>
      </c>
      <c r="I4454" s="24">
        <f t="shared" si="138"/>
        <v>-73276.10462403472</v>
      </c>
      <c r="J4454" s="23">
        <f t="shared" si="139"/>
        <v>-0.32479014559717706</v>
      </c>
      <c r="K4454" s="1"/>
      <c r="L4454" s="21"/>
    </row>
    <row r="4455" spans="1:12" ht="10.050000000000001" customHeight="1" x14ac:dyDescent="0.2">
      <c r="A4455" s="22"/>
      <c r="B4455" s="38"/>
      <c r="C4455" s="1"/>
      <c r="D4455" s="2">
        <v>41853</v>
      </c>
      <c r="E4455" s="1" t="s">
        <v>11044</v>
      </c>
      <c r="F4455" s="1" t="s">
        <v>4728</v>
      </c>
      <c r="G4455" s="25">
        <v>1112659.156</v>
      </c>
      <c r="H4455" s="25">
        <v>463198.62320619007</v>
      </c>
      <c r="I4455" s="24">
        <f t="shared" si="138"/>
        <v>-649460.53279380989</v>
      </c>
      <c r="J4455" s="23">
        <f t="shared" si="139"/>
        <v>-0.58370124336064866</v>
      </c>
      <c r="K4455" s="1"/>
      <c r="L4455" s="21"/>
    </row>
    <row r="4456" spans="1:12" ht="10.050000000000001" customHeight="1" x14ac:dyDescent="0.2">
      <c r="A4456" s="22"/>
      <c r="B4456" s="38"/>
      <c r="C4456" s="1"/>
      <c r="D4456" s="2">
        <v>41853</v>
      </c>
      <c r="E4456" s="1" t="s">
        <v>11044</v>
      </c>
      <c r="F4456" s="1" t="s">
        <v>4729</v>
      </c>
      <c r="G4456" s="25">
        <v>361649.34500000009</v>
      </c>
      <c r="H4456" s="25">
        <v>244182.12678251593</v>
      </c>
      <c r="I4456" s="24">
        <f t="shared" si="138"/>
        <v>-117467.21821748416</v>
      </c>
      <c r="J4456" s="23">
        <f t="shared" si="139"/>
        <v>-0.32480970819257016</v>
      </c>
      <c r="K4456" s="1"/>
      <c r="L4456" s="21"/>
    </row>
    <row r="4457" spans="1:12" ht="10.050000000000001" customHeight="1" x14ac:dyDescent="0.2">
      <c r="A4457" s="22"/>
      <c r="B4457" s="38"/>
      <c r="C4457" s="1"/>
      <c r="D4457" s="2">
        <v>41853</v>
      </c>
      <c r="E4457" s="1" t="s">
        <v>11081</v>
      </c>
      <c r="F4457" s="1" t="s">
        <v>4766</v>
      </c>
      <c r="G4457" s="25">
        <v>0</v>
      </c>
      <c r="H4457" s="25">
        <v>70108.292128490109</v>
      </c>
      <c r="I4457" s="24">
        <f t="shared" si="138"/>
        <v>70108.292128490109</v>
      </c>
      <c r="J4457" s="23" t="e">
        <f t="shared" si="139"/>
        <v>#DIV/0!</v>
      </c>
      <c r="K4457" s="1"/>
      <c r="L4457" s="21"/>
    </row>
    <row r="4458" spans="1:12" ht="10.050000000000001" customHeight="1" x14ac:dyDescent="0.2">
      <c r="A4458" s="22"/>
      <c r="B4458" s="38"/>
      <c r="C4458" s="1"/>
      <c r="D4458" s="2">
        <v>41853</v>
      </c>
      <c r="E4458" s="1" t="s">
        <v>11081</v>
      </c>
      <c r="F4458" s="1" t="s">
        <v>4767</v>
      </c>
      <c r="G4458" s="25">
        <v>60647.340199999999</v>
      </c>
      <c r="H4458" s="25">
        <v>28119.342842273953</v>
      </c>
      <c r="I4458" s="24">
        <f t="shared" si="138"/>
        <v>-32527.997357726046</v>
      </c>
      <c r="J4458" s="23">
        <f t="shared" si="139"/>
        <v>-0.53634664357013384</v>
      </c>
      <c r="K4458" s="1"/>
      <c r="L4458" s="21"/>
    </row>
    <row r="4459" spans="1:12" ht="10.050000000000001" customHeight="1" x14ac:dyDescent="0.2">
      <c r="A4459" s="22"/>
      <c r="B4459" s="38"/>
      <c r="C4459" s="1"/>
      <c r="D4459" s="2">
        <v>41853</v>
      </c>
      <c r="E4459" s="1" t="s">
        <v>11102</v>
      </c>
      <c r="F4459" s="1" t="s">
        <v>4789</v>
      </c>
      <c r="G4459" s="25">
        <v>0</v>
      </c>
      <c r="H4459" s="25">
        <v>0</v>
      </c>
      <c r="I4459" s="24">
        <f t="shared" si="138"/>
        <v>0</v>
      </c>
      <c r="J4459" s="23" t="str">
        <f t="shared" si="139"/>
        <v/>
      </c>
      <c r="K4459" s="1"/>
      <c r="L4459" s="21"/>
    </row>
    <row r="4460" spans="1:12" ht="10.050000000000001" customHeight="1" x14ac:dyDescent="0.2">
      <c r="A4460" s="22"/>
      <c r="B4460" s="38"/>
      <c r="C4460" s="1"/>
      <c r="D4460" s="2">
        <v>41853</v>
      </c>
      <c r="E4460" s="1" t="s">
        <v>11112</v>
      </c>
      <c r="F4460" s="1" t="s">
        <v>4800</v>
      </c>
      <c r="G4460" s="25">
        <v>0</v>
      </c>
      <c r="H4460" s="25">
        <v>0</v>
      </c>
      <c r="I4460" s="24">
        <f t="shared" si="138"/>
        <v>0</v>
      </c>
      <c r="J4460" s="23" t="str">
        <f t="shared" si="139"/>
        <v/>
      </c>
      <c r="K4460" s="1"/>
      <c r="L4460" s="21"/>
    </row>
    <row r="4461" spans="1:12" ht="10.050000000000001" customHeight="1" x14ac:dyDescent="0.2">
      <c r="A4461" s="22"/>
      <c r="B4461" s="38"/>
      <c r="C4461" s="1"/>
      <c r="D4461" s="2">
        <v>41856</v>
      </c>
      <c r="E4461" s="1" t="s">
        <v>6827</v>
      </c>
      <c r="F4461" s="1" t="s">
        <v>428</v>
      </c>
      <c r="G4461" s="25">
        <v>0</v>
      </c>
      <c r="H4461" s="25">
        <v>0</v>
      </c>
      <c r="I4461" s="24">
        <f t="shared" si="138"/>
        <v>0</v>
      </c>
      <c r="J4461" s="23" t="str">
        <f t="shared" si="139"/>
        <v/>
      </c>
      <c r="K4461" s="1"/>
      <c r="L4461" s="21"/>
    </row>
    <row r="4462" spans="1:12" ht="10.050000000000001" customHeight="1" x14ac:dyDescent="0.2">
      <c r="A4462" s="22"/>
      <c r="B4462" s="38"/>
      <c r="C4462" s="1"/>
      <c r="D4462" s="2">
        <v>41856</v>
      </c>
      <c r="E4462" s="1" t="s">
        <v>6839</v>
      </c>
      <c r="F4462" s="1" t="s">
        <v>440</v>
      </c>
      <c r="G4462" s="25">
        <v>0</v>
      </c>
      <c r="H4462" s="25">
        <v>0</v>
      </c>
      <c r="I4462" s="24">
        <f t="shared" si="138"/>
        <v>0</v>
      </c>
      <c r="J4462" s="23" t="str">
        <f t="shared" si="139"/>
        <v/>
      </c>
      <c r="K4462" s="1"/>
      <c r="L4462" s="21"/>
    </row>
    <row r="4463" spans="1:12" ht="10.050000000000001" customHeight="1" x14ac:dyDescent="0.2">
      <c r="A4463" s="22"/>
      <c r="B4463" s="38"/>
      <c r="C4463" s="1"/>
      <c r="D4463" s="2">
        <v>41856</v>
      </c>
      <c r="E4463" s="1" t="s">
        <v>7345</v>
      </c>
      <c r="F4463" s="1" t="s">
        <v>952</v>
      </c>
      <c r="G4463" s="25">
        <v>5532</v>
      </c>
      <c r="H4463" s="25">
        <v>2691.7310283798961</v>
      </c>
      <c r="I4463" s="24">
        <f t="shared" si="138"/>
        <v>-2840.2689716201039</v>
      </c>
      <c r="J4463" s="23">
        <f t="shared" si="139"/>
        <v>-0.51342533832612147</v>
      </c>
      <c r="K4463" s="1"/>
      <c r="L4463" s="21"/>
    </row>
    <row r="4464" spans="1:12" ht="10.050000000000001" customHeight="1" x14ac:dyDescent="0.2">
      <c r="A4464" s="22"/>
      <c r="B4464" s="38"/>
      <c r="C4464" s="1"/>
      <c r="D4464" s="2">
        <v>41856</v>
      </c>
      <c r="E4464" s="1" t="s">
        <v>8384</v>
      </c>
      <c r="F4464" s="1" t="s">
        <v>1997</v>
      </c>
      <c r="G4464" s="25">
        <v>0</v>
      </c>
      <c r="H4464" s="25">
        <v>0</v>
      </c>
      <c r="I4464" s="24">
        <f t="shared" si="138"/>
        <v>0</v>
      </c>
      <c r="J4464" s="23" t="str">
        <f t="shared" si="139"/>
        <v/>
      </c>
      <c r="K4464" s="1"/>
      <c r="L4464" s="21"/>
    </row>
    <row r="4465" spans="1:12" ht="10.050000000000001" customHeight="1" x14ac:dyDescent="0.2">
      <c r="A4465" s="22"/>
      <c r="B4465" s="38"/>
      <c r="C4465" s="1"/>
      <c r="D4465" s="2">
        <v>41856</v>
      </c>
      <c r="E4465" s="1" t="s">
        <v>8433</v>
      </c>
      <c r="F4465" s="1" t="s">
        <v>2049</v>
      </c>
      <c r="G4465" s="25">
        <v>14757.759700000001</v>
      </c>
      <c r="H4465" s="25">
        <v>0</v>
      </c>
      <c r="I4465" s="24">
        <f t="shared" si="138"/>
        <v>-14757.759700000001</v>
      </c>
      <c r="J4465" s="23">
        <f t="shared" si="139"/>
        <v>-1</v>
      </c>
      <c r="K4465" s="1"/>
      <c r="L4465" s="21"/>
    </row>
    <row r="4466" spans="1:12" ht="10.050000000000001" customHeight="1" x14ac:dyDescent="0.2">
      <c r="A4466" s="22"/>
      <c r="B4466" s="38"/>
      <c r="C4466" s="1"/>
      <c r="D4466" s="2">
        <v>41856</v>
      </c>
      <c r="E4466" s="1" t="s">
        <v>8439</v>
      </c>
      <c r="F4466" s="1" t="s">
        <v>2055</v>
      </c>
      <c r="G4466" s="25">
        <v>0</v>
      </c>
      <c r="H4466" s="25">
        <v>0</v>
      </c>
      <c r="I4466" s="24">
        <f t="shared" si="138"/>
        <v>0</v>
      </c>
      <c r="J4466" s="23" t="str">
        <f t="shared" si="139"/>
        <v/>
      </c>
      <c r="K4466" s="1"/>
      <c r="L4466" s="21"/>
    </row>
    <row r="4467" spans="1:12" ht="10.050000000000001" customHeight="1" x14ac:dyDescent="0.2">
      <c r="A4467" s="22"/>
      <c r="B4467" s="38"/>
      <c r="C4467" s="1"/>
      <c r="D4467" s="2">
        <v>41856</v>
      </c>
      <c r="E4467" s="1" t="s">
        <v>8805</v>
      </c>
      <c r="F4467" s="1" t="s">
        <v>2425</v>
      </c>
      <c r="G4467" s="25">
        <v>0</v>
      </c>
      <c r="H4467" s="25">
        <v>0</v>
      </c>
      <c r="I4467" s="24">
        <f t="shared" si="138"/>
        <v>0</v>
      </c>
      <c r="J4467" s="23" t="str">
        <f t="shared" si="139"/>
        <v/>
      </c>
      <c r="K4467" s="1"/>
      <c r="L4467" s="21"/>
    </row>
    <row r="4468" spans="1:12" ht="10.050000000000001" customHeight="1" x14ac:dyDescent="0.2">
      <c r="A4468" s="22"/>
      <c r="B4468" s="38"/>
      <c r="C4468" s="1"/>
      <c r="D4468" s="2">
        <v>41856</v>
      </c>
      <c r="E4468" s="1" t="s">
        <v>9089</v>
      </c>
      <c r="F4468" s="1" t="s">
        <v>2715</v>
      </c>
      <c r="G4468" s="25">
        <v>0</v>
      </c>
      <c r="H4468" s="25">
        <v>4186.5663895603348</v>
      </c>
      <c r="I4468" s="24">
        <f t="shared" si="138"/>
        <v>4186.5663895603348</v>
      </c>
      <c r="J4468" s="23" t="e">
        <f t="shared" si="139"/>
        <v>#DIV/0!</v>
      </c>
      <c r="K4468" s="1"/>
      <c r="L4468" s="21"/>
    </row>
    <row r="4469" spans="1:12" ht="10.050000000000001" customHeight="1" x14ac:dyDescent="0.2">
      <c r="A4469" s="22"/>
      <c r="B4469" s="38"/>
      <c r="C4469" s="1"/>
      <c r="D4469" s="2">
        <v>41856</v>
      </c>
      <c r="E4469" s="1" t="s">
        <v>9328</v>
      </c>
      <c r="F4469" s="1" t="s">
        <v>2959</v>
      </c>
      <c r="G4469" s="25">
        <v>12908</v>
      </c>
      <c r="H4469" s="25">
        <v>24405.370450062757</v>
      </c>
      <c r="I4469" s="24">
        <f t="shared" si="138"/>
        <v>11497.370450062757</v>
      </c>
      <c r="J4469" s="23">
        <f t="shared" si="139"/>
        <v>0.89071664472131684</v>
      </c>
      <c r="K4469" s="1"/>
      <c r="L4469" s="21"/>
    </row>
    <row r="4470" spans="1:12" ht="10.050000000000001" customHeight="1" x14ac:dyDescent="0.2">
      <c r="A4470" s="22"/>
      <c r="B4470" s="38"/>
      <c r="C4470" s="1"/>
      <c r="D4470" s="2">
        <v>41856</v>
      </c>
      <c r="E4470" s="1" t="s">
        <v>9497</v>
      </c>
      <c r="F4470" s="1" t="s">
        <v>3130</v>
      </c>
      <c r="G4470" s="25">
        <v>7376</v>
      </c>
      <c r="H4470" s="25">
        <v>0</v>
      </c>
      <c r="I4470" s="24">
        <f t="shared" si="138"/>
        <v>-7376</v>
      </c>
      <c r="J4470" s="23">
        <f t="shared" si="139"/>
        <v>-1</v>
      </c>
      <c r="K4470" s="1"/>
      <c r="L4470" s="21"/>
    </row>
    <row r="4471" spans="1:12" ht="10.050000000000001" customHeight="1" x14ac:dyDescent="0.2">
      <c r="A4471" s="22"/>
      <c r="B4471" s="38"/>
      <c r="C4471" s="1"/>
      <c r="D4471" s="2">
        <v>41856</v>
      </c>
      <c r="E4471" s="1" t="s">
        <v>9506</v>
      </c>
      <c r="F4471" s="1" t="s">
        <v>3140</v>
      </c>
      <c r="G4471" s="25">
        <v>53765.561200000004</v>
      </c>
      <c r="H4471" s="25">
        <v>46817.627085218264</v>
      </c>
      <c r="I4471" s="24">
        <f t="shared" si="138"/>
        <v>-6947.9341147817395</v>
      </c>
      <c r="J4471" s="23">
        <f t="shared" si="139"/>
        <v>-0.12922647805974616</v>
      </c>
      <c r="K4471" s="1"/>
      <c r="L4471" s="21"/>
    </row>
    <row r="4472" spans="1:12" ht="10.050000000000001" customHeight="1" x14ac:dyDescent="0.2">
      <c r="A4472" s="22"/>
      <c r="B4472" s="38"/>
      <c r="C4472" s="1"/>
      <c r="D4472" s="2">
        <v>41856</v>
      </c>
      <c r="E4472" s="1" t="s">
        <v>9638</v>
      </c>
      <c r="F4472" s="1" t="s">
        <v>3274</v>
      </c>
      <c r="G4472" s="25">
        <v>0</v>
      </c>
      <c r="H4472" s="25">
        <v>0</v>
      </c>
      <c r="I4472" s="24">
        <f t="shared" si="138"/>
        <v>0</v>
      </c>
      <c r="J4472" s="23" t="str">
        <f t="shared" si="139"/>
        <v/>
      </c>
      <c r="K4472" s="1"/>
      <c r="L4472" s="21"/>
    </row>
    <row r="4473" spans="1:12" ht="10.050000000000001" customHeight="1" x14ac:dyDescent="0.2">
      <c r="A4473" s="22"/>
      <c r="B4473" s="38"/>
      <c r="C4473" s="1"/>
      <c r="D4473" s="2">
        <v>41856</v>
      </c>
      <c r="E4473" s="1" t="s">
        <v>9645</v>
      </c>
      <c r="F4473" s="1" t="s">
        <v>3281</v>
      </c>
      <c r="G4473" s="25">
        <v>7376</v>
      </c>
      <c r="H4473" s="25">
        <v>0</v>
      </c>
      <c r="I4473" s="24">
        <f t="shared" si="138"/>
        <v>-7376</v>
      </c>
      <c r="J4473" s="23">
        <f t="shared" si="139"/>
        <v>-1</v>
      </c>
      <c r="K4473" s="1"/>
      <c r="L4473" s="21"/>
    </row>
    <row r="4474" spans="1:12" ht="10.050000000000001" customHeight="1" x14ac:dyDescent="0.2">
      <c r="A4474" s="22"/>
      <c r="B4474" s="38"/>
      <c r="C4474" s="1"/>
      <c r="D4474" s="2">
        <v>41856</v>
      </c>
      <c r="E4474" s="1" t="s">
        <v>9760</v>
      </c>
      <c r="F4474" s="1" t="s">
        <v>3398</v>
      </c>
      <c r="G4474" s="25">
        <v>0</v>
      </c>
      <c r="H4474" s="25">
        <v>9472.4275120849779</v>
      </c>
      <c r="I4474" s="24">
        <f t="shared" si="138"/>
        <v>9472.4275120849779</v>
      </c>
      <c r="J4474" s="23" t="e">
        <f t="shared" si="139"/>
        <v>#DIV/0!</v>
      </c>
      <c r="K4474" s="1"/>
      <c r="L4474" s="21"/>
    </row>
    <row r="4475" spans="1:12" ht="10.050000000000001" customHeight="1" x14ac:dyDescent="0.2">
      <c r="A4475" s="22"/>
      <c r="B4475" s="38"/>
      <c r="C4475" s="1"/>
      <c r="D4475" s="2">
        <v>41856</v>
      </c>
      <c r="E4475" s="1" t="s">
        <v>9873</v>
      </c>
      <c r="F4475" s="1" t="s">
        <v>3514</v>
      </c>
      <c r="G4475" s="25">
        <v>1844</v>
      </c>
      <c r="H4475" s="25">
        <v>0</v>
      </c>
      <c r="I4475" s="24">
        <f t="shared" si="138"/>
        <v>-1844</v>
      </c>
      <c r="J4475" s="23">
        <f t="shared" si="139"/>
        <v>-1</v>
      </c>
      <c r="K4475" s="1"/>
      <c r="L4475" s="21"/>
    </row>
    <row r="4476" spans="1:12" ht="10.050000000000001" customHeight="1" x14ac:dyDescent="0.2">
      <c r="A4476" s="22"/>
      <c r="B4476" s="38"/>
      <c r="C4476" s="1"/>
      <c r="D4476" s="2">
        <v>41856</v>
      </c>
      <c r="E4476" s="1" t="s">
        <v>9977</v>
      </c>
      <c r="F4476" s="1" t="s">
        <v>3623</v>
      </c>
      <c r="G4476" s="25">
        <v>0</v>
      </c>
      <c r="H4476" s="25">
        <v>0</v>
      </c>
      <c r="I4476" s="24">
        <f t="shared" si="138"/>
        <v>0</v>
      </c>
      <c r="J4476" s="23" t="str">
        <f t="shared" si="139"/>
        <v/>
      </c>
      <c r="K4476" s="1"/>
      <c r="L4476" s="21"/>
    </row>
    <row r="4477" spans="1:12" ht="10.050000000000001" customHeight="1" x14ac:dyDescent="0.2">
      <c r="A4477" s="22"/>
      <c r="B4477" s="38"/>
      <c r="C4477" s="1"/>
      <c r="D4477" s="2">
        <v>41856</v>
      </c>
      <c r="E4477" s="1" t="s">
        <v>10063</v>
      </c>
      <c r="F4477" s="1" t="s">
        <v>3711</v>
      </c>
      <c r="G4477" s="25">
        <v>1844</v>
      </c>
      <c r="H4477" s="25">
        <v>0</v>
      </c>
      <c r="I4477" s="24">
        <f t="shared" si="138"/>
        <v>-1844</v>
      </c>
      <c r="J4477" s="23">
        <f t="shared" si="139"/>
        <v>-1</v>
      </c>
      <c r="K4477" s="1"/>
      <c r="L4477" s="21"/>
    </row>
    <row r="4478" spans="1:12" ht="10.050000000000001" customHeight="1" x14ac:dyDescent="0.2">
      <c r="A4478" s="22"/>
      <c r="B4478" s="38"/>
      <c r="C4478" s="1"/>
      <c r="D4478" s="2">
        <v>41856</v>
      </c>
      <c r="E4478" s="1" t="s">
        <v>10133</v>
      </c>
      <c r="F4478" s="1" t="s">
        <v>3783</v>
      </c>
      <c r="G4478" s="25">
        <v>10844.3703</v>
      </c>
      <c r="H4478" s="25">
        <v>11717.2489994934</v>
      </c>
      <c r="I4478" s="24">
        <f t="shared" si="138"/>
        <v>872.87869949339984</v>
      </c>
      <c r="J4478" s="23">
        <f t="shared" si="139"/>
        <v>8.0491414009848022E-2</v>
      </c>
      <c r="K4478" s="1"/>
      <c r="L4478" s="21"/>
    </row>
    <row r="4479" spans="1:12" ht="10.050000000000001" customHeight="1" x14ac:dyDescent="0.2">
      <c r="A4479" s="22"/>
      <c r="B4479" s="38"/>
      <c r="C4479" s="1"/>
      <c r="D4479" s="2">
        <v>41856</v>
      </c>
      <c r="E4479" s="1" t="s">
        <v>10201</v>
      </c>
      <c r="F4479" s="1" t="s">
        <v>3855</v>
      </c>
      <c r="G4479" s="25">
        <v>1844</v>
      </c>
      <c r="H4479" s="25">
        <v>0</v>
      </c>
      <c r="I4479" s="24">
        <f t="shared" si="138"/>
        <v>-1844</v>
      </c>
      <c r="J4479" s="23">
        <f t="shared" si="139"/>
        <v>-1</v>
      </c>
      <c r="K4479" s="1"/>
      <c r="L4479" s="21"/>
    </row>
    <row r="4480" spans="1:12" ht="10.050000000000001" customHeight="1" x14ac:dyDescent="0.2">
      <c r="A4480" s="22"/>
      <c r="B4480" s="38"/>
      <c r="C4480" s="1"/>
      <c r="D4480" s="2">
        <v>41856</v>
      </c>
      <c r="E4480" s="1" t="s">
        <v>10262</v>
      </c>
      <c r="F4480" s="1" t="s">
        <v>3918</v>
      </c>
      <c r="G4480" s="25">
        <v>0</v>
      </c>
      <c r="H4480" s="25">
        <v>0</v>
      </c>
      <c r="I4480" s="24">
        <f t="shared" si="138"/>
        <v>0</v>
      </c>
      <c r="J4480" s="23" t="str">
        <f t="shared" si="139"/>
        <v/>
      </c>
      <c r="K4480" s="1"/>
      <c r="L4480" s="21"/>
    </row>
    <row r="4481" spans="1:12" ht="10.050000000000001" customHeight="1" x14ac:dyDescent="0.2">
      <c r="A4481" s="22"/>
      <c r="B4481" s="38"/>
      <c r="C4481" s="1"/>
      <c r="D4481" s="2">
        <v>41856</v>
      </c>
      <c r="E4481" s="1" t="s">
        <v>10313</v>
      </c>
      <c r="F4481" s="1" t="s">
        <v>3970</v>
      </c>
      <c r="G4481" s="25">
        <v>0</v>
      </c>
      <c r="H4481" s="25">
        <v>0</v>
      </c>
      <c r="I4481" s="24">
        <f t="shared" si="138"/>
        <v>0</v>
      </c>
      <c r="J4481" s="23" t="str">
        <f t="shared" si="139"/>
        <v/>
      </c>
      <c r="K4481" s="1"/>
      <c r="L4481" s="21"/>
    </row>
    <row r="4482" spans="1:12" ht="10.050000000000001" customHeight="1" x14ac:dyDescent="0.2">
      <c r="A4482" s="22"/>
      <c r="B4482" s="38"/>
      <c r="C4482" s="1"/>
      <c r="D4482" s="2">
        <v>41856</v>
      </c>
      <c r="E4482" s="1" t="s">
        <v>10358</v>
      </c>
      <c r="F4482" s="1" t="s">
        <v>4017</v>
      </c>
      <c r="G4482" s="25">
        <v>3688</v>
      </c>
      <c r="H4482" s="25">
        <v>0</v>
      </c>
      <c r="I4482" s="24">
        <f t="shared" si="138"/>
        <v>-3688</v>
      </c>
      <c r="J4482" s="23">
        <f t="shared" si="139"/>
        <v>-1</v>
      </c>
      <c r="K4482" s="1"/>
      <c r="L4482" s="21"/>
    </row>
    <row r="4483" spans="1:12" ht="10.050000000000001" customHeight="1" x14ac:dyDescent="0.2">
      <c r="A4483" s="22"/>
      <c r="B4483" s="38"/>
      <c r="C4483" s="1"/>
      <c r="D4483" s="2">
        <v>41856</v>
      </c>
      <c r="E4483" s="1" t="s">
        <v>10399</v>
      </c>
      <c r="F4483" s="1" t="s">
        <v>4059</v>
      </c>
      <c r="G4483" s="25">
        <v>0</v>
      </c>
      <c r="H4483" s="25">
        <v>0</v>
      </c>
      <c r="I4483" s="24">
        <f t="shared" si="138"/>
        <v>0</v>
      </c>
      <c r="J4483" s="23" t="str">
        <f t="shared" si="139"/>
        <v/>
      </c>
      <c r="K4483" s="1"/>
      <c r="L4483" s="21"/>
    </row>
    <row r="4484" spans="1:12" ht="10.050000000000001" customHeight="1" x14ac:dyDescent="0.2">
      <c r="A4484" s="22"/>
      <c r="B4484" s="38"/>
      <c r="C4484" s="1"/>
      <c r="D4484" s="2">
        <v>41856</v>
      </c>
      <c r="E4484" s="1" t="s">
        <v>10434</v>
      </c>
      <c r="F4484" s="1" t="s">
        <v>4095</v>
      </c>
      <c r="G4484" s="25">
        <v>0</v>
      </c>
      <c r="H4484" s="25">
        <v>0</v>
      </c>
      <c r="I4484" s="24">
        <f t="shared" si="138"/>
        <v>0</v>
      </c>
      <c r="J4484" s="23" t="str">
        <f t="shared" si="139"/>
        <v/>
      </c>
      <c r="K4484" s="1"/>
      <c r="L4484" s="21"/>
    </row>
    <row r="4485" spans="1:12" ht="10.050000000000001" customHeight="1" x14ac:dyDescent="0.2">
      <c r="A4485" s="22"/>
      <c r="B4485" s="38"/>
      <c r="C4485" s="1"/>
      <c r="D4485" s="2">
        <v>41856</v>
      </c>
      <c r="E4485" s="1" t="s">
        <v>10472</v>
      </c>
      <c r="F4485" s="1" t="s">
        <v>4133</v>
      </c>
      <c r="G4485" s="25">
        <v>44123.991800000003</v>
      </c>
      <c r="H4485" s="25">
        <v>0</v>
      </c>
      <c r="I4485" s="24">
        <f t="shared" si="138"/>
        <v>-44123.991800000003</v>
      </c>
      <c r="J4485" s="23">
        <f t="shared" si="139"/>
        <v>-1</v>
      </c>
      <c r="K4485" s="1"/>
      <c r="L4485" s="21"/>
    </row>
    <row r="4486" spans="1:12" ht="10.050000000000001" customHeight="1" x14ac:dyDescent="0.2">
      <c r="A4486" s="22"/>
      <c r="B4486" s="38"/>
      <c r="C4486" s="1"/>
      <c r="D4486" s="2">
        <v>41856</v>
      </c>
      <c r="E4486" s="1" t="s">
        <v>13699</v>
      </c>
      <c r="F4486" s="1" t="s">
        <v>13700</v>
      </c>
      <c r="G4486" s="25">
        <v>0</v>
      </c>
      <c r="H4486" s="25">
        <v>0</v>
      </c>
      <c r="I4486" s="24">
        <f t="shared" si="138"/>
        <v>0</v>
      </c>
      <c r="J4486" s="23" t="str">
        <f t="shared" si="139"/>
        <v/>
      </c>
      <c r="K4486" s="1"/>
      <c r="L4486" s="21"/>
    </row>
    <row r="4487" spans="1:12" ht="10.050000000000001" customHeight="1" x14ac:dyDescent="0.2">
      <c r="A4487" s="22"/>
      <c r="B4487" s="38"/>
      <c r="C4487" s="1"/>
      <c r="D4487" s="2">
        <v>41856</v>
      </c>
      <c r="E4487" s="1" t="s">
        <v>13697</v>
      </c>
      <c r="F4487" s="1" t="s">
        <v>13698</v>
      </c>
      <c r="G4487" s="25">
        <v>0</v>
      </c>
      <c r="H4487" s="25">
        <v>0</v>
      </c>
      <c r="I4487" s="24">
        <f t="shared" si="138"/>
        <v>0</v>
      </c>
      <c r="J4487" s="23" t="str">
        <f t="shared" si="139"/>
        <v/>
      </c>
      <c r="K4487" s="1"/>
      <c r="L4487" s="21"/>
    </row>
    <row r="4488" spans="1:12" ht="10.050000000000001" customHeight="1" x14ac:dyDescent="0.2">
      <c r="A4488" s="22"/>
      <c r="B4488" s="38"/>
      <c r="C4488" s="1"/>
      <c r="D4488" s="2">
        <v>41857</v>
      </c>
      <c r="E4488" s="1" t="s">
        <v>12153</v>
      </c>
      <c r="F4488" s="1" t="s">
        <v>5879</v>
      </c>
      <c r="G4488" s="25">
        <v>0</v>
      </c>
      <c r="H4488" s="25">
        <v>0</v>
      </c>
      <c r="I4488" s="24">
        <f t="shared" si="138"/>
        <v>0</v>
      </c>
      <c r="J4488" s="23" t="str">
        <f t="shared" si="139"/>
        <v/>
      </c>
      <c r="K4488" s="1"/>
      <c r="L4488" s="21"/>
    </row>
    <row r="4489" spans="1:12" ht="10.050000000000001" customHeight="1" x14ac:dyDescent="0.2">
      <c r="A4489" s="22"/>
      <c r="B4489" s="38"/>
      <c r="C4489" s="1"/>
      <c r="D4489" s="2">
        <v>41857</v>
      </c>
      <c r="E4489" s="1" t="s">
        <v>12156</v>
      </c>
      <c r="F4489" s="1" t="s">
        <v>5883</v>
      </c>
      <c r="G4489" s="25">
        <v>55320</v>
      </c>
      <c r="H4489" s="25">
        <v>60296.829792219876</v>
      </c>
      <c r="I4489" s="24">
        <f t="shared" si="138"/>
        <v>4976.8297922198763</v>
      </c>
      <c r="J4489" s="23">
        <f t="shared" si="139"/>
        <v>8.9964385253432325E-2</v>
      </c>
      <c r="K4489" s="1"/>
      <c r="L4489" s="21"/>
    </row>
    <row r="4490" spans="1:12" ht="10.050000000000001" customHeight="1" x14ac:dyDescent="0.2">
      <c r="A4490" s="22"/>
      <c r="B4490" s="38"/>
      <c r="C4490" s="1"/>
      <c r="D4490" s="2">
        <v>41857</v>
      </c>
      <c r="E4490" s="1" t="s">
        <v>12475</v>
      </c>
      <c r="F4490" s="1" t="s">
        <v>6207</v>
      </c>
      <c r="G4490" s="25">
        <v>3418.6000000000004</v>
      </c>
      <c r="H4490" s="25">
        <v>0</v>
      </c>
      <c r="I4490" s="24">
        <f t="shared" si="138"/>
        <v>-3418.6000000000004</v>
      </c>
      <c r="J4490" s="23">
        <f t="shared" si="139"/>
        <v>-1</v>
      </c>
      <c r="K4490" s="1"/>
      <c r="L4490" s="21"/>
    </row>
    <row r="4491" spans="1:12" ht="10.050000000000001" customHeight="1" x14ac:dyDescent="0.2">
      <c r="A4491" s="22"/>
      <c r="B4491" s="38"/>
      <c r="C4491" s="1"/>
      <c r="D4491" s="2">
        <v>41857</v>
      </c>
      <c r="E4491" s="1" t="s">
        <v>12476</v>
      </c>
      <c r="F4491" s="1" t="s">
        <v>6208</v>
      </c>
      <c r="G4491" s="25">
        <v>38111.321600000003</v>
      </c>
      <c r="H4491" s="25">
        <v>0</v>
      </c>
      <c r="I4491" s="24">
        <f t="shared" si="138"/>
        <v>-38111.321600000003</v>
      </c>
      <c r="J4491" s="23">
        <f t="shared" si="139"/>
        <v>-1</v>
      </c>
      <c r="K4491" s="1"/>
      <c r="L4491" s="21"/>
    </row>
    <row r="4492" spans="1:12" ht="10.050000000000001" customHeight="1" x14ac:dyDescent="0.2">
      <c r="A4492" s="22"/>
      <c r="B4492" s="38"/>
      <c r="C4492" s="1"/>
      <c r="D4492" s="2">
        <v>41857</v>
      </c>
      <c r="E4492" s="1" t="s">
        <v>12539</v>
      </c>
      <c r="F4492" s="1" t="s">
        <v>6271</v>
      </c>
      <c r="G4492" s="25">
        <v>29504</v>
      </c>
      <c r="H4492" s="25">
        <v>0</v>
      </c>
      <c r="I4492" s="24">
        <f t="shared" si="138"/>
        <v>-29504</v>
      </c>
      <c r="J4492" s="23">
        <f t="shared" si="139"/>
        <v>-1</v>
      </c>
      <c r="K4492" s="1"/>
      <c r="L4492" s="21"/>
    </row>
    <row r="4493" spans="1:12" ht="10.050000000000001" customHeight="1" x14ac:dyDescent="0.2">
      <c r="A4493" s="22"/>
      <c r="B4493" s="38"/>
      <c r="C4493" s="1"/>
      <c r="D4493" s="2">
        <v>41857</v>
      </c>
      <c r="E4493" s="1" t="s">
        <v>12552</v>
      </c>
      <c r="F4493" s="1" t="s">
        <v>6284</v>
      </c>
      <c r="G4493" s="25">
        <v>57164</v>
      </c>
      <c r="H4493" s="25">
        <v>0</v>
      </c>
      <c r="I4493" s="24">
        <f t="shared" si="138"/>
        <v>-57164</v>
      </c>
      <c r="J4493" s="23">
        <f t="shared" si="139"/>
        <v>-1</v>
      </c>
      <c r="K4493" s="1"/>
      <c r="L4493" s="21"/>
    </row>
    <row r="4494" spans="1:12" ht="10.050000000000001" customHeight="1" x14ac:dyDescent="0.2">
      <c r="A4494" s="22"/>
      <c r="B4494" s="38"/>
      <c r="C4494" s="1"/>
      <c r="D4494" s="2">
        <v>41858</v>
      </c>
      <c r="E4494" s="1" t="s">
        <v>10252</v>
      </c>
      <c r="F4494" s="1" t="s">
        <v>3908</v>
      </c>
      <c r="G4494" s="25">
        <v>0</v>
      </c>
      <c r="H4494" s="25">
        <v>0</v>
      </c>
      <c r="I4494" s="24">
        <f t="shared" si="138"/>
        <v>0</v>
      </c>
      <c r="J4494" s="23" t="str">
        <f t="shared" si="139"/>
        <v/>
      </c>
      <c r="K4494" s="1"/>
      <c r="L4494" s="21"/>
    </row>
    <row r="4495" spans="1:12" ht="10.050000000000001" customHeight="1" x14ac:dyDescent="0.2">
      <c r="A4495" s="22"/>
      <c r="B4495" s="38"/>
      <c r="C4495" s="1"/>
      <c r="D4495" s="2">
        <v>41858</v>
      </c>
      <c r="E4495" s="1" t="s">
        <v>10343</v>
      </c>
      <c r="F4495" s="1" t="s">
        <v>4000</v>
      </c>
      <c r="G4495" s="25">
        <v>74473.756599999993</v>
      </c>
      <c r="H4495" s="25">
        <v>113376.32734231428</v>
      </c>
      <c r="I4495" s="24">
        <f t="shared" si="138"/>
        <v>38902.570742314289</v>
      </c>
      <c r="J4495" s="23">
        <f t="shared" si="139"/>
        <v>0.522366166531128</v>
      </c>
      <c r="K4495" s="1"/>
      <c r="L4495" s="21"/>
    </row>
    <row r="4496" spans="1:12" ht="10.050000000000001" customHeight="1" x14ac:dyDescent="0.2">
      <c r="A4496" s="22"/>
      <c r="B4496" s="38"/>
      <c r="C4496" s="1"/>
      <c r="D4496" s="2">
        <v>41858</v>
      </c>
      <c r="E4496" s="1" t="s">
        <v>10425</v>
      </c>
      <c r="F4496" s="1" t="s">
        <v>4085</v>
      </c>
      <c r="G4496" s="25">
        <v>17086.8305</v>
      </c>
      <c r="H4496" s="25">
        <v>113782.14175308148</v>
      </c>
      <c r="I4496" s="24">
        <f t="shared" si="138"/>
        <v>96695.311253081483</v>
      </c>
      <c r="J4496" s="23">
        <f t="shared" si="139"/>
        <v>5.6590548641002485</v>
      </c>
      <c r="K4496" s="1"/>
      <c r="L4496" s="21"/>
    </row>
    <row r="4497" spans="1:12" ht="10.050000000000001" customHeight="1" x14ac:dyDescent="0.2">
      <c r="A4497" s="22"/>
      <c r="B4497" s="38"/>
      <c r="C4497" s="1"/>
      <c r="D4497" s="2">
        <v>41858</v>
      </c>
      <c r="E4497" s="1" t="s">
        <v>10517</v>
      </c>
      <c r="F4497" s="1" t="s">
        <v>4179</v>
      </c>
      <c r="G4497" s="25">
        <v>241313.99409999998</v>
      </c>
      <c r="H4497" s="25">
        <v>144130.89540893724</v>
      </c>
      <c r="I4497" s="24">
        <f t="shared" si="138"/>
        <v>-97183.09869106274</v>
      </c>
      <c r="J4497" s="23">
        <f t="shared" si="139"/>
        <v>-0.40272467021034131</v>
      </c>
      <c r="K4497" s="1"/>
      <c r="L4497" s="21"/>
    </row>
    <row r="4498" spans="1:12" ht="10.050000000000001" customHeight="1" x14ac:dyDescent="0.2">
      <c r="A4498" s="22"/>
      <c r="B4498" s="38"/>
      <c r="C4498" s="1"/>
      <c r="D4498" s="2">
        <v>41858</v>
      </c>
      <c r="E4498" s="1" t="s">
        <v>10546</v>
      </c>
      <c r="F4498" s="1" t="s">
        <v>4210</v>
      </c>
      <c r="G4498" s="25">
        <v>118721.53360000001</v>
      </c>
      <c r="H4498" s="25">
        <v>140617.26177647189</v>
      </c>
      <c r="I4498" s="24">
        <f t="shared" si="138"/>
        <v>21895.728176471879</v>
      </c>
      <c r="J4498" s="23">
        <f t="shared" si="139"/>
        <v>0.18442929022668789</v>
      </c>
      <c r="K4498" s="1"/>
      <c r="L4498" s="21"/>
    </row>
    <row r="4499" spans="1:12" ht="10.050000000000001" customHeight="1" x14ac:dyDescent="0.2">
      <c r="A4499" s="22"/>
      <c r="B4499" s="38"/>
      <c r="C4499" s="1"/>
      <c r="D4499" s="2">
        <v>41858</v>
      </c>
      <c r="E4499" s="1" t="s">
        <v>10793</v>
      </c>
      <c r="F4499" s="1" t="s">
        <v>4468</v>
      </c>
      <c r="G4499" s="25">
        <v>453588.74690000003</v>
      </c>
      <c r="H4499" s="25">
        <v>306913.843039339</v>
      </c>
      <c r="I4499" s="24">
        <f t="shared" ref="I4499:I4562" si="140">H4499-G4499</f>
        <v>-146674.90386066103</v>
      </c>
      <c r="J4499" s="23">
        <f t="shared" ref="J4499:J4562" si="141">IF(I4499=0,"",(I4499/G4499))</f>
        <v>-0.32336539401185266</v>
      </c>
      <c r="K4499" s="1"/>
      <c r="L4499" s="21"/>
    </row>
    <row r="4500" spans="1:12" ht="10.050000000000001" customHeight="1" x14ac:dyDescent="0.2">
      <c r="A4500" s="22"/>
      <c r="B4500" s="38"/>
      <c r="C4500" s="1"/>
      <c r="D4500" s="2">
        <v>41858</v>
      </c>
      <c r="E4500" s="1" t="s">
        <v>10816</v>
      </c>
      <c r="F4500" s="1" t="s">
        <v>4492</v>
      </c>
      <c r="G4500" s="25">
        <v>0</v>
      </c>
      <c r="H4500" s="25">
        <v>10479.25820208967</v>
      </c>
      <c r="I4500" s="24">
        <f t="shared" si="140"/>
        <v>10479.25820208967</v>
      </c>
      <c r="J4500" s="23" t="e">
        <f t="shared" si="141"/>
        <v>#DIV/0!</v>
      </c>
      <c r="K4500" s="1"/>
      <c r="L4500" s="21"/>
    </row>
    <row r="4501" spans="1:12" ht="10.050000000000001" customHeight="1" x14ac:dyDescent="0.2">
      <c r="A4501" s="22"/>
      <c r="B4501" s="38"/>
      <c r="C4501" s="1"/>
      <c r="D4501" s="2">
        <v>41860</v>
      </c>
      <c r="E4501" s="1" t="s">
        <v>7511</v>
      </c>
      <c r="F4501" s="1" t="s">
        <v>1119</v>
      </c>
      <c r="G4501" s="25">
        <v>17241.067999999999</v>
      </c>
      <c r="H4501" s="25">
        <v>0</v>
      </c>
      <c r="I4501" s="24">
        <f t="shared" si="140"/>
        <v>-17241.067999999999</v>
      </c>
      <c r="J4501" s="23">
        <f t="shared" si="141"/>
        <v>-1</v>
      </c>
      <c r="K4501" s="1"/>
      <c r="L4501" s="21"/>
    </row>
    <row r="4502" spans="1:12" ht="10.050000000000001" customHeight="1" x14ac:dyDescent="0.2">
      <c r="A4502" s="22"/>
      <c r="B4502" s="38"/>
      <c r="C4502" s="1"/>
      <c r="D4502" s="2">
        <v>41860</v>
      </c>
      <c r="E4502" s="1" t="s">
        <v>7758</v>
      </c>
      <c r="F4502" s="1" t="s">
        <v>1367</v>
      </c>
      <c r="G4502" s="25">
        <v>0</v>
      </c>
      <c r="H4502" s="25">
        <v>0</v>
      </c>
      <c r="I4502" s="24">
        <f t="shared" si="140"/>
        <v>0</v>
      </c>
      <c r="J4502" s="23" t="str">
        <f t="shared" si="141"/>
        <v/>
      </c>
      <c r="K4502" s="1"/>
      <c r="L4502" s="21"/>
    </row>
    <row r="4503" spans="1:12" ht="10.050000000000001" customHeight="1" x14ac:dyDescent="0.2">
      <c r="A4503" s="22"/>
      <c r="B4503" s="38"/>
      <c r="C4503" s="1"/>
      <c r="D4503" s="2">
        <v>41860</v>
      </c>
      <c r="E4503" s="1" t="s">
        <v>8037</v>
      </c>
      <c r="F4503" s="1" t="s">
        <v>1647</v>
      </c>
      <c r="G4503" s="25">
        <v>0</v>
      </c>
      <c r="H4503" s="25">
        <v>0</v>
      </c>
      <c r="I4503" s="24">
        <f t="shared" si="140"/>
        <v>0</v>
      </c>
      <c r="J4503" s="23" t="str">
        <f t="shared" si="141"/>
        <v/>
      </c>
      <c r="K4503" s="1"/>
      <c r="L4503" s="21"/>
    </row>
    <row r="4504" spans="1:12" ht="10.050000000000001" customHeight="1" x14ac:dyDescent="0.2">
      <c r="A4504" s="22"/>
      <c r="B4504" s="38"/>
      <c r="C4504" s="1"/>
      <c r="D4504" s="2">
        <v>41860</v>
      </c>
      <c r="E4504" s="1" t="s">
        <v>8048</v>
      </c>
      <c r="F4504" s="1" t="s">
        <v>1659</v>
      </c>
      <c r="G4504" s="25">
        <v>0</v>
      </c>
      <c r="H4504" s="25">
        <v>0</v>
      </c>
      <c r="I4504" s="24">
        <f t="shared" si="140"/>
        <v>0</v>
      </c>
      <c r="J4504" s="23" t="str">
        <f t="shared" si="141"/>
        <v/>
      </c>
      <c r="K4504" s="1"/>
      <c r="L4504" s="21"/>
    </row>
    <row r="4505" spans="1:12" ht="10.050000000000001" customHeight="1" x14ac:dyDescent="0.2">
      <c r="A4505" s="22"/>
      <c r="B4505" s="38"/>
      <c r="C4505" s="1"/>
      <c r="D4505" s="2">
        <v>41860</v>
      </c>
      <c r="E4505" s="1" t="s">
        <v>8408</v>
      </c>
      <c r="F4505" s="1" t="s">
        <v>2023</v>
      </c>
      <c r="G4505" s="25">
        <v>0</v>
      </c>
      <c r="H4505" s="25">
        <v>0</v>
      </c>
      <c r="I4505" s="24">
        <f t="shared" si="140"/>
        <v>0</v>
      </c>
      <c r="J4505" s="23" t="str">
        <f t="shared" si="141"/>
        <v/>
      </c>
      <c r="K4505" s="1"/>
      <c r="L4505" s="21"/>
    </row>
    <row r="4506" spans="1:12" ht="10.050000000000001" customHeight="1" x14ac:dyDescent="0.2">
      <c r="A4506" s="22"/>
      <c r="B4506" s="38"/>
      <c r="C4506" s="1"/>
      <c r="D4506" s="2">
        <v>41860</v>
      </c>
      <c r="E4506" s="1" t="s">
        <v>8470</v>
      </c>
      <c r="F4506" s="1" t="s">
        <v>2086</v>
      </c>
      <c r="G4506" s="25">
        <v>0</v>
      </c>
      <c r="H4506" s="25">
        <v>0</v>
      </c>
      <c r="I4506" s="24">
        <f t="shared" si="140"/>
        <v>0</v>
      </c>
      <c r="J4506" s="23" t="str">
        <f t="shared" si="141"/>
        <v/>
      </c>
      <c r="K4506" s="1"/>
      <c r="L4506" s="21"/>
    </row>
    <row r="4507" spans="1:12" ht="10.050000000000001" customHeight="1" x14ac:dyDescent="0.2">
      <c r="A4507" s="22"/>
      <c r="B4507" s="38"/>
      <c r="C4507" s="1"/>
      <c r="D4507" s="2">
        <v>41860</v>
      </c>
      <c r="E4507" s="1" t="s">
        <v>8913</v>
      </c>
      <c r="F4507" s="1" t="s">
        <v>2535</v>
      </c>
      <c r="G4507" s="25">
        <v>0</v>
      </c>
      <c r="H4507" s="25">
        <v>17881.518530134384</v>
      </c>
      <c r="I4507" s="24">
        <f t="shared" si="140"/>
        <v>17881.518530134384</v>
      </c>
      <c r="J4507" s="23" t="e">
        <f t="shared" si="141"/>
        <v>#DIV/0!</v>
      </c>
      <c r="K4507" s="1"/>
      <c r="L4507" s="21"/>
    </row>
    <row r="4508" spans="1:12" ht="10.050000000000001" customHeight="1" x14ac:dyDescent="0.2">
      <c r="A4508" s="22"/>
      <c r="B4508" s="38"/>
      <c r="C4508" s="1"/>
      <c r="D4508" s="2">
        <v>41860</v>
      </c>
      <c r="E4508" s="1" t="s">
        <v>11905</v>
      </c>
      <c r="F4508" s="1" t="s">
        <v>5624</v>
      </c>
      <c r="G4508" s="25">
        <v>3594.2251000000006</v>
      </c>
      <c r="H4508" s="25">
        <v>3544.4549801185653</v>
      </c>
      <c r="I4508" s="24">
        <f t="shared" si="140"/>
        <v>-49.770119881435221</v>
      </c>
      <c r="J4508" s="23">
        <f t="shared" si="141"/>
        <v>-1.3847246206542605E-2</v>
      </c>
      <c r="K4508" s="1"/>
      <c r="L4508" s="21"/>
    </row>
    <row r="4509" spans="1:12" ht="10.050000000000001" customHeight="1" x14ac:dyDescent="0.2">
      <c r="A4509" s="22"/>
      <c r="B4509" s="38"/>
      <c r="C4509" s="1"/>
      <c r="D4509" s="2">
        <v>41860</v>
      </c>
      <c r="E4509" s="1" t="s">
        <v>11976</v>
      </c>
      <c r="F4509" s="1" t="s">
        <v>5697</v>
      </c>
      <c r="G4509" s="25">
        <v>0</v>
      </c>
      <c r="H4509" s="25">
        <v>0</v>
      </c>
      <c r="I4509" s="24">
        <f t="shared" si="140"/>
        <v>0</v>
      </c>
      <c r="J4509" s="23" t="str">
        <f t="shared" si="141"/>
        <v/>
      </c>
      <c r="K4509" s="1"/>
      <c r="L4509" s="21"/>
    </row>
    <row r="4510" spans="1:12" ht="10.050000000000001" customHeight="1" x14ac:dyDescent="0.2">
      <c r="A4510" s="22"/>
      <c r="B4510" s="38"/>
      <c r="C4510" s="1"/>
      <c r="D4510" s="2">
        <v>41860</v>
      </c>
      <c r="E4510" s="1" t="s">
        <v>11989</v>
      </c>
      <c r="F4510" s="1" t="s">
        <v>5710</v>
      </c>
      <c r="G4510" s="25">
        <v>0</v>
      </c>
      <c r="H4510" s="25">
        <v>0</v>
      </c>
      <c r="I4510" s="24">
        <f t="shared" si="140"/>
        <v>0</v>
      </c>
      <c r="J4510" s="23" t="str">
        <f t="shared" si="141"/>
        <v/>
      </c>
      <c r="K4510" s="1"/>
      <c r="L4510" s="21"/>
    </row>
    <row r="4511" spans="1:12" ht="10.050000000000001" customHeight="1" x14ac:dyDescent="0.2">
      <c r="A4511" s="22"/>
      <c r="B4511" s="38"/>
      <c r="C4511" s="1"/>
      <c r="D4511" s="2">
        <v>41860</v>
      </c>
      <c r="E4511" s="1" t="s">
        <v>12110</v>
      </c>
      <c r="F4511" s="1" t="s">
        <v>5833</v>
      </c>
      <c r="G4511" s="25">
        <v>0</v>
      </c>
      <c r="H4511" s="25">
        <v>0</v>
      </c>
      <c r="I4511" s="24">
        <f t="shared" si="140"/>
        <v>0</v>
      </c>
      <c r="J4511" s="23" t="str">
        <f t="shared" si="141"/>
        <v/>
      </c>
      <c r="K4511" s="1"/>
      <c r="L4511" s="21"/>
    </row>
    <row r="4512" spans="1:12" ht="10.050000000000001" customHeight="1" x14ac:dyDescent="0.2">
      <c r="A4512" s="22"/>
      <c r="B4512" s="38"/>
      <c r="C4512" s="1"/>
      <c r="D4512" s="2">
        <v>41860</v>
      </c>
      <c r="E4512" s="1" t="s">
        <v>12203</v>
      </c>
      <c r="F4512" s="1" t="s">
        <v>5930</v>
      </c>
      <c r="G4512" s="25">
        <v>0</v>
      </c>
      <c r="H4512" s="25">
        <v>0</v>
      </c>
      <c r="I4512" s="24">
        <f t="shared" si="140"/>
        <v>0</v>
      </c>
      <c r="J4512" s="23" t="str">
        <f t="shared" si="141"/>
        <v/>
      </c>
      <c r="K4512" s="1"/>
      <c r="L4512" s="21"/>
    </row>
    <row r="4513" spans="1:12" ht="10.050000000000001" customHeight="1" x14ac:dyDescent="0.2">
      <c r="A4513" s="22"/>
      <c r="B4513" s="38"/>
      <c r="C4513" s="1"/>
      <c r="D4513" s="2">
        <v>41860</v>
      </c>
      <c r="E4513" s="1" t="s">
        <v>12231</v>
      </c>
      <c r="F4513" s="1" t="s">
        <v>5958</v>
      </c>
      <c r="G4513" s="25">
        <v>0</v>
      </c>
      <c r="H4513" s="25">
        <v>0</v>
      </c>
      <c r="I4513" s="24">
        <f t="shared" si="140"/>
        <v>0</v>
      </c>
      <c r="J4513" s="23" t="str">
        <f t="shared" si="141"/>
        <v/>
      </c>
      <c r="K4513" s="1"/>
      <c r="L4513" s="21"/>
    </row>
    <row r="4514" spans="1:12" ht="10.050000000000001" customHeight="1" x14ac:dyDescent="0.2">
      <c r="A4514" s="22"/>
      <c r="B4514" s="38"/>
      <c r="C4514" s="1"/>
      <c r="D4514" s="2">
        <v>41860</v>
      </c>
      <c r="E4514" s="1" t="s">
        <v>12239</v>
      </c>
      <c r="F4514" s="1" t="s">
        <v>5966</v>
      </c>
      <c r="G4514" s="25">
        <v>0</v>
      </c>
      <c r="H4514" s="25">
        <v>0</v>
      </c>
      <c r="I4514" s="24">
        <f t="shared" si="140"/>
        <v>0</v>
      </c>
      <c r="J4514" s="23" t="str">
        <f t="shared" si="141"/>
        <v/>
      </c>
      <c r="K4514" s="1"/>
      <c r="L4514" s="21"/>
    </row>
    <row r="4515" spans="1:12" ht="10.050000000000001" customHeight="1" x14ac:dyDescent="0.2">
      <c r="A4515" s="22"/>
      <c r="B4515" s="38"/>
      <c r="C4515" s="1"/>
      <c r="D4515" s="2">
        <v>41860</v>
      </c>
      <c r="E4515" s="1" t="s">
        <v>12269</v>
      </c>
      <c r="F4515" s="1" t="s">
        <v>5996</v>
      </c>
      <c r="G4515" s="25">
        <v>0</v>
      </c>
      <c r="H4515" s="25">
        <v>4664.2972781850103</v>
      </c>
      <c r="I4515" s="24">
        <f t="shared" si="140"/>
        <v>4664.2972781850103</v>
      </c>
      <c r="J4515" s="23" t="e">
        <f t="shared" si="141"/>
        <v>#DIV/0!</v>
      </c>
      <c r="K4515" s="1"/>
      <c r="L4515" s="21"/>
    </row>
    <row r="4516" spans="1:12" ht="10.050000000000001" customHeight="1" x14ac:dyDescent="0.2">
      <c r="A4516" s="22"/>
      <c r="B4516" s="38"/>
      <c r="C4516" s="1"/>
      <c r="D4516" s="2">
        <v>41861</v>
      </c>
      <c r="E4516" s="1" t="s">
        <v>10597</v>
      </c>
      <c r="F4516" s="1" t="s">
        <v>4264</v>
      </c>
      <c r="G4516" s="25">
        <v>0</v>
      </c>
      <c r="H4516" s="25">
        <v>0</v>
      </c>
      <c r="I4516" s="24">
        <f t="shared" si="140"/>
        <v>0</v>
      </c>
      <c r="J4516" s="23" t="str">
        <f t="shared" si="141"/>
        <v/>
      </c>
      <c r="K4516" s="1"/>
      <c r="L4516" s="21"/>
    </row>
    <row r="4517" spans="1:12" ht="10.050000000000001" customHeight="1" x14ac:dyDescent="0.2">
      <c r="A4517" s="22"/>
      <c r="B4517" s="38"/>
      <c r="C4517" s="1"/>
      <c r="D4517" s="2">
        <v>41862</v>
      </c>
      <c r="E4517" s="1" t="s">
        <v>8949</v>
      </c>
      <c r="F4517" s="1" t="s">
        <v>2573</v>
      </c>
      <c r="G4517" s="25">
        <v>0</v>
      </c>
      <c r="H4517" s="25">
        <v>0</v>
      </c>
      <c r="I4517" s="24">
        <f t="shared" si="140"/>
        <v>0</v>
      </c>
      <c r="J4517" s="23" t="str">
        <f t="shared" si="141"/>
        <v/>
      </c>
      <c r="K4517" s="1"/>
      <c r="L4517" s="21"/>
    </row>
    <row r="4518" spans="1:12" ht="10.050000000000001" customHeight="1" x14ac:dyDescent="0.2">
      <c r="A4518" s="22"/>
      <c r="B4518" s="38"/>
      <c r="C4518" s="1"/>
      <c r="D4518" s="2">
        <v>41862</v>
      </c>
      <c r="E4518" s="1" t="s">
        <v>9215</v>
      </c>
      <c r="F4518" s="1" t="s">
        <v>2842</v>
      </c>
      <c r="G4518" s="25">
        <v>0</v>
      </c>
      <c r="H4518" s="25">
        <v>0</v>
      </c>
      <c r="I4518" s="24">
        <f t="shared" si="140"/>
        <v>0</v>
      </c>
      <c r="J4518" s="23" t="str">
        <f t="shared" si="141"/>
        <v/>
      </c>
      <c r="K4518" s="1"/>
      <c r="L4518" s="21"/>
    </row>
    <row r="4519" spans="1:12" ht="10.050000000000001" customHeight="1" x14ac:dyDescent="0.2">
      <c r="A4519" s="22"/>
      <c r="B4519" s="38"/>
      <c r="C4519" s="1"/>
      <c r="D4519" s="2">
        <v>41862</v>
      </c>
      <c r="E4519" s="1" t="s">
        <v>9219</v>
      </c>
      <c r="F4519" s="1" t="s">
        <v>2846</v>
      </c>
      <c r="G4519" s="25">
        <v>0</v>
      </c>
      <c r="H4519" s="25">
        <v>0</v>
      </c>
      <c r="I4519" s="24">
        <f t="shared" si="140"/>
        <v>0</v>
      </c>
      <c r="J4519" s="23" t="str">
        <f t="shared" si="141"/>
        <v/>
      </c>
      <c r="K4519" s="1"/>
      <c r="L4519" s="21"/>
    </row>
    <row r="4520" spans="1:12" ht="10.050000000000001" customHeight="1" x14ac:dyDescent="0.2">
      <c r="A4520" s="22"/>
      <c r="B4520" s="38"/>
      <c r="C4520" s="1"/>
      <c r="D4520" s="2">
        <v>41862</v>
      </c>
      <c r="E4520" s="1" t="s">
        <v>9407</v>
      </c>
      <c r="F4520" s="1" t="s">
        <v>3039</v>
      </c>
      <c r="G4520" s="25">
        <v>0</v>
      </c>
      <c r="H4520" s="25">
        <v>0</v>
      </c>
      <c r="I4520" s="24">
        <f t="shared" si="140"/>
        <v>0</v>
      </c>
      <c r="J4520" s="23" t="str">
        <f t="shared" si="141"/>
        <v/>
      </c>
      <c r="K4520" s="1"/>
      <c r="L4520" s="21"/>
    </row>
    <row r="4521" spans="1:12" ht="10.050000000000001" customHeight="1" x14ac:dyDescent="0.2">
      <c r="A4521" s="22"/>
      <c r="B4521" s="38"/>
      <c r="C4521" s="1"/>
      <c r="D4521" s="2">
        <v>41862</v>
      </c>
      <c r="E4521" s="1" t="s">
        <v>9412</v>
      </c>
      <c r="F4521" s="1" t="s">
        <v>3044</v>
      </c>
      <c r="G4521" s="25">
        <v>0</v>
      </c>
      <c r="H4521" s="25">
        <v>0</v>
      </c>
      <c r="I4521" s="24">
        <f t="shared" si="140"/>
        <v>0</v>
      </c>
      <c r="J4521" s="23" t="str">
        <f t="shared" si="141"/>
        <v/>
      </c>
      <c r="K4521" s="1"/>
      <c r="L4521" s="21"/>
    </row>
    <row r="4522" spans="1:12" ht="10.050000000000001" customHeight="1" x14ac:dyDescent="0.2">
      <c r="A4522" s="22"/>
      <c r="B4522" s="38"/>
      <c r="C4522" s="1"/>
      <c r="D4522" s="2">
        <v>41862</v>
      </c>
      <c r="E4522" s="1" t="s">
        <v>10479</v>
      </c>
      <c r="F4522" s="1" t="s">
        <v>4140</v>
      </c>
      <c r="G4522" s="25">
        <v>0</v>
      </c>
      <c r="H4522" s="25">
        <v>0</v>
      </c>
      <c r="I4522" s="24">
        <f t="shared" si="140"/>
        <v>0</v>
      </c>
      <c r="J4522" s="23" t="str">
        <f t="shared" si="141"/>
        <v/>
      </c>
      <c r="K4522" s="1"/>
      <c r="L4522" s="21"/>
    </row>
    <row r="4523" spans="1:12" ht="10.050000000000001" customHeight="1" x14ac:dyDescent="0.2">
      <c r="A4523" s="22"/>
      <c r="B4523" s="38"/>
      <c r="C4523" s="1"/>
      <c r="D4523" s="2">
        <v>41862</v>
      </c>
      <c r="E4523" s="1" t="s">
        <v>10556</v>
      </c>
      <c r="F4523" s="1" t="s">
        <v>4220</v>
      </c>
      <c r="G4523" s="25">
        <v>0</v>
      </c>
      <c r="H4523" s="25">
        <v>0</v>
      </c>
      <c r="I4523" s="24">
        <f t="shared" si="140"/>
        <v>0</v>
      </c>
      <c r="J4523" s="23" t="str">
        <f t="shared" si="141"/>
        <v/>
      </c>
      <c r="K4523" s="1"/>
      <c r="L4523" s="21"/>
    </row>
    <row r="4524" spans="1:12" ht="10.050000000000001" customHeight="1" x14ac:dyDescent="0.2">
      <c r="A4524" s="22"/>
      <c r="B4524" s="38"/>
      <c r="C4524" s="1"/>
      <c r="D4524" s="2">
        <v>41862</v>
      </c>
      <c r="E4524" s="1" t="s">
        <v>10649</v>
      </c>
      <c r="F4524" s="1" t="s">
        <v>4316</v>
      </c>
      <c r="G4524" s="25">
        <v>9664.7618999999995</v>
      </c>
      <c r="H4524" s="25">
        <v>27585.106149618401</v>
      </c>
      <c r="I4524" s="24">
        <f t="shared" si="140"/>
        <v>17920.3442496184</v>
      </c>
      <c r="J4524" s="23">
        <f t="shared" si="141"/>
        <v>1.8541940748295518</v>
      </c>
      <c r="K4524" s="1"/>
      <c r="L4524" s="21"/>
    </row>
    <row r="4525" spans="1:12" ht="10.050000000000001" customHeight="1" x14ac:dyDescent="0.2">
      <c r="A4525" s="22"/>
      <c r="B4525" s="38"/>
      <c r="C4525" s="1"/>
      <c r="D4525" s="2">
        <v>41862</v>
      </c>
      <c r="E4525" s="1" t="s">
        <v>10689</v>
      </c>
      <c r="F4525" s="1" t="s">
        <v>4358</v>
      </c>
      <c r="G4525" s="25">
        <v>0</v>
      </c>
      <c r="H4525" s="25">
        <v>0</v>
      </c>
      <c r="I4525" s="24">
        <f t="shared" si="140"/>
        <v>0</v>
      </c>
      <c r="J4525" s="23" t="str">
        <f t="shared" si="141"/>
        <v/>
      </c>
      <c r="K4525" s="1"/>
      <c r="L4525" s="21"/>
    </row>
    <row r="4526" spans="1:12" ht="10.050000000000001" customHeight="1" x14ac:dyDescent="0.2">
      <c r="A4526" s="22"/>
      <c r="B4526" s="38"/>
      <c r="C4526" s="1"/>
      <c r="D4526" s="2">
        <v>41862</v>
      </c>
      <c r="E4526" s="1" t="s">
        <v>10726</v>
      </c>
      <c r="F4526" s="1" t="s">
        <v>4395</v>
      </c>
      <c r="G4526" s="25">
        <v>69361.252800000002</v>
      </c>
      <c r="H4526" s="25">
        <v>145055.5358385334</v>
      </c>
      <c r="I4526" s="24">
        <f t="shared" si="140"/>
        <v>75694.283038533395</v>
      </c>
      <c r="J4526" s="23">
        <f t="shared" si="141"/>
        <v>1.0913050151616264</v>
      </c>
      <c r="K4526" s="1"/>
      <c r="L4526" s="21"/>
    </row>
    <row r="4527" spans="1:12" ht="10.050000000000001" customHeight="1" x14ac:dyDescent="0.2">
      <c r="A4527" s="22"/>
      <c r="B4527" s="38"/>
      <c r="C4527" s="1"/>
      <c r="D4527" s="2">
        <v>41862</v>
      </c>
      <c r="E4527" s="1" t="s">
        <v>10801</v>
      </c>
      <c r="F4527" s="1" t="s">
        <v>4476</v>
      </c>
      <c r="G4527" s="25">
        <v>371081.98560000001</v>
      </c>
      <c r="H4527" s="25">
        <v>336214.67087498581</v>
      </c>
      <c r="I4527" s="24">
        <f t="shared" si="140"/>
        <v>-34867.314725014206</v>
      </c>
      <c r="J4527" s="23">
        <f t="shared" si="141"/>
        <v>-9.3961216329694563E-2</v>
      </c>
      <c r="K4527" s="1"/>
      <c r="L4527" s="21"/>
    </row>
    <row r="4528" spans="1:12" ht="10.050000000000001" customHeight="1" x14ac:dyDescent="0.2">
      <c r="A4528" s="22"/>
      <c r="B4528" s="38"/>
      <c r="C4528" s="1"/>
      <c r="D4528" s="2">
        <v>41862</v>
      </c>
      <c r="E4528" s="1" t="s">
        <v>10883</v>
      </c>
      <c r="F4528" s="1" t="s">
        <v>4561</v>
      </c>
      <c r="G4528" s="25">
        <v>0</v>
      </c>
      <c r="H4528" s="25">
        <v>0</v>
      </c>
      <c r="I4528" s="24">
        <f t="shared" si="140"/>
        <v>0</v>
      </c>
      <c r="J4528" s="23" t="str">
        <f t="shared" si="141"/>
        <v/>
      </c>
      <c r="K4528" s="1"/>
      <c r="L4528" s="21"/>
    </row>
    <row r="4529" spans="1:12" ht="10.050000000000001" customHeight="1" x14ac:dyDescent="0.2">
      <c r="A4529" s="22"/>
      <c r="B4529" s="38"/>
      <c r="C4529" s="1"/>
      <c r="D4529" s="2">
        <v>41862</v>
      </c>
      <c r="E4529" s="1" t="s">
        <v>10943</v>
      </c>
      <c r="F4529" s="1" t="s">
        <v>4624</v>
      </c>
      <c r="G4529" s="25">
        <v>48336.148500000003</v>
      </c>
      <c r="H4529" s="25">
        <v>110068.16936087029</v>
      </c>
      <c r="I4529" s="24">
        <f t="shared" si="140"/>
        <v>61732.020860870289</v>
      </c>
      <c r="J4529" s="23">
        <f t="shared" si="141"/>
        <v>1.2771398379179981</v>
      </c>
      <c r="K4529" s="1"/>
      <c r="L4529" s="21"/>
    </row>
    <row r="4530" spans="1:12" ht="10.050000000000001" customHeight="1" x14ac:dyDescent="0.2">
      <c r="A4530" s="22"/>
      <c r="B4530" s="38"/>
      <c r="C4530" s="1"/>
      <c r="D4530" s="2">
        <v>41862</v>
      </c>
      <c r="E4530" s="1" t="s">
        <v>12444</v>
      </c>
      <c r="F4530" s="1" t="s">
        <v>6175</v>
      </c>
      <c r="G4530" s="25">
        <v>0</v>
      </c>
      <c r="H4530" s="25">
        <v>0</v>
      </c>
      <c r="I4530" s="24">
        <f t="shared" si="140"/>
        <v>0</v>
      </c>
      <c r="J4530" s="23" t="str">
        <f t="shared" si="141"/>
        <v/>
      </c>
      <c r="K4530" s="1"/>
      <c r="L4530" s="21"/>
    </row>
    <row r="4531" spans="1:12" ht="10.050000000000001" customHeight="1" x14ac:dyDescent="0.2">
      <c r="A4531" s="22"/>
      <c r="B4531" s="38"/>
      <c r="C4531" s="1"/>
      <c r="D4531" s="2">
        <v>41862</v>
      </c>
      <c r="E4531" s="1" t="s">
        <v>12585</v>
      </c>
      <c r="F4531" s="1" t="s">
        <v>6318</v>
      </c>
      <c r="G4531" s="25">
        <v>353139.68840000004</v>
      </c>
      <c r="H4531" s="25">
        <v>438705.92560444318</v>
      </c>
      <c r="I4531" s="24">
        <f t="shared" si="140"/>
        <v>85566.237204443139</v>
      </c>
      <c r="J4531" s="23">
        <f t="shared" si="141"/>
        <v>0.24230138954962935</v>
      </c>
      <c r="K4531" s="1"/>
      <c r="L4531" s="21"/>
    </row>
    <row r="4532" spans="1:12" ht="10.050000000000001" customHeight="1" x14ac:dyDescent="0.2">
      <c r="A4532" s="22"/>
      <c r="B4532" s="38"/>
      <c r="C4532" s="1"/>
      <c r="D4532" s="2">
        <v>41863</v>
      </c>
      <c r="E4532" s="1" t="s">
        <v>12277</v>
      </c>
      <c r="F4532" s="1" t="s">
        <v>6006</v>
      </c>
      <c r="G4532" s="25">
        <v>487853.71350000001</v>
      </c>
      <c r="H4532" s="25">
        <v>276395.57197139057</v>
      </c>
      <c r="I4532" s="24">
        <f t="shared" si="140"/>
        <v>-211458.14152860944</v>
      </c>
      <c r="J4532" s="23">
        <f t="shared" si="141"/>
        <v>-0.43344579671547268</v>
      </c>
      <c r="K4532" s="1"/>
      <c r="L4532" s="21"/>
    </row>
    <row r="4533" spans="1:12" ht="10.050000000000001" customHeight="1" x14ac:dyDescent="0.2">
      <c r="A4533" s="22"/>
      <c r="B4533" s="38"/>
      <c r="C4533" s="1"/>
      <c r="D4533" s="2">
        <v>41863</v>
      </c>
      <c r="E4533" s="1" t="s">
        <v>12310</v>
      </c>
      <c r="F4533" s="1" t="s">
        <v>6041</v>
      </c>
      <c r="G4533" s="25">
        <v>458499.68840000004</v>
      </c>
      <c r="H4533" s="25">
        <v>299532.1302763964</v>
      </c>
      <c r="I4533" s="24">
        <f t="shared" si="140"/>
        <v>-158967.55812360364</v>
      </c>
      <c r="J4533" s="23">
        <f t="shared" si="141"/>
        <v>-0.34671246708660497</v>
      </c>
      <c r="K4533" s="1"/>
      <c r="L4533" s="21"/>
    </row>
    <row r="4534" spans="1:12" ht="10.050000000000001" customHeight="1" x14ac:dyDescent="0.2">
      <c r="A4534" s="22"/>
      <c r="B4534" s="38"/>
      <c r="C4534" s="1"/>
      <c r="D4534" s="2">
        <v>41863</v>
      </c>
      <c r="E4534" s="1" t="s">
        <v>12319</v>
      </c>
      <c r="F4534" s="1" t="s">
        <v>6050</v>
      </c>
      <c r="G4534" s="25">
        <v>335121.07799999998</v>
      </c>
      <c r="H4534" s="25">
        <v>225828.01425503241</v>
      </c>
      <c r="I4534" s="24">
        <f t="shared" si="140"/>
        <v>-109293.06374496757</v>
      </c>
      <c r="J4534" s="23">
        <f t="shared" si="141"/>
        <v>-0.32613007930515064</v>
      </c>
      <c r="K4534" s="1"/>
      <c r="L4534" s="21"/>
    </row>
    <row r="4535" spans="1:12" ht="10.050000000000001" customHeight="1" x14ac:dyDescent="0.2">
      <c r="A4535" s="22"/>
      <c r="B4535" s="38"/>
      <c r="C4535" s="1"/>
      <c r="D4535" s="2">
        <v>41866</v>
      </c>
      <c r="E4535" s="1" t="s">
        <v>8832</v>
      </c>
      <c r="F4535" s="1" t="s">
        <v>2454</v>
      </c>
      <c r="G4535" s="25">
        <v>0</v>
      </c>
      <c r="H4535" s="25">
        <v>0</v>
      </c>
      <c r="I4535" s="24">
        <f t="shared" si="140"/>
        <v>0</v>
      </c>
      <c r="J4535" s="23" t="str">
        <f t="shared" si="141"/>
        <v/>
      </c>
      <c r="K4535" s="1"/>
      <c r="L4535" s="21"/>
    </row>
    <row r="4536" spans="1:12" ht="10.050000000000001" customHeight="1" x14ac:dyDescent="0.2">
      <c r="A4536" s="22"/>
      <c r="B4536" s="38"/>
      <c r="C4536" s="1"/>
      <c r="D4536" s="2">
        <v>41866</v>
      </c>
      <c r="E4536" s="1" t="s">
        <v>11983</v>
      </c>
      <c r="F4536" s="1" t="s">
        <v>5704</v>
      </c>
      <c r="G4536" s="25">
        <v>0</v>
      </c>
      <c r="H4536" s="25">
        <v>0</v>
      </c>
      <c r="I4536" s="24">
        <f t="shared" si="140"/>
        <v>0</v>
      </c>
      <c r="J4536" s="23" t="str">
        <f t="shared" si="141"/>
        <v/>
      </c>
      <c r="K4536" s="1"/>
      <c r="L4536" s="21"/>
    </row>
    <row r="4537" spans="1:12" ht="10.050000000000001" customHeight="1" x14ac:dyDescent="0.2">
      <c r="A4537" s="22"/>
      <c r="B4537" s="38"/>
      <c r="C4537" s="1"/>
      <c r="D4537" s="2">
        <v>41866</v>
      </c>
      <c r="E4537" s="1" t="s">
        <v>12074</v>
      </c>
      <c r="F4537" s="1" t="s">
        <v>5796</v>
      </c>
      <c r="G4537" s="25">
        <v>0</v>
      </c>
      <c r="H4537" s="25">
        <v>0</v>
      </c>
      <c r="I4537" s="24">
        <f t="shared" si="140"/>
        <v>0</v>
      </c>
      <c r="J4537" s="23" t="str">
        <f t="shared" si="141"/>
        <v/>
      </c>
      <c r="K4537" s="1"/>
      <c r="L4537" s="21"/>
    </row>
    <row r="4538" spans="1:12" ht="10.050000000000001" customHeight="1" x14ac:dyDescent="0.2">
      <c r="A4538" s="22"/>
      <c r="B4538" s="38"/>
      <c r="C4538" s="1"/>
      <c r="D4538" s="2">
        <v>41866</v>
      </c>
      <c r="E4538" s="1" t="s">
        <v>12365</v>
      </c>
      <c r="F4538" s="1" t="s">
        <v>6096</v>
      </c>
      <c r="G4538" s="25">
        <v>0</v>
      </c>
      <c r="H4538" s="25">
        <v>0</v>
      </c>
      <c r="I4538" s="24">
        <f t="shared" si="140"/>
        <v>0</v>
      </c>
      <c r="J4538" s="23" t="str">
        <f t="shared" si="141"/>
        <v/>
      </c>
      <c r="K4538" s="1"/>
      <c r="L4538" s="21"/>
    </row>
    <row r="4539" spans="1:12" ht="10.050000000000001" customHeight="1" x14ac:dyDescent="0.2">
      <c r="A4539" s="22"/>
      <c r="B4539" s="38"/>
      <c r="C4539" s="1"/>
      <c r="D4539" s="2">
        <v>41866</v>
      </c>
      <c r="E4539" s="1" t="s">
        <v>12427</v>
      </c>
      <c r="F4539" s="1" t="s">
        <v>6158</v>
      </c>
      <c r="G4539" s="25">
        <v>0</v>
      </c>
      <c r="H4539" s="25">
        <v>0</v>
      </c>
      <c r="I4539" s="24">
        <f t="shared" si="140"/>
        <v>0</v>
      </c>
      <c r="J4539" s="23" t="str">
        <f t="shared" si="141"/>
        <v/>
      </c>
      <c r="K4539" s="1"/>
      <c r="L4539" s="21"/>
    </row>
    <row r="4540" spans="1:12" ht="10.050000000000001" customHeight="1" x14ac:dyDescent="0.2">
      <c r="A4540" s="22"/>
      <c r="B4540" s="38"/>
      <c r="C4540" s="1"/>
      <c r="D4540" s="2">
        <v>41868</v>
      </c>
      <c r="E4540" s="1" t="s">
        <v>9111</v>
      </c>
      <c r="F4540" s="1" t="s">
        <v>2737</v>
      </c>
      <c r="G4540" s="25">
        <v>0</v>
      </c>
      <c r="H4540" s="25">
        <v>0</v>
      </c>
      <c r="I4540" s="24">
        <f t="shared" si="140"/>
        <v>0</v>
      </c>
      <c r="J4540" s="23" t="str">
        <f t="shared" si="141"/>
        <v/>
      </c>
      <c r="K4540" s="1"/>
      <c r="L4540" s="21"/>
    </row>
    <row r="4541" spans="1:12" ht="10.050000000000001" customHeight="1" x14ac:dyDescent="0.2">
      <c r="A4541" s="22"/>
      <c r="B4541" s="38"/>
      <c r="C4541" s="1"/>
      <c r="D4541" s="2">
        <v>41868</v>
      </c>
      <c r="E4541" s="1" t="s">
        <v>9339</v>
      </c>
      <c r="F4541" s="1" t="s">
        <v>2970</v>
      </c>
      <c r="G4541" s="25">
        <v>0</v>
      </c>
      <c r="H4541" s="25">
        <v>14203.50437685193</v>
      </c>
      <c r="I4541" s="24">
        <f t="shared" si="140"/>
        <v>14203.50437685193</v>
      </c>
      <c r="J4541" s="23" t="e">
        <f t="shared" si="141"/>
        <v>#DIV/0!</v>
      </c>
      <c r="K4541" s="1"/>
      <c r="L4541" s="21"/>
    </row>
    <row r="4542" spans="1:12" ht="10.050000000000001" customHeight="1" x14ac:dyDescent="0.2">
      <c r="A4542" s="22"/>
      <c r="B4542" s="38"/>
      <c r="C4542" s="1"/>
      <c r="D4542" s="2">
        <v>41868</v>
      </c>
      <c r="E4542" s="1" t="s">
        <v>9512</v>
      </c>
      <c r="F4542" s="1" t="s">
        <v>3146</v>
      </c>
      <c r="G4542" s="25">
        <v>0</v>
      </c>
      <c r="H4542" s="25">
        <v>0</v>
      </c>
      <c r="I4542" s="24">
        <f t="shared" si="140"/>
        <v>0</v>
      </c>
      <c r="J4542" s="23" t="str">
        <f t="shared" si="141"/>
        <v/>
      </c>
      <c r="K4542" s="1"/>
      <c r="L4542" s="21"/>
    </row>
    <row r="4543" spans="1:12" ht="10.050000000000001" customHeight="1" x14ac:dyDescent="0.2">
      <c r="A4543" s="22"/>
      <c r="B4543" s="38"/>
      <c r="C4543" s="1"/>
      <c r="D4543" s="2">
        <v>41868</v>
      </c>
      <c r="E4543" s="1" t="s">
        <v>9655</v>
      </c>
      <c r="F4543" s="1" t="s">
        <v>3292</v>
      </c>
      <c r="G4543" s="25">
        <v>0</v>
      </c>
      <c r="H4543" s="25">
        <v>0</v>
      </c>
      <c r="I4543" s="24">
        <f t="shared" si="140"/>
        <v>0</v>
      </c>
      <c r="J4543" s="23" t="str">
        <f t="shared" si="141"/>
        <v/>
      </c>
      <c r="K4543" s="1"/>
      <c r="L4543" s="21"/>
    </row>
    <row r="4544" spans="1:12" ht="10.050000000000001" customHeight="1" x14ac:dyDescent="0.2">
      <c r="A4544" s="22"/>
      <c r="B4544" s="38"/>
      <c r="C4544" s="1"/>
      <c r="D4544" s="2">
        <v>41868</v>
      </c>
      <c r="E4544" s="1" t="s">
        <v>11544</v>
      </c>
      <c r="F4544" s="1" t="s">
        <v>5254</v>
      </c>
      <c r="G4544" s="25">
        <v>0</v>
      </c>
      <c r="H4544" s="25">
        <v>0</v>
      </c>
      <c r="I4544" s="24">
        <f t="shared" si="140"/>
        <v>0</v>
      </c>
      <c r="J4544" s="23" t="str">
        <f t="shared" si="141"/>
        <v/>
      </c>
      <c r="K4544" s="1"/>
      <c r="L4544" s="21"/>
    </row>
    <row r="4545" spans="1:12" ht="10.050000000000001" customHeight="1" x14ac:dyDescent="0.2">
      <c r="A4545" s="22"/>
      <c r="B4545" s="38"/>
      <c r="C4545" s="1"/>
      <c r="D4545" s="2">
        <v>41868</v>
      </c>
      <c r="E4545" s="1" t="s">
        <v>11568</v>
      </c>
      <c r="F4545" s="1" t="s">
        <v>5278</v>
      </c>
      <c r="G4545" s="25">
        <v>0</v>
      </c>
      <c r="H4545" s="25">
        <v>0</v>
      </c>
      <c r="I4545" s="24">
        <f t="shared" si="140"/>
        <v>0</v>
      </c>
      <c r="J4545" s="23" t="str">
        <f t="shared" si="141"/>
        <v/>
      </c>
      <c r="K4545" s="1"/>
      <c r="L4545" s="21"/>
    </row>
    <row r="4546" spans="1:12" ht="10.050000000000001" customHeight="1" x14ac:dyDescent="0.2">
      <c r="A4546" s="22"/>
      <c r="B4546" s="38"/>
      <c r="C4546" s="1"/>
      <c r="D4546" s="2">
        <v>41868</v>
      </c>
      <c r="E4546" s="1" t="s">
        <v>11585</v>
      </c>
      <c r="F4546" s="1" t="s">
        <v>5295</v>
      </c>
      <c r="G4546" s="25">
        <v>0</v>
      </c>
      <c r="H4546" s="25">
        <v>1880.1022068454997</v>
      </c>
      <c r="I4546" s="24">
        <f t="shared" si="140"/>
        <v>1880.1022068454997</v>
      </c>
      <c r="J4546" s="23" t="e">
        <f t="shared" si="141"/>
        <v>#DIV/0!</v>
      </c>
      <c r="K4546" s="1"/>
      <c r="L4546" s="21"/>
    </row>
    <row r="4547" spans="1:12" ht="10.050000000000001" customHeight="1" x14ac:dyDescent="0.2">
      <c r="A4547" s="22"/>
      <c r="B4547" s="38"/>
      <c r="C4547" s="1"/>
      <c r="D4547" s="2">
        <v>41868</v>
      </c>
      <c r="E4547" s="1" t="s">
        <v>11756</v>
      </c>
      <c r="F4547" s="1" t="s">
        <v>5471</v>
      </c>
      <c r="G4547" s="25">
        <v>0</v>
      </c>
      <c r="H4547" s="25">
        <v>0</v>
      </c>
      <c r="I4547" s="24">
        <f t="shared" si="140"/>
        <v>0</v>
      </c>
      <c r="J4547" s="23" t="str">
        <f t="shared" si="141"/>
        <v/>
      </c>
      <c r="K4547" s="1"/>
      <c r="L4547" s="21"/>
    </row>
    <row r="4548" spans="1:12" ht="10.050000000000001" customHeight="1" x14ac:dyDescent="0.2">
      <c r="A4548" s="22"/>
      <c r="B4548" s="38"/>
      <c r="C4548" s="1"/>
      <c r="D4548" s="2">
        <v>41868</v>
      </c>
      <c r="E4548" s="1" t="s">
        <v>11764</v>
      </c>
      <c r="F4548" s="1" t="s">
        <v>5479</v>
      </c>
      <c r="G4548" s="25">
        <v>0</v>
      </c>
      <c r="H4548" s="25">
        <v>0</v>
      </c>
      <c r="I4548" s="24">
        <f t="shared" si="140"/>
        <v>0</v>
      </c>
      <c r="J4548" s="23" t="str">
        <f t="shared" si="141"/>
        <v/>
      </c>
      <c r="K4548" s="1"/>
      <c r="L4548" s="21"/>
    </row>
    <row r="4549" spans="1:12" ht="10.050000000000001" customHeight="1" x14ac:dyDescent="0.2">
      <c r="A4549" s="22"/>
      <c r="B4549" s="38"/>
      <c r="C4549" s="1"/>
      <c r="D4549" s="2">
        <v>41869</v>
      </c>
      <c r="E4549" s="1" t="s">
        <v>6477</v>
      </c>
      <c r="F4549" s="1" t="s">
        <v>73</v>
      </c>
      <c r="G4549" s="25">
        <v>0</v>
      </c>
      <c r="H4549" s="25">
        <v>0</v>
      </c>
      <c r="I4549" s="24">
        <f t="shared" si="140"/>
        <v>0</v>
      </c>
      <c r="J4549" s="23" t="str">
        <f t="shared" si="141"/>
        <v/>
      </c>
      <c r="K4549" s="1"/>
      <c r="L4549" s="21"/>
    </row>
    <row r="4550" spans="1:12" ht="10.050000000000001" customHeight="1" x14ac:dyDescent="0.2">
      <c r="A4550" s="22"/>
      <c r="B4550" s="38"/>
      <c r="C4550" s="1"/>
      <c r="D4550" s="2">
        <v>41869</v>
      </c>
      <c r="E4550" s="1" t="s">
        <v>7526</v>
      </c>
      <c r="F4550" s="1" t="s">
        <v>1134</v>
      </c>
      <c r="G4550" s="25">
        <v>0</v>
      </c>
      <c r="H4550" s="25">
        <v>0</v>
      </c>
      <c r="I4550" s="24">
        <f t="shared" si="140"/>
        <v>0</v>
      </c>
      <c r="J4550" s="23" t="str">
        <f t="shared" si="141"/>
        <v/>
      </c>
      <c r="K4550" s="1"/>
      <c r="L4550" s="21"/>
    </row>
    <row r="4551" spans="1:12" ht="10.050000000000001" customHeight="1" x14ac:dyDescent="0.2">
      <c r="A4551" s="22"/>
      <c r="B4551" s="38"/>
      <c r="C4551" s="1"/>
      <c r="D4551" s="2">
        <v>41869</v>
      </c>
      <c r="E4551" s="1" t="s">
        <v>9632</v>
      </c>
      <c r="F4551" s="1" t="s">
        <v>3268</v>
      </c>
      <c r="G4551" s="25">
        <v>143407.54759999999</v>
      </c>
      <c r="H4551" s="25">
        <v>282642.03176244017</v>
      </c>
      <c r="I4551" s="24">
        <f t="shared" si="140"/>
        <v>139234.48416244017</v>
      </c>
      <c r="J4551" s="23">
        <f t="shared" si="141"/>
        <v>0.97090067079872566</v>
      </c>
      <c r="K4551" s="1"/>
      <c r="L4551" s="21"/>
    </row>
    <row r="4552" spans="1:12" ht="10.050000000000001" customHeight="1" x14ac:dyDescent="0.2">
      <c r="A4552" s="22"/>
      <c r="B4552" s="38"/>
      <c r="C4552" s="1"/>
      <c r="D4552" s="2">
        <v>41869</v>
      </c>
      <c r="E4552" s="1" t="s">
        <v>9860</v>
      </c>
      <c r="F4552" s="1" t="s">
        <v>3501</v>
      </c>
      <c r="G4552" s="25">
        <v>346271.15480000002</v>
      </c>
      <c r="H4552" s="25">
        <v>400343.62155875418</v>
      </c>
      <c r="I4552" s="24">
        <f t="shared" si="140"/>
        <v>54072.466758754163</v>
      </c>
      <c r="J4552" s="23">
        <f t="shared" si="141"/>
        <v>0.15615642830539969</v>
      </c>
      <c r="K4552" s="1"/>
      <c r="L4552" s="21"/>
    </row>
    <row r="4553" spans="1:12" ht="10.050000000000001" customHeight="1" x14ac:dyDescent="0.2">
      <c r="A4553" s="22"/>
      <c r="B4553" s="38"/>
      <c r="C4553" s="1"/>
      <c r="D4553" s="2">
        <v>41869</v>
      </c>
      <c r="E4553" s="1" t="s">
        <v>11460</v>
      </c>
      <c r="F4553" s="1" t="s">
        <v>5163</v>
      </c>
      <c r="G4553" s="25">
        <v>0</v>
      </c>
      <c r="H4553" s="25">
        <v>0</v>
      </c>
      <c r="I4553" s="24">
        <f t="shared" si="140"/>
        <v>0</v>
      </c>
      <c r="J4553" s="23" t="str">
        <f t="shared" si="141"/>
        <v/>
      </c>
      <c r="K4553" s="1"/>
      <c r="L4553" s="21"/>
    </row>
    <row r="4554" spans="1:12" ht="10.050000000000001" customHeight="1" x14ac:dyDescent="0.2">
      <c r="A4554" s="22"/>
      <c r="B4554" s="38"/>
      <c r="C4554" s="1"/>
      <c r="D4554" s="2">
        <v>41869</v>
      </c>
      <c r="E4554" s="1" t="s">
        <v>12019</v>
      </c>
      <c r="F4554" s="1" t="s">
        <v>5741</v>
      </c>
      <c r="G4554" s="25">
        <v>0</v>
      </c>
      <c r="H4554" s="25">
        <v>0</v>
      </c>
      <c r="I4554" s="24">
        <f t="shared" si="140"/>
        <v>0</v>
      </c>
      <c r="J4554" s="23" t="str">
        <f t="shared" si="141"/>
        <v/>
      </c>
      <c r="K4554" s="1"/>
      <c r="L4554" s="21"/>
    </row>
    <row r="4555" spans="1:12" ht="10.050000000000001" customHeight="1" x14ac:dyDescent="0.2">
      <c r="A4555" s="22"/>
      <c r="B4555" s="38"/>
      <c r="C4555" s="1"/>
      <c r="D4555" s="2">
        <v>41869</v>
      </c>
      <c r="E4555" s="1" t="s">
        <v>12167</v>
      </c>
      <c r="F4555" s="1" t="s">
        <v>5894</v>
      </c>
      <c r="G4555" s="25">
        <v>0</v>
      </c>
      <c r="H4555" s="25">
        <v>0</v>
      </c>
      <c r="I4555" s="24">
        <f t="shared" si="140"/>
        <v>0</v>
      </c>
      <c r="J4555" s="23" t="str">
        <f t="shared" si="141"/>
        <v/>
      </c>
      <c r="K4555" s="1"/>
      <c r="L4555" s="21"/>
    </row>
    <row r="4556" spans="1:12" ht="10.050000000000001" customHeight="1" x14ac:dyDescent="0.2">
      <c r="A4556" s="22"/>
      <c r="B4556" s="38"/>
      <c r="C4556" s="1"/>
      <c r="D4556" s="2">
        <v>41869</v>
      </c>
      <c r="E4556" s="1" t="s">
        <v>12252</v>
      </c>
      <c r="F4556" s="1" t="s">
        <v>5979</v>
      </c>
      <c r="G4556" s="25">
        <v>0</v>
      </c>
      <c r="H4556" s="25">
        <v>0</v>
      </c>
      <c r="I4556" s="24">
        <f t="shared" si="140"/>
        <v>0</v>
      </c>
      <c r="J4556" s="23" t="str">
        <f t="shared" si="141"/>
        <v/>
      </c>
      <c r="K4556" s="1"/>
      <c r="L4556" s="21"/>
    </row>
    <row r="4557" spans="1:12" ht="10.050000000000001" customHeight="1" x14ac:dyDescent="0.2">
      <c r="A4557" s="22"/>
      <c r="B4557" s="38"/>
      <c r="C4557" s="1"/>
      <c r="D4557" s="2">
        <v>41871</v>
      </c>
      <c r="E4557" s="1" t="s">
        <v>6845</v>
      </c>
      <c r="F4557" s="1" t="s">
        <v>446</v>
      </c>
      <c r="G4557" s="25">
        <v>0</v>
      </c>
      <c r="H4557" s="25">
        <v>0</v>
      </c>
      <c r="I4557" s="24">
        <f t="shared" si="140"/>
        <v>0</v>
      </c>
      <c r="J4557" s="23" t="str">
        <f t="shared" si="141"/>
        <v/>
      </c>
      <c r="K4557" s="1"/>
      <c r="L4557" s="21"/>
    </row>
    <row r="4558" spans="1:12" ht="10.050000000000001" customHeight="1" x14ac:dyDescent="0.2">
      <c r="A4558" s="22"/>
      <c r="B4558" s="38"/>
      <c r="C4558" s="1"/>
      <c r="D4558" s="2">
        <v>41871</v>
      </c>
      <c r="E4558" s="1" t="s">
        <v>9812</v>
      </c>
      <c r="F4558" s="1" t="s">
        <v>3452</v>
      </c>
      <c r="G4558" s="25">
        <v>0</v>
      </c>
      <c r="H4558" s="25">
        <v>0</v>
      </c>
      <c r="I4558" s="24">
        <f t="shared" si="140"/>
        <v>0</v>
      </c>
      <c r="J4558" s="23" t="str">
        <f t="shared" si="141"/>
        <v/>
      </c>
      <c r="K4558" s="1"/>
      <c r="L4558" s="21"/>
    </row>
    <row r="4559" spans="1:12" ht="10.050000000000001" customHeight="1" x14ac:dyDescent="0.2">
      <c r="A4559" s="22"/>
      <c r="B4559" s="38"/>
      <c r="C4559" s="1"/>
      <c r="D4559" s="2">
        <v>41871</v>
      </c>
      <c r="E4559" s="1" t="s">
        <v>9920</v>
      </c>
      <c r="F4559" s="1" t="s">
        <v>3564</v>
      </c>
      <c r="G4559" s="25">
        <v>3618.9031000000004</v>
      </c>
      <c r="H4559" s="25">
        <v>52298.690076213206</v>
      </c>
      <c r="I4559" s="24">
        <f t="shared" si="140"/>
        <v>48679.786976213203</v>
      </c>
      <c r="J4559" s="23">
        <f t="shared" si="141"/>
        <v>13.45153092831173</v>
      </c>
      <c r="K4559" s="1"/>
      <c r="L4559" s="21"/>
    </row>
    <row r="4560" spans="1:12" ht="10.050000000000001" customHeight="1" x14ac:dyDescent="0.2">
      <c r="A4560" s="22"/>
      <c r="B4560" s="38"/>
      <c r="C4560" s="1"/>
      <c r="D4560" s="2">
        <v>41871</v>
      </c>
      <c r="E4560" s="1" t="s">
        <v>10019</v>
      </c>
      <c r="F4560" s="1" t="s">
        <v>3665</v>
      </c>
      <c r="G4560" s="25">
        <v>60039.313199999997</v>
      </c>
      <c r="H4560" s="25">
        <v>76226.329637651274</v>
      </c>
      <c r="I4560" s="24">
        <f t="shared" si="140"/>
        <v>16187.016437651277</v>
      </c>
      <c r="J4560" s="23">
        <f t="shared" si="141"/>
        <v>0.26960695542485447</v>
      </c>
      <c r="K4560" s="1"/>
      <c r="L4560" s="21"/>
    </row>
    <row r="4561" spans="1:12" ht="10.050000000000001" customHeight="1" x14ac:dyDescent="0.2">
      <c r="A4561" s="22"/>
      <c r="B4561" s="38"/>
      <c r="C4561" s="1"/>
      <c r="D4561" s="2">
        <v>41871</v>
      </c>
      <c r="E4561" s="1" t="s">
        <v>10103</v>
      </c>
      <c r="F4561" s="1" t="s">
        <v>3752</v>
      </c>
      <c r="G4561" s="25">
        <v>68549.184999999998</v>
      </c>
      <c r="H4561" s="25">
        <v>85760.399845042673</v>
      </c>
      <c r="I4561" s="24">
        <f t="shared" si="140"/>
        <v>17211.214845042676</v>
      </c>
      <c r="J4561" s="23">
        <f t="shared" si="141"/>
        <v>0.25107832930534002</v>
      </c>
      <c r="K4561" s="1"/>
      <c r="L4561" s="21"/>
    </row>
    <row r="4562" spans="1:12" ht="10.050000000000001" customHeight="1" x14ac:dyDescent="0.2">
      <c r="A4562" s="22"/>
      <c r="B4562" s="38"/>
      <c r="C4562" s="1"/>
      <c r="D4562" s="2">
        <v>41876</v>
      </c>
      <c r="E4562" s="1" t="s">
        <v>9103</v>
      </c>
      <c r="F4562" s="1" t="s">
        <v>2729</v>
      </c>
      <c r="G4562" s="25">
        <v>0</v>
      </c>
      <c r="H4562" s="25">
        <v>0</v>
      </c>
      <c r="I4562" s="24">
        <f t="shared" si="140"/>
        <v>0</v>
      </c>
      <c r="J4562" s="23" t="str">
        <f t="shared" si="141"/>
        <v/>
      </c>
      <c r="K4562" s="1"/>
      <c r="L4562" s="21"/>
    </row>
    <row r="4563" spans="1:12" ht="10.050000000000001" customHeight="1" x14ac:dyDescent="0.2">
      <c r="A4563" s="22"/>
      <c r="B4563" s="38"/>
      <c r="C4563" s="1"/>
      <c r="D4563" s="2">
        <v>41876</v>
      </c>
      <c r="E4563" s="1" t="s">
        <v>9649</v>
      </c>
      <c r="F4563" s="1" t="s">
        <v>3285</v>
      </c>
      <c r="G4563" s="25">
        <v>65834.195200000002</v>
      </c>
      <c r="H4563" s="25">
        <v>77305.076805513469</v>
      </c>
      <c r="I4563" s="24">
        <f t="shared" ref="I4563:I4626" si="142">H4563-G4563</f>
        <v>11470.881605513467</v>
      </c>
      <c r="J4563" s="23">
        <f t="shared" ref="J4563:J4626" si="143">IF(I4563=0,"",(I4563/G4563))</f>
        <v>0.17423895850273061</v>
      </c>
      <c r="K4563" s="1"/>
      <c r="L4563" s="21"/>
    </row>
    <row r="4564" spans="1:12" ht="10.050000000000001" customHeight="1" x14ac:dyDescent="0.2">
      <c r="A4564" s="22"/>
      <c r="B4564" s="38"/>
      <c r="C4564" s="1"/>
      <c r="D4564" s="2">
        <v>41876</v>
      </c>
      <c r="E4564" s="1" t="s">
        <v>9649</v>
      </c>
      <c r="F4564" s="1" t="s">
        <v>3286</v>
      </c>
      <c r="G4564" s="25">
        <v>159715.96209999998</v>
      </c>
      <c r="H4564" s="25">
        <v>74705.809820093185</v>
      </c>
      <c r="I4564" s="24">
        <f t="shared" si="142"/>
        <v>-85010.15227990679</v>
      </c>
      <c r="J4564" s="23">
        <f t="shared" si="143"/>
        <v>-0.53225833637517683</v>
      </c>
      <c r="K4564" s="1"/>
      <c r="L4564" s="21"/>
    </row>
    <row r="4565" spans="1:12" ht="10.050000000000001" customHeight="1" x14ac:dyDescent="0.2">
      <c r="A4565" s="22"/>
      <c r="B4565" s="38"/>
      <c r="C4565" s="1"/>
      <c r="D4565" s="2">
        <v>41876</v>
      </c>
      <c r="E4565" s="1" t="s">
        <v>9762</v>
      </c>
      <c r="F4565" s="1" t="s">
        <v>3400</v>
      </c>
      <c r="G4565" s="25">
        <v>0</v>
      </c>
      <c r="H4565" s="25">
        <v>0</v>
      </c>
      <c r="I4565" s="24">
        <f t="shared" si="142"/>
        <v>0</v>
      </c>
      <c r="J4565" s="23" t="str">
        <f t="shared" si="143"/>
        <v/>
      </c>
      <c r="K4565" s="1"/>
      <c r="L4565" s="21"/>
    </row>
    <row r="4566" spans="1:12" ht="10.050000000000001" customHeight="1" x14ac:dyDescent="0.2">
      <c r="A4566" s="22"/>
      <c r="B4566" s="38"/>
      <c r="C4566" s="1"/>
      <c r="D4566" s="2">
        <v>41876</v>
      </c>
      <c r="E4566" s="1" t="s">
        <v>10056</v>
      </c>
      <c r="F4566" s="1" t="s">
        <v>3703</v>
      </c>
      <c r="G4566" s="25">
        <v>461981.46399999998</v>
      </c>
      <c r="H4566" s="25">
        <v>282148.89019998885</v>
      </c>
      <c r="I4566" s="24">
        <f t="shared" si="142"/>
        <v>-179832.57380001113</v>
      </c>
      <c r="J4566" s="23">
        <f t="shared" si="143"/>
        <v>-0.38926361296610623</v>
      </c>
      <c r="K4566" s="1"/>
      <c r="L4566" s="21"/>
    </row>
    <row r="4567" spans="1:12" ht="10.050000000000001" customHeight="1" x14ac:dyDescent="0.2">
      <c r="A4567" s="22"/>
      <c r="B4567" s="38"/>
      <c r="C4567" s="1"/>
      <c r="D4567" s="2">
        <v>41876</v>
      </c>
      <c r="E4567" s="1" t="s">
        <v>10307</v>
      </c>
      <c r="F4567" s="1" t="s">
        <v>3964</v>
      </c>
      <c r="G4567" s="25">
        <v>35748.939999999995</v>
      </c>
      <c r="H4567" s="25">
        <v>10869.661939030266</v>
      </c>
      <c r="I4567" s="24">
        <f t="shared" si="142"/>
        <v>-24879.278060969729</v>
      </c>
      <c r="J4567" s="23">
        <f t="shared" si="143"/>
        <v>-0.69594449684297588</v>
      </c>
      <c r="K4567" s="1"/>
      <c r="L4567" s="21"/>
    </row>
    <row r="4568" spans="1:12" ht="10.050000000000001" customHeight="1" x14ac:dyDescent="0.2">
      <c r="A4568" s="22"/>
      <c r="B4568" s="38"/>
      <c r="C4568" s="1"/>
      <c r="D4568" s="2">
        <v>41876</v>
      </c>
      <c r="E4568" s="1" t="s">
        <v>10350</v>
      </c>
      <c r="F4568" s="1" t="s">
        <v>4007</v>
      </c>
      <c r="G4568" s="25">
        <v>0</v>
      </c>
      <c r="H4568" s="25">
        <v>42723.524738617547</v>
      </c>
      <c r="I4568" s="24">
        <f t="shared" si="142"/>
        <v>42723.524738617547</v>
      </c>
      <c r="J4568" s="23" t="e">
        <f t="shared" si="143"/>
        <v>#DIV/0!</v>
      </c>
      <c r="K4568" s="1"/>
      <c r="L4568" s="21"/>
    </row>
    <row r="4569" spans="1:12" ht="10.050000000000001" customHeight="1" x14ac:dyDescent="0.2">
      <c r="A4569" s="22"/>
      <c r="B4569" s="38"/>
      <c r="C4569" s="1"/>
      <c r="D4569" s="2">
        <v>41876</v>
      </c>
      <c r="E4569" s="1" t="s">
        <v>12480</v>
      </c>
      <c r="F4569" s="1" t="s">
        <v>6212</v>
      </c>
      <c r="G4569" s="25">
        <v>0</v>
      </c>
      <c r="H4569" s="25">
        <v>0</v>
      </c>
      <c r="I4569" s="24">
        <f t="shared" si="142"/>
        <v>0</v>
      </c>
      <c r="J4569" s="23" t="str">
        <f t="shared" si="143"/>
        <v/>
      </c>
      <c r="K4569" s="1"/>
      <c r="L4569" s="21"/>
    </row>
    <row r="4570" spans="1:12" ht="10.050000000000001" customHeight="1" x14ac:dyDescent="0.2">
      <c r="A4570" s="22"/>
      <c r="B4570" s="38"/>
      <c r="C4570" s="1"/>
      <c r="D4570" s="2">
        <v>41876</v>
      </c>
      <c r="E4570" s="1" t="s">
        <v>13695</v>
      </c>
      <c r="F4570" s="1" t="s">
        <v>13696</v>
      </c>
      <c r="G4570" s="25">
        <v>0</v>
      </c>
      <c r="H4570" s="25">
        <v>0</v>
      </c>
      <c r="I4570" s="24">
        <f t="shared" si="142"/>
        <v>0</v>
      </c>
      <c r="J4570" s="23" t="str">
        <f t="shared" si="143"/>
        <v/>
      </c>
      <c r="K4570" s="1"/>
      <c r="L4570" s="21"/>
    </row>
    <row r="4571" spans="1:12" ht="10.050000000000001" customHeight="1" x14ac:dyDescent="0.2">
      <c r="A4571" s="22"/>
      <c r="B4571" s="38"/>
      <c r="C4571" s="1"/>
      <c r="D4571" s="2">
        <v>41878</v>
      </c>
      <c r="E4571" s="1" t="s">
        <v>9068</v>
      </c>
      <c r="F4571" s="1" t="s">
        <v>2693</v>
      </c>
      <c r="G4571" s="25">
        <v>19275.232200000002</v>
      </c>
      <c r="H4571" s="25">
        <v>23116.010739903686</v>
      </c>
      <c r="I4571" s="24">
        <f t="shared" si="142"/>
        <v>3840.7785399036838</v>
      </c>
      <c r="J4571" s="23">
        <f t="shared" si="143"/>
        <v>0.19925978063723057</v>
      </c>
      <c r="K4571" s="1"/>
      <c r="L4571" s="21"/>
    </row>
    <row r="4572" spans="1:12" ht="10.050000000000001" customHeight="1" x14ac:dyDescent="0.2">
      <c r="A4572" s="22"/>
      <c r="B4572" s="38"/>
      <c r="C4572" s="1"/>
      <c r="D4572" s="2">
        <v>41878</v>
      </c>
      <c r="E4572" s="1" t="s">
        <v>9874</v>
      </c>
      <c r="F4572" s="1" t="s">
        <v>3515</v>
      </c>
      <c r="G4572" s="25">
        <v>0</v>
      </c>
      <c r="H4572" s="25">
        <v>0</v>
      </c>
      <c r="I4572" s="24">
        <f t="shared" si="142"/>
        <v>0</v>
      </c>
      <c r="J4572" s="23" t="str">
        <f t="shared" si="143"/>
        <v/>
      </c>
      <c r="K4572" s="1"/>
      <c r="L4572" s="21"/>
    </row>
    <row r="4573" spans="1:12" ht="10.050000000000001" customHeight="1" x14ac:dyDescent="0.2">
      <c r="A4573" s="22"/>
      <c r="B4573" s="38"/>
      <c r="C4573" s="1"/>
      <c r="D4573" s="2">
        <v>41878</v>
      </c>
      <c r="E4573" s="1" t="s">
        <v>9979</v>
      </c>
      <c r="F4573" s="1" t="s">
        <v>3625</v>
      </c>
      <c r="G4573" s="25">
        <v>0</v>
      </c>
      <c r="H4573" s="25">
        <v>0</v>
      </c>
      <c r="I4573" s="24">
        <f t="shared" si="142"/>
        <v>0</v>
      </c>
      <c r="J4573" s="23" t="str">
        <f t="shared" si="143"/>
        <v/>
      </c>
      <c r="K4573" s="1"/>
      <c r="L4573" s="21"/>
    </row>
    <row r="4574" spans="1:12" ht="10.050000000000001" customHeight="1" x14ac:dyDescent="0.2">
      <c r="A4574" s="22"/>
      <c r="B4574" s="38"/>
      <c r="C4574" s="1"/>
      <c r="D4574" s="2">
        <v>41878</v>
      </c>
      <c r="E4574" s="1" t="s">
        <v>10064</v>
      </c>
      <c r="F4574" s="1" t="s">
        <v>3712</v>
      </c>
      <c r="G4574" s="25">
        <v>7097.9642000000003</v>
      </c>
      <c r="H4574" s="25">
        <v>0</v>
      </c>
      <c r="I4574" s="24">
        <f t="shared" si="142"/>
        <v>-7097.9642000000003</v>
      </c>
      <c r="J4574" s="23">
        <f t="shared" si="143"/>
        <v>-1</v>
      </c>
      <c r="K4574" s="1"/>
      <c r="L4574" s="21"/>
    </row>
    <row r="4575" spans="1:12" ht="10.050000000000001" customHeight="1" x14ac:dyDescent="0.2">
      <c r="A4575" s="22"/>
      <c r="B4575" s="38"/>
      <c r="C4575" s="1"/>
      <c r="D4575" s="2">
        <v>41878</v>
      </c>
      <c r="E4575" s="1" t="s">
        <v>11464</v>
      </c>
      <c r="F4575" s="1" t="s">
        <v>5167</v>
      </c>
      <c r="G4575" s="25">
        <v>24958.038700000001</v>
      </c>
      <c r="H4575" s="25">
        <v>23264.980586894177</v>
      </c>
      <c r="I4575" s="24">
        <f t="shared" si="142"/>
        <v>-1693.0581131058243</v>
      </c>
      <c r="J4575" s="23">
        <f t="shared" si="143"/>
        <v>-6.7836184303449468E-2</v>
      </c>
      <c r="K4575" s="1"/>
      <c r="L4575" s="21"/>
    </row>
    <row r="4576" spans="1:12" ht="10.050000000000001" customHeight="1" x14ac:dyDescent="0.2">
      <c r="A4576" s="22"/>
      <c r="B4576" s="38"/>
      <c r="C4576" s="1"/>
      <c r="D4576" s="2">
        <v>41878</v>
      </c>
      <c r="E4576" s="1" t="s">
        <v>11480</v>
      </c>
      <c r="F4576" s="1" t="s">
        <v>5185</v>
      </c>
      <c r="G4576" s="25">
        <v>0</v>
      </c>
      <c r="H4576" s="25">
        <v>0</v>
      </c>
      <c r="I4576" s="24">
        <f t="shared" si="142"/>
        <v>0</v>
      </c>
      <c r="J4576" s="23" t="str">
        <f t="shared" si="143"/>
        <v/>
      </c>
      <c r="K4576" s="1"/>
      <c r="L4576" s="21"/>
    </row>
    <row r="4577" spans="1:12" ht="10.050000000000001" customHeight="1" x14ac:dyDescent="0.2">
      <c r="A4577" s="22"/>
      <c r="B4577" s="38"/>
      <c r="C4577" s="1"/>
      <c r="D4577" s="2">
        <v>41878</v>
      </c>
      <c r="E4577" s="1" t="s">
        <v>11480</v>
      </c>
      <c r="F4577" s="1" t="s">
        <v>5186</v>
      </c>
      <c r="G4577" s="25">
        <v>0</v>
      </c>
      <c r="H4577" s="25">
        <v>0</v>
      </c>
      <c r="I4577" s="24">
        <f t="shared" si="142"/>
        <v>0</v>
      </c>
      <c r="J4577" s="23" t="str">
        <f t="shared" si="143"/>
        <v/>
      </c>
      <c r="K4577" s="1"/>
      <c r="L4577" s="21"/>
    </row>
    <row r="4578" spans="1:12" ht="10.050000000000001" customHeight="1" x14ac:dyDescent="0.2">
      <c r="A4578" s="22"/>
      <c r="B4578" s="38"/>
      <c r="C4578" s="1"/>
      <c r="D4578" s="2">
        <v>41878</v>
      </c>
      <c r="E4578" s="1" t="s">
        <v>11488</v>
      </c>
      <c r="F4578" s="1" t="s">
        <v>5194</v>
      </c>
      <c r="G4578" s="25">
        <v>0</v>
      </c>
      <c r="H4578" s="25">
        <v>0</v>
      </c>
      <c r="I4578" s="24">
        <f t="shared" si="142"/>
        <v>0</v>
      </c>
      <c r="J4578" s="23" t="str">
        <f t="shared" si="143"/>
        <v/>
      </c>
      <c r="K4578" s="1"/>
      <c r="L4578" s="21"/>
    </row>
    <row r="4579" spans="1:12" ht="10.050000000000001" customHeight="1" x14ac:dyDescent="0.2">
      <c r="A4579" s="22"/>
      <c r="B4579" s="38"/>
      <c r="C4579" s="1"/>
      <c r="D4579" s="2">
        <v>41884</v>
      </c>
      <c r="E4579" s="1" t="s">
        <v>6881</v>
      </c>
      <c r="F4579" s="1" t="s">
        <v>484</v>
      </c>
      <c r="G4579" s="25">
        <v>10291.583100000002</v>
      </c>
      <c r="H4579" s="25">
        <v>0</v>
      </c>
      <c r="I4579" s="24">
        <f t="shared" si="142"/>
        <v>-10291.583100000002</v>
      </c>
      <c r="J4579" s="23">
        <f t="shared" si="143"/>
        <v>-1</v>
      </c>
      <c r="K4579" s="1"/>
      <c r="L4579" s="21"/>
    </row>
    <row r="4580" spans="1:12" ht="10.050000000000001" customHeight="1" x14ac:dyDescent="0.2">
      <c r="A4580" s="22"/>
      <c r="B4580" s="38"/>
      <c r="C4580" s="1"/>
      <c r="D4580" s="2">
        <v>41884</v>
      </c>
      <c r="E4580" s="1" t="s">
        <v>12621</v>
      </c>
      <c r="F4580" s="1" t="s">
        <v>6354</v>
      </c>
      <c r="G4580" s="25">
        <v>16214.874499999998</v>
      </c>
      <c r="H4580" s="25">
        <v>46545.371847614952</v>
      </c>
      <c r="I4580" s="24">
        <f t="shared" si="142"/>
        <v>30330.497347614953</v>
      </c>
      <c r="J4580" s="23">
        <f t="shared" si="143"/>
        <v>1.8705354363128099</v>
      </c>
      <c r="K4580" s="1"/>
      <c r="L4580" s="21"/>
    </row>
    <row r="4581" spans="1:12" ht="10.050000000000001" customHeight="1" x14ac:dyDescent="0.2">
      <c r="A4581" s="22"/>
      <c r="B4581" s="38"/>
      <c r="C4581" s="1"/>
      <c r="D4581" s="2">
        <v>41886</v>
      </c>
      <c r="E4581" s="1" t="s">
        <v>8651</v>
      </c>
      <c r="F4581" s="1" t="s">
        <v>2269</v>
      </c>
      <c r="G4581" s="25">
        <v>0</v>
      </c>
      <c r="H4581" s="25">
        <v>0</v>
      </c>
      <c r="I4581" s="24">
        <f t="shared" si="142"/>
        <v>0</v>
      </c>
      <c r="J4581" s="23" t="str">
        <f t="shared" si="143"/>
        <v/>
      </c>
      <c r="K4581" s="1"/>
      <c r="L4581" s="21"/>
    </row>
    <row r="4582" spans="1:12" ht="10.050000000000001" customHeight="1" x14ac:dyDescent="0.2">
      <c r="A4582" s="22"/>
      <c r="B4582" s="38"/>
      <c r="C4582" s="1"/>
      <c r="D4582" s="2">
        <v>41886</v>
      </c>
      <c r="E4582" s="1" t="s">
        <v>8976</v>
      </c>
      <c r="F4582" s="1" t="s">
        <v>2600</v>
      </c>
      <c r="G4582" s="25">
        <v>0</v>
      </c>
      <c r="H4582" s="25">
        <v>0</v>
      </c>
      <c r="I4582" s="24">
        <f t="shared" si="142"/>
        <v>0</v>
      </c>
      <c r="J4582" s="23" t="str">
        <f t="shared" si="143"/>
        <v/>
      </c>
      <c r="K4582" s="1"/>
      <c r="L4582" s="21"/>
    </row>
    <row r="4583" spans="1:12" ht="10.050000000000001" customHeight="1" x14ac:dyDescent="0.2">
      <c r="A4583" s="22"/>
      <c r="B4583" s="38"/>
      <c r="C4583" s="1"/>
      <c r="D4583" s="2">
        <v>41886</v>
      </c>
      <c r="E4583" s="1" t="s">
        <v>9314</v>
      </c>
      <c r="F4583" s="1" t="s">
        <v>2945</v>
      </c>
      <c r="G4583" s="25">
        <v>0</v>
      </c>
      <c r="H4583" s="25">
        <v>0</v>
      </c>
      <c r="I4583" s="24">
        <f t="shared" si="142"/>
        <v>0</v>
      </c>
      <c r="J4583" s="23" t="str">
        <f t="shared" si="143"/>
        <v/>
      </c>
      <c r="K4583" s="1"/>
      <c r="L4583" s="21"/>
    </row>
    <row r="4584" spans="1:12" ht="10.050000000000001" customHeight="1" x14ac:dyDescent="0.2">
      <c r="A4584" s="22"/>
      <c r="B4584" s="38"/>
      <c r="C4584" s="1"/>
      <c r="D4584" s="2">
        <v>41886</v>
      </c>
      <c r="E4584" s="1" t="s">
        <v>9435</v>
      </c>
      <c r="F4584" s="1" t="s">
        <v>3067</v>
      </c>
      <c r="G4584" s="25">
        <v>0</v>
      </c>
      <c r="H4584" s="25">
        <v>0</v>
      </c>
      <c r="I4584" s="24">
        <f t="shared" si="142"/>
        <v>0</v>
      </c>
      <c r="J4584" s="23" t="str">
        <f t="shared" si="143"/>
        <v/>
      </c>
      <c r="K4584" s="1"/>
      <c r="L4584" s="21"/>
    </row>
    <row r="4585" spans="1:12" ht="10.050000000000001" customHeight="1" x14ac:dyDescent="0.2">
      <c r="A4585" s="22"/>
      <c r="B4585" s="38"/>
      <c r="C4585" s="1"/>
      <c r="D4585" s="2">
        <v>41886</v>
      </c>
      <c r="E4585" s="1" t="s">
        <v>9494</v>
      </c>
      <c r="F4585" s="1" t="s">
        <v>3126</v>
      </c>
      <c r="G4585" s="25">
        <v>0</v>
      </c>
      <c r="H4585" s="25">
        <v>0</v>
      </c>
      <c r="I4585" s="24">
        <f t="shared" si="142"/>
        <v>0</v>
      </c>
      <c r="J4585" s="23" t="str">
        <f t="shared" si="143"/>
        <v/>
      </c>
      <c r="K4585" s="1"/>
      <c r="L4585" s="21"/>
    </row>
    <row r="4586" spans="1:12" ht="10.050000000000001" customHeight="1" x14ac:dyDescent="0.2">
      <c r="A4586" s="22"/>
      <c r="B4586" s="38"/>
      <c r="C4586" s="1"/>
      <c r="D4586" s="2">
        <v>41886</v>
      </c>
      <c r="E4586" s="1" t="s">
        <v>9494</v>
      </c>
      <c r="F4586" s="1" t="s">
        <v>3127</v>
      </c>
      <c r="G4586" s="25">
        <v>0</v>
      </c>
      <c r="H4586" s="25">
        <v>0</v>
      </c>
      <c r="I4586" s="24">
        <f t="shared" si="142"/>
        <v>0</v>
      </c>
      <c r="J4586" s="23" t="str">
        <f t="shared" si="143"/>
        <v/>
      </c>
      <c r="K4586" s="1"/>
      <c r="L4586" s="21"/>
    </row>
    <row r="4587" spans="1:12" ht="10.050000000000001" customHeight="1" x14ac:dyDescent="0.2">
      <c r="A4587" s="22"/>
      <c r="B4587" s="38"/>
      <c r="C4587" s="1"/>
      <c r="D4587" s="2">
        <v>41886</v>
      </c>
      <c r="E4587" s="1" t="s">
        <v>9586</v>
      </c>
      <c r="F4587" s="1" t="s">
        <v>3222</v>
      </c>
      <c r="G4587" s="25">
        <v>0</v>
      </c>
      <c r="H4587" s="25">
        <v>0</v>
      </c>
      <c r="I4587" s="24">
        <f t="shared" si="142"/>
        <v>0</v>
      </c>
      <c r="J4587" s="23" t="str">
        <f t="shared" si="143"/>
        <v/>
      </c>
      <c r="K4587" s="1"/>
      <c r="L4587" s="21"/>
    </row>
    <row r="4588" spans="1:12" ht="10.050000000000001" customHeight="1" x14ac:dyDescent="0.2">
      <c r="A4588" s="22"/>
      <c r="B4588" s="38"/>
      <c r="C4588" s="1"/>
      <c r="D4588" s="2">
        <v>41886</v>
      </c>
      <c r="E4588" s="1" t="s">
        <v>9635</v>
      </c>
      <c r="F4588" s="1" t="s">
        <v>3271</v>
      </c>
      <c r="G4588" s="25">
        <v>0</v>
      </c>
      <c r="H4588" s="25">
        <v>0</v>
      </c>
      <c r="I4588" s="24">
        <f t="shared" si="142"/>
        <v>0</v>
      </c>
      <c r="J4588" s="23" t="str">
        <f t="shared" si="143"/>
        <v/>
      </c>
      <c r="K4588" s="1"/>
      <c r="L4588" s="21"/>
    </row>
    <row r="4589" spans="1:12" ht="10.050000000000001" customHeight="1" x14ac:dyDescent="0.2">
      <c r="A4589" s="22"/>
      <c r="B4589" s="38"/>
      <c r="C4589" s="1"/>
      <c r="D4589" s="2">
        <v>41886</v>
      </c>
      <c r="E4589" s="1" t="s">
        <v>9864</v>
      </c>
      <c r="F4589" s="1" t="s">
        <v>3505</v>
      </c>
      <c r="G4589" s="25">
        <v>64725.665400000005</v>
      </c>
      <c r="H4589" s="25">
        <v>606.15317051302998</v>
      </c>
      <c r="I4589" s="24">
        <f t="shared" si="142"/>
        <v>-64119.512229486973</v>
      </c>
      <c r="J4589" s="23">
        <f t="shared" si="143"/>
        <v>-0.99063504149757209</v>
      </c>
      <c r="K4589" s="1"/>
      <c r="L4589" s="21"/>
    </row>
    <row r="4590" spans="1:12" ht="10.050000000000001" customHeight="1" x14ac:dyDescent="0.2">
      <c r="A4590" s="22"/>
      <c r="B4590" s="38"/>
      <c r="C4590" s="1"/>
      <c r="D4590" s="2">
        <v>41886</v>
      </c>
      <c r="E4590" s="1" t="s">
        <v>11472</v>
      </c>
      <c r="F4590" s="1" t="s">
        <v>5176</v>
      </c>
      <c r="G4590" s="25">
        <v>0</v>
      </c>
      <c r="H4590" s="25">
        <v>0</v>
      </c>
      <c r="I4590" s="24">
        <f t="shared" si="142"/>
        <v>0</v>
      </c>
      <c r="J4590" s="23" t="str">
        <f t="shared" si="143"/>
        <v/>
      </c>
      <c r="K4590" s="1"/>
      <c r="L4590" s="21"/>
    </row>
    <row r="4591" spans="1:12" ht="10.050000000000001" customHeight="1" x14ac:dyDescent="0.2">
      <c r="A4591" s="22"/>
      <c r="B4591" s="38"/>
      <c r="C4591" s="1"/>
      <c r="D4591" s="2">
        <v>41886</v>
      </c>
      <c r="E4591" s="1" t="s">
        <v>11500</v>
      </c>
      <c r="F4591" s="1" t="s">
        <v>5206</v>
      </c>
      <c r="G4591" s="25">
        <v>0</v>
      </c>
      <c r="H4591" s="25">
        <v>0</v>
      </c>
      <c r="I4591" s="24">
        <f t="shared" si="142"/>
        <v>0</v>
      </c>
      <c r="J4591" s="23" t="str">
        <f t="shared" si="143"/>
        <v/>
      </c>
      <c r="K4591" s="1"/>
      <c r="L4591" s="21"/>
    </row>
    <row r="4592" spans="1:12" ht="10.050000000000001" customHeight="1" x14ac:dyDescent="0.2">
      <c r="A4592" s="22"/>
      <c r="B4592" s="38"/>
      <c r="C4592" s="1"/>
      <c r="D4592" s="2">
        <v>41886</v>
      </c>
      <c r="E4592" s="1" t="s">
        <v>13693</v>
      </c>
      <c r="F4592" s="1" t="s">
        <v>13694</v>
      </c>
      <c r="G4592" s="25">
        <v>0</v>
      </c>
      <c r="H4592" s="25">
        <v>0</v>
      </c>
      <c r="I4592" s="24">
        <f t="shared" si="142"/>
        <v>0</v>
      </c>
      <c r="J4592" s="23" t="str">
        <f t="shared" si="143"/>
        <v/>
      </c>
      <c r="K4592" s="1"/>
      <c r="L4592" s="21"/>
    </row>
    <row r="4593" spans="1:12" ht="10.050000000000001" customHeight="1" x14ac:dyDescent="0.2">
      <c r="A4593" s="22"/>
      <c r="B4593" s="38"/>
      <c r="C4593" s="1"/>
      <c r="D4593" s="2">
        <v>41891</v>
      </c>
      <c r="E4593" s="1" t="s">
        <v>12409</v>
      </c>
      <c r="F4593" s="1" t="s">
        <v>6140</v>
      </c>
      <c r="G4593" s="25">
        <v>994246.61199999996</v>
      </c>
      <c r="H4593" s="25">
        <v>636876.91723199969</v>
      </c>
      <c r="I4593" s="24">
        <f t="shared" si="142"/>
        <v>-357369.69476800028</v>
      </c>
      <c r="J4593" s="23">
        <f t="shared" si="143"/>
        <v>-0.35943767919824732</v>
      </c>
      <c r="K4593" s="1"/>
      <c r="L4593" s="21"/>
    </row>
    <row r="4594" spans="1:12" ht="10.050000000000001" customHeight="1" x14ac:dyDescent="0.2">
      <c r="A4594" s="22"/>
      <c r="B4594" s="38"/>
      <c r="C4594" s="1"/>
      <c r="D4594" s="2">
        <v>41895</v>
      </c>
      <c r="E4594" s="1" t="s">
        <v>8823</v>
      </c>
      <c r="F4594" s="1" t="s">
        <v>2445</v>
      </c>
      <c r="G4594" s="25">
        <v>0</v>
      </c>
      <c r="H4594" s="25">
        <v>0</v>
      </c>
      <c r="I4594" s="24">
        <f t="shared" si="142"/>
        <v>0</v>
      </c>
      <c r="J4594" s="23" t="str">
        <f t="shared" si="143"/>
        <v/>
      </c>
      <c r="K4594" s="1"/>
      <c r="L4594" s="21"/>
    </row>
    <row r="4595" spans="1:12" ht="10.050000000000001" customHeight="1" x14ac:dyDescent="0.2">
      <c r="A4595" s="22"/>
      <c r="B4595" s="38"/>
      <c r="C4595" s="1"/>
      <c r="D4595" s="2">
        <v>41895</v>
      </c>
      <c r="E4595" s="1" t="s">
        <v>9310</v>
      </c>
      <c r="F4595" s="1" t="s">
        <v>2940</v>
      </c>
      <c r="G4595" s="25">
        <v>0</v>
      </c>
      <c r="H4595" s="25">
        <v>0</v>
      </c>
      <c r="I4595" s="24">
        <f t="shared" si="142"/>
        <v>0</v>
      </c>
      <c r="J4595" s="23" t="str">
        <f t="shared" si="143"/>
        <v/>
      </c>
      <c r="K4595" s="1"/>
      <c r="L4595" s="21"/>
    </row>
    <row r="4596" spans="1:12" ht="10.050000000000001" customHeight="1" x14ac:dyDescent="0.2">
      <c r="A4596" s="22"/>
      <c r="B4596" s="38"/>
      <c r="C4596" s="1"/>
      <c r="D4596" s="2">
        <v>41895</v>
      </c>
      <c r="E4596" s="1" t="s">
        <v>9334</v>
      </c>
      <c r="F4596" s="1" t="s">
        <v>2965</v>
      </c>
      <c r="G4596" s="25">
        <v>0</v>
      </c>
      <c r="H4596" s="25">
        <v>0</v>
      </c>
      <c r="I4596" s="24">
        <f t="shared" si="142"/>
        <v>0</v>
      </c>
      <c r="J4596" s="23" t="str">
        <f t="shared" si="143"/>
        <v/>
      </c>
      <c r="K4596" s="1"/>
      <c r="L4596" s="21"/>
    </row>
    <row r="4597" spans="1:12" ht="10.050000000000001" customHeight="1" x14ac:dyDescent="0.2">
      <c r="A4597" s="22"/>
      <c r="B4597" s="38"/>
      <c r="C4597" s="1"/>
      <c r="D4597" s="2">
        <v>41895</v>
      </c>
      <c r="E4597" s="1" t="s">
        <v>9487</v>
      </c>
      <c r="F4597" s="1" t="s">
        <v>3119</v>
      </c>
      <c r="G4597" s="25">
        <v>0</v>
      </c>
      <c r="H4597" s="25">
        <v>8070.056193864154</v>
      </c>
      <c r="I4597" s="24">
        <f t="shared" si="142"/>
        <v>8070.056193864154</v>
      </c>
      <c r="J4597" s="23" t="e">
        <f t="shared" si="143"/>
        <v>#DIV/0!</v>
      </c>
      <c r="K4597" s="1"/>
      <c r="L4597" s="21"/>
    </row>
    <row r="4598" spans="1:12" ht="10.050000000000001" customHeight="1" x14ac:dyDescent="0.2">
      <c r="A4598" s="22"/>
      <c r="B4598" s="38"/>
      <c r="C4598" s="1"/>
      <c r="D4598" s="2">
        <v>41895</v>
      </c>
      <c r="E4598" s="1" t="s">
        <v>9748</v>
      </c>
      <c r="F4598" s="1" t="s">
        <v>3386</v>
      </c>
      <c r="G4598" s="25">
        <v>0</v>
      </c>
      <c r="H4598" s="25">
        <v>0</v>
      </c>
      <c r="I4598" s="24">
        <f t="shared" si="142"/>
        <v>0</v>
      </c>
      <c r="J4598" s="23" t="str">
        <f t="shared" si="143"/>
        <v/>
      </c>
      <c r="K4598" s="1"/>
      <c r="L4598" s="21"/>
    </row>
    <row r="4599" spans="1:12" ht="10.050000000000001" customHeight="1" x14ac:dyDescent="0.2">
      <c r="A4599" s="22"/>
      <c r="B4599" s="38"/>
      <c r="C4599" s="1"/>
      <c r="D4599" s="2">
        <v>41895</v>
      </c>
      <c r="E4599" s="1" t="s">
        <v>9959</v>
      </c>
      <c r="F4599" s="1" t="s">
        <v>3604</v>
      </c>
      <c r="G4599" s="25">
        <v>0</v>
      </c>
      <c r="H4599" s="25">
        <v>0</v>
      </c>
      <c r="I4599" s="24">
        <f t="shared" si="142"/>
        <v>0</v>
      </c>
      <c r="J4599" s="23" t="str">
        <f t="shared" si="143"/>
        <v/>
      </c>
      <c r="K4599" s="1"/>
      <c r="L4599" s="21"/>
    </row>
    <row r="4600" spans="1:12" ht="10.050000000000001" customHeight="1" x14ac:dyDescent="0.2">
      <c r="A4600" s="22"/>
      <c r="B4600" s="38"/>
      <c r="C4600" s="1"/>
      <c r="D4600" s="2">
        <v>41895</v>
      </c>
      <c r="E4600" s="1" t="s">
        <v>11487</v>
      </c>
      <c r="F4600" s="1" t="s">
        <v>5193</v>
      </c>
      <c r="G4600" s="25">
        <v>0</v>
      </c>
      <c r="H4600" s="25">
        <v>0</v>
      </c>
      <c r="I4600" s="24">
        <f t="shared" si="142"/>
        <v>0</v>
      </c>
      <c r="J4600" s="23" t="str">
        <f t="shared" si="143"/>
        <v/>
      </c>
      <c r="K4600" s="1"/>
      <c r="L4600" s="21"/>
    </row>
    <row r="4601" spans="1:12" ht="10.050000000000001" customHeight="1" x14ac:dyDescent="0.2">
      <c r="A4601" s="22"/>
      <c r="B4601" s="38"/>
      <c r="C4601" s="1"/>
      <c r="D4601" s="2">
        <v>41895</v>
      </c>
      <c r="E4601" s="1" t="s">
        <v>11509</v>
      </c>
      <c r="F4601" s="1" t="s">
        <v>5215</v>
      </c>
      <c r="G4601" s="25">
        <v>0</v>
      </c>
      <c r="H4601" s="25">
        <v>0</v>
      </c>
      <c r="I4601" s="24">
        <f t="shared" si="142"/>
        <v>0</v>
      </c>
      <c r="J4601" s="23" t="str">
        <f t="shared" si="143"/>
        <v/>
      </c>
      <c r="K4601" s="1"/>
      <c r="L4601" s="21"/>
    </row>
    <row r="4602" spans="1:12" ht="10.050000000000001" customHeight="1" x14ac:dyDescent="0.2">
      <c r="A4602" s="22"/>
      <c r="B4602" s="38"/>
      <c r="C4602" s="1"/>
      <c r="D4602" s="2">
        <v>41895</v>
      </c>
      <c r="E4602" s="1" t="s">
        <v>11516</v>
      </c>
      <c r="F4602" s="1" t="s">
        <v>5222</v>
      </c>
      <c r="G4602" s="25">
        <v>0</v>
      </c>
      <c r="H4602" s="25">
        <v>0</v>
      </c>
      <c r="I4602" s="24">
        <f t="shared" si="142"/>
        <v>0</v>
      </c>
      <c r="J4602" s="23" t="str">
        <f t="shared" si="143"/>
        <v/>
      </c>
      <c r="K4602" s="1"/>
      <c r="L4602" s="21"/>
    </row>
    <row r="4603" spans="1:12" ht="10.050000000000001" customHeight="1" x14ac:dyDescent="0.2">
      <c r="A4603" s="22"/>
      <c r="B4603" s="38"/>
      <c r="C4603" s="1"/>
      <c r="D4603" s="2">
        <v>41895</v>
      </c>
      <c r="E4603" s="1" t="s">
        <v>11562</v>
      </c>
      <c r="F4603" s="1" t="s">
        <v>5272</v>
      </c>
      <c r="G4603" s="25">
        <v>0</v>
      </c>
      <c r="H4603" s="25">
        <v>0</v>
      </c>
      <c r="I4603" s="24">
        <f t="shared" si="142"/>
        <v>0</v>
      </c>
      <c r="J4603" s="23" t="str">
        <f t="shared" si="143"/>
        <v/>
      </c>
      <c r="K4603" s="1"/>
      <c r="L4603" s="21"/>
    </row>
    <row r="4604" spans="1:12" ht="10.050000000000001" customHeight="1" x14ac:dyDescent="0.2">
      <c r="A4604" s="22"/>
      <c r="B4604" s="38"/>
      <c r="C4604" s="1"/>
      <c r="D4604" s="2">
        <v>41898</v>
      </c>
      <c r="E4604" s="1" t="s">
        <v>8765</v>
      </c>
      <c r="F4604" s="1" t="s">
        <v>2385</v>
      </c>
      <c r="G4604" s="25">
        <v>0</v>
      </c>
      <c r="H4604" s="25">
        <v>0</v>
      </c>
      <c r="I4604" s="24">
        <f t="shared" si="142"/>
        <v>0</v>
      </c>
      <c r="J4604" s="23" t="str">
        <f t="shared" si="143"/>
        <v/>
      </c>
      <c r="K4604" s="1"/>
      <c r="L4604" s="21"/>
    </row>
    <row r="4605" spans="1:12" ht="10.050000000000001" customHeight="1" x14ac:dyDescent="0.2">
      <c r="A4605" s="22"/>
      <c r="B4605" s="38"/>
      <c r="C4605" s="1"/>
      <c r="D4605" s="2">
        <v>41898</v>
      </c>
      <c r="E4605" s="1" t="s">
        <v>9051</v>
      </c>
      <c r="F4605" s="1" t="s">
        <v>2675</v>
      </c>
      <c r="G4605" s="25">
        <v>0</v>
      </c>
      <c r="H4605" s="25">
        <v>0</v>
      </c>
      <c r="I4605" s="24">
        <f t="shared" si="142"/>
        <v>0</v>
      </c>
      <c r="J4605" s="23" t="str">
        <f t="shared" si="143"/>
        <v/>
      </c>
      <c r="K4605" s="1"/>
      <c r="L4605" s="21"/>
    </row>
    <row r="4606" spans="1:12" ht="10.050000000000001" customHeight="1" x14ac:dyDescent="0.2">
      <c r="A4606" s="22"/>
      <c r="B4606" s="38"/>
      <c r="C4606" s="1"/>
      <c r="D4606" s="2">
        <v>41898</v>
      </c>
      <c r="E4606" s="1" t="s">
        <v>9476</v>
      </c>
      <c r="F4606" s="1" t="s">
        <v>3108</v>
      </c>
      <c r="G4606" s="25">
        <v>24436.921599999998</v>
      </c>
      <c r="H4606" s="25">
        <v>2018.7982712849218</v>
      </c>
      <c r="I4606" s="24">
        <f t="shared" si="142"/>
        <v>-22418.123328715075</v>
      </c>
      <c r="J4606" s="23">
        <f t="shared" si="143"/>
        <v>-0.91738737373184831</v>
      </c>
      <c r="K4606" s="1"/>
      <c r="L4606" s="21"/>
    </row>
    <row r="4607" spans="1:12" ht="10.050000000000001" customHeight="1" x14ac:dyDescent="0.2">
      <c r="A4607" s="22"/>
      <c r="B4607" s="38"/>
      <c r="C4607" s="1"/>
      <c r="D4607" s="2">
        <v>41899</v>
      </c>
      <c r="E4607" s="1" t="s">
        <v>8426</v>
      </c>
      <c r="F4607" s="1" t="s">
        <v>2041</v>
      </c>
      <c r="G4607" s="25">
        <v>55093.176999999996</v>
      </c>
      <c r="H4607" s="25">
        <v>3246.5152861375846</v>
      </c>
      <c r="I4607" s="24">
        <f t="shared" si="142"/>
        <v>-51846.661713862413</v>
      </c>
      <c r="J4607" s="23">
        <f t="shared" si="143"/>
        <v>-0.94107228039984725</v>
      </c>
      <c r="K4607" s="1"/>
      <c r="L4607" s="21"/>
    </row>
    <row r="4608" spans="1:12" ht="10.050000000000001" customHeight="1" x14ac:dyDescent="0.2">
      <c r="A4608" s="22"/>
      <c r="B4608" s="38"/>
      <c r="C4608" s="1"/>
      <c r="D4608" s="2">
        <v>41899</v>
      </c>
      <c r="E4608" s="1" t="s">
        <v>8800</v>
      </c>
      <c r="F4608" s="1" t="s">
        <v>2420</v>
      </c>
      <c r="G4608" s="25">
        <v>0</v>
      </c>
      <c r="H4608" s="25">
        <v>0</v>
      </c>
      <c r="I4608" s="24">
        <f t="shared" si="142"/>
        <v>0</v>
      </c>
      <c r="J4608" s="23" t="str">
        <f t="shared" si="143"/>
        <v/>
      </c>
      <c r="K4608" s="1"/>
      <c r="L4608" s="21"/>
    </row>
    <row r="4609" spans="1:12" ht="10.050000000000001" customHeight="1" x14ac:dyDescent="0.2">
      <c r="A4609" s="22"/>
      <c r="B4609" s="38"/>
      <c r="C4609" s="1"/>
      <c r="D4609" s="2">
        <v>41899</v>
      </c>
      <c r="E4609" s="1" t="s">
        <v>8829</v>
      </c>
      <c r="F4609" s="1" t="s">
        <v>2451</v>
      </c>
      <c r="G4609" s="25">
        <v>0</v>
      </c>
      <c r="H4609" s="25">
        <v>0</v>
      </c>
      <c r="I4609" s="24">
        <f t="shared" si="142"/>
        <v>0</v>
      </c>
      <c r="J4609" s="23" t="str">
        <f t="shared" si="143"/>
        <v/>
      </c>
      <c r="K4609" s="1"/>
      <c r="L4609" s="21"/>
    </row>
    <row r="4610" spans="1:12" ht="10.050000000000001" customHeight="1" x14ac:dyDescent="0.2">
      <c r="A4610" s="22"/>
      <c r="B4610" s="38"/>
      <c r="C4610" s="1"/>
      <c r="D4610" s="2">
        <v>41899</v>
      </c>
      <c r="E4610" s="1" t="s">
        <v>9070</v>
      </c>
      <c r="F4610" s="1" t="s">
        <v>2695</v>
      </c>
      <c r="G4610" s="25">
        <v>0</v>
      </c>
      <c r="H4610" s="25">
        <v>0</v>
      </c>
      <c r="I4610" s="24">
        <f t="shared" si="142"/>
        <v>0</v>
      </c>
      <c r="J4610" s="23" t="str">
        <f t="shared" si="143"/>
        <v/>
      </c>
      <c r="K4610" s="1"/>
      <c r="L4610" s="21"/>
    </row>
    <row r="4611" spans="1:12" ht="10.050000000000001" customHeight="1" x14ac:dyDescent="0.2">
      <c r="A4611" s="22"/>
      <c r="B4611" s="38"/>
      <c r="C4611" s="1"/>
      <c r="D4611" s="2">
        <v>41899</v>
      </c>
      <c r="E4611" s="1" t="s">
        <v>9116</v>
      </c>
      <c r="F4611" s="1" t="s">
        <v>2742</v>
      </c>
      <c r="G4611" s="25">
        <v>0</v>
      </c>
      <c r="H4611" s="25">
        <v>0</v>
      </c>
      <c r="I4611" s="24">
        <f t="shared" si="142"/>
        <v>0</v>
      </c>
      <c r="J4611" s="23" t="str">
        <f t="shared" si="143"/>
        <v/>
      </c>
      <c r="K4611" s="1"/>
      <c r="L4611" s="21"/>
    </row>
    <row r="4612" spans="1:12" ht="10.050000000000001" customHeight="1" x14ac:dyDescent="0.2">
      <c r="A4612" s="22"/>
      <c r="B4612" s="38"/>
      <c r="C4612" s="1"/>
      <c r="D4612" s="2">
        <v>41899</v>
      </c>
      <c r="E4612" s="1" t="s">
        <v>9311</v>
      </c>
      <c r="F4612" s="1" t="s">
        <v>2941</v>
      </c>
      <c r="G4612" s="25">
        <v>0</v>
      </c>
      <c r="H4612" s="25">
        <v>0</v>
      </c>
      <c r="I4612" s="24">
        <f t="shared" si="142"/>
        <v>0</v>
      </c>
      <c r="J4612" s="23" t="str">
        <f t="shared" si="143"/>
        <v/>
      </c>
      <c r="K4612" s="1"/>
      <c r="L4612" s="21"/>
    </row>
    <row r="4613" spans="1:12" ht="10.050000000000001" customHeight="1" x14ac:dyDescent="0.2">
      <c r="A4613" s="22"/>
      <c r="B4613" s="38"/>
      <c r="C4613" s="1"/>
      <c r="D4613" s="2">
        <v>41899</v>
      </c>
      <c r="E4613" s="1" t="s">
        <v>9341</v>
      </c>
      <c r="F4613" s="1" t="s">
        <v>2972</v>
      </c>
      <c r="G4613" s="25">
        <v>0</v>
      </c>
      <c r="H4613" s="25">
        <v>0</v>
      </c>
      <c r="I4613" s="24">
        <f t="shared" si="142"/>
        <v>0</v>
      </c>
      <c r="J4613" s="23" t="str">
        <f t="shared" si="143"/>
        <v/>
      </c>
      <c r="K4613" s="1"/>
      <c r="L4613" s="21"/>
    </row>
    <row r="4614" spans="1:12" ht="10.050000000000001" customHeight="1" x14ac:dyDescent="0.2">
      <c r="A4614" s="22"/>
      <c r="B4614" s="38"/>
      <c r="C4614" s="1"/>
      <c r="D4614" s="2">
        <v>41899</v>
      </c>
      <c r="E4614" s="1" t="s">
        <v>9406</v>
      </c>
      <c r="F4614" s="1" t="s">
        <v>3038</v>
      </c>
      <c r="G4614" s="25">
        <v>0</v>
      </c>
      <c r="H4614" s="25">
        <v>0</v>
      </c>
      <c r="I4614" s="24">
        <f t="shared" si="142"/>
        <v>0</v>
      </c>
      <c r="J4614" s="23" t="str">
        <f t="shared" si="143"/>
        <v/>
      </c>
      <c r="K4614" s="1"/>
      <c r="L4614" s="21"/>
    </row>
    <row r="4615" spans="1:12" ht="10.050000000000001" customHeight="1" x14ac:dyDescent="0.2">
      <c r="A4615" s="22"/>
      <c r="B4615" s="38"/>
      <c r="C4615" s="1"/>
      <c r="D4615" s="2">
        <v>41899</v>
      </c>
      <c r="E4615" s="1" t="s">
        <v>9489</v>
      </c>
      <c r="F4615" s="1" t="s">
        <v>3121</v>
      </c>
      <c r="G4615" s="25">
        <v>0</v>
      </c>
      <c r="H4615" s="25">
        <v>0</v>
      </c>
      <c r="I4615" s="24">
        <f t="shared" si="142"/>
        <v>0</v>
      </c>
      <c r="J4615" s="23" t="str">
        <f t="shared" si="143"/>
        <v/>
      </c>
      <c r="K4615" s="1"/>
      <c r="L4615" s="21"/>
    </row>
    <row r="4616" spans="1:12" ht="10.050000000000001" customHeight="1" x14ac:dyDescent="0.2">
      <c r="A4616" s="22"/>
      <c r="B4616" s="38"/>
      <c r="C4616" s="1"/>
      <c r="D4616" s="2">
        <v>41899</v>
      </c>
      <c r="E4616" s="1" t="s">
        <v>9704</v>
      </c>
      <c r="F4616" s="1" t="s">
        <v>3342</v>
      </c>
      <c r="G4616" s="25">
        <v>0</v>
      </c>
      <c r="H4616" s="25">
        <v>0</v>
      </c>
      <c r="I4616" s="24">
        <f t="shared" si="142"/>
        <v>0</v>
      </c>
      <c r="J4616" s="23" t="str">
        <f t="shared" si="143"/>
        <v/>
      </c>
      <c r="K4616" s="1"/>
      <c r="L4616" s="21"/>
    </row>
    <row r="4617" spans="1:12" ht="10.050000000000001" customHeight="1" x14ac:dyDescent="0.2">
      <c r="A4617" s="22"/>
      <c r="B4617" s="38"/>
      <c r="C4617" s="1"/>
      <c r="D4617" s="2">
        <v>41899</v>
      </c>
      <c r="E4617" s="1" t="s">
        <v>9811</v>
      </c>
      <c r="F4617" s="1" t="s">
        <v>3451</v>
      </c>
      <c r="G4617" s="25">
        <v>0</v>
      </c>
      <c r="H4617" s="25">
        <v>0</v>
      </c>
      <c r="I4617" s="24">
        <f t="shared" si="142"/>
        <v>0</v>
      </c>
      <c r="J4617" s="23" t="str">
        <f t="shared" si="143"/>
        <v/>
      </c>
      <c r="K4617" s="1"/>
      <c r="L4617" s="21"/>
    </row>
    <row r="4618" spans="1:12" ht="10.050000000000001" customHeight="1" x14ac:dyDescent="0.2">
      <c r="A4618" s="22"/>
      <c r="B4618" s="38"/>
      <c r="C4618" s="1"/>
      <c r="D4618" s="2">
        <v>41899</v>
      </c>
      <c r="E4618" s="1" t="s">
        <v>9919</v>
      </c>
      <c r="F4618" s="1" t="s">
        <v>3563</v>
      </c>
      <c r="G4618" s="25">
        <v>0</v>
      </c>
      <c r="H4618" s="25">
        <v>0</v>
      </c>
      <c r="I4618" s="24">
        <f t="shared" si="142"/>
        <v>0</v>
      </c>
      <c r="J4618" s="23" t="str">
        <f t="shared" si="143"/>
        <v/>
      </c>
      <c r="K4618" s="1"/>
      <c r="L4618" s="21"/>
    </row>
    <row r="4619" spans="1:12" ht="10.050000000000001" customHeight="1" x14ac:dyDescent="0.2">
      <c r="A4619" s="22"/>
      <c r="B4619" s="38"/>
      <c r="C4619" s="1"/>
      <c r="D4619" s="2">
        <v>41899</v>
      </c>
      <c r="E4619" s="1" t="s">
        <v>13691</v>
      </c>
      <c r="F4619" s="1" t="s">
        <v>13692</v>
      </c>
      <c r="G4619" s="25">
        <v>0</v>
      </c>
      <c r="H4619" s="25">
        <v>0</v>
      </c>
      <c r="I4619" s="24">
        <f t="shared" si="142"/>
        <v>0</v>
      </c>
      <c r="J4619" s="23" t="str">
        <f t="shared" si="143"/>
        <v/>
      </c>
      <c r="K4619" s="1"/>
      <c r="L4619" s="21"/>
    </row>
    <row r="4620" spans="1:12" ht="10.050000000000001" customHeight="1" x14ac:dyDescent="0.2">
      <c r="A4620" s="22"/>
      <c r="B4620" s="38"/>
      <c r="C4620" s="1"/>
      <c r="D4620" s="2">
        <v>41978</v>
      </c>
      <c r="E4620" s="1" t="s">
        <v>7082</v>
      </c>
      <c r="F4620" s="1" t="s">
        <v>688</v>
      </c>
      <c r="G4620" s="25">
        <v>26904.595999999998</v>
      </c>
      <c r="H4620" s="25">
        <v>45209.780115976078</v>
      </c>
      <c r="I4620" s="24">
        <f t="shared" si="142"/>
        <v>18305.184115976081</v>
      </c>
      <c r="J4620" s="23">
        <f t="shared" si="143"/>
        <v>0.68037387054524368</v>
      </c>
      <c r="K4620" s="1"/>
      <c r="L4620" s="21"/>
    </row>
    <row r="4621" spans="1:12" ht="10.050000000000001" customHeight="1" x14ac:dyDescent="0.2">
      <c r="A4621" s="22"/>
      <c r="B4621" s="38"/>
      <c r="C4621" s="1"/>
      <c r="D4621" s="2">
        <v>41978</v>
      </c>
      <c r="E4621" s="1" t="s">
        <v>7573</v>
      </c>
      <c r="F4621" s="1" t="s">
        <v>1181</v>
      </c>
      <c r="G4621" s="25">
        <v>0</v>
      </c>
      <c r="H4621" s="25">
        <v>0</v>
      </c>
      <c r="I4621" s="24">
        <f t="shared" si="142"/>
        <v>0</v>
      </c>
      <c r="J4621" s="23" t="str">
        <f t="shared" si="143"/>
        <v/>
      </c>
      <c r="K4621" s="1"/>
      <c r="L4621" s="21"/>
    </row>
    <row r="4622" spans="1:12" ht="10.050000000000001" customHeight="1" x14ac:dyDescent="0.2">
      <c r="A4622" s="22"/>
      <c r="B4622" s="38"/>
      <c r="C4622" s="1"/>
      <c r="D4622" s="2">
        <v>41978</v>
      </c>
      <c r="E4622" s="1" t="s">
        <v>10598</v>
      </c>
      <c r="F4622" s="1" t="s">
        <v>4265</v>
      </c>
      <c r="G4622" s="25">
        <v>0</v>
      </c>
      <c r="H4622" s="25">
        <v>0</v>
      </c>
      <c r="I4622" s="24">
        <f t="shared" si="142"/>
        <v>0</v>
      </c>
      <c r="J4622" s="23" t="str">
        <f t="shared" si="143"/>
        <v/>
      </c>
      <c r="K4622" s="1"/>
      <c r="L4622" s="21"/>
    </row>
    <row r="4623" spans="1:12" ht="10.050000000000001" customHeight="1" x14ac:dyDescent="0.2">
      <c r="A4623" s="22"/>
      <c r="B4623" s="38"/>
      <c r="C4623" s="1"/>
      <c r="D4623" s="2">
        <v>41978</v>
      </c>
      <c r="E4623" s="1" t="s">
        <v>10670</v>
      </c>
      <c r="F4623" s="1" t="s">
        <v>4339</v>
      </c>
      <c r="G4623" s="25">
        <v>20768.251200000002</v>
      </c>
      <c r="H4623" s="25">
        <v>21893.430616326557</v>
      </c>
      <c r="I4623" s="24">
        <f t="shared" si="142"/>
        <v>1125.1794163265549</v>
      </c>
      <c r="J4623" s="23">
        <f t="shared" si="143"/>
        <v>5.4177860499229458E-2</v>
      </c>
      <c r="K4623" s="1"/>
      <c r="L4623" s="21"/>
    </row>
    <row r="4624" spans="1:12" ht="10.050000000000001" customHeight="1" x14ac:dyDescent="0.2">
      <c r="A4624" s="22"/>
      <c r="B4624" s="38"/>
      <c r="C4624" s="1"/>
      <c r="D4624" s="2">
        <v>41978</v>
      </c>
      <c r="E4624" s="1" t="s">
        <v>10706</v>
      </c>
      <c r="F4624" s="1" t="s">
        <v>4375</v>
      </c>
      <c r="G4624" s="25">
        <v>0</v>
      </c>
      <c r="H4624" s="25">
        <v>0</v>
      </c>
      <c r="I4624" s="24">
        <f t="shared" si="142"/>
        <v>0</v>
      </c>
      <c r="J4624" s="23" t="str">
        <f t="shared" si="143"/>
        <v/>
      </c>
      <c r="K4624" s="1"/>
      <c r="L4624" s="21"/>
    </row>
    <row r="4625" spans="1:12" ht="10.050000000000001" customHeight="1" x14ac:dyDescent="0.2">
      <c r="A4625" s="22"/>
      <c r="B4625" s="38"/>
      <c r="C4625" s="1"/>
      <c r="D4625" s="2">
        <v>41978</v>
      </c>
      <c r="E4625" s="1" t="s">
        <v>11696</v>
      </c>
      <c r="F4625" s="1" t="s">
        <v>5408</v>
      </c>
      <c r="G4625" s="25">
        <v>0</v>
      </c>
      <c r="H4625" s="25">
        <v>0</v>
      </c>
      <c r="I4625" s="24">
        <f t="shared" si="142"/>
        <v>0</v>
      </c>
      <c r="J4625" s="23" t="str">
        <f t="shared" si="143"/>
        <v/>
      </c>
      <c r="K4625" s="1"/>
      <c r="L4625" s="21"/>
    </row>
    <row r="4626" spans="1:12" ht="10.050000000000001" customHeight="1" x14ac:dyDescent="0.2">
      <c r="A4626" s="22"/>
      <c r="B4626" s="38"/>
      <c r="C4626" s="1"/>
      <c r="D4626" s="2">
        <v>41978</v>
      </c>
      <c r="E4626" s="1" t="s">
        <v>11704</v>
      </c>
      <c r="F4626" s="1" t="s">
        <v>5416</v>
      </c>
      <c r="G4626" s="25">
        <v>12392.789199999999</v>
      </c>
      <c r="H4626" s="25">
        <v>0</v>
      </c>
      <c r="I4626" s="24">
        <f t="shared" si="142"/>
        <v>-12392.789199999999</v>
      </c>
      <c r="J4626" s="23">
        <f t="shared" si="143"/>
        <v>-1</v>
      </c>
      <c r="K4626" s="1"/>
      <c r="L4626" s="21"/>
    </row>
    <row r="4627" spans="1:12" ht="10.050000000000001" customHeight="1" x14ac:dyDescent="0.2">
      <c r="A4627" s="22"/>
      <c r="B4627" s="38"/>
      <c r="C4627" s="1"/>
      <c r="D4627" s="2">
        <v>42122</v>
      </c>
      <c r="E4627" s="1" t="s">
        <v>11818</v>
      </c>
      <c r="F4627" s="1" t="s">
        <v>5535</v>
      </c>
      <c r="G4627" s="25">
        <v>0</v>
      </c>
      <c r="H4627" s="25">
        <v>0</v>
      </c>
      <c r="I4627" s="24">
        <f t="shared" ref="I4627:I4690" si="144">H4627-G4627</f>
        <v>0</v>
      </c>
      <c r="J4627" s="23" t="str">
        <f t="shared" ref="J4627:J4690" si="145">IF(I4627=0,"",(I4627/G4627))</f>
        <v/>
      </c>
      <c r="K4627" s="1"/>
      <c r="L4627" s="21"/>
    </row>
    <row r="4628" spans="1:12" ht="10.050000000000001" customHeight="1" x14ac:dyDescent="0.2">
      <c r="A4628" s="22"/>
      <c r="B4628" s="38"/>
      <c r="C4628" s="1"/>
      <c r="D4628" s="2">
        <v>42122</v>
      </c>
      <c r="E4628" s="1" t="s">
        <v>11826</v>
      </c>
      <c r="F4628" s="1" t="s">
        <v>5544</v>
      </c>
      <c r="G4628" s="25">
        <v>0</v>
      </c>
      <c r="H4628" s="25">
        <v>0</v>
      </c>
      <c r="I4628" s="24">
        <f t="shared" si="144"/>
        <v>0</v>
      </c>
      <c r="J4628" s="23" t="str">
        <f t="shared" si="145"/>
        <v/>
      </c>
      <c r="K4628" s="1"/>
      <c r="L4628" s="21"/>
    </row>
    <row r="4629" spans="1:12" ht="10.050000000000001" customHeight="1" x14ac:dyDescent="0.2">
      <c r="A4629" s="22"/>
      <c r="B4629" s="38"/>
      <c r="C4629" s="1"/>
      <c r="D4629" s="2">
        <v>42122</v>
      </c>
      <c r="E4629" s="1" t="s">
        <v>11833</v>
      </c>
      <c r="F4629" s="1" t="s">
        <v>5551</v>
      </c>
      <c r="G4629" s="25">
        <v>0</v>
      </c>
      <c r="H4629" s="25">
        <v>0</v>
      </c>
      <c r="I4629" s="24">
        <f t="shared" si="144"/>
        <v>0</v>
      </c>
      <c r="J4629" s="23" t="str">
        <f t="shared" si="145"/>
        <v/>
      </c>
      <c r="K4629" s="1"/>
      <c r="L4629" s="21"/>
    </row>
    <row r="4630" spans="1:12" ht="10.050000000000001" customHeight="1" x14ac:dyDescent="0.2">
      <c r="A4630" s="22"/>
      <c r="B4630" s="38"/>
      <c r="C4630" s="1"/>
      <c r="D4630" s="2">
        <v>42122</v>
      </c>
      <c r="E4630" s="1" t="s">
        <v>11845</v>
      </c>
      <c r="F4630" s="1" t="s">
        <v>5563</v>
      </c>
      <c r="G4630" s="25">
        <v>0</v>
      </c>
      <c r="H4630" s="25">
        <v>0</v>
      </c>
      <c r="I4630" s="24">
        <f t="shared" si="144"/>
        <v>0</v>
      </c>
      <c r="J4630" s="23" t="str">
        <f t="shared" si="145"/>
        <v/>
      </c>
      <c r="K4630" s="1"/>
      <c r="L4630" s="21"/>
    </row>
    <row r="4631" spans="1:12" ht="10.050000000000001" customHeight="1" x14ac:dyDescent="0.2">
      <c r="A4631" s="22"/>
      <c r="B4631" s="38"/>
      <c r="C4631" s="1"/>
      <c r="D4631" s="2">
        <v>42122</v>
      </c>
      <c r="E4631" s="1" t="s">
        <v>11849</v>
      </c>
      <c r="F4631" s="1" t="s">
        <v>5567</v>
      </c>
      <c r="G4631" s="25">
        <v>0</v>
      </c>
      <c r="H4631" s="25">
        <v>0</v>
      </c>
      <c r="I4631" s="24">
        <f t="shared" si="144"/>
        <v>0</v>
      </c>
      <c r="J4631" s="23" t="str">
        <f t="shared" si="145"/>
        <v/>
      </c>
      <c r="K4631" s="1"/>
      <c r="L4631" s="21"/>
    </row>
    <row r="4632" spans="1:12" ht="10.050000000000001" customHeight="1" x14ac:dyDescent="0.2">
      <c r="A4632" s="22"/>
      <c r="B4632" s="38"/>
      <c r="C4632" s="1"/>
      <c r="D4632" s="2">
        <v>42148</v>
      </c>
      <c r="E4632" s="1" t="s">
        <v>7108</v>
      </c>
      <c r="F4632" s="1" t="s">
        <v>714</v>
      </c>
      <c r="G4632" s="25">
        <v>0</v>
      </c>
      <c r="H4632" s="25">
        <v>0</v>
      </c>
      <c r="I4632" s="24">
        <f t="shared" si="144"/>
        <v>0</v>
      </c>
      <c r="J4632" s="23" t="str">
        <f t="shared" si="145"/>
        <v/>
      </c>
      <c r="K4632" s="1"/>
      <c r="L4632" s="21"/>
    </row>
    <row r="4633" spans="1:12" ht="10.050000000000001" customHeight="1" x14ac:dyDescent="0.2">
      <c r="A4633" s="22"/>
      <c r="B4633" s="38"/>
      <c r="C4633" s="1"/>
      <c r="D4633" s="2">
        <v>42148</v>
      </c>
      <c r="E4633" s="1" t="s">
        <v>7668</v>
      </c>
      <c r="F4633" s="1" t="s">
        <v>1276</v>
      </c>
      <c r="G4633" s="25">
        <v>0</v>
      </c>
      <c r="H4633" s="25">
        <v>0</v>
      </c>
      <c r="I4633" s="24">
        <f t="shared" si="144"/>
        <v>0</v>
      </c>
      <c r="J4633" s="23" t="str">
        <f t="shared" si="145"/>
        <v/>
      </c>
      <c r="K4633" s="1"/>
      <c r="L4633" s="21"/>
    </row>
    <row r="4634" spans="1:12" ht="10.050000000000001" customHeight="1" x14ac:dyDescent="0.2">
      <c r="A4634" s="22"/>
      <c r="B4634" s="38"/>
      <c r="C4634" s="1"/>
      <c r="D4634" s="2">
        <v>42148</v>
      </c>
      <c r="E4634" s="1" t="s">
        <v>7923</v>
      </c>
      <c r="F4634" s="1" t="s">
        <v>1532</v>
      </c>
      <c r="G4634" s="25">
        <v>0</v>
      </c>
      <c r="H4634" s="25">
        <v>0</v>
      </c>
      <c r="I4634" s="24">
        <f t="shared" si="144"/>
        <v>0</v>
      </c>
      <c r="J4634" s="23" t="str">
        <f t="shared" si="145"/>
        <v/>
      </c>
      <c r="K4634" s="1"/>
      <c r="L4634" s="21"/>
    </row>
    <row r="4635" spans="1:12" ht="10.050000000000001" customHeight="1" x14ac:dyDescent="0.2">
      <c r="A4635" s="22"/>
      <c r="B4635" s="38"/>
      <c r="C4635" s="1"/>
      <c r="D4635" s="2">
        <v>42148</v>
      </c>
      <c r="E4635" s="1" t="s">
        <v>8147</v>
      </c>
      <c r="F4635" s="1" t="s">
        <v>1759</v>
      </c>
      <c r="G4635" s="25">
        <v>0</v>
      </c>
      <c r="H4635" s="25">
        <v>4124.9236942539237</v>
      </c>
      <c r="I4635" s="24">
        <f t="shared" si="144"/>
        <v>4124.9236942539237</v>
      </c>
      <c r="J4635" s="23" t="e">
        <f t="shared" si="145"/>
        <v>#DIV/0!</v>
      </c>
      <c r="K4635" s="1"/>
      <c r="L4635" s="21"/>
    </row>
    <row r="4636" spans="1:12" ht="10.050000000000001" customHeight="1" x14ac:dyDescent="0.2">
      <c r="A4636" s="22"/>
      <c r="B4636" s="38"/>
      <c r="C4636" s="1"/>
      <c r="D4636" s="2">
        <v>42148</v>
      </c>
      <c r="E4636" s="1" t="s">
        <v>8881</v>
      </c>
      <c r="F4636" s="1" t="s">
        <v>2503</v>
      </c>
      <c r="G4636" s="25">
        <v>0</v>
      </c>
      <c r="H4636" s="25">
        <v>0</v>
      </c>
      <c r="I4636" s="24">
        <f t="shared" si="144"/>
        <v>0</v>
      </c>
      <c r="J4636" s="23" t="str">
        <f t="shared" si="145"/>
        <v/>
      </c>
      <c r="K4636" s="1"/>
      <c r="L4636" s="21"/>
    </row>
    <row r="4637" spans="1:12" ht="10.050000000000001" customHeight="1" x14ac:dyDescent="0.2">
      <c r="A4637" s="22"/>
      <c r="B4637" s="38"/>
      <c r="C4637" s="1"/>
      <c r="D4637" s="2">
        <v>42148</v>
      </c>
      <c r="E4637" s="1" t="s">
        <v>8905</v>
      </c>
      <c r="F4637" s="1" t="s">
        <v>2527</v>
      </c>
      <c r="G4637" s="25">
        <v>0</v>
      </c>
      <c r="H4637" s="25">
        <v>8121.4251066194947</v>
      </c>
      <c r="I4637" s="24">
        <f t="shared" si="144"/>
        <v>8121.4251066194947</v>
      </c>
      <c r="J4637" s="23" t="e">
        <f t="shared" si="145"/>
        <v>#DIV/0!</v>
      </c>
      <c r="K4637" s="1"/>
      <c r="L4637" s="21"/>
    </row>
    <row r="4638" spans="1:12" ht="10.050000000000001" customHeight="1" x14ac:dyDescent="0.2">
      <c r="A4638" s="22"/>
      <c r="B4638" s="38"/>
      <c r="C4638" s="1"/>
      <c r="D4638" s="2">
        <v>42148</v>
      </c>
      <c r="E4638" s="1" t="s">
        <v>9544</v>
      </c>
      <c r="F4638" s="1" t="s">
        <v>3178</v>
      </c>
      <c r="G4638" s="25">
        <v>0</v>
      </c>
      <c r="H4638" s="25">
        <v>11958.682889443508</v>
      </c>
      <c r="I4638" s="24">
        <f t="shared" si="144"/>
        <v>11958.682889443508</v>
      </c>
      <c r="J4638" s="23" t="e">
        <f t="shared" si="145"/>
        <v>#DIV/0!</v>
      </c>
      <c r="K4638" s="1"/>
      <c r="L4638" s="21"/>
    </row>
    <row r="4639" spans="1:12" ht="10.050000000000001" customHeight="1" x14ac:dyDescent="0.2">
      <c r="A4639" s="22"/>
      <c r="B4639" s="38"/>
      <c r="C4639" s="1"/>
      <c r="D4639" s="2">
        <v>42330</v>
      </c>
      <c r="E4639" s="1" t="s">
        <v>6646</v>
      </c>
      <c r="F4639" s="1" t="s">
        <v>245</v>
      </c>
      <c r="G4639" s="25">
        <v>55486.138400000003</v>
      </c>
      <c r="H4639" s="25">
        <v>55257.539450920871</v>
      </c>
      <c r="I4639" s="24">
        <f t="shared" si="144"/>
        <v>-228.59894907913258</v>
      </c>
      <c r="J4639" s="23">
        <f t="shared" si="145"/>
        <v>-4.1199289709289372E-3</v>
      </c>
      <c r="K4639" s="1"/>
      <c r="L4639" s="21"/>
    </row>
    <row r="4640" spans="1:12" ht="10.050000000000001" customHeight="1" x14ac:dyDescent="0.2">
      <c r="A4640" s="22"/>
      <c r="B4640" s="38"/>
      <c r="C4640" s="1"/>
      <c r="D4640" s="2">
        <v>42486</v>
      </c>
      <c r="E4640" s="1" t="s">
        <v>7329</v>
      </c>
      <c r="F4640" s="1" t="s">
        <v>936</v>
      </c>
      <c r="G4640" s="25">
        <v>20284</v>
      </c>
      <c r="H4640" s="25">
        <v>0</v>
      </c>
      <c r="I4640" s="24">
        <f t="shared" si="144"/>
        <v>-20284</v>
      </c>
      <c r="J4640" s="23">
        <f t="shared" si="145"/>
        <v>-1</v>
      </c>
      <c r="K4640" s="1"/>
      <c r="L4640" s="21"/>
    </row>
    <row r="4641" spans="1:12" ht="10.050000000000001" customHeight="1" x14ac:dyDescent="0.2">
      <c r="A4641" s="22"/>
      <c r="B4641" s="38"/>
      <c r="C4641" s="1"/>
      <c r="D4641" s="2">
        <v>42486</v>
      </c>
      <c r="E4641" s="1" t="s">
        <v>7527</v>
      </c>
      <c r="F4641" s="1" t="s">
        <v>1135</v>
      </c>
      <c r="G4641" s="25">
        <v>28641.927199999998</v>
      </c>
      <c r="H4641" s="25">
        <v>12775.448602253437</v>
      </c>
      <c r="I4641" s="24">
        <f t="shared" si="144"/>
        <v>-15866.478597746562</v>
      </c>
      <c r="J4641" s="23">
        <f t="shared" si="145"/>
        <v>-0.55395988150359388</v>
      </c>
      <c r="K4641" s="1"/>
      <c r="L4641" s="21"/>
    </row>
    <row r="4642" spans="1:12" ht="10.050000000000001" customHeight="1" x14ac:dyDescent="0.2">
      <c r="A4642" s="22"/>
      <c r="B4642" s="38"/>
      <c r="C4642" s="1"/>
      <c r="D4642" s="2">
        <v>42486</v>
      </c>
      <c r="E4642" s="1" t="s">
        <v>7670</v>
      </c>
      <c r="F4642" s="1" t="s">
        <v>1278</v>
      </c>
      <c r="G4642" s="25">
        <v>45639.346999999994</v>
      </c>
      <c r="H4642" s="25">
        <v>45487.172244854919</v>
      </c>
      <c r="I4642" s="24">
        <f t="shared" si="144"/>
        <v>-152.17475514507532</v>
      </c>
      <c r="J4642" s="23">
        <f t="shared" si="145"/>
        <v>-3.3342886160285189E-3</v>
      </c>
      <c r="K4642" s="1"/>
      <c r="L4642" s="21"/>
    </row>
    <row r="4643" spans="1:12" ht="10.050000000000001" customHeight="1" x14ac:dyDescent="0.2">
      <c r="A4643" s="22"/>
      <c r="B4643" s="38"/>
      <c r="C4643" s="1"/>
      <c r="D4643" s="2">
        <v>42486</v>
      </c>
      <c r="E4643" s="1" t="s">
        <v>7760</v>
      </c>
      <c r="F4643" s="1" t="s">
        <v>1369</v>
      </c>
      <c r="G4643" s="25">
        <v>0</v>
      </c>
      <c r="H4643" s="25">
        <v>0</v>
      </c>
      <c r="I4643" s="24">
        <f t="shared" si="144"/>
        <v>0</v>
      </c>
      <c r="J4643" s="23" t="str">
        <f t="shared" si="145"/>
        <v/>
      </c>
      <c r="K4643" s="1"/>
      <c r="L4643" s="21"/>
    </row>
    <row r="4644" spans="1:12" ht="10.050000000000001" customHeight="1" x14ac:dyDescent="0.2">
      <c r="A4644" s="22"/>
      <c r="B4644" s="38"/>
      <c r="C4644" s="1"/>
      <c r="D4644" s="2">
        <v>42486</v>
      </c>
      <c r="E4644" s="1" t="s">
        <v>8198</v>
      </c>
      <c r="F4644" s="1" t="s">
        <v>1810</v>
      </c>
      <c r="G4644" s="25">
        <v>0</v>
      </c>
      <c r="H4644" s="25">
        <v>0</v>
      </c>
      <c r="I4644" s="24">
        <f t="shared" si="144"/>
        <v>0</v>
      </c>
      <c r="J4644" s="23" t="str">
        <f t="shared" si="145"/>
        <v/>
      </c>
      <c r="K4644" s="1"/>
      <c r="L4644" s="21"/>
    </row>
    <row r="4645" spans="1:12" ht="10.050000000000001" customHeight="1" x14ac:dyDescent="0.2">
      <c r="A4645" s="22"/>
      <c r="B4645" s="38"/>
      <c r="C4645" s="1"/>
      <c r="D4645" s="2">
        <v>42486</v>
      </c>
      <c r="E4645" s="1" t="s">
        <v>8523</v>
      </c>
      <c r="F4645" s="1" t="s">
        <v>2140</v>
      </c>
      <c r="G4645" s="25">
        <v>0</v>
      </c>
      <c r="H4645" s="25">
        <v>0</v>
      </c>
      <c r="I4645" s="24">
        <f t="shared" si="144"/>
        <v>0</v>
      </c>
      <c r="J4645" s="23" t="str">
        <f t="shared" si="145"/>
        <v/>
      </c>
      <c r="K4645" s="1"/>
      <c r="L4645" s="21"/>
    </row>
    <row r="4646" spans="1:12" ht="10.050000000000001" customHeight="1" x14ac:dyDescent="0.2">
      <c r="A4646" s="22"/>
      <c r="B4646" s="38"/>
      <c r="C4646" s="1"/>
      <c r="D4646" s="2">
        <v>42486</v>
      </c>
      <c r="E4646" s="1" t="s">
        <v>8882</v>
      </c>
      <c r="F4646" s="1" t="s">
        <v>2504</v>
      </c>
      <c r="G4646" s="25">
        <v>0</v>
      </c>
      <c r="H4646" s="25">
        <v>0</v>
      </c>
      <c r="I4646" s="24">
        <f t="shared" si="144"/>
        <v>0</v>
      </c>
      <c r="J4646" s="23" t="str">
        <f t="shared" si="145"/>
        <v/>
      </c>
      <c r="K4646" s="1"/>
      <c r="L4646" s="21"/>
    </row>
    <row r="4647" spans="1:12" ht="10.050000000000001" customHeight="1" x14ac:dyDescent="0.2">
      <c r="A4647" s="22"/>
      <c r="B4647" s="38"/>
      <c r="C4647" s="1"/>
      <c r="D4647" s="2">
        <v>42504</v>
      </c>
      <c r="E4647" s="1" t="s">
        <v>10526</v>
      </c>
      <c r="F4647" s="1" t="s">
        <v>4188</v>
      </c>
      <c r="G4647" s="25">
        <v>6929.3312000000005</v>
      </c>
      <c r="H4647" s="25">
        <v>0</v>
      </c>
      <c r="I4647" s="24">
        <f t="shared" si="144"/>
        <v>-6929.3312000000005</v>
      </c>
      <c r="J4647" s="23">
        <f t="shared" si="145"/>
        <v>-1</v>
      </c>
      <c r="K4647" s="1"/>
      <c r="L4647" s="21"/>
    </row>
    <row r="4648" spans="1:12" ht="10.050000000000001" customHeight="1" x14ac:dyDescent="0.2">
      <c r="A4648" s="22"/>
      <c r="B4648" s="38"/>
      <c r="C4648" s="1"/>
      <c r="D4648" s="2">
        <v>42504</v>
      </c>
      <c r="E4648" s="1" t="s">
        <v>10685</v>
      </c>
      <c r="F4648" s="1" t="s">
        <v>4354</v>
      </c>
      <c r="G4648" s="25">
        <v>0</v>
      </c>
      <c r="H4648" s="25">
        <v>13006.608709652473</v>
      </c>
      <c r="I4648" s="24">
        <f t="shared" si="144"/>
        <v>13006.608709652473</v>
      </c>
      <c r="J4648" s="23" t="e">
        <f t="shared" si="145"/>
        <v>#DIV/0!</v>
      </c>
      <c r="K4648" s="1"/>
      <c r="L4648" s="21"/>
    </row>
    <row r="4649" spans="1:12" ht="10.050000000000001" customHeight="1" x14ac:dyDescent="0.2">
      <c r="A4649" s="22"/>
      <c r="B4649" s="38"/>
      <c r="C4649" s="1"/>
      <c r="D4649" s="2">
        <v>42504</v>
      </c>
      <c r="E4649" s="1" t="s">
        <v>10722</v>
      </c>
      <c r="F4649" s="1" t="s">
        <v>4391</v>
      </c>
      <c r="G4649" s="25">
        <v>145197.00159999999</v>
      </c>
      <c r="H4649" s="25">
        <v>90342.506862819137</v>
      </c>
      <c r="I4649" s="24">
        <f t="shared" si="144"/>
        <v>-54854.494737180852</v>
      </c>
      <c r="J4649" s="23">
        <f t="shared" si="145"/>
        <v>-0.37779357791628704</v>
      </c>
      <c r="K4649" s="1"/>
      <c r="L4649" s="21"/>
    </row>
    <row r="4650" spans="1:12" ht="10.050000000000001" customHeight="1" x14ac:dyDescent="0.2">
      <c r="A4650" s="22"/>
      <c r="B4650" s="38"/>
      <c r="C4650" s="1"/>
      <c r="D4650" s="2">
        <v>42504</v>
      </c>
      <c r="E4650" s="1" t="s">
        <v>10748</v>
      </c>
      <c r="F4650" s="1" t="s">
        <v>4419</v>
      </c>
      <c r="G4650" s="25">
        <v>0</v>
      </c>
      <c r="H4650" s="25">
        <v>0</v>
      </c>
      <c r="I4650" s="24">
        <f t="shared" si="144"/>
        <v>0</v>
      </c>
      <c r="J4650" s="23" t="str">
        <f t="shared" si="145"/>
        <v/>
      </c>
      <c r="K4650" s="1"/>
      <c r="L4650" s="21"/>
    </row>
    <row r="4651" spans="1:12" ht="10.050000000000001" customHeight="1" x14ac:dyDescent="0.2">
      <c r="A4651" s="22"/>
      <c r="B4651" s="38"/>
      <c r="C4651" s="1"/>
      <c r="D4651" s="2">
        <v>42504</v>
      </c>
      <c r="E4651" s="1" t="s">
        <v>10778</v>
      </c>
      <c r="F4651" s="1" t="s">
        <v>4452</v>
      </c>
      <c r="G4651" s="25">
        <v>211499.73800000001</v>
      </c>
      <c r="H4651" s="25">
        <v>195422.75479514577</v>
      </c>
      <c r="I4651" s="24">
        <f t="shared" si="144"/>
        <v>-16076.983204854245</v>
      </c>
      <c r="J4651" s="23">
        <f t="shared" si="145"/>
        <v>-7.6014199151652112E-2</v>
      </c>
      <c r="K4651" s="1"/>
      <c r="L4651" s="21"/>
    </row>
    <row r="4652" spans="1:12" ht="10.050000000000001" customHeight="1" x14ac:dyDescent="0.2">
      <c r="A4652" s="22"/>
      <c r="B4652" s="38"/>
      <c r="C4652" s="1"/>
      <c r="D4652" s="2">
        <v>42504</v>
      </c>
      <c r="E4652" s="1" t="s">
        <v>10799</v>
      </c>
      <c r="F4652" s="1" t="s">
        <v>4474</v>
      </c>
      <c r="G4652" s="25">
        <v>133584.84650000001</v>
      </c>
      <c r="H4652" s="25">
        <v>11547.731587400775</v>
      </c>
      <c r="I4652" s="24">
        <f t="shared" si="144"/>
        <v>-122037.11491259924</v>
      </c>
      <c r="J4652" s="23">
        <f t="shared" si="145"/>
        <v>-0.91355507836436545</v>
      </c>
      <c r="K4652" s="1"/>
      <c r="L4652" s="21"/>
    </row>
    <row r="4653" spans="1:12" ht="10.050000000000001" customHeight="1" x14ac:dyDescent="0.2">
      <c r="A4653" s="22"/>
      <c r="B4653" s="38"/>
      <c r="C4653" s="1"/>
      <c r="D4653" s="2">
        <v>42504</v>
      </c>
      <c r="E4653" s="1" t="s">
        <v>10822</v>
      </c>
      <c r="F4653" s="1" t="s">
        <v>4498</v>
      </c>
      <c r="G4653" s="25">
        <v>68092.316000000006</v>
      </c>
      <c r="H4653" s="25">
        <v>0</v>
      </c>
      <c r="I4653" s="24">
        <f t="shared" si="144"/>
        <v>-68092.316000000006</v>
      </c>
      <c r="J4653" s="23">
        <f t="shared" si="145"/>
        <v>-1</v>
      </c>
      <c r="K4653" s="1"/>
      <c r="L4653" s="21"/>
    </row>
    <row r="4654" spans="1:12" ht="10.050000000000001" customHeight="1" x14ac:dyDescent="0.2">
      <c r="A4654" s="22"/>
      <c r="B4654" s="38"/>
      <c r="C4654" s="1"/>
      <c r="D4654" s="2">
        <v>42504</v>
      </c>
      <c r="E4654" s="1" t="s">
        <v>10852</v>
      </c>
      <c r="F4654" s="1" t="s">
        <v>4529</v>
      </c>
      <c r="G4654" s="25">
        <v>235381.90400000001</v>
      </c>
      <c r="H4654" s="25">
        <v>329089.80267581996</v>
      </c>
      <c r="I4654" s="24">
        <f t="shared" si="144"/>
        <v>93707.898675819946</v>
      </c>
      <c r="J4654" s="23">
        <f t="shared" si="145"/>
        <v>0.39811003770204845</v>
      </c>
      <c r="K4654" s="1"/>
      <c r="L4654" s="21"/>
    </row>
    <row r="4655" spans="1:12" ht="10.050000000000001" customHeight="1" x14ac:dyDescent="0.2">
      <c r="A4655" s="22"/>
      <c r="B4655" s="38"/>
      <c r="C4655" s="1"/>
      <c r="D4655" s="2">
        <v>42504</v>
      </c>
      <c r="E4655" s="1" t="s">
        <v>10882</v>
      </c>
      <c r="F4655" s="1" t="s">
        <v>4560</v>
      </c>
      <c r="G4655" s="25">
        <v>16578.128700000001</v>
      </c>
      <c r="H4655" s="25">
        <v>14362.748006393491</v>
      </c>
      <c r="I4655" s="24">
        <f t="shared" si="144"/>
        <v>-2215.3806936065102</v>
      </c>
      <c r="J4655" s="23">
        <f t="shared" si="145"/>
        <v>-0.13363273585917512</v>
      </c>
      <c r="K4655" s="1"/>
      <c r="L4655" s="21"/>
    </row>
    <row r="4656" spans="1:12" ht="10.050000000000001" customHeight="1" x14ac:dyDescent="0.2">
      <c r="A4656" s="22"/>
      <c r="B4656" s="38"/>
      <c r="C4656" s="1"/>
      <c r="D4656" s="2">
        <v>42504</v>
      </c>
      <c r="E4656" s="1" t="s">
        <v>10906</v>
      </c>
      <c r="F4656" s="1" t="s">
        <v>4585</v>
      </c>
      <c r="G4656" s="25">
        <v>0</v>
      </c>
      <c r="H4656" s="25">
        <v>0</v>
      </c>
      <c r="I4656" s="24">
        <f t="shared" si="144"/>
        <v>0</v>
      </c>
      <c r="J4656" s="23" t="str">
        <f t="shared" si="145"/>
        <v/>
      </c>
      <c r="K4656" s="1"/>
      <c r="L4656" s="21"/>
    </row>
    <row r="4657" spans="1:12" ht="10.050000000000001" customHeight="1" x14ac:dyDescent="0.2">
      <c r="A4657" s="22"/>
      <c r="B4657" s="38"/>
      <c r="C4657" s="1"/>
      <c r="D4657" s="2">
        <v>42504</v>
      </c>
      <c r="E4657" s="1" t="s">
        <v>12025</v>
      </c>
      <c r="F4657" s="1" t="s">
        <v>5747</v>
      </c>
      <c r="G4657" s="25">
        <v>0</v>
      </c>
      <c r="H4657" s="25">
        <v>0</v>
      </c>
      <c r="I4657" s="24">
        <f t="shared" si="144"/>
        <v>0</v>
      </c>
      <c r="J4657" s="23" t="str">
        <f t="shared" si="145"/>
        <v/>
      </c>
      <c r="K4657" s="1"/>
      <c r="L4657" s="21"/>
    </row>
    <row r="4658" spans="1:12" ht="10.050000000000001" customHeight="1" x14ac:dyDescent="0.2">
      <c r="A4658" s="22"/>
      <c r="B4658" s="38"/>
      <c r="C4658" s="1"/>
      <c r="D4658" s="2">
        <v>42504</v>
      </c>
      <c r="E4658" s="1" t="s">
        <v>12068</v>
      </c>
      <c r="F4658" s="1" t="s">
        <v>5790</v>
      </c>
      <c r="G4658" s="25">
        <v>0</v>
      </c>
      <c r="H4658" s="25">
        <v>0</v>
      </c>
      <c r="I4658" s="24">
        <f t="shared" si="144"/>
        <v>0</v>
      </c>
      <c r="J4658" s="23" t="str">
        <f t="shared" si="145"/>
        <v/>
      </c>
      <c r="K4658" s="1"/>
      <c r="L4658" s="21"/>
    </row>
    <row r="4659" spans="1:12" ht="10.050000000000001" customHeight="1" x14ac:dyDescent="0.2">
      <c r="A4659" s="22"/>
      <c r="B4659" s="38"/>
      <c r="C4659" s="1"/>
      <c r="D4659" s="2">
        <v>42510</v>
      </c>
      <c r="E4659" s="1" t="s">
        <v>11056</v>
      </c>
      <c r="F4659" s="1" t="s">
        <v>4741</v>
      </c>
      <c r="G4659" s="25">
        <v>336630.01360000001</v>
      </c>
      <c r="H4659" s="25">
        <v>303502.94723238435</v>
      </c>
      <c r="I4659" s="24">
        <f t="shared" si="144"/>
        <v>-33127.066367615655</v>
      </c>
      <c r="J4659" s="23">
        <f t="shared" si="145"/>
        <v>-9.8407940555707049E-2</v>
      </c>
      <c r="K4659" s="1"/>
      <c r="L4659" s="21"/>
    </row>
    <row r="4660" spans="1:12" ht="10.050000000000001" customHeight="1" x14ac:dyDescent="0.2">
      <c r="A4660" s="22"/>
      <c r="B4660" s="38"/>
      <c r="C4660" s="1"/>
      <c r="D4660" s="2">
        <v>42510</v>
      </c>
      <c r="E4660" s="1" t="s">
        <v>11127</v>
      </c>
      <c r="F4660" s="1" t="s">
        <v>4816</v>
      </c>
      <c r="G4660" s="25">
        <v>249143.55189999999</v>
      </c>
      <c r="H4660" s="25">
        <v>260543.12549509219</v>
      </c>
      <c r="I4660" s="24">
        <f t="shared" si="144"/>
        <v>11399.573595092195</v>
      </c>
      <c r="J4660" s="23">
        <f t="shared" si="145"/>
        <v>4.5755041654329871E-2</v>
      </c>
      <c r="K4660" s="1"/>
      <c r="L4660" s="21"/>
    </row>
    <row r="4661" spans="1:12" ht="10.050000000000001" customHeight="1" x14ac:dyDescent="0.2">
      <c r="A4661" s="22"/>
      <c r="B4661" s="38"/>
      <c r="C4661" s="1"/>
      <c r="D4661" s="2">
        <v>42510</v>
      </c>
      <c r="E4661" s="1" t="s">
        <v>11138</v>
      </c>
      <c r="F4661" s="1" t="s">
        <v>4827</v>
      </c>
      <c r="G4661" s="25">
        <v>254406.51520000002</v>
      </c>
      <c r="H4661" s="25">
        <v>140725.13649325809</v>
      </c>
      <c r="I4661" s="24">
        <f t="shared" si="144"/>
        <v>-113681.37870674193</v>
      </c>
      <c r="J4661" s="23">
        <f t="shared" si="145"/>
        <v>-0.44684932151746215</v>
      </c>
      <c r="K4661" s="1"/>
      <c r="L4661" s="21"/>
    </row>
    <row r="4662" spans="1:12" ht="10.050000000000001" customHeight="1" x14ac:dyDescent="0.2">
      <c r="A4662" s="22"/>
      <c r="B4662" s="38"/>
      <c r="C4662" s="1"/>
      <c r="D4662" s="2">
        <v>42510</v>
      </c>
      <c r="E4662" s="1" t="s">
        <v>11151</v>
      </c>
      <c r="F4662" s="1" t="s">
        <v>4840</v>
      </c>
      <c r="G4662" s="25">
        <v>203660.41399999999</v>
      </c>
      <c r="H4662" s="25">
        <v>151358.5014336138</v>
      </c>
      <c r="I4662" s="24">
        <f t="shared" si="144"/>
        <v>-52301.912566386192</v>
      </c>
      <c r="J4662" s="23">
        <f t="shared" si="145"/>
        <v>-0.25680941887109293</v>
      </c>
      <c r="K4662" s="1"/>
      <c r="L4662" s="21"/>
    </row>
    <row r="4663" spans="1:12" ht="10.050000000000001" customHeight="1" x14ac:dyDescent="0.2">
      <c r="A4663" s="22"/>
      <c r="B4663" s="38"/>
      <c r="C4663" s="1"/>
      <c r="D4663" s="2">
        <v>42510</v>
      </c>
      <c r="E4663" s="1" t="s">
        <v>11156</v>
      </c>
      <c r="F4663" s="1" t="s">
        <v>4846</v>
      </c>
      <c r="G4663" s="25">
        <v>0</v>
      </c>
      <c r="H4663" s="25">
        <v>0</v>
      </c>
      <c r="I4663" s="24">
        <f t="shared" si="144"/>
        <v>0</v>
      </c>
      <c r="J4663" s="23" t="str">
        <f t="shared" si="145"/>
        <v/>
      </c>
      <c r="K4663" s="1"/>
      <c r="L4663" s="21"/>
    </row>
    <row r="4664" spans="1:12" ht="10.050000000000001" customHeight="1" x14ac:dyDescent="0.2">
      <c r="A4664" s="22"/>
      <c r="B4664" s="38"/>
      <c r="C4664" s="1"/>
      <c r="D4664" s="2">
        <v>42510</v>
      </c>
      <c r="E4664" s="1" t="s">
        <v>11167</v>
      </c>
      <c r="F4664" s="1" t="s">
        <v>4857</v>
      </c>
      <c r="G4664" s="25">
        <v>123548</v>
      </c>
      <c r="H4664" s="25">
        <v>93342.45136773109</v>
      </c>
      <c r="I4664" s="24">
        <f t="shared" si="144"/>
        <v>-30205.54863226891</v>
      </c>
      <c r="J4664" s="23">
        <f t="shared" si="145"/>
        <v>-0.24448431890656999</v>
      </c>
      <c r="K4664" s="1"/>
      <c r="L4664" s="21"/>
    </row>
    <row r="4665" spans="1:12" ht="10.050000000000001" customHeight="1" x14ac:dyDescent="0.2">
      <c r="A4665" s="22"/>
      <c r="B4665" s="38"/>
      <c r="C4665" s="1"/>
      <c r="D4665" s="2">
        <v>42510</v>
      </c>
      <c r="E4665" s="1" t="s">
        <v>11181</v>
      </c>
      <c r="F4665" s="1" t="s">
        <v>4872</v>
      </c>
      <c r="G4665" s="25">
        <v>16596</v>
      </c>
      <c r="H4665" s="25">
        <v>0</v>
      </c>
      <c r="I4665" s="24">
        <f t="shared" si="144"/>
        <v>-16596</v>
      </c>
      <c r="J4665" s="23">
        <f t="shared" si="145"/>
        <v>-1</v>
      </c>
      <c r="K4665" s="1"/>
      <c r="L4665" s="21"/>
    </row>
    <row r="4666" spans="1:12" ht="10.050000000000001" customHeight="1" x14ac:dyDescent="0.2">
      <c r="A4666" s="22"/>
      <c r="B4666" s="38"/>
      <c r="C4666" s="1"/>
      <c r="D4666" s="2">
        <v>42510</v>
      </c>
      <c r="E4666" s="1" t="s">
        <v>11187</v>
      </c>
      <c r="F4666" s="1" t="s">
        <v>4878</v>
      </c>
      <c r="G4666" s="25">
        <v>70072</v>
      </c>
      <c r="H4666" s="25">
        <v>32424.057731171568</v>
      </c>
      <c r="I4666" s="24">
        <f t="shared" si="144"/>
        <v>-37647.942268828432</v>
      </c>
      <c r="J4666" s="23">
        <f t="shared" si="145"/>
        <v>-0.53727512085895124</v>
      </c>
      <c r="K4666" s="1"/>
      <c r="L4666" s="21"/>
    </row>
    <row r="4667" spans="1:12" ht="10.050000000000001" customHeight="1" x14ac:dyDescent="0.2">
      <c r="A4667" s="22"/>
      <c r="B4667" s="38"/>
      <c r="C4667" s="1"/>
      <c r="D4667" s="2">
        <v>42510</v>
      </c>
      <c r="E4667" s="1" t="s">
        <v>11201</v>
      </c>
      <c r="F4667" s="1" t="s">
        <v>4893</v>
      </c>
      <c r="G4667" s="25">
        <v>42412</v>
      </c>
      <c r="H4667" s="25">
        <v>0</v>
      </c>
      <c r="I4667" s="24">
        <f t="shared" si="144"/>
        <v>-42412</v>
      </c>
      <c r="J4667" s="23">
        <f t="shared" si="145"/>
        <v>-1</v>
      </c>
      <c r="K4667" s="1"/>
      <c r="L4667" s="21"/>
    </row>
    <row r="4668" spans="1:12" ht="10.050000000000001" customHeight="1" x14ac:dyDescent="0.2">
      <c r="A4668" s="22"/>
      <c r="B4668" s="38"/>
      <c r="C4668" s="1"/>
      <c r="D4668" s="2">
        <v>42510</v>
      </c>
      <c r="E4668" s="1" t="s">
        <v>11201</v>
      </c>
      <c r="F4668" s="1" t="s">
        <v>4894</v>
      </c>
      <c r="G4668" s="25">
        <v>20284</v>
      </c>
      <c r="H4668" s="25">
        <v>0</v>
      </c>
      <c r="I4668" s="24">
        <f t="shared" si="144"/>
        <v>-20284</v>
      </c>
      <c r="J4668" s="23">
        <f t="shared" si="145"/>
        <v>-1</v>
      </c>
      <c r="K4668" s="1"/>
      <c r="L4668" s="21"/>
    </row>
    <row r="4669" spans="1:12" ht="10.050000000000001" customHeight="1" x14ac:dyDescent="0.2">
      <c r="A4669" s="22"/>
      <c r="B4669" s="38"/>
      <c r="C4669" s="1"/>
      <c r="D4669" s="2">
        <v>42510</v>
      </c>
      <c r="E4669" s="1" t="s">
        <v>11234</v>
      </c>
      <c r="F4669" s="1" t="s">
        <v>4928</v>
      </c>
      <c r="G4669" s="25">
        <v>36826.420400000003</v>
      </c>
      <c r="H4669" s="25">
        <v>0</v>
      </c>
      <c r="I4669" s="24">
        <f t="shared" si="144"/>
        <v>-36826.420400000003</v>
      </c>
      <c r="J4669" s="23">
        <f t="shared" si="145"/>
        <v>-1</v>
      </c>
      <c r="K4669" s="1"/>
      <c r="L4669" s="21"/>
    </row>
    <row r="4670" spans="1:12" ht="10.050000000000001" customHeight="1" x14ac:dyDescent="0.2">
      <c r="A4670" s="22"/>
      <c r="B4670" s="38"/>
      <c r="C4670" s="1"/>
      <c r="D4670" s="2">
        <v>42510</v>
      </c>
      <c r="E4670" s="1" t="s">
        <v>11254</v>
      </c>
      <c r="F4670" s="1" t="s">
        <v>4949</v>
      </c>
      <c r="G4670" s="25">
        <v>0</v>
      </c>
      <c r="H4670" s="25">
        <v>0</v>
      </c>
      <c r="I4670" s="24">
        <f t="shared" si="144"/>
        <v>0</v>
      </c>
      <c r="J4670" s="23" t="str">
        <f t="shared" si="145"/>
        <v/>
      </c>
      <c r="K4670" s="1"/>
      <c r="L4670" s="21"/>
    </row>
    <row r="4671" spans="1:12" ht="10.050000000000001" customHeight="1" x14ac:dyDescent="0.2">
      <c r="A4671" s="22"/>
      <c r="B4671" s="38"/>
      <c r="C4671" s="1"/>
      <c r="D4671" s="2">
        <v>42510</v>
      </c>
      <c r="E4671" s="1" t="s">
        <v>11261</v>
      </c>
      <c r="F4671" s="1" t="s">
        <v>4956</v>
      </c>
      <c r="G4671" s="25">
        <v>0</v>
      </c>
      <c r="H4671" s="25">
        <v>0</v>
      </c>
      <c r="I4671" s="24">
        <f t="shared" si="144"/>
        <v>0</v>
      </c>
      <c r="J4671" s="23" t="str">
        <f t="shared" si="145"/>
        <v/>
      </c>
      <c r="K4671" s="1"/>
      <c r="L4671" s="21"/>
    </row>
    <row r="4672" spans="1:12" ht="10.050000000000001" customHeight="1" x14ac:dyDescent="0.2">
      <c r="A4672" s="22"/>
      <c r="B4672" s="38"/>
      <c r="C4672" s="1"/>
      <c r="D4672" s="2">
        <v>42510</v>
      </c>
      <c r="E4672" s="1" t="s">
        <v>11302</v>
      </c>
      <c r="F4672" s="1" t="s">
        <v>4997</v>
      </c>
      <c r="G4672" s="25">
        <v>66821.60089999999</v>
      </c>
      <c r="H4672" s="25">
        <v>159505.61099661095</v>
      </c>
      <c r="I4672" s="24">
        <f t="shared" si="144"/>
        <v>92684.01009661096</v>
      </c>
      <c r="J4672" s="23">
        <f t="shared" si="145"/>
        <v>1.3870366595274279</v>
      </c>
      <c r="K4672" s="1"/>
      <c r="L4672" s="21"/>
    </row>
    <row r="4673" spans="1:12" ht="10.050000000000001" customHeight="1" x14ac:dyDescent="0.2">
      <c r="A4673" s="22"/>
      <c r="B4673" s="38"/>
      <c r="C4673" s="1"/>
      <c r="D4673" s="2">
        <v>42510</v>
      </c>
      <c r="E4673" s="1" t="s">
        <v>11317</v>
      </c>
      <c r="F4673" s="1" t="s">
        <v>5013</v>
      </c>
      <c r="G4673" s="25">
        <v>20284</v>
      </c>
      <c r="H4673" s="25">
        <v>0</v>
      </c>
      <c r="I4673" s="24">
        <f t="shared" si="144"/>
        <v>-20284</v>
      </c>
      <c r="J4673" s="23">
        <f t="shared" si="145"/>
        <v>-1</v>
      </c>
      <c r="K4673" s="1"/>
      <c r="L4673" s="21"/>
    </row>
    <row r="4674" spans="1:12" ht="10.050000000000001" customHeight="1" x14ac:dyDescent="0.2">
      <c r="A4674" s="22"/>
      <c r="B4674" s="38"/>
      <c r="C4674" s="1"/>
      <c r="D4674" s="2">
        <v>42510</v>
      </c>
      <c r="E4674" s="1" t="s">
        <v>11328</v>
      </c>
      <c r="F4674" s="1" t="s">
        <v>5024</v>
      </c>
      <c r="G4674" s="25">
        <v>9220</v>
      </c>
      <c r="H4674" s="25">
        <v>0</v>
      </c>
      <c r="I4674" s="24">
        <f t="shared" si="144"/>
        <v>-9220</v>
      </c>
      <c r="J4674" s="23">
        <f t="shared" si="145"/>
        <v>-1</v>
      </c>
      <c r="K4674" s="1"/>
      <c r="L4674" s="21"/>
    </row>
    <row r="4675" spans="1:12" ht="10.050000000000001" customHeight="1" x14ac:dyDescent="0.2">
      <c r="A4675" s="22"/>
      <c r="B4675" s="38"/>
      <c r="C4675" s="1"/>
      <c r="D4675" s="2">
        <v>42510</v>
      </c>
      <c r="E4675" s="1" t="s">
        <v>12598</v>
      </c>
      <c r="F4675" s="1" t="s">
        <v>6331</v>
      </c>
      <c r="G4675" s="25">
        <v>0</v>
      </c>
      <c r="H4675" s="25">
        <v>0</v>
      </c>
      <c r="I4675" s="24">
        <f t="shared" si="144"/>
        <v>0</v>
      </c>
      <c r="J4675" s="23" t="str">
        <f t="shared" si="145"/>
        <v/>
      </c>
      <c r="K4675" s="1"/>
      <c r="L4675" s="21"/>
    </row>
    <row r="4676" spans="1:12" ht="10.050000000000001" customHeight="1" x14ac:dyDescent="0.2">
      <c r="A4676" s="22"/>
      <c r="B4676" s="38"/>
      <c r="C4676" s="1"/>
      <c r="D4676" s="2">
        <v>42510</v>
      </c>
      <c r="E4676" s="1" t="s">
        <v>12629</v>
      </c>
      <c r="F4676" s="1" t="s">
        <v>6362</v>
      </c>
      <c r="G4676" s="25">
        <v>0</v>
      </c>
      <c r="H4676" s="25">
        <v>0</v>
      </c>
      <c r="I4676" s="24">
        <f t="shared" si="144"/>
        <v>0</v>
      </c>
      <c r="J4676" s="23" t="str">
        <f t="shared" si="145"/>
        <v/>
      </c>
      <c r="K4676" s="1"/>
      <c r="L4676" s="21"/>
    </row>
    <row r="4677" spans="1:12" ht="10.050000000000001" customHeight="1" x14ac:dyDescent="0.2">
      <c r="A4677" s="22"/>
      <c r="B4677" s="38"/>
      <c r="C4677" s="1"/>
      <c r="D4677" s="2">
        <v>42510</v>
      </c>
      <c r="E4677" s="1" t="s">
        <v>12631</v>
      </c>
      <c r="F4677" s="1" t="s">
        <v>6364</v>
      </c>
      <c r="G4677" s="25">
        <v>16596</v>
      </c>
      <c r="H4677" s="25">
        <v>0</v>
      </c>
      <c r="I4677" s="24">
        <f t="shared" si="144"/>
        <v>-16596</v>
      </c>
      <c r="J4677" s="23">
        <f t="shared" si="145"/>
        <v>-1</v>
      </c>
      <c r="K4677" s="1"/>
      <c r="L4677" s="21"/>
    </row>
    <row r="4678" spans="1:12" ht="10.050000000000001" customHeight="1" x14ac:dyDescent="0.2">
      <c r="A4678" s="22"/>
      <c r="B4678" s="38"/>
      <c r="C4678" s="1"/>
      <c r="D4678" s="2">
        <v>42510</v>
      </c>
      <c r="E4678" s="1" t="s">
        <v>13689</v>
      </c>
      <c r="F4678" s="1" t="s">
        <v>13690</v>
      </c>
      <c r="G4678" s="25">
        <v>0</v>
      </c>
      <c r="H4678" s="25">
        <v>0</v>
      </c>
      <c r="I4678" s="24">
        <f t="shared" si="144"/>
        <v>0</v>
      </c>
      <c r="J4678" s="23" t="str">
        <f t="shared" si="145"/>
        <v/>
      </c>
      <c r="K4678" s="1"/>
      <c r="L4678" s="21"/>
    </row>
    <row r="4679" spans="1:12" ht="10.050000000000001" customHeight="1" x14ac:dyDescent="0.2">
      <c r="A4679" s="22"/>
      <c r="B4679" s="38"/>
      <c r="C4679" s="1"/>
      <c r="D4679" s="2">
        <v>42514</v>
      </c>
      <c r="E4679" s="1" t="s">
        <v>10724</v>
      </c>
      <c r="F4679" s="1" t="s">
        <v>4393</v>
      </c>
      <c r="G4679" s="25">
        <v>34338.181000000004</v>
      </c>
      <c r="H4679" s="25">
        <v>23639.973650008171</v>
      </c>
      <c r="I4679" s="24">
        <f t="shared" si="144"/>
        <v>-10698.207349991833</v>
      </c>
      <c r="J4679" s="23">
        <f t="shared" si="145"/>
        <v>-0.31155428268002411</v>
      </c>
      <c r="K4679" s="1"/>
      <c r="L4679" s="21"/>
    </row>
    <row r="4680" spans="1:12" ht="10.050000000000001" customHeight="1" x14ac:dyDescent="0.2">
      <c r="A4680" s="22"/>
      <c r="B4680" s="38"/>
      <c r="C4680" s="1"/>
      <c r="D4680" s="2">
        <v>42514</v>
      </c>
      <c r="E4680" s="1" t="s">
        <v>10823</v>
      </c>
      <c r="F4680" s="1" t="s">
        <v>4499</v>
      </c>
      <c r="G4680" s="25">
        <v>0</v>
      </c>
      <c r="H4680" s="25">
        <v>17717.138009317292</v>
      </c>
      <c r="I4680" s="24">
        <f t="shared" si="144"/>
        <v>17717.138009317292</v>
      </c>
      <c r="J4680" s="23" t="e">
        <f t="shared" si="145"/>
        <v>#DIV/0!</v>
      </c>
      <c r="K4680" s="1"/>
      <c r="L4680" s="21"/>
    </row>
    <row r="4681" spans="1:12" ht="10.050000000000001" customHeight="1" x14ac:dyDescent="0.2">
      <c r="A4681" s="22"/>
      <c r="B4681" s="38"/>
      <c r="C4681" s="1"/>
      <c r="D4681" s="2">
        <v>42514</v>
      </c>
      <c r="E4681" s="1" t="s">
        <v>10853</v>
      </c>
      <c r="F4681" s="1" t="s">
        <v>4530</v>
      </c>
      <c r="G4681" s="25">
        <v>157239.63560000001</v>
      </c>
      <c r="H4681" s="25">
        <v>230312.52033857373</v>
      </c>
      <c r="I4681" s="24">
        <f t="shared" si="144"/>
        <v>73072.884738573717</v>
      </c>
      <c r="J4681" s="23">
        <f t="shared" si="145"/>
        <v>0.46472306082203685</v>
      </c>
      <c r="K4681" s="1"/>
      <c r="L4681" s="21"/>
    </row>
    <row r="4682" spans="1:12" ht="10.050000000000001" customHeight="1" x14ac:dyDescent="0.2">
      <c r="A4682" s="22"/>
      <c r="B4682" s="38"/>
      <c r="C4682" s="1"/>
      <c r="D4682" s="2">
        <v>42514</v>
      </c>
      <c r="E4682" s="1" t="s">
        <v>10989</v>
      </c>
      <c r="F4682" s="1" t="s">
        <v>4671</v>
      </c>
      <c r="G4682" s="25">
        <v>35036</v>
      </c>
      <c r="H4682" s="25">
        <v>7094.0468515126649</v>
      </c>
      <c r="I4682" s="24">
        <f t="shared" si="144"/>
        <v>-27941.953148487337</v>
      </c>
      <c r="J4682" s="23">
        <f t="shared" si="145"/>
        <v>-0.79752121099689854</v>
      </c>
      <c r="K4682" s="1"/>
      <c r="L4682" s="21"/>
    </row>
    <row r="4683" spans="1:12" ht="10.050000000000001" customHeight="1" x14ac:dyDescent="0.2">
      <c r="A4683" s="22"/>
      <c r="B4683" s="38"/>
      <c r="C4683" s="1"/>
      <c r="D4683" s="2">
        <v>42514</v>
      </c>
      <c r="E4683" s="1" t="s">
        <v>11017</v>
      </c>
      <c r="F4683" s="1" t="s">
        <v>4700</v>
      </c>
      <c r="G4683" s="25">
        <v>0</v>
      </c>
      <c r="H4683" s="25">
        <v>6267.0073561516656</v>
      </c>
      <c r="I4683" s="24">
        <f t="shared" si="144"/>
        <v>6267.0073561516656</v>
      </c>
      <c r="J4683" s="23" t="e">
        <f t="shared" si="145"/>
        <v>#DIV/0!</v>
      </c>
      <c r="K4683" s="1"/>
      <c r="L4683" s="21"/>
    </row>
    <row r="4684" spans="1:12" ht="10.050000000000001" customHeight="1" x14ac:dyDescent="0.2">
      <c r="A4684" s="22"/>
      <c r="B4684" s="38"/>
      <c r="C4684" s="1"/>
      <c r="D4684" s="2">
        <v>42514</v>
      </c>
      <c r="E4684" s="1" t="s">
        <v>11028</v>
      </c>
      <c r="F4684" s="1" t="s">
        <v>4712</v>
      </c>
      <c r="G4684" s="25">
        <v>27512.756099999999</v>
      </c>
      <c r="H4684" s="25">
        <v>25340.284662209971</v>
      </c>
      <c r="I4684" s="24">
        <f t="shared" si="144"/>
        <v>-2172.4714377900273</v>
      </c>
      <c r="J4684" s="23">
        <f t="shared" si="145"/>
        <v>-7.89623340494785E-2</v>
      </c>
      <c r="K4684" s="1"/>
      <c r="L4684" s="21"/>
    </row>
    <row r="4685" spans="1:12" ht="10.050000000000001" customHeight="1" x14ac:dyDescent="0.2">
      <c r="A4685" s="22"/>
      <c r="B4685" s="38"/>
      <c r="C4685" s="1"/>
      <c r="D4685" s="2">
        <v>42514</v>
      </c>
      <c r="E4685" s="1" t="s">
        <v>11057</v>
      </c>
      <c r="F4685" s="1" t="s">
        <v>4742</v>
      </c>
      <c r="G4685" s="25">
        <v>23972</v>
      </c>
      <c r="H4685" s="25">
        <v>0</v>
      </c>
      <c r="I4685" s="24">
        <f t="shared" si="144"/>
        <v>-23972</v>
      </c>
      <c r="J4685" s="23">
        <f t="shared" si="145"/>
        <v>-1</v>
      </c>
      <c r="K4685" s="1"/>
      <c r="L4685" s="21"/>
    </row>
    <row r="4686" spans="1:12" ht="10.050000000000001" customHeight="1" x14ac:dyDescent="0.2">
      <c r="A4686" s="22"/>
      <c r="B4686" s="38"/>
      <c r="C4686" s="1"/>
      <c r="D4686" s="2">
        <v>42514</v>
      </c>
      <c r="E4686" s="1" t="s">
        <v>11082</v>
      </c>
      <c r="F4686" s="1" t="s">
        <v>4768</v>
      </c>
      <c r="G4686" s="25">
        <v>0</v>
      </c>
      <c r="H4686" s="25">
        <v>0</v>
      </c>
      <c r="I4686" s="24">
        <f t="shared" si="144"/>
        <v>0</v>
      </c>
      <c r="J4686" s="23" t="str">
        <f t="shared" si="145"/>
        <v/>
      </c>
      <c r="K4686" s="1"/>
      <c r="L4686" s="21"/>
    </row>
    <row r="4687" spans="1:12" ht="10.050000000000001" customHeight="1" x14ac:dyDescent="0.2">
      <c r="A4687" s="22"/>
      <c r="B4687" s="38"/>
      <c r="C4687" s="1"/>
      <c r="D4687" s="2">
        <v>42514</v>
      </c>
      <c r="E4687" s="1" t="s">
        <v>11093</v>
      </c>
      <c r="F4687" s="1" t="s">
        <v>4779</v>
      </c>
      <c r="G4687" s="25">
        <v>0</v>
      </c>
      <c r="H4687" s="25">
        <v>0</v>
      </c>
      <c r="I4687" s="24">
        <f t="shared" si="144"/>
        <v>0</v>
      </c>
      <c r="J4687" s="23" t="str">
        <f t="shared" si="145"/>
        <v/>
      </c>
      <c r="K4687" s="1"/>
      <c r="L4687" s="21"/>
    </row>
    <row r="4688" spans="1:12" ht="10.050000000000001" customHeight="1" x14ac:dyDescent="0.2">
      <c r="A4688" s="22"/>
      <c r="B4688" s="38"/>
      <c r="C4688" s="1"/>
      <c r="D4688" s="2">
        <v>42514</v>
      </c>
      <c r="E4688" s="1" t="s">
        <v>11093</v>
      </c>
      <c r="F4688" s="1" t="s">
        <v>4780</v>
      </c>
      <c r="G4688" s="25">
        <v>42538.429200000006</v>
      </c>
      <c r="H4688" s="25">
        <v>28365.913623499589</v>
      </c>
      <c r="I4688" s="24">
        <f t="shared" si="144"/>
        <v>-14172.515576500417</v>
      </c>
      <c r="J4688" s="23">
        <f t="shared" si="145"/>
        <v>-0.3331696972134649</v>
      </c>
      <c r="K4688" s="1"/>
      <c r="L4688" s="21"/>
    </row>
    <row r="4689" spans="1:12" ht="10.050000000000001" customHeight="1" x14ac:dyDescent="0.2">
      <c r="A4689" s="22"/>
      <c r="B4689" s="38"/>
      <c r="C4689" s="1"/>
      <c r="D4689" s="2">
        <v>42514</v>
      </c>
      <c r="E4689" s="1" t="s">
        <v>12165</v>
      </c>
      <c r="F4689" s="1" t="s">
        <v>5892</v>
      </c>
      <c r="G4689" s="25">
        <v>0</v>
      </c>
      <c r="H4689" s="25">
        <v>0</v>
      </c>
      <c r="I4689" s="24">
        <f t="shared" si="144"/>
        <v>0</v>
      </c>
      <c r="J4689" s="23" t="str">
        <f t="shared" si="145"/>
        <v/>
      </c>
      <c r="K4689" s="1"/>
      <c r="L4689" s="21"/>
    </row>
    <row r="4690" spans="1:12" ht="10.050000000000001" customHeight="1" x14ac:dyDescent="0.2">
      <c r="A4690" s="22"/>
      <c r="B4690" s="38"/>
      <c r="C4690" s="1"/>
      <c r="D4690" s="2">
        <v>42521</v>
      </c>
      <c r="E4690" s="1" t="s">
        <v>12595</v>
      </c>
      <c r="F4690" s="1" t="s">
        <v>6328</v>
      </c>
      <c r="G4690" s="25">
        <v>25816</v>
      </c>
      <c r="H4690" s="25">
        <v>0</v>
      </c>
      <c r="I4690" s="24">
        <f t="shared" si="144"/>
        <v>-25816</v>
      </c>
      <c r="J4690" s="23">
        <f t="shared" si="145"/>
        <v>-1</v>
      </c>
      <c r="K4690" s="1"/>
      <c r="L4690" s="21"/>
    </row>
    <row r="4691" spans="1:12" ht="10.050000000000001" customHeight="1" x14ac:dyDescent="0.2">
      <c r="A4691" s="22"/>
      <c r="B4691" s="38"/>
      <c r="C4691" s="1"/>
      <c r="D4691" s="2">
        <v>42523</v>
      </c>
      <c r="E4691" s="1" t="s">
        <v>12596</v>
      </c>
      <c r="F4691" s="1" t="s">
        <v>6329</v>
      </c>
      <c r="G4691" s="25">
        <v>0</v>
      </c>
      <c r="H4691" s="25">
        <v>0</v>
      </c>
      <c r="I4691" s="24">
        <f t="shared" ref="I4691:I4754" si="146">H4691-G4691</f>
        <v>0</v>
      </c>
      <c r="J4691" s="23" t="str">
        <f t="shared" ref="J4691:J4754" si="147">IF(I4691=0,"",(I4691/G4691))</f>
        <v/>
      </c>
      <c r="K4691" s="1"/>
      <c r="L4691" s="21"/>
    </row>
    <row r="4692" spans="1:12" ht="10.050000000000001" customHeight="1" x14ac:dyDescent="0.2">
      <c r="A4692" s="22"/>
      <c r="B4692" s="38"/>
      <c r="C4692" s="1"/>
      <c r="D4692" s="2">
        <v>42524</v>
      </c>
      <c r="E4692" s="1" t="s">
        <v>8984</v>
      </c>
      <c r="F4692" s="1" t="s">
        <v>2608</v>
      </c>
      <c r="G4692" s="25">
        <v>88942.519</v>
      </c>
      <c r="H4692" s="25">
        <v>120362.49947704072</v>
      </c>
      <c r="I4692" s="24">
        <f t="shared" si="146"/>
        <v>31419.980477040721</v>
      </c>
      <c r="J4692" s="23">
        <f t="shared" si="147"/>
        <v>0.35326164392803761</v>
      </c>
      <c r="K4692" s="1"/>
      <c r="L4692" s="21"/>
    </row>
    <row r="4693" spans="1:12" ht="10.050000000000001" customHeight="1" x14ac:dyDescent="0.2">
      <c r="A4693" s="22"/>
      <c r="B4693" s="38"/>
      <c r="C4693" s="1"/>
      <c r="D4693" s="2">
        <v>42527</v>
      </c>
      <c r="E4693" s="1" t="s">
        <v>12600</v>
      </c>
      <c r="F4693" s="1" t="s">
        <v>6333</v>
      </c>
      <c r="G4693" s="25">
        <v>28864.429999999997</v>
      </c>
      <c r="H4693" s="25">
        <v>187763.64990332432</v>
      </c>
      <c r="I4693" s="24">
        <f t="shared" si="146"/>
        <v>158899.21990332432</v>
      </c>
      <c r="J4693" s="23">
        <f t="shared" si="147"/>
        <v>5.5050184570879921</v>
      </c>
      <c r="K4693" s="1"/>
      <c r="L4693" s="21"/>
    </row>
    <row r="4694" spans="1:12" ht="10.050000000000001" customHeight="1" x14ac:dyDescent="0.2">
      <c r="A4694" s="22"/>
      <c r="B4694" s="38"/>
      <c r="C4694" s="1"/>
      <c r="D4694" s="2">
        <v>42533</v>
      </c>
      <c r="E4694" s="1" t="s">
        <v>11315</v>
      </c>
      <c r="F4694" s="1" t="s">
        <v>5011</v>
      </c>
      <c r="G4694" s="25">
        <v>284449.11349999998</v>
      </c>
      <c r="H4694" s="25">
        <v>324615.57037482964</v>
      </c>
      <c r="I4694" s="24">
        <f t="shared" si="146"/>
        <v>40166.456874829659</v>
      </c>
      <c r="J4694" s="23">
        <f t="shared" si="147"/>
        <v>0.14120788207283219</v>
      </c>
      <c r="K4694" s="1"/>
      <c r="L4694" s="21"/>
    </row>
    <row r="4695" spans="1:12" ht="10.050000000000001" customHeight="1" x14ac:dyDescent="0.2">
      <c r="A4695" s="22"/>
      <c r="B4695" s="38"/>
      <c r="C4695" s="1"/>
      <c r="D4695" s="2">
        <v>42535</v>
      </c>
      <c r="E4695" s="1" t="s">
        <v>12513</v>
      </c>
      <c r="F4695" s="1" t="s">
        <v>6245</v>
      </c>
      <c r="G4695" s="25">
        <v>127638.55680000001</v>
      </c>
      <c r="H4695" s="25">
        <v>0</v>
      </c>
      <c r="I4695" s="24">
        <f t="shared" si="146"/>
        <v>-127638.55680000001</v>
      </c>
      <c r="J4695" s="23">
        <f t="shared" si="147"/>
        <v>-1</v>
      </c>
      <c r="K4695" s="1"/>
      <c r="L4695" s="21"/>
    </row>
    <row r="4696" spans="1:12" ht="10.050000000000001" customHeight="1" x14ac:dyDescent="0.2">
      <c r="A4696" s="22"/>
      <c r="B4696" s="38"/>
      <c r="C4696" s="1"/>
      <c r="D4696" s="2">
        <v>42535</v>
      </c>
      <c r="E4696" s="1" t="s">
        <v>12525</v>
      </c>
      <c r="F4696" s="1" t="s">
        <v>6257</v>
      </c>
      <c r="G4696" s="25">
        <v>0</v>
      </c>
      <c r="H4696" s="25">
        <v>54178.792283058705</v>
      </c>
      <c r="I4696" s="24">
        <f t="shared" si="146"/>
        <v>54178.792283058705</v>
      </c>
      <c r="J4696" s="23" t="e">
        <f t="shared" si="147"/>
        <v>#DIV/0!</v>
      </c>
      <c r="K4696" s="1"/>
      <c r="L4696" s="21"/>
    </row>
    <row r="4697" spans="1:12" ht="10.050000000000001" customHeight="1" x14ac:dyDescent="0.2">
      <c r="A4697" s="22"/>
      <c r="B4697" s="38"/>
      <c r="C4697" s="1"/>
      <c r="D4697" s="2">
        <v>42535</v>
      </c>
      <c r="E4697" s="1" t="s">
        <v>12584</v>
      </c>
      <c r="F4697" s="1" t="s">
        <v>6317</v>
      </c>
      <c r="G4697" s="25">
        <v>0</v>
      </c>
      <c r="H4697" s="25">
        <v>51040.151713707339</v>
      </c>
      <c r="I4697" s="24">
        <f t="shared" si="146"/>
        <v>51040.151713707339</v>
      </c>
      <c r="J4697" s="23" t="e">
        <f t="shared" si="147"/>
        <v>#DIV/0!</v>
      </c>
      <c r="K4697" s="1"/>
      <c r="L4697" s="21"/>
    </row>
    <row r="4698" spans="1:12" ht="10.050000000000001" customHeight="1" x14ac:dyDescent="0.2">
      <c r="A4698" s="22"/>
      <c r="B4698" s="38"/>
      <c r="C4698" s="1"/>
      <c r="D4698" s="2">
        <v>42535</v>
      </c>
      <c r="E4698" s="1" t="s">
        <v>12658</v>
      </c>
      <c r="F4698" s="1" t="s">
        <v>6391</v>
      </c>
      <c r="G4698" s="25">
        <v>0</v>
      </c>
      <c r="H4698" s="25">
        <v>0</v>
      </c>
      <c r="I4698" s="24">
        <f t="shared" si="146"/>
        <v>0</v>
      </c>
      <c r="J4698" s="23" t="str">
        <f t="shared" si="147"/>
        <v/>
      </c>
      <c r="K4698" s="1"/>
      <c r="L4698" s="21"/>
    </row>
    <row r="4699" spans="1:12" ht="10.050000000000001" customHeight="1" x14ac:dyDescent="0.2">
      <c r="A4699" s="22"/>
      <c r="B4699" s="38"/>
      <c r="C4699" s="1"/>
      <c r="D4699" s="2">
        <v>42535</v>
      </c>
      <c r="E4699" s="1" t="s">
        <v>13687</v>
      </c>
      <c r="F4699" s="1" t="s">
        <v>13688</v>
      </c>
      <c r="G4699" s="25">
        <v>0</v>
      </c>
      <c r="H4699" s="25">
        <v>0</v>
      </c>
      <c r="I4699" s="24">
        <f t="shared" si="146"/>
        <v>0</v>
      </c>
      <c r="J4699" s="23" t="str">
        <f t="shared" si="147"/>
        <v/>
      </c>
      <c r="K4699" s="1"/>
      <c r="L4699" s="21"/>
    </row>
    <row r="4700" spans="1:12" ht="10.050000000000001" customHeight="1" x14ac:dyDescent="0.2">
      <c r="A4700" s="22"/>
      <c r="B4700" s="38"/>
      <c r="C4700" s="1"/>
      <c r="D4700" s="2">
        <v>42538</v>
      </c>
      <c r="E4700" s="1" t="s">
        <v>8216</v>
      </c>
      <c r="F4700" s="1" t="s">
        <v>1828</v>
      </c>
      <c r="G4700" s="25">
        <v>191437.28590000002</v>
      </c>
      <c r="H4700" s="25">
        <v>320475.23600674915</v>
      </c>
      <c r="I4700" s="24">
        <f t="shared" si="146"/>
        <v>129037.95010674914</v>
      </c>
      <c r="J4700" s="23">
        <f t="shared" si="147"/>
        <v>0.67404815890543879</v>
      </c>
      <c r="K4700" s="1"/>
      <c r="L4700" s="21"/>
    </row>
    <row r="4701" spans="1:12" ht="10.050000000000001" customHeight="1" x14ac:dyDescent="0.2">
      <c r="A4701" s="22"/>
      <c r="B4701" s="38"/>
      <c r="C4701" s="1"/>
      <c r="D4701" s="2">
        <v>42538</v>
      </c>
      <c r="E4701" s="1" t="s">
        <v>8464</v>
      </c>
      <c r="F4701" s="1" t="s">
        <v>2080</v>
      </c>
      <c r="G4701" s="25">
        <v>6903.0079999999998</v>
      </c>
      <c r="H4701" s="25">
        <v>55391.098624084763</v>
      </c>
      <c r="I4701" s="24">
        <f t="shared" si="146"/>
        <v>48488.090624084762</v>
      </c>
      <c r="J4701" s="23">
        <f t="shared" si="147"/>
        <v>7.0241973678843719</v>
      </c>
      <c r="K4701" s="1"/>
      <c r="L4701" s="21"/>
    </row>
    <row r="4702" spans="1:12" ht="10.050000000000001" customHeight="1" x14ac:dyDescent="0.2">
      <c r="A4702" s="22"/>
      <c r="B4702" s="38"/>
      <c r="C4702" s="1"/>
      <c r="D4702" s="2">
        <v>42538</v>
      </c>
      <c r="E4702" s="1" t="s">
        <v>9003</v>
      </c>
      <c r="F4702" s="1" t="s">
        <v>2627</v>
      </c>
      <c r="G4702" s="25">
        <v>29102.583200000001</v>
      </c>
      <c r="H4702" s="25">
        <v>48594.991466553081</v>
      </c>
      <c r="I4702" s="24">
        <f t="shared" si="146"/>
        <v>19492.40826655308</v>
      </c>
      <c r="J4702" s="23">
        <f t="shared" si="147"/>
        <v>0.66978275201883386</v>
      </c>
      <c r="K4702" s="1"/>
      <c r="L4702" s="21"/>
    </row>
    <row r="4703" spans="1:12" ht="10.050000000000001" customHeight="1" x14ac:dyDescent="0.2">
      <c r="A4703" s="22"/>
      <c r="B4703" s="38"/>
      <c r="C4703" s="1"/>
      <c r="D4703" s="2">
        <v>42538</v>
      </c>
      <c r="E4703" s="1" t="s">
        <v>9455</v>
      </c>
      <c r="F4703" s="1" t="s">
        <v>3087</v>
      </c>
      <c r="G4703" s="25">
        <v>0</v>
      </c>
      <c r="H4703" s="25">
        <v>0</v>
      </c>
      <c r="I4703" s="24">
        <f t="shared" si="146"/>
        <v>0</v>
      </c>
      <c r="J4703" s="23" t="str">
        <f t="shared" si="147"/>
        <v/>
      </c>
      <c r="K4703" s="1"/>
      <c r="L4703" s="21"/>
    </row>
    <row r="4704" spans="1:12" ht="10.050000000000001" customHeight="1" x14ac:dyDescent="0.2">
      <c r="A4704" s="22"/>
      <c r="B4704" s="38"/>
      <c r="C4704" s="1"/>
      <c r="D4704" s="2">
        <v>42538</v>
      </c>
      <c r="E4704" s="1" t="s">
        <v>12031</v>
      </c>
      <c r="F4704" s="1" t="s">
        <v>5753</v>
      </c>
      <c r="G4704" s="25">
        <v>0</v>
      </c>
      <c r="H4704" s="25">
        <v>0</v>
      </c>
      <c r="I4704" s="24">
        <f t="shared" si="146"/>
        <v>0</v>
      </c>
      <c r="J4704" s="23" t="str">
        <f t="shared" si="147"/>
        <v/>
      </c>
      <c r="K4704" s="1"/>
      <c r="L4704" s="21"/>
    </row>
    <row r="4705" spans="1:12" ht="10.050000000000001" customHeight="1" x14ac:dyDescent="0.2">
      <c r="A4705" s="22"/>
      <c r="B4705" s="38"/>
      <c r="C4705" s="1"/>
      <c r="D4705" s="2">
        <v>42538</v>
      </c>
      <c r="E4705" s="1" t="s">
        <v>12064</v>
      </c>
      <c r="F4705" s="1" t="s">
        <v>5786</v>
      </c>
      <c r="G4705" s="25">
        <v>0</v>
      </c>
      <c r="H4705" s="25">
        <v>0</v>
      </c>
      <c r="I4705" s="24">
        <f t="shared" si="146"/>
        <v>0</v>
      </c>
      <c r="J4705" s="23" t="str">
        <f t="shared" si="147"/>
        <v/>
      </c>
      <c r="K4705" s="1"/>
      <c r="L4705" s="21"/>
    </row>
    <row r="4706" spans="1:12" ht="10.050000000000001" customHeight="1" x14ac:dyDescent="0.2">
      <c r="A4706" s="22"/>
      <c r="B4706" s="38"/>
      <c r="C4706" s="1"/>
      <c r="D4706" s="2">
        <v>42538</v>
      </c>
      <c r="E4706" s="1" t="s">
        <v>12201</v>
      </c>
      <c r="F4706" s="1" t="s">
        <v>5928</v>
      </c>
      <c r="G4706" s="25">
        <v>0</v>
      </c>
      <c r="H4706" s="25">
        <v>0</v>
      </c>
      <c r="I4706" s="24">
        <f t="shared" si="146"/>
        <v>0</v>
      </c>
      <c r="J4706" s="23" t="str">
        <f t="shared" si="147"/>
        <v/>
      </c>
      <c r="K4706" s="1"/>
      <c r="L4706" s="21"/>
    </row>
    <row r="4707" spans="1:12" ht="10.050000000000001" customHeight="1" x14ac:dyDescent="0.2">
      <c r="A4707" s="22"/>
      <c r="B4707" s="38"/>
      <c r="C4707" s="1"/>
      <c r="D4707" s="2">
        <v>42540</v>
      </c>
      <c r="E4707" s="1" t="s">
        <v>6549</v>
      </c>
      <c r="F4707" s="1" t="s">
        <v>148</v>
      </c>
      <c r="G4707" s="25">
        <v>0</v>
      </c>
      <c r="H4707" s="25">
        <v>8794.3578637144692</v>
      </c>
      <c r="I4707" s="24">
        <f t="shared" si="146"/>
        <v>8794.3578637144692</v>
      </c>
      <c r="J4707" s="23" t="e">
        <f t="shared" si="147"/>
        <v>#DIV/0!</v>
      </c>
      <c r="K4707" s="1"/>
      <c r="L4707" s="21"/>
    </row>
    <row r="4708" spans="1:12" ht="10.050000000000001" customHeight="1" x14ac:dyDescent="0.2">
      <c r="A4708" s="22"/>
      <c r="B4708" s="38"/>
      <c r="C4708" s="1"/>
      <c r="D4708" s="2">
        <v>42540</v>
      </c>
      <c r="E4708" s="1" t="s">
        <v>7021</v>
      </c>
      <c r="F4708" s="1" t="s">
        <v>626</v>
      </c>
      <c r="G4708" s="25">
        <v>0</v>
      </c>
      <c r="H4708" s="25">
        <v>0</v>
      </c>
      <c r="I4708" s="24">
        <f t="shared" si="146"/>
        <v>0</v>
      </c>
      <c r="J4708" s="23" t="str">
        <f t="shared" si="147"/>
        <v/>
      </c>
      <c r="K4708" s="1"/>
      <c r="L4708" s="21"/>
    </row>
    <row r="4709" spans="1:12" ht="10.050000000000001" customHeight="1" x14ac:dyDescent="0.2">
      <c r="A4709" s="22"/>
      <c r="B4709" s="38"/>
      <c r="C4709" s="1"/>
      <c r="D4709" s="2">
        <v>42540</v>
      </c>
      <c r="E4709" s="1" t="s">
        <v>7021</v>
      </c>
      <c r="F4709" s="1" t="s">
        <v>627</v>
      </c>
      <c r="G4709" s="25">
        <v>0</v>
      </c>
      <c r="H4709" s="25">
        <v>0</v>
      </c>
      <c r="I4709" s="24">
        <f t="shared" si="146"/>
        <v>0</v>
      </c>
      <c r="J4709" s="23" t="str">
        <f t="shared" si="147"/>
        <v/>
      </c>
      <c r="K4709" s="1"/>
      <c r="L4709" s="21"/>
    </row>
    <row r="4710" spans="1:12" ht="10.050000000000001" customHeight="1" x14ac:dyDescent="0.2">
      <c r="A4710" s="22"/>
      <c r="B4710" s="38"/>
      <c r="C4710" s="1"/>
      <c r="D4710" s="2">
        <v>42540</v>
      </c>
      <c r="E4710" s="1" t="s">
        <v>7352</v>
      </c>
      <c r="F4710" s="1" t="s">
        <v>959</v>
      </c>
      <c r="G4710" s="25">
        <v>0</v>
      </c>
      <c r="H4710" s="25">
        <v>0</v>
      </c>
      <c r="I4710" s="24">
        <f t="shared" si="146"/>
        <v>0</v>
      </c>
      <c r="J4710" s="23" t="str">
        <f t="shared" si="147"/>
        <v/>
      </c>
      <c r="K4710" s="1"/>
      <c r="L4710" s="21"/>
    </row>
    <row r="4711" spans="1:12" ht="10.050000000000001" customHeight="1" x14ac:dyDescent="0.2">
      <c r="A4711" s="22"/>
      <c r="B4711" s="38"/>
      <c r="C4711" s="1"/>
      <c r="D4711" s="2">
        <v>42540</v>
      </c>
      <c r="E4711" s="1" t="s">
        <v>7384</v>
      </c>
      <c r="F4711" s="1" t="s">
        <v>991</v>
      </c>
      <c r="G4711" s="25">
        <v>0</v>
      </c>
      <c r="H4711" s="25">
        <v>0</v>
      </c>
      <c r="I4711" s="24">
        <f t="shared" si="146"/>
        <v>0</v>
      </c>
      <c r="J4711" s="23" t="str">
        <f t="shared" si="147"/>
        <v/>
      </c>
      <c r="K4711" s="1"/>
      <c r="L4711" s="21"/>
    </row>
    <row r="4712" spans="1:12" ht="10.050000000000001" customHeight="1" x14ac:dyDescent="0.2">
      <c r="A4712" s="22"/>
      <c r="B4712" s="38"/>
      <c r="C4712" s="1"/>
      <c r="D4712" s="2">
        <v>42540</v>
      </c>
      <c r="E4712" s="1" t="s">
        <v>7389</v>
      </c>
      <c r="F4712" s="1" t="s">
        <v>996</v>
      </c>
      <c r="G4712" s="25">
        <v>0</v>
      </c>
      <c r="H4712" s="25">
        <v>0</v>
      </c>
      <c r="I4712" s="24">
        <f t="shared" si="146"/>
        <v>0</v>
      </c>
      <c r="J4712" s="23" t="str">
        <f t="shared" si="147"/>
        <v/>
      </c>
      <c r="K4712" s="1"/>
      <c r="L4712" s="21"/>
    </row>
    <row r="4713" spans="1:12" ht="10.050000000000001" customHeight="1" x14ac:dyDescent="0.2">
      <c r="A4713" s="22"/>
      <c r="B4713" s="38"/>
      <c r="C4713" s="1"/>
      <c r="D4713" s="2">
        <v>42540</v>
      </c>
      <c r="E4713" s="1" t="s">
        <v>7608</v>
      </c>
      <c r="F4713" s="1" t="s">
        <v>1216</v>
      </c>
      <c r="G4713" s="25">
        <v>0</v>
      </c>
      <c r="H4713" s="25">
        <v>0</v>
      </c>
      <c r="I4713" s="24">
        <f t="shared" si="146"/>
        <v>0</v>
      </c>
      <c r="J4713" s="23" t="str">
        <f t="shared" si="147"/>
        <v/>
      </c>
      <c r="K4713" s="1"/>
      <c r="L4713" s="21"/>
    </row>
    <row r="4714" spans="1:12" ht="10.050000000000001" customHeight="1" x14ac:dyDescent="0.2">
      <c r="A4714" s="22"/>
      <c r="B4714" s="38"/>
      <c r="C4714" s="1"/>
      <c r="D4714" s="2">
        <v>42540</v>
      </c>
      <c r="E4714" s="1" t="s">
        <v>8313</v>
      </c>
      <c r="F4714" s="1" t="s">
        <v>1926</v>
      </c>
      <c r="G4714" s="25">
        <v>3688</v>
      </c>
      <c r="H4714" s="25">
        <v>4356.0838016529615</v>
      </c>
      <c r="I4714" s="24">
        <f t="shared" si="146"/>
        <v>668.08380165296148</v>
      </c>
      <c r="J4714" s="23">
        <f t="shared" si="147"/>
        <v>0.18115070543735398</v>
      </c>
      <c r="K4714" s="1"/>
      <c r="L4714" s="21"/>
    </row>
    <row r="4715" spans="1:12" ht="10.050000000000001" customHeight="1" x14ac:dyDescent="0.2">
      <c r="A4715" s="22"/>
      <c r="B4715" s="38"/>
      <c r="C4715" s="1"/>
      <c r="D4715" s="2">
        <v>42540</v>
      </c>
      <c r="E4715" s="1" t="s">
        <v>8493</v>
      </c>
      <c r="F4715" s="1" t="s">
        <v>2110</v>
      </c>
      <c r="G4715" s="25">
        <v>0</v>
      </c>
      <c r="H4715" s="25">
        <v>0</v>
      </c>
      <c r="I4715" s="24">
        <f t="shared" si="146"/>
        <v>0</v>
      </c>
      <c r="J4715" s="23" t="str">
        <f t="shared" si="147"/>
        <v/>
      </c>
      <c r="K4715" s="1"/>
      <c r="L4715" s="21"/>
    </row>
    <row r="4716" spans="1:12" ht="10.050000000000001" customHeight="1" x14ac:dyDescent="0.2">
      <c r="A4716" s="22"/>
      <c r="B4716" s="38"/>
      <c r="C4716" s="1"/>
      <c r="D4716" s="2">
        <v>42540</v>
      </c>
      <c r="E4716" s="1" t="s">
        <v>9728</v>
      </c>
      <c r="F4716" s="1" t="s">
        <v>3366</v>
      </c>
      <c r="G4716" s="25">
        <v>0</v>
      </c>
      <c r="H4716" s="25">
        <v>0</v>
      </c>
      <c r="I4716" s="24">
        <f t="shared" si="146"/>
        <v>0</v>
      </c>
      <c r="J4716" s="23" t="str">
        <f t="shared" si="147"/>
        <v/>
      </c>
      <c r="K4716" s="1"/>
      <c r="L4716" s="21"/>
    </row>
    <row r="4717" spans="1:12" ht="10.050000000000001" customHeight="1" x14ac:dyDescent="0.2">
      <c r="A4717" s="22"/>
      <c r="B4717" s="38"/>
      <c r="C4717" s="1"/>
      <c r="D4717" s="2">
        <v>42540</v>
      </c>
      <c r="E4717" s="1" t="s">
        <v>10577</v>
      </c>
      <c r="F4717" s="1" t="s">
        <v>4242</v>
      </c>
      <c r="G4717" s="25">
        <v>0</v>
      </c>
      <c r="H4717" s="25">
        <v>0</v>
      </c>
      <c r="I4717" s="24">
        <f t="shared" si="146"/>
        <v>0</v>
      </c>
      <c r="J4717" s="23" t="str">
        <f t="shared" si="147"/>
        <v/>
      </c>
      <c r="K4717" s="1"/>
      <c r="L4717" s="21"/>
    </row>
    <row r="4718" spans="1:12" ht="10.050000000000001" customHeight="1" x14ac:dyDescent="0.2">
      <c r="A4718" s="22"/>
      <c r="B4718" s="38"/>
      <c r="C4718" s="1"/>
      <c r="D4718" s="2">
        <v>42540</v>
      </c>
      <c r="E4718" s="1" t="s">
        <v>11203</v>
      </c>
      <c r="F4718" s="1" t="s">
        <v>4897</v>
      </c>
      <c r="G4718" s="25">
        <v>19494.866400000003</v>
      </c>
      <c r="H4718" s="25">
        <v>36358.916448230731</v>
      </c>
      <c r="I4718" s="24">
        <f t="shared" si="146"/>
        <v>16864.050048230729</v>
      </c>
      <c r="J4718" s="23">
        <f t="shared" si="147"/>
        <v>0.86505081400458972</v>
      </c>
      <c r="K4718" s="1"/>
      <c r="L4718" s="21"/>
    </row>
    <row r="4719" spans="1:12" ht="10.050000000000001" customHeight="1" x14ac:dyDescent="0.2">
      <c r="A4719" s="22"/>
      <c r="B4719" s="38"/>
      <c r="C4719" s="1"/>
      <c r="D4719" s="2">
        <v>42540</v>
      </c>
      <c r="E4719" s="1" t="s">
        <v>11226</v>
      </c>
      <c r="F4719" s="1" t="s">
        <v>4920</v>
      </c>
      <c r="G4719" s="25">
        <v>0</v>
      </c>
      <c r="H4719" s="25">
        <v>0</v>
      </c>
      <c r="I4719" s="24">
        <f t="shared" si="146"/>
        <v>0</v>
      </c>
      <c r="J4719" s="23" t="str">
        <f t="shared" si="147"/>
        <v/>
      </c>
      <c r="K4719" s="1"/>
      <c r="L4719" s="21"/>
    </row>
    <row r="4720" spans="1:12" ht="10.050000000000001" customHeight="1" x14ac:dyDescent="0.2">
      <c r="A4720" s="22"/>
      <c r="B4720" s="38"/>
      <c r="C4720" s="1"/>
      <c r="D4720" s="2">
        <v>42540</v>
      </c>
      <c r="E4720" s="1" t="s">
        <v>11236</v>
      </c>
      <c r="F4720" s="1" t="s">
        <v>4930</v>
      </c>
      <c r="G4720" s="25">
        <v>0</v>
      </c>
      <c r="H4720" s="25">
        <v>0</v>
      </c>
      <c r="I4720" s="24">
        <f t="shared" si="146"/>
        <v>0</v>
      </c>
      <c r="J4720" s="23" t="str">
        <f t="shared" si="147"/>
        <v/>
      </c>
      <c r="K4720" s="1"/>
      <c r="L4720" s="21"/>
    </row>
    <row r="4721" spans="1:12" ht="10.050000000000001" customHeight="1" x14ac:dyDescent="0.2">
      <c r="A4721" s="22"/>
      <c r="B4721" s="38"/>
      <c r="C4721" s="1"/>
      <c r="D4721" s="2">
        <v>42540</v>
      </c>
      <c r="E4721" s="1" t="s">
        <v>11246</v>
      </c>
      <c r="F4721" s="1" t="s">
        <v>4941</v>
      </c>
      <c r="G4721" s="25">
        <v>0</v>
      </c>
      <c r="H4721" s="25">
        <v>5712.2230983939771</v>
      </c>
      <c r="I4721" s="24">
        <f t="shared" si="146"/>
        <v>5712.2230983939771</v>
      </c>
      <c r="J4721" s="23" t="e">
        <f t="shared" si="147"/>
        <v>#DIV/0!</v>
      </c>
      <c r="K4721" s="1"/>
      <c r="L4721" s="21"/>
    </row>
    <row r="4722" spans="1:12" ht="10.050000000000001" customHeight="1" x14ac:dyDescent="0.2">
      <c r="A4722" s="22"/>
      <c r="B4722" s="38"/>
      <c r="C4722" s="1"/>
      <c r="D4722" s="2">
        <v>42540</v>
      </c>
      <c r="E4722" s="1" t="s">
        <v>12614</v>
      </c>
      <c r="F4722" s="1" t="s">
        <v>6347</v>
      </c>
      <c r="G4722" s="25">
        <v>0</v>
      </c>
      <c r="H4722" s="25">
        <v>0</v>
      </c>
      <c r="I4722" s="24">
        <f t="shared" si="146"/>
        <v>0</v>
      </c>
      <c r="J4722" s="23" t="str">
        <f t="shared" si="147"/>
        <v/>
      </c>
      <c r="K4722" s="1"/>
      <c r="L4722" s="21"/>
    </row>
    <row r="4723" spans="1:12" ht="10.050000000000001" customHeight="1" x14ac:dyDescent="0.2">
      <c r="A4723" s="22"/>
      <c r="B4723" s="38"/>
      <c r="C4723" s="1"/>
      <c r="D4723" s="2">
        <v>42540</v>
      </c>
      <c r="E4723" s="1" t="s">
        <v>13685</v>
      </c>
      <c r="F4723" s="1" t="s">
        <v>13686</v>
      </c>
      <c r="G4723" s="25">
        <v>0</v>
      </c>
      <c r="H4723" s="25">
        <v>0</v>
      </c>
      <c r="I4723" s="24">
        <f t="shared" si="146"/>
        <v>0</v>
      </c>
      <c r="J4723" s="23" t="str">
        <f t="shared" si="147"/>
        <v/>
      </c>
      <c r="K4723" s="1"/>
      <c r="L4723" s="21"/>
    </row>
    <row r="4724" spans="1:12" ht="10.050000000000001" customHeight="1" x14ac:dyDescent="0.2">
      <c r="A4724" s="22"/>
      <c r="B4724" s="38"/>
      <c r="C4724" s="1"/>
      <c r="D4724" s="2">
        <v>42541</v>
      </c>
      <c r="E4724" s="1" t="s">
        <v>7684</v>
      </c>
      <c r="F4724" s="1" t="s">
        <v>1293</v>
      </c>
      <c r="G4724" s="25">
        <v>0</v>
      </c>
      <c r="H4724" s="25">
        <v>0</v>
      </c>
      <c r="I4724" s="24">
        <f t="shared" si="146"/>
        <v>0</v>
      </c>
      <c r="J4724" s="23" t="str">
        <f t="shared" si="147"/>
        <v/>
      </c>
      <c r="K4724" s="1"/>
      <c r="L4724" s="21"/>
    </row>
    <row r="4725" spans="1:12" ht="10.050000000000001" customHeight="1" x14ac:dyDescent="0.2">
      <c r="A4725" s="22"/>
      <c r="B4725" s="38"/>
      <c r="C4725" s="1"/>
      <c r="D4725" s="2">
        <v>42542</v>
      </c>
      <c r="E4725" s="1" t="s">
        <v>9410</v>
      </c>
      <c r="F4725" s="1" t="s">
        <v>3042</v>
      </c>
      <c r="G4725" s="25">
        <v>0</v>
      </c>
      <c r="H4725" s="25">
        <v>0</v>
      </c>
      <c r="I4725" s="24">
        <f t="shared" si="146"/>
        <v>0</v>
      </c>
      <c r="J4725" s="23" t="str">
        <f t="shared" si="147"/>
        <v/>
      </c>
      <c r="K4725" s="1"/>
      <c r="L4725" s="21"/>
    </row>
    <row r="4726" spans="1:12" ht="10.050000000000001" customHeight="1" x14ac:dyDescent="0.2">
      <c r="A4726" s="22"/>
      <c r="B4726" s="38"/>
      <c r="C4726" s="1"/>
      <c r="D4726" s="2">
        <v>42545</v>
      </c>
      <c r="E4726" s="1" t="s">
        <v>6874</v>
      </c>
      <c r="F4726" s="1" t="s">
        <v>477</v>
      </c>
      <c r="G4726" s="25">
        <v>14633.547100000002</v>
      </c>
      <c r="H4726" s="25">
        <v>0</v>
      </c>
      <c r="I4726" s="24">
        <f t="shared" si="146"/>
        <v>-14633.547100000002</v>
      </c>
      <c r="J4726" s="23">
        <f t="shared" si="147"/>
        <v>-1</v>
      </c>
      <c r="K4726" s="1"/>
      <c r="L4726" s="21"/>
    </row>
    <row r="4727" spans="1:12" ht="10.050000000000001" customHeight="1" x14ac:dyDescent="0.2">
      <c r="A4727" s="22"/>
      <c r="B4727" s="38"/>
      <c r="C4727" s="1"/>
      <c r="D4727" s="2">
        <v>42545</v>
      </c>
      <c r="E4727" s="1" t="s">
        <v>6966</v>
      </c>
      <c r="F4727" s="1" t="s">
        <v>570</v>
      </c>
      <c r="G4727" s="25">
        <v>0</v>
      </c>
      <c r="H4727" s="25">
        <v>0</v>
      </c>
      <c r="I4727" s="24">
        <f t="shared" si="146"/>
        <v>0</v>
      </c>
      <c r="J4727" s="23" t="str">
        <f t="shared" si="147"/>
        <v/>
      </c>
      <c r="K4727" s="1"/>
      <c r="L4727" s="21"/>
    </row>
    <row r="4728" spans="1:12" ht="10.050000000000001" customHeight="1" x14ac:dyDescent="0.2">
      <c r="A4728" s="22"/>
      <c r="B4728" s="38"/>
      <c r="C4728" s="1"/>
      <c r="D4728" s="2">
        <v>42545</v>
      </c>
      <c r="E4728" s="1" t="s">
        <v>7340</v>
      </c>
      <c r="F4728" s="1" t="s">
        <v>947</v>
      </c>
      <c r="G4728" s="25">
        <v>0</v>
      </c>
      <c r="H4728" s="25">
        <v>0</v>
      </c>
      <c r="I4728" s="24">
        <f t="shared" si="146"/>
        <v>0</v>
      </c>
      <c r="J4728" s="23" t="str">
        <f t="shared" si="147"/>
        <v/>
      </c>
      <c r="K4728" s="1"/>
      <c r="L4728" s="21"/>
    </row>
    <row r="4729" spans="1:12" ht="10.050000000000001" customHeight="1" x14ac:dyDescent="0.2">
      <c r="A4729" s="22"/>
      <c r="B4729" s="38"/>
      <c r="C4729" s="1"/>
      <c r="D4729" s="2">
        <v>42545</v>
      </c>
      <c r="E4729" s="1" t="s">
        <v>7388</v>
      </c>
      <c r="F4729" s="1" t="s">
        <v>995</v>
      </c>
      <c r="G4729" s="25">
        <v>5532</v>
      </c>
      <c r="H4729" s="25">
        <v>0</v>
      </c>
      <c r="I4729" s="24">
        <f t="shared" si="146"/>
        <v>-5532</v>
      </c>
      <c r="J4729" s="23">
        <f t="shared" si="147"/>
        <v>-1</v>
      </c>
      <c r="K4729" s="1"/>
      <c r="L4729" s="21"/>
    </row>
    <row r="4730" spans="1:12" ht="10.050000000000001" customHeight="1" x14ac:dyDescent="0.2">
      <c r="A4730" s="22"/>
      <c r="B4730" s="38"/>
      <c r="C4730" s="1"/>
      <c r="D4730" s="2">
        <v>42545</v>
      </c>
      <c r="E4730" s="1" t="s">
        <v>7661</v>
      </c>
      <c r="F4730" s="1" t="s">
        <v>1269</v>
      </c>
      <c r="G4730" s="25">
        <v>0</v>
      </c>
      <c r="H4730" s="25">
        <v>0</v>
      </c>
      <c r="I4730" s="24">
        <f t="shared" si="146"/>
        <v>0</v>
      </c>
      <c r="J4730" s="23" t="str">
        <f t="shared" si="147"/>
        <v/>
      </c>
      <c r="K4730" s="1"/>
      <c r="L4730" s="21"/>
    </row>
    <row r="4731" spans="1:12" ht="10.050000000000001" customHeight="1" x14ac:dyDescent="0.2">
      <c r="A4731" s="22"/>
      <c r="B4731" s="38"/>
      <c r="C4731" s="1"/>
      <c r="D4731" s="2">
        <v>42545</v>
      </c>
      <c r="E4731" s="1" t="s">
        <v>7763</v>
      </c>
      <c r="F4731" s="1" t="s">
        <v>1372</v>
      </c>
      <c r="G4731" s="25">
        <v>0</v>
      </c>
      <c r="H4731" s="25">
        <v>0</v>
      </c>
      <c r="I4731" s="24">
        <f t="shared" si="146"/>
        <v>0</v>
      </c>
      <c r="J4731" s="23" t="str">
        <f t="shared" si="147"/>
        <v/>
      </c>
      <c r="K4731" s="1"/>
      <c r="L4731" s="21"/>
    </row>
    <row r="4732" spans="1:12" ht="10.050000000000001" customHeight="1" x14ac:dyDescent="0.2">
      <c r="A4732" s="22"/>
      <c r="B4732" s="38"/>
      <c r="C4732" s="1"/>
      <c r="D4732" s="2">
        <v>42545</v>
      </c>
      <c r="E4732" s="1" t="s">
        <v>8054</v>
      </c>
      <c r="F4732" s="1" t="s">
        <v>1665</v>
      </c>
      <c r="G4732" s="25">
        <v>0</v>
      </c>
      <c r="H4732" s="25">
        <v>0</v>
      </c>
      <c r="I4732" s="24">
        <f t="shared" si="146"/>
        <v>0</v>
      </c>
      <c r="J4732" s="23" t="str">
        <f t="shared" si="147"/>
        <v/>
      </c>
      <c r="K4732" s="1"/>
      <c r="L4732" s="21"/>
    </row>
    <row r="4733" spans="1:12" ht="10.050000000000001" customHeight="1" x14ac:dyDescent="0.2">
      <c r="A4733" s="22"/>
      <c r="B4733" s="38"/>
      <c r="C4733" s="1"/>
      <c r="D4733" s="2">
        <v>42545</v>
      </c>
      <c r="E4733" s="1" t="s">
        <v>8061</v>
      </c>
      <c r="F4733" s="1" t="s">
        <v>1672</v>
      </c>
      <c r="G4733" s="25">
        <v>0</v>
      </c>
      <c r="H4733" s="25">
        <v>0</v>
      </c>
      <c r="I4733" s="24">
        <f t="shared" si="146"/>
        <v>0</v>
      </c>
      <c r="J4733" s="23" t="str">
        <f t="shared" si="147"/>
        <v/>
      </c>
      <c r="K4733" s="1"/>
      <c r="L4733" s="21"/>
    </row>
    <row r="4734" spans="1:12" ht="10.050000000000001" customHeight="1" x14ac:dyDescent="0.2">
      <c r="A4734" s="22"/>
      <c r="B4734" s="38"/>
      <c r="C4734" s="1"/>
      <c r="D4734" s="2">
        <v>42545</v>
      </c>
      <c r="E4734" s="1" t="s">
        <v>8761</v>
      </c>
      <c r="F4734" s="1" t="s">
        <v>2381</v>
      </c>
      <c r="G4734" s="25">
        <v>0</v>
      </c>
      <c r="H4734" s="25">
        <v>0</v>
      </c>
      <c r="I4734" s="24">
        <f t="shared" si="146"/>
        <v>0</v>
      </c>
      <c r="J4734" s="23" t="str">
        <f t="shared" si="147"/>
        <v/>
      </c>
      <c r="K4734" s="1"/>
      <c r="L4734" s="21"/>
    </row>
    <row r="4735" spans="1:12" ht="10.050000000000001" customHeight="1" x14ac:dyDescent="0.2">
      <c r="A4735" s="22"/>
      <c r="B4735" s="38"/>
      <c r="C4735" s="1"/>
      <c r="D4735" s="2">
        <v>42545</v>
      </c>
      <c r="E4735" s="1" t="s">
        <v>8920</v>
      </c>
      <c r="F4735" s="1" t="s">
        <v>2543</v>
      </c>
      <c r="G4735" s="25">
        <v>0</v>
      </c>
      <c r="H4735" s="25">
        <v>0</v>
      </c>
      <c r="I4735" s="24">
        <f t="shared" si="146"/>
        <v>0</v>
      </c>
      <c r="J4735" s="23" t="str">
        <f t="shared" si="147"/>
        <v/>
      </c>
      <c r="K4735" s="1"/>
      <c r="L4735" s="21"/>
    </row>
    <row r="4736" spans="1:12" ht="10.050000000000001" customHeight="1" x14ac:dyDescent="0.2">
      <c r="A4736" s="22"/>
      <c r="B4736" s="38"/>
      <c r="C4736" s="1"/>
      <c r="D4736" s="2">
        <v>42545</v>
      </c>
      <c r="E4736" s="1" t="s">
        <v>9298</v>
      </c>
      <c r="F4736" s="1" t="s">
        <v>2928</v>
      </c>
      <c r="G4736" s="25">
        <v>0</v>
      </c>
      <c r="H4736" s="25">
        <v>0</v>
      </c>
      <c r="I4736" s="24">
        <f t="shared" si="146"/>
        <v>0</v>
      </c>
      <c r="J4736" s="23" t="str">
        <f t="shared" si="147"/>
        <v/>
      </c>
      <c r="K4736" s="1"/>
      <c r="L4736" s="21"/>
    </row>
    <row r="4737" spans="1:12" ht="10.050000000000001" customHeight="1" x14ac:dyDescent="0.2">
      <c r="A4737" s="22"/>
      <c r="B4737" s="38"/>
      <c r="C4737" s="1"/>
      <c r="D4737" s="2">
        <v>42545</v>
      </c>
      <c r="E4737" s="1" t="s">
        <v>9953</v>
      </c>
      <c r="F4737" s="1" t="s">
        <v>3598</v>
      </c>
      <c r="G4737" s="25">
        <v>73333.63900000001</v>
      </c>
      <c r="H4737" s="25">
        <v>83566.947270389588</v>
      </c>
      <c r="I4737" s="24">
        <f t="shared" si="146"/>
        <v>10233.308270389578</v>
      </c>
      <c r="J4737" s="23">
        <f t="shared" si="147"/>
        <v>0.13954453113106219</v>
      </c>
      <c r="K4737" s="1"/>
      <c r="L4737" s="21"/>
    </row>
    <row r="4738" spans="1:12" ht="10.050000000000001" customHeight="1" x14ac:dyDescent="0.2">
      <c r="A4738" s="22"/>
      <c r="B4738" s="38"/>
      <c r="C4738" s="1"/>
      <c r="D4738" s="2">
        <v>42545</v>
      </c>
      <c r="E4738" s="1" t="s">
        <v>10048</v>
      </c>
      <c r="F4738" s="1" t="s">
        <v>3694</v>
      </c>
      <c r="G4738" s="25">
        <v>0</v>
      </c>
      <c r="H4738" s="25">
        <v>0</v>
      </c>
      <c r="I4738" s="24">
        <f t="shared" si="146"/>
        <v>0</v>
      </c>
      <c r="J4738" s="23" t="str">
        <f t="shared" si="147"/>
        <v/>
      </c>
      <c r="K4738" s="1"/>
      <c r="L4738" s="21"/>
    </row>
    <row r="4739" spans="1:12" ht="10.050000000000001" customHeight="1" x14ac:dyDescent="0.2">
      <c r="A4739" s="22"/>
      <c r="B4739" s="38"/>
      <c r="C4739" s="1"/>
      <c r="D4739" s="2">
        <v>42545</v>
      </c>
      <c r="E4739" s="1" t="s">
        <v>10188</v>
      </c>
      <c r="F4739" s="1" t="s">
        <v>3842</v>
      </c>
      <c r="G4739" s="25">
        <v>42412</v>
      </c>
      <c r="H4739" s="25">
        <v>0</v>
      </c>
      <c r="I4739" s="24">
        <f t="shared" si="146"/>
        <v>-42412</v>
      </c>
      <c r="J4739" s="23">
        <f t="shared" si="147"/>
        <v>-1</v>
      </c>
      <c r="K4739" s="1"/>
      <c r="L4739" s="21"/>
    </row>
    <row r="4740" spans="1:12" ht="10.050000000000001" customHeight="1" x14ac:dyDescent="0.2">
      <c r="A4740" s="22"/>
      <c r="B4740" s="38"/>
      <c r="C4740" s="1"/>
      <c r="D4740" s="2">
        <v>42545</v>
      </c>
      <c r="E4740" s="1" t="s">
        <v>13683</v>
      </c>
      <c r="F4740" s="1" t="s">
        <v>13684</v>
      </c>
      <c r="G4740" s="25">
        <v>0</v>
      </c>
      <c r="H4740" s="25">
        <v>0</v>
      </c>
      <c r="I4740" s="24">
        <f t="shared" si="146"/>
        <v>0</v>
      </c>
      <c r="J4740" s="23" t="str">
        <f t="shared" si="147"/>
        <v/>
      </c>
      <c r="K4740" s="1"/>
      <c r="L4740" s="21"/>
    </row>
    <row r="4741" spans="1:12" ht="10.050000000000001" customHeight="1" x14ac:dyDescent="0.2">
      <c r="A4741" s="22"/>
      <c r="B4741" s="38"/>
      <c r="C4741" s="1"/>
      <c r="D4741" s="2">
        <v>42546</v>
      </c>
      <c r="E4741" s="1" t="s">
        <v>10072</v>
      </c>
      <c r="F4741" s="1" t="s">
        <v>3720</v>
      </c>
      <c r="G4741" s="25">
        <v>18440</v>
      </c>
      <c r="H4741" s="25">
        <v>67966.208466592376</v>
      </c>
      <c r="I4741" s="24">
        <f t="shared" si="146"/>
        <v>49526.208466592376</v>
      </c>
      <c r="J4741" s="23">
        <f t="shared" si="147"/>
        <v>2.6858030621796298</v>
      </c>
      <c r="K4741" s="1"/>
      <c r="L4741" s="21"/>
    </row>
    <row r="4742" spans="1:12" ht="10.050000000000001" customHeight="1" x14ac:dyDescent="0.2">
      <c r="A4742" s="22"/>
      <c r="B4742" s="38"/>
      <c r="C4742" s="1"/>
      <c r="D4742" s="2">
        <v>42546</v>
      </c>
      <c r="E4742" s="1" t="s">
        <v>10139</v>
      </c>
      <c r="F4742" s="1" t="s">
        <v>3789</v>
      </c>
      <c r="G4742" s="25">
        <v>0</v>
      </c>
      <c r="H4742" s="25">
        <v>0</v>
      </c>
      <c r="I4742" s="24">
        <f t="shared" si="146"/>
        <v>0</v>
      </c>
      <c r="J4742" s="23" t="str">
        <f t="shared" si="147"/>
        <v/>
      </c>
      <c r="K4742" s="1"/>
      <c r="L4742" s="21"/>
    </row>
    <row r="4743" spans="1:12" ht="10.050000000000001" customHeight="1" x14ac:dyDescent="0.2">
      <c r="A4743" s="22"/>
      <c r="B4743" s="38"/>
      <c r="C4743" s="1"/>
      <c r="D4743" s="2">
        <v>42546</v>
      </c>
      <c r="E4743" s="1" t="s">
        <v>10206</v>
      </c>
      <c r="F4743" s="1" t="s">
        <v>3860</v>
      </c>
      <c r="G4743" s="25">
        <v>0</v>
      </c>
      <c r="H4743" s="25">
        <v>0</v>
      </c>
      <c r="I4743" s="24">
        <f t="shared" si="146"/>
        <v>0</v>
      </c>
      <c r="J4743" s="23" t="str">
        <f t="shared" si="147"/>
        <v/>
      </c>
      <c r="K4743" s="1"/>
      <c r="L4743" s="21"/>
    </row>
    <row r="4744" spans="1:12" ht="10.050000000000001" customHeight="1" x14ac:dyDescent="0.2">
      <c r="A4744" s="22"/>
      <c r="B4744" s="38"/>
      <c r="C4744" s="1"/>
      <c r="D4744" s="2">
        <v>42546</v>
      </c>
      <c r="E4744" s="1" t="s">
        <v>10406</v>
      </c>
      <c r="F4744" s="1" t="s">
        <v>4066</v>
      </c>
      <c r="G4744" s="25">
        <v>133564.24400000001</v>
      </c>
      <c r="H4744" s="25">
        <v>54620.564932754642</v>
      </c>
      <c r="I4744" s="24">
        <f t="shared" si="146"/>
        <v>-78943.679067245364</v>
      </c>
      <c r="J4744" s="23">
        <f t="shared" si="147"/>
        <v>-0.59105398797634312</v>
      </c>
      <c r="K4744" s="1"/>
      <c r="L4744" s="21"/>
    </row>
    <row r="4745" spans="1:12" ht="10.050000000000001" customHeight="1" x14ac:dyDescent="0.2">
      <c r="A4745" s="22"/>
      <c r="B4745" s="38"/>
      <c r="C4745" s="1"/>
      <c r="D4745" s="2">
        <v>42546</v>
      </c>
      <c r="E4745" s="1" t="s">
        <v>10442</v>
      </c>
      <c r="F4745" s="1" t="s">
        <v>4103</v>
      </c>
      <c r="G4745" s="25">
        <v>0</v>
      </c>
      <c r="H4745" s="25">
        <v>0</v>
      </c>
      <c r="I4745" s="24">
        <f t="shared" si="146"/>
        <v>0</v>
      </c>
      <c r="J4745" s="23" t="str">
        <f t="shared" si="147"/>
        <v/>
      </c>
      <c r="K4745" s="1"/>
      <c r="L4745" s="21"/>
    </row>
    <row r="4746" spans="1:12" ht="10.050000000000001" customHeight="1" x14ac:dyDescent="0.2">
      <c r="A4746" s="22"/>
      <c r="B4746" s="38"/>
      <c r="C4746" s="1"/>
      <c r="D4746" s="2">
        <v>42546</v>
      </c>
      <c r="E4746" s="1" t="s">
        <v>10490</v>
      </c>
      <c r="F4746" s="1" t="s">
        <v>4151</v>
      </c>
      <c r="G4746" s="25">
        <v>5532</v>
      </c>
      <c r="H4746" s="25">
        <v>0</v>
      </c>
      <c r="I4746" s="24">
        <f t="shared" si="146"/>
        <v>-5532</v>
      </c>
      <c r="J4746" s="23">
        <f t="shared" si="147"/>
        <v>-1</v>
      </c>
      <c r="K4746" s="1"/>
      <c r="L4746" s="21"/>
    </row>
    <row r="4747" spans="1:12" ht="10.050000000000001" customHeight="1" x14ac:dyDescent="0.2">
      <c r="A4747" s="22"/>
      <c r="B4747" s="38"/>
      <c r="C4747" s="1"/>
      <c r="D4747" s="2">
        <v>42546</v>
      </c>
      <c r="E4747" s="1" t="s">
        <v>10837</v>
      </c>
      <c r="F4747" s="1" t="s">
        <v>4514</v>
      </c>
      <c r="G4747" s="25">
        <v>0</v>
      </c>
      <c r="H4747" s="25">
        <v>0</v>
      </c>
      <c r="I4747" s="24">
        <f t="shared" si="146"/>
        <v>0</v>
      </c>
      <c r="J4747" s="23" t="str">
        <f t="shared" si="147"/>
        <v/>
      </c>
      <c r="K4747" s="1"/>
      <c r="L4747" s="21"/>
    </row>
    <row r="4748" spans="1:12" ht="10.050000000000001" customHeight="1" x14ac:dyDescent="0.2">
      <c r="A4748" s="22"/>
      <c r="B4748" s="38"/>
      <c r="C4748" s="1"/>
      <c r="D4748" s="2">
        <v>42552</v>
      </c>
      <c r="E4748" s="1" t="s">
        <v>10771</v>
      </c>
      <c r="F4748" s="1" t="s">
        <v>4444</v>
      </c>
      <c r="G4748" s="25">
        <v>378280.87839999999</v>
      </c>
      <c r="H4748" s="25">
        <v>246272.84153165834</v>
      </c>
      <c r="I4748" s="24">
        <f t="shared" si="146"/>
        <v>-132008.03686834165</v>
      </c>
      <c r="J4748" s="23">
        <f t="shared" si="147"/>
        <v>-0.34896830478635593</v>
      </c>
      <c r="K4748" s="1"/>
      <c r="L4748" s="21"/>
    </row>
    <row r="4749" spans="1:12" ht="10.050000000000001" customHeight="1" x14ac:dyDescent="0.2">
      <c r="A4749" s="22"/>
      <c r="B4749" s="38"/>
      <c r="C4749" s="1"/>
      <c r="D4749" s="2">
        <v>42552</v>
      </c>
      <c r="E4749" s="1" t="s">
        <v>10848</v>
      </c>
      <c r="F4749" s="1" t="s">
        <v>4525</v>
      </c>
      <c r="G4749" s="25">
        <v>3284.1049000000003</v>
      </c>
      <c r="H4749" s="25">
        <v>0</v>
      </c>
      <c r="I4749" s="24">
        <f t="shared" si="146"/>
        <v>-3284.1049000000003</v>
      </c>
      <c r="J4749" s="23">
        <f t="shared" si="147"/>
        <v>-1</v>
      </c>
      <c r="K4749" s="1"/>
      <c r="L4749" s="21"/>
    </row>
    <row r="4750" spans="1:12" ht="10.050000000000001" customHeight="1" x14ac:dyDescent="0.2">
      <c r="A4750" s="22"/>
      <c r="B4750" s="38"/>
      <c r="C4750" s="1"/>
      <c r="D4750" s="2">
        <v>42552</v>
      </c>
      <c r="E4750" s="1" t="s">
        <v>10903</v>
      </c>
      <c r="F4750" s="1" t="s">
        <v>4582</v>
      </c>
      <c r="G4750" s="25">
        <v>27660</v>
      </c>
      <c r="H4750" s="25">
        <v>0</v>
      </c>
      <c r="I4750" s="24">
        <f t="shared" si="146"/>
        <v>-27660</v>
      </c>
      <c r="J4750" s="23">
        <f t="shared" si="147"/>
        <v>-1</v>
      </c>
      <c r="K4750" s="1"/>
      <c r="L4750" s="21"/>
    </row>
    <row r="4751" spans="1:12" ht="10.050000000000001" customHeight="1" x14ac:dyDescent="0.2">
      <c r="A4751" s="22"/>
      <c r="B4751" s="38"/>
      <c r="C4751" s="1"/>
      <c r="D4751" s="2">
        <v>42552</v>
      </c>
      <c r="E4751" s="1" t="s">
        <v>10921</v>
      </c>
      <c r="F4751" s="1" t="s">
        <v>4602</v>
      </c>
      <c r="G4751" s="25">
        <v>87297.855899999995</v>
      </c>
      <c r="H4751" s="25">
        <v>156813.87996823105</v>
      </c>
      <c r="I4751" s="24">
        <f t="shared" si="146"/>
        <v>69516.024068231054</v>
      </c>
      <c r="J4751" s="23">
        <f t="shared" si="147"/>
        <v>0.79630849293551842</v>
      </c>
      <c r="K4751" s="1"/>
      <c r="L4751" s="21"/>
    </row>
    <row r="4752" spans="1:12" ht="10.050000000000001" customHeight="1" x14ac:dyDescent="0.2">
      <c r="A4752" s="22"/>
      <c r="B4752" s="38"/>
      <c r="C4752" s="1"/>
      <c r="D4752" s="2">
        <v>42552</v>
      </c>
      <c r="E4752" s="1" t="s">
        <v>10941</v>
      </c>
      <c r="F4752" s="1" t="s">
        <v>4622</v>
      </c>
      <c r="G4752" s="25">
        <v>259336.432</v>
      </c>
      <c r="H4752" s="25">
        <v>360486.48215188464</v>
      </c>
      <c r="I4752" s="24">
        <f t="shared" si="146"/>
        <v>101150.05015188464</v>
      </c>
      <c r="J4752" s="23">
        <f t="shared" si="147"/>
        <v>0.39003409344308648</v>
      </c>
      <c r="K4752" s="1"/>
      <c r="L4752" s="21"/>
    </row>
    <row r="4753" spans="1:12" ht="10.050000000000001" customHeight="1" x14ac:dyDescent="0.2">
      <c r="A4753" s="22"/>
      <c r="B4753" s="38"/>
      <c r="C4753" s="1"/>
      <c r="D4753" s="2">
        <v>42552</v>
      </c>
      <c r="E4753" s="1" t="s">
        <v>10967</v>
      </c>
      <c r="F4753" s="1" t="s">
        <v>4648</v>
      </c>
      <c r="G4753" s="25">
        <v>0</v>
      </c>
      <c r="H4753" s="25">
        <v>0</v>
      </c>
      <c r="I4753" s="24">
        <f t="shared" si="146"/>
        <v>0</v>
      </c>
      <c r="J4753" s="23" t="str">
        <f t="shared" si="147"/>
        <v/>
      </c>
      <c r="K4753" s="1"/>
      <c r="L4753" s="21"/>
    </row>
    <row r="4754" spans="1:12" ht="10.050000000000001" customHeight="1" x14ac:dyDescent="0.2">
      <c r="A4754" s="22"/>
      <c r="B4754" s="38"/>
      <c r="C4754" s="1"/>
      <c r="D4754" s="2">
        <v>42552</v>
      </c>
      <c r="E4754" s="1" t="s">
        <v>10984</v>
      </c>
      <c r="F4754" s="1" t="s">
        <v>4666</v>
      </c>
      <c r="G4754" s="25">
        <v>69795.383700000006</v>
      </c>
      <c r="H4754" s="25">
        <v>158853.22580461812</v>
      </c>
      <c r="I4754" s="24">
        <f t="shared" si="146"/>
        <v>89057.842104618117</v>
      </c>
      <c r="J4754" s="23">
        <f t="shared" si="147"/>
        <v>1.2759847053411659</v>
      </c>
      <c r="K4754" s="1"/>
      <c r="L4754" s="21"/>
    </row>
    <row r="4755" spans="1:12" ht="10.050000000000001" customHeight="1" x14ac:dyDescent="0.2">
      <c r="A4755" s="22"/>
      <c r="B4755" s="38"/>
      <c r="C4755" s="1"/>
      <c r="D4755" s="2">
        <v>42552</v>
      </c>
      <c r="E4755" s="1" t="s">
        <v>11002</v>
      </c>
      <c r="F4755" s="1" t="s">
        <v>4684</v>
      </c>
      <c r="G4755" s="25">
        <v>63332.0164</v>
      </c>
      <c r="H4755" s="25">
        <v>11850.808172657289</v>
      </c>
      <c r="I4755" s="24">
        <f t="shared" ref="I4755:I4818" si="148">H4755-G4755</f>
        <v>-51481.208227342708</v>
      </c>
      <c r="J4755" s="23">
        <f t="shared" ref="J4755:J4818" si="149">IF(I4755=0,"",(I4755/G4755))</f>
        <v>-0.81287808526719685</v>
      </c>
      <c r="K4755" s="1"/>
      <c r="L4755" s="21"/>
    </row>
    <row r="4756" spans="1:12" ht="10.050000000000001" customHeight="1" x14ac:dyDescent="0.2">
      <c r="A4756" s="22"/>
      <c r="B4756" s="38"/>
      <c r="C4756" s="1"/>
      <c r="D4756" s="2">
        <v>42552</v>
      </c>
      <c r="E4756" s="1" t="s">
        <v>11013</v>
      </c>
      <c r="F4756" s="1" t="s">
        <v>4696</v>
      </c>
      <c r="G4756" s="25">
        <v>73246.584000000003</v>
      </c>
      <c r="H4756" s="25">
        <v>44321.09792530867</v>
      </c>
      <c r="I4756" s="24">
        <f t="shared" si="148"/>
        <v>-28925.486074691333</v>
      </c>
      <c r="J4756" s="23">
        <f t="shared" si="149"/>
        <v>-0.39490559825549448</v>
      </c>
      <c r="K4756" s="1"/>
      <c r="L4756" s="21"/>
    </row>
    <row r="4757" spans="1:12" ht="10.050000000000001" customHeight="1" x14ac:dyDescent="0.2">
      <c r="A4757" s="22"/>
      <c r="B4757" s="38"/>
      <c r="C4757" s="1"/>
      <c r="D4757" s="2">
        <v>42552</v>
      </c>
      <c r="E4757" s="1" t="s">
        <v>11035</v>
      </c>
      <c r="F4757" s="1" t="s">
        <v>4719</v>
      </c>
      <c r="G4757" s="25">
        <v>77858.627000000008</v>
      </c>
      <c r="H4757" s="25">
        <v>50947.687670747728</v>
      </c>
      <c r="I4757" s="24">
        <f t="shared" si="148"/>
        <v>-26910.93932925228</v>
      </c>
      <c r="J4757" s="23">
        <f t="shared" si="149"/>
        <v>-0.34563850360798526</v>
      </c>
      <c r="K4757" s="1"/>
      <c r="L4757" s="21"/>
    </row>
    <row r="4758" spans="1:12" ht="10.050000000000001" customHeight="1" x14ac:dyDescent="0.2">
      <c r="A4758" s="22"/>
      <c r="B4758" s="38"/>
      <c r="C4758" s="1"/>
      <c r="D4758" s="2">
        <v>42552</v>
      </c>
      <c r="E4758" s="1" t="s">
        <v>11041</v>
      </c>
      <c r="F4758" s="1" t="s">
        <v>4725</v>
      </c>
      <c r="G4758" s="25">
        <v>0</v>
      </c>
      <c r="H4758" s="25">
        <v>0</v>
      </c>
      <c r="I4758" s="24">
        <f t="shared" si="148"/>
        <v>0</v>
      </c>
      <c r="J4758" s="23" t="str">
        <f t="shared" si="149"/>
        <v/>
      </c>
      <c r="K4758" s="1"/>
      <c r="L4758" s="21"/>
    </row>
    <row r="4759" spans="1:12" ht="10.050000000000001" customHeight="1" x14ac:dyDescent="0.2">
      <c r="A4759" s="22"/>
      <c r="B4759" s="38"/>
      <c r="C4759" s="1"/>
      <c r="D4759" s="2">
        <v>42552</v>
      </c>
      <c r="E4759" s="1" t="s">
        <v>11049</v>
      </c>
      <c r="F4759" s="1" t="s">
        <v>4734</v>
      </c>
      <c r="G4759" s="25">
        <v>78595.542000000016</v>
      </c>
      <c r="H4759" s="25">
        <v>199886.71331358494</v>
      </c>
      <c r="I4759" s="24">
        <f t="shared" si="148"/>
        <v>121291.17131358493</v>
      </c>
      <c r="J4759" s="23">
        <f t="shared" si="149"/>
        <v>1.5432322015615707</v>
      </c>
      <c r="K4759" s="1"/>
      <c r="L4759" s="21"/>
    </row>
    <row r="4760" spans="1:12" ht="10.050000000000001" customHeight="1" x14ac:dyDescent="0.2">
      <c r="A4760" s="22"/>
      <c r="B4760" s="38"/>
      <c r="C4760" s="1"/>
      <c r="D4760" s="2">
        <v>42552</v>
      </c>
      <c r="E4760" s="1" t="s">
        <v>11054</v>
      </c>
      <c r="F4760" s="1" t="s">
        <v>4739</v>
      </c>
      <c r="G4760" s="25">
        <v>61347.088600000003</v>
      </c>
      <c r="H4760" s="25">
        <v>36286.999970373254</v>
      </c>
      <c r="I4760" s="24">
        <f t="shared" si="148"/>
        <v>-25060.088629626749</v>
      </c>
      <c r="J4760" s="23">
        <f t="shared" si="149"/>
        <v>-0.40849678772900638</v>
      </c>
      <c r="K4760" s="1"/>
      <c r="L4760" s="21"/>
    </row>
    <row r="4761" spans="1:12" ht="10.050000000000001" customHeight="1" x14ac:dyDescent="0.2">
      <c r="A4761" s="22"/>
      <c r="B4761" s="38"/>
      <c r="C4761" s="1"/>
      <c r="D4761" s="2">
        <v>42552</v>
      </c>
      <c r="E4761" s="1" t="s">
        <v>11091</v>
      </c>
      <c r="F4761" s="1" t="s">
        <v>4777</v>
      </c>
      <c r="G4761" s="25">
        <v>40568</v>
      </c>
      <c r="H4761" s="25">
        <v>35352.085758226036</v>
      </c>
      <c r="I4761" s="24">
        <f t="shared" si="148"/>
        <v>-5215.914241773964</v>
      </c>
      <c r="J4761" s="23">
        <f t="shared" si="149"/>
        <v>-0.12857213177317009</v>
      </c>
      <c r="K4761" s="1"/>
      <c r="L4761" s="21"/>
    </row>
    <row r="4762" spans="1:12" ht="10.050000000000001" customHeight="1" x14ac:dyDescent="0.2">
      <c r="A4762" s="22"/>
      <c r="B4762" s="38"/>
      <c r="C4762" s="1"/>
      <c r="D4762" s="2">
        <v>42552</v>
      </c>
      <c r="E4762" s="1" t="s">
        <v>11101</v>
      </c>
      <c r="F4762" s="1" t="s">
        <v>4788</v>
      </c>
      <c r="G4762" s="25">
        <v>87783.481599999999</v>
      </c>
      <c r="H4762" s="25">
        <v>120049.14910923313</v>
      </c>
      <c r="I4762" s="24">
        <f t="shared" si="148"/>
        <v>32265.667509233128</v>
      </c>
      <c r="J4762" s="23">
        <f t="shared" si="149"/>
        <v>0.36755966978226035</v>
      </c>
      <c r="K4762" s="1"/>
      <c r="L4762" s="21"/>
    </row>
    <row r="4763" spans="1:12" ht="10.050000000000001" customHeight="1" x14ac:dyDescent="0.2">
      <c r="A4763" s="22"/>
      <c r="B4763" s="38"/>
      <c r="C4763" s="1"/>
      <c r="D4763" s="2">
        <v>42552</v>
      </c>
      <c r="E4763" s="1" t="s">
        <v>11110</v>
      </c>
      <c r="F4763" s="1" t="s">
        <v>4798</v>
      </c>
      <c r="G4763" s="25">
        <v>373721.37849999999</v>
      </c>
      <c r="H4763" s="25">
        <v>263948.88441077137</v>
      </c>
      <c r="I4763" s="24">
        <f t="shared" si="148"/>
        <v>-109772.49408922862</v>
      </c>
      <c r="J4763" s="23">
        <f t="shared" si="149"/>
        <v>-0.29372816329057994</v>
      </c>
      <c r="K4763" s="1"/>
      <c r="L4763" s="21"/>
    </row>
    <row r="4764" spans="1:12" ht="10.050000000000001" customHeight="1" x14ac:dyDescent="0.2">
      <c r="A4764" s="22"/>
      <c r="B4764" s="38"/>
      <c r="C4764" s="1"/>
      <c r="D4764" s="2">
        <v>42552</v>
      </c>
      <c r="E4764" s="1" t="s">
        <v>11119</v>
      </c>
      <c r="F4764" s="1" t="s">
        <v>4807</v>
      </c>
      <c r="G4764" s="25">
        <v>0</v>
      </c>
      <c r="H4764" s="25">
        <v>40237.269361259016</v>
      </c>
      <c r="I4764" s="24">
        <f t="shared" si="148"/>
        <v>40237.269361259016</v>
      </c>
      <c r="J4764" s="23" t="e">
        <f t="shared" si="149"/>
        <v>#DIV/0!</v>
      </c>
      <c r="K4764" s="1"/>
      <c r="L4764" s="21"/>
    </row>
    <row r="4765" spans="1:12" ht="10.050000000000001" customHeight="1" x14ac:dyDescent="0.2">
      <c r="A4765" s="22"/>
      <c r="B4765" s="38"/>
      <c r="C4765" s="1"/>
      <c r="D4765" s="2">
        <v>42552</v>
      </c>
      <c r="E4765" s="1" t="s">
        <v>13681</v>
      </c>
      <c r="F4765" s="1" t="s">
        <v>13682</v>
      </c>
      <c r="G4765" s="25">
        <v>0</v>
      </c>
      <c r="H4765" s="25">
        <v>0</v>
      </c>
      <c r="I4765" s="24">
        <f t="shared" si="148"/>
        <v>0</v>
      </c>
      <c r="J4765" s="23" t="str">
        <f t="shared" si="149"/>
        <v/>
      </c>
      <c r="K4765" s="1"/>
      <c r="L4765" s="21"/>
    </row>
    <row r="4766" spans="1:12" ht="10.050000000000001" customHeight="1" x14ac:dyDescent="0.2">
      <c r="A4766" s="22"/>
      <c r="B4766" s="38"/>
      <c r="C4766" s="1"/>
      <c r="D4766" s="2">
        <v>42553</v>
      </c>
      <c r="E4766" s="1" t="s">
        <v>11910</v>
      </c>
      <c r="F4766" s="1" t="s">
        <v>5629</v>
      </c>
      <c r="G4766" s="25">
        <v>267609.01200000005</v>
      </c>
      <c r="H4766" s="25">
        <v>191667.68727273028</v>
      </c>
      <c r="I4766" s="24">
        <f t="shared" si="148"/>
        <v>-75941.324727269763</v>
      </c>
      <c r="J4766" s="23">
        <f t="shared" si="149"/>
        <v>-0.28377715742723097</v>
      </c>
      <c r="K4766" s="1"/>
      <c r="L4766" s="21"/>
    </row>
    <row r="4767" spans="1:12" ht="10.050000000000001" customHeight="1" x14ac:dyDescent="0.2">
      <c r="A4767" s="22"/>
      <c r="B4767" s="38"/>
      <c r="C4767" s="1"/>
      <c r="D4767" s="2">
        <v>42553</v>
      </c>
      <c r="E4767" s="1" t="s">
        <v>11951</v>
      </c>
      <c r="F4767" s="1" t="s">
        <v>5672</v>
      </c>
      <c r="G4767" s="25">
        <v>0</v>
      </c>
      <c r="H4767" s="25">
        <v>0</v>
      </c>
      <c r="I4767" s="24">
        <f t="shared" si="148"/>
        <v>0</v>
      </c>
      <c r="J4767" s="23" t="str">
        <f t="shared" si="149"/>
        <v/>
      </c>
      <c r="K4767" s="1"/>
      <c r="L4767" s="21"/>
    </row>
    <row r="4768" spans="1:12" ht="10.050000000000001" customHeight="1" x14ac:dyDescent="0.2">
      <c r="A4768" s="22"/>
      <c r="B4768" s="38"/>
      <c r="C4768" s="1"/>
      <c r="D4768" s="2">
        <v>42553</v>
      </c>
      <c r="E4768" s="1" t="s">
        <v>11956</v>
      </c>
      <c r="F4768" s="1" t="s">
        <v>5677</v>
      </c>
      <c r="G4768" s="25">
        <v>164660.54190000001</v>
      </c>
      <c r="H4768" s="25">
        <v>383869.61123811611</v>
      </c>
      <c r="I4768" s="24">
        <f t="shared" si="148"/>
        <v>219209.0693381161</v>
      </c>
      <c r="J4768" s="23">
        <f t="shared" si="149"/>
        <v>1.3312786828507097</v>
      </c>
      <c r="K4768" s="1"/>
      <c r="L4768" s="21"/>
    </row>
    <row r="4769" spans="1:12" ht="10.050000000000001" customHeight="1" x14ac:dyDescent="0.2">
      <c r="A4769" s="22"/>
      <c r="B4769" s="38"/>
      <c r="C4769" s="1"/>
      <c r="D4769" s="2">
        <v>42553</v>
      </c>
      <c r="E4769" s="1" t="s">
        <v>11957</v>
      </c>
      <c r="F4769" s="1" t="s">
        <v>5678</v>
      </c>
      <c r="G4769" s="25">
        <v>59715.1728</v>
      </c>
      <c r="H4769" s="25">
        <v>98736.187207041949</v>
      </c>
      <c r="I4769" s="24">
        <f t="shared" si="148"/>
        <v>39021.014407041948</v>
      </c>
      <c r="J4769" s="23">
        <f t="shared" si="149"/>
        <v>0.65345225639273286</v>
      </c>
      <c r="K4769" s="1"/>
      <c r="L4769" s="21"/>
    </row>
    <row r="4770" spans="1:12" ht="10.050000000000001" customHeight="1" x14ac:dyDescent="0.2">
      <c r="A4770" s="22"/>
      <c r="B4770" s="38"/>
      <c r="C4770" s="1"/>
      <c r="D4770" s="2">
        <v>42553</v>
      </c>
      <c r="E4770" s="1" t="s">
        <v>11958</v>
      </c>
      <c r="F4770" s="1" t="s">
        <v>5679</v>
      </c>
      <c r="G4770" s="25">
        <v>671827.06080000009</v>
      </c>
      <c r="H4770" s="25">
        <v>479965.43632953352</v>
      </c>
      <c r="I4770" s="24">
        <f t="shared" si="148"/>
        <v>-191861.62447046657</v>
      </c>
      <c r="J4770" s="23">
        <f t="shared" si="149"/>
        <v>-0.28558186424048038</v>
      </c>
      <c r="K4770" s="1"/>
      <c r="L4770" s="21"/>
    </row>
    <row r="4771" spans="1:12" ht="10.050000000000001" customHeight="1" x14ac:dyDescent="0.2">
      <c r="A4771" s="22"/>
      <c r="B4771" s="38"/>
      <c r="C4771" s="1"/>
      <c r="D4771" s="2">
        <v>42553</v>
      </c>
      <c r="E4771" s="1" t="s">
        <v>11961</v>
      </c>
      <c r="F4771" s="1" t="s">
        <v>5682</v>
      </c>
      <c r="G4771" s="25">
        <v>53476</v>
      </c>
      <c r="H4771" s="25">
        <v>42127.645350655584</v>
      </c>
      <c r="I4771" s="24">
        <f t="shared" si="148"/>
        <v>-11348.354649344416</v>
      </c>
      <c r="J4771" s="23">
        <f t="shared" si="149"/>
        <v>-0.21221397728596783</v>
      </c>
      <c r="K4771" s="1"/>
      <c r="L4771" s="21"/>
    </row>
    <row r="4772" spans="1:12" ht="10.050000000000001" customHeight="1" x14ac:dyDescent="0.2">
      <c r="A4772" s="22"/>
      <c r="B4772" s="38"/>
      <c r="C4772" s="1"/>
      <c r="D4772" s="2">
        <v>42553</v>
      </c>
      <c r="E4772" s="1" t="s">
        <v>11962</v>
      </c>
      <c r="F4772" s="1" t="s">
        <v>5683</v>
      </c>
      <c r="G4772" s="25">
        <v>212288.163</v>
      </c>
      <c r="H4772" s="25">
        <v>137791.97157492812</v>
      </c>
      <c r="I4772" s="24">
        <f t="shared" si="148"/>
        <v>-74496.191425071884</v>
      </c>
      <c r="J4772" s="23">
        <f t="shared" si="149"/>
        <v>-0.35092013785559906</v>
      </c>
      <c r="K4772" s="1"/>
      <c r="L4772" s="21"/>
    </row>
    <row r="4773" spans="1:12" ht="10.050000000000001" customHeight="1" x14ac:dyDescent="0.2">
      <c r="A4773" s="22"/>
      <c r="B4773" s="38"/>
      <c r="C4773" s="1"/>
      <c r="D4773" s="2">
        <v>42553</v>
      </c>
      <c r="E4773" s="1" t="s">
        <v>11963</v>
      </c>
      <c r="F4773" s="1" t="s">
        <v>5684</v>
      </c>
      <c r="G4773" s="25">
        <v>366848.31610000005</v>
      </c>
      <c r="H4773" s="25">
        <v>374284.17211796943</v>
      </c>
      <c r="I4773" s="24">
        <f t="shared" si="148"/>
        <v>7435.8560179693741</v>
      </c>
      <c r="J4773" s="23">
        <f t="shared" si="149"/>
        <v>2.0269565625980458E-2</v>
      </c>
      <c r="K4773" s="1"/>
      <c r="L4773" s="21"/>
    </row>
    <row r="4774" spans="1:12" ht="10.050000000000001" customHeight="1" x14ac:dyDescent="0.2">
      <c r="A4774" s="22"/>
      <c r="B4774" s="38"/>
      <c r="C4774" s="1"/>
      <c r="D4774" s="2">
        <v>42553</v>
      </c>
      <c r="E4774" s="1" t="s">
        <v>11964</v>
      </c>
      <c r="F4774" s="1" t="s">
        <v>5685</v>
      </c>
      <c r="G4774" s="25">
        <v>0</v>
      </c>
      <c r="H4774" s="25">
        <v>0</v>
      </c>
      <c r="I4774" s="24">
        <f t="shared" si="148"/>
        <v>0</v>
      </c>
      <c r="J4774" s="23" t="str">
        <f t="shared" si="149"/>
        <v/>
      </c>
      <c r="K4774" s="1"/>
      <c r="L4774" s="21"/>
    </row>
    <row r="4775" spans="1:12" ht="10.050000000000001" customHeight="1" x14ac:dyDescent="0.2">
      <c r="A4775" s="22"/>
      <c r="B4775" s="38"/>
      <c r="C4775" s="1"/>
      <c r="D4775" s="2">
        <v>42553</v>
      </c>
      <c r="E4775" s="1" t="s">
        <v>11965</v>
      </c>
      <c r="F4775" s="1" t="s">
        <v>5686</v>
      </c>
      <c r="G4775" s="25">
        <v>308325.49599999998</v>
      </c>
      <c r="H4775" s="25">
        <v>221780.14392991149</v>
      </c>
      <c r="I4775" s="24">
        <f t="shared" si="148"/>
        <v>-86545.352070088498</v>
      </c>
      <c r="J4775" s="23">
        <f t="shared" si="149"/>
        <v>-0.28069476314112052</v>
      </c>
      <c r="K4775" s="1"/>
      <c r="L4775" s="21"/>
    </row>
    <row r="4776" spans="1:12" ht="10.050000000000001" customHeight="1" x14ac:dyDescent="0.2">
      <c r="A4776" s="22"/>
      <c r="B4776" s="38"/>
      <c r="C4776" s="1"/>
      <c r="D4776" s="2">
        <v>42553</v>
      </c>
      <c r="E4776" s="1" t="s">
        <v>11966</v>
      </c>
      <c r="F4776" s="1" t="s">
        <v>5687</v>
      </c>
      <c r="G4776" s="25">
        <v>196101.4884</v>
      </c>
      <c r="H4776" s="25">
        <v>231134.42294265918</v>
      </c>
      <c r="I4776" s="24">
        <f t="shared" si="148"/>
        <v>35032.934542659175</v>
      </c>
      <c r="J4776" s="23">
        <f t="shared" si="149"/>
        <v>0.17864695892159876</v>
      </c>
      <c r="K4776" s="1"/>
      <c r="L4776" s="21"/>
    </row>
    <row r="4777" spans="1:12" ht="10.050000000000001" customHeight="1" x14ac:dyDescent="0.2">
      <c r="A4777" s="22"/>
      <c r="B4777" s="38"/>
      <c r="C4777" s="1"/>
      <c r="D4777" s="2">
        <v>42553</v>
      </c>
      <c r="E4777" s="1" t="s">
        <v>11970</v>
      </c>
      <c r="F4777" s="1" t="s">
        <v>5691</v>
      </c>
      <c r="G4777" s="25">
        <v>424506.5919</v>
      </c>
      <c r="H4777" s="25">
        <v>424384.27272825397</v>
      </c>
      <c r="I4777" s="24">
        <f t="shared" si="148"/>
        <v>-122.31917174602859</v>
      </c>
      <c r="J4777" s="23">
        <f t="shared" si="149"/>
        <v>-2.8814433999376627E-4</v>
      </c>
      <c r="K4777" s="1"/>
      <c r="L4777" s="21"/>
    </row>
    <row r="4778" spans="1:12" ht="10.050000000000001" customHeight="1" x14ac:dyDescent="0.2">
      <c r="A4778" s="22"/>
      <c r="B4778" s="38"/>
      <c r="C4778" s="1"/>
      <c r="D4778" s="2">
        <v>42553</v>
      </c>
      <c r="E4778" s="1" t="s">
        <v>11971</v>
      </c>
      <c r="F4778" s="1" t="s">
        <v>5692</v>
      </c>
      <c r="G4778" s="25">
        <v>112838.84</v>
      </c>
      <c r="H4778" s="25">
        <v>297996.1997850117</v>
      </c>
      <c r="I4778" s="24">
        <f t="shared" si="148"/>
        <v>185157.35978501171</v>
      </c>
      <c r="J4778" s="23">
        <f t="shared" si="149"/>
        <v>1.6409009502845981</v>
      </c>
      <c r="K4778" s="1"/>
      <c r="L4778" s="21"/>
    </row>
    <row r="4779" spans="1:12" ht="10.050000000000001" customHeight="1" x14ac:dyDescent="0.2">
      <c r="A4779" s="22"/>
      <c r="B4779" s="38"/>
      <c r="C4779" s="1"/>
      <c r="D4779" s="2">
        <v>42553</v>
      </c>
      <c r="E4779" s="1" t="s">
        <v>12551</v>
      </c>
      <c r="F4779" s="1" t="s">
        <v>6283</v>
      </c>
      <c r="G4779" s="25">
        <v>20156.236800000002</v>
      </c>
      <c r="H4779" s="25">
        <v>137396.43094671197</v>
      </c>
      <c r="I4779" s="24">
        <f t="shared" si="148"/>
        <v>117240.19414671198</v>
      </c>
      <c r="J4779" s="23">
        <f t="shared" si="149"/>
        <v>5.8165715807978584</v>
      </c>
      <c r="K4779" s="1"/>
      <c r="L4779" s="21"/>
    </row>
    <row r="4780" spans="1:12" ht="10.050000000000001" customHeight="1" x14ac:dyDescent="0.2">
      <c r="A4780" s="22"/>
      <c r="B4780" s="38"/>
      <c r="C4780" s="1"/>
      <c r="D4780" s="2">
        <v>42553</v>
      </c>
      <c r="E4780" s="1" t="s">
        <v>12591</v>
      </c>
      <c r="F4780" s="1" t="s">
        <v>6324</v>
      </c>
      <c r="G4780" s="25">
        <v>36880</v>
      </c>
      <c r="H4780" s="25">
        <v>71361.693599720442</v>
      </c>
      <c r="I4780" s="24">
        <f t="shared" si="148"/>
        <v>34481.693599720442</v>
      </c>
      <c r="J4780" s="23">
        <f t="shared" si="149"/>
        <v>0.93496999999241981</v>
      </c>
      <c r="K4780" s="1"/>
      <c r="L4780" s="21"/>
    </row>
    <row r="4781" spans="1:12" ht="10.050000000000001" customHeight="1" x14ac:dyDescent="0.2">
      <c r="A4781" s="22"/>
      <c r="B4781" s="38"/>
      <c r="C4781" s="1"/>
      <c r="D4781" s="2">
        <v>42554</v>
      </c>
      <c r="E4781" s="1" t="s">
        <v>9859</v>
      </c>
      <c r="F4781" s="1" t="s">
        <v>3500</v>
      </c>
      <c r="G4781" s="25">
        <v>0</v>
      </c>
      <c r="H4781" s="25">
        <v>0</v>
      </c>
      <c r="I4781" s="24">
        <f t="shared" si="148"/>
        <v>0</v>
      </c>
      <c r="J4781" s="23" t="str">
        <f t="shared" si="149"/>
        <v/>
      </c>
      <c r="K4781" s="1"/>
      <c r="L4781" s="21"/>
    </row>
    <row r="4782" spans="1:12" ht="10.050000000000001" customHeight="1" x14ac:dyDescent="0.2">
      <c r="A4782" s="22"/>
      <c r="B4782" s="38"/>
      <c r="C4782" s="1"/>
      <c r="D4782" s="2">
        <v>42554</v>
      </c>
      <c r="E4782" s="1" t="s">
        <v>9962</v>
      </c>
      <c r="F4782" s="1" t="s">
        <v>3608</v>
      </c>
      <c r="G4782" s="25">
        <v>0</v>
      </c>
      <c r="H4782" s="25">
        <v>0</v>
      </c>
      <c r="I4782" s="24">
        <f t="shared" si="148"/>
        <v>0</v>
      </c>
      <c r="J4782" s="23" t="str">
        <f t="shared" si="149"/>
        <v/>
      </c>
      <c r="K4782" s="1"/>
      <c r="L4782" s="21"/>
    </row>
    <row r="4783" spans="1:12" ht="10.050000000000001" customHeight="1" x14ac:dyDescent="0.2">
      <c r="A4783" s="22"/>
      <c r="B4783" s="38"/>
      <c r="C4783" s="1"/>
      <c r="D4783" s="2">
        <v>42554</v>
      </c>
      <c r="E4783" s="1" t="s">
        <v>10191</v>
      </c>
      <c r="F4783" s="1" t="s">
        <v>3845</v>
      </c>
      <c r="G4783" s="25">
        <v>0</v>
      </c>
      <c r="H4783" s="25">
        <v>0</v>
      </c>
      <c r="I4783" s="24">
        <f t="shared" si="148"/>
        <v>0</v>
      </c>
      <c r="J4783" s="23" t="str">
        <f t="shared" si="149"/>
        <v/>
      </c>
      <c r="K4783" s="1"/>
      <c r="L4783" s="21"/>
    </row>
    <row r="4784" spans="1:12" ht="10.050000000000001" customHeight="1" x14ac:dyDescent="0.2">
      <c r="A4784" s="22"/>
      <c r="B4784" s="38"/>
      <c r="C4784" s="1"/>
      <c r="D4784" s="2">
        <v>42554</v>
      </c>
      <c r="E4784" s="1" t="s">
        <v>10342</v>
      </c>
      <c r="F4784" s="1" t="s">
        <v>3999</v>
      </c>
      <c r="G4784" s="25">
        <v>3688</v>
      </c>
      <c r="H4784" s="25">
        <v>0</v>
      </c>
      <c r="I4784" s="24">
        <f t="shared" si="148"/>
        <v>-3688</v>
      </c>
      <c r="J4784" s="23">
        <f t="shared" si="149"/>
        <v>-1</v>
      </c>
      <c r="K4784" s="1"/>
      <c r="L4784" s="21"/>
    </row>
    <row r="4785" spans="1:12" ht="10.050000000000001" customHeight="1" x14ac:dyDescent="0.2">
      <c r="A4785" s="22"/>
      <c r="B4785" s="38"/>
      <c r="C4785" s="1"/>
      <c r="D4785" s="2">
        <v>42554</v>
      </c>
      <c r="E4785" s="1" t="s">
        <v>10391</v>
      </c>
      <c r="F4785" s="1" t="s">
        <v>4051</v>
      </c>
      <c r="G4785" s="25">
        <v>96715.963399999993</v>
      </c>
      <c r="H4785" s="25">
        <v>68967.902265321522</v>
      </c>
      <c r="I4785" s="24">
        <f t="shared" si="148"/>
        <v>-27748.061134678472</v>
      </c>
      <c r="J4785" s="23">
        <f t="shared" si="149"/>
        <v>-0.28690259766029974</v>
      </c>
      <c r="K4785" s="1"/>
      <c r="L4785" s="21"/>
    </row>
    <row r="4786" spans="1:12" ht="10.050000000000001" customHeight="1" x14ac:dyDescent="0.2">
      <c r="A4786" s="22"/>
      <c r="B4786" s="38"/>
      <c r="C4786" s="1"/>
      <c r="D4786" s="2">
        <v>42554</v>
      </c>
      <c r="E4786" s="1" t="s">
        <v>11645</v>
      </c>
      <c r="F4786" s="1" t="s">
        <v>5356</v>
      </c>
      <c r="G4786" s="25">
        <v>51204.255499999999</v>
      </c>
      <c r="H4786" s="25">
        <v>25956.711615274071</v>
      </c>
      <c r="I4786" s="24">
        <f t="shared" si="148"/>
        <v>-25247.543884725928</v>
      </c>
      <c r="J4786" s="23">
        <f t="shared" si="149"/>
        <v>-0.49307510944526728</v>
      </c>
      <c r="K4786" s="1"/>
      <c r="L4786" s="21"/>
    </row>
    <row r="4787" spans="1:12" ht="10.050000000000001" customHeight="1" x14ac:dyDescent="0.2">
      <c r="A4787" s="22"/>
      <c r="B4787" s="38"/>
      <c r="C4787" s="1"/>
      <c r="D4787" s="2">
        <v>42554</v>
      </c>
      <c r="E4787" s="1" t="s">
        <v>11663</v>
      </c>
      <c r="F4787" s="1" t="s">
        <v>5375</v>
      </c>
      <c r="G4787" s="25">
        <v>25816</v>
      </c>
      <c r="H4787" s="25">
        <v>26824.846240839342</v>
      </c>
      <c r="I4787" s="24">
        <f t="shared" si="148"/>
        <v>1008.8462408393425</v>
      </c>
      <c r="J4787" s="23">
        <f t="shared" si="149"/>
        <v>3.9078332849370255E-2</v>
      </c>
      <c r="K4787" s="1"/>
      <c r="L4787" s="21"/>
    </row>
    <row r="4788" spans="1:12" ht="10.050000000000001" customHeight="1" x14ac:dyDescent="0.2">
      <c r="A4788" s="22"/>
      <c r="B4788" s="38"/>
      <c r="C4788" s="1"/>
      <c r="D4788" s="2">
        <v>42554</v>
      </c>
      <c r="E4788" s="1" t="s">
        <v>11676</v>
      </c>
      <c r="F4788" s="1" t="s">
        <v>5388</v>
      </c>
      <c r="G4788" s="25">
        <v>0</v>
      </c>
      <c r="H4788" s="25">
        <v>0</v>
      </c>
      <c r="I4788" s="24">
        <f t="shared" si="148"/>
        <v>0</v>
      </c>
      <c r="J4788" s="23" t="str">
        <f t="shared" si="149"/>
        <v/>
      </c>
      <c r="K4788" s="1"/>
      <c r="L4788" s="21"/>
    </row>
    <row r="4789" spans="1:12" ht="10.050000000000001" customHeight="1" x14ac:dyDescent="0.2">
      <c r="A4789" s="22"/>
      <c r="B4789" s="38"/>
      <c r="C4789" s="1"/>
      <c r="D4789" s="2">
        <v>42554</v>
      </c>
      <c r="E4789" s="1" t="s">
        <v>11680</v>
      </c>
      <c r="F4789" s="1" t="s">
        <v>5392</v>
      </c>
      <c r="G4789" s="25">
        <v>0</v>
      </c>
      <c r="H4789" s="25">
        <v>0</v>
      </c>
      <c r="I4789" s="24">
        <f t="shared" si="148"/>
        <v>0</v>
      </c>
      <c r="J4789" s="23" t="str">
        <f t="shared" si="149"/>
        <v/>
      </c>
      <c r="K4789" s="1"/>
      <c r="L4789" s="21"/>
    </row>
    <row r="4790" spans="1:12" ht="10.050000000000001" customHeight="1" x14ac:dyDescent="0.2">
      <c r="A4790" s="22"/>
      <c r="B4790" s="38"/>
      <c r="C4790" s="1"/>
      <c r="D4790" s="2">
        <v>42554</v>
      </c>
      <c r="E4790" s="1" t="s">
        <v>11684</v>
      </c>
      <c r="F4790" s="1" t="s">
        <v>5396</v>
      </c>
      <c r="G4790" s="25">
        <v>0</v>
      </c>
      <c r="H4790" s="25">
        <v>0</v>
      </c>
      <c r="I4790" s="24">
        <f t="shared" si="148"/>
        <v>0</v>
      </c>
      <c r="J4790" s="23" t="str">
        <f t="shared" si="149"/>
        <v/>
      </c>
      <c r="K4790" s="1"/>
      <c r="L4790" s="21"/>
    </row>
    <row r="4791" spans="1:12" ht="10.050000000000001" customHeight="1" x14ac:dyDescent="0.2">
      <c r="A4791" s="22"/>
      <c r="B4791" s="38"/>
      <c r="C4791" s="1"/>
      <c r="D4791" s="2">
        <v>42557</v>
      </c>
      <c r="E4791" s="1" t="s">
        <v>9510</v>
      </c>
      <c r="F4791" s="1" t="s">
        <v>3144</v>
      </c>
      <c r="G4791" s="25">
        <v>3108.0685000000003</v>
      </c>
      <c r="H4791" s="25">
        <v>0</v>
      </c>
      <c r="I4791" s="24">
        <f t="shared" si="148"/>
        <v>-3108.0685000000003</v>
      </c>
      <c r="J4791" s="23">
        <f t="shared" si="149"/>
        <v>-1</v>
      </c>
      <c r="K4791" s="1"/>
      <c r="L4791" s="21"/>
    </row>
    <row r="4792" spans="1:12" ht="10.050000000000001" customHeight="1" x14ac:dyDescent="0.2">
      <c r="A4792" s="22"/>
      <c r="B4792" s="38"/>
      <c r="C4792" s="1"/>
      <c r="D4792" s="2">
        <v>42557</v>
      </c>
      <c r="E4792" s="1" t="s">
        <v>9973</v>
      </c>
      <c r="F4792" s="1" t="s">
        <v>3619</v>
      </c>
      <c r="G4792" s="25">
        <v>402506.61599999998</v>
      </c>
      <c r="H4792" s="25">
        <v>317213.31004678499</v>
      </c>
      <c r="I4792" s="24">
        <f t="shared" si="148"/>
        <v>-85293.305953214993</v>
      </c>
      <c r="J4792" s="23">
        <f t="shared" si="149"/>
        <v>-0.21190535152151385</v>
      </c>
      <c r="K4792" s="1"/>
      <c r="L4792" s="21"/>
    </row>
    <row r="4793" spans="1:12" ht="10.050000000000001" customHeight="1" x14ac:dyDescent="0.2">
      <c r="A4793" s="22"/>
      <c r="B4793" s="38"/>
      <c r="C4793" s="1"/>
      <c r="D4793" s="2">
        <v>42557</v>
      </c>
      <c r="E4793" s="1" t="s">
        <v>10061</v>
      </c>
      <c r="F4793" s="1" t="s">
        <v>3708</v>
      </c>
      <c r="G4793" s="25">
        <v>161950.96839999998</v>
      </c>
      <c r="H4793" s="25">
        <v>97477.648844536074</v>
      </c>
      <c r="I4793" s="24">
        <f t="shared" si="148"/>
        <v>-64473.31955546391</v>
      </c>
      <c r="J4793" s="23">
        <f t="shared" si="149"/>
        <v>-0.39810394585738035</v>
      </c>
      <c r="K4793" s="1"/>
      <c r="L4793" s="21"/>
    </row>
    <row r="4794" spans="1:12" ht="10.050000000000001" customHeight="1" x14ac:dyDescent="0.2">
      <c r="A4794" s="22"/>
      <c r="B4794" s="38"/>
      <c r="C4794" s="1"/>
      <c r="D4794" s="2">
        <v>42557</v>
      </c>
      <c r="E4794" s="1" t="s">
        <v>10061</v>
      </c>
      <c r="F4794" s="1" t="s">
        <v>3709</v>
      </c>
      <c r="G4794" s="25">
        <v>28642.952400000002</v>
      </c>
      <c r="H4794" s="25">
        <v>0</v>
      </c>
      <c r="I4794" s="24">
        <f t="shared" si="148"/>
        <v>-28642.952400000002</v>
      </c>
      <c r="J4794" s="23">
        <f t="shared" si="149"/>
        <v>-1</v>
      </c>
      <c r="K4794" s="1"/>
      <c r="L4794" s="21"/>
    </row>
    <row r="4795" spans="1:12" ht="10.050000000000001" customHeight="1" x14ac:dyDescent="0.2">
      <c r="A4795" s="22"/>
      <c r="B4795" s="38"/>
      <c r="C4795" s="1"/>
      <c r="D4795" s="2">
        <v>42557</v>
      </c>
      <c r="E4795" s="1" t="s">
        <v>10131</v>
      </c>
      <c r="F4795" s="1" t="s">
        <v>3781</v>
      </c>
      <c r="G4795" s="25">
        <v>0</v>
      </c>
      <c r="H4795" s="25">
        <v>0</v>
      </c>
      <c r="I4795" s="24">
        <f t="shared" si="148"/>
        <v>0</v>
      </c>
      <c r="J4795" s="23" t="str">
        <f t="shared" si="149"/>
        <v/>
      </c>
      <c r="K4795" s="1"/>
      <c r="L4795" s="21"/>
    </row>
    <row r="4796" spans="1:12" ht="10.050000000000001" customHeight="1" x14ac:dyDescent="0.2">
      <c r="A4796" s="22"/>
      <c r="B4796" s="38"/>
      <c r="C4796" s="1"/>
      <c r="D4796" s="2">
        <v>42557</v>
      </c>
      <c r="E4796" s="1" t="s">
        <v>10311</v>
      </c>
      <c r="F4796" s="1" t="s">
        <v>3968</v>
      </c>
      <c r="G4796" s="25">
        <v>137210.5068</v>
      </c>
      <c r="H4796" s="25">
        <v>97508.47019218927</v>
      </c>
      <c r="I4796" s="24">
        <f t="shared" si="148"/>
        <v>-39702.036607810733</v>
      </c>
      <c r="J4796" s="23">
        <f t="shared" si="149"/>
        <v>-0.28935128609123928</v>
      </c>
      <c r="K4796" s="1"/>
      <c r="L4796" s="21"/>
    </row>
    <row r="4797" spans="1:12" ht="10.050000000000001" customHeight="1" x14ac:dyDescent="0.2">
      <c r="A4797" s="22"/>
      <c r="B4797" s="38"/>
      <c r="C4797" s="1"/>
      <c r="D4797" s="2">
        <v>42557</v>
      </c>
      <c r="E4797" s="1" t="s">
        <v>10356</v>
      </c>
      <c r="F4797" s="1" t="s">
        <v>4013</v>
      </c>
      <c r="G4797" s="25">
        <v>40332.216</v>
      </c>
      <c r="H4797" s="25">
        <v>48903.204943085133</v>
      </c>
      <c r="I4797" s="24">
        <f t="shared" si="148"/>
        <v>8570.9889430851326</v>
      </c>
      <c r="J4797" s="23">
        <f t="shared" si="149"/>
        <v>0.21250974513984386</v>
      </c>
      <c r="K4797" s="1"/>
      <c r="L4797" s="21"/>
    </row>
    <row r="4798" spans="1:12" ht="10.050000000000001" customHeight="1" x14ac:dyDescent="0.2">
      <c r="A4798" s="22"/>
      <c r="B4798" s="38"/>
      <c r="C4798" s="1"/>
      <c r="D4798" s="2">
        <v>42557</v>
      </c>
      <c r="E4798" s="1" t="s">
        <v>10356</v>
      </c>
      <c r="F4798" s="1" t="s">
        <v>4014</v>
      </c>
      <c r="G4798" s="25">
        <v>62578.107999999993</v>
      </c>
      <c r="H4798" s="25">
        <v>65711.113196632883</v>
      </c>
      <c r="I4798" s="24">
        <f t="shared" si="148"/>
        <v>3133.0051966328901</v>
      </c>
      <c r="J4798" s="23">
        <f t="shared" si="149"/>
        <v>5.0065514870358346E-2</v>
      </c>
      <c r="K4798" s="1"/>
      <c r="L4798" s="21"/>
    </row>
    <row r="4799" spans="1:12" ht="10.050000000000001" customHeight="1" x14ac:dyDescent="0.2">
      <c r="A4799" s="22"/>
      <c r="B4799" s="38"/>
      <c r="C4799" s="1"/>
      <c r="D4799" s="2">
        <v>42557</v>
      </c>
      <c r="E4799" s="1" t="s">
        <v>10356</v>
      </c>
      <c r="F4799" s="1" t="s">
        <v>4015</v>
      </c>
      <c r="G4799" s="25">
        <v>0</v>
      </c>
      <c r="H4799" s="25">
        <v>2388.654443123381</v>
      </c>
      <c r="I4799" s="24">
        <f t="shared" si="148"/>
        <v>2388.654443123381</v>
      </c>
      <c r="J4799" s="23" t="e">
        <f t="shared" si="149"/>
        <v>#DIV/0!</v>
      </c>
      <c r="K4799" s="1"/>
      <c r="L4799" s="21"/>
    </row>
    <row r="4800" spans="1:12" ht="10.050000000000001" customHeight="1" x14ac:dyDescent="0.2">
      <c r="A4800" s="22"/>
      <c r="B4800" s="38"/>
      <c r="C4800" s="1"/>
      <c r="D4800" s="2">
        <v>42557</v>
      </c>
      <c r="E4800" s="1" t="s">
        <v>11555</v>
      </c>
      <c r="F4800" s="1" t="s">
        <v>5265</v>
      </c>
      <c r="G4800" s="25">
        <v>0</v>
      </c>
      <c r="H4800" s="25">
        <v>12477.508908272455</v>
      </c>
      <c r="I4800" s="24">
        <f t="shared" si="148"/>
        <v>12477.508908272455</v>
      </c>
      <c r="J4800" s="23" t="e">
        <f t="shared" si="149"/>
        <v>#DIV/0!</v>
      </c>
      <c r="K4800" s="1"/>
      <c r="L4800" s="21"/>
    </row>
    <row r="4801" spans="1:12" ht="10.050000000000001" customHeight="1" x14ac:dyDescent="0.2">
      <c r="A4801" s="22"/>
      <c r="B4801" s="38"/>
      <c r="C4801" s="1"/>
      <c r="D4801" s="2">
        <v>42557</v>
      </c>
      <c r="E4801" s="1" t="s">
        <v>12073</v>
      </c>
      <c r="F4801" s="1" t="s">
        <v>5795</v>
      </c>
      <c r="G4801" s="25">
        <v>0</v>
      </c>
      <c r="H4801" s="25">
        <v>0</v>
      </c>
      <c r="I4801" s="24">
        <f t="shared" si="148"/>
        <v>0</v>
      </c>
      <c r="J4801" s="23" t="str">
        <f t="shared" si="149"/>
        <v/>
      </c>
      <c r="K4801" s="1"/>
      <c r="L4801" s="21"/>
    </row>
    <row r="4802" spans="1:12" ht="10.050000000000001" customHeight="1" x14ac:dyDescent="0.2">
      <c r="A4802" s="22"/>
      <c r="B4802" s="38"/>
      <c r="C4802" s="1"/>
      <c r="D4802" s="2">
        <v>42558</v>
      </c>
      <c r="E4802" s="1" t="s">
        <v>10847</v>
      </c>
      <c r="F4802" s="1" t="s">
        <v>4524</v>
      </c>
      <c r="G4802" s="25">
        <v>0</v>
      </c>
      <c r="H4802" s="25">
        <v>1566.7518390379164</v>
      </c>
      <c r="I4802" s="24">
        <f t="shared" si="148"/>
        <v>1566.7518390379164</v>
      </c>
      <c r="J4802" s="23" t="e">
        <f t="shared" si="149"/>
        <v>#DIV/0!</v>
      </c>
      <c r="K4802" s="1"/>
      <c r="L4802" s="21"/>
    </row>
    <row r="4803" spans="1:12" ht="10.050000000000001" customHeight="1" x14ac:dyDescent="0.2">
      <c r="A4803" s="22"/>
      <c r="B4803" s="38"/>
      <c r="C4803" s="1"/>
      <c r="D4803" s="2">
        <v>42558</v>
      </c>
      <c r="E4803" s="1" t="s">
        <v>10902</v>
      </c>
      <c r="F4803" s="1" t="s">
        <v>4581</v>
      </c>
      <c r="G4803" s="25">
        <v>277910.41100000002</v>
      </c>
      <c r="H4803" s="25">
        <v>271674.76888917474</v>
      </c>
      <c r="I4803" s="24">
        <f t="shared" si="148"/>
        <v>-6235.6421108252835</v>
      </c>
      <c r="J4803" s="23">
        <f t="shared" si="149"/>
        <v>-2.2437598103603549E-2</v>
      </c>
      <c r="K4803" s="1"/>
      <c r="L4803" s="21"/>
    </row>
    <row r="4804" spans="1:12" ht="10.050000000000001" customHeight="1" x14ac:dyDescent="0.2">
      <c r="A4804" s="22"/>
      <c r="B4804" s="38"/>
      <c r="C4804" s="1"/>
      <c r="D4804" s="2">
        <v>42558</v>
      </c>
      <c r="E4804" s="1" t="s">
        <v>10920</v>
      </c>
      <c r="F4804" s="1" t="s">
        <v>4601</v>
      </c>
      <c r="G4804" s="25">
        <v>53319.173600000002</v>
      </c>
      <c r="H4804" s="25">
        <v>139091.60506763824</v>
      </c>
      <c r="I4804" s="24">
        <f t="shared" si="148"/>
        <v>85772.431467638235</v>
      </c>
      <c r="J4804" s="23">
        <f t="shared" si="149"/>
        <v>1.6086601812530386</v>
      </c>
      <c r="K4804" s="1"/>
      <c r="L4804" s="21"/>
    </row>
    <row r="4805" spans="1:12" ht="10.050000000000001" customHeight="1" x14ac:dyDescent="0.2">
      <c r="A4805" s="22"/>
      <c r="B4805" s="38"/>
      <c r="C4805" s="1"/>
      <c r="D4805" s="2">
        <v>42558</v>
      </c>
      <c r="E4805" s="1" t="s">
        <v>10983</v>
      </c>
      <c r="F4805" s="1" t="s">
        <v>4665</v>
      </c>
      <c r="G4805" s="25">
        <v>0</v>
      </c>
      <c r="H4805" s="25">
        <v>0</v>
      </c>
      <c r="I4805" s="24">
        <f t="shared" si="148"/>
        <v>0</v>
      </c>
      <c r="J4805" s="23" t="str">
        <f t="shared" si="149"/>
        <v/>
      </c>
      <c r="K4805" s="1"/>
      <c r="L4805" s="21"/>
    </row>
    <row r="4806" spans="1:12" ht="10.050000000000001" customHeight="1" x14ac:dyDescent="0.2">
      <c r="A4806" s="22"/>
      <c r="B4806" s="38"/>
      <c r="C4806" s="1"/>
      <c r="D4806" s="2">
        <v>42558</v>
      </c>
      <c r="E4806" s="1" t="s">
        <v>11034</v>
      </c>
      <c r="F4806" s="1" t="s">
        <v>4718</v>
      </c>
      <c r="G4806" s="25">
        <v>0</v>
      </c>
      <c r="H4806" s="25">
        <v>126105.54392308791</v>
      </c>
      <c r="I4806" s="24">
        <f t="shared" si="148"/>
        <v>126105.54392308791</v>
      </c>
      <c r="J4806" s="23" t="e">
        <f t="shared" si="149"/>
        <v>#DIV/0!</v>
      </c>
      <c r="K4806" s="1"/>
      <c r="L4806" s="21"/>
    </row>
    <row r="4807" spans="1:12" ht="10.050000000000001" customHeight="1" x14ac:dyDescent="0.2">
      <c r="A4807" s="22"/>
      <c r="B4807" s="38"/>
      <c r="C4807" s="1"/>
      <c r="D4807" s="2">
        <v>42558</v>
      </c>
      <c r="E4807" s="1" t="s">
        <v>11053</v>
      </c>
      <c r="F4807" s="1" t="s">
        <v>4738</v>
      </c>
      <c r="G4807" s="25">
        <v>7154.7236000000012</v>
      </c>
      <c r="H4807" s="25">
        <v>79734.826378841113</v>
      </c>
      <c r="I4807" s="24">
        <f t="shared" si="148"/>
        <v>72580.102778841116</v>
      </c>
      <c r="J4807" s="23">
        <f t="shared" si="149"/>
        <v>10.144361520666026</v>
      </c>
      <c r="K4807" s="1"/>
      <c r="L4807" s="21"/>
    </row>
    <row r="4808" spans="1:12" ht="10.050000000000001" customHeight="1" x14ac:dyDescent="0.2">
      <c r="A4808" s="22"/>
      <c r="B4808" s="38"/>
      <c r="C4808" s="1"/>
      <c r="D4808" s="2">
        <v>42558</v>
      </c>
      <c r="E4808" s="1" t="s">
        <v>11997</v>
      </c>
      <c r="F4808" s="1" t="s">
        <v>5718</v>
      </c>
      <c r="G4808" s="25">
        <v>0</v>
      </c>
      <c r="H4808" s="25">
        <v>31894.957929791555</v>
      </c>
      <c r="I4808" s="24">
        <f t="shared" si="148"/>
        <v>31894.957929791555</v>
      </c>
      <c r="J4808" s="23" t="e">
        <f t="shared" si="149"/>
        <v>#DIV/0!</v>
      </c>
      <c r="K4808" s="1"/>
      <c r="L4808" s="21"/>
    </row>
    <row r="4809" spans="1:12" ht="10.050000000000001" customHeight="1" x14ac:dyDescent="0.2">
      <c r="A4809" s="22"/>
      <c r="B4809" s="38"/>
      <c r="C4809" s="1"/>
      <c r="D4809" s="2">
        <v>42558</v>
      </c>
      <c r="E4809" s="1" t="s">
        <v>12139</v>
      </c>
      <c r="F4809" s="1" t="s">
        <v>5864</v>
      </c>
      <c r="G4809" s="25">
        <v>0</v>
      </c>
      <c r="H4809" s="25">
        <v>6888.5712004912984</v>
      </c>
      <c r="I4809" s="24">
        <f t="shared" si="148"/>
        <v>6888.5712004912984</v>
      </c>
      <c r="J4809" s="23" t="e">
        <f t="shared" si="149"/>
        <v>#DIV/0!</v>
      </c>
      <c r="K4809" s="1"/>
      <c r="L4809" s="21"/>
    </row>
    <row r="4810" spans="1:12" ht="10.050000000000001" customHeight="1" x14ac:dyDescent="0.2">
      <c r="A4810" s="22"/>
      <c r="B4810" s="38"/>
      <c r="C4810" s="1"/>
      <c r="D4810" s="2">
        <v>42558</v>
      </c>
      <c r="E4810" s="1" t="s">
        <v>12254</v>
      </c>
      <c r="F4810" s="1" t="s">
        <v>5981</v>
      </c>
      <c r="G4810" s="25">
        <v>0</v>
      </c>
      <c r="H4810" s="25">
        <v>0</v>
      </c>
      <c r="I4810" s="24">
        <f t="shared" si="148"/>
        <v>0</v>
      </c>
      <c r="J4810" s="23" t="str">
        <f t="shared" si="149"/>
        <v/>
      </c>
      <c r="K4810" s="1"/>
      <c r="L4810" s="21"/>
    </row>
    <row r="4811" spans="1:12" ht="10.050000000000001" customHeight="1" x14ac:dyDescent="0.2">
      <c r="A4811" s="22"/>
      <c r="B4811" s="38"/>
      <c r="C4811" s="1"/>
      <c r="D4811" s="2">
        <v>42558</v>
      </c>
      <c r="E4811" s="1" t="s">
        <v>12368</v>
      </c>
      <c r="F4811" s="1" t="s">
        <v>6099</v>
      </c>
      <c r="G4811" s="25">
        <v>0</v>
      </c>
      <c r="H4811" s="25">
        <v>0</v>
      </c>
      <c r="I4811" s="24">
        <f t="shared" si="148"/>
        <v>0</v>
      </c>
      <c r="J4811" s="23" t="str">
        <f t="shared" si="149"/>
        <v/>
      </c>
      <c r="K4811" s="1"/>
      <c r="L4811" s="21"/>
    </row>
    <row r="4812" spans="1:12" ht="10.050000000000001" customHeight="1" x14ac:dyDescent="0.2">
      <c r="A4812" s="22"/>
      <c r="B4812" s="38"/>
      <c r="C4812" s="1"/>
      <c r="D4812" s="2">
        <v>42558</v>
      </c>
      <c r="E4812" s="1" t="s">
        <v>12414</v>
      </c>
      <c r="F4812" s="1" t="s">
        <v>6145</v>
      </c>
      <c r="G4812" s="25">
        <v>0</v>
      </c>
      <c r="H4812" s="25">
        <v>0</v>
      </c>
      <c r="I4812" s="24">
        <f t="shared" si="148"/>
        <v>0</v>
      </c>
      <c r="J4812" s="23" t="str">
        <f t="shared" si="149"/>
        <v/>
      </c>
      <c r="K4812" s="1"/>
      <c r="L4812" s="21"/>
    </row>
    <row r="4813" spans="1:12" ht="10.050000000000001" customHeight="1" x14ac:dyDescent="0.2">
      <c r="A4813" s="22"/>
      <c r="B4813" s="38"/>
      <c r="C4813" s="1"/>
      <c r="D4813" s="2">
        <v>42558</v>
      </c>
      <c r="E4813" s="1" t="s">
        <v>12463</v>
      </c>
      <c r="F4813" s="1" t="s">
        <v>6194</v>
      </c>
      <c r="G4813" s="25">
        <v>0</v>
      </c>
      <c r="H4813" s="25">
        <v>0</v>
      </c>
      <c r="I4813" s="24">
        <f t="shared" si="148"/>
        <v>0</v>
      </c>
      <c r="J4813" s="23" t="str">
        <f t="shared" si="149"/>
        <v/>
      </c>
      <c r="K4813" s="1"/>
      <c r="L4813" s="21"/>
    </row>
    <row r="4814" spans="1:12" ht="10.050000000000001" customHeight="1" x14ac:dyDescent="0.2">
      <c r="A4814" s="22"/>
      <c r="B4814" s="38"/>
      <c r="C4814" s="1"/>
      <c r="D4814" s="2">
        <v>42559</v>
      </c>
      <c r="E4814" s="1" t="s">
        <v>7330</v>
      </c>
      <c r="F4814" s="1" t="s">
        <v>937</v>
      </c>
      <c r="G4814" s="25">
        <v>0</v>
      </c>
      <c r="H4814" s="25">
        <v>0</v>
      </c>
      <c r="I4814" s="24">
        <f t="shared" si="148"/>
        <v>0</v>
      </c>
      <c r="J4814" s="23" t="str">
        <f t="shared" si="149"/>
        <v/>
      </c>
      <c r="K4814" s="1"/>
      <c r="L4814" s="21"/>
    </row>
    <row r="4815" spans="1:12" ht="10.050000000000001" customHeight="1" x14ac:dyDescent="0.2">
      <c r="A4815" s="22"/>
      <c r="B4815" s="38"/>
      <c r="C4815" s="1"/>
      <c r="D4815" s="2">
        <v>42559</v>
      </c>
      <c r="E4815" s="1" t="s">
        <v>7358</v>
      </c>
      <c r="F4815" s="1" t="s">
        <v>965</v>
      </c>
      <c r="G4815" s="25">
        <v>0</v>
      </c>
      <c r="H4815" s="25">
        <v>0</v>
      </c>
      <c r="I4815" s="24">
        <f t="shared" si="148"/>
        <v>0</v>
      </c>
      <c r="J4815" s="23" t="str">
        <f t="shared" si="149"/>
        <v/>
      </c>
      <c r="K4815" s="1"/>
      <c r="L4815" s="21"/>
    </row>
    <row r="4816" spans="1:12" ht="10.050000000000001" customHeight="1" x14ac:dyDescent="0.2">
      <c r="A4816" s="22"/>
      <c r="B4816" s="38"/>
      <c r="C4816" s="1"/>
      <c r="D4816" s="2">
        <v>42559</v>
      </c>
      <c r="E4816" s="1" t="s">
        <v>8321</v>
      </c>
      <c r="F4816" s="1" t="s">
        <v>1934</v>
      </c>
      <c r="G4816" s="25">
        <v>0</v>
      </c>
      <c r="H4816" s="25">
        <v>0</v>
      </c>
      <c r="I4816" s="24">
        <f t="shared" si="148"/>
        <v>0</v>
      </c>
      <c r="J4816" s="23" t="str">
        <f t="shared" si="149"/>
        <v/>
      </c>
      <c r="K4816" s="1"/>
      <c r="L4816" s="21"/>
    </row>
    <row r="4817" spans="1:12" ht="10.050000000000001" customHeight="1" x14ac:dyDescent="0.2">
      <c r="A4817" s="22"/>
      <c r="B4817" s="38"/>
      <c r="C4817" s="1"/>
      <c r="D4817" s="2">
        <v>42561</v>
      </c>
      <c r="E4817" s="1" t="s">
        <v>9309</v>
      </c>
      <c r="F4817" s="1" t="s">
        <v>2939</v>
      </c>
      <c r="G4817" s="25">
        <v>3688</v>
      </c>
      <c r="H4817" s="25">
        <v>0</v>
      </c>
      <c r="I4817" s="24">
        <f t="shared" si="148"/>
        <v>-3688</v>
      </c>
      <c r="J4817" s="23">
        <f t="shared" si="149"/>
        <v>-1</v>
      </c>
      <c r="K4817" s="1"/>
      <c r="L4817" s="21"/>
    </row>
    <row r="4818" spans="1:12" ht="10.050000000000001" customHeight="1" x14ac:dyDescent="0.2">
      <c r="A4818" s="22"/>
      <c r="B4818" s="38"/>
      <c r="C4818" s="1"/>
      <c r="D4818" s="2">
        <v>42561</v>
      </c>
      <c r="E4818" s="1" t="s">
        <v>9484</v>
      </c>
      <c r="F4818" s="1" t="s">
        <v>3116</v>
      </c>
      <c r="G4818" s="25">
        <v>0</v>
      </c>
      <c r="H4818" s="25">
        <v>0</v>
      </c>
      <c r="I4818" s="24">
        <f t="shared" si="148"/>
        <v>0</v>
      </c>
      <c r="J4818" s="23" t="str">
        <f t="shared" si="149"/>
        <v/>
      </c>
      <c r="K4818" s="1"/>
      <c r="L4818" s="21"/>
    </row>
    <row r="4819" spans="1:12" ht="10.050000000000001" customHeight="1" x14ac:dyDescent="0.2">
      <c r="A4819" s="22"/>
      <c r="B4819" s="38"/>
      <c r="C4819" s="1"/>
      <c r="D4819" s="2">
        <v>42561</v>
      </c>
      <c r="E4819" s="1" t="s">
        <v>9627</v>
      </c>
      <c r="F4819" s="1" t="s">
        <v>3263</v>
      </c>
      <c r="G4819" s="25">
        <v>0</v>
      </c>
      <c r="H4819" s="25">
        <v>0</v>
      </c>
      <c r="I4819" s="24">
        <f t="shared" ref="I4819:I4882" si="150">H4819-G4819</f>
        <v>0</v>
      </c>
      <c r="J4819" s="23" t="str">
        <f t="shared" ref="J4819:J4882" si="151">IF(I4819=0,"",(I4819/G4819))</f>
        <v/>
      </c>
      <c r="K4819" s="1"/>
      <c r="L4819" s="21"/>
    </row>
    <row r="4820" spans="1:12" ht="10.050000000000001" customHeight="1" x14ac:dyDescent="0.2">
      <c r="A4820" s="22"/>
      <c r="B4820" s="38"/>
      <c r="C4820" s="1"/>
      <c r="D4820" s="2">
        <v>42561</v>
      </c>
      <c r="E4820" s="1" t="s">
        <v>9744</v>
      </c>
      <c r="F4820" s="1" t="s">
        <v>3382</v>
      </c>
      <c r="G4820" s="25">
        <v>0</v>
      </c>
      <c r="H4820" s="25">
        <v>0</v>
      </c>
      <c r="I4820" s="24">
        <f t="shared" si="150"/>
        <v>0</v>
      </c>
      <c r="J4820" s="23" t="str">
        <f t="shared" si="151"/>
        <v/>
      </c>
      <c r="K4820" s="1"/>
      <c r="L4820" s="21"/>
    </row>
    <row r="4821" spans="1:12" ht="10.050000000000001" customHeight="1" x14ac:dyDescent="0.2">
      <c r="A4821" s="22"/>
      <c r="B4821" s="38"/>
      <c r="C4821" s="1"/>
      <c r="D4821" s="2">
        <v>42561</v>
      </c>
      <c r="E4821" s="1" t="s">
        <v>9854</v>
      </c>
      <c r="F4821" s="1" t="s">
        <v>3495</v>
      </c>
      <c r="G4821" s="25">
        <v>0</v>
      </c>
      <c r="H4821" s="25">
        <v>0</v>
      </c>
      <c r="I4821" s="24">
        <f t="shared" si="150"/>
        <v>0</v>
      </c>
      <c r="J4821" s="23" t="str">
        <f t="shared" si="151"/>
        <v/>
      </c>
      <c r="K4821" s="1"/>
      <c r="L4821" s="21"/>
    </row>
    <row r="4822" spans="1:12" ht="10.050000000000001" customHeight="1" x14ac:dyDescent="0.2">
      <c r="A4822" s="22"/>
      <c r="B4822" s="38"/>
      <c r="C4822" s="1"/>
      <c r="D4822" s="2">
        <v>42561</v>
      </c>
      <c r="E4822" s="1" t="s">
        <v>10314</v>
      </c>
      <c r="F4822" s="1" t="s">
        <v>3971</v>
      </c>
      <c r="G4822" s="25">
        <v>0</v>
      </c>
      <c r="H4822" s="25">
        <v>0</v>
      </c>
      <c r="I4822" s="24">
        <f t="shared" si="150"/>
        <v>0</v>
      </c>
      <c r="J4822" s="23" t="str">
        <f t="shared" si="151"/>
        <v/>
      </c>
      <c r="K4822" s="1"/>
      <c r="L4822" s="21"/>
    </row>
    <row r="4823" spans="1:12" ht="10.050000000000001" customHeight="1" x14ac:dyDescent="0.2">
      <c r="A4823" s="22"/>
      <c r="B4823" s="38"/>
      <c r="C4823" s="1"/>
      <c r="D4823" s="2">
        <v>42561</v>
      </c>
      <c r="E4823" s="1" t="s">
        <v>10400</v>
      </c>
      <c r="F4823" s="1" t="s">
        <v>4060</v>
      </c>
      <c r="G4823" s="25">
        <v>0</v>
      </c>
      <c r="H4823" s="25">
        <v>0</v>
      </c>
      <c r="I4823" s="24">
        <f t="shared" si="150"/>
        <v>0</v>
      </c>
      <c r="J4823" s="23" t="str">
        <f t="shared" si="151"/>
        <v/>
      </c>
      <c r="K4823" s="1"/>
      <c r="L4823" s="21"/>
    </row>
    <row r="4824" spans="1:12" ht="10.050000000000001" customHeight="1" x14ac:dyDescent="0.2">
      <c r="A4824" s="22"/>
      <c r="B4824" s="38"/>
      <c r="C4824" s="1"/>
      <c r="D4824" s="2">
        <v>42561</v>
      </c>
      <c r="E4824" s="1" t="s">
        <v>10473</v>
      </c>
      <c r="F4824" s="1" t="s">
        <v>4134</v>
      </c>
      <c r="G4824" s="25">
        <v>0</v>
      </c>
      <c r="H4824" s="25">
        <v>0</v>
      </c>
      <c r="I4824" s="24">
        <f t="shared" si="150"/>
        <v>0</v>
      </c>
      <c r="J4824" s="23" t="str">
        <f t="shared" si="151"/>
        <v/>
      </c>
      <c r="K4824" s="1"/>
      <c r="L4824" s="21"/>
    </row>
    <row r="4825" spans="1:12" ht="10.050000000000001" customHeight="1" x14ac:dyDescent="0.2">
      <c r="A4825" s="22"/>
      <c r="B4825" s="38"/>
      <c r="C4825" s="1"/>
      <c r="D4825" s="2">
        <v>42561</v>
      </c>
      <c r="E4825" s="1" t="s">
        <v>10523</v>
      </c>
      <c r="F4825" s="1" t="s">
        <v>4185</v>
      </c>
      <c r="G4825" s="25">
        <v>0</v>
      </c>
      <c r="H4825" s="25">
        <v>0</v>
      </c>
      <c r="I4825" s="24">
        <f t="shared" si="150"/>
        <v>0</v>
      </c>
      <c r="J4825" s="23" t="str">
        <f t="shared" si="151"/>
        <v/>
      </c>
      <c r="K4825" s="1"/>
      <c r="L4825" s="21"/>
    </row>
    <row r="4826" spans="1:12" ht="10.050000000000001" customHeight="1" x14ac:dyDescent="0.2">
      <c r="A4826" s="22"/>
      <c r="B4826" s="38"/>
      <c r="C4826" s="1"/>
      <c r="D4826" s="2">
        <v>42561</v>
      </c>
      <c r="E4826" s="1" t="s">
        <v>10553</v>
      </c>
      <c r="F4826" s="1" t="s">
        <v>4217</v>
      </c>
      <c r="G4826" s="25">
        <v>0</v>
      </c>
      <c r="H4826" s="25">
        <v>0</v>
      </c>
      <c r="I4826" s="24">
        <f t="shared" si="150"/>
        <v>0</v>
      </c>
      <c r="J4826" s="23" t="str">
        <f t="shared" si="151"/>
        <v/>
      </c>
      <c r="K4826" s="1"/>
      <c r="L4826" s="21"/>
    </row>
    <row r="4827" spans="1:12" ht="10.050000000000001" customHeight="1" x14ac:dyDescent="0.2">
      <c r="A4827" s="22"/>
      <c r="B4827" s="38"/>
      <c r="C4827" s="1"/>
      <c r="D4827" s="2">
        <v>42561</v>
      </c>
      <c r="E4827" s="1" t="s">
        <v>13679</v>
      </c>
      <c r="F4827" s="1" t="s">
        <v>13680</v>
      </c>
      <c r="G4827" s="25">
        <v>0</v>
      </c>
      <c r="H4827" s="25">
        <v>0</v>
      </c>
      <c r="I4827" s="24">
        <f t="shared" si="150"/>
        <v>0</v>
      </c>
      <c r="J4827" s="23" t="str">
        <f t="shared" si="151"/>
        <v/>
      </c>
      <c r="K4827" s="1"/>
      <c r="L4827" s="21"/>
    </row>
    <row r="4828" spans="1:12" ht="10.050000000000001" customHeight="1" x14ac:dyDescent="0.2">
      <c r="A4828" s="22"/>
      <c r="B4828" s="38"/>
      <c r="C4828" s="1"/>
      <c r="D4828" s="2">
        <v>42562</v>
      </c>
      <c r="E4828" s="1" t="s">
        <v>11763</v>
      </c>
      <c r="F4828" s="1" t="s">
        <v>5478</v>
      </c>
      <c r="G4828" s="25">
        <v>0</v>
      </c>
      <c r="H4828" s="25">
        <v>0</v>
      </c>
      <c r="I4828" s="24">
        <f t="shared" si="150"/>
        <v>0</v>
      </c>
      <c r="J4828" s="23" t="str">
        <f t="shared" si="151"/>
        <v/>
      </c>
      <c r="K4828" s="1"/>
      <c r="L4828" s="21"/>
    </row>
    <row r="4829" spans="1:12" ht="10.050000000000001" customHeight="1" x14ac:dyDescent="0.2">
      <c r="A4829" s="22"/>
      <c r="B4829" s="38"/>
      <c r="C4829" s="1"/>
      <c r="D4829" s="2">
        <v>42562</v>
      </c>
      <c r="E4829" s="1" t="s">
        <v>11778</v>
      </c>
      <c r="F4829" s="1" t="s">
        <v>5494</v>
      </c>
      <c r="G4829" s="25">
        <v>100404.71890000001</v>
      </c>
      <c r="H4829" s="25">
        <v>39384.545409520346</v>
      </c>
      <c r="I4829" s="24">
        <f t="shared" si="150"/>
        <v>-61020.173490479661</v>
      </c>
      <c r="J4829" s="23">
        <f t="shared" si="151"/>
        <v>-0.6077420878121661</v>
      </c>
      <c r="K4829" s="1"/>
      <c r="L4829" s="21"/>
    </row>
    <row r="4830" spans="1:12" ht="10.050000000000001" customHeight="1" x14ac:dyDescent="0.2">
      <c r="A4830" s="22"/>
      <c r="B4830" s="38"/>
      <c r="C4830" s="1"/>
      <c r="D4830" s="2">
        <v>42562</v>
      </c>
      <c r="E4830" s="1" t="s">
        <v>12496</v>
      </c>
      <c r="F4830" s="1" t="s">
        <v>6228</v>
      </c>
      <c r="G4830" s="25">
        <v>0</v>
      </c>
      <c r="H4830" s="25">
        <v>0</v>
      </c>
      <c r="I4830" s="24">
        <f t="shared" si="150"/>
        <v>0</v>
      </c>
      <c r="J4830" s="23" t="str">
        <f t="shared" si="151"/>
        <v/>
      </c>
      <c r="K4830" s="1"/>
      <c r="L4830" s="21"/>
    </row>
    <row r="4831" spans="1:12" ht="10.050000000000001" customHeight="1" x14ac:dyDescent="0.2">
      <c r="A4831" s="22"/>
      <c r="B4831" s="38"/>
      <c r="C4831" s="1"/>
      <c r="D4831" s="2">
        <v>42564</v>
      </c>
      <c r="E4831" s="1" t="s">
        <v>6649</v>
      </c>
      <c r="F4831" s="1" t="s">
        <v>248</v>
      </c>
      <c r="G4831" s="25">
        <v>0</v>
      </c>
      <c r="H4831" s="25">
        <v>0</v>
      </c>
      <c r="I4831" s="24">
        <f t="shared" si="150"/>
        <v>0</v>
      </c>
      <c r="J4831" s="23" t="str">
        <f t="shared" si="151"/>
        <v/>
      </c>
      <c r="K4831" s="1"/>
      <c r="L4831" s="21"/>
    </row>
    <row r="4832" spans="1:12" ht="10.050000000000001" customHeight="1" x14ac:dyDescent="0.2">
      <c r="A4832" s="22"/>
      <c r="B4832" s="38"/>
      <c r="C4832" s="1"/>
      <c r="D4832" s="2">
        <v>42567</v>
      </c>
      <c r="E4832" s="1" t="s">
        <v>6837</v>
      </c>
      <c r="F4832" s="1" t="s">
        <v>438</v>
      </c>
      <c r="G4832" s="25">
        <v>0</v>
      </c>
      <c r="H4832" s="25">
        <v>2558.1718552160082</v>
      </c>
      <c r="I4832" s="24">
        <f t="shared" si="150"/>
        <v>2558.1718552160082</v>
      </c>
      <c r="J4832" s="23" t="e">
        <f t="shared" si="151"/>
        <v>#DIV/0!</v>
      </c>
      <c r="K4832" s="1"/>
      <c r="L4832" s="21"/>
    </row>
    <row r="4833" spans="1:12" ht="10.050000000000001" customHeight="1" x14ac:dyDescent="0.2">
      <c r="A4833" s="22"/>
      <c r="B4833" s="38"/>
      <c r="C4833" s="1"/>
      <c r="D4833" s="2">
        <v>42567</v>
      </c>
      <c r="E4833" s="1" t="s">
        <v>8789</v>
      </c>
      <c r="F4833" s="1" t="s">
        <v>2409</v>
      </c>
      <c r="G4833" s="25">
        <v>28536.634400000003</v>
      </c>
      <c r="H4833" s="25">
        <v>0</v>
      </c>
      <c r="I4833" s="24">
        <f t="shared" si="150"/>
        <v>-28536.634400000003</v>
      </c>
      <c r="J4833" s="23">
        <f t="shared" si="151"/>
        <v>-1</v>
      </c>
      <c r="K4833" s="1"/>
      <c r="L4833" s="21"/>
    </row>
    <row r="4834" spans="1:12" ht="10.050000000000001" customHeight="1" x14ac:dyDescent="0.2">
      <c r="A4834" s="22"/>
      <c r="B4834" s="38"/>
      <c r="C4834" s="1"/>
      <c r="D4834" s="2">
        <v>42567</v>
      </c>
      <c r="E4834" s="1" t="s">
        <v>9067</v>
      </c>
      <c r="F4834" s="1" t="s">
        <v>2692</v>
      </c>
      <c r="G4834" s="25">
        <v>0</v>
      </c>
      <c r="H4834" s="25">
        <v>0</v>
      </c>
      <c r="I4834" s="24">
        <f t="shared" si="150"/>
        <v>0</v>
      </c>
      <c r="J4834" s="23" t="str">
        <f t="shared" si="151"/>
        <v/>
      </c>
      <c r="K4834" s="1"/>
      <c r="L4834" s="21"/>
    </row>
    <row r="4835" spans="1:12" ht="10.050000000000001" customHeight="1" x14ac:dyDescent="0.2">
      <c r="A4835" s="22"/>
      <c r="B4835" s="38"/>
      <c r="C4835" s="1"/>
      <c r="D4835" s="2">
        <v>42567</v>
      </c>
      <c r="E4835" s="1" t="s">
        <v>11444</v>
      </c>
      <c r="F4835" s="1" t="s">
        <v>5147</v>
      </c>
      <c r="G4835" s="25">
        <v>16986.062000000002</v>
      </c>
      <c r="H4835" s="25">
        <v>0</v>
      </c>
      <c r="I4835" s="24">
        <f t="shared" si="150"/>
        <v>-16986.062000000002</v>
      </c>
      <c r="J4835" s="23">
        <f t="shared" si="151"/>
        <v>-1</v>
      </c>
      <c r="K4835" s="1"/>
      <c r="L4835" s="21"/>
    </row>
    <row r="4836" spans="1:12" ht="10.050000000000001" customHeight="1" x14ac:dyDescent="0.2">
      <c r="A4836" s="22"/>
      <c r="B4836" s="38"/>
      <c r="C4836" s="1"/>
      <c r="D4836" s="2">
        <v>42567</v>
      </c>
      <c r="E4836" s="1" t="s">
        <v>12128</v>
      </c>
      <c r="F4836" s="1" t="s">
        <v>5853</v>
      </c>
      <c r="G4836" s="25">
        <v>0</v>
      </c>
      <c r="H4836" s="25">
        <v>0</v>
      </c>
      <c r="I4836" s="24">
        <f t="shared" si="150"/>
        <v>0</v>
      </c>
      <c r="J4836" s="23" t="str">
        <f t="shared" si="151"/>
        <v/>
      </c>
      <c r="K4836" s="1"/>
      <c r="L4836" s="21"/>
    </row>
    <row r="4837" spans="1:12" ht="10.050000000000001" customHeight="1" x14ac:dyDescent="0.2">
      <c r="A4837" s="22"/>
      <c r="B4837" s="38"/>
      <c r="C4837" s="1"/>
      <c r="D4837" s="2">
        <v>42569</v>
      </c>
      <c r="E4837" s="1" t="s">
        <v>9092</v>
      </c>
      <c r="F4837" s="1" t="s">
        <v>2718</v>
      </c>
      <c r="G4837" s="25">
        <v>33667.762000000002</v>
      </c>
      <c r="H4837" s="25">
        <v>103015.21763956189</v>
      </c>
      <c r="I4837" s="24">
        <f t="shared" si="150"/>
        <v>69347.455639561886</v>
      </c>
      <c r="J4837" s="23">
        <f t="shared" si="151"/>
        <v>2.0597584015106758</v>
      </c>
      <c r="K4837" s="1"/>
      <c r="L4837" s="21"/>
    </row>
    <row r="4838" spans="1:12" ht="10.050000000000001" customHeight="1" x14ac:dyDescent="0.2">
      <c r="A4838" s="22"/>
      <c r="B4838" s="38"/>
      <c r="C4838" s="1"/>
      <c r="D4838" s="2">
        <v>42569</v>
      </c>
      <c r="E4838" s="1" t="s">
        <v>9500</v>
      </c>
      <c r="F4838" s="1" t="s">
        <v>3133</v>
      </c>
      <c r="G4838" s="25">
        <v>44104.945299999999</v>
      </c>
      <c r="H4838" s="25">
        <v>59238.630189459844</v>
      </c>
      <c r="I4838" s="24">
        <f t="shared" si="150"/>
        <v>15133.684889459844</v>
      </c>
      <c r="J4838" s="23">
        <f t="shared" si="151"/>
        <v>0.34312897990284652</v>
      </c>
      <c r="K4838" s="1"/>
      <c r="L4838" s="21"/>
    </row>
    <row r="4839" spans="1:12" ht="10.050000000000001" customHeight="1" x14ac:dyDescent="0.2">
      <c r="A4839" s="22"/>
      <c r="B4839" s="38"/>
      <c r="C4839" s="1"/>
      <c r="D4839" s="2">
        <v>42570</v>
      </c>
      <c r="E4839" s="1" t="s">
        <v>7583</v>
      </c>
      <c r="F4839" s="1" t="s">
        <v>1191</v>
      </c>
      <c r="G4839" s="25">
        <v>0</v>
      </c>
      <c r="H4839" s="25">
        <v>0</v>
      </c>
      <c r="I4839" s="24">
        <f t="shared" si="150"/>
        <v>0</v>
      </c>
      <c r="J4839" s="23" t="str">
        <f t="shared" si="151"/>
        <v/>
      </c>
      <c r="K4839" s="1"/>
      <c r="L4839" s="21"/>
    </row>
    <row r="4840" spans="1:12" ht="10.050000000000001" customHeight="1" x14ac:dyDescent="0.2">
      <c r="A4840" s="22"/>
      <c r="B4840" s="38"/>
      <c r="C4840" s="1"/>
      <c r="D4840" s="2">
        <v>42570</v>
      </c>
      <c r="E4840" s="1" t="s">
        <v>7584</v>
      </c>
      <c r="F4840" s="1" t="s">
        <v>1192</v>
      </c>
      <c r="G4840" s="25">
        <v>0</v>
      </c>
      <c r="H4840" s="25">
        <v>0</v>
      </c>
      <c r="I4840" s="24">
        <f t="shared" si="150"/>
        <v>0</v>
      </c>
      <c r="J4840" s="23" t="str">
        <f t="shared" si="151"/>
        <v/>
      </c>
      <c r="K4840" s="1"/>
      <c r="L4840" s="21"/>
    </row>
    <row r="4841" spans="1:12" ht="10.050000000000001" customHeight="1" x14ac:dyDescent="0.2">
      <c r="A4841" s="22"/>
      <c r="B4841" s="38"/>
      <c r="C4841" s="1"/>
      <c r="D4841" s="2">
        <v>42570</v>
      </c>
      <c r="E4841" s="1" t="s">
        <v>8183</v>
      </c>
      <c r="F4841" s="1" t="s">
        <v>1795</v>
      </c>
      <c r="G4841" s="25">
        <v>9220</v>
      </c>
      <c r="H4841" s="25">
        <v>5804.6871413535928</v>
      </c>
      <c r="I4841" s="24">
        <f t="shared" si="150"/>
        <v>-3415.3128586464072</v>
      </c>
      <c r="J4841" s="23">
        <f t="shared" si="151"/>
        <v>-0.37042438813952355</v>
      </c>
      <c r="K4841" s="1"/>
      <c r="L4841" s="21"/>
    </row>
    <row r="4842" spans="1:12" ht="10.050000000000001" customHeight="1" x14ac:dyDescent="0.2">
      <c r="A4842" s="22"/>
      <c r="B4842" s="38"/>
      <c r="C4842" s="1"/>
      <c r="D4842" s="2">
        <v>42570</v>
      </c>
      <c r="E4842" s="1" t="s">
        <v>8301</v>
      </c>
      <c r="F4842" s="1" t="s">
        <v>1914</v>
      </c>
      <c r="G4842" s="25">
        <v>0</v>
      </c>
      <c r="H4842" s="25">
        <v>0</v>
      </c>
      <c r="I4842" s="24">
        <f t="shared" si="150"/>
        <v>0</v>
      </c>
      <c r="J4842" s="23" t="str">
        <f t="shared" si="151"/>
        <v/>
      </c>
      <c r="K4842" s="1"/>
      <c r="L4842" s="21"/>
    </row>
    <row r="4843" spans="1:12" ht="10.050000000000001" customHeight="1" x14ac:dyDescent="0.2">
      <c r="A4843" s="22"/>
      <c r="B4843" s="38"/>
      <c r="C4843" s="1"/>
      <c r="D4843" s="2">
        <v>42577</v>
      </c>
      <c r="E4843" s="1" t="s">
        <v>6650</v>
      </c>
      <c r="F4843" s="1" t="s">
        <v>249</v>
      </c>
      <c r="G4843" s="25">
        <v>0</v>
      </c>
      <c r="H4843" s="25">
        <v>0</v>
      </c>
      <c r="I4843" s="24">
        <f t="shared" si="150"/>
        <v>0</v>
      </c>
      <c r="J4843" s="23" t="str">
        <f t="shared" si="151"/>
        <v/>
      </c>
      <c r="K4843" s="1"/>
      <c r="L4843" s="21"/>
    </row>
    <row r="4844" spans="1:12" ht="10.050000000000001" customHeight="1" x14ac:dyDescent="0.2">
      <c r="A4844" s="22"/>
      <c r="B4844" s="38"/>
      <c r="C4844" s="1"/>
      <c r="D4844" s="2">
        <v>42577</v>
      </c>
      <c r="E4844" s="1" t="s">
        <v>7679</v>
      </c>
      <c r="F4844" s="1" t="s">
        <v>1288</v>
      </c>
      <c r="G4844" s="25">
        <v>0</v>
      </c>
      <c r="H4844" s="25">
        <v>0</v>
      </c>
      <c r="I4844" s="24">
        <f t="shared" si="150"/>
        <v>0</v>
      </c>
      <c r="J4844" s="23" t="str">
        <f t="shared" si="151"/>
        <v/>
      </c>
      <c r="K4844" s="1"/>
      <c r="L4844" s="21"/>
    </row>
    <row r="4845" spans="1:12" ht="10.050000000000001" customHeight="1" x14ac:dyDescent="0.2">
      <c r="A4845" s="22"/>
      <c r="B4845" s="38"/>
      <c r="C4845" s="1"/>
      <c r="D4845" s="2">
        <v>42577</v>
      </c>
      <c r="E4845" s="1" t="s">
        <v>8517</v>
      </c>
      <c r="F4845" s="1" t="s">
        <v>2134</v>
      </c>
      <c r="G4845" s="25">
        <v>0</v>
      </c>
      <c r="H4845" s="25">
        <v>0</v>
      </c>
      <c r="I4845" s="24">
        <f t="shared" si="150"/>
        <v>0</v>
      </c>
      <c r="J4845" s="23" t="str">
        <f t="shared" si="151"/>
        <v/>
      </c>
      <c r="K4845" s="1"/>
      <c r="L4845" s="21"/>
    </row>
    <row r="4846" spans="1:12" ht="10.050000000000001" customHeight="1" x14ac:dyDescent="0.2">
      <c r="A4846" s="22"/>
      <c r="B4846" s="38"/>
      <c r="C4846" s="1"/>
      <c r="D4846" s="2">
        <v>42577</v>
      </c>
      <c r="E4846" s="1" t="s">
        <v>12336</v>
      </c>
      <c r="F4846" s="1" t="s">
        <v>6067</v>
      </c>
      <c r="G4846" s="25">
        <v>0</v>
      </c>
      <c r="H4846" s="25">
        <v>0</v>
      </c>
      <c r="I4846" s="24">
        <f t="shared" si="150"/>
        <v>0</v>
      </c>
      <c r="J4846" s="23" t="str">
        <f t="shared" si="151"/>
        <v/>
      </c>
      <c r="K4846" s="1"/>
      <c r="L4846" s="21"/>
    </row>
    <row r="4847" spans="1:12" ht="10.050000000000001" customHeight="1" x14ac:dyDescent="0.2">
      <c r="A4847" s="22"/>
      <c r="B4847" s="38"/>
      <c r="C4847" s="1"/>
      <c r="D4847" s="2">
        <v>42579</v>
      </c>
      <c r="E4847" s="1" t="s">
        <v>12607</v>
      </c>
      <c r="F4847" s="1" t="s">
        <v>6340</v>
      </c>
      <c r="G4847" s="25">
        <v>0</v>
      </c>
      <c r="H4847" s="25">
        <v>0</v>
      </c>
      <c r="I4847" s="24">
        <f t="shared" si="150"/>
        <v>0</v>
      </c>
      <c r="J4847" s="23" t="str">
        <f t="shared" si="151"/>
        <v/>
      </c>
      <c r="K4847" s="1"/>
      <c r="L4847" s="21"/>
    </row>
    <row r="4848" spans="1:12" ht="10.050000000000001" customHeight="1" x14ac:dyDescent="0.2">
      <c r="A4848" s="22"/>
      <c r="B4848" s="38"/>
      <c r="C4848" s="1"/>
      <c r="D4848" s="2">
        <v>42580</v>
      </c>
      <c r="E4848" s="1" t="s">
        <v>12608</v>
      </c>
      <c r="F4848" s="1" t="s">
        <v>6341</v>
      </c>
      <c r="G4848" s="25">
        <v>7376</v>
      </c>
      <c r="H4848" s="25">
        <v>0</v>
      </c>
      <c r="I4848" s="24">
        <f t="shared" si="150"/>
        <v>-7376</v>
      </c>
      <c r="J4848" s="23">
        <f t="shared" si="151"/>
        <v>-1</v>
      </c>
      <c r="K4848" s="1"/>
      <c r="L4848" s="21"/>
    </row>
    <row r="4849" spans="1:12" ht="10.050000000000001" customHeight="1" x14ac:dyDescent="0.2">
      <c r="A4849" s="22"/>
      <c r="B4849" s="38"/>
      <c r="C4849" s="1"/>
      <c r="D4849" s="2">
        <v>42587</v>
      </c>
      <c r="E4849" s="1" t="s">
        <v>7314</v>
      </c>
      <c r="F4849" s="1" t="s">
        <v>920</v>
      </c>
      <c r="G4849" s="25">
        <v>14113.668400000002</v>
      </c>
      <c r="H4849" s="25">
        <v>10556.311571222683</v>
      </c>
      <c r="I4849" s="24">
        <f t="shared" si="150"/>
        <v>-3557.3568287773196</v>
      </c>
      <c r="J4849" s="23">
        <f t="shared" si="151"/>
        <v>-0.25205047532343322</v>
      </c>
      <c r="K4849" s="1"/>
      <c r="L4849" s="21"/>
    </row>
    <row r="4850" spans="1:12" ht="10.050000000000001" customHeight="1" x14ac:dyDescent="0.2">
      <c r="A4850" s="22"/>
      <c r="B4850" s="38"/>
      <c r="C4850" s="1"/>
      <c r="D4850" s="2">
        <v>42587</v>
      </c>
      <c r="E4850" s="1" t="s">
        <v>9285</v>
      </c>
      <c r="F4850" s="1" t="s">
        <v>2914</v>
      </c>
      <c r="G4850" s="25">
        <v>0</v>
      </c>
      <c r="H4850" s="25">
        <v>0</v>
      </c>
      <c r="I4850" s="24">
        <f t="shared" si="150"/>
        <v>0</v>
      </c>
      <c r="J4850" s="23" t="str">
        <f t="shared" si="151"/>
        <v/>
      </c>
      <c r="K4850" s="1"/>
      <c r="L4850" s="21"/>
    </row>
    <row r="4851" spans="1:12" ht="10.050000000000001" customHeight="1" x14ac:dyDescent="0.2">
      <c r="A4851" s="22"/>
      <c r="B4851" s="38"/>
      <c r="C4851" s="1"/>
      <c r="D4851" s="2">
        <v>42587</v>
      </c>
      <c r="E4851" s="1" t="s">
        <v>9438</v>
      </c>
      <c r="F4851" s="1" t="s">
        <v>3070</v>
      </c>
      <c r="G4851" s="25">
        <v>53722.122000000003</v>
      </c>
      <c r="H4851" s="25">
        <v>61344.755612428846</v>
      </c>
      <c r="I4851" s="24">
        <f t="shared" si="150"/>
        <v>7622.6336124288428</v>
      </c>
      <c r="J4851" s="23">
        <f t="shared" si="151"/>
        <v>0.14189003205102066</v>
      </c>
      <c r="K4851" s="1"/>
      <c r="L4851" s="21"/>
    </row>
    <row r="4852" spans="1:12" ht="10.050000000000001" customHeight="1" x14ac:dyDescent="0.2">
      <c r="A4852" s="22"/>
      <c r="B4852" s="38"/>
      <c r="C4852" s="1"/>
      <c r="D4852" s="2">
        <v>42587</v>
      </c>
      <c r="E4852" s="1" t="s">
        <v>9467</v>
      </c>
      <c r="F4852" s="1" t="s">
        <v>3099</v>
      </c>
      <c r="G4852" s="25">
        <v>0</v>
      </c>
      <c r="H4852" s="25">
        <v>0</v>
      </c>
      <c r="I4852" s="24">
        <f t="shared" si="150"/>
        <v>0</v>
      </c>
      <c r="J4852" s="23" t="str">
        <f t="shared" si="151"/>
        <v/>
      </c>
      <c r="K4852" s="1"/>
      <c r="L4852" s="21"/>
    </row>
    <row r="4853" spans="1:12" ht="10.050000000000001" customHeight="1" x14ac:dyDescent="0.2">
      <c r="A4853" s="22"/>
      <c r="B4853" s="38"/>
      <c r="C4853" s="1"/>
      <c r="D4853" s="2">
        <v>42587</v>
      </c>
      <c r="E4853" s="1" t="s">
        <v>9587</v>
      </c>
      <c r="F4853" s="1" t="s">
        <v>3223</v>
      </c>
      <c r="G4853" s="25">
        <v>0</v>
      </c>
      <c r="H4853" s="25">
        <v>0</v>
      </c>
      <c r="I4853" s="24">
        <f t="shared" si="150"/>
        <v>0</v>
      </c>
      <c r="J4853" s="23" t="str">
        <f t="shared" si="151"/>
        <v/>
      </c>
      <c r="K4853" s="1"/>
      <c r="L4853" s="21"/>
    </row>
    <row r="4854" spans="1:12" ht="10.050000000000001" customHeight="1" x14ac:dyDescent="0.2">
      <c r="A4854" s="22"/>
      <c r="B4854" s="38"/>
      <c r="C4854" s="1"/>
      <c r="D4854" s="2">
        <v>42587</v>
      </c>
      <c r="E4854" s="1" t="s">
        <v>9612</v>
      </c>
      <c r="F4854" s="1" t="s">
        <v>3248</v>
      </c>
      <c r="G4854" s="25">
        <v>0</v>
      </c>
      <c r="H4854" s="25">
        <v>0</v>
      </c>
      <c r="I4854" s="24">
        <f t="shared" si="150"/>
        <v>0</v>
      </c>
      <c r="J4854" s="23" t="str">
        <f t="shared" si="151"/>
        <v/>
      </c>
      <c r="K4854" s="1"/>
      <c r="L4854" s="21"/>
    </row>
    <row r="4855" spans="1:12" ht="10.050000000000001" customHeight="1" x14ac:dyDescent="0.2">
      <c r="A4855" s="22"/>
      <c r="B4855" s="38"/>
      <c r="C4855" s="1"/>
      <c r="D4855" s="2">
        <v>42587</v>
      </c>
      <c r="E4855" s="1" t="s">
        <v>9722</v>
      </c>
      <c r="F4855" s="1" t="s">
        <v>3360</v>
      </c>
      <c r="G4855" s="25">
        <v>51632</v>
      </c>
      <c r="H4855" s="25">
        <v>17321.597381101161</v>
      </c>
      <c r="I4855" s="24">
        <f t="shared" si="150"/>
        <v>-34310.402618898835</v>
      </c>
      <c r="J4855" s="23">
        <f t="shared" si="151"/>
        <v>-0.66451817901492938</v>
      </c>
      <c r="K4855" s="1"/>
      <c r="L4855" s="21"/>
    </row>
    <row r="4856" spans="1:12" ht="10.050000000000001" customHeight="1" x14ac:dyDescent="0.2">
      <c r="A4856" s="22"/>
      <c r="B4856" s="38"/>
      <c r="C4856" s="1"/>
      <c r="D4856" s="2">
        <v>42587</v>
      </c>
      <c r="E4856" s="1" t="s">
        <v>9829</v>
      </c>
      <c r="F4856" s="1" t="s">
        <v>3470</v>
      </c>
      <c r="G4856" s="25">
        <v>10411.271400000001</v>
      </c>
      <c r="H4856" s="25">
        <v>86654.218926985617</v>
      </c>
      <c r="I4856" s="24">
        <f t="shared" si="150"/>
        <v>76242.947526985619</v>
      </c>
      <c r="J4856" s="23">
        <f t="shared" si="151"/>
        <v>7.3231159382691349</v>
      </c>
      <c r="K4856" s="1"/>
      <c r="L4856" s="21"/>
    </row>
    <row r="4857" spans="1:12" ht="10.050000000000001" customHeight="1" x14ac:dyDescent="0.2">
      <c r="A4857" s="22"/>
      <c r="B4857" s="38"/>
      <c r="C4857" s="1"/>
      <c r="D4857" s="2">
        <v>42587</v>
      </c>
      <c r="E4857" s="1" t="s">
        <v>10031</v>
      </c>
      <c r="F4857" s="1" t="s">
        <v>3677</v>
      </c>
      <c r="G4857" s="25">
        <v>0</v>
      </c>
      <c r="H4857" s="25">
        <v>0</v>
      </c>
      <c r="I4857" s="24">
        <f t="shared" si="150"/>
        <v>0</v>
      </c>
      <c r="J4857" s="23" t="str">
        <f t="shared" si="151"/>
        <v/>
      </c>
      <c r="K4857" s="1"/>
      <c r="L4857" s="21"/>
    </row>
    <row r="4858" spans="1:12" ht="10.050000000000001" customHeight="1" x14ac:dyDescent="0.2">
      <c r="A4858" s="22"/>
      <c r="B4858" s="38"/>
      <c r="C4858" s="1"/>
      <c r="D4858" s="2">
        <v>42587</v>
      </c>
      <c r="E4858" s="1" t="s">
        <v>10177</v>
      </c>
      <c r="F4858" s="1" t="s">
        <v>3831</v>
      </c>
      <c r="G4858" s="25">
        <v>62390.509299999998</v>
      </c>
      <c r="H4858" s="25">
        <v>45327.928615313358</v>
      </c>
      <c r="I4858" s="24">
        <f t="shared" si="150"/>
        <v>-17062.58068468664</v>
      </c>
      <c r="J4858" s="23">
        <f t="shared" si="151"/>
        <v>-0.27348038790070656</v>
      </c>
      <c r="K4858" s="1"/>
      <c r="L4858" s="21"/>
    </row>
    <row r="4859" spans="1:12" ht="10.050000000000001" customHeight="1" x14ac:dyDescent="0.2">
      <c r="A4859" s="22"/>
      <c r="B4859" s="38"/>
      <c r="C4859" s="1"/>
      <c r="D4859" s="2">
        <v>42587</v>
      </c>
      <c r="E4859" s="1" t="s">
        <v>12176</v>
      </c>
      <c r="F4859" s="1" t="s">
        <v>5903</v>
      </c>
      <c r="G4859" s="25">
        <v>0</v>
      </c>
      <c r="H4859" s="25">
        <v>0</v>
      </c>
      <c r="I4859" s="24">
        <f t="shared" si="150"/>
        <v>0</v>
      </c>
      <c r="J4859" s="23" t="str">
        <f t="shared" si="151"/>
        <v/>
      </c>
      <c r="K4859" s="1"/>
      <c r="L4859" s="21"/>
    </row>
    <row r="4860" spans="1:12" ht="10.050000000000001" customHeight="1" x14ac:dyDescent="0.2">
      <c r="A4860" s="22"/>
      <c r="B4860" s="38"/>
      <c r="C4860" s="1"/>
      <c r="D4860" s="2">
        <v>42587</v>
      </c>
      <c r="E4860" s="1" t="s">
        <v>12177</v>
      </c>
      <c r="F4860" s="1" t="s">
        <v>5904</v>
      </c>
      <c r="G4860" s="25">
        <v>0</v>
      </c>
      <c r="H4860" s="25">
        <v>0</v>
      </c>
      <c r="I4860" s="24">
        <f t="shared" si="150"/>
        <v>0</v>
      </c>
      <c r="J4860" s="23" t="str">
        <f t="shared" si="151"/>
        <v/>
      </c>
      <c r="K4860" s="1"/>
      <c r="L4860" s="21"/>
    </row>
    <row r="4861" spans="1:12" ht="10.050000000000001" customHeight="1" x14ac:dyDescent="0.2">
      <c r="A4861" s="22"/>
      <c r="B4861" s="38"/>
      <c r="C4861" s="1"/>
      <c r="D4861" s="2">
        <v>42587</v>
      </c>
      <c r="E4861" s="1" t="s">
        <v>12604</v>
      </c>
      <c r="F4861" s="1" t="s">
        <v>6337</v>
      </c>
      <c r="G4861" s="25">
        <v>0</v>
      </c>
      <c r="H4861" s="25">
        <v>0</v>
      </c>
      <c r="I4861" s="24">
        <f t="shared" si="150"/>
        <v>0</v>
      </c>
      <c r="J4861" s="23" t="str">
        <f t="shared" si="151"/>
        <v/>
      </c>
      <c r="K4861" s="1"/>
      <c r="L4861" s="21"/>
    </row>
    <row r="4862" spans="1:12" ht="10.050000000000001" customHeight="1" x14ac:dyDescent="0.2">
      <c r="A4862" s="22"/>
      <c r="B4862" s="38"/>
      <c r="C4862" s="1"/>
      <c r="D4862" s="2">
        <v>42594</v>
      </c>
      <c r="E4862" s="1" t="s">
        <v>10502</v>
      </c>
      <c r="F4862" s="1" t="s">
        <v>4164</v>
      </c>
      <c r="G4862" s="25">
        <v>658576.77880000009</v>
      </c>
      <c r="H4862" s="25">
        <v>426110.26819683344</v>
      </c>
      <c r="I4862" s="24">
        <f t="shared" si="150"/>
        <v>-232466.51060316665</v>
      </c>
      <c r="J4862" s="23">
        <f t="shared" si="151"/>
        <v>-0.35298315714493672</v>
      </c>
      <c r="K4862" s="1"/>
      <c r="L4862" s="21"/>
    </row>
    <row r="4863" spans="1:12" ht="10.050000000000001" customHeight="1" x14ac:dyDescent="0.2">
      <c r="A4863" s="22"/>
      <c r="B4863" s="38"/>
      <c r="C4863" s="1"/>
      <c r="D4863" s="2">
        <v>42596</v>
      </c>
      <c r="E4863" s="1" t="s">
        <v>8312</v>
      </c>
      <c r="F4863" s="1" t="s">
        <v>1925</v>
      </c>
      <c r="G4863" s="25">
        <v>3441.6328000000003</v>
      </c>
      <c r="H4863" s="25">
        <v>22468.762439186383</v>
      </c>
      <c r="I4863" s="24">
        <f t="shared" si="150"/>
        <v>19027.129639186383</v>
      </c>
      <c r="J4863" s="23">
        <f t="shared" si="151"/>
        <v>5.5285182193714508</v>
      </c>
      <c r="K4863" s="1"/>
      <c r="L4863" s="21"/>
    </row>
    <row r="4864" spans="1:12" ht="10.050000000000001" customHeight="1" x14ac:dyDescent="0.2">
      <c r="A4864" s="22"/>
      <c r="B4864" s="38"/>
      <c r="C4864" s="1"/>
      <c r="D4864" s="2">
        <v>42596</v>
      </c>
      <c r="E4864" s="1" t="s">
        <v>9433</v>
      </c>
      <c r="F4864" s="1" t="s">
        <v>3065</v>
      </c>
      <c r="G4864" s="25">
        <v>0</v>
      </c>
      <c r="H4864" s="25">
        <v>0</v>
      </c>
      <c r="I4864" s="24">
        <f t="shared" si="150"/>
        <v>0</v>
      </c>
      <c r="J4864" s="23" t="str">
        <f t="shared" si="151"/>
        <v/>
      </c>
      <c r="K4864" s="1"/>
      <c r="L4864" s="21"/>
    </row>
    <row r="4865" spans="1:12" ht="10.050000000000001" customHeight="1" x14ac:dyDescent="0.2">
      <c r="A4865" s="22"/>
      <c r="B4865" s="38"/>
      <c r="C4865" s="1"/>
      <c r="D4865" s="2">
        <v>42596</v>
      </c>
      <c r="E4865" s="1" t="s">
        <v>9719</v>
      </c>
      <c r="F4865" s="1" t="s">
        <v>3357</v>
      </c>
      <c r="G4865" s="25">
        <v>0</v>
      </c>
      <c r="H4865" s="25">
        <v>0</v>
      </c>
      <c r="I4865" s="24">
        <f t="shared" si="150"/>
        <v>0</v>
      </c>
      <c r="J4865" s="23" t="str">
        <f t="shared" si="151"/>
        <v/>
      </c>
      <c r="K4865" s="1"/>
      <c r="L4865" s="21"/>
    </row>
    <row r="4866" spans="1:12" ht="10.050000000000001" customHeight="1" x14ac:dyDescent="0.2">
      <c r="A4866" s="22"/>
      <c r="B4866" s="38"/>
      <c r="C4866" s="1"/>
      <c r="D4866" s="2">
        <v>42596</v>
      </c>
      <c r="E4866" s="1" t="s">
        <v>11077</v>
      </c>
      <c r="F4866" s="1" t="s">
        <v>4762</v>
      </c>
      <c r="G4866" s="25">
        <v>13480.2664</v>
      </c>
      <c r="H4866" s="25">
        <v>48877.520486707464</v>
      </c>
      <c r="I4866" s="24">
        <f t="shared" si="150"/>
        <v>35397.254086707464</v>
      </c>
      <c r="J4866" s="23">
        <f t="shared" si="151"/>
        <v>2.6258571630830279</v>
      </c>
      <c r="K4866" s="1"/>
      <c r="L4866" s="21"/>
    </row>
    <row r="4867" spans="1:12" ht="10.050000000000001" customHeight="1" x14ac:dyDescent="0.2">
      <c r="A4867" s="22"/>
      <c r="B4867" s="38"/>
      <c r="C4867" s="1"/>
      <c r="D4867" s="2">
        <v>42596</v>
      </c>
      <c r="E4867" s="1" t="s">
        <v>11999</v>
      </c>
      <c r="F4867" s="1" t="s">
        <v>5720</v>
      </c>
      <c r="G4867" s="25">
        <v>0</v>
      </c>
      <c r="H4867" s="25">
        <v>0</v>
      </c>
      <c r="I4867" s="24">
        <f t="shared" si="150"/>
        <v>0</v>
      </c>
      <c r="J4867" s="23" t="str">
        <f t="shared" si="151"/>
        <v/>
      </c>
      <c r="K4867" s="1"/>
      <c r="L4867" s="21"/>
    </row>
    <row r="4868" spans="1:12" ht="10.050000000000001" customHeight="1" x14ac:dyDescent="0.2">
      <c r="A4868" s="22"/>
      <c r="B4868" s="38"/>
      <c r="C4868" s="1"/>
      <c r="D4868" s="2">
        <v>42600</v>
      </c>
      <c r="E4868" s="1" t="s">
        <v>8027</v>
      </c>
      <c r="F4868" s="1" t="s">
        <v>1637</v>
      </c>
      <c r="G4868" s="25">
        <v>0</v>
      </c>
      <c r="H4868" s="25">
        <v>0</v>
      </c>
      <c r="I4868" s="24">
        <f t="shared" si="150"/>
        <v>0</v>
      </c>
      <c r="J4868" s="23" t="str">
        <f t="shared" si="151"/>
        <v/>
      </c>
      <c r="K4868" s="1"/>
      <c r="L4868" s="21"/>
    </row>
    <row r="4869" spans="1:12" ht="10.050000000000001" customHeight="1" x14ac:dyDescent="0.2">
      <c r="A4869" s="22"/>
      <c r="B4869" s="38"/>
      <c r="C4869" s="1"/>
      <c r="D4869" s="2">
        <v>42600</v>
      </c>
      <c r="E4869" s="1" t="s">
        <v>10372</v>
      </c>
      <c r="F4869" s="1" t="s">
        <v>4032</v>
      </c>
      <c r="G4869" s="25">
        <v>0</v>
      </c>
      <c r="H4869" s="25">
        <v>10551.174679947149</v>
      </c>
      <c r="I4869" s="24">
        <f t="shared" si="150"/>
        <v>10551.174679947149</v>
      </c>
      <c r="J4869" s="23" t="e">
        <f t="shared" si="151"/>
        <v>#DIV/0!</v>
      </c>
      <c r="K4869" s="1"/>
      <c r="L4869" s="21"/>
    </row>
    <row r="4870" spans="1:12" ht="10.050000000000001" customHeight="1" x14ac:dyDescent="0.2">
      <c r="A4870" s="22"/>
      <c r="B4870" s="38"/>
      <c r="C4870" s="1"/>
      <c r="D4870" s="2">
        <v>42600</v>
      </c>
      <c r="E4870" s="1" t="s">
        <v>10445</v>
      </c>
      <c r="F4870" s="1" t="s">
        <v>4106</v>
      </c>
      <c r="G4870" s="25">
        <v>0</v>
      </c>
      <c r="H4870" s="25">
        <v>0</v>
      </c>
      <c r="I4870" s="24">
        <f t="shared" si="150"/>
        <v>0</v>
      </c>
      <c r="J4870" s="23" t="str">
        <f t="shared" si="151"/>
        <v/>
      </c>
      <c r="K4870" s="1"/>
      <c r="L4870" s="21"/>
    </row>
    <row r="4871" spans="1:12" ht="10.050000000000001" customHeight="1" x14ac:dyDescent="0.2">
      <c r="A4871" s="22"/>
      <c r="B4871" s="38"/>
      <c r="C4871" s="1"/>
      <c r="D4871" s="2">
        <v>42600</v>
      </c>
      <c r="E4871" s="1" t="s">
        <v>10482</v>
      </c>
      <c r="F4871" s="1" t="s">
        <v>4143</v>
      </c>
      <c r="G4871" s="25">
        <v>0</v>
      </c>
      <c r="H4871" s="25">
        <v>0</v>
      </c>
      <c r="I4871" s="24">
        <f t="shared" si="150"/>
        <v>0</v>
      </c>
      <c r="J4871" s="23" t="str">
        <f t="shared" si="151"/>
        <v/>
      </c>
      <c r="K4871" s="1"/>
      <c r="L4871" s="21"/>
    </row>
    <row r="4872" spans="1:12" ht="10.050000000000001" customHeight="1" x14ac:dyDescent="0.2">
      <c r="A4872" s="22"/>
      <c r="B4872" s="38"/>
      <c r="C4872" s="1"/>
      <c r="D4872" s="2">
        <v>42600</v>
      </c>
      <c r="E4872" s="1" t="s">
        <v>10536</v>
      </c>
      <c r="F4872" s="1" t="s">
        <v>4199</v>
      </c>
      <c r="G4872" s="25">
        <v>0</v>
      </c>
      <c r="H4872" s="25">
        <v>0</v>
      </c>
      <c r="I4872" s="24">
        <f t="shared" si="150"/>
        <v>0</v>
      </c>
      <c r="J4872" s="23" t="str">
        <f t="shared" si="151"/>
        <v/>
      </c>
      <c r="K4872" s="1"/>
      <c r="L4872" s="21"/>
    </row>
    <row r="4873" spans="1:12" ht="10.050000000000001" customHeight="1" x14ac:dyDescent="0.2">
      <c r="A4873" s="22"/>
      <c r="B4873" s="38"/>
      <c r="C4873" s="1"/>
      <c r="D4873" s="2">
        <v>42600</v>
      </c>
      <c r="E4873" s="1" t="s">
        <v>10655</v>
      </c>
      <c r="F4873" s="1" t="s">
        <v>4322</v>
      </c>
      <c r="G4873" s="25">
        <v>0</v>
      </c>
      <c r="H4873" s="25">
        <v>0</v>
      </c>
      <c r="I4873" s="24">
        <f t="shared" si="150"/>
        <v>0</v>
      </c>
      <c r="J4873" s="23" t="str">
        <f t="shared" si="151"/>
        <v/>
      </c>
      <c r="K4873" s="1"/>
      <c r="L4873" s="21"/>
    </row>
    <row r="4874" spans="1:12" ht="10.050000000000001" customHeight="1" x14ac:dyDescent="0.2">
      <c r="A4874" s="22"/>
      <c r="B4874" s="38"/>
      <c r="C4874" s="1"/>
      <c r="D4874" s="2">
        <v>42600</v>
      </c>
      <c r="E4874" s="1" t="s">
        <v>12051</v>
      </c>
      <c r="F4874" s="1" t="s">
        <v>5773</v>
      </c>
      <c r="G4874" s="25">
        <v>0</v>
      </c>
      <c r="H4874" s="25">
        <v>0</v>
      </c>
      <c r="I4874" s="24">
        <f t="shared" si="150"/>
        <v>0</v>
      </c>
      <c r="J4874" s="23" t="str">
        <f t="shared" si="151"/>
        <v/>
      </c>
      <c r="K4874" s="1"/>
      <c r="L4874" s="21"/>
    </row>
    <row r="4875" spans="1:12" ht="10.050000000000001" customHeight="1" x14ac:dyDescent="0.2">
      <c r="A4875" s="22"/>
      <c r="B4875" s="38"/>
      <c r="C4875" s="1"/>
      <c r="D4875" s="2">
        <v>42600</v>
      </c>
      <c r="E4875" s="1" t="s">
        <v>12345</v>
      </c>
      <c r="F4875" s="1" t="s">
        <v>6076</v>
      </c>
      <c r="G4875" s="25">
        <v>0</v>
      </c>
      <c r="H4875" s="25">
        <v>0</v>
      </c>
      <c r="I4875" s="24">
        <f t="shared" si="150"/>
        <v>0</v>
      </c>
      <c r="J4875" s="23" t="str">
        <f t="shared" si="151"/>
        <v/>
      </c>
      <c r="K4875" s="1"/>
      <c r="L4875" s="21"/>
    </row>
    <row r="4876" spans="1:12" ht="10.050000000000001" customHeight="1" x14ac:dyDescent="0.2">
      <c r="A4876" s="22"/>
      <c r="B4876" s="38"/>
      <c r="C4876" s="1"/>
      <c r="D4876" s="2">
        <v>42600</v>
      </c>
      <c r="E4876" s="1" t="s">
        <v>12527</v>
      </c>
      <c r="F4876" s="1" t="s">
        <v>6259</v>
      </c>
      <c r="G4876" s="25">
        <v>0</v>
      </c>
      <c r="H4876" s="25">
        <v>0</v>
      </c>
      <c r="I4876" s="24">
        <f t="shared" si="150"/>
        <v>0</v>
      </c>
      <c r="J4876" s="23" t="str">
        <f t="shared" si="151"/>
        <v/>
      </c>
      <c r="K4876" s="1"/>
      <c r="L4876" s="21"/>
    </row>
    <row r="4877" spans="1:12" ht="10.050000000000001" customHeight="1" x14ac:dyDescent="0.2">
      <c r="A4877" s="22"/>
      <c r="B4877" s="38"/>
      <c r="C4877" s="1"/>
      <c r="D4877" s="2">
        <v>42604</v>
      </c>
      <c r="E4877" s="1" t="s">
        <v>6505</v>
      </c>
      <c r="F4877" s="1" t="s">
        <v>102</v>
      </c>
      <c r="G4877" s="25">
        <v>0</v>
      </c>
      <c r="H4877" s="25">
        <v>0</v>
      </c>
      <c r="I4877" s="24">
        <f t="shared" si="150"/>
        <v>0</v>
      </c>
      <c r="J4877" s="23" t="str">
        <f t="shared" si="151"/>
        <v/>
      </c>
      <c r="K4877" s="1"/>
      <c r="L4877" s="21"/>
    </row>
    <row r="4878" spans="1:12" ht="10.050000000000001" customHeight="1" x14ac:dyDescent="0.2">
      <c r="A4878" s="22"/>
      <c r="B4878" s="38"/>
      <c r="C4878" s="1"/>
      <c r="D4878" s="2">
        <v>42604</v>
      </c>
      <c r="E4878" s="1" t="s">
        <v>6529</v>
      </c>
      <c r="F4878" s="1" t="s">
        <v>128</v>
      </c>
      <c r="G4878" s="25">
        <v>0</v>
      </c>
      <c r="H4878" s="25">
        <v>0</v>
      </c>
      <c r="I4878" s="24">
        <f t="shared" si="150"/>
        <v>0</v>
      </c>
      <c r="J4878" s="23" t="str">
        <f t="shared" si="151"/>
        <v/>
      </c>
      <c r="K4878" s="1"/>
      <c r="L4878" s="21"/>
    </row>
    <row r="4879" spans="1:12" ht="10.050000000000001" customHeight="1" x14ac:dyDescent="0.2">
      <c r="A4879" s="22"/>
      <c r="B4879" s="38"/>
      <c r="C4879" s="1"/>
      <c r="D4879" s="2">
        <v>42604</v>
      </c>
      <c r="E4879" s="1" t="s">
        <v>6853</v>
      </c>
      <c r="F4879" s="1" t="s">
        <v>455</v>
      </c>
      <c r="G4879" s="25">
        <v>0</v>
      </c>
      <c r="H4879" s="25">
        <v>0</v>
      </c>
      <c r="I4879" s="24">
        <f t="shared" si="150"/>
        <v>0</v>
      </c>
      <c r="J4879" s="23" t="str">
        <f t="shared" si="151"/>
        <v/>
      </c>
      <c r="K4879" s="1"/>
      <c r="L4879" s="21"/>
    </row>
    <row r="4880" spans="1:12" ht="10.050000000000001" customHeight="1" x14ac:dyDescent="0.2">
      <c r="A4880" s="22"/>
      <c r="B4880" s="38"/>
      <c r="C4880" s="1"/>
      <c r="D4880" s="2">
        <v>42604</v>
      </c>
      <c r="E4880" s="1" t="s">
        <v>6916</v>
      </c>
      <c r="F4880" s="1" t="s">
        <v>519</v>
      </c>
      <c r="G4880" s="25">
        <v>0</v>
      </c>
      <c r="H4880" s="25">
        <v>0</v>
      </c>
      <c r="I4880" s="24">
        <f t="shared" si="150"/>
        <v>0</v>
      </c>
      <c r="J4880" s="23" t="str">
        <f t="shared" si="151"/>
        <v/>
      </c>
      <c r="K4880" s="1"/>
      <c r="L4880" s="21"/>
    </row>
    <row r="4881" spans="1:12" ht="10.050000000000001" customHeight="1" x14ac:dyDescent="0.2">
      <c r="A4881" s="22"/>
      <c r="B4881" s="38"/>
      <c r="C4881" s="1"/>
      <c r="D4881" s="2">
        <v>42604</v>
      </c>
      <c r="E4881" s="1" t="s">
        <v>7012</v>
      </c>
      <c r="F4881" s="1" t="s">
        <v>617</v>
      </c>
      <c r="G4881" s="25">
        <v>0</v>
      </c>
      <c r="H4881" s="25">
        <v>0</v>
      </c>
      <c r="I4881" s="24">
        <f t="shared" si="150"/>
        <v>0</v>
      </c>
      <c r="J4881" s="23" t="str">
        <f t="shared" si="151"/>
        <v/>
      </c>
      <c r="K4881" s="1"/>
      <c r="L4881" s="21"/>
    </row>
    <row r="4882" spans="1:12" ht="10.050000000000001" customHeight="1" x14ac:dyDescent="0.2">
      <c r="A4882" s="22"/>
      <c r="B4882" s="38"/>
      <c r="C4882" s="1"/>
      <c r="D4882" s="2">
        <v>42604</v>
      </c>
      <c r="E4882" s="1" t="s">
        <v>7288</v>
      </c>
      <c r="F4882" s="1" t="s">
        <v>894</v>
      </c>
      <c r="G4882" s="25">
        <v>0</v>
      </c>
      <c r="H4882" s="25">
        <v>0</v>
      </c>
      <c r="I4882" s="24">
        <f t="shared" si="150"/>
        <v>0</v>
      </c>
      <c r="J4882" s="23" t="str">
        <f t="shared" si="151"/>
        <v/>
      </c>
      <c r="K4882" s="1"/>
      <c r="L4882" s="21"/>
    </row>
    <row r="4883" spans="1:12" ht="10.050000000000001" customHeight="1" x14ac:dyDescent="0.2">
      <c r="A4883" s="22"/>
      <c r="B4883" s="38"/>
      <c r="C4883" s="1"/>
      <c r="D4883" s="2">
        <v>42604</v>
      </c>
      <c r="E4883" s="1" t="s">
        <v>7350</v>
      </c>
      <c r="F4883" s="1" t="s">
        <v>957</v>
      </c>
      <c r="G4883" s="25">
        <v>0</v>
      </c>
      <c r="H4883" s="25">
        <v>0</v>
      </c>
      <c r="I4883" s="24">
        <f t="shared" ref="I4883:I4946" si="152">H4883-G4883</f>
        <v>0</v>
      </c>
      <c r="J4883" s="23" t="str">
        <f t="shared" ref="J4883:J4946" si="153">IF(I4883=0,"",(I4883/G4883))</f>
        <v/>
      </c>
      <c r="K4883" s="1"/>
      <c r="L4883" s="21"/>
    </row>
    <row r="4884" spans="1:12" ht="10.050000000000001" customHeight="1" x14ac:dyDescent="0.2">
      <c r="A4884" s="22"/>
      <c r="B4884" s="38"/>
      <c r="C4884" s="1"/>
      <c r="D4884" s="2">
        <v>42604</v>
      </c>
      <c r="E4884" s="1" t="s">
        <v>7440</v>
      </c>
      <c r="F4884" s="1" t="s">
        <v>1047</v>
      </c>
      <c r="G4884" s="25">
        <v>0</v>
      </c>
      <c r="H4884" s="25">
        <v>0</v>
      </c>
      <c r="I4884" s="24">
        <f t="shared" si="152"/>
        <v>0</v>
      </c>
      <c r="J4884" s="23" t="str">
        <f t="shared" si="153"/>
        <v/>
      </c>
      <c r="K4884" s="1"/>
      <c r="L4884" s="21"/>
    </row>
    <row r="4885" spans="1:12" ht="10.050000000000001" customHeight="1" x14ac:dyDescent="0.2">
      <c r="A4885" s="22"/>
      <c r="B4885" s="38"/>
      <c r="C4885" s="1"/>
      <c r="D4885" s="2">
        <v>42604</v>
      </c>
      <c r="E4885" s="1" t="s">
        <v>7480</v>
      </c>
      <c r="F4885" s="1" t="s">
        <v>1088</v>
      </c>
      <c r="G4885" s="25">
        <v>0</v>
      </c>
      <c r="H4885" s="25">
        <v>0</v>
      </c>
      <c r="I4885" s="24">
        <f t="shared" si="152"/>
        <v>0</v>
      </c>
      <c r="J4885" s="23" t="str">
        <f t="shared" si="153"/>
        <v/>
      </c>
      <c r="K4885" s="1"/>
      <c r="L4885" s="21"/>
    </row>
    <row r="4886" spans="1:12" ht="10.050000000000001" customHeight="1" x14ac:dyDescent="0.2">
      <c r="A4886" s="22"/>
      <c r="B4886" s="38"/>
      <c r="C4886" s="1"/>
      <c r="D4886" s="2">
        <v>42604</v>
      </c>
      <c r="E4886" s="1" t="s">
        <v>7481</v>
      </c>
      <c r="F4886" s="1" t="s">
        <v>1089</v>
      </c>
      <c r="G4886" s="25">
        <v>0</v>
      </c>
      <c r="H4886" s="25">
        <v>0</v>
      </c>
      <c r="I4886" s="24">
        <f t="shared" si="152"/>
        <v>0</v>
      </c>
      <c r="J4886" s="23" t="str">
        <f t="shared" si="153"/>
        <v/>
      </c>
      <c r="K4886" s="1"/>
      <c r="L4886" s="21"/>
    </row>
    <row r="4887" spans="1:12" ht="10.050000000000001" customHeight="1" x14ac:dyDescent="0.2">
      <c r="A4887" s="22"/>
      <c r="B4887" s="38"/>
      <c r="C4887" s="1"/>
      <c r="D4887" s="2">
        <v>42604</v>
      </c>
      <c r="E4887" s="1" t="s">
        <v>7587</v>
      </c>
      <c r="F4887" s="1" t="s">
        <v>1195</v>
      </c>
      <c r="G4887" s="25">
        <v>0</v>
      </c>
      <c r="H4887" s="25">
        <v>0</v>
      </c>
      <c r="I4887" s="24">
        <f t="shared" si="152"/>
        <v>0</v>
      </c>
      <c r="J4887" s="23" t="str">
        <f t="shared" si="153"/>
        <v/>
      </c>
      <c r="K4887" s="1"/>
      <c r="L4887" s="21"/>
    </row>
    <row r="4888" spans="1:12" ht="10.050000000000001" customHeight="1" x14ac:dyDescent="0.2">
      <c r="A4888" s="22"/>
      <c r="B4888" s="38"/>
      <c r="C4888" s="1"/>
      <c r="D4888" s="2">
        <v>42604</v>
      </c>
      <c r="E4888" s="1" t="s">
        <v>8058</v>
      </c>
      <c r="F4888" s="1" t="s">
        <v>1669</v>
      </c>
      <c r="G4888" s="25">
        <v>3688</v>
      </c>
      <c r="H4888" s="25">
        <v>0</v>
      </c>
      <c r="I4888" s="24">
        <f t="shared" si="152"/>
        <v>-3688</v>
      </c>
      <c r="J4888" s="23">
        <f t="shared" si="153"/>
        <v>-1</v>
      </c>
      <c r="K4888" s="1"/>
      <c r="L4888" s="21"/>
    </row>
    <row r="4889" spans="1:12" ht="10.050000000000001" customHeight="1" x14ac:dyDescent="0.2">
      <c r="A4889" s="22"/>
      <c r="B4889" s="38"/>
      <c r="C4889" s="1"/>
      <c r="D4889" s="2">
        <v>42604</v>
      </c>
      <c r="E4889" s="1" t="s">
        <v>8916</v>
      </c>
      <c r="F4889" s="1" t="s">
        <v>2539</v>
      </c>
      <c r="G4889" s="25">
        <v>0</v>
      </c>
      <c r="H4889" s="25">
        <v>0</v>
      </c>
      <c r="I4889" s="24">
        <f t="shared" si="152"/>
        <v>0</v>
      </c>
      <c r="J4889" s="23" t="str">
        <f t="shared" si="153"/>
        <v/>
      </c>
      <c r="K4889" s="1"/>
      <c r="L4889" s="21"/>
    </row>
    <row r="4890" spans="1:12" ht="10.050000000000001" customHeight="1" x14ac:dyDescent="0.2">
      <c r="A4890" s="22"/>
      <c r="B4890" s="38"/>
      <c r="C4890" s="1"/>
      <c r="D4890" s="2">
        <v>42604</v>
      </c>
      <c r="E4890" s="1" t="s">
        <v>13677</v>
      </c>
      <c r="F4890" s="1" t="s">
        <v>13678</v>
      </c>
      <c r="G4890" s="25">
        <v>0</v>
      </c>
      <c r="H4890" s="25">
        <v>0</v>
      </c>
      <c r="I4890" s="24">
        <f t="shared" si="152"/>
        <v>0</v>
      </c>
      <c r="J4890" s="23" t="str">
        <f t="shared" si="153"/>
        <v/>
      </c>
      <c r="K4890" s="1"/>
      <c r="L4890" s="21"/>
    </row>
    <row r="4891" spans="1:12" ht="10.050000000000001" customHeight="1" x14ac:dyDescent="0.2">
      <c r="A4891" s="22"/>
      <c r="B4891" s="38"/>
      <c r="C4891" s="1"/>
      <c r="D4891" s="2">
        <v>42604</v>
      </c>
      <c r="E4891" s="1" t="s">
        <v>13675</v>
      </c>
      <c r="F4891" s="1" t="s">
        <v>13676</v>
      </c>
      <c r="G4891" s="25">
        <v>0</v>
      </c>
      <c r="H4891" s="25">
        <v>0</v>
      </c>
      <c r="I4891" s="24">
        <f t="shared" si="152"/>
        <v>0</v>
      </c>
      <c r="J4891" s="23" t="str">
        <f t="shared" si="153"/>
        <v/>
      </c>
      <c r="K4891" s="1"/>
      <c r="L4891" s="21"/>
    </row>
    <row r="4892" spans="1:12" ht="10.050000000000001" customHeight="1" x14ac:dyDescent="0.2">
      <c r="A4892" s="22"/>
      <c r="B4892" s="38"/>
      <c r="C4892" s="1"/>
      <c r="D4892" s="2">
        <v>42604</v>
      </c>
      <c r="E4892" s="1" t="s">
        <v>13673</v>
      </c>
      <c r="F4892" s="1" t="s">
        <v>13674</v>
      </c>
      <c r="G4892" s="25">
        <v>0</v>
      </c>
      <c r="H4892" s="25">
        <v>0</v>
      </c>
      <c r="I4892" s="24">
        <f t="shared" si="152"/>
        <v>0</v>
      </c>
      <c r="J4892" s="23" t="str">
        <f t="shared" si="153"/>
        <v/>
      </c>
      <c r="K4892" s="1"/>
      <c r="L4892" s="21"/>
    </row>
    <row r="4893" spans="1:12" ht="10.050000000000001" customHeight="1" x14ac:dyDescent="0.2">
      <c r="A4893" s="22"/>
      <c r="B4893" s="38"/>
      <c r="C4893" s="1"/>
      <c r="D4893" s="2">
        <v>42607</v>
      </c>
      <c r="E4893" s="1" t="s">
        <v>6451</v>
      </c>
      <c r="F4893" s="1" t="s">
        <v>47</v>
      </c>
      <c r="G4893" s="25">
        <v>0</v>
      </c>
      <c r="H4893" s="25">
        <v>0</v>
      </c>
      <c r="I4893" s="24">
        <f t="shared" si="152"/>
        <v>0</v>
      </c>
      <c r="J4893" s="23" t="str">
        <f t="shared" si="153"/>
        <v/>
      </c>
      <c r="K4893" s="1"/>
      <c r="L4893" s="21"/>
    </row>
    <row r="4894" spans="1:12" ht="10.050000000000001" customHeight="1" x14ac:dyDescent="0.2">
      <c r="A4894" s="22"/>
      <c r="B4894" s="38"/>
      <c r="C4894" s="1"/>
      <c r="D4894" s="2">
        <v>42607</v>
      </c>
      <c r="E4894" s="1" t="s">
        <v>6523</v>
      </c>
      <c r="F4894" s="1" t="s">
        <v>121</v>
      </c>
      <c r="G4894" s="25">
        <v>3688</v>
      </c>
      <c r="H4894" s="25">
        <v>0</v>
      </c>
      <c r="I4894" s="24">
        <f t="shared" si="152"/>
        <v>-3688</v>
      </c>
      <c r="J4894" s="23">
        <f t="shared" si="153"/>
        <v>-1</v>
      </c>
      <c r="K4894" s="1"/>
      <c r="L4894" s="21"/>
    </row>
    <row r="4895" spans="1:12" ht="10.050000000000001" customHeight="1" x14ac:dyDescent="0.2">
      <c r="A4895" s="22"/>
      <c r="B4895" s="38"/>
      <c r="C4895" s="1"/>
      <c r="D4895" s="2">
        <v>42607</v>
      </c>
      <c r="E4895" s="1" t="s">
        <v>6795</v>
      </c>
      <c r="F4895" s="1" t="s">
        <v>395</v>
      </c>
      <c r="G4895" s="25">
        <v>0</v>
      </c>
      <c r="H4895" s="25">
        <v>0</v>
      </c>
      <c r="I4895" s="24">
        <f t="shared" si="152"/>
        <v>0</v>
      </c>
      <c r="J4895" s="23" t="str">
        <f t="shared" si="153"/>
        <v/>
      </c>
      <c r="K4895" s="1"/>
      <c r="L4895" s="21"/>
    </row>
    <row r="4896" spans="1:12" ht="10.050000000000001" customHeight="1" x14ac:dyDescent="0.2">
      <c r="A4896" s="22"/>
      <c r="B4896" s="38"/>
      <c r="C4896" s="1"/>
      <c r="D4896" s="2">
        <v>42607</v>
      </c>
      <c r="E4896" s="1" t="s">
        <v>6806</v>
      </c>
      <c r="F4896" s="1" t="s">
        <v>406</v>
      </c>
      <c r="G4896" s="25">
        <v>0</v>
      </c>
      <c r="H4896" s="25">
        <v>0</v>
      </c>
      <c r="I4896" s="24">
        <f t="shared" si="152"/>
        <v>0</v>
      </c>
      <c r="J4896" s="23" t="str">
        <f t="shared" si="153"/>
        <v/>
      </c>
      <c r="K4896" s="1"/>
      <c r="L4896" s="21"/>
    </row>
    <row r="4897" spans="1:12" ht="10.050000000000001" customHeight="1" x14ac:dyDescent="0.2">
      <c r="A4897" s="22"/>
      <c r="B4897" s="38"/>
      <c r="C4897" s="1"/>
      <c r="D4897" s="2">
        <v>42607</v>
      </c>
      <c r="E4897" s="1" t="s">
        <v>6806</v>
      </c>
      <c r="F4897" s="1" t="s">
        <v>407</v>
      </c>
      <c r="G4897" s="25">
        <v>0</v>
      </c>
      <c r="H4897" s="25">
        <v>0</v>
      </c>
      <c r="I4897" s="24">
        <f t="shared" si="152"/>
        <v>0</v>
      </c>
      <c r="J4897" s="23" t="str">
        <f t="shared" si="153"/>
        <v/>
      </c>
      <c r="K4897" s="1"/>
      <c r="L4897" s="21"/>
    </row>
    <row r="4898" spans="1:12" ht="10.050000000000001" customHeight="1" x14ac:dyDescent="0.2">
      <c r="A4898" s="22"/>
      <c r="B4898" s="38"/>
      <c r="C4898" s="1"/>
      <c r="D4898" s="2">
        <v>42607</v>
      </c>
      <c r="E4898" s="1" t="s">
        <v>7085</v>
      </c>
      <c r="F4898" s="1" t="s">
        <v>691</v>
      </c>
      <c r="G4898" s="25">
        <v>0</v>
      </c>
      <c r="H4898" s="25">
        <v>0</v>
      </c>
      <c r="I4898" s="24">
        <f t="shared" si="152"/>
        <v>0</v>
      </c>
      <c r="J4898" s="23" t="str">
        <f t="shared" si="153"/>
        <v/>
      </c>
      <c r="K4898" s="1"/>
      <c r="L4898" s="21"/>
    </row>
    <row r="4899" spans="1:12" ht="10.050000000000001" customHeight="1" x14ac:dyDescent="0.2">
      <c r="A4899" s="22"/>
      <c r="B4899" s="38"/>
      <c r="C4899" s="1"/>
      <c r="D4899" s="2">
        <v>42607</v>
      </c>
      <c r="E4899" s="1" t="s">
        <v>7407</v>
      </c>
      <c r="F4899" s="1" t="s">
        <v>1014</v>
      </c>
      <c r="G4899" s="25">
        <v>0</v>
      </c>
      <c r="H4899" s="25">
        <v>0</v>
      </c>
      <c r="I4899" s="24">
        <f t="shared" si="152"/>
        <v>0</v>
      </c>
      <c r="J4899" s="23" t="str">
        <f t="shared" si="153"/>
        <v/>
      </c>
      <c r="K4899" s="1"/>
      <c r="L4899" s="21"/>
    </row>
    <row r="4900" spans="1:12" ht="10.050000000000001" customHeight="1" x14ac:dyDescent="0.2">
      <c r="A4900" s="22"/>
      <c r="B4900" s="38"/>
      <c r="C4900" s="1"/>
      <c r="D4900" s="2">
        <v>42607</v>
      </c>
      <c r="E4900" s="1" t="s">
        <v>7568</v>
      </c>
      <c r="F4900" s="1" t="s">
        <v>1176</v>
      </c>
      <c r="G4900" s="25">
        <v>0</v>
      </c>
      <c r="H4900" s="25">
        <v>0</v>
      </c>
      <c r="I4900" s="24">
        <f t="shared" si="152"/>
        <v>0</v>
      </c>
      <c r="J4900" s="23" t="str">
        <f t="shared" si="153"/>
        <v/>
      </c>
      <c r="K4900" s="1"/>
      <c r="L4900" s="21"/>
    </row>
    <row r="4901" spans="1:12" ht="10.050000000000001" customHeight="1" x14ac:dyDescent="0.2">
      <c r="A4901" s="22"/>
      <c r="B4901" s="38"/>
      <c r="C4901" s="1"/>
      <c r="D4901" s="2">
        <v>42607</v>
      </c>
      <c r="E4901" s="1" t="s">
        <v>7569</v>
      </c>
      <c r="F4901" s="1" t="s">
        <v>1177</v>
      </c>
      <c r="G4901" s="25">
        <v>3688</v>
      </c>
      <c r="H4901" s="25">
        <v>0</v>
      </c>
      <c r="I4901" s="24">
        <f t="shared" si="152"/>
        <v>-3688</v>
      </c>
      <c r="J4901" s="23">
        <f t="shared" si="153"/>
        <v>-1</v>
      </c>
      <c r="K4901" s="1"/>
      <c r="L4901" s="21"/>
    </row>
    <row r="4902" spans="1:12" ht="10.050000000000001" customHeight="1" x14ac:dyDescent="0.2">
      <c r="A4902" s="22"/>
      <c r="B4902" s="38"/>
      <c r="C4902" s="1"/>
      <c r="D4902" s="2">
        <v>42607</v>
      </c>
      <c r="E4902" s="1" t="s">
        <v>7621</v>
      </c>
      <c r="F4902" s="1" t="s">
        <v>1229</v>
      </c>
      <c r="G4902" s="25">
        <v>0</v>
      </c>
      <c r="H4902" s="25">
        <v>0</v>
      </c>
      <c r="I4902" s="24">
        <f t="shared" si="152"/>
        <v>0</v>
      </c>
      <c r="J4902" s="23" t="str">
        <f t="shared" si="153"/>
        <v/>
      </c>
      <c r="K4902" s="1"/>
      <c r="L4902" s="21"/>
    </row>
    <row r="4903" spans="1:12" ht="10.050000000000001" customHeight="1" x14ac:dyDescent="0.2">
      <c r="A4903" s="22"/>
      <c r="B4903" s="38"/>
      <c r="C4903" s="1"/>
      <c r="D4903" s="2">
        <v>42607</v>
      </c>
      <c r="E4903" s="1" t="s">
        <v>7723</v>
      </c>
      <c r="F4903" s="1" t="s">
        <v>1332</v>
      </c>
      <c r="G4903" s="25">
        <v>0</v>
      </c>
      <c r="H4903" s="25">
        <v>0</v>
      </c>
      <c r="I4903" s="24">
        <f t="shared" si="152"/>
        <v>0</v>
      </c>
      <c r="J4903" s="23" t="str">
        <f t="shared" si="153"/>
        <v/>
      </c>
      <c r="K4903" s="1"/>
      <c r="L4903" s="21"/>
    </row>
    <row r="4904" spans="1:12" ht="10.050000000000001" customHeight="1" x14ac:dyDescent="0.2">
      <c r="A4904" s="22"/>
      <c r="B4904" s="38"/>
      <c r="C4904" s="1"/>
      <c r="D4904" s="2">
        <v>42607</v>
      </c>
      <c r="E4904" s="1" t="s">
        <v>8472</v>
      </c>
      <c r="F4904" s="1" t="s">
        <v>2088</v>
      </c>
      <c r="G4904" s="25">
        <v>9220</v>
      </c>
      <c r="H4904" s="25">
        <v>0</v>
      </c>
      <c r="I4904" s="24">
        <f t="shared" si="152"/>
        <v>-9220</v>
      </c>
      <c r="J4904" s="23">
        <f t="shared" si="153"/>
        <v>-1</v>
      </c>
      <c r="K4904" s="1"/>
      <c r="L4904" s="21"/>
    </row>
    <row r="4905" spans="1:12" ht="10.050000000000001" customHeight="1" x14ac:dyDescent="0.2">
      <c r="A4905" s="22"/>
      <c r="B4905" s="38"/>
      <c r="C4905" s="1"/>
      <c r="D4905" s="2">
        <v>42607</v>
      </c>
      <c r="E4905" s="1" t="s">
        <v>8472</v>
      </c>
      <c r="F4905" s="1" t="s">
        <v>2089</v>
      </c>
      <c r="G4905" s="25">
        <v>5532</v>
      </c>
      <c r="H4905" s="25">
        <v>0</v>
      </c>
      <c r="I4905" s="24">
        <f t="shared" si="152"/>
        <v>-5532</v>
      </c>
      <c r="J4905" s="23">
        <f t="shared" si="153"/>
        <v>-1</v>
      </c>
      <c r="K4905" s="1"/>
      <c r="L4905" s="21"/>
    </row>
    <row r="4906" spans="1:12" ht="10.050000000000001" customHeight="1" x14ac:dyDescent="0.2">
      <c r="A4906" s="22"/>
      <c r="B4906" s="38"/>
      <c r="C4906" s="1"/>
      <c r="D4906" s="2">
        <v>42607</v>
      </c>
      <c r="E4906" s="1" t="s">
        <v>8845</v>
      </c>
      <c r="F4906" s="1" t="s">
        <v>2467</v>
      </c>
      <c r="G4906" s="25">
        <v>0</v>
      </c>
      <c r="H4906" s="25">
        <v>0</v>
      </c>
      <c r="I4906" s="24">
        <f t="shared" si="152"/>
        <v>0</v>
      </c>
      <c r="J4906" s="23" t="str">
        <f t="shared" si="153"/>
        <v/>
      </c>
      <c r="K4906" s="1"/>
      <c r="L4906" s="21"/>
    </row>
    <row r="4907" spans="1:12" ht="10.050000000000001" customHeight="1" x14ac:dyDescent="0.2">
      <c r="A4907" s="22"/>
      <c r="B4907" s="38"/>
      <c r="C4907" s="1"/>
      <c r="D4907" s="2">
        <v>42607</v>
      </c>
      <c r="E4907" s="1" t="s">
        <v>8848</v>
      </c>
      <c r="F4907" s="1" t="s">
        <v>2470</v>
      </c>
      <c r="G4907" s="25">
        <v>0</v>
      </c>
      <c r="H4907" s="25">
        <v>0</v>
      </c>
      <c r="I4907" s="24">
        <f t="shared" si="152"/>
        <v>0</v>
      </c>
      <c r="J4907" s="23" t="str">
        <f t="shared" si="153"/>
        <v/>
      </c>
      <c r="K4907" s="1"/>
      <c r="L4907" s="21"/>
    </row>
    <row r="4908" spans="1:12" ht="10.050000000000001" customHeight="1" x14ac:dyDescent="0.2">
      <c r="A4908" s="22"/>
      <c r="B4908" s="38"/>
      <c r="C4908" s="1"/>
      <c r="D4908" s="2">
        <v>42607</v>
      </c>
      <c r="E4908" s="1" t="s">
        <v>10563</v>
      </c>
      <c r="F4908" s="1" t="s">
        <v>4228</v>
      </c>
      <c r="G4908" s="25">
        <v>0</v>
      </c>
      <c r="H4908" s="25">
        <v>0</v>
      </c>
      <c r="I4908" s="24">
        <f t="shared" si="152"/>
        <v>0</v>
      </c>
      <c r="J4908" s="23" t="str">
        <f t="shared" si="153"/>
        <v/>
      </c>
      <c r="K4908" s="1"/>
      <c r="L4908" s="21"/>
    </row>
    <row r="4909" spans="1:12" ht="10.050000000000001" customHeight="1" x14ac:dyDescent="0.2">
      <c r="A4909" s="22"/>
      <c r="B4909" s="38"/>
      <c r="C4909" s="1"/>
      <c r="D4909" s="2">
        <v>42607</v>
      </c>
      <c r="E4909" s="1" t="s">
        <v>11998</v>
      </c>
      <c r="F4909" s="1" t="s">
        <v>5719</v>
      </c>
      <c r="G4909" s="25">
        <v>0</v>
      </c>
      <c r="H4909" s="25">
        <v>0</v>
      </c>
      <c r="I4909" s="24">
        <f t="shared" si="152"/>
        <v>0</v>
      </c>
      <c r="J4909" s="23" t="str">
        <f t="shared" si="153"/>
        <v/>
      </c>
      <c r="K4909" s="1"/>
      <c r="L4909" s="21"/>
    </row>
    <row r="4910" spans="1:12" ht="10.050000000000001" customHeight="1" x14ac:dyDescent="0.2">
      <c r="A4910" s="22"/>
      <c r="B4910" s="38"/>
      <c r="C4910" s="1"/>
      <c r="D4910" s="2">
        <v>42607</v>
      </c>
      <c r="E4910" s="1" t="s">
        <v>12091</v>
      </c>
      <c r="F4910" s="1" t="s">
        <v>5813</v>
      </c>
      <c r="G4910" s="25">
        <v>0</v>
      </c>
      <c r="H4910" s="25">
        <v>0</v>
      </c>
      <c r="I4910" s="24">
        <f t="shared" si="152"/>
        <v>0</v>
      </c>
      <c r="J4910" s="23" t="str">
        <f t="shared" si="153"/>
        <v/>
      </c>
      <c r="K4910" s="1"/>
      <c r="L4910" s="21"/>
    </row>
    <row r="4911" spans="1:12" ht="10.050000000000001" customHeight="1" x14ac:dyDescent="0.2">
      <c r="A4911" s="22"/>
      <c r="B4911" s="38"/>
      <c r="C4911" s="1"/>
      <c r="D4911" s="2">
        <v>42610</v>
      </c>
      <c r="E4911" s="1" t="s">
        <v>6475</v>
      </c>
      <c r="F4911" s="1" t="s">
        <v>71</v>
      </c>
      <c r="G4911" s="25">
        <v>12908</v>
      </c>
      <c r="H4911" s="25">
        <v>0</v>
      </c>
      <c r="I4911" s="24">
        <f t="shared" si="152"/>
        <v>-12908</v>
      </c>
      <c r="J4911" s="23">
        <f t="shared" si="153"/>
        <v>-1</v>
      </c>
      <c r="K4911" s="1"/>
      <c r="L4911" s="21"/>
    </row>
    <row r="4912" spans="1:12" ht="10.050000000000001" customHeight="1" x14ac:dyDescent="0.2">
      <c r="A4912" s="22"/>
      <c r="B4912" s="38"/>
      <c r="C4912" s="1"/>
      <c r="D4912" s="2">
        <v>42610</v>
      </c>
      <c r="E4912" s="1" t="s">
        <v>6830</v>
      </c>
      <c r="F4912" s="1" t="s">
        <v>431</v>
      </c>
      <c r="G4912" s="25">
        <v>0</v>
      </c>
      <c r="H4912" s="25">
        <v>0</v>
      </c>
      <c r="I4912" s="24">
        <f t="shared" si="152"/>
        <v>0</v>
      </c>
      <c r="J4912" s="23" t="str">
        <f t="shared" si="153"/>
        <v/>
      </c>
      <c r="K4912" s="1"/>
      <c r="L4912" s="21"/>
    </row>
    <row r="4913" spans="1:12" ht="10.050000000000001" customHeight="1" x14ac:dyDescent="0.2">
      <c r="A4913" s="22"/>
      <c r="B4913" s="38"/>
      <c r="C4913" s="1"/>
      <c r="D4913" s="2">
        <v>42610</v>
      </c>
      <c r="E4913" s="1" t="s">
        <v>7504</v>
      </c>
      <c r="F4913" s="1" t="s">
        <v>1112</v>
      </c>
      <c r="G4913" s="25">
        <v>0</v>
      </c>
      <c r="H4913" s="25">
        <v>0</v>
      </c>
      <c r="I4913" s="24">
        <f t="shared" si="152"/>
        <v>0</v>
      </c>
      <c r="J4913" s="23" t="str">
        <f t="shared" si="153"/>
        <v/>
      </c>
      <c r="K4913" s="1"/>
      <c r="L4913" s="21"/>
    </row>
    <row r="4914" spans="1:12" ht="10.050000000000001" customHeight="1" x14ac:dyDescent="0.2">
      <c r="A4914" s="22"/>
      <c r="B4914" s="38"/>
      <c r="C4914" s="1"/>
      <c r="D4914" s="2">
        <v>42610</v>
      </c>
      <c r="E4914" s="1" t="s">
        <v>10441</v>
      </c>
      <c r="F4914" s="1" t="s">
        <v>4102</v>
      </c>
      <c r="G4914" s="25">
        <v>361170.15350000001</v>
      </c>
      <c r="H4914" s="25">
        <v>53495.585743412659</v>
      </c>
      <c r="I4914" s="24">
        <f t="shared" si="152"/>
        <v>-307674.56775658735</v>
      </c>
      <c r="J4914" s="23">
        <f t="shared" si="153"/>
        <v>-0.85188259543320022</v>
      </c>
      <c r="K4914" s="1"/>
      <c r="L4914" s="21"/>
    </row>
    <row r="4915" spans="1:12" ht="10.050000000000001" customHeight="1" x14ac:dyDescent="0.2">
      <c r="A4915" s="22"/>
      <c r="B4915" s="38"/>
      <c r="C4915" s="1"/>
      <c r="D4915" s="2">
        <v>42610</v>
      </c>
      <c r="E4915" s="1" t="s">
        <v>10489</v>
      </c>
      <c r="F4915" s="1" t="s">
        <v>4150</v>
      </c>
      <c r="G4915" s="25">
        <v>0</v>
      </c>
      <c r="H4915" s="25">
        <v>0</v>
      </c>
      <c r="I4915" s="24">
        <f t="shared" si="152"/>
        <v>0</v>
      </c>
      <c r="J4915" s="23" t="str">
        <f t="shared" si="153"/>
        <v/>
      </c>
      <c r="K4915" s="1"/>
      <c r="L4915" s="21"/>
    </row>
    <row r="4916" spans="1:12" ht="10.050000000000001" customHeight="1" x14ac:dyDescent="0.2">
      <c r="A4916" s="22"/>
      <c r="B4916" s="38"/>
      <c r="C4916" s="1"/>
      <c r="D4916" s="2">
        <v>42610</v>
      </c>
      <c r="E4916" s="1" t="s">
        <v>10532</v>
      </c>
      <c r="F4916" s="1" t="s">
        <v>4194</v>
      </c>
      <c r="G4916" s="25">
        <v>244245.84080000001</v>
      </c>
      <c r="H4916" s="25">
        <v>187285.91901469964</v>
      </c>
      <c r="I4916" s="24">
        <f t="shared" si="152"/>
        <v>-56959.921785300365</v>
      </c>
      <c r="J4916" s="23">
        <f t="shared" si="153"/>
        <v>-0.23320733568577665</v>
      </c>
      <c r="K4916" s="1"/>
      <c r="L4916" s="21"/>
    </row>
    <row r="4917" spans="1:12" ht="10.050000000000001" customHeight="1" x14ac:dyDescent="0.2">
      <c r="A4917" s="22"/>
      <c r="B4917" s="38"/>
      <c r="C4917" s="1"/>
      <c r="D4917" s="2">
        <v>42610</v>
      </c>
      <c r="E4917" s="1" t="s">
        <v>10532</v>
      </c>
      <c r="F4917" s="1" t="s">
        <v>4195</v>
      </c>
      <c r="G4917" s="25">
        <v>0</v>
      </c>
      <c r="H4917" s="25">
        <v>0</v>
      </c>
      <c r="I4917" s="24">
        <f t="shared" si="152"/>
        <v>0</v>
      </c>
      <c r="J4917" s="23" t="str">
        <f t="shared" si="153"/>
        <v/>
      </c>
      <c r="K4917" s="1"/>
      <c r="L4917" s="21"/>
    </row>
    <row r="4918" spans="1:12" ht="10.050000000000001" customHeight="1" x14ac:dyDescent="0.2">
      <c r="A4918" s="22"/>
      <c r="B4918" s="38"/>
      <c r="C4918" s="1"/>
      <c r="D4918" s="2">
        <v>42610</v>
      </c>
      <c r="E4918" s="1" t="s">
        <v>10586</v>
      </c>
      <c r="F4918" s="1" t="s">
        <v>4252</v>
      </c>
      <c r="G4918" s="25">
        <v>0</v>
      </c>
      <c r="H4918" s="25">
        <v>0</v>
      </c>
      <c r="I4918" s="24">
        <f t="shared" si="152"/>
        <v>0</v>
      </c>
      <c r="J4918" s="23" t="str">
        <f t="shared" si="153"/>
        <v/>
      </c>
      <c r="K4918" s="1"/>
      <c r="L4918" s="21"/>
    </row>
    <row r="4919" spans="1:12" ht="10.050000000000001" customHeight="1" x14ac:dyDescent="0.2">
      <c r="A4919" s="22"/>
      <c r="B4919" s="38"/>
      <c r="C4919" s="1"/>
      <c r="D4919" s="2">
        <v>42610</v>
      </c>
      <c r="E4919" s="1" t="s">
        <v>10688</v>
      </c>
      <c r="F4919" s="1" t="s">
        <v>4357</v>
      </c>
      <c r="G4919" s="25">
        <v>0</v>
      </c>
      <c r="H4919" s="25">
        <v>0</v>
      </c>
      <c r="I4919" s="24">
        <f t="shared" si="152"/>
        <v>0</v>
      </c>
      <c r="J4919" s="23" t="str">
        <f t="shared" si="153"/>
        <v/>
      </c>
      <c r="K4919" s="1"/>
      <c r="L4919" s="21"/>
    </row>
    <row r="4920" spans="1:12" ht="10.050000000000001" customHeight="1" x14ac:dyDescent="0.2">
      <c r="A4920" s="22"/>
      <c r="B4920" s="38"/>
      <c r="C4920" s="1"/>
      <c r="D4920" s="2">
        <v>42610</v>
      </c>
      <c r="E4920" s="1" t="s">
        <v>10701</v>
      </c>
      <c r="F4920" s="1" t="s">
        <v>4370</v>
      </c>
      <c r="G4920" s="25">
        <v>39663.156499999997</v>
      </c>
      <c r="H4920" s="25">
        <v>114542.40166186052</v>
      </c>
      <c r="I4920" s="24">
        <f t="shared" si="152"/>
        <v>74879.245161860526</v>
      </c>
      <c r="J4920" s="23">
        <f t="shared" si="153"/>
        <v>1.8878791243420208</v>
      </c>
      <c r="K4920" s="1"/>
      <c r="L4920" s="21"/>
    </row>
    <row r="4921" spans="1:12" ht="10.050000000000001" customHeight="1" x14ac:dyDescent="0.2">
      <c r="A4921" s="22"/>
      <c r="B4921" s="38"/>
      <c r="C4921" s="1"/>
      <c r="D4921" s="2">
        <v>42610</v>
      </c>
      <c r="E4921" s="1" t="s">
        <v>10725</v>
      </c>
      <c r="F4921" s="1" t="s">
        <v>4394</v>
      </c>
      <c r="G4921" s="25">
        <v>165784.93</v>
      </c>
      <c r="H4921" s="25">
        <v>143005.91621959527</v>
      </c>
      <c r="I4921" s="24">
        <f t="shared" si="152"/>
        <v>-22779.013780404726</v>
      </c>
      <c r="J4921" s="23">
        <f t="shared" si="153"/>
        <v>-0.13740099163660247</v>
      </c>
      <c r="K4921" s="1"/>
      <c r="L4921" s="21"/>
    </row>
    <row r="4922" spans="1:12" ht="10.050000000000001" customHeight="1" x14ac:dyDescent="0.2">
      <c r="A4922" s="22"/>
      <c r="B4922" s="38"/>
      <c r="C4922" s="1"/>
      <c r="D4922" s="2">
        <v>42610</v>
      </c>
      <c r="E4922" s="1" t="s">
        <v>10808</v>
      </c>
      <c r="F4922" s="1" t="s">
        <v>4484</v>
      </c>
      <c r="G4922" s="25">
        <v>174459.09890000001</v>
      </c>
      <c r="H4922" s="25">
        <v>145255.87459827922</v>
      </c>
      <c r="I4922" s="24">
        <f t="shared" si="152"/>
        <v>-29203.224301720795</v>
      </c>
      <c r="J4922" s="23">
        <f t="shared" si="153"/>
        <v>-0.16739295620493883</v>
      </c>
      <c r="K4922" s="1"/>
      <c r="L4922" s="21"/>
    </row>
    <row r="4923" spans="1:12" ht="10.050000000000001" customHeight="1" x14ac:dyDescent="0.2">
      <c r="A4923" s="22"/>
      <c r="B4923" s="38"/>
      <c r="C4923" s="1"/>
      <c r="D4923" s="2">
        <v>42610</v>
      </c>
      <c r="E4923" s="1" t="s">
        <v>10836</v>
      </c>
      <c r="F4923" s="1" t="s">
        <v>4513</v>
      </c>
      <c r="G4923" s="25">
        <v>320997.70899999997</v>
      </c>
      <c r="H4923" s="25">
        <v>174150.88802315883</v>
      </c>
      <c r="I4923" s="24">
        <f t="shared" si="152"/>
        <v>-146846.82097684115</v>
      </c>
      <c r="J4923" s="23">
        <f t="shared" si="153"/>
        <v>-0.45746999701122837</v>
      </c>
      <c r="K4923" s="1"/>
      <c r="L4923" s="21"/>
    </row>
    <row r="4924" spans="1:12" ht="10.050000000000001" customHeight="1" x14ac:dyDescent="0.2">
      <c r="A4924" s="22"/>
      <c r="B4924" s="38"/>
      <c r="C4924" s="1"/>
      <c r="D4924" s="2">
        <v>42610</v>
      </c>
      <c r="E4924" s="1" t="s">
        <v>11456</v>
      </c>
      <c r="F4924" s="1" t="s">
        <v>5159</v>
      </c>
      <c r="G4924" s="25">
        <v>0</v>
      </c>
      <c r="H4924" s="25">
        <v>0</v>
      </c>
      <c r="I4924" s="24">
        <f t="shared" si="152"/>
        <v>0</v>
      </c>
      <c r="J4924" s="23" t="str">
        <f t="shared" si="153"/>
        <v/>
      </c>
      <c r="K4924" s="1"/>
      <c r="L4924" s="21"/>
    </row>
    <row r="4925" spans="1:12" ht="10.050000000000001" customHeight="1" x14ac:dyDescent="0.2">
      <c r="A4925" s="22"/>
      <c r="B4925" s="38"/>
      <c r="C4925" s="1"/>
      <c r="D4925" s="2">
        <v>42610</v>
      </c>
      <c r="E4925" s="1" t="s">
        <v>11987</v>
      </c>
      <c r="F4925" s="1" t="s">
        <v>5708</v>
      </c>
      <c r="G4925" s="25">
        <v>0</v>
      </c>
      <c r="H4925" s="25">
        <v>9225.8567308593374</v>
      </c>
      <c r="I4925" s="24">
        <f t="shared" si="152"/>
        <v>9225.8567308593374</v>
      </c>
      <c r="J4925" s="23" t="e">
        <f t="shared" si="153"/>
        <v>#DIV/0!</v>
      </c>
      <c r="K4925" s="1"/>
      <c r="L4925" s="21"/>
    </row>
    <row r="4926" spans="1:12" ht="10.050000000000001" customHeight="1" x14ac:dyDescent="0.2">
      <c r="A4926" s="22"/>
      <c r="B4926" s="38"/>
      <c r="C4926" s="1"/>
      <c r="D4926" s="2">
        <v>42610</v>
      </c>
      <c r="E4926" s="1" t="s">
        <v>13671</v>
      </c>
      <c r="F4926" s="1" t="s">
        <v>13672</v>
      </c>
      <c r="G4926" s="25">
        <v>0</v>
      </c>
      <c r="H4926" s="25">
        <v>0</v>
      </c>
      <c r="I4926" s="24">
        <f t="shared" si="152"/>
        <v>0</v>
      </c>
      <c r="J4926" s="23" t="str">
        <f t="shared" si="153"/>
        <v/>
      </c>
      <c r="K4926" s="1"/>
      <c r="L4926" s="21"/>
    </row>
    <row r="4927" spans="1:12" ht="10.050000000000001" customHeight="1" x14ac:dyDescent="0.2">
      <c r="A4927" s="22"/>
      <c r="B4927" s="38"/>
      <c r="C4927" s="1"/>
      <c r="D4927" s="2">
        <v>42614</v>
      </c>
      <c r="E4927" s="1" t="s">
        <v>10854</v>
      </c>
      <c r="F4927" s="1" t="s">
        <v>4531</v>
      </c>
      <c r="G4927" s="25">
        <v>0</v>
      </c>
      <c r="H4927" s="25">
        <v>0</v>
      </c>
      <c r="I4927" s="24">
        <f t="shared" si="152"/>
        <v>0</v>
      </c>
      <c r="J4927" s="23" t="str">
        <f t="shared" si="153"/>
        <v/>
      </c>
      <c r="K4927" s="1"/>
      <c r="L4927" s="21"/>
    </row>
    <row r="4928" spans="1:12" ht="10.050000000000001" customHeight="1" x14ac:dyDescent="0.2">
      <c r="A4928" s="22"/>
      <c r="B4928" s="38"/>
      <c r="C4928" s="1"/>
      <c r="D4928" s="2">
        <v>42614</v>
      </c>
      <c r="E4928" s="1" t="s">
        <v>11991</v>
      </c>
      <c r="F4928" s="1" t="s">
        <v>5712</v>
      </c>
      <c r="G4928" s="25">
        <v>0</v>
      </c>
      <c r="H4928" s="25">
        <v>0</v>
      </c>
      <c r="I4928" s="24">
        <f t="shared" si="152"/>
        <v>0</v>
      </c>
      <c r="J4928" s="23" t="str">
        <f t="shared" si="153"/>
        <v/>
      </c>
      <c r="K4928" s="1"/>
      <c r="L4928" s="21"/>
    </row>
    <row r="4929" spans="1:12" ht="10.050000000000001" customHeight="1" x14ac:dyDescent="0.2">
      <c r="A4929" s="22"/>
      <c r="B4929" s="38"/>
      <c r="C4929" s="1"/>
      <c r="D4929" s="2">
        <v>42616</v>
      </c>
      <c r="E4929" s="1" t="s">
        <v>7026</v>
      </c>
      <c r="F4929" s="1" t="s">
        <v>632</v>
      </c>
      <c r="G4929" s="25">
        <v>0</v>
      </c>
      <c r="H4929" s="25">
        <v>0</v>
      </c>
      <c r="I4929" s="24">
        <f t="shared" si="152"/>
        <v>0</v>
      </c>
      <c r="J4929" s="23" t="str">
        <f t="shared" si="153"/>
        <v/>
      </c>
      <c r="K4929" s="1"/>
      <c r="L4929" s="21"/>
    </row>
    <row r="4930" spans="1:12" ht="10.050000000000001" customHeight="1" x14ac:dyDescent="0.2">
      <c r="A4930" s="22"/>
      <c r="B4930" s="38"/>
      <c r="C4930" s="1"/>
      <c r="D4930" s="2">
        <v>42616</v>
      </c>
      <c r="E4930" s="1" t="s">
        <v>7153</v>
      </c>
      <c r="F4930" s="1" t="s">
        <v>759</v>
      </c>
      <c r="G4930" s="25">
        <v>0</v>
      </c>
      <c r="H4930" s="25">
        <v>0</v>
      </c>
      <c r="I4930" s="24">
        <f t="shared" si="152"/>
        <v>0</v>
      </c>
      <c r="J4930" s="23" t="str">
        <f t="shared" si="153"/>
        <v/>
      </c>
      <c r="K4930" s="1"/>
      <c r="L4930" s="21"/>
    </row>
    <row r="4931" spans="1:12" ht="10.050000000000001" customHeight="1" x14ac:dyDescent="0.2">
      <c r="A4931" s="22"/>
      <c r="B4931" s="38"/>
      <c r="C4931" s="1"/>
      <c r="D4931" s="2">
        <v>42616</v>
      </c>
      <c r="E4931" s="1" t="s">
        <v>7178</v>
      </c>
      <c r="F4931" s="1" t="s">
        <v>784</v>
      </c>
      <c r="G4931" s="25">
        <v>0</v>
      </c>
      <c r="H4931" s="25">
        <v>0</v>
      </c>
      <c r="I4931" s="24">
        <f t="shared" si="152"/>
        <v>0</v>
      </c>
      <c r="J4931" s="23" t="str">
        <f t="shared" si="153"/>
        <v/>
      </c>
      <c r="K4931" s="1"/>
      <c r="L4931" s="21"/>
    </row>
    <row r="4932" spans="1:12" ht="10.050000000000001" customHeight="1" x14ac:dyDescent="0.2">
      <c r="A4932" s="22"/>
      <c r="B4932" s="38"/>
      <c r="C4932" s="1"/>
      <c r="D4932" s="2">
        <v>42616</v>
      </c>
      <c r="E4932" s="1" t="s">
        <v>7179</v>
      </c>
      <c r="F4932" s="1" t="s">
        <v>785</v>
      </c>
      <c r="G4932" s="25">
        <v>0</v>
      </c>
      <c r="H4932" s="25">
        <v>0</v>
      </c>
      <c r="I4932" s="24">
        <f t="shared" si="152"/>
        <v>0</v>
      </c>
      <c r="J4932" s="23" t="str">
        <f t="shared" si="153"/>
        <v/>
      </c>
      <c r="K4932" s="1"/>
      <c r="L4932" s="21"/>
    </row>
    <row r="4933" spans="1:12" ht="10.050000000000001" customHeight="1" x14ac:dyDescent="0.2">
      <c r="A4933" s="22"/>
      <c r="B4933" s="38"/>
      <c r="C4933" s="1"/>
      <c r="D4933" s="2">
        <v>42616</v>
      </c>
      <c r="E4933" s="1" t="s">
        <v>7262</v>
      </c>
      <c r="F4933" s="1" t="s">
        <v>868</v>
      </c>
      <c r="G4933" s="25">
        <v>0</v>
      </c>
      <c r="H4933" s="25">
        <v>0</v>
      </c>
      <c r="I4933" s="24">
        <f t="shared" si="152"/>
        <v>0</v>
      </c>
      <c r="J4933" s="23" t="str">
        <f t="shared" si="153"/>
        <v/>
      </c>
      <c r="K4933" s="1"/>
      <c r="L4933" s="21"/>
    </row>
    <row r="4934" spans="1:12" ht="10.050000000000001" customHeight="1" x14ac:dyDescent="0.2">
      <c r="A4934" s="22"/>
      <c r="B4934" s="38"/>
      <c r="C4934" s="1"/>
      <c r="D4934" s="2">
        <v>42616</v>
      </c>
      <c r="E4934" s="1" t="s">
        <v>7630</v>
      </c>
      <c r="F4934" s="1" t="s">
        <v>1238</v>
      </c>
      <c r="G4934" s="25">
        <v>0</v>
      </c>
      <c r="H4934" s="25">
        <v>0</v>
      </c>
      <c r="I4934" s="24">
        <f t="shared" si="152"/>
        <v>0</v>
      </c>
      <c r="J4934" s="23" t="str">
        <f t="shared" si="153"/>
        <v/>
      </c>
      <c r="K4934" s="1"/>
      <c r="L4934" s="21"/>
    </row>
    <row r="4935" spans="1:12" ht="10.050000000000001" customHeight="1" x14ac:dyDescent="0.2">
      <c r="A4935" s="22"/>
      <c r="B4935" s="38"/>
      <c r="C4935" s="1"/>
      <c r="D4935" s="2">
        <v>42616</v>
      </c>
      <c r="E4935" s="1" t="s">
        <v>7672</v>
      </c>
      <c r="F4935" s="1" t="s">
        <v>1280</v>
      </c>
      <c r="G4935" s="25">
        <v>0</v>
      </c>
      <c r="H4935" s="25">
        <v>0</v>
      </c>
      <c r="I4935" s="24">
        <f t="shared" si="152"/>
        <v>0</v>
      </c>
      <c r="J4935" s="23" t="str">
        <f t="shared" si="153"/>
        <v/>
      </c>
      <c r="K4935" s="1"/>
      <c r="L4935" s="21"/>
    </row>
    <row r="4936" spans="1:12" ht="10.050000000000001" customHeight="1" x14ac:dyDescent="0.2">
      <c r="A4936" s="22"/>
      <c r="B4936" s="38"/>
      <c r="C4936" s="1"/>
      <c r="D4936" s="2">
        <v>42616</v>
      </c>
      <c r="E4936" s="1" t="s">
        <v>7769</v>
      </c>
      <c r="F4936" s="1" t="s">
        <v>1378</v>
      </c>
      <c r="G4936" s="25">
        <v>0</v>
      </c>
      <c r="H4936" s="25">
        <v>0</v>
      </c>
      <c r="I4936" s="24">
        <f t="shared" si="152"/>
        <v>0</v>
      </c>
      <c r="J4936" s="23" t="str">
        <f t="shared" si="153"/>
        <v/>
      </c>
      <c r="K4936" s="1"/>
      <c r="L4936" s="21"/>
    </row>
    <row r="4937" spans="1:12" ht="10.050000000000001" customHeight="1" x14ac:dyDescent="0.2">
      <c r="A4937" s="22"/>
      <c r="B4937" s="38"/>
      <c r="C4937" s="1"/>
      <c r="D4937" s="2">
        <v>42616</v>
      </c>
      <c r="E4937" s="1" t="s">
        <v>8231</v>
      </c>
      <c r="F4937" s="1" t="s">
        <v>1843</v>
      </c>
      <c r="G4937" s="25">
        <v>0</v>
      </c>
      <c r="H4937" s="25">
        <v>0</v>
      </c>
      <c r="I4937" s="24">
        <f t="shared" si="152"/>
        <v>0</v>
      </c>
      <c r="J4937" s="23" t="str">
        <f t="shared" si="153"/>
        <v/>
      </c>
      <c r="K4937" s="1"/>
      <c r="L4937" s="21"/>
    </row>
    <row r="4938" spans="1:12" ht="10.050000000000001" customHeight="1" x14ac:dyDescent="0.2">
      <c r="A4938" s="22"/>
      <c r="B4938" s="38"/>
      <c r="C4938" s="1"/>
      <c r="D4938" s="2">
        <v>42616</v>
      </c>
      <c r="E4938" s="1" t="s">
        <v>8233</v>
      </c>
      <c r="F4938" s="1" t="s">
        <v>1845</v>
      </c>
      <c r="G4938" s="25">
        <v>151951.85199999998</v>
      </c>
      <c r="H4938" s="25">
        <v>66887.461298730195</v>
      </c>
      <c r="I4938" s="24">
        <f t="shared" si="152"/>
        <v>-85064.390701269789</v>
      </c>
      <c r="J4938" s="23">
        <f t="shared" si="153"/>
        <v>-0.55981147700173994</v>
      </c>
      <c r="K4938" s="1"/>
      <c r="L4938" s="21"/>
    </row>
    <row r="4939" spans="1:12" ht="10.050000000000001" customHeight="1" x14ac:dyDescent="0.2">
      <c r="A4939" s="22"/>
      <c r="B4939" s="38"/>
      <c r="C4939" s="1"/>
      <c r="D4939" s="2">
        <v>42616</v>
      </c>
      <c r="E4939" s="1" t="s">
        <v>8701</v>
      </c>
      <c r="F4939" s="1" t="s">
        <v>2321</v>
      </c>
      <c r="G4939" s="25">
        <v>35629.328000000001</v>
      </c>
      <c r="H4939" s="25">
        <v>0</v>
      </c>
      <c r="I4939" s="24">
        <f t="shared" si="152"/>
        <v>-35629.328000000001</v>
      </c>
      <c r="J4939" s="23">
        <f t="shared" si="153"/>
        <v>-1</v>
      </c>
      <c r="K4939" s="1"/>
      <c r="L4939" s="21"/>
    </row>
    <row r="4940" spans="1:12" ht="10.050000000000001" customHeight="1" x14ac:dyDescent="0.2">
      <c r="A4940" s="22"/>
      <c r="B4940" s="38"/>
      <c r="C4940" s="1"/>
      <c r="D4940" s="2">
        <v>42616</v>
      </c>
      <c r="E4940" s="1" t="s">
        <v>9363</v>
      </c>
      <c r="F4940" s="1" t="s">
        <v>2994</v>
      </c>
      <c r="G4940" s="25">
        <v>29504</v>
      </c>
      <c r="H4940" s="25">
        <v>0</v>
      </c>
      <c r="I4940" s="24">
        <f t="shared" si="152"/>
        <v>-29504</v>
      </c>
      <c r="J4940" s="23">
        <f t="shared" si="153"/>
        <v>-1</v>
      </c>
      <c r="K4940" s="1"/>
      <c r="L4940" s="21"/>
    </row>
    <row r="4941" spans="1:12" ht="10.050000000000001" customHeight="1" x14ac:dyDescent="0.2">
      <c r="A4941" s="22"/>
      <c r="B4941" s="38"/>
      <c r="C4941" s="1"/>
      <c r="D4941" s="2">
        <v>42616</v>
      </c>
      <c r="E4941" s="1" t="s">
        <v>9678</v>
      </c>
      <c r="F4941" s="1" t="s">
        <v>3316</v>
      </c>
      <c r="G4941" s="25">
        <v>0</v>
      </c>
      <c r="H4941" s="25">
        <v>0</v>
      </c>
      <c r="I4941" s="24">
        <f t="shared" si="152"/>
        <v>0</v>
      </c>
      <c r="J4941" s="23" t="str">
        <f t="shared" si="153"/>
        <v/>
      </c>
      <c r="K4941" s="1"/>
      <c r="L4941" s="21"/>
    </row>
    <row r="4942" spans="1:12" ht="10.050000000000001" customHeight="1" x14ac:dyDescent="0.2">
      <c r="A4942" s="22"/>
      <c r="B4942" s="38"/>
      <c r="C4942" s="1"/>
      <c r="D4942" s="2">
        <v>42616</v>
      </c>
      <c r="E4942" s="1" t="s">
        <v>9783</v>
      </c>
      <c r="F4942" s="1" t="s">
        <v>3422</v>
      </c>
      <c r="G4942" s="25">
        <v>35036</v>
      </c>
      <c r="H4942" s="25">
        <v>74793.136971777261</v>
      </c>
      <c r="I4942" s="24">
        <f t="shared" si="152"/>
        <v>39757.136971777261</v>
      </c>
      <c r="J4942" s="23">
        <f t="shared" si="153"/>
        <v>1.1347510267090211</v>
      </c>
      <c r="K4942" s="1"/>
      <c r="L4942" s="21"/>
    </row>
    <row r="4943" spans="1:12" ht="10.050000000000001" customHeight="1" x14ac:dyDescent="0.2">
      <c r="A4943" s="22"/>
      <c r="B4943" s="38"/>
      <c r="C4943" s="1"/>
      <c r="D4943" s="2">
        <v>42616</v>
      </c>
      <c r="E4943" s="1" t="s">
        <v>9894</v>
      </c>
      <c r="F4943" s="1" t="s">
        <v>3536</v>
      </c>
      <c r="G4943" s="25">
        <v>0</v>
      </c>
      <c r="H4943" s="25">
        <v>0</v>
      </c>
      <c r="I4943" s="24">
        <f t="shared" si="152"/>
        <v>0</v>
      </c>
      <c r="J4943" s="23" t="str">
        <f t="shared" si="153"/>
        <v/>
      </c>
      <c r="K4943" s="1"/>
      <c r="L4943" s="21"/>
    </row>
    <row r="4944" spans="1:12" ht="10.050000000000001" customHeight="1" x14ac:dyDescent="0.2">
      <c r="A4944" s="22"/>
      <c r="B4944" s="38"/>
      <c r="C4944" s="1"/>
      <c r="D4944" s="2">
        <v>42616</v>
      </c>
      <c r="E4944" s="1" t="s">
        <v>10562</v>
      </c>
      <c r="F4944" s="1" t="s">
        <v>4227</v>
      </c>
      <c r="G4944" s="25">
        <v>0</v>
      </c>
      <c r="H4944" s="25">
        <v>0</v>
      </c>
      <c r="I4944" s="24">
        <f t="shared" si="152"/>
        <v>0</v>
      </c>
      <c r="J4944" s="23" t="str">
        <f t="shared" si="153"/>
        <v/>
      </c>
      <c r="K4944" s="1"/>
      <c r="L4944" s="21"/>
    </row>
    <row r="4945" spans="1:12" ht="10.050000000000001" customHeight="1" x14ac:dyDescent="0.2">
      <c r="A4945" s="22"/>
      <c r="B4945" s="38"/>
      <c r="C4945" s="1"/>
      <c r="D4945" s="2">
        <v>42616</v>
      </c>
      <c r="E4945" s="1" t="s">
        <v>13669</v>
      </c>
      <c r="F4945" s="1" t="s">
        <v>13670</v>
      </c>
      <c r="G4945" s="25">
        <v>0</v>
      </c>
      <c r="H4945" s="25">
        <v>0</v>
      </c>
      <c r="I4945" s="24">
        <f t="shared" si="152"/>
        <v>0</v>
      </c>
      <c r="J4945" s="23" t="str">
        <f t="shared" si="153"/>
        <v/>
      </c>
      <c r="K4945" s="1"/>
      <c r="L4945" s="21"/>
    </row>
    <row r="4946" spans="1:12" ht="10.050000000000001" customHeight="1" x14ac:dyDescent="0.2">
      <c r="A4946" s="22"/>
      <c r="B4946" s="38"/>
      <c r="C4946" s="1"/>
      <c r="D4946" s="2">
        <v>42619</v>
      </c>
      <c r="E4946" s="1" t="s">
        <v>13667</v>
      </c>
      <c r="F4946" s="1" t="s">
        <v>13668</v>
      </c>
      <c r="G4946" s="25">
        <v>0</v>
      </c>
      <c r="H4946" s="25">
        <v>0</v>
      </c>
      <c r="I4946" s="24">
        <f t="shared" si="152"/>
        <v>0</v>
      </c>
      <c r="J4946" s="23" t="str">
        <f t="shared" si="153"/>
        <v/>
      </c>
      <c r="K4946" s="1"/>
      <c r="L4946" s="21"/>
    </row>
    <row r="4947" spans="1:12" ht="10.050000000000001" customHeight="1" x14ac:dyDescent="0.2">
      <c r="A4947" s="22"/>
      <c r="B4947" s="38"/>
      <c r="C4947" s="1"/>
      <c r="D4947" s="2">
        <v>42623</v>
      </c>
      <c r="E4947" s="1" t="s">
        <v>8450</v>
      </c>
      <c r="F4947" s="1" t="s">
        <v>2066</v>
      </c>
      <c r="G4947" s="25">
        <v>0</v>
      </c>
      <c r="H4947" s="25">
        <v>0</v>
      </c>
      <c r="I4947" s="24">
        <f t="shared" ref="I4947:I5010" si="154">H4947-G4947</f>
        <v>0</v>
      </c>
      <c r="J4947" s="23" t="str">
        <f t="shared" ref="J4947:J5010" si="155">IF(I4947=0,"",(I4947/G4947))</f>
        <v/>
      </c>
      <c r="K4947" s="1"/>
      <c r="L4947" s="21"/>
    </row>
    <row r="4948" spans="1:12" ht="10.050000000000001" customHeight="1" x14ac:dyDescent="0.2">
      <c r="A4948" s="22"/>
      <c r="B4948" s="38"/>
      <c r="C4948" s="1"/>
      <c r="D4948" s="2">
        <v>42623</v>
      </c>
      <c r="E4948" s="1" t="s">
        <v>8792</v>
      </c>
      <c r="F4948" s="1" t="s">
        <v>2412</v>
      </c>
      <c r="G4948" s="25">
        <v>0</v>
      </c>
      <c r="H4948" s="25">
        <v>0</v>
      </c>
      <c r="I4948" s="24">
        <f t="shared" si="154"/>
        <v>0</v>
      </c>
      <c r="J4948" s="23" t="str">
        <f t="shared" si="155"/>
        <v/>
      </c>
      <c r="K4948" s="1"/>
      <c r="L4948" s="21"/>
    </row>
    <row r="4949" spans="1:12" ht="10.050000000000001" customHeight="1" x14ac:dyDescent="0.2">
      <c r="A4949" s="22"/>
      <c r="B4949" s="38"/>
      <c r="C4949" s="1"/>
      <c r="D4949" s="2">
        <v>42623</v>
      </c>
      <c r="E4949" s="1" t="s">
        <v>8946</v>
      </c>
      <c r="F4949" s="1" t="s">
        <v>2570</v>
      </c>
      <c r="G4949" s="25">
        <v>42666.754800000002</v>
      </c>
      <c r="H4949" s="25">
        <v>58796.857539763907</v>
      </c>
      <c r="I4949" s="24">
        <f t="shared" si="154"/>
        <v>16130.102739763905</v>
      </c>
      <c r="J4949" s="23">
        <f t="shared" si="155"/>
        <v>0.37804850205677942</v>
      </c>
      <c r="K4949" s="1"/>
      <c r="L4949" s="21"/>
    </row>
    <row r="4950" spans="1:12" ht="10.050000000000001" customHeight="1" x14ac:dyDescent="0.2">
      <c r="A4950" s="22"/>
      <c r="B4950" s="38"/>
      <c r="C4950" s="1"/>
      <c r="D4950" s="2">
        <v>42623</v>
      </c>
      <c r="E4950" s="1" t="s">
        <v>9072</v>
      </c>
      <c r="F4950" s="1" t="s">
        <v>2697</v>
      </c>
      <c r="G4950" s="25">
        <v>0</v>
      </c>
      <c r="H4950" s="25">
        <v>0</v>
      </c>
      <c r="I4950" s="24">
        <f t="shared" si="154"/>
        <v>0</v>
      </c>
      <c r="J4950" s="23" t="str">
        <f t="shared" si="155"/>
        <v/>
      </c>
      <c r="K4950" s="1"/>
      <c r="L4950" s="21"/>
    </row>
    <row r="4951" spans="1:12" ht="10.050000000000001" customHeight="1" x14ac:dyDescent="0.2">
      <c r="A4951" s="22"/>
      <c r="B4951" s="38"/>
      <c r="C4951" s="1"/>
      <c r="D4951" s="2">
        <v>42623</v>
      </c>
      <c r="E4951" s="1" t="s">
        <v>9408</v>
      </c>
      <c r="F4951" s="1" t="s">
        <v>3040</v>
      </c>
      <c r="G4951" s="25">
        <v>0</v>
      </c>
      <c r="H4951" s="25">
        <v>0</v>
      </c>
      <c r="I4951" s="24">
        <f t="shared" si="154"/>
        <v>0</v>
      </c>
      <c r="J4951" s="23" t="str">
        <f t="shared" si="155"/>
        <v/>
      </c>
      <c r="K4951" s="1"/>
      <c r="L4951" s="21"/>
    </row>
    <row r="4952" spans="1:12" ht="10.050000000000001" customHeight="1" x14ac:dyDescent="0.2">
      <c r="A4952" s="22"/>
      <c r="B4952" s="38"/>
      <c r="C4952" s="1"/>
      <c r="D4952" s="2">
        <v>42623</v>
      </c>
      <c r="E4952" s="1" t="s">
        <v>9750</v>
      </c>
      <c r="F4952" s="1" t="s">
        <v>3388</v>
      </c>
      <c r="G4952" s="25">
        <v>34487.608500000002</v>
      </c>
      <c r="H4952" s="25">
        <v>26583.412350889237</v>
      </c>
      <c r="I4952" s="24">
        <f t="shared" si="154"/>
        <v>-7904.196149110765</v>
      </c>
      <c r="J4952" s="23">
        <f t="shared" si="155"/>
        <v>-0.22918945362972223</v>
      </c>
      <c r="K4952" s="1"/>
      <c r="L4952" s="21"/>
    </row>
    <row r="4953" spans="1:12" ht="10.050000000000001" customHeight="1" x14ac:dyDescent="0.2">
      <c r="A4953" s="22"/>
      <c r="B4953" s="38"/>
      <c r="C4953" s="1"/>
      <c r="D4953" s="2">
        <v>42623</v>
      </c>
      <c r="E4953" s="1" t="s">
        <v>9862</v>
      </c>
      <c r="F4953" s="1" t="s">
        <v>3503</v>
      </c>
      <c r="G4953" s="25">
        <v>6777.1502</v>
      </c>
      <c r="H4953" s="25">
        <v>0</v>
      </c>
      <c r="I4953" s="24">
        <f t="shared" si="154"/>
        <v>-6777.1502</v>
      </c>
      <c r="J4953" s="23">
        <f t="shared" si="155"/>
        <v>-1</v>
      </c>
      <c r="K4953" s="1"/>
      <c r="L4953" s="21"/>
    </row>
    <row r="4954" spans="1:12" ht="10.050000000000001" customHeight="1" x14ac:dyDescent="0.2">
      <c r="A4954" s="22"/>
      <c r="B4954" s="38"/>
      <c r="C4954" s="1"/>
      <c r="D4954" s="2">
        <v>42623</v>
      </c>
      <c r="E4954" s="1" t="s">
        <v>10549</v>
      </c>
      <c r="F4954" s="1" t="s">
        <v>4213</v>
      </c>
      <c r="G4954" s="25">
        <v>441927.35220000002</v>
      </c>
      <c r="H4954" s="25">
        <v>300975.59672482149</v>
      </c>
      <c r="I4954" s="24">
        <f t="shared" si="154"/>
        <v>-140951.75547517854</v>
      </c>
      <c r="J4954" s="23">
        <f t="shared" si="155"/>
        <v>-0.31894779712885696</v>
      </c>
      <c r="K4954" s="1"/>
      <c r="L4954" s="21"/>
    </row>
    <row r="4955" spans="1:12" ht="10.050000000000001" customHeight="1" x14ac:dyDescent="0.2">
      <c r="A4955" s="22"/>
      <c r="B4955" s="38"/>
      <c r="C4955" s="1"/>
      <c r="D4955" s="2">
        <v>42623</v>
      </c>
      <c r="E4955" s="1" t="s">
        <v>10640</v>
      </c>
      <c r="F4955" s="1" t="s">
        <v>4307</v>
      </c>
      <c r="G4955" s="25">
        <v>25792.977700000003</v>
      </c>
      <c r="H4955" s="25">
        <v>28638.168861102899</v>
      </c>
      <c r="I4955" s="24">
        <f t="shared" si="154"/>
        <v>2845.1911611028954</v>
      </c>
      <c r="J4955" s="23">
        <f t="shared" si="155"/>
        <v>0.11030875124987585</v>
      </c>
      <c r="K4955" s="1"/>
      <c r="L4955" s="21"/>
    </row>
    <row r="4956" spans="1:12" ht="10.050000000000001" customHeight="1" x14ac:dyDescent="0.2">
      <c r="A4956" s="22"/>
      <c r="B4956" s="38"/>
      <c r="C4956" s="1"/>
      <c r="D4956" s="2">
        <v>42623</v>
      </c>
      <c r="E4956" s="1" t="s">
        <v>10677</v>
      </c>
      <c r="F4956" s="1" t="s">
        <v>4346</v>
      </c>
      <c r="G4956" s="25">
        <v>0</v>
      </c>
      <c r="H4956" s="25">
        <v>0</v>
      </c>
      <c r="I4956" s="24">
        <f t="shared" si="154"/>
        <v>0</v>
      </c>
      <c r="J4956" s="23" t="str">
        <f t="shared" si="155"/>
        <v/>
      </c>
      <c r="K4956" s="1"/>
      <c r="L4956" s="21"/>
    </row>
    <row r="4957" spans="1:12" ht="10.050000000000001" customHeight="1" x14ac:dyDescent="0.2">
      <c r="A4957" s="22"/>
      <c r="B4957" s="38"/>
      <c r="C4957" s="1"/>
      <c r="D4957" s="2">
        <v>42623</v>
      </c>
      <c r="E4957" s="1" t="s">
        <v>10819</v>
      </c>
      <c r="F4957" s="1" t="s">
        <v>4495</v>
      </c>
      <c r="G4957" s="25">
        <v>108656.194</v>
      </c>
      <c r="H4957" s="25">
        <v>162038.09839544931</v>
      </c>
      <c r="I4957" s="24">
        <f t="shared" si="154"/>
        <v>53381.90439544931</v>
      </c>
      <c r="J4957" s="23">
        <f t="shared" si="155"/>
        <v>0.49129186685343779</v>
      </c>
      <c r="K4957" s="1"/>
      <c r="L4957" s="21"/>
    </row>
    <row r="4958" spans="1:12" ht="10.050000000000001" customHeight="1" x14ac:dyDescent="0.2">
      <c r="A4958" s="22"/>
      <c r="B4958" s="38"/>
      <c r="C4958" s="1"/>
      <c r="D4958" s="2">
        <v>42623</v>
      </c>
      <c r="E4958" s="1" t="s">
        <v>10880</v>
      </c>
      <c r="F4958" s="1" t="s">
        <v>4558</v>
      </c>
      <c r="G4958" s="25">
        <v>0</v>
      </c>
      <c r="H4958" s="25">
        <v>0</v>
      </c>
      <c r="I4958" s="24">
        <f t="shared" si="154"/>
        <v>0</v>
      </c>
      <c r="J4958" s="23" t="str">
        <f t="shared" si="155"/>
        <v/>
      </c>
      <c r="K4958" s="1"/>
      <c r="L4958" s="21"/>
    </row>
    <row r="4959" spans="1:12" ht="10.050000000000001" customHeight="1" x14ac:dyDescent="0.2">
      <c r="A4959" s="22"/>
      <c r="B4959" s="38"/>
      <c r="C4959" s="1"/>
      <c r="D4959" s="2">
        <v>42623</v>
      </c>
      <c r="E4959" s="1" t="s">
        <v>10904</v>
      </c>
      <c r="F4959" s="1" t="s">
        <v>4583</v>
      </c>
      <c r="G4959" s="25">
        <v>67325.032100000011</v>
      </c>
      <c r="H4959" s="25">
        <v>55853.418838882841</v>
      </c>
      <c r="I4959" s="24">
        <f t="shared" si="154"/>
        <v>-11471.613261117171</v>
      </c>
      <c r="J4959" s="23">
        <f t="shared" si="155"/>
        <v>-0.17039150080282203</v>
      </c>
      <c r="K4959" s="1"/>
      <c r="L4959" s="21"/>
    </row>
    <row r="4960" spans="1:12" ht="10.050000000000001" customHeight="1" x14ac:dyDescent="0.2">
      <c r="A4960" s="22"/>
      <c r="B4960" s="38"/>
      <c r="C4960" s="1"/>
      <c r="D4960" s="2">
        <v>42623</v>
      </c>
      <c r="E4960" s="1" t="s">
        <v>10924</v>
      </c>
      <c r="F4960" s="1" t="s">
        <v>4605</v>
      </c>
      <c r="G4960" s="25">
        <v>0</v>
      </c>
      <c r="H4960" s="25">
        <v>0</v>
      </c>
      <c r="I4960" s="24">
        <f t="shared" si="154"/>
        <v>0</v>
      </c>
      <c r="J4960" s="23" t="str">
        <f t="shared" si="155"/>
        <v/>
      </c>
      <c r="K4960" s="1"/>
      <c r="L4960" s="21"/>
    </row>
    <row r="4961" spans="1:12" ht="10.050000000000001" customHeight="1" x14ac:dyDescent="0.2">
      <c r="A4961" s="22"/>
      <c r="B4961" s="38"/>
      <c r="C4961" s="1"/>
      <c r="D4961" s="2">
        <v>42623</v>
      </c>
      <c r="E4961" s="1" t="s">
        <v>10969</v>
      </c>
      <c r="F4961" s="1" t="s">
        <v>4650</v>
      </c>
      <c r="G4961" s="25">
        <v>13651.367200000001</v>
      </c>
      <c r="H4961" s="25">
        <v>13653.857010369777</v>
      </c>
      <c r="I4961" s="24">
        <f t="shared" si="154"/>
        <v>2.4898103697760234</v>
      </c>
      <c r="J4961" s="23">
        <f t="shared" si="155"/>
        <v>1.8238542215581331E-4</v>
      </c>
      <c r="K4961" s="1"/>
      <c r="L4961" s="21"/>
    </row>
    <row r="4962" spans="1:12" ht="10.050000000000001" customHeight="1" x14ac:dyDescent="0.2">
      <c r="A4962" s="22"/>
      <c r="B4962" s="38"/>
      <c r="C4962" s="1"/>
      <c r="D4962" s="2">
        <v>42623</v>
      </c>
      <c r="E4962" s="1" t="s">
        <v>11015</v>
      </c>
      <c r="F4962" s="1" t="s">
        <v>4698</v>
      </c>
      <c r="G4962" s="25">
        <v>33192</v>
      </c>
      <c r="H4962" s="25">
        <v>29984.034375292846</v>
      </c>
      <c r="I4962" s="24">
        <f t="shared" si="154"/>
        <v>-3207.9656247071543</v>
      </c>
      <c r="J4962" s="23">
        <f t="shared" si="155"/>
        <v>-9.6648759481415839E-2</v>
      </c>
      <c r="K4962" s="1"/>
      <c r="L4962" s="21"/>
    </row>
    <row r="4963" spans="1:12" ht="10.050000000000001" customHeight="1" x14ac:dyDescent="0.2">
      <c r="A4963" s="22"/>
      <c r="B4963" s="38"/>
      <c r="C4963" s="1"/>
      <c r="D4963" s="2">
        <v>42623</v>
      </c>
      <c r="E4963" s="1" t="s">
        <v>11026</v>
      </c>
      <c r="F4963" s="1" t="s">
        <v>4710</v>
      </c>
      <c r="G4963" s="25">
        <v>64663.811800000003</v>
      </c>
      <c r="H4963" s="25">
        <v>52154.857120498251</v>
      </c>
      <c r="I4963" s="24">
        <f t="shared" si="154"/>
        <v>-12508.954679501752</v>
      </c>
      <c r="J4963" s="23">
        <f t="shared" si="155"/>
        <v>-0.1934459836390553</v>
      </c>
      <c r="K4963" s="1"/>
      <c r="L4963" s="21"/>
    </row>
    <row r="4964" spans="1:12" ht="10.050000000000001" customHeight="1" x14ac:dyDescent="0.2">
      <c r="A4964" s="22"/>
      <c r="B4964" s="38"/>
      <c r="C4964" s="1"/>
      <c r="D4964" s="2">
        <v>42623</v>
      </c>
      <c r="E4964" s="1" t="s">
        <v>11036</v>
      </c>
      <c r="F4964" s="1" t="s">
        <v>4720</v>
      </c>
      <c r="G4964" s="25">
        <v>0</v>
      </c>
      <c r="H4964" s="25">
        <v>0</v>
      </c>
      <c r="I4964" s="24">
        <f t="shared" si="154"/>
        <v>0</v>
      </c>
      <c r="J4964" s="23" t="str">
        <f t="shared" si="155"/>
        <v/>
      </c>
      <c r="K4964" s="1"/>
      <c r="L4964" s="21"/>
    </row>
    <row r="4965" spans="1:12" ht="10.050000000000001" customHeight="1" x14ac:dyDescent="0.2">
      <c r="A4965" s="22"/>
      <c r="B4965" s="38"/>
      <c r="C4965" s="1"/>
      <c r="D4965" s="2">
        <v>42623</v>
      </c>
      <c r="E4965" s="1" t="s">
        <v>11501</v>
      </c>
      <c r="F4965" s="1" t="s">
        <v>5207</v>
      </c>
      <c r="G4965" s="25">
        <v>3650.9845000000005</v>
      </c>
      <c r="H4965" s="25">
        <v>17979.119464369534</v>
      </c>
      <c r="I4965" s="24">
        <f t="shared" si="154"/>
        <v>14328.134964369534</v>
      </c>
      <c r="J4965" s="23">
        <f t="shared" si="155"/>
        <v>3.9244579001552955</v>
      </c>
      <c r="K4965" s="1"/>
      <c r="L4965" s="21"/>
    </row>
    <row r="4966" spans="1:12" ht="10.050000000000001" customHeight="1" x14ac:dyDescent="0.2">
      <c r="A4966" s="22"/>
      <c r="B4966" s="38"/>
      <c r="C4966" s="1"/>
      <c r="D4966" s="2">
        <v>42623</v>
      </c>
      <c r="E4966" s="1" t="s">
        <v>12050</v>
      </c>
      <c r="F4966" s="1" t="s">
        <v>5772</v>
      </c>
      <c r="G4966" s="25">
        <v>0</v>
      </c>
      <c r="H4966" s="25">
        <v>0</v>
      </c>
      <c r="I4966" s="24">
        <f t="shared" si="154"/>
        <v>0</v>
      </c>
      <c r="J4966" s="23" t="str">
        <f t="shared" si="155"/>
        <v/>
      </c>
      <c r="K4966" s="1"/>
      <c r="L4966" s="21"/>
    </row>
    <row r="4967" spans="1:12" ht="10.050000000000001" customHeight="1" x14ac:dyDescent="0.2">
      <c r="A4967" s="22"/>
      <c r="B4967" s="38"/>
      <c r="C4967" s="1"/>
      <c r="D4967" s="2">
        <v>42623</v>
      </c>
      <c r="E4967" s="1" t="s">
        <v>12196</v>
      </c>
      <c r="F4967" s="1" t="s">
        <v>5923</v>
      </c>
      <c r="G4967" s="25">
        <v>0</v>
      </c>
      <c r="H4967" s="25">
        <v>0</v>
      </c>
      <c r="I4967" s="24">
        <f t="shared" si="154"/>
        <v>0</v>
      </c>
      <c r="J4967" s="23" t="str">
        <f t="shared" si="155"/>
        <v/>
      </c>
      <c r="K4967" s="1"/>
      <c r="L4967" s="21"/>
    </row>
    <row r="4968" spans="1:12" ht="10.050000000000001" customHeight="1" x14ac:dyDescent="0.2">
      <c r="A4968" s="22"/>
      <c r="B4968" s="38"/>
      <c r="C4968" s="1"/>
      <c r="D4968" s="2">
        <v>42623</v>
      </c>
      <c r="E4968" s="1" t="s">
        <v>12284</v>
      </c>
      <c r="F4968" s="1" t="s">
        <v>6013</v>
      </c>
      <c r="G4968" s="25">
        <v>0</v>
      </c>
      <c r="H4968" s="25">
        <v>0</v>
      </c>
      <c r="I4968" s="24">
        <f t="shared" si="154"/>
        <v>0</v>
      </c>
      <c r="J4968" s="23" t="str">
        <f t="shared" si="155"/>
        <v/>
      </c>
      <c r="K4968" s="1"/>
      <c r="L4968" s="21"/>
    </row>
    <row r="4969" spans="1:12" ht="10.050000000000001" customHeight="1" x14ac:dyDescent="0.2">
      <c r="A4969" s="22"/>
      <c r="B4969" s="38"/>
      <c r="C4969" s="1"/>
      <c r="D4969" s="2">
        <v>42623</v>
      </c>
      <c r="E4969" s="1" t="s">
        <v>12356</v>
      </c>
      <c r="F4969" s="1" t="s">
        <v>6087</v>
      </c>
      <c r="G4969" s="25">
        <v>20166.108</v>
      </c>
      <c r="H4969" s="25">
        <v>79971.123377515687</v>
      </c>
      <c r="I4969" s="24">
        <f t="shared" si="154"/>
        <v>59805.015377515687</v>
      </c>
      <c r="J4969" s="23">
        <f t="shared" si="155"/>
        <v>2.9656201076338422</v>
      </c>
      <c r="K4969" s="1"/>
      <c r="L4969" s="21"/>
    </row>
    <row r="4970" spans="1:12" ht="10.050000000000001" customHeight="1" x14ac:dyDescent="0.2">
      <c r="A4970" s="22"/>
      <c r="B4970" s="38"/>
      <c r="C4970" s="1"/>
      <c r="D4970" s="2">
        <v>42623</v>
      </c>
      <c r="E4970" s="1" t="s">
        <v>12538</v>
      </c>
      <c r="F4970" s="1" t="s">
        <v>6270</v>
      </c>
      <c r="G4970" s="25">
        <v>0</v>
      </c>
      <c r="H4970" s="25">
        <v>0</v>
      </c>
      <c r="I4970" s="24">
        <f t="shared" si="154"/>
        <v>0</v>
      </c>
      <c r="J4970" s="23" t="str">
        <f t="shared" si="155"/>
        <v/>
      </c>
      <c r="K4970" s="1"/>
      <c r="L4970" s="21"/>
    </row>
    <row r="4971" spans="1:12" ht="10.050000000000001" customHeight="1" x14ac:dyDescent="0.2">
      <c r="A4971" s="22"/>
      <c r="B4971" s="38"/>
      <c r="C4971" s="1"/>
      <c r="D4971" s="2">
        <v>42623</v>
      </c>
      <c r="E4971" s="1" t="s">
        <v>12624</v>
      </c>
      <c r="F4971" s="1" t="s">
        <v>6357</v>
      </c>
      <c r="G4971" s="25">
        <v>0</v>
      </c>
      <c r="H4971" s="25">
        <v>0</v>
      </c>
      <c r="I4971" s="24">
        <f t="shared" si="154"/>
        <v>0</v>
      </c>
      <c r="J4971" s="23" t="str">
        <f t="shared" si="155"/>
        <v/>
      </c>
      <c r="K4971" s="1"/>
      <c r="L4971" s="21"/>
    </row>
    <row r="4972" spans="1:12" ht="10.050000000000001" customHeight="1" x14ac:dyDescent="0.2">
      <c r="A4972" s="22"/>
      <c r="B4972" s="38"/>
      <c r="C4972" s="1"/>
      <c r="D4972" s="2">
        <v>42623</v>
      </c>
      <c r="E4972" s="1" t="s">
        <v>13665</v>
      </c>
      <c r="F4972" s="1" t="s">
        <v>13666</v>
      </c>
      <c r="G4972" s="25">
        <v>0</v>
      </c>
      <c r="H4972" s="25">
        <v>0</v>
      </c>
      <c r="I4972" s="24">
        <f t="shared" si="154"/>
        <v>0</v>
      </c>
      <c r="J4972" s="23" t="str">
        <f t="shared" si="155"/>
        <v/>
      </c>
      <c r="K4972" s="1"/>
      <c r="L4972" s="21"/>
    </row>
    <row r="4973" spans="1:12" ht="10.050000000000001" customHeight="1" x14ac:dyDescent="0.2">
      <c r="A4973" s="22"/>
      <c r="B4973" s="38"/>
      <c r="C4973" s="1"/>
      <c r="D4973" s="2">
        <v>42623</v>
      </c>
      <c r="E4973" s="1" t="s">
        <v>10880</v>
      </c>
      <c r="F4973" s="1" t="s">
        <v>13664</v>
      </c>
      <c r="G4973" s="25">
        <v>0</v>
      </c>
      <c r="H4973" s="25">
        <v>0</v>
      </c>
      <c r="I4973" s="24">
        <f t="shared" si="154"/>
        <v>0</v>
      </c>
      <c r="J4973" s="23" t="str">
        <f t="shared" si="155"/>
        <v/>
      </c>
      <c r="K4973" s="1"/>
      <c r="L4973" s="21"/>
    </row>
    <row r="4974" spans="1:12" ht="10.050000000000001" customHeight="1" x14ac:dyDescent="0.2">
      <c r="A4974" s="22"/>
      <c r="B4974" s="38"/>
      <c r="C4974" s="1"/>
      <c r="D4974" s="2">
        <v>42632</v>
      </c>
      <c r="E4974" s="1" t="s">
        <v>6898</v>
      </c>
      <c r="F4974" s="1" t="s">
        <v>501</v>
      </c>
      <c r="G4974" s="25">
        <v>0</v>
      </c>
      <c r="H4974" s="25">
        <v>0</v>
      </c>
      <c r="I4974" s="24">
        <f t="shared" si="154"/>
        <v>0</v>
      </c>
      <c r="J4974" s="23" t="str">
        <f t="shared" si="155"/>
        <v/>
      </c>
      <c r="K4974" s="1"/>
      <c r="L4974" s="21"/>
    </row>
    <row r="4975" spans="1:12" ht="10.050000000000001" customHeight="1" x14ac:dyDescent="0.2">
      <c r="A4975" s="22"/>
      <c r="B4975" s="38"/>
      <c r="C4975" s="1"/>
      <c r="D4975" s="2">
        <v>42632</v>
      </c>
      <c r="E4975" s="1" t="s">
        <v>6935</v>
      </c>
      <c r="F4975" s="1" t="s">
        <v>539</v>
      </c>
      <c r="G4975" s="25">
        <v>0</v>
      </c>
      <c r="H4975" s="25">
        <v>0</v>
      </c>
      <c r="I4975" s="24">
        <f t="shared" si="154"/>
        <v>0</v>
      </c>
      <c r="J4975" s="23" t="str">
        <f t="shared" si="155"/>
        <v/>
      </c>
      <c r="K4975" s="1"/>
      <c r="L4975" s="21"/>
    </row>
    <row r="4976" spans="1:12" ht="10.050000000000001" customHeight="1" x14ac:dyDescent="0.2">
      <c r="A4976" s="22"/>
      <c r="B4976" s="38"/>
      <c r="C4976" s="1"/>
      <c r="D4976" s="2">
        <v>42632</v>
      </c>
      <c r="E4976" s="1" t="s">
        <v>6956</v>
      </c>
      <c r="F4976" s="1" t="s">
        <v>560</v>
      </c>
      <c r="G4976" s="25">
        <v>25440.368000000002</v>
      </c>
      <c r="H4976" s="25">
        <v>0</v>
      </c>
      <c r="I4976" s="24">
        <f t="shared" si="154"/>
        <v>-25440.368000000002</v>
      </c>
      <c r="J4976" s="23">
        <f t="shared" si="155"/>
        <v>-1</v>
      </c>
      <c r="K4976" s="1"/>
      <c r="L4976" s="21"/>
    </row>
    <row r="4977" spans="1:12" ht="10.050000000000001" customHeight="1" x14ac:dyDescent="0.2">
      <c r="A4977" s="22"/>
      <c r="B4977" s="38"/>
      <c r="C4977" s="1"/>
      <c r="D4977" s="2">
        <v>42632</v>
      </c>
      <c r="E4977" s="1" t="s">
        <v>6994</v>
      </c>
      <c r="F4977" s="1" t="s">
        <v>599</v>
      </c>
      <c r="G4977" s="25">
        <v>0</v>
      </c>
      <c r="H4977" s="25">
        <v>0</v>
      </c>
      <c r="I4977" s="24">
        <f t="shared" si="154"/>
        <v>0</v>
      </c>
      <c r="J4977" s="23" t="str">
        <f t="shared" si="155"/>
        <v/>
      </c>
      <c r="K4977" s="1"/>
      <c r="L4977" s="21"/>
    </row>
    <row r="4978" spans="1:12" ht="10.050000000000001" customHeight="1" x14ac:dyDescent="0.2">
      <c r="A4978" s="22"/>
      <c r="B4978" s="38"/>
      <c r="C4978" s="1"/>
      <c r="D4978" s="2">
        <v>42632</v>
      </c>
      <c r="E4978" s="1" t="s">
        <v>7304</v>
      </c>
      <c r="F4978" s="1" t="s">
        <v>910</v>
      </c>
      <c r="G4978" s="25">
        <v>0</v>
      </c>
      <c r="H4978" s="25">
        <v>0</v>
      </c>
      <c r="I4978" s="24">
        <f t="shared" si="154"/>
        <v>0</v>
      </c>
      <c r="J4978" s="23" t="str">
        <f t="shared" si="155"/>
        <v/>
      </c>
      <c r="K4978" s="1"/>
      <c r="L4978" s="21"/>
    </row>
    <row r="4979" spans="1:12" ht="10.050000000000001" customHeight="1" x14ac:dyDescent="0.2">
      <c r="A4979" s="22"/>
      <c r="B4979" s="38"/>
      <c r="C4979" s="1"/>
      <c r="D4979" s="2">
        <v>42632</v>
      </c>
      <c r="E4979" s="1" t="s">
        <v>7368</v>
      </c>
      <c r="F4979" s="1" t="s">
        <v>975</v>
      </c>
      <c r="G4979" s="25">
        <v>10412.505300000001</v>
      </c>
      <c r="H4979" s="25">
        <v>8337.1745401919288</v>
      </c>
      <c r="I4979" s="24">
        <f t="shared" si="154"/>
        <v>-2075.3307598080719</v>
      </c>
      <c r="J4979" s="23">
        <f t="shared" si="155"/>
        <v>-0.1993113760823797</v>
      </c>
      <c r="K4979" s="1"/>
      <c r="L4979" s="21"/>
    </row>
    <row r="4980" spans="1:12" ht="10.050000000000001" customHeight="1" x14ac:dyDescent="0.2">
      <c r="A4980" s="22"/>
      <c r="B4980" s="38"/>
      <c r="C4980" s="1"/>
      <c r="D4980" s="2">
        <v>42632</v>
      </c>
      <c r="E4980" s="1" t="s">
        <v>7391</v>
      </c>
      <c r="F4980" s="1" t="s">
        <v>998</v>
      </c>
      <c r="G4980" s="25">
        <v>0</v>
      </c>
      <c r="H4980" s="25">
        <v>0</v>
      </c>
      <c r="I4980" s="24">
        <f t="shared" si="154"/>
        <v>0</v>
      </c>
      <c r="J4980" s="23" t="str">
        <f t="shared" si="155"/>
        <v/>
      </c>
      <c r="K4980" s="1"/>
      <c r="L4980" s="21"/>
    </row>
    <row r="4981" spans="1:12" ht="10.050000000000001" customHeight="1" x14ac:dyDescent="0.2">
      <c r="A4981" s="22"/>
      <c r="B4981" s="38"/>
      <c r="C4981" s="1"/>
      <c r="D4981" s="2">
        <v>42632</v>
      </c>
      <c r="E4981" s="1" t="s">
        <v>7413</v>
      </c>
      <c r="F4981" s="1" t="s">
        <v>1020</v>
      </c>
      <c r="G4981" s="25">
        <v>0</v>
      </c>
      <c r="H4981" s="25">
        <v>0</v>
      </c>
      <c r="I4981" s="24">
        <f t="shared" si="154"/>
        <v>0</v>
      </c>
      <c r="J4981" s="23" t="str">
        <f t="shared" si="155"/>
        <v/>
      </c>
      <c r="K4981" s="1"/>
      <c r="L4981" s="21"/>
    </row>
    <row r="4982" spans="1:12" ht="10.050000000000001" customHeight="1" x14ac:dyDescent="0.2">
      <c r="A4982" s="22"/>
      <c r="B4982" s="38"/>
      <c r="C4982" s="1"/>
      <c r="D4982" s="2">
        <v>42632</v>
      </c>
      <c r="E4982" s="1" t="s">
        <v>7950</v>
      </c>
      <c r="F4982" s="1" t="s">
        <v>1559</v>
      </c>
      <c r="G4982" s="25">
        <v>0</v>
      </c>
      <c r="H4982" s="25">
        <v>0</v>
      </c>
      <c r="I4982" s="24">
        <f t="shared" si="154"/>
        <v>0</v>
      </c>
      <c r="J4982" s="23" t="str">
        <f t="shared" si="155"/>
        <v/>
      </c>
      <c r="K4982" s="1"/>
      <c r="L4982" s="21"/>
    </row>
    <row r="4983" spans="1:12" ht="10.050000000000001" customHeight="1" x14ac:dyDescent="0.2">
      <c r="A4983" s="22"/>
      <c r="B4983" s="38"/>
      <c r="C4983" s="1"/>
      <c r="D4983" s="2">
        <v>42632</v>
      </c>
      <c r="E4983" s="1" t="s">
        <v>7983</v>
      </c>
      <c r="F4983" s="1" t="s">
        <v>1593</v>
      </c>
      <c r="G4983" s="25">
        <v>0</v>
      </c>
      <c r="H4983" s="25">
        <v>0</v>
      </c>
      <c r="I4983" s="24">
        <f t="shared" si="154"/>
        <v>0</v>
      </c>
      <c r="J4983" s="23" t="str">
        <f t="shared" si="155"/>
        <v/>
      </c>
      <c r="K4983" s="1"/>
      <c r="L4983" s="21"/>
    </row>
    <row r="4984" spans="1:12" ht="10.050000000000001" customHeight="1" x14ac:dyDescent="0.2">
      <c r="A4984" s="22"/>
      <c r="B4984" s="38"/>
      <c r="C4984" s="1"/>
      <c r="D4984" s="2">
        <v>42632</v>
      </c>
      <c r="E4984" s="1" t="s">
        <v>8153</v>
      </c>
      <c r="F4984" s="1" t="s">
        <v>1765</v>
      </c>
      <c r="G4984" s="25">
        <v>0</v>
      </c>
      <c r="H4984" s="25">
        <v>0</v>
      </c>
      <c r="I4984" s="24">
        <f t="shared" si="154"/>
        <v>0</v>
      </c>
      <c r="J4984" s="23" t="str">
        <f t="shared" si="155"/>
        <v/>
      </c>
      <c r="K4984" s="1"/>
      <c r="L4984" s="21"/>
    </row>
    <row r="4985" spans="1:12" ht="10.050000000000001" customHeight="1" x14ac:dyDescent="0.2">
      <c r="A4985" s="22"/>
      <c r="B4985" s="38"/>
      <c r="C4985" s="1"/>
      <c r="D4985" s="2">
        <v>42632</v>
      </c>
      <c r="E4985" s="1" t="s">
        <v>8163</v>
      </c>
      <c r="F4985" s="1" t="s">
        <v>1775</v>
      </c>
      <c r="G4985" s="25">
        <v>0</v>
      </c>
      <c r="H4985" s="25">
        <v>0</v>
      </c>
      <c r="I4985" s="24">
        <f t="shared" si="154"/>
        <v>0</v>
      </c>
      <c r="J4985" s="23" t="str">
        <f t="shared" si="155"/>
        <v/>
      </c>
      <c r="K4985" s="1"/>
      <c r="L4985" s="21"/>
    </row>
    <row r="4986" spans="1:12" ht="10.050000000000001" customHeight="1" x14ac:dyDescent="0.2">
      <c r="A4986" s="22"/>
      <c r="B4986" s="38"/>
      <c r="C4986" s="1"/>
      <c r="D4986" s="2">
        <v>42632</v>
      </c>
      <c r="E4986" s="1" t="s">
        <v>8318</v>
      </c>
      <c r="F4986" s="1" t="s">
        <v>1931</v>
      </c>
      <c r="G4986" s="25">
        <v>0</v>
      </c>
      <c r="H4986" s="25">
        <v>0</v>
      </c>
      <c r="I4986" s="24">
        <f t="shared" si="154"/>
        <v>0</v>
      </c>
      <c r="J4986" s="23" t="str">
        <f t="shared" si="155"/>
        <v/>
      </c>
      <c r="K4986" s="1"/>
      <c r="L4986" s="21"/>
    </row>
    <row r="4987" spans="1:12" ht="10.050000000000001" customHeight="1" x14ac:dyDescent="0.2">
      <c r="A4987" s="22"/>
      <c r="B4987" s="38"/>
      <c r="C4987" s="1"/>
      <c r="D4987" s="2">
        <v>42634</v>
      </c>
      <c r="E4987" s="1" t="s">
        <v>9571</v>
      </c>
      <c r="F4987" s="1" t="s">
        <v>3205</v>
      </c>
      <c r="G4987" s="25">
        <v>28994</v>
      </c>
      <c r="H4987" s="25">
        <v>1931.4711196008411</v>
      </c>
      <c r="I4987" s="24">
        <f t="shared" si="154"/>
        <v>-27062.528880399157</v>
      </c>
      <c r="J4987" s="23">
        <f t="shared" si="155"/>
        <v>-0.93338376493064623</v>
      </c>
      <c r="K4987" s="1"/>
      <c r="L4987" s="21"/>
    </row>
    <row r="4988" spans="1:12" ht="10.050000000000001" customHeight="1" x14ac:dyDescent="0.2">
      <c r="A4988" s="22"/>
      <c r="B4988" s="38"/>
      <c r="C4988" s="1"/>
      <c r="D4988" s="2">
        <v>42634</v>
      </c>
      <c r="E4988" s="1" t="s">
        <v>9571</v>
      </c>
      <c r="F4988" s="1" t="s">
        <v>3206</v>
      </c>
      <c r="G4988" s="25">
        <v>0</v>
      </c>
      <c r="H4988" s="25">
        <v>0</v>
      </c>
      <c r="I4988" s="24">
        <f t="shared" si="154"/>
        <v>0</v>
      </c>
      <c r="J4988" s="23" t="str">
        <f t="shared" si="155"/>
        <v/>
      </c>
      <c r="K4988" s="1"/>
      <c r="L4988" s="21"/>
    </row>
    <row r="4989" spans="1:12" ht="10.050000000000001" customHeight="1" x14ac:dyDescent="0.2">
      <c r="A4989" s="22"/>
      <c r="B4989" s="38"/>
      <c r="C4989" s="1"/>
      <c r="D4989" s="2">
        <v>42634</v>
      </c>
      <c r="E4989" s="1" t="s">
        <v>9571</v>
      </c>
      <c r="F4989" s="1" t="s">
        <v>3207</v>
      </c>
      <c r="G4989" s="25">
        <v>21745.5</v>
      </c>
      <c r="H4989" s="25">
        <v>17917.476769063123</v>
      </c>
      <c r="I4989" s="24">
        <f t="shared" si="154"/>
        <v>-3828.0232309368766</v>
      </c>
      <c r="J4989" s="23">
        <f t="shared" si="155"/>
        <v>-0.17603748963863219</v>
      </c>
      <c r="K4989" s="1"/>
      <c r="L4989" s="21"/>
    </row>
    <row r="4990" spans="1:12" ht="10.050000000000001" customHeight="1" x14ac:dyDescent="0.2">
      <c r="A4990" s="22"/>
      <c r="B4990" s="38"/>
      <c r="C4990" s="1"/>
      <c r="D4990" s="2">
        <v>42634</v>
      </c>
      <c r="E4990" s="1" t="s">
        <v>9818</v>
      </c>
      <c r="F4990" s="1" t="s">
        <v>3458</v>
      </c>
      <c r="G4990" s="25">
        <v>40360.923900000009</v>
      </c>
      <c r="H4990" s="25">
        <v>19915.727475245909</v>
      </c>
      <c r="I4990" s="24">
        <f t="shared" si="154"/>
        <v>-20445.1964247541</v>
      </c>
      <c r="J4990" s="23">
        <f t="shared" si="155"/>
        <v>-0.50655917776832893</v>
      </c>
      <c r="K4990" s="1"/>
      <c r="L4990" s="21"/>
    </row>
    <row r="4991" spans="1:12" ht="10.050000000000001" customHeight="1" x14ac:dyDescent="0.2">
      <c r="A4991" s="22"/>
      <c r="B4991" s="38"/>
      <c r="C4991" s="1"/>
      <c r="D4991" s="2">
        <v>42634</v>
      </c>
      <c r="E4991" s="1" t="s">
        <v>9818</v>
      </c>
      <c r="F4991" s="1" t="s">
        <v>3459</v>
      </c>
      <c r="G4991" s="25">
        <v>3569.5471000000007</v>
      </c>
      <c r="H4991" s="25">
        <v>6477.6198984485654</v>
      </c>
      <c r="I4991" s="24">
        <f t="shared" si="154"/>
        <v>2908.0727984485648</v>
      </c>
      <c r="J4991" s="23">
        <f t="shared" si="155"/>
        <v>0.81468957180830148</v>
      </c>
      <c r="K4991" s="1"/>
      <c r="L4991" s="21"/>
    </row>
    <row r="4992" spans="1:12" ht="10.050000000000001" customHeight="1" x14ac:dyDescent="0.2">
      <c r="A4992" s="22"/>
      <c r="B4992" s="38"/>
      <c r="C4992" s="1"/>
      <c r="D4992" s="2">
        <v>42634</v>
      </c>
      <c r="E4992" s="1" t="s">
        <v>10169</v>
      </c>
      <c r="F4992" s="1" t="s">
        <v>3823</v>
      </c>
      <c r="G4992" s="25">
        <v>0</v>
      </c>
      <c r="H4992" s="25">
        <v>13268.590164704714</v>
      </c>
      <c r="I4992" s="24">
        <f t="shared" si="154"/>
        <v>13268.590164704714</v>
      </c>
      <c r="J4992" s="23" t="e">
        <f t="shared" si="155"/>
        <v>#DIV/0!</v>
      </c>
      <c r="K4992" s="1"/>
      <c r="L4992" s="21"/>
    </row>
    <row r="4993" spans="1:12" ht="10.050000000000001" customHeight="1" x14ac:dyDescent="0.2">
      <c r="A4993" s="22"/>
      <c r="B4993" s="38"/>
      <c r="C4993" s="1"/>
      <c r="D4993" s="2">
        <v>42636</v>
      </c>
      <c r="E4993" s="1" t="s">
        <v>6857</v>
      </c>
      <c r="F4993" s="1" t="s">
        <v>459</v>
      </c>
      <c r="G4993" s="25">
        <v>0</v>
      </c>
      <c r="H4993" s="25">
        <v>0</v>
      </c>
      <c r="I4993" s="24">
        <f t="shared" si="154"/>
        <v>0</v>
      </c>
      <c r="J4993" s="23" t="str">
        <f t="shared" si="155"/>
        <v/>
      </c>
      <c r="K4993" s="1"/>
      <c r="L4993" s="21"/>
    </row>
    <row r="4994" spans="1:12" ht="10.050000000000001" customHeight="1" x14ac:dyDescent="0.2">
      <c r="A4994" s="22"/>
      <c r="B4994" s="38"/>
      <c r="C4994" s="1"/>
      <c r="D4994" s="2">
        <v>42640</v>
      </c>
      <c r="E4994" s="1" t="s">
        <v>12628</v>
      </c>
      <c r="F4994" s="1" t="s">
        <v>6361</v>
      </c>
      <c r="G4994" s="25">
        <v>0</v>
      </c>
      <c r="H4994" s="25">
        <v>0</v>
      </c>
      <c r="I4994" s="24">
        <f t="shared" si="154"/>
        <v>0</v>
      </c>
      <c r="J4994" s="23" t="str">
        <f t="shared" si="155"/>
        <v/>
      </c>
      <c r="K4994" s="1"/>
      <c r="L4994" s="21"/>
    </row>
    <row r="4995" spans="1:12" ht="10.050000000000001" customHeight="1" x14ac:dyDescent="0.2">
      <c r="A4995" s="22"/>
      <c r="B4995" s="38"/>
      <c r="C4995" s="1"/>
      <c r="D4995" s="2">
        <v>42653</v>
      </c>
      <c r="E4995" s="1" t="s">
        <v>8335</v>
      </c>
      <c r="F4995" s="1" t="s">
        <v>1948</v>
      </c>
      <c r="G4995" s="25">
        <v>0</v>
      </c>
      <c r="H4995" s="25">
        <v>0</v>
      </c>
      <c r="I4995" s="24">
        <f t="shared" si="154"/>
        <v>0</v>
      </c>
      <c r="J4995" s="23" t="str">
        <f t="shared" si="155"/>
        <v/>
      </c>
      <c r="K4995" s="1"/>
      <c r="L4995" s="21"/>
    </row>
    <row r="4996" spans="1:12" ht="10.050000000000001" customHeight="1" x14ac:dyDescent="0.2">
      <c r="A4996" s="22"/>
      <c r="B4996" s="38"/>
      <c r="C4996" s="1"/>
      <c r="D4996" s="2">
        <v>42653</v>
      </c>
      <c r="E4996" s="1" t="s">
        <v>9365</v>
      </c>
      <c r="F4996" s="1" t="s">
        <v>2996</v>
      </c>
      <c r="G4996" s="25">
        <v>0</v>
      </c>
      <c r="H4996" s="25">
        <v>0</v>
      </c>
      <c r="I4996" s="24">
        <f t="shared" si="154"/>
        <v>0</v>
      </c>
      <c r="J4996" s="23" t="str">
        <f t="shared" si="155"/>
        <v/>
      </c>
      <c r="K4996" s="1"/>
      <c r="L4996" s="21"/>
    </row>
    <row r="4997" spans="1:12" ht="10.050000000000001" customHeight="1" x14ac:dyDescent="0.2">
      <c r="A4997" s="22"/>
      <c r="B4997" s="38"/>
      <c r="C4997" s="1"/>
      <c r="D4997" s="2">
        <v>42653</v>
      </c>
      <c r="E4997" s="1" t="s">
        <v>9466</v>
      </c>
      <c r="F4997" s="1" t="s">
        <v>3098</v>
      </c>
      <c r="G4997" s="25">
        <v>0</v>
      </c>
      <c r="H4997" s="25">
        <v>0</v>
      </c>
      <c r="I4997" s="24">
        <f t="shared" si="154"/>
        <v>0</v>
      </c>
      <c r="J4997" s="23" t="str">
        <f t="shared" si="155"/>
        <v/>
      </c>
      <c r="K4997" s="1"/>
      <c r="L4997" s="21"/>
    </row>
    <row r="4998" spans="1:12" ht="10.050000000000001" customHeight="1" x14ac:dyDescent="0.2">
      <c r="A4998" s="22"/>
      <c r="B4998" s="38"/>
      <c r="C4998" s="1"/>
      <c r="D4998" s="2">
        <v>42653</v>
      </c>
      <c r="E4998" s="1" t="s">
        <v>9520</v>
      </c>
      <c r="F4998" s="1" t="s">
        <v>3154</v>
      </c>
      <c r="G4998" s="25">
        <v>176899.35980000001</v>
      </c>
      <c r="H4998" s="25">
        <v>77022.547785359086</v>
      </c>
      <c r="I4998" s="24">
        <f t="shared" si="154"/>
        <v>-99876.81201464092</v>
      </c>
      <c r="J4998" s="23">
        <f t="shared" si="155"/>
        <v>-0.56459679745342362</v>
      </c>
      <c r="K4998" s="1"/>
      <c r="L4998" s="21"/>
    </row>
    <row r="4999" spans="1:12" ht="10.050000000000001" customHeight="1" x14ac:dyDescent="0.2">
      <c r="A4999" s="22"/>
      <c r="B4999" s="38"/>
      <c r="C4999" s="1"/>
      <c r="D4999" s="2">
        <v>42653</v>
      </c>
      <c r="E4999" s="1" t="s">
        <v>9664</v>
      </c>
      <c r="F4999" s="1" t="s">
        <v>3302</v>
      </c>
      <c r="G4999" s="25">
        <v>0</v>
      </c>
      <c r="H4999" s="25">
        <v>31478.869736473287</v>
      </c>
      <c r="I4999" s="24">
        <f t="shared" si="154"/>
        <v>31478.869736473287</v>
      </c>
      <c r="J4999" s="23" t="e">
        <f t="shared" si="155"/>
        <v>#DIV/0!</v>
      </c>
      <c r="K4999" s="1"/>
      <c r="L4999" s="21"/>
    </row>
    <row r="5000" spans="1:12" ht="10.050000000000001" customHeight="1" x14ac:dyDescent="0.2">
      <c r="A5000" s="22"/>
      <c r="B5000" s="38"/>
      <c r="C5000" s="1"/>
      <c r="D5000" s="2">
        <v>42653</v>
      </c>
      <c r="E5000" s="1" t="s">
        <v>9775</v>
      </c>
      <c r="F5000" s="1" t="s">
        <v>3413</v>
      </c>
      <c r="G5000" s="25">
        <v>0</v>
      </c>
      <c r="H5000" s="25">
        <v>13910.701574146484</v>
      </c>
      <c r="I5000" s="24">
        <f t="shared" si="154"/>
        <v>13910.701574146484</v>
      </c>
      <c r="J5000" s="23" t="e">
        <f t="shared" si="155"/>
        <v>#DIV/0!</v>
      </c>
      <c r="K5000" s="1"/>
      <c r="L5000" s="21"/>
    </row>
    <row r="5001" spans="1:12" ht="10.050000000000001" customHeight="1" x14ac:dyDescent="0.2">
      <c r="A5001" s="22"/>
      <c r="B5001" s="38"/>
      <c r="C5001" s="1"/>
      <c r="D5001" s="2">
        <v>42653</v>
      </c>
      <c r="E5001" s="1" t="s">
        <v>9785</v>
      </c>
      <c r="F5001" s="1" t="s">
        <v>3424</v>
      </c>
      <c r="G5001" s="25">
        <v>0</v>
      </c>
      <c r="H5001" s="25">
        <v>51641.167992944836</v>
      </c>
      <c r="I5001" s="24">
        <f t="shared" si="154"/>
        <v>51641.167992944836</v>
      </c>
      <c r="J5001" s="23" t="e">
        <f t="shared" si="155"/>
        <v>#DIV/0!</v>
      </c>
      <c r="K5001" s="1"/>
      <c r="L5001" s="21"/>
    </row>
    <row r="5002" spans="1:12" ht="10.050000000000001" customHeight="1" x14ac:dyDescent="0.2">
      <c r="A5002" s="22"/>
      <c r="B5002" s="38"/>
      <c r="C5002" s="1"/>
      <c r="D5002" s="2">
        <v>42653</v>
      </c>
      <c r="E5002" s="1" t="s">
        <v>10752</v>
      </c>
      <c r="F5002" s="1" t="s">
        <v>4424</v>
      </c>
      <c r="G5002" s="25">
        <v>0</v>
      </c>
      <c r="H5002" s="25">
        <v>0</v>
      </c>
      <c r="I5002" s="24">
        <f t="shared" si="154"/>
        <v>0</v>
      </c>
      <c r="J5002" s="23" t="str">
        <f t="shared" si="155"/>
        <v/>
      </c>
      <c r="K5002" s="1"/>
      <c r="L5002" s="21"/>
    </row>
    <row r="5003" spans="1:12" ht="10.050000000000001" customHeight="1" x14ac:dyDescent="0.2">
      <c r="A5003" s="22"/>
      <c r="B5003" s="38"/>
      <c r="C5003" s="1"/>
      <c r="D5003" s="2">
        <v>42653</v>
      </c>
      <c r="E5003" s="1" t="s">
        <v>10803</v>
      </c>
      <c r="F5003" s="1" t="s">
        <v>4478</v>
      </c>
      <c r="G5003" s="25">
        <v>0</v>
      </c>
      <c r="H5003" s="25">
        <v>24153.662777561585</v>
      </c>
      <c r="I5003" s="24">
        <f t="shared" si="154"/>
        <v>24153.662777561585</v>
      </c>
      <c r="J5003" s="23" t="e">
        <f t="shared" si="155"/>
        <v>#DIV/0!</v>
      </c>
      <c r="K5003" s="1"/>
      <c r="L5003" s="21"/>
    </row>
    <row r="5004" spans="1:12" ht="10.050000000000001" customHeight="1" x14ac:dyDescent="0.2">
      <c r="A5004" s="22"/>
      <c r="B5004" s="38"/>
      <c r="C5004" s="1"/>
      <c r="D5004" s="2">
        <v>42653</v>
      </c>
      <c r="E5004" s="1" t="s">
        <v>10825</v>
      </c>
      <c r="F5004" s="1" t="s">
        <v>4501</v>
      </c>
      <c r="G5004" s="25">
        <v>36880</v>
      </c>
      <c r="H5004" s="25">
        <v>45014.578247505771</v>
      </c>
      <c r="I5004" s="24">
        <f t="shared" si="154"/>
        <v>8134.5782475057713</v>
      </c>
      <c r="J5004" s="23">
        <f t="shared" si="155"/>
        <v>0.2205688244985296</v>
      </c>
      <c r="K5004" s="1"/>
      <c r="L5004" s="21"/>
    </row>
    <row r="5005" spans="1:12" ht="10.050000000000001" customHeight="1" x14ac:dyDescent="0.2">
      <c r="A5005" s="22"/>
      <c r="B5005" s="38"/>
      <c r="C5005" s="1"/>
      <c r="D5005" s="2">
        <v>42653</v>
      </c>
      <c r="E5005" s="1" t="s">
        <v>10857</v>
      </c>
      <c r="F5005" s="1" t="s">
        <v>4534</v>
      </c>
      <c r="G5005" s="25">
        <v>0</v>
      </c>
      <c r="H5005" s="25">
        <v>0</v>
      </c>
      <c r="I5005" s="24">
        <f t="shared" si="154"/>
        <v>0</v>
      </c>
      <c r="J5005" s="23" t="str">
        <f t="shared" si="155"/>
        <v/>
      </c>
      <c r="K5005" s="1"/>
      <c r="L5005" s="21"/>
    </row>
    <row r="5006" spans="1:12" ht="10.050000000000001" customHeight="1" x14ac:dyDescent="0.2">
      <c r="A5006" s="22"/>
      <c r="B5006" s="38"/>
      <c r="C5006" s="1"/>
      <c r="D5006" s="2">
        <v>42656</v>
      </c>
      <c r="E5006" s="1" t="s">
        <v>6872</v>
      </c>
      <c r="F5006" s="1" t="s">
        <v>475</v>
      </c>
      <c r="G5006" s="25">
        <v>0</v>
      </c>
      <c r="H5006" s="25">
        <v>0</v>
      </c>
      <c r="I5006" s="24">
        <f t="shared" si="154"/>
        <v>0</v>
      </c>
      <c r="J5006" s="23" t="str">
        <f t="shared" si="155"/>
        <v/>
      </c>
      <c r="K5006" s="1"/>
      <c r="L5006" s="21"/>
    </row>
    <row r="5007" spans="1:12" ht="10.050000000000001" customHeight="1" x14ac:dyDescent="0.2">
      <c r="A5007" s="22"/>
      <c r="B5007" s="38"/>
      <c r="C5007" s="1"/>
      <c r="D5007" s="2">
        <v>42656</v>
      </c>
      <c r="E5007" s="1" t="s">
        <v>6878</v>
      </c>
      <c r="F5007" s="1" t="s">
        <v>481</v>
      </c>
      <c r="G5007" s="25">
        <v>0</v>
      </c>
      <c r="H5007" s="25">
        <v>0</v>
      </c>
      <c r="I5007" s="24">
        <f t="shared" si="154"/>
        <v>0</v>
      </c>
      <c r="J5007" s="23" t="str">
        <f t="shared" si="155"/>
        <v/>
      </c>
      <c r="K5007" s="1"/>
      <c r="L5007" s="21"/>
    </row>
    <row r="5008" spans="1:12" ht="10.050000000000001" customHeight="1" x14ac:dyDescent="0.2">
      <c r="A5008" s="22"/>
      <c r="B5008" s="38"/>
      <c r="C5008" s="1"/>
      <c r="D5008" s="2">
        <v>42656</v>
      </c>
      <c r="E5008" s="1" t="s">
        <v>7280</v>
      </c>
      <c r="F5008" s="1" t="s">
        <v>886</v>
      </c>
      <c r="G5008" s="25">
        <v>0</v>
      </c>
      <c r="H5008" s="25">
        <v>0</v>
      </c>
      <c r="I5008" s="24">
        <f t="shared" si="154"/>
        <v>0</v>
      </c>
      <c r="J5008" s="23" t="str">
        <f t="shared" si="155"/>
        <v/>
      </c>
      <c r="K5008" s="1"/>
      <c r="L5008" s="21"/>
    </row>
    <row r="5009" spans="1:12" ht="10.050000000000001" customHeight="1" x14ac:dyDescent="0.2">
      <c r="A5009" s="22"/>
      <c r="B5009" s="38"/>
      <c r="C5009" s="1"/>
      <c r="D5009" s="2">
        <v>42656</v>
      </c>
      <c r="E5009" s="1" t="s">
        <v>7286</v>
      </c>
      <c r="F5009" s="1" t="s">
        <v>892</v>
      </c>
      <c r="G5009" s="25">
        <v>0</v>
      </c>
      <c r="H5009" s="25">
        <v>0</v>
      </c>
      <c r="I5009" s="24">
        <f t="shared" si="154"/>
        <v>0</v>
      </c>
      <c r="J5009" s="23" t="str">
        <f t="shared" si="155"/>
        <v/>
      </c>
      <c r="K5009" s="1"/>
      <c r="L5009" s="21"/>
    </row>
    <row r="5010" spans="1:12" ht="10.050000000000001" customHeight="1" x14ac:dyDescent="0.2">
      <c r="A5010" s="22"/>
      <c r="B5010" s="38"/>
      <c r="C5010" s="1"/>
      <c r="D5010" s="2">
        <v>42656</v>
      </c>
      <c r="E5010" s="1" t="s">
        <v>7383</v>
      </c>
      <c r="F5010" s="1" t="s">
        <v>990</v>
      </c>
      <c r="G5010" s="25">
        <v>7376</v>
      </c>
      <c r="H5010" s="25">
        <v>0</v>
      </c>
      <c r="I5010" s="24">
        <f t="shared" si="154"/>
        <v>-7376</v>
      </c>
      <c r="J5010" s="23">
        <f t="shared" si="155"/>
        <v>-1</v>
      </c>
      <c r="K5010" s="1"/>
      <c r="L5010" s="21"/>
    </row>
    <row r="5011" spans="1:12" ht="10.050000000000001" customHeight="1" x14ac:dyDescent="0.2">
      <c r="A5011" s="22"/>
      <c r="B5011" s="38"/>
      <c r="C5011" s="1"/>
      <c r="D5011" s="2">
        <v>42656</v>
      </c>
      <c r="E5011" s="1" t="s">
        <v>7673</v>
      </c>
      <c r="F5011" s="1" t="s">
        <v>1281</v>
      </c>
      <c r="G5011" s="25">
        <v>27486.661800000002</v>
      </c>
      <c r="H5011" s="25">
        <v>14393.569354046695</v>
      </c>
      <c r="I5011" s="24">
        <f t="shared" ref="I5011:I5074" si="156">H5011-G5011</f>
        <v>-13093.092445953307</v>
      </c>
      <c r="J5011" s="23">
        <f t="shared" ref="J5011:J5074" si="157">IF(I5011=0,"",(I5011/G5011))</f>
        <v>-0.47634349129850706</v>
      </c>
      <c r="K5011" s="1"/>
      <c r="L5011" s="21"/>
    </row>
    <row r="5012" spans="1:12" ht="10.050000000000001" customHeight="1" x14ac:dyDescent="0.2">
      <c r="A5012" s="22"/>
      <c r="B5012" s="38"/>
      <c r="C5012" s="1"/>
      <c r="D5012" s="2">
        <v>42656</v>
      </c>
      <c r="E5012" s="1" t="s">
        <v>7800</v>
      </c>
      <c r="F5012" s="1" t="s">
        <v>1409</v>
      </c>
      <c r="G5012" s="25">
        <v>0</v>
      </c>
      <c r="H5012" s="25">
        <v>10145.360269179952</v>
      </c>
      <c r="I5012" s="24">
        <f t="shared" si="156"/>
        <v>10145.360269179952</v>
      </c>
      <c r="J5012" s="23" t="e">
        <f t="shared" si="157"/>
        <v>#DIV/0!</v>
      </c>
      <c r="K5012" s="1"/>
      <c r="L5012" s="21"/>
    </row>
    <row r="5013" spans="1:12" ht="10.050000000000001" customHeight="1" x14ac:dyDescent="0.2">
      <c r="A5013" s="22"/>
      <c r="B5013" s="38"/>
      <c r="C5013" s="1"/>
      <c r="D5013" s="2">
        <v>42656</v>
      </c>
      <c r="E5013" s="1" t="s">
        <v>8063</v>
      </c>
      <c r="F5013" s="1" t="s">
        <v>1674</v>
      </c>
      <c r="G5013" s="25">
        <v>0</v>
      </c>
      <c r="H5013" s="25">
        <v>0</v>
      </c>
      <c r="I5013" s="24">
        <f t="shared" si="156"/>
        <v>0</v>
      </c>
      <c r="J5013" s="23" t="str">
        <f t="shared" si="157"/>
        <v/>
      </c>
      <c r="K5013" s="1"/>
      <c r="L5013" s="21"/>
    </row>
    <row r="5014" spans="1:12" ht="10.050000000000001" customHeight="1" x14ac:dyDescent="0.2">
      <c r="A5014" s="22"/>
      <c r="B5014" s="38"/>
      <c r="C5014" s="1"/>
      <c r="D5014" s="2">
        <v>42656</v>
      </c>
      <c r="E5014" s="1" t="s">
        <v>8132</v>
      </c>
      <c r="F5014" s="1" t="s">
        <v>1744</v>
      </c>
      <c r="G5014" s="25">
        <v>0</v>
      </c>
      <c r="H5014" s="25">
        <v>0</v>
      </c>
      <c r="I5014" s="24">
        <f t="shared" si="156"/>
        <v>0</v>
      </c>
      <c r="J5014" s="23" t="str">
        <f t="shared" si="157"/>
        <v/>
      </c>
      <c r="K5014" s="1"/>
      <c r="L5014" s="21"/>
    </row>
    <row r="5015" spans="1:12" ht="10.050000000000001" customHeight="1" x14ac:dyDescent="0.2">
      <c r="A5015" s="22"/>
      <c r="B5015" s="38"/>
      <c r="C5015" s="1"/>
      <c r="D5015" s="2">
        <v>42656</v>
      </c>
      <c r="E5015" s="1" t="s">
        <v>8568</v>
      </c>
      <c r="F5015" s="1" t="s">
        <v>2185</v>
      </c>
      <c r="G5015" s="25">
        <v>0</v>
      </c>
      <c r="H5015" s="25">
        <v>0</v>
      </c>
      <c r="I5015" s="24">
        <f t="shared" si="156"/>
        <v>0</v>
      </c>
      <c r="J5015" s="23" t="str">
        <f t="shared" si="157"/>
        <v/>
      </c>
      <c r="K5015" s="1"/>
      <c r="L5015" s="21"/>
    </row>
    <row r="5016" spans="1:12" ht="10.050000000000001" customHeight="1" x14ac:dyDescent="0.2">
      <c r="A5016" s="22"/>
      <c r="B5016" s="38"/>
      <c r="C5016" s="1"/>
      <c r="D5016" s="2">
        <v>42656</v>
      </c>
      <c r="E5016" s="1" t="s">
        <v>9035</v>
      </c>
      <c r="F5016" s="1" t="s">
        <v>2659</v>
      </c>
      <c r="G5016" s="25">
        <v>31348</v>
      </c>
      <c r="H5016" s="25">
        <v>0</v>
      </c>
      <c r="I5016" s="24">
        <f t="shared" si="156"/>
        <v>-31348</v>
      </c>
      <c r="J5016" s="23">
        <f t="shared" si="157"/>
        <v>-1</v>
      </c>
      <c r="K5016" s="1"/>
      <c r="L5016" s="21"/>
    </row>
    <row r="5017" spans="1:12" ht="10.050000000000001" customHeight="1" x14ac:dyDescent="0.2">
      <c r="A5017" s="22"/>
      <c r="B5017" s="38"/>
      <c r="C5017" s="1"/>
      <c r="D5017" s="2">
        <v>42656</v>
      </c>
      <c r="E5017" s="1" t="s">
        <v>9167</v>
      </c>
      <c r="F5017" s="1" t="s">
        <v>2793</v>
      </c>
      <c r="G5017" s="25">
        <v>42412</v>
      </c>
      <c r="H5017" s="25">
        <v>35213.389693786616</v>
      </c>
      <c r="I5017" s="24">
        <f t="shared" si="156"/>
        <v>-7198.6103062133843</v>
      </c>
      <c r="J5017" s="23">
        <f t="shared" si="157"/>
        <v>-0.16973050802163031</v>
      </c>
      <c r="K5017" s="1"/>
      <c r="L5017" s="21"/>
    </row>
    <row r="5018" spans="1:12" ht="10.050000000000001" customHeight="1" x14ac:dyDescent="0.2">
      <c r="A5018" s="22"/>
      <c r="B5018" s="38"/>
      <c r="C5018" s="1"/>
      <c r="D5018" s="2">
        <v>42656</v>
      </c>
      <c r="E5018" s="1" t="s">
        <v>9376</v>
      </c>
      <c r="F5018" s="1" t="s">
        <v>3007</v>
      </c>
      <c r="G5018" s="25">
        <v>14752</v>
      </c>
      <c r="H5018" s="25">
        <v>0</v>
      </c>
      <c r="I5018" s="24">
        <f t="shared" si="156"/>
        <v>-14752</v>
      </c>
      <c r="J5018" s="23">
        <f t="shared" si="157"/>
        <v>-1</v>
      </c>
      <c r="K5018" s="1"/>
      <c r="L5018" s="21"/>
    </row>
    <row r="5019" spans="1:12" ht="10.050000000000001" customHeight="1" x14ac:dyDescent="0.2">
      <c r="A5019" s="22"/>
      <c r="B5019" s="38"/>
      <c r="C5019" s="1"/>
      <c r="D5019" s="2">
        <v>42657</v>
      </c>
      <c r="E5019" s="1" t="s">
        <v>9126</v>
      </c>
      <c r="F5019" s="1" t="s">
        <v>2752</v>
      </c>
      <c r="G5019" s="25">
        <v>9220</v>
      </c>
      <c r="H5019" s="25">
        <v>0</v>
      </c>
      <c r="I5019" s="24">
        <f t="shared" si="156"/>
        <v>-9220</v>
      </c>
      <c r="J5019" s="23">
        <f t="shared" si="157"/>
        <v>-1</v>
      </c>
      <c r="K5019" s="1"/>
      <c r="L5019" s="21"/>
    </row>
    <row r="5020" spans="1:12" ht="10.050000000000001" customHeight="1" x14ac:dyDescent="0.2">
      <c r="A5020" s="22"/>
      <c r="B5020" s="38"/>
      <c r="C5020" s="1"/>
      <c r="D5020" s="2">
        <v>42657</v>
      </c>
      <c r="E5020" s="1" t="s">
        <v>9662</v>
      </c>
      <c r="F5020" s="1" t="s">
        <v>3300</v>
      </c>
      <c r="G5020" s="25">
        <v>59054.8897</v>
      </c>
      <c r="H5020" s="25">
        <v>45918.671111999785</v>
      </c>
      <c r="I5020" s="24">
        <f t="shared" si="156"/>
        <v>-13136.218588000214</v>
      </c>
      <c r="J5020" s="23">
        <f t="shared" si="157"/>
        <v>-0.22244082843490967</v>
      </c>
      <c r="K5020" s="1"/>
      <c r="L5020" s="21"/>
    </row>
    <row r="5021" spans="1:12" ht="10.050000000000001" customHeight="1" x14ac:dyDescent="0.2">
      <c r="A5021" s="22"/>
      <c r="B5021" s="38"/>
      <c r="C5021" s="1"/>
      <c r="D5021" s="2">
        <v>42657</v>
      </c>
      <c r="E5021" s="1" t="s">
        <v>9771</v>
      </c>
      <c r="F5021" s="1" t="s">
        <v>3409</v>
      </c>
      <c r="G5021" s="25">
        <v>7692.7039999999997</v>
      </c>
      <c r="H5021" s="25">
        <v>9251.5411872370096</v>
      </c>
      <c r="I5021" s="24">
        <f t="shared" si="156"/>
        <v>1558.8371872370099</v>
      </c>
      <c r="J5021" s="23">
        <f t="shared" si="157"/>
        <v>0.20263839441073125</v>
      </c>
      <c r="K5021" s="1"/>
      <c r="L5021" s="21"/>
    </row>
    <row r="5022" spans="1:12" ht="10.050000000000001" customHeight="1" x14ac:dyDescent="0.2">
      <c r="A5022" s="22"/>
      <c r="B5022" s="38"/>
      <c r="C5022" s="1"/>
      <c r="D5022" s="2">
        <v>42658</v>
      </c>
      <c r="E5022" s="1" t="s">
        <v>6882</v>
      </c>
      <c r="F5022" s="1" t="s">
        <v>485</v>
      </c>
      <c r="G5022" s="25">
        <v>0</v>
      </c>
      <c r="H5022" s="25">
        <v>0</v>
      </c>
      <c r="I5022" s="24">
        <f t="shared" si="156"/>
        <v>0</v>
      </c>
      <c r="J5022" s="23" t="str">
        <f t="shared" si="157"/>
        <v/>
      </c>
      <c r="K5022" s="1"/>
      <c r="L5022" s="21"/>
    </row>
    <row r="5023" spans="1:12" ht="10.050000000000001" customHeight="1" x14ac:dyDescent="0.2">
      <c r="A5023" s="22"/>
      <c r="B5023" s="38"/>
      <c r="C5023" s="1"/>
      <c r="D5023" s="2">
        <v>42658</v>
      </c>
      <c r="E5023" s="1" t="s">
        <v>6959</v>
      </c>
      <c r="F5023" s="1" t="s">
        <v>563</v>
      </c>
      <c r="G5023" s="25">
        <v>0</v>
      </c>
      <c r="H5023" s="25">
        <v>0</v>
      </c>
      <c r="I5023" s="24">
        <f t="shared" si="156"/>
        <v>0</v>
      </c>
      <c r="J5023" s="23" t="str">
        <f t="shared" si="157"/>
        <v/>
      </c>
      <c r="K5023" s="1"/>
      <c r="L5023" s="21"/>
    </row>
    <row r="5024" spans="1:12" ht="10.050000000000001" customHeight="1" x14ac:dyDescent="0.2">
      <c r="A5024" s="22"/>
      <c r="B5024" s="38"/>
      <c r="C5024" s="1"/>
      <c r="D5024" s="2">
        <v>42658</v>
      </c>
      <c r="E5024" s="1" t="s">
        <v>7448</v>
      </c>
      <c r="F5024" s="1" t="s">
        <v>1055</v>
      </c>
      <c r="G5024" s="25">
        <v>0</v>
      </c>
      <c r="H5024" s="25">
        <v>4063.2809989475145</v>
      </c>
      <c r="I5024" s="24">
        <f t="shared" si="156"/>
        <v>4063.2809989475145</v>
      </c>
      <c r="J5024" s="23" t="e">
        <f t="shared" si="157"/>
        <v>#DIV/0!</v>
      </c>
      <c r="K5024" s="1"/>
      <c r="L5024" s="21"/>
    </row>
    <row r="5025" spans="1:12" ht="10.050000000000001" customHeight="1" x14ac:dyDescent="0.2">
      <c r="A5025" s="22"/>
      <c r="B5025" s="38"/>
      <c r="C5025" s="1"/>
      <c r="D5025" s="2">
        <v>42658</v>
      </c>
      <c r="E5025" s="1" t="s">
        <v>7491</v>
      </c>
      <c r="F5025" s="1" t="s">
        <v>1099</v>
      </c>
      <c r="G5025" s="25">
        <v>3432.1729000000005</v>
      </c>
      <c r="H5025" s="25">
        <v>0</v>
      </c>
      <c r="I5025" s="24">
        <f t="shared" si="156"/>
        <v>-3432.1729000000005</v>
      </c>
      <c r="J5025" s="23">
        <f t="shared" si="157"/>
        <v>-1</v>
      </c>
      <c r="K5025" s="1"/>
      <c r="L5025" s="21"/>
    </row>
    <row r="5026" spans="1:12" ht="10.050000000000001" customHeight="1" x14ac:dyDescent="0.2">
      <c r="A5026" s="22"/>
      <c r="B5026" s="38"/>
      <c r="C5026" s="1"/>
      <c r="D5026" s="2">
        <v>42658</v>
      </c>
      <c r="E5026" s="1" t="s">
        <v>7582</v>
      </c>
      <c r="F5026" s="1" t="s">
        <v>1190</v>
      </c>
      <c r="G5026" s="25">
        <v>0</v>
      </c>
      <c r="H5026" s="25">
        <v>0</v>
      </c>
      <c r="I5026" s="24">
        <f t="shared" si="156"/>
        <v>0</v>
      </c>
      <c r="J5026" s="23" t="str">
        <f t="shared" si="157"/>
        <v/>
      </c>
      <c r="K5026" s="1"/>
      <c r="L5026" s="21"/>
    </row>
    <row r="5027" spans="1:12" ht="10.050000000000001" customHeight="1" x14ac:dyDescent="0.2">
      <c r="A5027" s="22"/>
      <c r="B5027" s="38"/>
      <c r="C5027" s="1"/>
      <c r="D5027" s="2">
        <v>42658</v>
      </c>
      <c r="E5027" s="1" t="s">
        <v>7840</v>
      </c>
      <c r="F5027" s="1" t="s">
        <v>1449</v>
      </c>
      <c r="G5027" s="25">
        <v>3161.1262000000006</v>
      </c>
      <c r="H5027" s="25">
        <v>6703.643114572069</v>
      </c>
      <c r="I5027" s="24">
        <f t="shared" si="156"/>
        <v>3542.5169145720683</v>
      </c>
      <c r="J5027" s="23">
        <f t="shared" si="157"/>
        <v>1.1206502652668746</v>
      </c>
      <c r="K5027" s="1"/>
      <c r="L5027" s="21"/>
    </row>
    <row r="5028" spans="1:12" ht="10.050000000000001" customHeight="1" x14ac:dyDescent="0.2">
      <c r="A5028" s="22"/>
      <c r="B5028" s="38"/>
      <c r="C5028" s="1"/>
      <c r="D5028" s="2">
        <v>42669</v>
      </c>
      <c r="E5028" s="1" t="s">
        <v>6422</v>
      </c>
      <c r="F5028" s="1" t="s">
        <v>17</v>
      </c>
      <c r="G5028" s="25">
        <v>0</v>
      </c>
      <c r="H5028" s="25">
        <v>0</v>
      </c>
      <c r="I5028" s="24">
        <f t="shared" si="156"/>
        <v>0</v>
      </c>
      <c r="J5028" s="23" t="str">
        <f t="shared" si="157"/>
        <v/>
      </c>
      <c r="K5028" s="1"/>
      <c r="L5028" s="21"/>
    </row>
    <row r="5029" spans="1:12" ht="10.050000000000001" customHeight="1" x14ac:dyDescent="0.2">
      <c r="A5029" s="22"/>
      <c r="B5029" s="38"/>
      <c r="C5029" s="1"/>
      <c r="D5029" s="2">
        <v>42669</v>
      </c>
      <c r="E5029" s="1" t="s">
        <v>6550</v>
      </c>
      <c r="F5029" s="1" t="s">
        <v>149</v>
      </c>
      <c r="G5029" s="25">
        <v>0</v>
      </c>
      <c r="H5029" s="25">
        <v>0</v>
      </c>
      <c r="I5029" s="24">
        <f t="shared" si="156"/>
        <v>0</v>
      </c>
      <c r="J5029" s="23" t="str">
        <f t="shared" si="157"/>
        <v/>
      </c>
      <c r="K5029" s="1"/>
      <c r="L5029" s="21"/>
    </row>
    <row r="5030" spans="1:12" ht="10.050000000000001" customHeight="1" x14ac:dyDescent="0.2">
      <c r="A5030" s="22"/>
      <c r="B5030" s="38"/>
      <c r="C5030" s="1"/>
      <c r="D5030" s="2">
        <v>42669</v>
      </c>
      <c r="E5030" s="1" t="s">
        <v>7114</v>
      </c>
      <c r="F5030" s="1" t="s">
        <v>720</v>
      </c>
      <c r="G5030" s="25">
        <v>0</v>
      </c>
      <c r="H5030" s="25">
        <v>0</v>
      </c>
      <c r="I5030" s="24">
        <f t="shared" si="156"/>
        <v>0</v>
      </c>
      <c r="J5030" s="23" t="str">
        <f t="shared" si="157"/>
        <v/>
      </c>
      <c r="K5030" s="1"/>
      <c r="L5030" s="21"/>
    </row>
    <row r="5031" spans="1:12" ht="10.050000000000001" customHeight="1" x14ac:dyDescent="0.2">
      <c r="A5031" s="22"/>
      <c r="B5031" s="38"/>
      <c r="C5031" s="1"/>
      <c r="D5031" s="2">
        <v>42669</v>
      </c>
      <c r="E5031" s="1" t="s">
        <v>7124</v>
      </c>
      <c r="F5031" s="1" t="s">
        <v>730</v>
      </c>
      <c r="G5031" s="25">
        <v>0</v>
      </c>
      <c r="H5031" s="25">
        <v>0</v>
      </c>
      <c r="I5031" s="24">
        <f t="shared" si="156"/>
        <v>0</v>
      </c>
      <c r="J5031" s="23" t="str">
        <f t="shared" si="157"/>
        <v/>
      </c>
      <c r="K5031" s="1"/>
      <c r="L5031" s="21"/>
    </row>
    <row r="5032" spans="1:12" ht="10.050000000000001" customHeight="1" x14ac:dyDescent="0.2">
      <c r="A5032" s="22"/>
      <c r="B5032" s="38"/>
      <c r="C5032" s="1"/>
      <c r="D5032" s="2">
        <v>42669</v>
      </c>
      <c r="E5032" s="1" t="s">
        <v>7189</v>
      </c>
      <c r="F5032" s="1" t="s">
        <v>795</v>
      </c>
      <c r="G5032" s="25">
        <v>0</v>
      </c>
      <c r="H5032" s="25">
        <v>0</v>
      </c>
      <c r="I5032" s="24">
        <f t="shared" si="156"/>
        <v>0</v>
      </c>
      <c r="J5032" s="23" t="str">
        <f t="shared" si="157"/>
        <v/>
      </c>
      <c r="K5032" s="1"/>
      <c r="L5032" s="21"/>
    </row>
    <row r="5033" spans="1:12" ht="10.050000000000001" customHeight="1" x14ac:dyDescent="0.2">
      <c r="A5033" s="22"/>
      <c r="B5033" s="38"/>
      <c r="C5033" s="1"/>
      <c r="D5033" s="2">
        <v>42669</v>
      </c>
      <c r="E5033" s="1" t="s">
        <v>7497</v>
      </c>
      <c r="F5033" s="1" t="s">
        <v>1105</v>
      </c>
      <c r="G5033" s="25">
        <v>0</v>
      </c>
      <c r="H5033" s="25">
        <v>0</v>
      </c>
      <c r="I5033" s="24">
        <f t="shared" si="156"/>
        <v>0</v>
      </c>
      <c r="J5033" s="23" t="str">
        <f t="shared" si="157"/>
        <v/>
      </c>
      <c r="K5033" s="1"/>
      <c r="L5033" s="21"/>
    </row>
    <row r="5034" spans="1:12" ht="10.050000000000001" customHeight="1" x14ac:dyDescent="0.2">
      <c r="A5034" s="22"/>
      <c r="B5034" s="38"/>
      <c r="C5034" s="1"/>
      <c r="D5034" s="2">
        <v>42669</v>
      </c>
      <c r="E5034" s="1" t="s">
        <v>7611</v>
      </c>
      <c r="F5034" s="1" t="s">
        <v>1219</v>
      </c>
      <c r="G5034" s="25">
        <v>0</v>
      </c>
      <c r="H5034" s="25">
        <v>0</v>
      </c>
      <c r="I5034" s="24">
        <f t="shared" si="156"/>
        <v>0</v>
      </c>
      <c r="J5034" s="23" t="str">
        <f t="shared" si="157"/>
        <v/>
      </c>
      <c r="K5034" s="1"/>
      <c r="L5034" s="21"/>
    </row>
    <row r="5035" spans="1:12" ht="10.050000000000001" customHeight="1" x14ac:dyDescent="0.2">
      <c r="A5035" s="22"/>
      <c r="B5035" s="38"/>
      <c r="C5035" s="1"/>
      <c r="D5035" s="2">
        <v>42669</v>
      </c>
      <c r="E5035" s="1" t="s">
        <v>7891</v>
      </c>
      <c r="F5035" s="1" t="s">
        <v>1500</v>
      </c>
      <c r="G5035" s="25">
        <v>72227.509699999995</v>
      </c>
      <c r="H5035" s="25">
        <v>22242.739223062879</v>
      </c>
      <c r="I5035" s="24">
        <f t="shared" si="156"/>
        <v>-49984.770476937119</v>
      </c>
      <c r="J5035" s="23">
        <f t="shared" si="157"/>
        <v>-0.69204615643749823</v>
      </c>
      <c r="K5035" s="1"/>
      <c r="L5035" s="21"/>
    </row>
    <row r="5036" spans="1:12" ht="10.050000000000001" customHeight="1" x14ac:dyDescent="0.2">
      <c r="A5036" s="22"/>
      <c r="B5036" s="38"/>
      <c r="C5036" s="1"/>
      <c r="D5036" s="2">
        <v>42669</v>
      </c>
      <c r="E5036" s="1" t="s">
        <v>8495</v>
      </c>
      <c r="F5036" s="1" t="s">
        <v>2112</v>
      </c>
      <c r="G5036" s="25">
        <v>0</v>
      </c>
      <c r="H5036" s="25">
        <v>0</v>
      </c>
      <c r="I5036" s="24">
        <f t="shared" si="156"/>
        <v>0</v>
      </c>
      <c r="J5036" s="23" t="str">
        <f t="shared" si="157"/>
        <v/>
      </c>
      <c r="K5036" s="1"/>
      <c r="L5036" s="21"/>
    </row>
    <row r="5037" spans="1:12" ht="10.050000000000001" customHeight="1" x14ac:dyDescent="0.2">
      <c r="A5037" s="22"/>
      <c r="B5037" s="38"/>
      <c r="C5037" s="1"/>
      <c r="D5037" s="2">
        <v>42669</v>
      </c>
      <c r="E5037" s="1" t="s">
        <v>8620</v>
      </c>
      <c r="F5037" s="1" t="s">
        <v>2238</v>
      </c>
      <c r="G5037" s="25">
        <v>104560.992</v>
      </c>
      <c r="H5037" s="25">
        <v>18143.499985186627</v>
      </c>
      <c r="I5037" s="24">
        <f t="shared" si="156"/>
        <v>-86417.492014813368</v>
      </c>
      <c r="J5037" s="23">
        <f t="shared" si="157"/>
        <v>-0.82647926690302798</v>
      </c>
      <c r="K5037" s="1"/>
      <c r="L5037" s="21"/>
    </row>
    <row r="5038" spans="1:12" ht="10.050000000000001" customHeight="1" x14ac:dyDescent="0.2">
      <c r="A5038" s="22"/>
      <c r="B5038" s="38"/>
      <c r="C5038" s="1"/>
      <c r="D5038" s="2">
        <v>42669</v>
      </c>
      <c r="E5038" s="1" t="s">
        <v>8630</v>
      </c>
      <c r="F5038" s="1" t="s">
        <v>2248</v>
      </c>
      <c r="G5038" s="25">
        <v>0</v>
      </c>
      <c r="H5038" s="25">
        <v>0</v>
      </c>
      <c r="I5038" s="24">
        <f t="shared" si="156"/>
        <v>0</v>
      </c>
      <c r="J5038" s="23" t="str">
        <f t="shared" si="157"/>
        <v/>
      </c>
      <c r="K5038" s="1"/>
      <c r="L5038" s="21"/>
    </row>
    <row r="5039" spans="1:12" ht="10.050000000000001" customHeight="1" x14ac:dyDescent="0.2">
      <c r="A5039" s="22"/>
      <c r="B5039" s="38"/>
      <c r="C5039" s="1"/>
      <c r="D5039" s="2">
        <v>42669</v>
      </c>
      <c r="E5039" s="1" t="s">
        <v>8955</v>
      </c>
      <c r="F5039" s="1" t="s">
        <v>2579</v>
      </c>
      <c r="G5039" s="25">
        <v>61067.94</v>
      </c>
      <c r="H5039" s="25">
        <v>22705.059437860953</v>
      </c>
      <c r="I5039" s="24">
        <f t="shared" si="156"/>
        <v>-38362.880562139049</v>
      </c>
      <c r="J5039" s="23">
        <f t="shared" si="157"/>
        <v>-0.62820001071166065</v>
      </c>
      <c r="K5039" s="1"/>
      <c r="L5039" s="21"/>
    </row>
    <row r="5040" spans="1:12" ht="10.050000000000001" customHeight="1" x14ac:dyDescent="0.2">
      <c r="A5040" s="22"/>
      <c r="B5040" s="38"/>
      <c r="C5040" s="1"/>
      <c r="D5040" s="2">
        <v>42669</v>
      </c>
      <c r="E5040" s="1" t="s">
        <v>9222</v>
      </c>
      <c r="F5040" s="1" t="s">
        <v>2849</v>
      </c>
      <c r="G5040" s="25">
        <v>124763.24960000001</v>
      </c>
      <c r="H5040" s="25">
        <v>63178.625797794535</v>
      </c>
      <c r="I5040" s="24">
        <f t="shared" si="156"/>
        <v>-61584.623802205475</v>
      </c>
      <c r="J5040" s="23">
        <f t="shared" si="157"/>
        <v>-0.49361189292239682</v>
      </c>
      <c r="K5040" s="1"/>
      <c r="L5040" s="21"/>
    </row>
    <row r="5041" spans="1:12" ht="10.050000000000001" customHeight="1" x14ac:dyDescent="0.2">
      <c r="A5041" s="22"/>
      <c r="B5041" s="38"/>
      <c r="C5041" s="1"/>
      <c r="D5041" s="2">
        <v>42669</v>
      </c>
      <c r="E5041" s="1" t="s">
        <v>10626</v>
      </c>
      <c r="F5041" s="1" t="s">
        <v>4293</v>
      </c>
      <c r="G5041" s="25">
        <v>0</v>
      </c>
      <c r="H5041" s="25">
        <v>0</v>
      </c>
      <c r="I5041" s="24">
        <f t="shared" si="156"/>
        <v>0</v>
      </c>
      <c r="J5041" s="23" t="str">
        <f t="shared" si="157"/>
        <v/>
      </c>
      <c r="K5041" s="1"/>
      <c r="L5041" s="21"/>
    </row>
    <row r="5042" spans="1:12" ht="10.050000000000001" customHeight="1" x14ac:dyDescent="0.2">
      <c r="A5042" s="22"/>
      <c r="B5042" s="38"/>
      <c r="C5042" s="1"/>
      <c r="D5042" s="2">
        <v>42669</v>
      </c>
      <c r="E5042" s="1" t="s">
        <v>12006</v>
      </c>
      <c r="F5042" s="1" t="s">
        <v>5728</v>
      </c>
      <c r="G5042" s="25">
        <v>0</v>
      </c>
      <c r="H5042" s="25">
        <v>0</v>
      </c>
      <c r="I5042" s="24">
        <f t="shared" si="156"/>
        <v>0</v>
      </c>
      <c r="J5042" s="23" t="str">
        <f t="shared" si="157"/>
        <v/>
      </c>
      <c r="K5042" s="1"/>
      <c r="L5042" s="21"/>
    </row>
    <row r="5043" spans="1:12" ht="10.050000000000001" customHeight="1" x14ac:dyDescent="0.2">
      <c r="A5043" s="22"/>
      <c r="B5043" s="38"/>
      <c r="C5043" s="1"/>
      <c r="D5043" s="2">
        <v>42669</v>
      </c>
      <c r="E5043" s="1" t="s">
        <v>12075</v>
      </c>
      <c r="F5043" s="1" t="s">
        <v>5797</v>
      </c>
      <c r="G5043" s="25">
        <v>12908</v>
      </c>
      <c r="H5043" s="25">
        <v>0</v>
      </c>
      <c r="I5043" s="24">
        <f t="shared" si="156"/>
        <v>-12908</v>
      </c>
      <c r="J5043" s="23">
        <f t="shared" si="157"/>
        <v>-1</v>
      </c>
      <c r="K5043" s="1"/>
      <c r="L5043" s="21"/>
    </row>
    <row r="5044" spans="1:12" ht="10.050000000000001" customHeight="1" x14ac:dyDescent="0.2">
      <c r="A5044" s="22"/>
      <c r="B5044" s="38"/>
      <c r="C5044" s="1"/>
      <c r="D5044" s="2">
        <v>42669</v>
      </c>
      <c r="E5044" s="1" t="s">
        <v>12109</v>
      </c>
      <c r="F5044" s="1" t="s">
        <v>5832</v>
      </c>
      <c r="G5044" s="25">
        <v>0</v>
      </c>
      <c r="H5044" s="25">
        <v>0</v>
      </c>
      <c r="I5044" s="24">
        <f t="shared" si="156"/>
        <v>0</v>
      </c>
      <c r="J5044" s="23" t="str">
        <f t="shared" si="157"/>
        <v/>
      </c>
      <c r="K5044" s="1"/>
      <c r="L5044" s="21"/>
    </row>
    <row r="5045" spans="1:12" ht="10.050000000000001" customHeight="1" x14ac:dyDescent="0.2">
      <c r="A5045" s="22"/>
      <c r="B5045" s="38"/>
      <c r="C5045" s="1"/>
      <c r="D5045" s="2">
        <v>42669</v>
      </c>
      <c r="E5045" s="1" t="s">
        <v>12274</v>
      </c>
      <c r="F5045" s="1" t="s">
        <v>6001</v>
      </c>
      <c r="G5045" s="25">
        <v>138183.36439999999</v>
      </c>
      <c r="H5045" s="25">
        <v>22504.720678115122</v>
      </c>
      <c r="I5045" s="24">
        <f t="shared" si="156"/>
        <v>-115678.64372188487</v>
      </c>
      <c r="J5045" s="23">
        <f t="shared" si="157"/>
        <v>-0.8371387122043823</v>
      </c>
      <c r="K5045" s="1"/>
      <c r="L5045" s="21"/>
    </row>
    <row r="5046" spans="1:12" ht="10.050000000000001" customHeight="1" x14ac:dyDescent="0.2">
      <c r="A5046" s="22"/>
      <c r="B5046" s="38"/>
      <c r="C5046" s="1"/>
      <c r="D5046" s="2">
        <v>42669</v>
      </c>
      <c r="E5046" s="1" t="s">
        <v>12295</v>
      </c>
      <c r="F5046" s="1" t="s">
        <v>6026</v>
      </c>
      <c r="G5046" s="25">
        <v>58945.494400000003</v>
      </c>
      <c r="H5046" s="25">
        <v>50428.861651918771</v>
      </c>
      <c r="I5046" s="24">
        <f t="shared" si="156"/>
        <v>-8516.6327480812324</v>
      </c>
      <c r="J5046" s="23">
        <f t="shared" si="157"/>
        <v>-0.14448318458893497</v>
      </c>
      <c r="K5046" s="1"/>
      <c r="L5046" s="21"/>
    </row>
    <row r="5047" spans="1:12" ht="10.050000000000001" customHeight="1" x14ac:dyDescent="0.2">
      <c r="A5047" s="22"/>
      <c r="B5047" s="38"/>
      <c r="C5047" s="1"/>
      <c r="D5047" s="2">
        <v>42669</v>
      </c>
      <c r="E5047" s="1" t="s">
        <v>12301</v>
      </c>
      <c r="F5047" s="1" t="s">
        <v>6032</v>
      </c>
      <c r="G5047" s="25">
        <v>0</v>
      </c>
      <c r="H5047" s="25">
        <v>0</v>
      </c>
      <c r="I5047" s="24">
        <f t="shared" si="156"/>
        <v>0</v>
      </c>
      <c r="J5047" s="23" t="str">
        <f t="shared" si="157"/>
        <v/>
      </c>
      <c r="K5047" s="1"/>
      <c r="L5047" s="21"/>
    </row>
    <row r="5048" spans="1:12" ht="10.050000000000001" customHeight="1" x14ac:dyDescent="0.2">
      <c r="A5048" s="22"/>
      <c r="B5048" s="38"/>
      <c r="C5048" s="1"/>
      <c r="D5048" s="2">
        <v>42669</v>
      </c>
      <c r="E5048" s="1" t="s">
        <v>13662</v>
      </c>
      <c r="F5048" s="1" t="s">
        <v>13663</v>
      </c>
      <c r="G5048" s="25">
        <v>0</v>
      </c>
      <c r="H5048" s="25">
        <v>0</v>
      </c>
      <c r="I5048" s="24">
        <f t="shared" si="156"/>
        <v>0</v>
      </c>
      <c r="J5048" s="23" t="str">
        <f t="shared" si="157"/>
        <v/>
      </c>
      <c r="K5048" s="1"/>
      <c r="L5048" s="21"/>
    </row>
    <row r="5049" spans="1:12" ht="10.050000000000001" customHeight="1" x14ac:dyDescent="0.2">
      <c r="A5049" s="22"/>
      <c r="B5049" s="38"/>
      <c r="C5049" s="1"/>
      <c r="D5049" s="2">
        <v>42674</v>
      </c>
      <c r="E5049" s="1" t="s">
        <v>12640</v>
      </c>
      <c r="F5049" s="1" t="s">
        <v>6373</v>
      </c>
      <c r="G5049" s="25">
        <v>0</v>
      </c>
      <c r="H5049" s="25">
        <v>0</v>
      </c>
      <c r="I5049" s="24">
        <f t="shared" si="156"/>
        <v>0</v>
      </c>
      <c r="J5049" s="23" t="str">
        <f t="shared" si="157"/>
        <v/>
      </c>
      <c r="K5049" s="1"/>
      <c r="L5049" s="21"/>
    </row>
    <row r="5050" spans="1:12" ht="10.050000000000001" customHeight="1" x14ac:dyDescent="0.2">
      <c r="A5050" s="22"/>
      <c r="B5050" s="38"/>
      <c r="C5050" s="1"/>
      <c r="D5050" s="2">
        <v>42676</v>
      </c>
      <c r="E5050" s="1" t="s">
        <v>12641</v>
      </c>
      <c r="F5050" s="1" t="s">
        <v>6374</v>
      </c>
      <c r="G5050" s="25">
        <v>0</v>
      </c>
      <c r="H5050" s="25">
        <v>0</v>
      </c>
      <c r="I5050" s="24">
        <f t="shared" si="156"/>
        <v>0</v>
      </c>
      <c r="J5050" s="23" t="str">
        <f t="shared" si="157"/>
        <v/>
      </c>
      <c r="K5050" s="1"/>
      <c r="L5050" s="21"/>
    </row>
    <row r="5051" spans="1:12" ht="10.050000000000001" customHeight="1" x14ac:dyDescent="0.2">
      <c r="A5051" s="22"/>
      <c r="B5051" s="38"/>
      <c r="C5051" s="1"/>
      <c r="D5051" s="2">
        <v>42679</v>
      </c>
      <c r="E5051" s="1" t="s">
        <v>12643</v>
      </c>
      <c r="F5051" s="1" t="s">
        <v>6376</v>
      </c>
      <c r="G5051" s="25">
        <v>0</v>
      </c>
      <c r="H5051" s="25">
        <v>0</v>
      </c>
      <c r="I5051" s="24">
        <f t="shared" si="156"/>
        <v>0</v>
      </c>
      <c r="J5051" s="23" t="str">
        <f t="shared" si="157"/>
        <v/>
      </c>
      <c r="K5051" s="1"/>
      <c r="L5051" s="21"/>
    </row>
    <row r="5052" spans="1:12" ht="10.050000000000001" customHeight="1" x14ac:dyDescent="0.2">
      <c r="A5052" s="22"/>
      <c r="B5052" s="38"/>
      <c r="C5052" s="1"/>
      <c r="D5052" s="2">
        <v>42683</v>
      </c>
      <c r="E5052" s="1" t="s">
        <v>7128</v>
      </c>
      <c r="F5052" s="1" t="s">
        <v>734</v>
      </c>
      <c r="G5052" s="25">
        <v>6306.6229999999996</v>
      </c>
      <c r="H5052" s="25">
        <v>0</v>
      </c>
      <c r="I5052" s="24">
        <f t="shared" si="156"/>
        <v>-6306.6229999999996</v>
      </c>
      <c r="J5052" s="23">
        <f t="shared" si="157"/>
        <v>-1</v>
      </c>
      <c r="K5052" s="1"/>
      <c r="L5052" s="21"/>
    </row>
    <row r="5053" spans="1:12" ht="10.050000000000001" customHeight="1" x14ac:dyDescent="0.2">
      <c r="A5053" s="22"/>
      <c r="B5053" s="38"/>
      <c r="C5053" s="1"/>
      <c r="D5053" s="2">
        <v>42683</v>
      </c>
      <c r="E5053" s="1" t="s">
        <v>7943</v>
      </c>
      <c r="F5053" s="1" t="s">
        <v>1552</v>
      </c>
      <c r="G5053" s="25">
        <v>0</v>
      </c>
      <c r="H5053" s="25">
        <v>0</v>
      </c>
      <c r="I5053" s="24">
        <f t="shared" si="156"/>
        <v>0</v>
      </c>
      <c r="J5053" s="23" t="str">
        <f t="shared" si="157"/>
        <v/>
      </c>
      <c r="K5053" s="1"/>
      <c r="L5053" s="21"/>
    </row>
    <row r="5054" spans="1:12" ht="10.050000000000001" customHeight="1" x14ac:dyDescent="0.2">
      <c r="A5054" s="22"/>
      <c r="B5054" s="38"/>
      <c r="C5054" s="1"/>
      <c r="D5054" s="2">
        <v>42683</v>
      </c>
      <c r="E5054" s="1" t="s">
        <v>8296</v>
      </c>
      <c r="F5054" s="1" t="s">
        <v>1909</v>
      </c>
      <c r="G5054" s="25">
        <v>0</v>
      </c>
      <c r="H5054" s="25">
        <v>0</v>
      </c>
      <c r="I5054" s="24">
        <f t="shared" si="156"/>
        <v>0</v>
      </c>
      <c r="J5054" s="23" t="str">
        <f t="shared" si="157"/>
        <v/>
      </c>
      <c r="K5054" s="1"/>
      <c r="L5054" s="21"/>
    </row>
    <row r="5055" spans="1:12" ht="10.050000000000001" customHeight="1" x14ac:dyDescent="0.2">
      <c r="A5055" s="22"/>
      <c r="B5055" s="38"/>
      <c r="C5055" s="1"/>
      <c r="D5055" s="2">
        <v>42683</v>
      </c>
      <c r="E5055" s="1" t="s">
        <v>8884</v>
      </c>
      <c r="F5055" s="1" t="s">
        <v>2506</v>
      </c>
      <c r="G5055" s="25">
        <v>0</v>
      </c>
      <c r="H5055" s="25">
        <v>0</v>
      </c>
      <c r="I5055" s="24">
        <f t="shared" si="156"/>
        <v>0</v>
      </c>
      <c r="J5055" s="23" t="str">
        <f t="shared" si="157"/>
        <v/>
      </c>
      <c r="K5055" s="1"/>
      <c r="L5055" s="21"/>
    </row>
    <row r="5056" spans="1:12" ht="10.050000000000001" customHeight="1" x14ac:dyDescent="0.2">
      <c r="A5056" s="22"/>
      <c r="B5056" s="38"/>
      <c r="C5056" s="1"/>
      <c r="D5056" s="2">
        <v>42683</v>
      </c>
      <c r="E5056" s="1" t="s">
        <v>9161</v>
      </c>
      <c r="F5056" s="1" t="s">
        <v>2787</v>
      </c>
      <c r="G5056" s="25">
        <v>0</v>
      </c>
      <c r="H5056" s="25">
        <v>0</v>
      </c>
      <c r="I5056" s="24">
        <f t="shared" si="156"/>
        <v>0</v>
      </c>
      <c r="J5056" s="23" t="str">
        <f t="shared" si="157"/>
        <v/>
      </c>
      <c r="K5056" s="1"/>
      <c r="L5056" s="21"/>
    </row>
    <row r="5057" spans="1:12" ht="10.050000000000001" customHeight="1" x14ac:dyDescent="0.2">
      <c r="A5057" s="22"/>
      <c r="B5057" s="38"/>
      <c r="C5057" s="1"/>
      <c r="D5057" s="2">
        <v>42683</v>
      </c>
      <c r="E5057" s="1" t="s">
        <v>9228</v>
      </c>
      <c r="F5057" s="1" t="s">
        <v>2855</v>
      </c>
      <c r="G5057" s="25">
        <v>68983.477500000008</v>
      </c>
      <c r="H5057" s="25">
        <v>51898.012556721544</v>
      </c>
      <c r="I5057" s="24">
        <f t="shared" si="156"/>
        <v>-17085.464943278464</v>
      </c>
      <c r="J5057" s="23">
        <f t="shared" si="157"/>
        <v>-0.24767474129263001</v>
      </c>
      <c r="K5057" s="1"/>
      <c r="L5057" s="21"/>
    </row>
    <row r="5058" spans="1:12" ht="10.050000000000001" customHeight="1" x14ac:dyDescent="0.2">
      <c r="A5058" s="22"/>
      <c r="B5058" s="38"/>
      <c r="C5058" s="1"/>
      <c r="D5058" s="2">
        <v>42683</v>
      </c>
      <c r="E5058" s="1" t="s">
        <v>9371</v>
      </c>
      <c r="F5058" s="1" t="s">
        <v>3002</v>
      </c>
      <c r="G5058" s="25">
        <v>0</v>
      </c>
      <c r="H5058" s="25">
        <v>0</v>
      </c>
      <c r="I5058" s="24">
        <f t="shared" si="156"/>
        <v>0</v>
      </c>
      <c r="J5058" s="23" t="str">
        <f t="shared" si="157"/>
        <v/>
      </c>
      <c r="K5058" s="1"/>
      <c r="L5058" s="21"/>
    </row>
    <row r="5059" spans="1:12" ht="10.050000000000001" customHeight="1" x14ac:dyDescent="0.2">
      <c r="A5059" s="22"/>
      <c r="B5059" s="38"/>
      <c r="C5059" s="1"/>
      <c r="D5059" s="2">
        <v>42683</v>
      </c>
      <c r="E5059" s="1" t="s">
        <v>9423</v>
      </c>
      <c r="F5059" s="1" t="s">
        <v>3055</v>
      </c>
      <c r="G5059" s="25">
        <v>0</v>
      </c>
      <c r="H5059" s="25">
        <v>0</v>
      </c>
      <c r="I5059" s="24">
        <f t="shared" si="156"/>
        <v>0</v>
      </c>
      <c r="J5059" s="23" t="str">
        <f t="shared" si="157"/>
        <v/>
      </c>
      <c r="K5059" s="1"/>
      <c r="L5059" s="21"/>
    </row>
    <row r="5060" spans="1:12" ht="10.050000000000001" customHeight="1" x14ac:dyDescent="0.2">
      <c r="A5060" s="22"/>
      <c r="B5060" s="38"/>
      <c r="C5060" s="1"/>
      <c r="D5060" s="2">
        <v>42683</v>
      </c>
      <c r="E5060" s="1" t="s">
        <v>9539</v>
      </c>
      <c r="F5060" s="1" t="s">
        <v>3173</v>
      </c>
      <c r="G5060" s="25">
        <v>49668.474799999996</v>
      </c>
      <c r="H5060" s="25">
        <v>63974.84394550234</v>
      </c>
      <c r="I5060" s="24">
        <f t="shared" si="156"/>
        <v>14306.369145502344</v>
      </c>
      <c r="J5060" s="23">
        <f t="shared" si="157"/>
        <v>0.28803721481502681</v>
      </c>
      <c r="K5060" s="1"/>
      <c r="L5060" s="21"/>
    </row>
    <row r="5061" spans="1:12" ht="10.050000000000001" customHeight="1" x14ac:dyDescent="0.2">
      <c r="A5061" s="22"/>
      <c r="B5061" s="38"/>
      <c r="C5061" s="1"/>
      <c r="D5061" s="2">
        <v>42683</v>
      </c>
      <c r="E5061" s="1" t="s">
        <v>9715</v>
      </c>
      <c r="F5061" s="1" t="s">
        <v>3353</v>
      </c>
      <c r="G5061" s="25">
        <v>0</v>
      </c>
      <c r="H5061" s="25">
        <v>2994.8076136364107</v>
      </c>
      <c r="I5061" s="24">
        <f t="shared" si="156"/>
        <v>2994.8076136364107</v>
      </c>
      <c r="J5061" s="23" t="e">
        <f t="shared" si="157"/>
        <v>#DIV/0!</v>
      </c>
      <c r="K5061" s="1"/>
      <c r="L5061" s="21"/>
    </row>
    <row r="5062" spans="1:12" ht="10.050000000000001" customHeight="1" x14ac:dyDescent="0.2">
      <c r="A5062" s="22"/>
      <c r="B5062" s="38"/>
      <c r="C5062" s="1"/>
      <c r="D5062" s="2">
        <v>42683</v>
      </c>
      <c r="E5062" s="1" t="s">
        <v>9933</v>
      </c>
      <c r="F5062" s="1" t="s">
        <v>3577</v>
      </c>
      <c r="G5062" s="25">
        <v>13037.707600000002</v>
      </c>
      <c r="H5062" s="25">
        <v>33795.607701739194</v>
      </c>
      <c r="I5062" s="24">
        <f t="shared" si="156"/>
        <v>20757.900101739193</v>
      </c>
      <c r="J5062" s="23">
        <f t="shared" si="157"/>
        <v>1.5921433996371563</v>
      </c>
      <c r="K5062" s="1"/>
      <c r="L5062" s="21"/>
    </row>
    <row r="5063" spans="1:12" ht="10.050000000000001" customHeight="1" x14ac:dyDescent="0.2">
      <c r="A5063" s="22"/>
      <c r="B5063" s="38"/>
      <c r="C5063" s="1"/>
      <c r="D5063" s="2">
        <v>42683</v>
      </c>
      <c r="E5063" s="1" t="s">
        <v>12040</v>
      </c>
      <c r="F5063" s="1" t="s">
        <v>5762</v>
      </c>
      <c r="G5063" s="25">
        <v>0</v>
      </c>
      <c r="H5063" s="25">
        <v>0</v>
      </c>
      <c r="I5063" s="24">
        <f t="shared" si="156"/>
        <v>0</v>
      </c>
      <c r="J5063" s="23" t="str">
        <f t="shared" si="157"/>
        <v/>
      </c>
      <c r="K5063" s="1"/>
      <c r="L5063" s="21"/>
    </row>
    <row r="5064" spans="1:12" ht="10.050000000000001" customHeight="1" x14ac:dyDescent="0.2">
      <c r="A5064" s="22"/>
      <c r="B5064" s="38"/>
      <c r="C5064" s="1"/>
      <c r="D5064" s="2">
        <v>42683</v>
      </c>
      <c r="E5064" s="1" t="s">
        <v>12104</v>
      </c>
      <c r="F5064" s="1" t="s">
        <v>5827</v>
      </c>
      <c r="G5064" s="25">
        <v>0</v>
      </c>
      <c r="H5064" s="25">
        <v>0</v>
      </c>
      <c r="I5064" s="24">
        <f t="shared" si="156"/>
        <v>0</v>
      </c>
      <c r="J5064" s="23" t="str">
        <f t="shared" si="157"/>
        <v/>
      </c>
      <c r="K5064" s="1"/>
      <c r="L5064" s="21"/>
    </row>
    <row r="5065" spans="1:12" ht="10.050000000000001" customHeight="1" x14ac:dyDescent="0.2">
      <c r="A5065" s="22"/>
      <c r="B5065" s="38"/>
      <c r="C5065" s="1"/>
      <c r="D5065" s="2">
        <v>42683</v>
      </c>
      <c r="E5065" s="1" t="s">
        <v>12105</v>
      </c>
      <c r="F5065" s="1" t="s">
        <v>5828</v>
      </c>
      <c r="G5065" s="25">
        <v>0</v>
      </c>
      <c r="H5065" s="25">
        <v>0</v>
      </c>
      <c r="I5065" s="24">
        <f t="shared" si="156"/>
        <v>0</v>
      </c>
      <c r="J5065" s="23" t="str">
        <f t="shared" si="157"/>
        <v/>
      </c>
      <c r="K5065" s="1"/>
      <c r="L5065" s="21"/>
    </row>
    <row r="5066" spans="1:12" ht="10.050000000000001" customHeight="1" x14ac:dyDescent="0.2">
      <c r="A5066" s="22"/>
      <c r="B5066" s="38"/>
      <c r="C5066" s="1"/>
      <c r="D5066" s="2">
        <v>42683</v>
      </c>
      <c r="E5066" s="1" t="s">
        <v>12182</v>
      </c>
      <c r="F5066" s="1" t="s">
        <v>5909</v>
      </c>
      <c r="G5066" s="25">
        <v>0</v>
      </c>
      <c r="H5066" s="25">
        <v>0</v>
      </c>
      <c r="I5066" s="24">
        <f t="shared" si="156"/>
        <v>0</v>
      </c>
      <c r="J5066" s="23" t="str">
        <f t="shared" si="157"/>
        <v/>
      </c>
      <c r="K5066" s="1"/>
      <c r="L5066" s="21"/>
    </row>
    <row r="5067" spans="1:12" ht="10.050000000000001" customHeight="1" x14ac:dyDescent="0.2">
      <c r="A5067" s="22"/>
      <c r="B5067" s="38"/>
      <c r="C5067" s="1"/>
      <c r="D5067" s="2">
        <v>42683</v>
      </c>
      <c r="E5067" s="1" t="s">
        <v>12183</v>
      </c>
      <c r="F5067" s="1" t="s">
        <v>5910</v>
      </c>
      <c r="G5067" s="25">
        <v>0</v>
      </c>
      <c r="H5067" s="25">
        <v>0</v>
      </c>
      <c r="I5067" s="24">
        <f t="shared" si="156"/>
        <v>0</v>
      </c>
      <c r="J5067" s="23" t="str">
        <f t="shared" si="157"/>
        <v/>
      </c>
      <c r="K5067" s="1"/>
      <c r="L5067" s="21"/>
    </row>
    <row r="5068" spans="1:12" ht="10.050000000000001" customHeight="1" x14ac:dyDescent="0.2">
      <c r="A5068" s="22"/>
      <c r="B5068" s="38"/>
      <c r="C5068" s="1"/>
      <c r="D5068" s="2">
        <v>42683</v>
      </c>
      <c r="E5068" s="1" t="s">
        <v>12457</v>
      </c>
      <c r="F5068" s="1" t="s">
        <v>6188</v>
      </c>
      <c r="G5068" s="25">
        <v>0</v>
      </c>
      <c r="H5068" s="25">
        <v>0</v>
      </c>
      <c r="I5068" s="24">
        <f t="shared" si="156"/>
        <v>0</v>
      </c>
      <c r="J5068" s="23" t="str">
        <f t="shared" si="157"/>
        <v/>
      </c>
      <c r="K5068" s="1"/>
      <c r="L5068" s="21"/>
    </row>
    <row r="5069" spans="1:12" ht="10.050000000000001" customHeight="1" x14ac:dyDescent="0.2">
      <c r="A5069" s="22"/>
      <c r="B5069" s="38"/>
      <c r="C5069" s="1"/>
      <c r="D5069" s="2">
        <v>42683</v>
      </c>
      <c r="E5069" s="1" t="s">
        <v>12470</v>
      </c>
      <c r="F5069" s="1" t="s">
        <v>6201</v>
      </c>
      <c r="G5069" s="25">
        <v>0</v>
      </c>
      <c r="H5069" s="25">
        <v>0</v>
      </c>
      <c r="I5069" s="24">
        <f t="shared" si="156"/>
        <v>0</v>
      </c>
      <c r="J5069" s="23" t="str">
        <f t="shared" si="157"/>
        <v/>
      </c>
      <c r="K5069" s="1"/>
      <c r="L5069" s="21"/>
    </row>
    <row r="5070" spans="1:12" ht="10.050000000000001" customHeight="1" x14ac:dyDescent="0.2">
      <c r="A5070" s="22"/>
      <c r="B5070" s="38"/>
      <c r="C5070" s="1"/>
      <c r="D5070" s="2">
        <v>42683</v>
      </c>
      <c r="E5070" s="1" t="s">
        <v>13660</v>
      </c>
      <c r="F5070" s="1" t="s">
        <v>13661</v>
      </c>
      <c r="G5070" s="25">
        <v>0</v>
      </c>
      <c r="H5070" s="25">
        <v>0</v>
      </c>
      <c r="I5070" s="24">
        <f t="shared" si="156"/>
        <v>0</v>
      </c>
      <c r="J5070" s="23" t="str">
        <f t="shared" si="157"/>
        <v/>
      </c>
      <c r="K5070" s="1"/>
      <c r="L5070" s="21"/>
    </row>
    <row r="5071" spans="1:12" ht="10.050000000000001" customHeight="1" x14ac:dyDescent="0.2">
      <c r="A5071" s="22"/>
      <c r="B5071" s="38"/>
      <c r="C5071" s="1"/>
      <c r="D5071" s="2">
        <v>42684</v>
      </c>
      <c r="E5071" s="1" t="s">
        <v>13658</v>
      </c>
      <c r="F5071" s="1" t="s">
        <v>13659</v>
      </c>
      <c r="G5071" s="25">
        <v>0</v>
      </c>
      <c r="H5071" s="25">
        <v>0</v>
      </c>
      <c r="I5071" s="24">
        <f t="shared" si="156"/>
        <v>0</v>
      </c>
      <c r="J5071" s="23" t="str">
        <f t="shared" si="157"/>
        <v/>
      </c>
      <c r="K5071" s="1"/>
      <c r="L5071" s="21"/>
    </row>
    <row r="5072" spans="1:12" ht="10.050000000000001" customHeight="1" x14ac:dyDescent="0.2">
      <c r="A5072" s="22"/>
      <c r="B5072" s="38"/>
      <c r="C5072" s="1"/>
      <c r="D5072" s="2">
        <v>42684</v>
      </c>
      <c r="E5072" s="1" t="s">
        <v>13656</v>
      </c>
      <c r="F5072" s="1" t="s">
        <v>13657</v>
      </c>
      <c r="G5072" s="25">
        <v>0</v>
      </c>
      <c r="H5072" s="25">
        <v>0</v>
      </c>
      <c r="I5072" s="24">
        <f t="shared" si="156"/>
        <v>0</v>
      </c>
      <c r="J5072" s="23" t="str">
        <f t="shared" si="157"/>
        <v/>
      </c>
      <c r="K5072" s="1"/>
      <c r="L5072" s="21"/>
    </row>
    <row r="5073" spans="1:12" ht="10.050000000000001" customHeight="1" x14ac:dyDescent="0.2">
      <c r="A5073" s="22"/>
      <c r="B5073" s="38"/>
      <c r="C5073" s="1"/>
      <c r="D5073" s="2">
        <v>42686</v>
      </c>
      <c r="E5073" s="1" t="s">
        <v>12642</v>
      </c>
      <c r="F5073" s="1" t="s">
        <v>6375</v>
      </c>
      <c r="G5073" s="25">
        <v>256993.92500000002</v>
      </c>
      <c r="H5073" s="25">
        <v>170822.18247661271</v>
      </c>
      <c r="I5073" s="24">
        <f t="shared" si="156"/>
        <v>-86171.742523387307</v>
      </c>
      <c r="J5073" s="23">
        <f t="shared" si="157"/>
        <v>-0.33530653506065289</v>
      </c>
      <c r="K5073" s="1"/>
      <c r="L5073" s="21"/>
    </row>
    <row r="5074" spans="1:12" ht="10.050000000000001" customHeight="1" x14ac:dyDescent="0.2">
      <c r="A5074" s="22"/>
      <c r="B5074" s="38"/>
      <c r="C5074" s="1"/>
      <c r="D5074" s="2">
        <v>42686</v>
      </c>
      <c r="E5074" s="1" t="s">
        <v>12649</v>
      </c>
      <c r="F5074" s="1" t="s">
        <v>6382</v>
      </c>
      <c r="G5074" s="25">
        <v>184589.05840000001</v>
      </c>
      <c r="H5074" s="25">
        <v>148980.12077304148</v>
      </c>
      <c r="I5074" s="24">
        <f t="shared" si="156"/>
        <v>-35608.937626958534</v>
      </c>
      <c r="J5074" s="23">
        <f t="shared" si="157"/>
        <v>-0.19290925440333972</v>
      </c>
      <c r="K5074" s="1"/>
      <c r="L5074" s="21"/>
    </row>
    <row r="5075" spans="1:12" ht="10.050000000000001" customHeight="1" x14ac:dyDescent="0.2">
      <c r="A5075" s="22"/>
      <c r="B5075" s="38"/>
      <c r="C5075" s="1"/>
      <c r="D5075" s="2">
        <v>42708</v>
      </c>
      <c r="E5075" s="1" t="s">
        <v>12645</v>
      </c>
      <c r="F5075" s="1" t="s">
        <v>6378</v>
      </c>
      <c r="G5075" s="25">
        <v>123914.64000000001</v>
      </c>
      <c r="H5075" s="25">
        <v>98926.252184236713</v>
      </c>
      <c r="I5075" s="24">
        <f t="shared" ref="I5075:I5138" si="158">H5075-G5075</f>
        <v>-24988.387815763301</v>
      </c>
      <c r="J5075" s="23">
        <f t="shared" ref="J5075:J5138" si="159">IF(I5075=0,"",(I5075/G5075))</f>
        <v>-0.20165807539579905</v>
      </c>
      <c r="K5075" s="1"/>
      <c r="L5075" s="21"/>
    </row>
    <row r="5076" spans="1:12" ht="10.050000000000001" customHeight="1" x14ac:dyDescent="0.2">
      <c r="A5076" s="22"/>
      <c r="B5076" s="38"/>
      <c r="C5076" s="1"/>
      <c r="D5076" s="2">
        <v>42709</v>
      </c>
      <c r="E5076" s="1" t="s">
        <v>9814</v>
      </c>
      <c r="F5076" s="1" t="s">
        <v>3454</v>
      </c>
      <c r="G5076" s="25">
        <v>236454.24340000001</v>
      </c>
      <c r="H5076" s="25">
        <v>437390.88143790647</v>
      </c>
      <c r="I5076" s="24">
        <f t="shared" si="158"/>
        <v>200936.63803790646</v>
      </c>
      <c r="J5076" s="23">
        <f t="shared" si="159"/>
        <v>0.84979078890113269</v>
      </c>
      <c r="K5076" s="1"/>
      <c r="L5076" s="21"/>
    </row>
    <row r="5077" spans="1:12" ht="10.050000000000001" customHeight="1" x14ac:dyDescent="0.2">
      <c r="A5077" s="22"/>
      <c r="B5077" s="38"/>
      <c r="C5077" s="1"/>
      <c r="D5077" s="2">
        <v>42709</v>
      </c>
      <c r="E5077" s="1" t="s">
        <v>10236</v>
      </c>
      <c r="F5077" s="1" t="s">
        <v>3891</v>
      </c>
      <c r="G5077" s="25">
        <v>74545.898700000005</v>
      </c>
      <c r="H5077" s="25">
        <v>130584.91311535369</v>
      </c>
      <c r="I5077" s="24">
        <f t="shared" si="158"/>
        <v>56039.014415353682</v>
      </c>
      <c r="J5077" s="23">
        <f t="shared" si="159"/>
        <v>0.75173839731780812</v>
      </c>
      <c r="K5077" s="1"/>
      <c r="L5077" s="21"/>
    </row>
    <row r="5078" spans="1:12" ht="10.050000000000001" customHeight="1" x14ac:dyDescent="0.2">
      <c r="A5078" s="22"/>
      <c r="B5078" s="38"/>
      <c r="C5078" s="1"/>
      <c r="D5078" s="2">
        <v>42709</v>
      </c>
      <c r="E5078" s="1" t="s">
        <v>10268</v>
      </c>
      <c r="F5078" s="1" t="s">
        <v>3924</v>
      </c>
      <c r="G5078" s="25">
        <v>85937.994999999995</v>
      </c>
      <c r="H5078" s="25">
        <v>168721.19394491921</v>
      </c>
      <c r="I5078" s="24">
        <f t="shared" si="158"/>
        <v>82783.198944919219</v>
      </c>
      <c r="J5078" s="23">
        <f t="shared" si="159"/>
        <v>0.96328985735493622</v>
      </c>
      <c r="K5078" s="1"/>
      <c r="L5078" s="21"/>
    </row>
    <row r="5079" spans="1:12" ht="10.050000000000001" customHeight="1" x14ac:dyDescent="0.2">
      <c r="A5079" s="22"/>
      <c r="B5079" s="38"/>
      <c r="C5079" s="1"/>
      <c r="D5079" s="2">
        <v>42709</v>
      </c>
      <c r="E5079" s="1" t="s">
        <v>10285</v>
      </c>
      <c r="F5079" s="1" t="s">
        <v>3941</v>
      </c>
      <c r="G5079" s="25">
        <v>0</v>
      </c>
      <c r="H5079" s="25">
        <v>0</v>
      </c>
      <c r="I5079" s="24">
        <f t="shared" si="158"/>
        <v>0</v>
      </c>
      <c r="J5079" s="23" t="str">
        <f t="shared" si="159"/>
        <v/>
      </c>
      <c r="K5079" s="1"/>
      <c r="L5079" s="21"/>
    </row>
    <row r="5080" spans="1:12" ht="10.050000000000001" customHeight="1" x14ac:dyDescent="0.2">
      <c r="A5080" s="22"/>
      <c r="B5080" s="38"/>
      <c r="C5080" s="1"/>
      <c r="D5080" s="2">
        <v>42709</v>
      </c>
      <c r="E5080" s="1" t="s">
        <v>10327</v>
      </c>
      <c r="F5080" s="1" t="s">
        <v>3984</v>
      </c>
      <c r="G5080" s="25">
        <v>102839.8168</v>
      </c>
      <c r="H5080" s="25">
        <v>90707.226143382068</v>
      </c>
      <c r="I5080" s="24">
        <f t="shared" si="158"/>
        <v>-12132.590656617933</v>
      </c>
      <c r="J5080" s="23">
        <f t="shared" si="159"/>
        <v>-0.11797561522511321</v>
      </c>
      <c r="K5080" s="1"/>
      <c r="L5080" s="21"/>
    </row>
    <row r="5081" spans="1:12" ht="10.050000000000001" customHeight="1" x14ac:dyDescent="0.2">
      <c r="A5081" s="22"/>
      <c r="B5081" s="38"/>
      <c r="C5081" s="1"/>
      <c r="D5081" s="2">
        <v>42709</v>
      </c>
      <c r="E5081" s="1" t="s">
        <v>10364</v>
      </c>
      <c r="F5081" s="1" t="s">
        <v>4023</v>
      </c>
      <c r="G5081" s="25">
        <v>3671.5495000000001</v>
      </c>
      <c r="H5081" s="25">
        <v>22905.398197606788</v>
      </c>
      <c r="I5081" s="24">
        <f t="shared" si="158"/>
        <v>19233.848697606787</v>
      </c>
      <c r="J5081" s="23">
        <f t="shared" si="159"/>
        <v>5.2386189257714726</v>
      </c>
      <c r="K5081" s="1"/>
      <c r="L5081" s="21"/>
    </row>
    <row r="5082" spans="1:12" ht="10.050000000000001" customHeight="1" x14ac:dyDescent="0.2">
      <c r="A5082" s="22"/>
      <c r="B5082" s="38"/>
      <c r="C5082" s="1"/>
      <c r="D5082" s="2">
        <v>42709</v>
      </c>
      <c r="E5082" s="1" t="s">
        <v>10405</v>
      </c>
      <c r="F5082" s="1" t="s">
        <v>4065</v>
      </c>
      <c r="G5082" s="25">
        <v>47704.928599999999</v>
      </c>
      <c r="H5082" s="25">
        <v>60199.22885798473</v>
      </c>
      <c r="I5082" s="24">
        <f t="shared" si="158"/>
        <v>12494.300257984731</v>
      </c>
      <c r="J5082" s="23">
        <f t="shared" si="159"/>
        <v>0.26190795426501762</v>
      </c>
      <c r="K5082" s="1"/>
      <c r="L5082" s="21"/>
    </row>
    <row r="5083" spans="1:12" ht="10.050000000000001" customHeight="1" x14ac:dyDescent="0.2">
      <c r="A5083" s="22"/>
      <c r="B5083" s="38"/>
      <c r="C5083" s="1"/>
      <c r="D5083" s="2">
        <v>42709</v>
      </c>
      <c r="E5083" s="1" t="s">
        <v>10478</v>
      </c>
      <c r="F5083" s="1" t="s">
        <v>4139</v>
      </c>
      <c r="G5083" s="25">
        <v>53230.081600000005</v>
      </c>
      <c r="H5083" s="25">
        <v>137226.91353461935</v>
      </c>
      <c r="I5083" s="24">
        <f t="shared" si="158"/>
        <v>83996.831934619346</v>
      </c>
      <c r="J5083" s="23">
        <f t="shared" si="159"/>
        <v>1.5779955508206349</v>
      </c>
      <c r="K5083" s="1"/>
      <c r="L5083" s="21"/>
    </row>
    <row r="5084" spans="1:12" ht="10.050000000000001" customHeight="1" x14ac:dyDescent="0.2">
      <c r="A5084" s="22"/>
      <c r="B5084" s="38"/>
      <c r="C5084" s="1"/>
      <c r="D5084" s="2">
        <v>42709</v>
      </c>
      <c r="E5084" s="1" t="s">
        <v>10533</v>
      </c>
      <c r="F5084" s="1" t="s">
        <v>4196</v>
      </c>
      <c r="G5084" s="25">
        <v>20664.603600000002</v>
      </c>
      <c r="H5084" s="25">
        <v>44156.717404491574</v>
      </c>
      <c r="I5084" s="24">
        <f t="shared" si="158"/>
        <v>23492.113804491571</v>
      </c>
      <c r="J5084" s="23">
        <f t="shared" si="159"/>
        <v>1.1368286689269747</v>
      </c>
      <c r="K5084" s="1"/>
      <c r="L5084" s="21"/>
    </row>
    <row r="5085" spans="1:12" ht="10.050000000000001" customHeight="1" x14ac:dyDescent="0.2">
      <c r="A5085" s="22"/>
      <c r="B5085" s="38"/>
      <c r="C5085" s="1"/>
      <c r="D5085" s="2">
        <v>42709</v>
      </c>
      <c r="E5085" s="1" t="s">
        <v>11457</v>
      </c>
      <c r="F5085" s="1" t="s">
        <v>5160</v>
      </c>
      <c r="G5085" s="25">
        <v>0</v>
      </c>
      <c r="H5085" s="25">
        <v>0</v>
      </c>
      <c r="I5085" s="24">
        <f t="shared" si="158"/>
        <v>0</v>
      </c>
      <c r="J5085" s="23" t="str">
        <f t="shared" si="159"/>
        <v/>
      </c>
      <c r="K5085" s="1"/>
      <c r="L5085" s="21"/>
    </row>
    <row r="5086" spans="1:12" ht="10.050000000000001" customHeight="1" x14ac:dyDescent="0.2">
      <c r="A5086" s="22"/>
      <c r="B5086" s="38"/>
      <c r="C5086" s="1"/>
      <c r="D5086" s="2">
        <v>42709</v>
      </c>
      <c r="E5086" s="1" t="s">
        <v>11529</v>
      </c>
      <c r="F5086" s="1" t="s">
        <v>5237</v>
      </c>
      <c r="G5086" s="25">
        <v>51203.195200000002</v>
      </c>
      <c r="H5086" s="25">
        <v>29865.885875955562</v>
      </c>
      <c r="I5086" s="24">
        <f t="shared" si="158"/>
        <v>-21337.30932404444</v>
      </c>
      <c r="J5086" s="23">
        <f t="shared" si="159"/>
        <v>-0.41671831690777844</v>
      </c>
      <c r="K5086" s="1"/>
      <c r="L5086" s="21"/>
    </row>
    <row r="5087" spans="1:12" ht="10.050000000000001" customHeight="1" x14ac:dyDescent="0.2">
      <c r="A5087" s="22"/>
      <c r="B5087" s="38"/>
      <c r="C5087" s="1"/>
      <c r="D5087" s="2">
        <v>42709</v>
      </c>
      <c r="E5087" s="1" t="s">
        <v>11988</v>
      </c>
      <c r="F5087" s="1" t="s">
        <v>5709</v>
      </c>
      <c r="G5087" s="25">
        <v>24629.8213</v>
      </c>
      <c r="H5087" s="25">
        <v>23681.068780212441</v>
      </c>
      <c r="I5087" s="24">
        <f t="shared" si="158"/>
        <v>-948.75251978755841</v>
      </c>
      <c r="J5087" s="23">
        <f t="shared" si="159"/>
        <v>-3.8520479228469205E-2</v>
      </c>
      <c r="K5087" s="1"/>
      <c r="L5087" s="21"/>
    </row>
    <row r="5088" spans="1:12" ht="10.050000000000001" customHeight="1" x14ac:dyDescent="0.2">
      <c r="A5088" s="22"/>
      <c r="B5088" s="38"/>
      <c r="C5088" s="1"/>
      <c r="D5088" s="2">
        <v>42709</v>
      </c>
      <c r="E5088" s="1" t="s">
        <v>12360</v>
      </c>
      <c r="F5088" s="1" t="s">
        <v>6091</v>
      </c>
      <c r="G5088" s="25">
        <v>0</v>
      </c>
      <c r="H5088" s="25">
        <v>46257.705936185041</v>
      </c>
      <c r="I5088" s="24">
        <f t="shared" si="158"/>
        <v>46257.705936185041</v>
      </c>
      <c r="J5088" s="23" t="e">
        <f t="shared" si="159"/>
        <v>#DIV/0!</v>
      </c>
      <c r="K5088" s="1"/>
      <c r="L5088" s="21"/>
    </row>
    <row r="5089" spans="1:12" ht="10.050000000000001" customHeight="1" x14ac:dyDescent="0.2">
      <c r="A5089" s="22"/>
      <c r="B5089" s="38"/>
      <c r="C5089" s="1"/>
      <c r="D5089" s="2">
        <v>42709</v>
      </c>
      <c r="E5089" s="1" t="s">
        <v>12516</v>
      </c>
      <c r="F5089" s="1" t="s">
        <v>6248</v>
      </c>
      <c r="G5089" s="25">
        <v>0</v>
      </c>
      <c r="H5089" s="25">
        <v>14778.836199711755</v>
      </c>
      <c r="I5089" s="24">
        <f t="shared" si="158"/>
        <v>14778.836199711755</v>
      </c>
      <c r="J5089" s="23" t="e">
        <f t="shared" si="159"/>
        <v>#DIV/0!</v>
      </c>
      <c r="K5089" s="1"/>
      <c r="L5089" s="21"/>
    </row>
    <row r="5090" spans="1:12" ht="10.050000000000001" customHeight="1" x14ac:dyDescent="0.2">
      <c r="A5090" s="22"/>
      <c r="B5090" s="38"/>
      <c r="C5090" s="1"/>
      <c r="D5090" s="2">
        <v>42715</v>
      </c>
      <c r="E5090" s="1" t="s">
        <v>12653</v>
      </c>
      <c r="F5090" s="1" t="s">
        <v>6386</v>
      </c>
      <c r="G5090" s="25">
        <v>0</v>
      </c>
      <c r="H5090" s="25">
        <v>0</v>
      </c>
      <c r="I5090" s="24">
        <f t="shared" si="158"/>
        <v>0</v>
      </c>
      <c r="J5090" s="23" t="str">
        <f t="shared" si="159"/>
        <v/>
      </c>
      <c r="K5090" s="1"/>
      <c r="L5090" s="21"/>
    </row>
    <row r="5091" spans="1:12" ht="10.050000000000001" customHeight="1" x14ac:dyDescent="0.2">
      <c r="A5091" s="22"/>
      <c r="B5091" s="38"/>
      <c r="C5091" s="1"/>
      <c r="D5091" s="2">
        <v>42719</v>
      </c>
      <c r="E5091" s="1" t="s">
        <v>10393</v>
      </c>
      <c r="F5091" s="1" t="s">
        <v>4053</v>
      </c>
      <c r="G5091" s="25">
        <v>0</v>
      </c>
      <c r="H5091" s="25">
        <v>48697.729292063763</v>
      </c>
      <c r="I5091" s="24">
        <f t="shared" si="158"/>
        <v>48697.729292063763</v>
      </c>
      <c r="J5091" s="23" t="e">
        <f t="shared" si="159"/>
        <v>#DIV/0!</v>
      </c>
      <c r="K5091" s="1"/>
      <c r="L5091" s="21"/>
    </row>
    <row r="5092" spans="1:12" ht="10.050000000000001" customHeight="1" x14ac:dyDescent="0.2">
      <c r="A5092" s="22"/>
      <c r="B5092" s="38"/>
      <c r="C5092" s="1"/>
      <c r="D5092" s="2">
        <v>42719</v>
      </c>
      <c r="E5092" s="1" t="s">
        <v>10465</v>
      </c>
      <c r="F5092" s="1" t="s">
        <v>4126</v>
      </c>
      <c r="G5092" s="25">
        <v>76518.210800000001</v>
      </c>
      <c r="H5092" s="25">
        <v>95279.059378607446</v>
      </c>
      <c r="I5092" s="24">
        <f t="shared" si="158"/>
        <v>18760.848578607445</v>
      </c>
      <c r="J5092" s="23">
        <f t="shared" si="159"/>
        <v>0.24518148532829317</v>
      </c>
      <c r="K5092" s="1"/>
      <c r="L5092" s="21"/>
    </row>
    <row r="5093" spans="1:12" ht="10.050000000000001" customHeight="1" x14ac:dyDescent="0.2">
      <c r="A5093" s="22"/>
      <c r="B5093" s="38"/>
      <c r="C5093" s="1"/>
      <c r="D5093" s="2">
        <v>42719</v>
      </c>
      <c r="E5093" s="1" t="s">
        <v>10496</v>
      </c>
      <c r="F5093" s="1" t="s">
        <v>4158</v>
      </c>
      <c r="G5093" s="25">
        <v>0</v>
      </c>
      <c r="H5093" s="25">
        <v>0</v>
      </c>
      <c r="I5093" s="24">
        <f t="shared" si="158"/>
        <v>0</v>
      </c>
      <c r="J5093" s="23" t="str">
        <f t="shared" si="159"/>
        <v/>
      </c>
      <c r="K5093" s="1"/>
      <c r="L5093" s="21"/>
    </row>
    <row r="5094" spans="1:12" ht="10.050000000000001" customHeight="1" x14ac:dyDescent="0.2">
      <c r="A5094" s="22"/>
      <c r="B5094" s="38"/>
      <c r="C5094" s="1"/>
      <c r="D5094" s="2">
        <v>42719</v>
      </c>
      <c r="E5094" s="1" t="s">
        <v>10520</v>
      </c>
      <c r="F5094" s="1" t="s">
        <v>4182</v>
      </c>
      <c r="G5094" s="25">
        <v>77251.964000000007</v>
      </c>
      <c r="H5094" s="25">
        <v>11974.093563270108</v>
      </c>
      <c r="I5094" s="24">
        <f t="shared" si="158"/>
        <v>-65277.8704367299</v>
      </c>
      <c r="J5094" s="23">
        <f t="shared" si="159"/>
        <v>-0.84499949330388402</v>
      </c>
      <c r="K5094" s="1"/>
      <c r="L5094" s="21"/>
    </row>
    <row r="5095" spans="1:12" ht="10.050000000000001" customHeight="1" x14ac:dyDescent="0.2">
      <c r="A5095" s="22"/>
      <c r="B5095" s="38"/>
      <c r="C5095" s="1"/>
      <c r="D5095" s="2">
        <v>42719</v>
      </c>
      <c r="E5095" s="1" t="s">
        <v>10639</v>
      </c>
      <c r="F5095" s="1" t="s">
        <v>4306</v>
      </c>
      <c r="G5095" s="25">
        <v>33192</v>
      </c>
      <c r="H5095" s="25">
        <v>8152.2464542726993</v>
      </c>
      <c r="I5095" s="24">
        <f t="shared" si="158"/>
        <v>-25039.753545727301</v>
      </c>
      <c r="J5095" s="23">
        <f t="shared" si="159"/>
        <v>-0.75439122516652513</v>
      </c>
      <c r="K5095" s="1"/>
      <c r="L5095" s="21"/>
    </row>
    <row r="5096" spans="1:12" ht="10.050000000000001" customHeight="1" x14ac:dyDescent="0.2">
      <c r="A5096" s="22"/>
      <c r="B5096" s="38"/>
      <c r="C5096" s="1"/>
      <c r="D5096" s="2">
        <v>42719</v>
      </c>
      <c r="E5096" s="1" t="s">
        <v>10716</v>
      </c>
      <c r="F5096" s="1" t="s">
        <v>4385</v>
      </c>
      <c r="G5096" s="25">
        <v>306338.21550000005</v>
      </c>
      <c r="H5096" s="25">
        <v>187537.62668720083</v>
      </c>
      <c r="I5096" s="24">
        <f t="shared" si="158"/>
        <v>-118800.58881279922</v>
      </c>
      <c r="J5096" s="23">
        <f t="shared" si="159"/>
        <v>-0.3878085815016416</v>
      </c>
      <c r="K5096" s="1"/>
      <c r="L5096" s="21"/>
    </row>
    <row r="5097" spans="1:12" ht="10.050000000000001" customHeight="1" x14ac:dyDescent="0.2">
      <c r="A5097" s="22"/>
      <c r="B5097" s="38"/>
      <c r="C5097" s="1"/>
      <c r="D5097" s="2">
        <v>42719</v>
      </c>
      <c r="E5097" s="1" t="s">
        <v>10773</v>
      </c>
      <c r="F5097" s="1" t="s">
        <v>4447</v>
      </c>
      <c r="G5097" s="25">
        <v>22128</v>
      </c>
      <c r="H5097" s="25">
        <v>0</v>
      </c>
      <c r="I5097" s="24">
        <f t="shared" si="158"/>
        <v>-22128</v>
      </c>
      <c r="J5097" s="23">
        <f t="shared" si="159"/>
        <v>-1</v>
      </c>
      <c r="K5097" s="1"/>
      <c r="L5097" s="21"/>
    </row>
    <row r="5098" spans="1:12" ht="10.050000000000001" customHeight="1" x14ac:dyDescent="0.2">
      <c r="A5098" s="22"/>
      <c r="B5098" s="38"/>
      <c r="C5098" s="1"/>
      <c r="D5098" s="2">
        <v>42719</v>
      </c>
      <c r="E5098" s="1" t="s">
        <v>11985</v>
      </c>
      <c r="F5098" s="1" t="s">
        <v>5706</v>
      </c>
      <c r="G5098" s="25">
        <v>0</v>
      </c>
      <c r="H5098" s="25">
        <v>0</v>
      </c>
      <c r="I5098" s="24">
        <f t="shared" si="158"/>
        <v>0</v>
      </c>
      <c r="J5098" s="23" t="str">
        <f t="shared" si="159"/>
        <v/>
      </c>
      <c r="K5098" s="1"/>
      <c r="L5098" s="21"/>
    </row>
    <row r="5099" spans="1:12" ht="10.050000000000001" customHeight="1" x14ac:dyDescent="0.2">
      <c r="A5099" s="22"/>
      <c r="B5099" s="38"/>
      <c r="C5099" s="1"/>
      <c r="D5099" s="2">
        <v>42719</v>
      </c>
      <c r="E5099" s="1" t="s">
        <v>12290</v>
      </c>
      <c r="F5099" s="1" t="s">
        <v>6019</v>
      </c>
      <c r="G5099" s="25">
        <v>0</v>
      </c>
      <c r="H5099" s="25">
        <v>0</v>
      </c>
      <c r="I5099" s="24">
        <f t="shared" si="158"/>
        <v>0</v>
      </c>
      <c r="J5099" s="23" t="str">
        <f t="shared" si="159"/>
        <v/>
      </c>
      <c r="K5099" s="1"/>
      <c r="L5099" s="21"/>
    </row>
    <row r="5100" spans="1:12" ht="10.050000000000001" customHeight="1" x14ac:dyDescent="0.2">
      <c r="A5100" s="22"/>
      <c r="B5100" s="38"/>
      <c r="C5100" s="1"/>
      <c r="D5100" s="2">
        <v>42719</v>
      </c>
      <c r="E5100" s="1" t="s">
        <v>12389</v>
      </c>
      <c r="F5100" s="1" t="s">
        <v>6120</v>
      </c>
      <c r="G5100" s="25">
        <v>0</v>
      </c>
      <c r="H5100" s="25">
        <v>0</v>
      </c>
      <c r="I5100" s="24">
        <f t="shared" si="158"/>
        <v>0</v>
      </c>
      <c r="J5100" s="23" t="str">
        <f t="shared" si="159"/>
        <v/>
      </c>
      <c r="K5100" s="1"/>
      <c r="L5100" s="21"/>
    </row>
    <row r="5101" spans="1:12" ht="10.050000000000001" customHeight="1" x14ac:dyDescent="0.2">
      <c r="A5101" s="22"/>
      <c r="B5101" s="38"/>
      <c r="C5101" s="1"/>
      <c r="D5101" s="2">
        <v>42719</v>
      </c>
      <c r="E5101" s="1" t="s">
        <v>12493</v>
      </c>
      <c r="F5101" s="1" t="s">
        <v>6225</v>
      </c>
      <c r="G5101" s="25">
        <v>0</v>
      </c>
      <c r="H5101" s="25">
        <v>0</v>
      </c>
      <c r="I5101" s="24">
        <f t="shared" si="158"/>
        <v>0</v>
      </c>
      <c r="J5101" s="23" t="str">
        <f t="shared" si="159"/>
        <v/>
      </c>
      <c r="K5101" s="1"/>
      <c r="L5101" s="21"/>
    </row>
    <row r="5102" spans="1:12" ht="10.050000000000001" customHeight="1" x14ac:dyDescent="0.2">
      <c r="A5102" s="22"/>
      <c r="B5102" s="38"/>
      <c r="C5102" s="1"/>
      <c r="D5102" s="2">
        <v>42723</v>
      </c>
      <c r="E5102" s="1" t="s">
        <v>6809</v>
      </c>
      <c r="F5102" s="1" t="s">
        <v>410</v>
      </c>
      <c r="G5102" s="25">
        <v>0</v>
      </c>
      <c r="H5102" s="25">
        <v>0</v>
      </c>
      <c r="I5102" s="24">
        <f t="shared" si="158"/>
        <v>0</v>
      </c>
      <c r="J5102" s="23" t="str">
        <f t="shared" si="159"/>
        <v/>
      </c>
      <c r="K5102" s="1"/>
      <c r="L5102" s="21"/>
    </row>
    <row r="5103" spans="1:12" ht="10.050000000000001" customHeight="1" x14ac:dyDescent="0.2">
      <c r="A5103" s="22"/>
      <c r="B5103" s="38"/>
      <c r="C5103" s="1"/>
      <c r="D5103" s="2">
        <v>42724</v>
      </c>
      <c r="E5103" s="1" t="s">
        <v>6508</v>
      </c>
      <c r="F5103" s="1" t="s">
        <v>106</v>
      </c>
      <c r="G5103" s="25">
        <v>0</v>
      </c>
      <c r="H5103" s="25">
        <v>0</v>
      </c>
      <c r="I5103" s="24">
        <f t="shared" si="158"/>
        <v>0</v>
      </c>
      <c r="J5103" s="23" t="str">
        <f t="shared" si="159"/>
        <v/>
      </c>
      <c r="K5103" s="1"/>
      <c r="L5103" s="21"/>
    </row>
    <row r="5104" spans="1:12" ht="10.050000000000001" customHeight="1" x14ac:dyDescent="0.2">
      <c r="A5104" s="22"/>
      <c r="B5104" s="38"/>
      <c r="C5104" s="1"/>
      <c r="D5104" s="2">
        <v>42724</v>
      </c>
      <c r="E5104" s="1" t="s">
        <v>6528</v>
      </c>
      <c r="F5104" s="1" t="s">
        <v>127</v>
      </c>
      <c r="G5104" s="25">
        <v>0</v>
      </c>
      <c r="H5104" s="25">
        <v>0</v>
      </c>
      <c r="I5104" s="24">
        <f t="shared" si="158"/>
        <v>0</v>
      </c>
      <c r="J5104" s="23" t="str">
        <f t="shared" si="159"/>
        <v/>
      </c>
      <c r="K5104" s="1"/>
      <c r="L5104" s="21"/>
    </row>
    <row r="5105" spans="1:12" ht="10.050000000000001" customHeight="1" x14ac:dyDescent="0.2">
      <c r="A5105" s="22"/>
      <c r="B5105" s="38"/>
      <c r="C5105" s="1"/>
      <c r="D5105" s="2">
        <v>42724</v>
      </c>
      <c r="E5105" s="1" t="s">
        <v>7079</v>
      </c>
      <c r="F5105" s="1" t="s">
        <v>685</v>
      </c>
      <c r="G5105" s="25">
        <v>0</v>
      </c>
      <c r="H5105" s="25">
        <v>0</v>
      </c>
      <c r="I5105" s="24">
        <f t="shared" si="158"/>
        <v>0</v>
      </c>
      <c r="J5105" s="23" t="str">
        <f t="shared" si="159"/>
        <v/>
      </c>
      <c r="K5105" s="1"/>
      <c r="L5105" s="21"/>
    </row>
    <row r="5106" spans="1:12" ht="10.050000000000001" customHeight="1" x14ac:dyDescent="0.2">
      <c r="A5106" s="22"/>
      <c r="B5106" s="38"/>
      <c r="C5106" s="1"/>
      <c r="D5106" s="2">
        <v>42724</v>
      </c>
      <c r="E5106" s="1" t="s">
        <v>7571</v>
      </c>
      <c r="F5106" s="1" t="s">
        <v>1179</v>
      </c>
      <c r="G5106" s="25">
        <v>0</v>
      </c>
      <c r="H5106" s="25">
        <v>0</v>
      </c>
      <c r="I5106" s="24">
        <f t="shared" si="158"/>
        <v>0</v>
      </c>
      <c r="J5106" s="23" t="str">
        <f t="shared" si="159"/>
        <v/>
      </c>
      <c r="K5106" s="1"/>
      <c r="L5106" s="21"/>
    </row>
    <row r="5107" spans="1:12" ht="10.050000000000001" customHeight="1" x14ac:dyDescent="0.2">
      <c r="A5107" s="22"/>
      <c r="B5107" s="38"/>
      <c r="C5107" s="1"/>
      <c r="D5107" s="2">
        <v>42724</v>
      </c>
      <c r="E5107" s="1" t="s">
        <v>7593</v>
      </c>
      <c r="F5107" s="1" t="s">
        <v>1201</v>
      </c>
      <c r="G5107" s="25">
        <v>0</v>
      </c>
      <c r="H5107" s="25">
        <v>0</v>
      </c>
      <c r="I5107" s="24">
        <f t="shared" si="158"/>
        <v>0</v>
      </c>
      <c r="J5107" s="23" t="str">
        <f t="shared" si="159"/>
        <v/>
      </c>
      <c r="K5107" s="1"/>
      <c r="L5107" s="21"/>
    </row>
    <row r="5108" spans="1:12" ht="10.050000000000001" customHeight="1" x14ac:dyDescent="0.2">
      <c r="A5108" s="22"/>
      <c r="B5108" s="38"/>
      <c r="C5108" s="1"/>
      <c r="D5108" s="2">
        <v>42724</v>
      </c>
      <c r="E5108" s="1" t="s">
        <v>7865</v>
      </c>
      <c r="F5108" s="1" t="s">
        <v>1474</v>
      </c>
      <c r="G5108" s="25">
        <v>0</v>
      </c>
      <c r="H5108" s="25">
        <v>55909.924642913713</v>
      </c>
      <c r="I5108" s="24">
        <f t="shared" si="158"/>
        <v>55909.924642913713</v>
      </c>
      <c r="J5108" s="23" t="e">
        <f t="shared" si="159"/>
        <v>#DIV/0!</v>
      </c>
      <c r="K5108" s="1"/>
      <c r="L5108" s="21"/>
    </row>
    <row r="5109" spans="1:12" ht="10.050000000000001" customHeight="1" x14ac:dyDescent="0.2">
      <c r="A5109" s="22"/>
      <c r="B5109" s="38"/>
      <c r="C5109" s="1"/>
      <c r="D5109" s="2">
        <v>42724</v>
      </c>
      <c r="E5109" s="1" t="s">
        <v>7917</v>
      </c>
      <c r="F5109" s="1" t="s">
        <v>1526</v>
      </c>
      <c r="G5109" s="25">
        <v>0</v>
      </c>
      <c r="H5109" s="25">
        <v>0</v>
      </c>
      <c r="I5109" s="24">
        <f t="shared" si="158"/>
        <v>0</v>
      </c>
      <c r="J5109" s="23" t="str">
        <f t="shared" si="159"/>
        <v/>
      </c>
      <c r="K5109" s="1"/>
      <c r="L5109" s="21"/>
    </row>
    <row r="5110" spans="1:12" ht="10.050000000000001" customHeight="1" x14ac:dyDescent="0.2">
      <c r="A5110" s="22"/>
      <c r="B5110" s="38"/>
      <c r="C5110" s="1"/>
      <c r="D5110" s="2">
        <v>42724</v>
      </c>
      <c r="E5110" s="1" t="s">
        <v>8059</v>
      </c>
      <c r="F5110" s="1" t="s">
        <v>1670</v>
      </c>
      <c r="G5110" s="25">
        <v>0</v>
      </c>
      <c r="H5110" s="25">
        <v>0</v>
      </c>
      <c r="I5110" s="24">
        <f t="shared" si="158"/>
        <v>0</v>
      </c>
      <c r="J5110" s="23" t="str">
        <f t="shared" si="159"/>
        <v/>
      </c>
      <c r="K5110" s="1"/>
      <c r="L5110" s="21"/>
    </row>
    <row r="5111" spans="1:12" ht="10.050000000000001" customHeight="1" x14ac:dyDescent="0.2">
      <c r="A5111" s="22"/>
      <c r="B5111" s="38"/>
      <c r="C5111" s="1"/>
      <c r="D5111" s="2">
        <v>42724</v>
      </c>
      <c r="E5111" s="1" t="s">
        <v>8119</v>
      </c>
      <c r="F5111" s="1" t="s">
        <v>1731</v>
      </c>
      <c r="G5111" s="25">
        <v>0</v>
      </c>
      <c r="H5111" s="25">
        <v>0</v>
      </c>
      <c r="I5111" s="24">
        <f t="shared" si="158"/>
        <v>0</v>
      </c>
      <c r="J5111" s="23" t="str">
        <f t="shared" si="159"/>
        <v/>
      </c>
      <c r="K5111" s="1"/>
      <c r="L5111" s="21"/>
    </row>
    <row r="5112" spans="1:12" ht="10.050000000000001" customHeight="1" x14ac:dyDescent="0.2">
      <c r="A5112" s="22"/>
      <c r="B5112" s="38"/>
      <c r="C5112" s="1"/>
      <c r="D5112" s="2">
        <v>42724</v>
      </c>
      <c r="E5112" s="1" t="s">
        <v>8344</v>
      </c>
      <c r="F5112" s="1" t="s">
        <v>1957</v>
      </c>
      <c r="G5112" s="25">
        <v>0</v>
      </c>
      <c r="H5112" s="25">
        <v>0</v>
      </c>
      <c r="I5112" s="24">
        <f t="shared" si="158"/>
        <v>0</v>
      </c>
      <c r="J5112" s="23" t="str">
        <f t="shared" si="159"/>
        <v/>
      </c>
      <c r="K5112" s="1"/>
      <c r="L5112" s="21"/>
    </row>
    <row r="5113" spans="1:12" ht="10.050000000000001" customHeight="1" x14ac:dyDescent="0.2">
      <c r="A5113" s="22"/>
      <c r="B5113" s="38"/>
      <c r="C5113" s="1"/>
      <c r="D5113" s="2">
        <v>42724</v>
      </c>
      <c r="E5113" s="1" t="s">
        <v>8846</v>
      </c>
      <c r="F5113" s="1" t="s">
        <v>2468</v>
      </c>
      <c r="G5113" s="25">
        <v>0</v>
      </c>
      <c r="H5113" s="25">
        <v>0</v>
      </c>
      <c r="I5113" s="24">
        <f t="shared" si="158"/>
        <v>0</v>
      </c>
      <c r="J5113" s="23" t="str">
        <f t="shared" si="159"/>
        <v/>
      </c>
      <c r="K5113" s="1"/>
      <c r="L5113" s="21"/>
    </row>
    <row r="5114" spans="1:12" ht="10.050000000000001" customHeight="1" x14ac:dyDescent="0.2">
      <c r="A5114" s="22"/>
      <c r="B5114" s="38"/>
      <c r="C5114" s="1"/>
      <c r="D5114" s="2">
        <v>42728</v>
      </c>
      <c r="E5114" s="1" t="s">
        <v>12656</v>
      </c>
      <c r="F5114" s="1" t="s">
        <v>6389</v>
      </c>
      <c r="G5114" s="25">
        <v>0</v>
      </c>
      <c r="H5114" s="25">
        <v>0</v>
      </c>
      <c r="I5114" s="24">
        <f t="shared" si="158"/>
        <v>0</v>
      </c>
      <c r="J5114" s="23" t="str">
        <f t="shared" si="159"/>
        <v/>
      </c>
      <c r="K5114" s="1"/>
      <c r="L5114" s="21"/>
    </row>
    <row r="5115" spans="1:12" ht="10.050000000000001" customHeight="1" x14ac:dyDescent="0.2">
      <c r="A5115" s="22"/>
      <c r="B5115" s="38"/>
      <c r="C5115" s="1"/>
      <c r="D5115" s="2">
        <v>42736</v>
      </c>
      <c r="E5115" s="1" t="s">
        <v>12660</v>
      </c>
      <c r="F5115" s="1" t="s">
        <v>6393</v>
      </c>
      <c r="G5115" s="25">
        <v>3295.21</v>
      </c>
      <c r="H5115" s="25">
        <v>5784.1395762514558</v>
      </c>
      <c r="I5115" s="24">
        <f t="shared" si="158"/>
        <v>2488.9295762514557</v>
      </c>
      <c r="J5115" s="23">
        <f t="shared" si="159"/>
        <v>0.75531743841863064</v>
      </c>
      <c r="K5115" s="1"/>
      <c r="L5115" s="21"/>
    </row>
    <row r="5116" spans="1:12" ht="10.050000000000001" customHeight="1" x14ac:dyDescent="0.2">
      <c r="A5116" s="22"/>
      <c r="B5116" s="38"/>
      <c r="C5116" s="1"/>
      <c r="D5116" s="2">
        <v>42738</v>
      </c>
      <c r="E5116" s="1" t="s">
        <v>10454</v>
      </c>
      <c r="F5116" s="1" t="s">
        <v>4115</v>
      </c>
      <c r="G5116" s="25">
        <v>0</v>
      </c>
      <c r="H5116" s="25">
        <v>0</v>
      </c>
      <c r="I5116" s="24">
        <f t="shared" si="158"/>
        <v>0</v>
      </c>
      <c r="J5116" s="23" t="str">
        <f t="shared" si="159"/>
        <v/>
      </c>
      <c r="K5116" s="1"/>
      <c r="L5116" s="21"/>
    </row>
    <row r="5117" spans="1:12" ht="10.050000000000001" customHeight="1" x14ac:dyDescent="0.2">
      <c r="A5117" s="22"/>
      <c r="B5117" s="38"/>
      <c r="C5117" s="1"/>
      <c r="D5117" s="2">
        <v>42744</v>
      </c>
      <c r="E5117" s="1" t="s">
        <v>6811</v>
      </c>
      <c r="F5117" s="1" t="s">
        <v>412</v>
      </c>
      <c r="G5117" s="25">
        <v>0</v>
      </c>
      <c r="H5117" s="25">
        <v>0</v>
      </c>
      <c r="I5117" s="24">
        <f t="shared" si="158"/>
        <v>0</v>
      </c>
      <c r="J5117" s="23" t="str">
        <f t="shared" si="159"/>
        <v/>
      </c>
      <c r="K5117" s="1"/>
      <c r="L5117" s="21"/>
    </row>
    <row r="5118" spans="1:12" ht="10.050000000000001" customHeight="1" x14ac:dyDescent="0.2">
      <c r="A5118" s="22"/>
      <c r="B5118" s="38"/>
      <c r="C5118" s="1"/>
      <c r="D5118" s="2">
        <v>42744</v>
      </c>
      <c r="E5118" s="1" t="s">
        <v>7309</v>
      </c>
      <c r="F5118" s="1" t="s">
        <v>915</v>
      </c>
      <c r="G5118" s="25">
        <v>0</v>
      </c>
      <c r="H5118" s="25">
        <v>0</v>
      </c>
      <c r="I5118" s="24">
        <f t="shared" si="158"/>
        <v>0</v>
      </c>
      <c r="J5118" s="23" t="str">
        <f t="shared" si="159"/>
        <v/>
      </c>
      <c r="K5118" s="1"/>
      <c r="L5118" s="21"/>
    </row>
    <row r="5119" spans="1:12" ht="10.050000000000001" customHeight="1" x14ac:dyDescent="0.2">
      <c r="A5119" s="22"/>
      <c r="B5119" s="38"/>
      <c r="C5119" s="1"/>
      <c r="D5119" s="2">
        <v>42744</v>
      </c>
      <c r="E5119" s="1" t="s">
        <v>7347</v>
      </c>
      <c r="F5119" s="1" t="s">
        <v>954</v>
      </c>
      <c r="G5119" s="25">
        <v>6867.6362000000008</v>
      </c>
      <c r="H5119" s="25">
        <v>0</v>
      </c>
      <c r="I5119" s="24">
        <f t="shared" si="158"/>
        <v>-6867.6362000000008</v>
      </c>
      <c r="J5119" s="23">
        <f t="shared" si="159"/>
        <v>-1</v>
      </c>
      <c r="K5119" s="1"/>
      <c r="L5119" s="21"/>
    </row>
    <row r="5120" spans="1:12" ht="10.050000000000001" customHeight="1" x14ac:dyDescent="0.2">
      <c r="A5120" s="22"/>
      <c r="B5120" s="38"/>
      <c r="C5120" s="1"/>
      <c r="D5120" s="2">
        <v>42744</v>
      </c>
      <c r="E5120" s="1" t="s">
        <v>7363</v>
      </c>
      <c r="F5120" s="1" t="s">
        <v>970</v>
      </c>
      <c r="G5120" s="25">
        <v>0</v>
      </c>
      <c r="H5120" s="25">
        <v>0</v>
      </c>
      <c r="I5120" s="24">
        <f t="shared" si="158"/>
        <v>0</v>
      </c>
      <c r="J5120" s="23" t="str">
        <f t="shared" si="159"/>
        <v/>
      </c>
      <c r="K5120" s="1"/>
      <c r="L5120" s="21"/>
    </row>
    <row r="5121" spans="1:12" ht="10.050000000000001" customHeight="1" x14ac:dyDescent="0.2">
      <c r="A5121" s="22"/>
      <c r="B5121" s="38"/>
      <c r="C5121" s="1"/>
      <c r="D5121" s="2">
        <v>42744</v>
      </c>
      <c r="E5121" s="1" t="s">
        <v>8751</v>
      </c>
      <c r="F5121" s="1" t="s">
        <v>2371</v>
      </c>
      <c r="G5121" s="25">
        <v>0</v>
      </c>
      <c r="H5121" s="25">
        <v>0</v>
      </c>
      <c r="I5121" s="24">
        <f t="shared" si="158"/>
        <v>0</v>
      </c>
      <c r="J5121" s="23" t="str">
        <f t="shared" si="159"/>
        <v/>
      </c>
      <c r="K5121" s="1"/>
      <c r="L5121" s="21"/>
    </row>
    <row r="5122" spans="1:12" ht="10.050000000000001" customHeight="1" x14ac:dyDescent="0.2">
      <c r="A5122" s="22"/>
      <c r="B5122" s="38"/>
      <c r="C5122" s="1"/>
      <c r="D5122" s="2">
        <v>42744</v>
      </c>
      <c r="E5122" s="1" t="s">
        <v>9041</v>
      </c>
      <c r="F5122" s="1" t="s">
        <v>2665</v>
      </c>
      <c r="G5122" s="25">
        <v>0</v>
      </c>
      <c r="H5122" s="25">
        <v>5696.8124245673753</v>
      </c>
      <c r="I5122" s="24">
        <f t="shared" si="158"/>
        <v>5696.8124245673753</v>
      </c>
      <c r="J5122" s="23" t="e">
        <f t="shared" si="159"/>
        <v>#DIV/0!</v>
      </c>
      <c r="K5122" s="1"/>
      <c r="L5122" s="21"/>
    </row>
    <row r="5123" spans="1:12" ht="10.050000000000001" customHeight="1" x14ac:dyDescent="0.2">
      <c r="A5123" s="22"/>
      <c r="B5123" s="38"/>
      <c r="C5123" s="1"/>
      <c r="D5123" s="2">
        <v>42744</v>
      </c>
      <c r="E5123" s="1" t="s">
        <v>9287</v>
      </c>
      <c r="F5123" s="1" t="s">
        <v>2916</v>
      </c>
      <c r="G5123" s="25">
        <v>0</v>
      </c>
      <c r="H5123" s="25">
        <v>0</v>
      </c>
      <c r="I5123" s="24">
        <f t="shared" si="158"/>
        <v>0</v>
      </c>
      <c r="J5123" s="23" t="str">
        <f t="shared" si="159"/>
        <v/>
      </c>
      <c r="K5123" s="1"/>
      <c r="L5123" s="21"/>
    </row>
    <row r="5124" spans="1:12" ht="10.050000000000001" customHeight="1" x14ac:dyDescent="0.2">
      <c r="A5124" s="22"/>
      <c r="B5124" s="38"/>
      <c r="C5124" s="1"/>
      <c r="D5124" s="2">
        <v>42744</v>
      </c>
      <c r="E5124" s="1" t="s">
        <v>9786</v>
      </c>
      <c r="F5124" s="1" t="s">
        <v>3425</v>
      </c>
      <c r="G5124" s="25">
        <v>0</v>
      </c>
      <c r="H5124" s="25">
        <v>0</v>
      </c>
      <c r="I5124" s="24">
        <f t="shared" si="158"/>
        <v>0</v>
      </c>
      <c r="J5124" s="23" t="str">
        <f t="shared" si="159"/>
        <v/>
      </c>
      <c r="K5124" s="1"/>
      <c r="L5124" s="21"/>
    </row>
    <row r="5125" spans="1:12" ht="10.050000000000001" customHeight="1" x14ac:dyDescent="0.2">
      <c r="A5125" s="22"/>
      <c r="B5125" s="38"/>
      <c r="C5125" s="1"/>
      <c r="D5125" s="2">
        <v>42744</v>
      </c>
      <c r="E5125" s="1" t="s">
        <v>9896</v>
      </c>
      <c r="F5125" s="1" t="s">
        <v>3538</v>
      </c>
      <c r="G5125" s="25">
        <v>0</v>
      </c>
      <c r="H5125" s="25">
        <v>0</v>
      </c>
      <c r="I5125" s="24">
        <f t="shared" si="158"/>
        <v>0</v>
      </c>
      <c r="J5125" s="23" t="str">
        <f t="shared" si="159"/>
        <v/>
      </c>
      <c r="K5125" s="1"/>
      <c r="L5125" s="21"/>
    </row>
    <row r="5126" spans="1:12" ht="10.050000000000001" customHeight="1" x14ac:dyDescent="0.2">
      <c r="A5126" s="22"/>
      <c r="B5126" s="38"/>
      <c r="C5126" s="1"/>
      <c r="D5126" s="2">
        <v>42744</v>
      </c>
      <c r="E5126" s="1" t="s">
        <v>10001</v>
      </c>
      <c r="F5126" s="1" t="s">
        <v>3647</v>
      </c>
      <c r="G5126" s="25">
        <v>18440</v>
      </c>
      <c r="H5126" s="25">
        <v>0</v>
      </c>
      <c r="I5126" s="24">
        <f t="shared" si="158"/>
        <v>-18440</v>
      </c>
      <c r="J5126" s="23">
        <f t="shared" si="159"/>
        <v>-1</v>
      </c>
      <c r="K5126" s="1"/>
      <c r="L5126" s="21"/>
    </row>
    <row r="5127" spans="1:12" ht="10.050000000000001" customHeight="1" x14ac:dyDescent="0.2">
      <c r="A5127" s="22"/>
      <c r="B5127" s="38"/>
      <c r="C5127" s="1"/>
      <c r="D5127" s="2">
        <v>42836</v>
      </c>
      <c r="E5127" s="1" t="s">
        <v>10599</v>
      </c>
      <c r="F5127" s="1" t="s">
        <v>4266</v>
      </c>
      <c r="G5127" s="25">
        <v>0</v>
      </c>
      <c r="H5127" s="25">
        <v>0</v>
      </c>
      <c r="I5127" s="24">
        <f t="shared" si="158"/>
        <v>0</v>
      </c>
      <c r="J5127" s="23" t="str">
        <f t="shared" si="159"/>
        <v/>
      </c>
      <c r="K5127" s="1"/>
      <c r="L5127" s="21"/>
    </row>
    <row r="5128" spans="1:12" ht="10.050000000000001" customHeight="1" x14ac:dyDescent="0.2">
      <c r="A5128" s="22"/>
      <c r="B5128" s="38"/>
      <c r="C5128" s="1"/>
      <c r="D5128" s="2">
        <v>42980</v>
      </c>
      <c r="E5128" s="1" t="s">
        <v>7674</v>
      </c>
      <c r="F5128" s="1" t="s">
        <v>1282</v>
      </c>
      <c r="G5128" s="25">
        <v>77448</v>
      </c>
      <c r="H5128" s="25">
        <v>0</v>
      </c>
      <c r="I5128" s="24">
        <f t="shared" si="158"/>
        <v>-77448</v>
      </c>
      <c r="J5128" s="23">
        <f t="shared" si="159"/>
        <v>-1</v>
      </c>
      <c r="K5128" s="1"/>
      <c r="L5128" s="21"/>
    </row>
    <row r="5129" spans="1:12" ht="10.050000000000001" customHeight="1" x14ac:dyDescent="0.2">
      <c r="A5129" s="22"/>
      <c r="B5129" s="38"/>
      <c r="C5129" s="1"/>
      <c r="D5129" s="2">
        <v>43005</v>
      </c>
      <c r="E5129" s="1" t="s">
        <v>8146</v>
      </c>
      <c r="F5129" s="1" t="s">
        <v>1758</v>
      </c>
      <c r="G5129" s="25">
        <v>18440</v>
      </c>
      <c r="H5129" s="25">
        <v>0</v>
      </c>
      <c r="I5129" s="24">
        <f t="shared" si="158"/>
        <v>-18440</v>
      </c>
      <c r="J5129" s="23">
        <f t="shared" si="159"/>
        <v>-1</v>
      </c>
      <c r="K5129" s="1"/>
      <c r="L5129" s="21"/>
    </row>
    <row r="5130" spans="1:12" ht="10.050000000000001" customHeight="1" x14ac:dyDescent="0.2">
      <c r="A5130" s="22"/>
      <c r="B5130" s="38"/>
      <c r="C5130" s="1"/>
      <c r="D5130" s="2">
        <v>43175</v>
      </c>
      <c r="E5130" s="1" t="s">
        <v>7677</v>
      </c>
      <c r="F5130" s="1" t="s">
        <v>1286</v>
      </c>
      <c r="G5130" s="25">
        <v>0</v>
      </c>
      <c r="H5130" s="25">
        <v>0</v>
      </c>
      <c r="I5130" s="24">
        <f t="shared" si="158"/>
        <v>0</v>
      </c>
      <c r="J5130" s="23" t="str">
        <f t="shared" si="159"/>
        <v/>
      </c>
      <c r="K5130" s="1"/>
      <c r="L5130" s="21"/>
    </row>
    <row r="5131" spans="1:12" ht="10.050000000000001" customHeight="1" x14ac:dyDescent="0.2">
      <c r="A5131" s="22"/>
      <c r="B5131" s="38"/>
      <c r="C5131" s="1"/>
      <c r="D5131" s="2">
        <v>43188</v>
      </c>
      <c r="E5131" s="1" t="s">
        <v>6656</v>
      </c>
      <c r="F5131" s="1" t="s">
        <v>255</v>
      </c>
      <c r="G5131" s="25">
        <v>0</v>
      </c>
      <c r="H5131" s="25">
        <v>0</v>
      </c>
      <c r="I5131" s="24">
        <f t="shared" si="158"/>
        <v>0</v>
      </c>
      <c r="J5131" s="23" t="str">
        <f t="shared" si="159"/>
        <v/>
      </c>
      <c r="K5131" s="1"/>
      <c r="L5131" s="21"/>
    </row>
    <row r="5132" spans="1:12" ht="10.050000000000001" customHeight="1" x14ac:dyDescent="0.2">
      <c r="A5132" s="22"/>
      <c r="B5132" s="38"/>
      <c r="C5132" s="1"/>
      <c r="D5132" s="2">
        <v>43227</v>
      </c>
      <c r="E5132" s="1" t="s">
        <v>9774</v>
      </c>
      <c r="F5132" s="1" t="s">
        <v>3412</v>
      </c>
      <c r="G5132" s="25">
        <v>0</v>
      </c>
      <c r="H5132" s="25">
        <v>21395.152162599745</v>
      </c>
      <c r="I5132" s="24">
        <f t="shared" si="158"/>
        <v>21395.152162599745</v>
      </c>
      <c r="J5132" s="23" t="e">
        <f t="shared" si="159"/>
        <v>#DIV/0!</v>
      </c>
      <c r="K5132" s="1"/>
      <c r="L5132" s="21"/>
    </row>
    <row r="5133" spans="1:12" ht="10.050000000000001" customHeight="1" x14ac:dyDescent="0.2">
      <c r="A5133" s="22"/>
      <c r="B5133" s="38"/>
      <c r="C5133" s="1"/>
      <c r="D5133" s="2">
        <v>43227</v>
      </c>
      <c r="E5133" s="1" t="s">
        <v>10089</v>
      </c>
      <c r="F5133" s="1" t="s">
        <v>3738</v>
      </c>
      <c r="G5133" s="25">
        <v>0</v>
      </c>
      <c r="H5133" s="25">
        <v>52303.826967488734</v>
      </c>
      <c r="I5133" s="24">
        <f t="shared" si="158"/>
        <v>52303.826967488734</v>
      </c>
      <c r="J5133" s="23" t="e">
        <f t="shared" si="159"/>
        <v>#DIV/0!</v>
      </c>
      <c r="K5133" s="1"/>
      <c r="L5133" s="21"/>
    </row>
    <row r="5134" spans="1:12" ht="10.050000000000001" customHeight="1" x14ac:dyDescent="0.2">
      <c r="A5134" s="22"/>
      <c r="B5134" s="38"/>
      <c r="C5134" s="1"/>
      <c r="D5134" s="2">
        <v>43227</v>
      </c>
      <c r="E5134" s="1" t="s">
        <v>10143</v>
      </c>
      <c r="F5134" s="1" t="s">
        <v>3793</v>
      </c>
      <c r="G5134" s="25">
        <v>0</v>
      </c>
      <c r="H5134" s="25">
        <v>7320.0700676361666</v>
      </c>
      <c r="I5134" s="24">
        <f t="shared" si="158"/>
        <v>7320.0700676361666</v>
      </c>
      <c r="J5134" s="23" t="e">
        <f t="shared" si="159"/>
        <v>#DIV/0!</v>
      </c>
      <c r="K5134" s="1"/>
      <c r="L5134" s="21"/>
    </row>
    <row r="5135" spans="1:12" ht="10.050000000000001" customHeight="1" x14ac:dyDescent="0.2">
      <c r="A5135" s="22"/>
      <c r="B5135" s="38"/>
      <c r="C5135" s="1"/>
      <c r="D5135" s="2">
        <v>43227</v>
      </c>
      <c r="E5135" s="1" t="s">
        <v>10219</v>
      </c>
      <c r="F5135" s="1" t="s">
        <v>3874</v>
      </c>
      <c r="G5135" s="25">
        <v>27660</v>
      </c>
      <c r="H5135" s="25">
        <v>123747.71082761773</v>
      </c>
      <c r="I5135" s="24">
        <f t="shared" si="158"/>
        <v>96087.710827617731</v>
      </c>
      <c r="J5135" s="23">
        <f t="shared" si="159"/>
        <v>3.4738868701235623</v>
      </c>
      <c r="K5135" s="1"/>
      <c r="L5135" s="21"/>
    </row>
    <row r="5136" spans="1:12" ht="10.050000000000001" customHeight="1" x14ac:dyDescent="0.2">
      <c r="A5136" s="22"/>
      <c r="B5136" s="38"/>
      <c r="C5136" s="1"/>
      <c r="D5136" s="2">
        <v>43227</v>
      </c>
      <c r="E5136" s="1" t="s">
        <v>10370</v>
      </c>
      <c r="F5136" s="1" t="s">
        <v>4029</v>
      </c>
      <c r="G5136" s="25">
        <v>0</v>
      </c>
      <c r="H5136" s="25">
        <v>154938.9146526611</v>
      </c>
      <c r="I5136" s="24">
        <f t="shared" si="158"/>
        <v>154938.9146526611</v>
      </c>
      <c r="J5136" s="23" t="e">
        <f t="shared" si="159"/>
        <v>#DIV/0!</v>
      </c>
      <c r="K5136" s="1"/>
      <c r="L5136" s="21"/>
    </row>
    <row r="5137" spans="1:12" ht="10.050000000000001" customHeight="1" x14ac:dyDescent="0.2">
      <c r="A5137" s="22"/>
      <c r="B5137" s="38"/>
      <c r="C5137" s="1"/>
      <c r="D5137" s="2">
        <v>43227</v>
      </c>
      <c r="E5137" s="1" t="s">
        <v>12271</v>
      </c>
      <c r="F5137" s="1" t="s">
        <v>5998</v>
      </c>
      <c r="G5137" s="25">
        <v>0</v>
      </c>
      <c r="H5137" s="25">
        <v>0</v>
      </c>
      <c r="I5137" s="24">
        <f t="shared" si="158"/>
        <v>0</v>
      </c>
      <c r="J5137" s="23" t="str">
        <f t="shared" si="159"/>
        <v/>
      </c>
      <c r="K5137" s="1"/>
      <c r="L5137" s="21"/>
    </row>
    <row r="5138" spans="1:12" ht="10.050000000000001" customHeight="1" x14ac:dyDescent="0.2">
      <c r="A5138" s="22"/>
      <c r="B5138" s="38"/>
      <c r="C5138" s="1"/>
      <c r="D5138" s="2">
        <v>43305</v>
      </c>
      <c r="E5138" s="1" t="s">
        <v>6658</v>
      </c>
      <c r="F5138" s="1" t="s">
        <v>257</v>
      </c>
      <c r="G5138" s="25">
        <v>185599.12530000001</v>
      </c>
      <c r="H5138" s="25">
        <v>0</v>
      </c>
      <c r="I5138" s="24">
        <f t="shared" si="158"/>
        <v>-185599.12530000001</v>
      </c>
      <c r="J5138" s="23">
        <f t="shared" si="159"/>
        <v>-1</v>
      </c>
      <c r="K5138" s="1"/>
      <c r="L5138" s="21"/>
    </row>
    <row r="5139" spans="1:12" ht="10.050000000000001" customHeight="1" x14ac:dyDescent="0.2">
      <c r="A5139" s="22"/>
      <c r="B5139" s="38"/>
      <c r="C5139" s="1"/>
      <c r="D5139" s="2">
        <v>43305</v>
      </c>
      <c r="E5139" s="1" t="s">
        <v>7901</v>
      </c>
      <c r="F5139" s="1" t="s">
        <v>1510</v>
      </c>
      <c r="G5139" s="25">
        <v>0</v>
      </c>
      <c r="H5139" s="25">
        <v>0</v>
      </c>
      <c r="I5139" s="24">
        <f t="shared" ref="I5139:I5202" si="160">H5139-G5139</f>
        <v>0</v>
      </c>
      <c r="J5139" s="23" t="str">
        <f t="shared" ref="J5139:J5202" si="161">IF(I5139=0,"",(I5139/G5139))</f>
        <v/>
      </c>
      <c r="K5139" s="1"/>
      <c r="L5139" s="21"/>
    </row>
    <row r="5140" spans="1:12" ht="10.050000000000001" customHeight="1" x14ac:dyDescent="0.2">
      <c r="A5140" s="22"/>
      <c r="B5140" s="38"/>
      <c r="C5140" s="1"/>
      <c r="D5140" s="2">
        <v>43305</v>
      </c>
      <c r="E5140" s="1" t="s">
        <v>8525</v>
      </c>
      <c r="F5140" s="1" t="s">
        <v>2142</v>
      </c>
      <c r="G5140" s="25">
        <v>0</v>
      </c>
      <c r="H5140" s="25">
        <v>0</v>
      </c>
      <c r="I5140" s="24">
        <f t="shared" si="160"/>
        <v>0</v>
      </c>
      <c r="J5140" s="23" t="str">
        <f t="shared" si="161"/>
        <v/>
      </c>
      <c r="K5140" s="1"/>
      <c r="L5140" s="21"/>
    </row>
    <row r="5141" spans="1:12" ht="10.050000000000001" customHeight="1" x14ac:dyDescent="0.2">
      <c r="A5141" s="22"/>
      <c r="B5141" s="38"/>
      <c r="C5141" s="1"/>
      <c r="D5141" s="2">
        <v>43305</v>
      </c>
      <c r="E5141" s="1" t="s">
        <v>8885</v>
      </c>
      <c r="F5141" s="1" t="s">
        <v>2507</v>
      </c>
      <c r="G5141" s="25">
        <v>0</v>
      </c>
      <c r="H5141" s="25">
        <v>0</v>
      </c>
      <c r="I5141" s="24">
        <f t="shared" si="160"/>
        <v>0</v>
      </c>
      <c r="J5141" s="23" t="str">
        <f t="shared" si="161"/>
        <v/>
      </c>
      <c r="K5141" s="1"/>
      <c r="L5141" s="21"/>
    </row>
    <row r="5142" spans="1:12" ht="10.050000000000001" customHeight="1" x14ac:dyDescent="0.2">
      <c r="A5142" s="22"/>
      <c r="B5142" s="38"/>
      <c r="C5142" s="1"/>
      <c r="D5142" s="2">
        <v>43305</v>
      </c>
      <c r="E5142" s="1" t="s">
        <v>9162</v>
      </c>
      <c r="F5142" s="1" t="s">
        <v>2788</v>
      </c>
      <c r="G5142" s="25">
        <v>0</v>
      </c>
      <c r="H5142" s="25">
        <v>0</v>
      </c>
      <c r="I5142" s="24">
        <f t="shared" si="160"/>
        <v>0</v>
      </c>
      <c r="J5142" s="23" t="str">
        <f t="shared" si="161"/>
        <v/>
      </c>
      <c r="K5142" s="1"/>
      <c r="L5142" s="21"/>
    </row>
    <row r="5143" spans="1:12" ht="10.050000000000001" customHeight="1" x14ac:dyDescent="0.2">
      <c r="A5143" s="22"/>
      <c r="B5143" s="38"/>
      <c r="C5143" s="1"/>
      <c r="D5143" s="2">
        <v>43318</v>
      </c>
      <c r="E5143" s="1" t="s">
        <v>6710</v>
      </c>
      <c r="F5143" s="1" t="s">
        <v>310</v>
      </c>
      <c r="G5143" s="25">
        <v>0</v>
      </c>
      <c r="H5143" s="25">
        <v>0</v>
      </c>
      <c r="I5143" s="24">
        <f t="shared" si="160"/>
        <v>0</v>
      </c>
      <c r="J5143" s="23" t="str">
        <f t="shared" si="161"/>
        <v/>
      </c>
      <c r="K5143" s="1"/>
      <c r="L5143" s="21"/>
    </row>
    <row r="5144" spans="1:12" ht="10.050000000000001" customHeight="1" x14ac:dyDescent="0.2">
      <c r="A5144" s="22"/>
      <c r="B5144" s="38"/>
      <c r="C5144" s="1"/>
      <c r="D5144" s="2">
        <v>43318</v>
      </c>
      <c r="E5144" s="1" t="s">
        <v>7204</v>
      </c>
      <c r="F5144" s="1" t="s">
        <v>810</v>
      </c>
      <c r="G5144" s="25">
        <v>0</v>
      </c>
      <c r="H5144" s="25">
        <v>0</v>
      </c>
      <c r="I5144" s="24">
        <f t="shared" si="160"/>
        <v>0</v>
      </c>
      <c r="J5144" s="23" t="str">
        <f t="shared" si="161"/>
        <v/>
      </c>
      <c r="K5144" s="1"/>
      <c r="L5144" s="21"/>
    </row>
    <row r="5145" spans="1:12" ht="10.050000000000001" customHeight="1" x14ac:dyDescent="0.2">
      <c r="A5145" s="22"/>
      <c r="B5145" s="38"/>
      <c r="C5145" s="1"/>
      <c r="D5145" s="2">
        <v>43318</v>
      </c>
      <c r="E5145" s="1" t="s">
        <v>7205</v>
      </c>
      <c r="F5145" s="1" t="s">
        <v>811</v>
      </c>
      <c r="G5145" s="25">
        <v>0</v>
      </c>
      <c r="H5145" s="25">
        <v>0</v>
      </c>
      <c r="I5145" s="24">
        <f t="shared" si="160"/>
        <v>0</v>
      </c>
      <c r="J5145" s="23" t="str">
        <f t="shared" si="161"/>
        <v/>
      </c>
      <c r="K5145" s="1"/>
      <c r="L5145" s="21"/>
    </row>
    <row r="5146" spans="1:12" ht="10.050000000000001" customHeight="1" x14ac:dyDescent="0.2">
      <c r="A5146" s="22"/>
      <c r="B5146" s="38"/>
      <c r="C5146" s="1"/>
      <c r="D5146" s="2">
        <v>43318</v>
      </c>
      <c r="E5146" s="1" t="s">
        <v>7759</v>
      </c>
      <c r="F5146" s="1" t="s">
        <v>1368</v>
      </c>
      <c r="G5146" s="25">
        <v>0</v>
      </c>
      <c r="H5146" s="25">
        <v>0</v>
      </c>
      <c r="I5146" s="24">
        <f t="shared" si="160"/>
        <v>0</v>
      </c>
      <c r="J5146" s="23" t="str">
        <f t="shared" si="161"/>
        <v/>
      </c>
      <c r="K5146" s="1"/>
      <c r="L5146" s="21"/>
    </row>
    <row r="5147" spans="1:12" ht="10.050000000000001" customHeight="1" x14ac:dyDescent="0.2">
      <c r="A5147" s="22"/>
      <c r="B5147" s="38"/>
      <c r="C5147" s="1"/>
      <c r="D5147" s="2">
        <v>43318</v>
      </c>
      <c r="E5147" s="1" t="s">
        <v>8251</v>
      </c>
      <c r="F5147" s="1" t="s">
        <v>1864</v>
      </c>
      <c r="G5147" s="25">
        <v>0</v>
      </c>
      <c r="H5147" s="25">
        <v>0</v>
      </c>
      <c r="I5147" s="24">
        <f t="shared" si="160"/>
        <v>0</v>
      </c>
      <c r="J5147" s="23" t="str">
        <f t="shared" si="161"/>
        <v/>
      </c>
      <c r="K5147" s="1"/>
      <c r="L5147" s="21"/>
    </row>
    <row r="5148" spans="1:12" ht="10.050000000000001" customHeight="1" x14ac:dyDescent="0.2">
      <c r="A5148" s="22"/>
      <c r="B5148" s="38"/>
      <c r="C5148" s="1"/>
      <c r="D5148" s="2">
        <v>43318</v>
      </c>
      <c r="E5148" s="1" t="s">
        <v>8560</v>
      </c>
      <c r="F5148" s="1" t="s">
        <v>2177</v>
      </c>
      <c r="G5148" s="25">
        <v>0</v>
      </c>
      <c r="H5148" s="25">
        <v>0</v>
      </c>
      <c r="I5148" s="24">
        <f t="shared" si="160"/>
        <v>0</v>
      </c>
      <c r="J5148" s="23" t="str">
        <f t="shared" si="161"/>
        <v/>
      </c>
      <c r="K5148" s="1"/>
      <c r="L5148" s="21"/>
    </row>
    <row r="5149" spans="1:12" ht="10.050000000000001" customHeight="1" x14ac:dyDescent="0.2">
      <c r="A5149" s="22"/>
      <c r="B5149" s="38"/>
      <c r="C5149" s="1"/>
      <c r="D5149" s="2">
        <v>43318</v>
      </c>
      <c r="E5149" s="1" t="s">
        <v>9163</v>
      </c>
      <c r="F5149" s="1" t="s">
        <v>2789</v>
      </c>
      <c r="G5149" s="25">
        <v>0</v>
      </c>
      <c r="H5149" s="25">
        <v>0</v>
      </c>
      <c r="I5149" s="24">
        <f t="shared" si="160"/>
        <v>0</v>
      </c>
      <c r="J5149" s="23" t="str">
        <f t="shared" si="161"/>
        <v/>
      </c>
      <c r="K5149" s="1"/>
      <c r="L5149" s="21"/>
    </row>
    <row r="5150" spans="1:12" ht="10.050000000000001" customHeight="1" x14ac:dyDescent="0.2">
      <c r="A5150" s="22"/>
      <c r="B5150" s="38"/>
      <c r="C5150" s="1"/>
      <c r="D5150" s="2">
        <v>43318</v>
      </c>
      <c r="E5150" s="1" t="s">
        <v>9540</v>
      </c>
      <c r="F5150" s="1" t="s">
        <v>3174</v>
      </c>
      <c r="G5150" s="25">
        <v>0</v>
      </c>
      <c r="H5150" s="25">
        <v>0</v>
      </c>
      <c r="I5150" s="24">
        <f t="shared" si="160"/>
        <v>0</v>
      </c>
      <c r="J5150" s="23" t="str">
        <f t="shared" si="161"/>
        <v/>
      </c>
      <c r="K5150" s="1"/>
      <c r="L5150" s="21"/>
    </row>
    <row r="5151" spans="1:12" ht="10.050000000000001" customHeight="1" x14ac:dyDescent="0.2">
      <c r="A5151" s="22"/>
      <c r="B5151" s="38"/>
      <c r="C5151" s="1"/>
      <c r="D5151" s="2">
        <v>43318</v>
      </c>
      <c r="E5151" s="1" t="s">
        <v>12005</v>
      </c>
      <c r="F5151" s="1" t="s">
        <v>5727</v>
      </c>
      <c r="G5151" s="25">
        <v>0</v>
      </c>
      <c r="H5151" s="25">
        <v>0</v>
      </c>
      <c r="I5151" s="24">
        <f t="shared" si="160"/>
        <v>0</v>
      </c>
      <c r="J5151" s="23" t="str">
        <f t="shared" si="161"/>
        <v/>
      </c>
      <c r="K5151" s="1"/>
      <c r="L5151" s="21"/>
    </row>
    <row r="5152" spans="1:12" ht="10.050000000000001" customHeight="1" x14ac:dyDescent="0.2">
      <c r="A5152" s="22"/>
      <c r="B5152" s="38"/>
      <c r="C5152" s="1"/>
      <c r="D5152" s="2">
        <v>43318</v>
      </c>
      <c r="E5152" s="1" t="s">
        <v>12367</v>
      </c>
      <c r="F5152" s="1" t="s">
        <v>6098</v>
      </c>
      <c r="G5152" s="25">
        <v>0</v>
      </c>
      <c r="H5152" s="25">
        <v>0</v>
      </c>
      <c r="I5152" s="24">
        <f t="shared" si="160"/>
        <v>0</v>
      </c>
      <c r="J5152" s="23" t="str">
        <f t="shared" si="161"/>
        <v/>
      </c>
      <c r="K5152" s="1"/>
      <c r="L5152" s="21"/>
    </row>
    <row r="5153" spans="1:12" ht="10.050000000000001" customHeight="1" x14ac:dyDescent="0.2">
      <c r="A5153" s="22"/>
      <c r="B5153" s="38"/>
      <c r="C5153" s="1"/>
      <c r="D5153" s="2">
        <v>43318</v>
      </c>
      <c r="E5153" s="1" t="s">
        <v>12428</v>
      </c>
      <c r="F5153" s="1" t="s">
        <v>6159</v>
      </c>
      <c r="G5153" s="25">
        <v>0</v>
      </c>
      <c r="H5153" s="25">
        <v>0</v>
      </c>
      <c r="I5153" s="24">
        <f t="shared" si="160"/>
        <v>0</v>
      </c>
      <c r="J5153" s="23" t="str">
        <f t="shared" si="161"/>
        <v/>
      </c>
      <c r="K5153" s="1"/>
      <c r="L5153" s="21"/>
    </row>
    <row r="5154" spans="1:12" ht="10.050000000000001" customHeight="1" x14ac:dyDescent="0.2">
      <c r="A5154" s="22"/>
      <c r="B5154" s="38"/>
      <c r="C5154" s="1"/>
      <c r="D5154" s="2">
        <v>43318</v>
      </c>
      <c r="E5154" s="1" t="s">
        <v>12615</v>
      </c>
      <c r="F5154" s="1" t="s">
        <v>6348</v>
      </c>
      <c r="G5154" s="25">
        <v>0</v>
      </c>
      <c r="H5154" s="25">
        <v>0</v>
      </c>
      <c r="I5154" s="24">
        <f t="shared" si="160"/>
        <v>0</v>
      </c>
      <c r="J5154" s="23" t="str">
        <f t="shared" si="161"/>
        <v/>
      </c>
      <c r="K5154" s="1"/>
      <c r="L5154" s="21"/>
    </row>
    <row r="5155" spans="1:12" ht="10.050000000000001" customHeight="1" x14ac:dyDescent="0.2">
      <c r="A5155" s="22"/>
      <c r="B5155" s="38"/>
      <c r="C5155" s="1"/>
      <c r="D5155" s="2">
        <v>43318</v>
      </c>
      <c r="E5155" s="1" t="s">
        <v>13654</v>
      </c>
      <c r="F5155" s="1" t="s">
        <v>13655</v>
      </c>
      <c r="G5155" s="25">
        <v>0</v>
      </c>
      <c r="H5155" s="25">
        <v>0</v>
      </c>
      <c r="I5155" s="24">
        <f t="shared" si="160"/>
        <v>0</v>
      </c>
      <c r="J5155" s="23" t="str">
        <f t="shared" si="161"/>
        <v/>
      </c>
      <c r="K5155" s="1"/>
      <c r="L5155" s="21"/>
    </row>
    <row r="5156" spans="1:12" ht="10.050000000000001" customHeight="1" x14ac:dyDescent="0.2">
      <c r="A5156" s="22"/>
      <c r="B5156" s="38"/>
      <c r="C5156" s="1"/>
      <c r="D5156" s="2">
        <v>43383</v>
      </c>
      <c r="E5156" s="1" t="s">
        <v>6661</v>
      </c>
      <c r="F5156" s="1" t="s">
        <v>261</v>
      </c>
      <c r="G5156" s="25">
        <v>0</v>
      </c>
      <c r="H5156" s="25">
        <v>0</v>
      </c>
      <c r="I5156" s="24">
        <f t="shared" si="160"/>
        <v>0</v>
      </c>
      <c r="J5156" s="23" t="str">
        <f t="shared" si="161"/>
        <v/>
      </c>
      <c r="K5156" s="1"/>
      <c r="L5156" s="21"/>
    </row>
    <row r="5157" spans="1:12" ht="10.050000000000001" customHeight="1" x14ac:dyDescent="0.2">
      <c r="A5157" s="22"/>
      <c r="B5157" s="38"/>
      <c r="C5157" s="1"/>
      <c r="D5157" s="2">
        <v>43487</v>
      </c>
      <c r="E5157" s="1" t="s">
        <v>6737</v>
      </c>
      <c r="F5157" s="1" t="s">
        <v>337</v>
      </c>
      <c r="G5157" s="25">
        <v>0</v>
      </c>
      <c r="H5157" s="25">
        <v>0</v>
      </c>
      <c r="I5157" s="24">
        <f t="shared" si="160"/>
        <v>0</v>
      </c>
      <c r="J5157" s="23" t="str">
        <f t="shared" si="161"/>
        <v/>
      </c>
      <c r="K5157" s="1"/>
      <c r="L5157" s="21"/>
    </row>
    <row r="5158" spans="1:12" ht="10.050000000000001" customHeight="1" x14ac:dyDescent="0.2">
      <c r="A5158" s="22"/>
      <c r="B5158" s="38"/>
      <c r="C5158" s="1"/>
      <c r="D5158" s="2">
        <v>43487</v>
      </c>
      <c r="E5158" s="1" t="s">
        <v>7745</v>
      </c>
      <c r="F5158" s="1" t="s">
        <v>1354</v>
      </c>
      <c r="G5158" s="25">
        <v>0</v>
      </c>
      <c r="H5158" s="25">
        <v>0</v>
      </c>
      <c r="I5158" s="24">
        <f t="shared" si="160"/>
        <v>0</v>
      </c>
      <c r="J5158" s="23" t="str">
        <f t="shared" si="161"/>
        <v/>
      </c>
      <c r="K5158" s="1"/>
      <c r="L5158" s="21"/>
    </row>
    <row r="5159" spans="1:12" ht="10.050000000000001" customHeight="1" x14ac:dyDescent="0.2">
      <c r="A5159" s="22"/>
      <c r="B5159" s="38"/>
      <c r="C5159" s="1"/>
      <c r="D5159" s="2">
        <v>43487</v>
      </c>
      <c r="E5159" s="1" t="s">
        <v>7933</v>
      </c>
      <c r="F5159" s="1" t="s">
        <v>1542</v>
      </c>
      <c r="G5159" s="25">
        <v>0</v>
      </c>
      <c r="H5159" s="25">
        <v>0</v>
      </c>
      <c r="I5159" s="24">
        <f t="shared" si="160"/>
        <v>0</v>
      </c>
      <c r="J5159" s="23" t="str">
        <f t="shared" si="161"/>
        <v/>
      </c>
      <c r="K5159" s="1"/>
      <c r="L5159" s="21"/>
    </row>
    <row r="5160" spans="1:12" ht="10.050000000000001" customHeight="1" x14ac:dyDescent="0.2">
      <c r="A5160" s="22"/>
      <c r="B5160" s="38"/>
      <c r="C5160" s="1"/>
      <c r="D5160" s="2">
        <v>43487</v>
      </c>
      <c r="E5160" s="1" t="s">
        <v>8886</v>
      </c>
      <c r="F5160" s="1" t="s">
        <v>2508</v>
      </c>
      <c r="G5160" s="25">
        <v>56091.21</v>
      </c>
      <c r="H5160" s="25">
        <v>109287.36188698909</v>
      </c>
      <c r="I5160" s="24">
        <f t="shared" si="160"/>
        <v>53196.151886989093</v>
      </c>
      <c r="J5160" s="23">
        <f t="shared" si="161"/>
        <v>0.94838659902307498</v>
      </c>
      <c r="K5160" s="1"/>
      <c r="L5160" s="21"/>
    </row>
    <row r="5161" spans="1:12" ht="10.050000000000001" customHeight="1" x14ac:dyDescent="0.2">
      <c r="A5161" s="22"/>
      <c r="B5161" s="38"/>
      <c r="C5161" s="1"/>
      <c r="D5161" s="2">
        <v>43487</v>
      </c>
      <c r="E5161" s="1" t="s">
        <v>9372</v>
      </c>
      <c r="F5161" s="1" t="s">
        <v>3003</v>
      </c>
      <c r="G5161" s="25">
        <v>0</v>
      </c>
      <c r="H5161" s="25">
        <v>0</v>
      </c>
      <c r="I5161" s="24">
        <f t="shared" si="160"/>
        <v>0</v>
      </c>
      <c r="J5161" s="23" t="str">
        <f t="shared" si="161"/>
        <v/>
      </c>
      <c r="K5161" s="1"/>
      <c r="L5161" s="21"/>
    </row>
    <row r="5162" spans="1:12" ht="10.050000000000001" customHeight="1" x14ac:dyDescent="0.2">
      <c r="A5162" s="22"/>
      <c r="B5162" s="38"/>
      <c r="C5162" s="1"/>
      <c r="D5162" s="2">
        <v>43487</v>
      </c>
      <c r="E5162" s="1" t="s">
        <v>12003</v>
      </c>
      <c r="F5162" s="1" t="s">
        <v>5725</v>
      </c>
      <c r="G5162" s="25">
        <v>0</v>
      </c>
      <c r="H5162" s="25">
        <v>0</v>
      </c>
      <c r="I5162" s="24">
        <f t="shared" si="160"/>
        <v>0</v>
      </c>
      <c r="J5162" s="23" t="str">
        <f t="shared" si="161"/>
        <v/>
      </c>
      <c r="K5162" s="1"/>
      <c r="L5162" s="21"/>
    </row>
    <row r="5163" spans="1:12" ht="10.050000000000001" customHeight="1" x14ac:dyDescent="0.2">
      <c r="A5163" s="22"/>
      <c r="B5163" s="38"/>
      <c r="C5163" s="1"/>
      <c r="D5163" s="2">
        <v>43487</v>
      </c>
      <c r="E5163" s="1" t="s">
        <v>12268</v>
      </c>
      <c r="F5163" s="1" t="s">
        <v>5995</v>
      </c>
      <c r="G5163" s="25">
        <v>0</v>
      </c>
      <c r="H5163" s="25">
        <v>0</v>
      </c>
      <c r="I5163" s="24">
        <f t="shared" si="160"/>
        <v>0</v>
      </c>
      <c r="J5163" s="23" t="str">
        <f t="shared" si="161"/>
        <v/>
      </c>
      <c r="K5163" s="1"/>
      <c r="L5163" s="21"/>
    </row>
    <row r="5164" spans="1:12" ht="10.050000000000001" customHeight="1" x14ac:dyDescent="0.2">
      <c r="A5164" s="22"/>
      <c r="B5164" s="38"/>
      <c r="C5164" s="1"/>
      <c r="D5164" s="2">
        <v>43487</v>
      </c>
      <c r="E5164" s="1" t="s">
        <v>13652</v>
      </c>
      <c r="F5164" s="1" t="s">
        <v>13653</v>
      </c>
      <c r="G5164" s="25">
        <v>0</v>
      </c>
      <c r="H5164" s="25">
        <v>0</v>
      </c>
      <c r="I5164" s="24">
        <f t="shared" si="160"/>
        <v>0</v>
      </c>
      <c r="J5164" s="23" t="str">
        <f t="shared" si="161"/>
        <v/>
      </c>
      <c r="K5164" s="1"/>
      <c r="L5164" s="21"/>
    </row>
    <row r="5165" spans="1:12" ht="10.050000000000001" customHeight="1" x14ac:dyDescent="0.2">
      <c r="A5165" s="22"/>
      <c r="B5165" s="38"/>
      <c r="C5165" s="1"/>
      <c r="D5165" s="2">
        <v>43824</v>
      </c>
      <c r="E5165" s="1" t="s">
        <v>7031</v>
      </c>
      <c r="F5165" s="1" t="s">
        <v>637</v>
      </c>
      <c r="G5165" s="25">
        <v>0</v>
      </c>
      <c r="H5165" s="25">
        <v>0</v>
      </c>
      <c r="I5165" s="24">
        <f t="shared" si="160"/>
        <v>0</v>
      </c>
      <c r="J5165" s="23" t="str">
        <f t="shared" si="161"/>
        <v/>
      </c>
      <c r="K5165" s="1"/>
      <c r="L5165" s="21"/>
    </row>
    <row r="5166" spans="1:12" ht="10.050000000000001" customHeight="1" x14ac:dyDescent="0.2">
      <c r="A5166" s="22"/>
      <c r="B5166" s="38"/>
      <c r="C5166" s="1"/>
      <c r="D5166" s="2">
        <v>43825</v>
      </c>
      <c r="E5166" s="1" t="s">
        <v>6669</v>
      </c>
      <c r="F5166" s="1" t="s">
        <v>269</v>
      </c>
      <c r="G5166" s="25">
        <v>0</v>
      </c>
      <c r="H5166" s="25">
        <v>0</v>
      </c>
      <c r="I5166" s="24">
        <f t="shared" si="160"/>
        <v>0</v>
      </c>
      <c r="J5166" s="23" t="str">
        <f t="shared" si="161"/>
        <v/>
      </c>
      <c r="K5166" s="1"/>
      <c r="L5166" s="21"/>
    </row>
    <row r="5167" spans="1:12" ht="10.050000000000001" customHeight="1" x14ac:dyDescent="0.2">
      <c r="A5167" s="22"/>
      <c r="B5167" s="38"/>
      <c r="C5167" s="1"/>
      <c r="D5167" s="2">
        <v>43864</v>
      </c>
      <c r="E5167" s="1" t="s">
        <v>9683</v>
      </c>
      <c r="F5167" s="1" t="s">
        <v>3321</v>
      </c>
      <c r="G5167" s="25">
        <v>203081.88639999999</v>
      </c>
      <c r="H5167" s="25">
        <v>206086.94108315467</v>
      </c>
      <c r="I5167" s="24">
        <f t="shared" si="160"/>
        <v>3005.0546831546817</v>
      </c>
      <c r="J5167" s="23">
        <f t="shared" si="161"/>
        <v>1.4797256104051444E-2</v>
      </c>
      <c r="K5167" s="1"/>
      <c r="L5167" s="21"/>
    </row>
    <row r="5168" spans="1:12" ht="10.050000000000001" customHeight="1" x14ac:dyDescent="0.2">
      <c r="A5168" s="22"/>
      <c r="B5168" s="38"/>
      <c r="C5168" s="1"/>
      <c r="D5168" s="2">
        <v>43864</v>
      </c>
      <c r="E5168" s="1" t="s">
        <v>9790</v>
      </c>
      <c r="F5168" s="1" t="s">
        <v>3429</v>
      </c>
      <c r="G5168" s="25">
        <v>318317.7648</v>
      </c>
      <c r="H5168" s="25">
        <v>408583.19516471092</v>
      </c>
      <c r="I5168" s="24">
        <f t="shared" si="160"/>
        <v>90265.430364710919</v>
      </c>
      <c r="J5168" s="23">
        <f t="shared" si="161"/>
        <v>0.2835701941467984</v>
      </c>
      <c r="K5168" s="1"/>
      <c r="L5168" s="21"/>
    </row>
    <row r="5169" spans="1:12" ht="10.050000000000001" customHeight="1" x14ac:dyDescent="0.2">
      <c r="A5169" s="22"/>
      <c r="B5169" s="38"/>
      <c r="C5169" s="1"/>
      <c r="D5169" s="2">
        <v>43864</v>
      </c>
      <c r="E5169" s="1" t="s">
        <v>10002</v>
      </c>
      <c r="F5169" s="1" t="s">
        <v>3648</v>
      </c>
      <c r="G5169" s="25">
        <v>441917.40339999995</v>
      </c>
      <c r="H5169" s="25">
        <v>413386.18850733538</v>
      </c>
      <c r="I5169" s="24">
        <f t="shared" si="160"/>
        <v>-28531.214892664575</v>
      </c>
      <c r="J5169" s="23">
        <f t="shared" si="161"/>
        <v>-6.4562324708537552E-2</v>
      </c>
      <c r="K5169" s="1"/>
      <c r="L5169" s="21"/>
    </row>
    <row r="5170" spans="1:12" ht="10.050000000000001" customHeight="1" x14ac:dyDescent="0.2">
      <c r="A5170" s="22"/>
      <c r="B5170" s="38"/>
      <c r="C5170" s="1"/>
      <c r="D5170" s="2">
        <v>43864</v>
      </c>
      <c r="E5170" s="1" t="s">
        <v>10090</v>
      </c>
      <c r="F5170" s="1" t="s">
        <v>3739</v>
      </c>
      <c r="G5170" s="25">
        <v>163969.19739999998</v>
      </c>
      <c r="H5170" s="25">
        <v>332105.15785455849</v>
      </c>
      <c r="I5170" s="24">
        <f t="shared" si="160"/>
        <v>168135.96045455852</v>
      </c>
      <c r="J5170" s="23">
        <f t="shared" si="161"/>
        <v>1.0254118646711052</v>
      </c>
      <c r="K5170" s="1"/>
      <c r="L5170" s="21"/>
    </row>
    <row r="5171" spans="1:12" ht="10.050000000000001" customHeight="1" x14ac:dyDescent="0.2">
      <c r="A5171" s="22"/>
      <c r="B5171" s="38"/>
      <c r="C5171" s="1"/>
      <c r="D5171" s="2">
        <v>43864</v>
      </c>
      <c r="E5171" s="1" t="s">
        <v>10148</v>
      </c>
      <c r="F5171" s="1" t="s">
        <v>3798</v>
      </c>
      <c r="G5171" s="25">
        <v>360484.64279999997</v>
      </c>
      <c r="H5171" s="25">
        <v>350967.82261831989</v>
      </c>
      <c r="I5171" s="24">
        <f t="shared" si="160"/>
        <v>-9516.8201816800865</v>
      </c>
      <c r="J5171" s="23">
        <f t="shared" si="161"/>
        <v>-2.6400071048130896E-2</v>
      </c>
      <c r="K5171" s="1"/>
      <c r="L5171" s="21"/>
    </row>
    <row r="5172" spans="1:12" ht="10.050000000000001" customHeight="1" x14ac:dyDescent="0.2">
      <c r="A5172" s="22"/>
      <c r="B5172" s="38"/>
      <c r="C5172" s="1"/>
      <c r="D5172" s="2">
        <v>43864</v>
      </c>
      <c r="E5172" s="1" t="s">
        <v>10148</v>
      </c>
      <c r="F5172" s="1" t="s">
        <v>3799</v>
      </c>
      <c r="G5172" s="25">
        <v>270140.12239999999</v>
      </c>
      <c r="H5172" s="25">
        <v>176986.45200725368</v>
      </c>
      <c r="I5172" s="24">
        <f t="shared" si="160"/>
        <v>-93153.67039274631</v>
      </c>
      <c r="J5172" s="23">
        <f t="shared" si="161"/>
        <v>-0.34483463457831881</v>
      </c>
      <c r="K5172" s="1"/>
      <c r="L5172" s="21"/>
    </row>
    <row r="5173" spans="1:12" ht="10.050000000000001" customHeight="1" x14ac:dyDescent="0.2">
      <c r="A5173" s="22"/>
      <c r="B5173" s="38"/>
      <c r="C5173" s="1"/>
      <c r="D5173" s="2">
        <v>43864</v>
      </c>
      <c r="E5173" s="1" t="s">
        <v>10220</v>
      </c>
      <c r="F5173" s="1" t="s">
        <v>3875</v>
      </c>
      <c r="G5173" s="25">
        <v>441512.87840000005</v>
      </c>
      <c r="H5173" s="25">
        <v>358477.95766315085</v>
      </c>
      <c r="I5173" s="24">
        <f t="shared" si="160"/>
        <v>-83034.920736849192</v>
      </c>
      <c r="J5173" s="23">
        <f t="shared" si="161"/>
        <v>-0.18806907974634784</v>
      </c>
      <c r="K5173" s="1"/>
      <c r="L5173" s="21"/>
    </row>
    <row r="5174" spans="1:12" ht="10.050000000000001" customHeight="1" x14ac:dyDescent="0.2">
      <c r="A5174" s="22"/>
      <c r="B5174" s="38"/>
      <c r="C5174" s="1"/>
      <c r="D5174" s="2">
        <v>43864</v>
      </c>
      <c r="E5174" s="1" t="s">
        <v>10272</v>
      </c>
      <c r="F5174" s="1" t="s">
        <v>3928</v>
      </c>
      <c r="G5174" s="25">
        <v>187667.9088</v>
      </c>
      <c r="H5174" s="25">
        <v>321158.44254639524</v>
      </c>
      <c r="I5174" s="24">
        <f t="shared" si="160"/>
        <v>133490.53374639523</v>
      </c>
      <c r="J5174" s="23">
        <f t="shared" si="161"/>
        <v>0.71131252327566419</v>
      </c>
      <c r="K5174" s="1"/>
      <c r="L5174" s="21"/>
    </row>
    <row r="5175" spans="1:12" ht="10.050000000000001" customHeight="1" x14ac:dyDescent="0.2">
      <c r="A5175" s="22"/>
      <c r="B5175" s="38"/>
      <c r="C5175" s="1"/>
      <c r="D5175" s="2">
        <v>43928</v>
      </c>
      <c r="E5175" s="1" t="s">
        <v>7051</v>
      </c>
      <c r="F5175" s="1" t="s">
        <v>657</v>
      </c>
      <c r="G5175" s="25">
        <v>69918.487999999998</v>
      </c>
      <c r="H5175" s="25">
        <v>68803.52174450444</v>
      </c>
      <c r="I5175" s="24">
        <f t="shared" si="160"/>
        <v>-1114.9662554955576</v>
      </c>
      <c r="J5175" s="23">
        <f t="shared" si="161"/>
        <v>-1.5946658564692611E-2</v>
      </c>
      <c r="K5175" s="1"/>
      <c r="L5175" s="21"/>
    </row>
    <row r="5176" spans="1:12" ht="10.050000000000001" customHeight="1" x14ac:dyDescent="0.2">
      <c r="A5176" s="22"/>
      <c r="B5176" s="38"/>
      <c r="C5176" s="1"/>
      <c r="D5176" s="2">
        <v>43928</v>
      </c>
      <c r="E5176" s="1" t="s">
        <v>8165</v>
      </c>
      <c r="F5176" s="1" t="s">
        <v>1777</v>
      </c>
      <c r="G5176" s="25">
        <v>0</v>
      </c>
      <c r="H5176" s="25">
        <v>0</v>
      </c>
      <c r="I5176" s="24">
        <f t="shared" si="160"/>
        <v>0</v>
      </c>
      <c r="J5176" s="23" t="str">
        <f t="shared" si="161"/>
        <v/>
      </c>
      <c r="K5176" s="1"/>
      <c r="L5176" s="21"/>
    </row>
    <row r="5177" spans="1:12" ht="10.050000000000001" customHeight="1" x14ac:dyDescent="0.2">
      <c r="A5177" s="22"/>
      <c r="B5177" s="38"/>
      <c r="C5177" s="1"/>
      <c r="D5177" s="2">
        <v>43928</v>
      </c>
      <c r="E5177" s="1" t="s">
        <v>8671</v>
      </c>
      <c r="F5177" s="1" t="s">
        <v>2291</v>
      </c>
      <c r="G5177" s="25">
        <v>0</v>
      </c>
      <c r="H5177" s="25">
        <v>0</v>
      </c>
      <c r="I5177" s="24">
        <f t="shared" si="160"/>
        <v>0</v>
      </c>
      <c r="J5177" s="23" t="str">
        <f t="shared" si="161"/>
        <v/>
      </c>
      <c r="K5177" s="1"/>
      <c r="L5177" s="21"/>
    </row>
    <row r="5178" spans="1:12" ht="10.050000000000001" customHeight="1" x14ac:dyDescent="0.2">
      <c r="A5178" s="22"/>
      <c r="B5178" s="38"/>
      <c r="C5178" s="1"/>
      <c r="D5178" s="2">
        <v>43928</v>
      </c>
      <c r="E5178" s="1" t="s">
        <v>9244</v>
      </c>
      <c r="F5178" s="1" t="s">
        <v>2872</v>
      </c>
      <c r="G5178" s="25">
        <v>0</v>
      </c>
      <c r="H5178" s="25">
        <v>0</v>
      </c>
      <c r="I5178" s="24">
        <f t="shared" si="160"/>
        <v>0</v>
      </c>
      <c r="J5178" s="23" t="str">
        <f t="shared" si="161"/>
        <v/>
      </c>
      <c r="K5178" s="1"/>
      <c r="L5178" s="21"/>
    </row>
    <row r="5179" spans="1:12" ht="10.050000000000001" customHeight="1" x14ac:dyDescent="0.2">
      <c r="A5179" s="22"/>
      <c r="B5179" s="38"/>
      <c r="C5179" s="1"/>
      <c r="D5179" s="2">
        <v>43928</v>
      </c>
      <c r="E5179" s="1" t="s">
        <v>9439</v>
      </c>
      <c r="F5179" s="1" t="s">
        <v>3071</v>
      </c>
      <c r="G5179" s="25">
        <v>0</v>
      </c>
      <c r="H5179" s="25">
        <v>0</v>
      </c>
      <c r="I5179" s="24">
        <f t="shared" si="160"/>
        <v>0</v>
      </c>
      <c r="J5179" s="23" t="str">
        <f t="shared" si="161"/>
        <v/>
      </c>
      <c r="K5179" s="1"/>
      <c r="L5179" s="21"/>
    </row>
    <row r="5180" spans="1:12" ht="10.050000000000001" customHeight="1" x14ac:dyDescent="0.2">
      <c r="A5180" s="22"/>
      <c r="B5180" s="38"/>
      <c r="C5180" s="1"/>
      <c r="D5180" s="2">
        <v>43928</v>
      </c>
      <c r="E5180" s="1" t="s">
        <v>9830</v>
      </c>
      <c r="F5180" s="1" t="s">
        <v>3471</v>
      </c>
      <c r="G5180" s="25">
        <v>0</v>
      </c>
      <c r="H5180" s="25">
        <v>0</v>
      </c>
      <c r="I5180" s="24">
        <f t="shared" si="160"/>
        <v>0</v>
      </c>
      <c r="J5180" s="23" t="str">
        <f t="shared" si="161"/>
        <v/>
      </c>
      <c r="K5180" s="1"/>
      <c r="L5180" s="21"/>
    </row>
    <row r="5181" spans="1:12" ht="10.050000000000001" customHeight="1" x14ac:dyDescent="0.2">
      <c r="A5181" s="22"/>
      <c r="B5181" s="38"/>
      <c r="C5181" s="1"/>
      <c r="D5181" s="2">
        <v>43928</v>
      </c>
      <c r="E5181" s="1" t="s">
        <v>10032</v>
      </c>
      <c r="F5181" s="1" t="s">
        <v>3678</v>
      </c>
      <c r="G5181" s="25">
        <v>0</v>
      </c>
      <c r="H5181" s="25">
        <v>0</v>
      </c>
      <c r="I5181" s="24">
        <f t="shared" si="160"/>
        <v>0</v>
      </c>
      <c r="J5181" s="23" t="str">
        <f t="shared" si="161"/>
        <v/>
      </c>
      <c r="K5181" s="1"/>
      <c r="L5181" s="21"/>
    </row>
    <row r="5182" spans="1:12" ht="10.050000000000001" customHeight="1" x14ac:dyDescent="0.2">
      <c r="A5182" s="22"/>
      <c r="B5182" s="38"/>
      <c r="C5182" s="1"/>
      <c r="D5182" s="2">
        <v>43967</v>
      </c>
      <c r="E5182" s="1" t="s">
        <v>6740</v>
      </c>
      <c r="F5182" s="1" t="s">
        <v>340</v>
      </c>
      <c r="G5182" s="25">
        <v>0</v>
      </c>
      <c r="H5182" s="25">
        <v>0</v>
      </c>
      <c r="I5182" s="24">
        <f t="shared" si="160"/>
        <v>0</v>
      </c>
      <c r="J5182" s="23" t="str">
        <f t="shared" si="161"/>
        <v/>
      </c>
      <c r="K5182" s="1"/>
      <c r="L5182" s="21"/>
    </row>
    <row r="5183" spans="1:12" ht="10.050000000000001" customHeight="1" x14ac:dyDescent="0.2">
      <c r="A5183" s="22"/>
      <c r="B5183" s="38"/>
      <c r="C5183" s="1"/>
      <c r="D5183" s="2">
        <v>43967</v>
      </c>
      <c r="E5183" s="1" t="s">
        <v>7034</v>
      </c>
      <c r="F5183" s="1" t="s">
        <v>640</v>
      </c>
      <c r="G5183" s="25">
        <v>31141.271700000001</v>
      </c>
      <c r="H5183" s="25">
        <v>1166.0743195462526</v>
      </c>
      <c r="I5183" s="24">
        <f t="shared" si="160"/>
        <v>-29975.197380453748</v>
      </c>
      <c r="J5183" s="23">
        <f t="shared" si="161"/>
        <v>-0.96255534036054624</v>
      </c>
      <c r="K5183" s="1"/>
      <c r="L5183" s="21"/>
    </row>
    <row r="5184" spans="1:12" ht="10.050000000000001" customHeight="1" x14ac:dyDescent="0.2">
      <c r="A5184" s="22"/>
      <c r="B5184" s="38"/>
      <c r="C5184" s="1"/>
      <c r="D5184" s="2">
        <v>43967</v>
      </c>
      <c r="E5184" s="1" t="s">
        <v>7634</v>
      </c>
      <c r="F5184" s="1" t="s">
        <v>1242</v>
      </c>
      <c r="G5184" s="25">
        <v>0</v>
      </c>
      <c r="H5184" s="25">
        <v>0</v>
      </c>
      <c r="I5184" s="24">
        <f t="shared" si="160"/>
        <v>0</v>
      </c>
      <c r="J5184" s="23" t="str">
        <f t="shared" si="161"/>
        <v/>
      </c>
      <c r="K5184" s="1"/>
      <c r="L5184" s="21"/>
    </row>
    <row r="5185" spans="1:12" ht="10.050000000000001" customHeight="1" x14ac:dyDescent="0.2">
      <c r="A5185" s="22"/>
      <c r="B5185" s="38"/>
      <c r="C5185" s="1"/>
      <c r="D5185" s="2">
        <v>43967</v>
      </c>
      <c r="E5185" s="1" t="s">
        <v>8152</v>
      </c>
      <c r="F5185" s="1" t="s">
        <v>1764</v>
      </c>
      <c r="G5185" s="25">
        <v>0</v>
      </c>
      <c r="H5185" s="25">
        <v>0</v>
      </c>
      <c r="I5185" s="24">
        <f t="shared" si="160"/>
        <v>0</v>
      </c>
      <c r="J5185" s="23" t="str">
        <f t="shared" si="161"/>
        <v/>
      </c>
      <c r="K5185" s="1"/>
      <c r="L5185" s="21"/>
    </row>
    <row r="5186" spans="1:12" ht="10.050000000000001" customHeight="1" x14ac:dyDescent="0.2">
      <c r="A5186" s="22"/>
      <c r="B5186" s="38"/>
      <c r="C5186" s="1"/>
      <c r="D5186" s="2">
        <v>43967</v>
      </c>
      <c r="E5186" s="1" t="s">
        <v>8507</v>
      </c>
      <c r="F5186" s="1" t="s">
        <v>2124</v>
      </c>
      <c r="G5186" s="25">
        <v>0</v>
      </c>
      <c r="H5186" s="25">
        <v>0</v>
      </c>
      <c r="I5186" s="24">
        <f t="shared" si="160"/>
        <v>0</v>
      </c>
      <c r="J5186" s="23" t="str">
        <f t="shared" si="161"/>
        <v/>
      </c>
      <c r="K5186" s="1"/>
      <c r="L5186" s="21"/>
    </row>
    <row r="5187" spans="1:12" ht="10.050000000000001" customHeight="1" x14ac:dyDescent="0.2">
      <c r="A5187" s="22"/>
      <c r="B5187" s="38"/>
      <c r="C5187" s="1"/>
      <c r="D5187" s="2">
        <v>43967</v>
      </c>
      <c r="E5187" s="1" t="s">
        <v>8663</v>
      </c>
      <c r="F5187" s="1" t="s">
        <v>2283</v>
      </c>
      <c r="G5187" s="25">
        <v>0</v>
      </c>
      <c r="H5187" s="25">
        <v>0</v>
      </c>
      <c r="I5187" s="24">
        <f t="shared" si="160"/>
        <v>0</v>
      </c>
      <c r="J5187" s="23" t="str">
        <f t="shared" si="161"/>
        <v/>
      </c>
      <c r="K5187" s="1"/>
      <c r="L5187" s="21"/>
    </row>
    <row r="5188" spans="1:12" ht="10.050000000000001" customHeight="1" x14ac:dyDescent="0.2">
      <c r="A5188" s="22"/>
      <c r="B5188" s="38"/>
      <c r="C5188" s="1"/>
      <c r="D5188" s="2">
        <v>43980</v>
      </c>
      <c r="E5188" s="1" t="s">
        <v>7035</v>
      </c>
      <c r="F5188" s="1" t="s">
        <v>641</v>
      </c>
      <c r="G5188" s="25">
        <v>13435.846000000001</v>
      </c>
      <c r="H5188" s="25">
        <v>7397.1234367691795</v>
      </c>
      <c r="I5188" s="24">
        <f t="shared" si="160"/>
        <v>-6038.7225632308218</v>
      </c>
      <c r="J5188" s="23">
        <f t="shared" si="161"/>
        <v>-0.44944862893120546</v>
      </c>
      <c r="K5188" s="1"/>
      <c r="L5188" s="21"/>
    </row>
    <row r="5189" spans="1:12" ht="10.050000000000001" customHeight="1" x14ac:dyDescent="0.2">
      <c r="A5189" s="22"/>
      <c r="B5189" s="38"/>
      <c r="C5189" s="1"/>
      <c r="D5189" s="2">
        <v>43980</v>
      </c>
      <c r="E5189" s="1" t="s">
        <v>8664</v>
      </c>
      <c r="F5189" s="1" t="s">
        <v>2284</v>
      </c>
      <c r="G5189" s="25">
        <v>0</v>
      </c>
      <c r="H5189" s="25">
        <v>21929.388855255296</v>
      </c>
      <c r="I5189" s="24">
        <f t="shared" si="160"/>
        <v>21929.388855255296</v>
      </c>
      <c r="J5189" s="23" t="e">
        <f t="shared" si="161"/>
        <v>#DIV/0!</v>
      </c>
      <c r="K5189" s="1"/>
      <c r="L5189" s="21"/>
    </row>
    <row r="5190" spans="1:12" ht="10.050000000000001" customHeight="1" x14ac:dyDescent="0.2">
      <c r="A5190" s="22"/>
      <c r="B5190" s="38"/>
      <c r="C5190" s="1"/>
      <c r="D5190" s="2">
        <v>43980</v>
      </c>
      <c r="E5190" s="1" t="s">
        <v>9245</v>
      </c>
      <c r="F5190" s="1" t="s">
        <v>2873</v>
      </c>
      <c r="G5190" s="25">
        <v>0</v>
      </c>
      <c r="H5190" s="25">
        <v>6241.3228997739952</v>
      </c>
      <c r="I5190" s="24">
        <f t="shared" si="160"/>
        <v>6241.3228997739952</v>
      </c>
      <c r="J5190" s="23" t="e">
        <f t="shared" si="161"/>
        <v>#DIV/0!</v>
      </c>
      <c r="K5190" s="1"/>
      <c r="L5190" s="21"/>
    </row>
    <row r="5191" spans="1:12" ht="10.050000000000001" customHeight="1" x14ac:dyDescent="0.2">
      <c r="A5191" s="22"/>
      <c r="B5191" s="38"/>
      <c r="C5191" s="1"/>
      <c r="D5191" s="2">
        <v>43980</v>
      </c>
      <c r="E5191" s="1" t="s">
        <v>9440</v>
      </c>
      <c r="F5191" s="1" t="s">
        <v>3072</v>
      </c>
      <c r="G5191" s="25">
        <v>3367.5987999999998</v>
      </c>
      <c r="H5191" s="25">
        <v>91637.003464253736</v>
      </c>
      <c r="I5191" s="24">
        <f t="shared" si="160"/>
        <v>88269.404664253729</v>
      </c>
      <c r="J5191" s="23">
        <f t="shared" si="161"/>
        <v>26.211377870859717</v>
      </c>
      <c r="K5191" s="1"/>
      <c r="L5191" s="21"/>
    </row>
    <row r="5192" spans="1:12" ht="10.050000000000001" customHeight="1" x14ac:dyDescent="0.2">
      <c r="A5192" s="22"/>
      <c r="B5192" s="38"/>
      <c r="C5192" s="1"/>
      <c r="D5192" s="2">
        <v>43980</v>
      </c>
      <c r="E5192" s="1" t="s">
        <v>9588</v>
      </c>
      <c r="F5192" s="1" t="s">
        <v>3224</v>
      </c>
      <c r="G5192" s="25">
        <v>0</v>
      </c>
      <c r="H5192" s="25">
        <v>0</v>
      </c>
      <c r="I5192" s="24">
        <f t="shared" si="160"/>
        <v>0</v>
      </c>
      <c r="J5192" s="23" t="str">
        <f t="shared" si="161"/>
        <v/>
      </c>
      <c r="K5192" s="1"/>
      <c r="L5192" s="21"/>
    </row>
    <row r="5193" spans="1:12" ht="10.050000000000001" customHeight="1" x14ac:dyDescent="0.2">
      <c r="A5193" s="22"/>
      <c r="B5193" s="38"/>
      <c r="C5193" s="1"/>
      <c r="D5193" s="2">
        <v>44071</v>
      </c>
      <c r="E5193" s="1" t="s">
        <v>7037</v>
      </c>
      <c r="F5193" s="1" t="s">
        <v>643</v>
      </c>
      <c r="G5193" s="25">
        <v>0</v>
      </c>
      <c r="H5193" s="25">
        <v>0</v>
      </c>
      <c r="I5193" s="24">
        <f t="shared" si="160"/>
        <v>0</v>
      </c>
      <c r="J5193" s="23" t="str">
        <f t="shared" si="161"/>
        <v/>
      </c>
      <c r="K5193" s="1"/>
      <c r="L5193" s="21"/>
    </row>
    <row r="5194" spans="1:12" ht="10.050000000000001" customHeight="1" x14ac:dyDescent="0.2">
      <c r="A5194" s="22"/>
      <c r="B5194" s="38"/>
      <c r="C5194" s="1"/>
      <c r="D5194" s="2">
        <v>44175</v>
      </c>
      <c r="E5194" s="1" t="s">
        <v>7038</v>
      </c>
      <c r="F5194" s="1" t="s">
        <v>644</v>
      </c>
      <c r="G5194" s="25">
        <v>0</v>
      </c>
      <c r="H5194" s="25">
        <v>0</v>
      </c>
      <c r="I5194" s="24">
        <f t="shared" si="160"/>
        <v>0</v>
      </c>
      <c r="J5194" s="23" t="str">
        <f t="shared" si="161"/>
        <v/>
      </c>
      <c r="K5194" s="1"/>
      <c r="L5194" s="21"/>
    </row>
    <row r="5195" spans="1:12" ht="10.050000000000001" customHeight="1" x14ac:dyDescent="0.2">
      <c r="A5195" s="22"/>
      <c r="B5195" s="38"/>
      <c r="C5195" s="1"/>
      <c r="D5195" s="2">
        <v>44201</v>
      </c>
      <c r="E5195" s="1" t="s">
        <v>6750</v>
      </c>
      <c r="F5195" s="1" t="s">
        <v>350</v>
      </c>
      <c r="G5195" s="25">
        <v>0</v>
      </c>
      <c r="H5195" s="25">
        <v>0</v>
      </c>
      <c r="I5195" s="24">
        <f t="shared" si="160"/>
        <v>0</v>
      </c>
      <c r="J5195" s="23" t="str">
        <f t="shared" si="161"/>
        <v/>
      </c>
      <c r="K5195" s="1"/>
      <c r="L5195" s="21"/>
    </row>
    <row r="5196" spans="1:12" ht="10.050000000000001" customHeight="1" x14ac:dyDescent="0.2">
      <c r="A5196" s="22"/>
      <c r="B5196" s="38"/>
      <c r="C5196" s="1"/>
      <c r="D5196" s="2">
        <v>44201</v>
      </c>
      <c r="E5196" s="1" t="s">
        <v>6755</v>
      </c>
      <c r="F5196" s="1" t="s">
        <v>355</v>
      </c>
      <c r="G5196" s="25">
        <v>10576.614000000001</v>
      </c>
      <c r="H5196" s="25">
        <v>0</v>
      </c>
      <c r="I5196" s="24">
        <f t="shared" si="160"/>
        <v>-10576.614000000001</v>
      </c>
      <c r="J5196" s="23">
        <f t="shared" si="161"/>
        <v>-1</v>
      </c>
      <c r="K5196" s="1"/>
      <c r="L5196" s="21"/>
    </row>
    <row r="5197" spans="1:12" ht="10.050000000000001" customHeight="1" x14ac:dyDescent="0.2">
      <c r="A5197" s="22"/>
      <c r="B5197" s="38"/>
      <c r="C5197" s="1"/>
      <c r="D5197" s="2">
        <v>44201</v>
      </c>
      <c r="E5197" s="1" t="s">
        <v>6988</v>
      </c>
      <c r="F5197" s="1" t="s">
        <v>592</v>
      </c>
      <c r="G5197" s="25">
        <v>65667.904399999999</v>
      </c>
      <c r="H5197" s="25">
        <v>20141.750691369412</v>
      </c>
      <c r="I5197" s="24">
        <f t="shared" si="160"/>
        <v>-45526.153708630591</v>
      </c>
      <c r="J5197" s="23">
        <f t="shared" si="161"/>
        <v>-0.69327861342002239</v>
      </c>
      <c r="K5197" s="1"/>
      <c r="L5197" s="21"/>
    </row>
    <row r="5198" spans="1:12" ht="10.050000000000001" customHeight="1" x14ac:dyDescent="0.2">
      <c r="A5198" s="22"/>
      <c r="B5198" s="38"/>
      <c r="C5198" s="1"/>
      <c r="D5198" s="2">
        <v>44201</v>
      </c>
      <c r="E5198" s="1" t="s">
        <v>7041</v>
      </c>
      <c r="F5198" s="1" t="s">
        <v>647</v>
      </c>
      <c r="G5198" s="25">
        <v>0</v>
      </c>
      <c r="H5198" s="25">
        <v>0</v>
      </c>
      <c r="I5198" s="24">
        <f t="shared" si="160"/>
        <v>0</v>
      </c>
      <c r="J5198" s="23" t="str">
        <f t="shared" si="161"/>
        <v/>
      </c>
      <c r="K5198" s="1"/>
      <c r="L5198" s="21"/>
    </row>
    <row r="5199" spans="1:12" ht="10.050000000000001" customHeight="1" x14ac:dyDescent="0.2">
      <c r="A5199" s="22"/>
      <c r="B5199" s="38"/>
      <c r="C5199" s="1"/>
      <c r="D5199" s="2">
        <v>44201</v>
      </c>
      <c r="E5199" s="1" t="s">
        <v>7143</v>
      </c>
      <c r="F5199" s="1" t="s">
        <v>749</v>
      </c>
      <c r="G5199" s="25">
        <v>0</v>
      </c>
      <c r="H5199" s="25">
        <v>0</v>
      </c>
      <c r="I5199" s="24">
        <f t="shared" si="160"/>
        <v>0</v>
      </c>
      <c r="J5199" s="23" t="str">
        <f t="shared" si="161"/>
        <v/>
      </c>
      <c r="K5199" s="1"/>
      <c r="L5199" s="21"/>
    </row>
    <row r="5200" spans="1:12" ht="10.050000000000001" customHeight="1" x14ac:dyDescent="0.2">
      <c r="A5200" s="22"/>
      <c r="B5200" s="38"/>
      <c r="C5200" s="1"/>
      <c r="D5200" s="2">
        <v>44201</v>
      </c>
      <c r="E5200" s="1" t="s">
        <v>7640</v>
      </c>
      <c r="F5200" s="1" t="s">
        <v>1248</v>
      </c>
      <c r="G5200" s="25">
        <v>0</v>
      </c>
      <c r="H5200" s="25">
        <v>0</v>
      </c>
      <c r="I5200" s="24">
        <f t="shared" si="160"/>
        <v>0</v>
      </c>
      <c r="J5200" s="23" t="str">
        <f t="shared" si="161"/>
        <v/>
      </c>
      <c r="K5200" s="1"/>
      <c r="L5200" s="21"/>
    </row>
    <row r="5201" spans="1:12" ht="10.050000000000001" customHeight="1" x14ac:dyDescent="0.2">
      <c r="A5201" s="22"/>
      <c r="B5201" s="38"/>
      <c r="C5201" s="1"/>
      <c r="D5201" s="2">
        <v>44201</v>
      </c>
      <c r="E5201" s="1" t="s">
        <v>7834</v>
      </c>
      <c r="F5201" s="1" t="s">
        <v>1443</v>
      </c>
      <c r="G5201" s="25">
        <v>0</v>
      </c>
      <c r="H5201" s="25">
        <v>0</v>
      </c>
      <c r="I5201" s="24">
        <f t="shared" si="160"/>
        <v>0</v>
      </c>
      <c r="J5201" s="23" t="str">
        <f t="shared" si="161"/>
        <v/>
      </c>
      <c r="K5201" s="1"/>
      <c r="L5201" s="21"/>
    </row>
    <row r="5202" spans="1:12" ht="10.050000000000001" customHeight="1" x14ac:dyDescent="0.2">
      <c r="A5202" s="22"/>
      <c r="B5202" s="38"/>
      <c r="C5202" s="1"/>
      <c r="D5202" s="2">
        <v>44201</v>
      </c>
      <c r="E5202" s="1" t="s">
        <v>7872</v>
      </c>
      <c r="F5202" s="1" t="s">
        <v>1481</v>
      </c>
      <c r="G5202" s="25">
        <v>0</v>
      </c>
      <c r="H5202" s="25">
        <v>0</v>
      </c>
      <c r="I5202" s="24">
        <f t="shared" si="160"/>
        <v>0</v>
      </c>
      <c r="J5202" s="23" t="str">
        <f t="shared" si="161"/>
        <v/>
      </c>
      <c r="K5202" s="1"/>
      <c r="L5202" s="21"/>
    </row>
    <row r="5203" spans="1:12" ht="10.050000000000001" customHeight="1" x14ac:dyDescent="0.2">
      <c r="A5203" s="22"/>
      <c r="B5203" s="38"/>
      <c r="C5203" s="1"/>
      <c r="D5203" s="2">
        <v>44201</v>
      </c>
      <c r="E5203" s="1" t="s">
        <v>8000</v>
      </c>
      <c r="F5203" s="1" t="s">
        <v>1610</v>
      </c>
      <c r="G5203" s="25">
        <v>0</v>
      </c>
      <c r="H5203" s="25">
        <v>0</v>
      </c>
      <c r="I5203" s="24">
        <f t="shared" ref="I5203:I5266" si="162">H5203-G5203</f>
        <v>0</v>
      </c>
      <c r="J5203" s="23" t="str">
        <f t="shared" ref="J5203:J5266" si="163">IF(I5203=0,"",(I5203/G5203))</f>
        <v/>
      </c>
      <c r="K5203" s="1"/>
      <c r="L5203" s="21"/>
    </row>
    <row r="5204" spans="1:12" ht="10.050000000000001" customHeight="1" x14ac:dyDescent="0.2">
      <c r="A5204" s="22"/>
      <c r="B5204" s="38"/>
      <c r="C5204" s="1"/>
      <c r="D5204" s="2">
        <v>44201</v>
      </c>
      <c r="E5204" s="1" t="s">
        <v>8137</v>
      </c>
      <c r="F5204" s="1" t="s">
        <v>1749</v>
      </c>
      <c r="G5204" s="25">
        <v>0</v>
      </c>
      <c r="H5204" s="25">
        <v>0</v>
      </c>
      <c r="I5204" s="24">
        <f t="shared" si="162"/>
        <v>0</v>
      </c>
      <c r="J5204" s="23" t="str">
        <f t="shared" si="163"/>
        <v/>
      </c>
      <c r="K5204" s="1"/>
      <c r="L5204" s="21"/>
    </row>
    <row r="5205" spans="1:12" ht="10.050000000000001" customHeight="1" x14ac:dyDescent="0.2">
      <c r="A5205" s="22"/>
      <c r="B5205" s="38"/>
      <c r="C5205" s="1"/>
      <c r="D5205" s="2">
        <v>44201</v>
      </c>
      <c r="E5205" s="1" t="s">
        <v>8155</v>
      </c>
      <c r="F5205" s="1" t="s">
        <v>1767</v>
      </c>
      <c r="G5205" s="25">
        <v>0</v>
      </c>
      <c r="H5205" s="25">
        <v>0</v>
      </c>
      <c r="I5205" s="24">
        <f t="shared" si="162"/>
        <v>0</v>
      </c>
      <c r="J5205" s="23" t="str">
        <f t="shared" si="163"/>
        <v/>
      </c>
      <c r="K5205" s="1"/>
      <c r="L5205" s="21"/>
    </row>
    <row r="5206" spans="1:12" ht="10.050000000000001" customHeight="1" x14ac:dyDescent="0.2">
      <c r="A5206" s="22"/>
      <c r="B5206" s="38"/>
      <c r="C5206" s="1"/>
      <c r="D5206" s="2">
        <v>44201</v>
      </c>
      <c r="E5206" s="1" t="s">
        <v>8511</v>
      </c>
      <c r="F5206" s="1" t="s">
        <v>2128</v>
      </c>
      <c r="G5206" s="25">
        <v>7060.9472000000005</v>
      </c>
      <c r="H5206" s="25">
        <v>0</v>
      </c>
      <c r="I5206" s="24">
        <f t="shared" si="162"/>
        <v>-7060.9472000000005</v>
      </c>
      <c r="J5206" s="23">
        <f t="shared" si="163"/>
        <v>-1</v>
      </c>
      <c r="K5206" s="1"/>
      <c r="L5206" s="21"/>
    </row>
    <row r="5207" spans="1:12" ht="10.050000000000001" customHeight="1" x14ac:dyDescent="0.2">
      <c r="A5207" s="22"/>
      <c r="B5207" s="38"/>
      <c r="C5207" s="1"/>
      <c r="D5207" s="2">
        <v>44201</v>
      </c>
      <c r="E5207" s="1" t="s">
        <v>8666</v>
      </c>
      <c r="F5207" s="1" t="s">
        <v>2286</v>
      </c>
      <c r="G5207" s="25">
        <v>0</v>
      </c>
      <c r="H5207" s="25">
        <v>0</v>
      </c>
      <c r="I5207" s="24">
        <f t="shared" si="162"/>
        <v>0</v>
      </c>
      <c r="J5207" s="23" t="str">
        <f t="shared" si="163"/>
        <v/>
      </c>
      <c r="K5207" s="1"/>
      <c r="L5207" s="21"/>
    </row>
    <row r="5208" spans="1:12" ht="10.050000000000001" customHeight="1" x14ac:dyDescent="0.2">
      <c r="A5208" s="22"/>
      <c r="B5208" s="38"/>
      <c r="C5208" s="1"/>
      <c r="D5208" s="2">
        <v>44201</v>
      </c>
      <c r="E5208" s="1" t="s">
        <v>8988</v>
      </c>
      <c r="F5208" s="1" t="s">
        <v>2612</v>
      </c>
      <c r="G5208" s="25">
        <v>0</v>
      </c>
      <c r="H5208" s="25">
        <v>0</v>
      </c>
      <c r="I5208" s="24">
        <f t="shared" si="162"/>
        <v>0</v>
      </c>
      <c r="J5208" s="23" t="str">
        <f t="shared" si="163"/>
        <v/>
      </c>
      <c r="K5208" s="1"/>
      <c r="L5208" s="21"/>
    </row>
    <row r="5209" spans="1:12" ht="10.050000000000001" customHeight="1" x14ac:dyDescent="0.2">
      <c r="A5209" s="22"/>
      <c r="B5209" s="38"/>
      <c r="C5209" s="1"/>
      <c r="D5209" s="2">
        <v>44201</v>
      </c>
      <c r="E5209" s="1" t="s">
        <v>10609</v>
      </c>
      <c r="F5209" s="1" t="s">
        <v>4276</v>
      </c>
      <c r="G5209" s="25">
        <v>0</v>
      </c>
      <c r="H5209" s="25">
        <v>0</v>
      </c>
      <c r="I5209" s="24">
        <f t="shared" si="162"/>
        <v>0</v>
      </c>
      <c r="J5209" s="23" t="str">
        <f t="shared" si="163"/>
        <v/>
      </c>
      <c r="K5209" s="1"/>
      <c r="L5209" s="21"/>
    </row>
    <row r="5210" spans="1:12" ht="10.050000000000001" customHeight="1" x14ac:dyDescent="0.2">
      <c r="A5210" s="22"/>
      <c r="B5210" s="38"/>
      <c r="C5210" s="1"/>
      <c r="D5210" s="2">
        <v>44318</v>
      </c>
      <c r="E5210" s="1" t="s">
        <v>7039</v>
      </c>
      <c r="F5210" s="1" t="s">
        <v>645</v>
      </c>
      <c r="G5210" s="25">
        <v>0</v>
      </c>
      <c r="H5210" s="25">
        <v>0</v>
      </c>
      <c r="I5210" s="24">
        <f t="shared" si="162"/>
        <v>0</v>
      </c>
      <c r="J5210" s="23" t="str">
        <f t="shared" si="163"/>
        <v/>
      </c>
      <c r="K5210" s="1"/>
      <c r="L5210" s="21"/>
    </row>
    <row r="5211" spans="1:12" ht="10.050000000000001" customHeight="1" x14ac:dyDescent="0.2">
      <c r="A5211" s="22"/>
      <c r="B5211" s="38"/>
      <c r="C5211" s="1"/>
      <c r="D5211" s="2">
        <v>44318</v>
      </c>
      <c r="E5211" s="1" t="s">
        <v>8156</v>
      </c>
      <c r="F5211" s="1" t="s">
        <v>1768</v>
      </c>
      <c r="G5211" s="25">
        <v>0</v>
      </c>
      <c r="H5211" s="25">
        <v>0</v>
      </c>
      <c r="I5211" s="24">
        <f t="shared" si="162"/>
        <v>0</v>
      </c>
      <c r="J5211" s="23" t="str">
        <f t="shared" si="163"/>
        <v/>
      </c>
      <c r="K5211" s="1"/>
      <c r="L5211" s="21"/>
    </row>
    <row r="5212" spans="1:12" ht="10.050000000000001" customHeight="1" x14ac:dyDescent="0.2">
      <c r="A5212" s="22"/>
      <c r="B5212" s="38"/>
      <c r="C5212" s="1"/>
      <c r="D5212" s="2">
        <v>44318</v>
      </c>
      <c r="E5212" s="1" t="s">
        <v>8667</v>
      </c>
      <c r="F5212" s="1" t="s">
        <v>2287</v>
      </c>
      <c r="G5212" s="25">
        <v>0</v>
      </c>
      <c r="H5212" s="25">
        <v>0</v>
      </c>
      <c r="I5212" s="24">
        <f t="shared" si="162"/>
        <v>0</v>
      </c>
      <c r="J5212" s="23" t="str">
        <f t="shared" si="163"/>
        <v/>
      </c>
      <c r="K5212" s="1"/>
      <c r="L5212" s="21"/>
    </row>
    <row r="5213" spans="1:12" ht="10.050000000000001" customHeight="1" x14ac:dyDescent="0.2">
      <c r="A5213" s="22"/>
      <c r="B5213" s="38"/>
      <c r="C5213" s="1"/>
      <c r="D5213" s="2">
        <v>44397</v>
      </c>
      <c r="E5213" s="1" t="s">
        <v>6664</v>
      </c>
      <c r="F5213" s="1" t="s">
        <v>264</v>
      </c>
      <c r="G5213" s="25">
        <v>0</v>
      </c>
      <c r="H5213" s="25">
        <v>0</v>
      </c>
      <c r="I5213" s="24">
        <f t="shared" si="162"/>
        <v>0</v>
      </c>
      <c r="J5213" s="23" t="str">
        <f t="shared" si="163"/>
        <v/>
      </c>
      <c r="K5213" s="1"/>
      <c r="L5213" s="21"/>
    </row>
    <row r="5214" spans="1:12" ht="10.050000000000001" customHeight="1" x14ac:dyDescent="0.2">
      <c r="A5214" s="22"/>
      <c r="B5214" s="38"/>
      <c r="C5214" s="1"/>
      <c r="D5214" s="2">
        <v>44397</v>
      </c>
      <c r="E5214" s="1" t="s">
        <v>6731</v>
      </c>
      <c r="F5214" s="1" t="s">
        <v>331</v>
      </c>
      <c r="G5214" s="25">
        <v>73760</v>
      </c>
      <c r="H5214" s="25">
        <v>108778.80965071121</v>
      </c>
      <c r="I5214" s="24">
        <f t="shared" si="162"/>
        <v>35018.809650711206</v>
      </c>
      <c r="J5214" s="23">
        <f t="shared" si="163"/>
        <v>0.47476694211918663</v>
      </c>
      <c r="K5214" s="1"/>
      <c r="L5214" s="21"/>
    </row>
    <row r="5215" spans="1:12" ht="10.050000000000001" customHeight="1" x14ac:dyDescent="0.2">
      <c r="A5215" s="22"/>
      <c r="B5215" s="38"/>
      <c r="C5215" s="1"/>
      <c r="D5215" s="2">
        <v>44397</v>
      </c>
      <c r="E5215" s="1" t="s">
        <v>7175</v>
      </c>
      <c r="F5215" s="1" t="s">
        <v>781</v>
      </c>
      <c r="G5215" s="25">
        <v>0</v>
      </c>
      <c r="H5215" s="25">
        <v>0</v>
      </c>
      <c r="I5215" s="24">
        <f t="shared" si="162"/>
        <v>0</v>
      </c>
      <c r="J5215" s="23" t="str">
        <f t="shared" si="163"/>
        <v/>
      </c>
      <c r="K5215" s="1"/>
      <c r="L5215" s="21"/>
    </row>
    <row r="5216" spans="1:12" ht="10.050000000000001" customHeight="1" x14ac:dyDescent="0.2">
      <c r="A5216" s="22"/>
      <c r="B5216" s="38"/>
      <c r="C5216" s="1"/>
      <c r="D5216" s="2">
        <v>44397</v>
      </c>
      <c r="E5216" s="1" t="s">
        <v>7666</v>
      </c>
      <c r="F5216" s="1" t="s">
        <v>1274</v>
      </c>
      <c r="G5216" s="25">
        <v>83517.457000000009</v>
      </c>
      <c r="H5216" s="25">
        <v>44963.209334750434</v>
      </c>
      <c r="I5216" s="24">
        <f t="shared" si="162"/>
        <v>-38554.247665249575</v>
      </c>
      <c r="J5216" s="23">
        <f t="shared" si="163"/>
        <v>-0.4616310056620806</v>
      </c>
      <c r="K5216" s="1"/>
      <c r="L5216" s="21"/>
    </row>
    <row r="5217" spans="1:12" ht="10.050000000000001" customHeight="1" x14ac:dyDescent="0.2">
      <c r="A5217" s="22"/>
      <c r="B5217" s="38"/>
      <c r="C5217" s="1"/>
      <c r="D5217" s="2">
        <v>44397</v>
      </c>
      <c r="E5217" s="1" t="s">
        <v>7879</v>
      </c>
      <c r="F5217" s="1" t="s">
        <v>1488</v>
      </c>
      <c r="G5217" s="25">
        <v>0</v>
      </c>
      <c r="H5217" s="25">
        <v>0</v>
      </c>
      <c r="I5217" s="24">
        <f t="shared" si="162"/>
        <v>0</v>
      </c>
      <c r="J5217" s="23" t="str">
        <f t="shared" si="163"/>
        <v/>
      </c>
      <c r="K5217" s="1"/>
      <c r="L5217" s="21"/>
    </row>
    <row r="5218" spans="1:12" ht="10.050000000000001" customHeight="1" x14ac:dyDescent="0.2">
      <c r="A5218" s="22"/>
      <c r="B5218" s="38"/>
      <c r="C5218" s="1"/>
      <c r="D5218" s="2">
        <v>44397</v>
      </c>
      <c r="E5218" s="1" t="s">
        <v>8003</v>
      </c>
      <c r="F5218" s="1" t="s">
        <v>1613</v>
      </c>
      <c r="G5218" s="25">
        <v>0</v>
      </c>
      <c r="H5218" s="25">
        <v>0</v>
      </c>
      <c r="I5218" s="24">
        <f t="shared" si="162"/>
        <v>0</v>
      </c>
      <c r="J5218" s="23" t="str">
        <f t="shared" si="163"/>
        <v/>
      </c>
      <c r="K5218" s="1"/>
      <c r="L5218" s="21"/>
    </row>
    <row r="5219" spans="1:12" ht="10.050000000000001" customHeight="1" x14ac:dyDescent="0.2">
      <c r="A5219" s="22"/>
      <c r="B5219" s="38"/>
      <c r="C5219" s="1"/>
      <c r="D5219" s="2">
        <v>44397</v>
      </c>
      <c r="E5219" s="1" t="s">
        <v>8004</v>
      </c>
      <c r="F5219" s="1" t="s">
        <v>1614</v>
      </c>
      <c r="G5219" s="25">
        <v>0</v>
      </c>
      <c r="H5219" s="25">
        <v>0</v>
      </c>
      <c r="I5219" s="24">
        <f t="shared" si="162"/>
        <v>0</v>
      </c>
      <c r="J5219" s="23" t="str">
        <f t="shared" si="163"/>
        <v/>
      </c>
      <c r="K5219" s="1"/>
      <c r="L5219" s="21"/>
    </row>
    <row r="5220" spans="1:12" ht="10.050000000000001" customHeight="1" x14ac:dyDescent="0.2">
      <c r="A5220" s="22"/>
      <c r="B5220" s="38"/>
      <c r="C5220" s="1"/>
      <c r="D5220" s="2">
        <v>44397</v>
      </c>
      <c r="E5220" s="1" t="s">
        <v>8522</v>
      </c>
      <c r="F5220" s="1" t="s">
        <v>2139</v>
      </c>
      <c r="G5220" s="25">
        <v>362219.8346</v>
      </c>
      <c r="H5220" s="25">
        <v>251168.29891724238</v>
      </c>
      <c r="I5220" s="24">
        <f t="shared" si="162"/>
        <v>-111051.53568275762</v>
      </c>
      <c r="J5220" s="23">
        <f t="shared" si="163"/>
        <v>-0.30658601510707445</v>
      </c>
      <c r="K5220" s="1"/>
      <c r="L5220" s="21"/>
    </row>
    <row r="5221" spans="1:12" ht="10.050000000000001" customHeight="1" x14ac:dyDescent="0.2">
      <c r="A5221" s="22"/>
      <c r="B5221" s="38"/>
      <c r="C5221" s="1"/>
      <c r="D5221" s="2">
        <v>44397</v>
      </c>
      <c r="E5221" s="1" t="s">
        <v>9075</v>
      </c>
      <c r="F5221" s="1" t="s">
        <v>2700</v>
      </c>
      <c r="G5221" s="25">
        <v>42661.819200000005</v>
      </c>
      <c r="H5221" s="25">
        <v>59058.838994816149</v>
      </c>
      <c r="I5221" s="24">
        <f t="shared" si="162"/>
        <v>16397.019794816144</v>
      </c>
      <c r="J5221" s="23">
        <f t="shared" si="163"/>
        <v>0.38434881827111916</v>
      </c>
      <c r="K5221" s="1"/>
      <c r="L5221" s="21"/>
    </row>
    <row r="5222" spans="1:12" ht="10.050000000000001" customHeight="1" x14ac:dyDescent="0.2">
      <c r="A5222" s="22"/>
      <c r="B5222" s="38"/>
      <c r="C5222" s="1"/>
      <c r="D5222" s="2">
        <v>44397</v>
      </c>
      <c r="E5222" s="1" t="s">
        <v>9374</v>
      </c>
      <c r="F5222" s="1" t="s">
        <v>3005</v>
      </c>
      <c r="G5222" s="25">
        <v>12908</v>
      </c>
      <c r="H5222" s="25">
        <v>0</v>
      </c>
      <c r="I5222" s="24">
        <f t="shared" si="162"/>
        <v>-12908</v>
      </c>
      <c r="J5222" s="23">
        <f t="shared" si="163"/>
        <v>-1</v>
      </c>
      <c r="K5222" s="1"/>
      <c r="L5222" s="21"/>
    </row>
    <row r="5223" spans="1:12" ht="10.050000000000001" customHeight="1" x14ac:dyDescent="0.2">
      <c r="A5223" s="22"/>
      <c r="B5223" s="38"/>
      <c r="C5223" s="1"/>
      <c r="D5223" s="2">
        <v>44397</v>
      </c>
      <c r="E5223" s="1" t="s">
        <v>9492</v>
      </c>
      <c r="F5223" s="1" t="s">
        <v>3124</v>
      </c>
      <c r="G5223" s="25">
        <v>0</v>
      </c>
      <c r="H5223" s="25">
        <v>42250.930741268399</v>
      </c>
      <c r="I5223" s="24">
        <f t="shared" si="162"/>
        <v>42250.930741268399</v>
      </c>
      <c r="J5223" s="23" t="e">
        <f t="shared" si="163"/>
        <v>#DIV/0!</v>
      </c>
      <c r="K5223" s="1"/>
      <c r="L5223" s="21"/>
    </row>
    <row r="5224" spans="1:12" ht="10.050000000000001" customHeight="1" x14ac:dyDescent="0.2">
      <c r="A5224" s="22"/>
      <c r="B5224" s="38"/>
      <c r="C5224" s="1"/>
      <c r="D5224" s="2">
        <v>44397</v>
      </c>
      <c r="E5224" s="1" t="s">
        <v>9558</v>
      </c>
      <c r="F5224" s="1" t="s">
        <v>3192</v>
      </c>
      <c r="G5224" s="25">
        <v>39103.251599999996</v>
      </c>
      <c r="H5224" s="25">
        <v>8671.0724731016489</v>
      </c>
      <c r="I5224" s="24">
        <f t="shared" si="162"/>
        <v>-30432.179126898347</v>
      </c>
      <c r="J5224" s="23">
        <f t="shared" si="163"/>
        <v>-0.77825188140871515</v>
      </c>
      <c r="K5224" s="1"/>
      <c r="L5224" s="21"/>
    </row>
    <row r="5225" spans="1:12" ht="10.050000000000001" customHeight="1" x14ac:dyDescent="0.2">
      <c r="A5225" s="22"/>
      <c r="B5225" s="38"/>
      <c r="C5225" s="1"/>
      <c r="D5225" s="2">
        <v>44397</v>
      </c>
      <c r="E5225" s="1" t="s">
        <v>12016</v>
      </c>
      <c r="F5225" s="1" t="s">
        <v>5738</v>
      </c>
      <c r="G5225" s="25">
        <v>7107.0128000000004</v>
      </c>
      <c r="H5225" s="25">
        <v>0</v>
      </c>
      <c r="I5225" s="24">
        <f t="shared" si="162"/>
        <v>-7107.0128000000004</v>
      </c>
      <c r="J5225" s="23">
        <f t="shared" si="163"/>
        <v>-1</v>
      </c>
      <c r="K5225" s="1"/>
      <c r="L5225" s="21"/>
    </row>
    <row r="5226" spans="1:12" ht="10.050000000000001" customHeight="1" x14ac:dyDescent="0.2">
      <c r="A5226" s="22"/>
      <c r="B5226" s="38"/>
      <c r="C5226" s="1"/>
      <c r="D5226" s="2">
        <v>44397</v>
      </c>
      <c r="E5226" s="1" t="s">
        <v>13650</v>
      </c>
      <c r="F5226" s="1" t="s">
        <v>13651</v>
      </c>
      <c r="G5226" s="25">
        <v>0</v>
      </c>
      <c r="H5226" s="25">
        <v>0</v>
      </c>
      <c r="I5226" s="24">
        <f t="shared" si="162"/>
        <v>0</v>
      </c>
      <c r="J5226" s="23" t="str">
        <f t="shared" si="163"/>
        <v/>
      </c>
      <c r="K5226" s="1"/>
      <c r="L5226" s="21"/>
    </row>
    <row r="5227" spans="1:12" ht="10.050000000000001" customHeight="1" x14ac:dyDescent="0.2">
      <c r="A5227" s="22"/>
      <c r="B5227" s="38"/>
      <c r="C5227" s="1"/>
      <c r="D5227" s="2">
        <v>45000</v>
      </c>
      <c r="E5227" s="1" t="s">
        <v>6432</v>
      </c>
      <c r="F5227" s="1" t="s">
        <v>27</v>
      </c>
      <c r="G5227" s="25">
        <v>0</v>
      </c>
      <c r="H5227" s="25">
        <v>13294.274621082386</v>
      </c>
      <c r="I5227" s="24">
        <f t="shared" si="162"/>
        <v>13294.274621082386</v>
      </c>
      <c r="J5227" s="23" t="e">
        <f t="shared" si="163"/>
        <v>#DIV/0!</v>
      </c>
      <c r="K5227" s="1"/>
      <c r="L5227" s="21"/>
    </row>
    <row r="5228" spans="1:12" ht="10.050000000000001" customHeight="1" x14ac:dyDescent="0.2">
      <c r="A5228" s="22"/>
      <c r="B5228" s="38"/>
      <c r="C5228" s="1"/>
      <c r="D5228" s="2">
        <v>45000</v>
      </c>
      <c r="E5228" s="1" t="s">
        <v>6610</v>
      </c>
      <c r="F5228" s="1" t="s">
        <v>209</v>
      </c>
      <c r="G5228" s="25">
        <v>151730.27039999998</v>
      </c>
      <c r="H5228" s="25">
        <v>194888.5181024902</v>
      </c>
      <c r="I5228" s="24">
        <f t="shared" si="162"/>
        <v>43158.247702490218</v>
      </c>
      <c r="J5228" s="23">
        <f t="shared" si="163"/>
        <v>0.28444059045511477</v>
      </c>
      <c r="K5228" s="1"/>
      <c r="L5228" s="21"/>
    </row>
    <row r="5229" spans="1:12" ht="10.050000000000001" customHeight="1" x14ac:dyDescent="0.2">
      <c r="A5229" s="22"/>
      <c r="B5229" s="38"/>
      <c r="C5229" s="1"/>
      <c r="D5229" s="2">
        <v>45000</v>
      </c>
      <c r="E5229" s="1" t="s">
        <v>6666</v>
      </c>
      <c r="F5229" s="1" t="s">
        <v>266</v>
      </c>
      <c r="G5229" s="25">
        <v>31348</v>
      </c>
      <c r="H5229" s="25">
        <v>30441.217698815384</v>
      </c>
      <c r="I5229" s="24">
        <f t="shared" si="162"/>
        <v>-906.78230118461579</v>
      </c>
      <c r="J5229" s="23">
        <f t="shared" si="163"/>
        <v>-2.8926320696204409E-2</v>
      </c>
      <c r="K5229" s="1"/>
      <c r="L5229" s="21"/>
    </row>
    <row r="5230" spans="1:12" ht="10.050000000000001" customHeight="1" x14ac:dyDescent="0.2">
      <c r="A5230" s="22"/>
      <c r="B5230" s="38"/>
      <c r="C5230" s="1"/>
      <c r="D5230" s="2">
        <v>45000</v>
      </c>
      <c r="E5230" s="1" t="s">
        <v>6667</v>
      </c>
      <c r="F5230" s="1" t="s">
        <v>267</v>
      </c>
      <c r="G5230" s="25">
        <v>0</v>
      </c>
      <c r="H5230" s="25">
        <v>0</v>
      </c>
      <c r="I5230" s="24">
        <f t="shared" si="162"/>
        <v>0</v>
      </c>
      <c r="J5230" s="23" t="str">
        <f t="shared" si="163"/>
        <v/>
      </c>
      <c r="K5230" s="1"/>
      <c r="L5230" s="21"/>
    </row>
    <row r="5231" spans="1:12" ht="10.050000000000001" customHeight="1" x14ac:dyDescent="0.2">
      <c r="A5231" s="22"/>
      <c r="B5231" s="38"/>
      <c r="C5231" s="1"/>
      <c r="D5231" s="2">
        <v>45000</v>
      </c>
      <c r="E5231" s="1" t="s">
        <v>6677</v>
      </c>
      <c r="F5231" s="1" t="s">
        <v>277</v>
      </c>
      <c r="G5231" s="25">
        <v>0</v>
      </c>
      <c r="H5231" s="25">
        <v>3996.5014123655706</v>
      </c>
      <c r="I5231" s="24">
        <f t="shared" si="162"/>
        <v>3996.5014123655706</v>
      </c>
      <c r="J5231" s="23" t="e">
        <f t="shared" si="163"/>
        <v>#DIV/0!</v>
      </c>
      <c r="K5231" s="1"/>
      <c r="L5231" s="21"/>
    </row>
    <row r="5232" spans="1:12" ht="10.050000000000001" customHeight="1" x14ac:dyDescent="0.2">
      <c r="A5232" s="22"/>
      <c r="B5232" s="38"/>
      <c r="C5232" s="1"/>
      <c r="D5232" s="2">
        <v>45000</v>
      </c>
      <c r="E5232" s="1" t="s">
        <v>6954</v>
      </c>
      <c r="F5232" s="1" t="s">
        <v>558</v>
      </c>
      <c r="G5232" s="25">
        <v>0</v>
      </c>
      <c r="H5232" s="25">
        <v>17763.370030797098</v>
      </c>
      <c r="I5232" s="24">
        <f t="shared" si="162"/>
        <v>17763.370030797098</v>
      </c>
      <c r="J5232" s="23" t="e">
        <f t="shared" si="163"/>
        <v>#DIV/0!</v>
      </c>
      <c r="K5232" s="1"/>
      <c r="L5232" s="21"/>
    </row>
    <row r="5233" spans="1:12" ht="10.050000000000001" customHeight="1" x14ac:dyDescent="0.2">
      <c r="A5233" s="22"/>
      <c r="B5233" s="38"/>
      <c r="C5233" s="1"/>
      <c r="D5233" s="2">
        <v>45000</v>
      </c>
      <c r="E5233" s="1" t="s">
        <v>7000</v>
      </c>
      <c r="F5233" s="1" t="s">
        <v>605</v>
      </c>
      <c r="G5233" s="25">
        <v>155772.2726</v>
      </c>
      <c r="H5233" s="25">
        <v>148728.41310054029</v>
      </c>
      <c r="I5233" s="24">
        <f t="shared" si="162"/>
        <v>-7043.8594994597079</v>
      </c>
      <c r="J5233" s="23">
        <f t="shared" si="163"/>
        <v>-4.5218955735128102E-2</v>
      </c>
      <c r="K5233" s="1"/>
      <c r="L5233" s="21"/>
    </row>
    <row r="5234" spans="1:12" ht="10.050000000000001" customHeight="1" x14ac:dyDescent="0.2">
      <c r="A5234" s="22"/>
      <c r="B5234" s="38"/>
      <c r="C5234" s="1"/>
      <c r="D5234" s="2">
        <v>45000</v>
      </c>
      <c r="E5234" s="1" t="s">
        <v>7149</v>
      </c>
      <c r="F5234" s="1" t="s">
        <v>755</v>
      </c>
      <c r="G5234" s="25">
        <v>17967.830600000001</v>
      </c>
      <c r="H5234" s="25">
        <v>0</v>
      </c>
      <c r="I5234" s="24">
        <f t="shared" si="162"/>
        <v>-17967.830600000001</v>
      </c>
      <c r="J5234" s="23">
        <f t="shared" si="163"/>
        <v>-1</v>
      </c>
      <c r="K5234" s="1"/>
      <c r="L5234" s="21"/>
    </row>
    <row r="5235" spans="1:12" ht="10.050000000000001" customHeight="1" x14ac:dyDescent="0.2">
      <c r="A5235" s="22"/>
      <c r="B5235" s="38"/>
      <c r="C5235" s="1"/>
      <c r="D5235" s="2">
        <v>45000</v>
      </c>
      <c r="E5235" s="1" t="s">
        <v>7159</v>
      </c>
      <c r="F5235" s="1" t="s">
        <v>765</v>
      </c>
      <c r="G5235" s="25">
        <v>0</v>
      </c>
      <c r="H5235" s="25">
        <v>14347.337332566887</v>
      </c>
      <c r="I5235" s="24">
        <f t="shared" si="162"/>
        <v>14347.337332566887</v>
      </c>
      <c r="J5235" s="23" t="e">
        <f t="shared" si="163"/>
        <v>#DIV/0!</v>
      </c>
      <c r="K5235" s="1"/>
      <c r="L5235" s="21"/>
    </row>
    <row r="5236" spans="1:12" ht="10.050000000000001" customHeight="1" x14ac:dyDescent="0.2">
      <c r="A5236" s="22"/>
      <c r="B5236" s="38"/>
      <c r="C5236" s="1"/>
      <c r="D5236" s="2">
        <v>45000</v>
      </c>
      <c r="E5236" s="1" t="s">
        <v>7171</v>
      </c>
      <c r="F5236" s="1" t="s">
        <v>777</v>
      </c>
      <c r="G5236" s="25">
        <v>36880</v>
      </c>
      <c r="H5236" s="25">
        <v>22648.553633830081</v>
      </c>
      <c r="I5236" s="24">
        <f t="shared" si="162"/>
        <v>-14231.446366169919</v>
      </c>
      <c r="J5236" s="23">
        <f t="shared" si="163"/>
        <v>-0.38588520515645119</v>
      </c>
      <c r="K5236" s="1"/>
      <c r="L5236" s="21"/>
    </row>
    <row r="5237" spans="1:12" ht="10.050000000000001" customHeight="1" x14ac:dyDescent="0.2">
      <c r="A5237" s="22"/>
      <c r="B5237" s="38"/>
      <c r="C5237" s="1"/>
      <c r="D5237" s="2">
        <v>45000</v>
      </c>
      <c r="E5237" s="1" t="s">
        <v>7267</v>
      </c>
      <c r="F5237" s="1" t="s">
        <v>873</v>
      </c>
      <c r="G5237" s="25">
        <v>32211.760000000002</v>
      </c>
      <c r="H5237" s="25">
        <v>68443.939355217051</v>
      </c>
      <c r="I5237" s="24">
        <f t="shared" si="162"/>
        <v>36232.179355217049</v>
      </c>
      <c r="J5237" s="23">
        <f t="shared" si="163"/>
        <v>1.1248121603792232</v>
      </c>
      <c r="K5237" s="1"/>
      <c r="L5237" s="21"/>
    </row>
    <row r="5238" spans="1:12" ht="10.050000000000001" customHeight="1" x14ac:dyDescent="0.2">
      <c r="A5238" s="22"/>
      <c r="B5238" s="38"/>
      <c r="C5238" s="1"/>
      <c r="D5238" s="2">
        <v>45000</v>
      </c>
      <c r="E5238" s="1" t="s">
        <v>7541</v>
      </c>
      <c r="F5238" s="1" t="s">
        <v>1149</v>
      </c>
      <c r="G5238" s="25">
        <v>0</v>
      </c>
      <c r="H5238" s="25">
        <v>0</v>
      </c>
      <c r="I5238" s="24">
        <f t="shared" si="162"/>
        <v>0</v>
      </c>
      <c r="J5238" s="23" t="str">
        <f t="shared" si="163"/>
        <v/>
      </c>
      <c r="K5238" s="1"/>
      <c r="L5238" s="21"/>
    </row>
    <row r="5239" spans="1:12" ht="10.050000000000001" customHeight="1" x14ac:dyDescent="0.2">
      <c r="A5239" s="22"/>
      <c r="B5239" s="38"/>
      <c r="C5239" s="1"/>
      <c r="D5239" s="2">
        <v>45000</v>
      </c>
      <c r="E5239" s="1" t="s">
        <v>7690</v>
      </c>
      <c r="F5239" s="1" t="s">
        <v>1299</v>
      </c>
      <c r="G5239" s="25">
        <v>3212.5387000000001</v>
      </c>
      <c r="H5239" s="25">
        <v>40874.243879425245</v>
      </c>
      <c r="I5239" s="24">
        <f t="shared" si="162"/>
        <v>37661.705179425247</v>
      </c>
      <c r="J5239" s="23">
        <f t="shared" si="163"/>
        <v>11.723346766040592</v>
      </c>
      <c r="K5239" s="1"/>
      <c r="L5239" s="21"/>
    </row>
    <row r="5240" spans="1:12" ht="10.050000000000001" customHeight="1" x14ac:dyDescent="0.2">
      <c r="A5240" s="22"/>
      <c r="B5240" s="38"/>
      <c r="C5240" s="1"/>
      <c r="D5240" s="2">
        <v>45000</v>
      </c>
      <c r="E5240" s="1" t="s">
        <v>7780</v>
      </c>
      <c r="F5240" s="1" t="s">
        <v>1389</v>
      </c>
      <c r="G5240" s="25">
        <v>86716.004000000001</v>
      </c>
      <c r="H5240" s="25">
        <v>75019.16018790075</v>
      </c>
      <c r="I5240" s="24">
        <f t="shared" si="162"/>
        <v>-11696.84381209925</v>
      </c>
      <c r="J5240" s="23">
        <f t="shared" si="163"/>
        <v>-0.13488679450795785</v>
      </c>
      <c r="K5240" s="1"/>
      <c r="L5240" s="21"/>
    </row>
    <row r="5241" spans="1:12" ht="10.050000000000001" customHeight="1" x14ac:dyDescent="0.2">
      <c r="A5241" s="22"/>
      <c r="B5241" s="38"/>
      <c r="C5241" s="1"/>
      <c r="D5241" s="2">
        <v>45000</v>
      </c>
      <c r="E5241" s="1" t="s">
        <v>7819</v>
      </c>
      <c r="F5241" s="1" t="s">
        <v>1428</v>
      </c>
      <c r="G5241" s="25">
        <v>22404.084500000001</v>
      </c>
      <c r="H5241" s="25">
        <v>2172.9050095509465</v>
      </c>
      <c r="I5241" s="24">
        <f t="shared" si="162"/>
        <v>-20231.179490449053</v>
      </c>
      <c r="J5241" s="23">
        <f t="shared" si="163"/>
        <v>-0.90301299704743798</v>
      </c>
      <c r="K5241" s="1"/>
      <c r="L5241" s="21"/>
    </row>
    <row r="5242" spans="1:12" ht="10.050000000000001" customHeight="1" x14ac:dyDescent="0.2">
      <c r="A5242" s="22"/>
      <c r="B5242" s="38"/>
      <c r="C5242" s="1"/>
      <c r="D5242" s="2">
        <v>45000</v>
      </c>
      <c r="E5242" s="1" t="s">
        <v>7826</v>
      </c>
      <c r="F5242" s="1" t="s">
        <v>1435</v>
      </c>
      <c r="G5242" s="25">
        <v>22128</v>
      </c>
      <c r="H5242" s="25">
        <v>48358.694467878508</v>
      </c>
      <c r="I5242" s="24">
        <f t="shared" si="162"/>
        <v>26230.694467878508</v>
      </c>
      <c r="J5242" s="23">
        <f t="shared" si="163"/>
        <v>1.1854073783386889</v>
      </c>
      <c r="K5242" s="1"/>
      <c r="L5242" s="21"/>
    </row>
    <row r="5243" spans="1:12" ht="10.050000000000001" customHeight="1" x14ac:dyDescent="0.2">
      <c r="A5243" s="22"/>
      <c r="B5243" s="38"/>
      <c r="C5243" s="1"/>
      <c r="D5243" s="2">
        <v>45000</v>
      </c>
      <c r="E5243" s="1" t="s">
        <v>7911</v>
      </c>
      <c r="F5243" s="1" t="s">
        <v>1520</v>
      </c>
      <c r="G5243" s="25">
        <v>23919.500199999999</v>
      </c>
      <c r="H5243" s="25">
        <v>0</v>
      </c>
      <c r="I5243" s="24">
        <f t="shared" si="162"/>
        <v>-23919.500199999999</v>
      </c>
      <c r="J5243" s="23">
        <f t="shared" si="163"/>
        <v>-1</v>
      </c>
      <c r="K5243" s="1"/>
      <c r="L5243" s="21"/>
    </row>
    <row r="5244" spans="1:12" ht="10.050000000000001" customHeight="1" x14ac:dyDescent="0.2">
      <c r="A5244" s="22"/>
      <c r="B5244" s="38"/>
      <c r="C5244" s="1"/>
      <c r="D5244" s="2">
        <v>45000</v>
      </c>
      <c r="E5244" s="1" t="s">
        <v>8181</v>
      </c>
      <c r="F5244" s="1" t="s">
        <v>1793</v>
      </c>
      <c r="G5244" s="25">
        <v>42394.875</v>
      </c>
      <c r="H5244" s="25">
        <v>51841.506752690664</v>
      </c>
      <c r="I5244" s="24">
        <f t="shared" si="162"/>
        <v>9446.6317526906641</v>
      </c>
      <c r="J5244" s="23">
        <f t="shared" si="163"/>
        <v>0.22282485212400471</v>
      </c>
      <c r="K5244" s="1"/>
      <c r="L5244" s="21"/>
    </row>
    <row r="5245" spans="1:12" ht="10.050000000000001" customHeight="1" x14ac:dyDescent="0.2">
      <c r="A5245" s="22"/>
      <c r="B5245" s="38"/>
      <c r="C5245" s="1"/>
      <c r="D5245" s="2">
        <v>45000</v>
      </c>
      <c r="E5245" s="1" t="s">
        <v>8195</v>
      </c>
      <c r="F5245" s="1" t="s">
        <v>1807</v>
      </c>
      <c r="G5245" s="25">
        <v>0</v>
      </c>
      <c r="H5245" s="25">
        <v>0</v>
      </c>
      <c r="I5245" s="24">
        <f t="shared" si="162"/>
        <v>0</v>
      </c>
      <c r="J5245" s="23" t="str">
        <f t="shared" si="163"/>
        <v/>
      </c>
      <c r="K5245" s="1"/>
      <c r="L5245" s="21"/>
    </row>
    <row r="5246" spans="1:12" ht="10.050000000000001" customHeight="1" x14ac:dyDescent="0.2">
      <c r="A5246" s="22"/>
      <c r="B5246" s="38"/>
      <c r="C5246" s="1"/>
      <c r="D5246" s="2">
        <v>45000</v>
      </c>
      <c r="E5246" s="1" t="s">
        <v>8196</v>
      </c>
      <c r="F5246" s="1" t="s">
        <v>1808</v>
      </c>
      <c r="G5246" s="25">
        <v>0</v>
      </c>
      <c r="H5246" s="25">
        <v>0</v>
      </c>
      <c r="I5246" s="24">
        <f t="shared" si="162"/>
        <v>0</v>
      </c>
      <c r="J5246" s="23" t="str">
        <f t="shared" si="163"/>
        <v/>
      </c>
      <c r="K5246" s="1"/>
      <c r="L5246" s="21"/>
    </row>
    <row r="5247" spans="1:12" ht="10.050000000000001" customHeight="1" x14ac:dyDescent="0.2">
      <c r="A5247" s="22"/>
      <c r="B5247" s="38"/>
      <c r="C5247" s="1"/>
      <c r="D5247" s="2">
        <v>45000</v>
      </c>
      <c r="E5247" s="1" t="s">
        <v>8253</v>
      </c>
      <c r="F5247" s="1" t="s">
        <v>1866</v>
      </c>
      <c r="G5247" s="25">
        <v>58364.911999999997</v>
      </c>
      <c r="H5247" s="25">
        <v>85215.889369836048</v>
      </c>
      <c r="I5247" s="24">
        <f t="shared" si="162"/>
        <v>26850.977369836051</v>
      </c>
      <c r="J5247" s="23">
        <f t="shared" si="163"/>
        <v>0.46005341993552656</v>
      </c>
      <c r="K5247" s="1"/>
      <c r="L5247" s="21"/>
    </row>
    <row r="5248" spans="1:12" ht="10.050000000000001" customHeight="1" x14ac:dyDescent="0.2">
      <c r="A5248" s="22"/>
      <c r="B5248" s="38"/>
      <c r="C5248" s="1"/>
      <c r="D5248" s="2">
        <v>45000</v>
      </c>
      <c r="E5248" s="1" t="s">
        <v>8570</v>
      </c>
      <c r="F5248" s="1" t="s">
        <v>2187</v>
      </c>
      <c r="G5248" s="25">
        <v>3048.4300000000003</v>
      </c>
      <c r="H5248" s="25">
        <v>0</v>
      </c>
      <c r="I5248" s="24">
        <f t="shared" si="162"/>
        <v>-3048.4300000000003</v>
      </c>
      <c r="J5248" s="23">
        <f t="shared" si="163"/>
        <v>-1</v>
      </c>
      <c r="K5248" s="1"/>
      <c r="L5248" s="21"/>
    </row>
    <row r="5249" spans="1:12" ht="10.050000000000001" customHeight="1" x14ac:dyDescent="0.2">
      <c r="A5249" s="22"/>
      <c r="B5249" s="38"/>
      <c r="C5249" s="1"/>
      <c r="D5249" s="2">
        <v>45000</v>
      </c>
      <c r="E5249" s="1" t="s">
        <v>8571</v>
      </c>
      <c r="F5249" s="1" t="s">
        <v>2188</v>
      </c>
      <c r="G5249" s="25">
        <v>12908</v>
      </c>
      <c r="H5249" s="25">
        <v>0</v>
      </c>
      <c r="I5249" s="24">
        <f t="shared" si="162"/>
        <v>-12908</v>
      </c>
      <c r="J5249" s="23">
        <f t="shared" si="163"/>
        <v>-1</v>
      </c>
      <c r="K5249" s="1"/>
      <c r="L5249" s="21"/>
    </row>
    <row r="5250" spans="1:12" ht="10.050000000000001" customHeight="1" x14ac:dyDescent="0.2">
      <c r="A5250" s="22"/>
      <c r="B5250" s="38"/>
      <c r="C5250" s="1"/>
      <c r="D5250" s="2">
        <v>45000</v>
      </c>
      <c r="E5250" s="1" t="s">
        <v>8634</v>
      </c>
      <c r="F5250" s="1" t="s">
        <v>2252</v>
      </c>
      <c r="G5250" s="25">
        <v>0</v>
      </c>
      <c r="H5250" s="25">
        <v>0</v>
      </c>
      <c r="I5250" s="24">
        <f t="shared" si="162"/>
        <v>0</v>
      </c>
      <c r="J5250" s="23" t="str">
        <f t="shared" si="163"/>
        <v/>
      </c>
      <c r="K5250" s="1"/>
      <c r="L5250" s="21"/>
    </row>
    <row r="5251" spans="1:12" ht="10.050000000000001" customHeight="1" x14ac:dyDescent="0.2">
      <c r="A5251" s="22"/>
      <c r="B5251" s="38"/>
      <c r="C5251" s="1"/>
      <c r="D5251" s="2">
        <v>45000</v>
      </c>
      <c r="E5251" s="1" t="s">
        <v>8679</v>
      </c>
      <c r="F5251" s="1" t="s">
        <v>2299</v>
      </c>
      <c r="G5251" s="25">
        <v>82173.618799999997</v>
      </c>
      <c r="H5251" s="25">
        <v>58555.423649813798</v>
      </c>
      <c r="I5251" s="24">
        <f t="shared" si="162"/>
        <v>-23618.195150186199</v>
      </c>
      <c r="J5251" s="23">
        <f t="shared" si="163"/>
        <v>-0.28741821882847635</v>
      </c>
      <c r="K5251" s="1"/>
      <c r="L5251" s="21"/>
    </row>
    <row r="5252" spans="1:12" ht="10.050000000000001" customHeight="1" x14ac:dyDescent="0.2">
      <c r="A5252" s="22"/>
      <c r="B5252" s="38"/>
      <c r="C5252" s="1"/>
      <c r="D5252" s="2">
        <v>45000</v>
      </c>
      <c r="E5252" s="1" t="s">
        <v>8921</v>
      </c>
      <c r="F5252" s="1" t="s">
        <v>2544</v>
      </c>
      <c r="G5252" s="25">
        <v>18440</v>
      </c>
      <c r="H5252" s="25">
        <v>8106.014432792892</v>
      </c>
      <c r="I5252" s="24">
        <f t="shared" si="162"/>
        <v>-10333.985567207108</v>
      </c>
      <c r="J5252" s="23">
        <f t="shared" si="163"/>
        <v>-0.56041136481600373</v>
      </c>
      <c r="K5252" s="1"/>
      <c r="L5252" s="21"/>
    </row>
    <row r="5253" spans="1:12" ht="10.050000000000001" customHeight="1" x14ac:dyDescent="0.2">
      <c r="A5253" s="22"/>
      <c r="B5253" s="38"/>
      <c r="C5253" s="1"/>
      <c r="D5253" s="2">
        <v>45000</v>
      </c>
      <c r="E5253" s="1" t="s">
        <v>9389</v>
      </c>
      <c r="F5253" s="1" t="s">
        <v>3020</v>
      </c>
      <c r="G5253" s="25">
        <v>0</v>
      </c>
      <c r="H5253" s="25">
        <v>0</v>
      </c>
      <c r="I5253" s="24">
        <f t="shared" si="162"/>
        <v>0</v>
      </c>
      <c r="J5253" s="23" t="str">
        <f t="shared" si="163"/>
        <v/>
      </c>
      <c r="K5253" s="1"/>
      <c r="L5253" s="21"/>
    </row>
    <row r="5254" spans="1:12" ht="10.050000000000001" customHeight="1" x14ac:dyDescent="0.2">
      <c r="A5254" s="22"/>
      <c r="B5254" s="38"/>
      <c r="C5254" s="1"/>
      <c r="D5254" s="2">
        <v>45000</v>
      </c>
      <c r="E5254" s="1" t="s">
        <v>9426</v>
      </c>
      <c r="F5254" s="1" t="s">
        <v>3058</v>
      </c>
      <c r="G5254" s="25">
        <v>71111.240000000005</v>
      </c>
      <c r="H5254" s="25">
        <v>102249.8208395073</v>
      </c>
      <c r="I5254" s="24">
        <f t="shared" si="162"/>
        <v>31138.580839507296</v>
      </c>
      <c r="J5254" s="23">
        <f t="shared" si="163"/>
        <v>0.43788549938810367</v>
      </c>
      <c r="K5254" s="1"/>
      <c r="L5254" s="21"/>
    </row>
    <row r="5255" spans="1:12" ht="10.050000000000001" customHeight="1" x14ac:dyDescent="0.2">
      <c r="A5255" s="22"/>
      <c r="B5255" s="38"/>
      <c r="C5255" s="1"/>
      <c r="D5255" s="2">
        <v>45000</v>
      </c>
      <c r="E5255" s="1" t="s">
        <v>9553</v>
      </c>
      <c r="F5255" s="1" t="s">
        <v>3187</v>
      </c>
      <c r="G5255" s="25">
        <v>0</v>
      </c>
      <c r="H5255" s="25">
        <v>53115.455789023137</v>
      </c>
      <c r="I5255" s="24">
        <f t="shared" si="162"/>
        <v>53115.455789023137</v>
      </c>
      <c r="J5255" s="23" t="e">
        <f t="shared" si="163"/>
        <v>#DIV/0!</v>
      </c>
      <c r="K5255" s="1"/>
      <c r="L5255" s="21"/>
    </row>
    <row r="5256" spans="1:12" ht="10.050000000000001" customHeight="1" x14ac:dyDescent="0.2">
      <c r="A5256" s="22"/>
      <c r="B5256" s="38"/>
      <c r="C5256" s="1"/>
      <c r="D5256" s="2">
        <v>45000</v>
      </c>
      <c r="E5256" s="1" t="s">
        <v>10628</v>
      </c>
      <c r="F5256" s="1" t="s">
        <v>4295</v>
      </c>
      <c r="G5256" s="25">
        <v>35036</v>
      </c>
      <c r="H5256" s="25">
        <v>0</v>
      </c>
      <c r="I5256" s="24">
        <f t="shared" si="162"/>
        <v>-35036</v>
      </c>
      <c r="J5256" s="23">
        <f t="shared" si="163"/>
        <v>-1</v>
      </c>
      <c r="K5256" s="1"/>
      <c r="L5256" s="21"/>
    </row>
    <row r="5257" spans="1:12" ht="10.050000000000001" customHeight="1" x14ac:dyDescent="0.2">
      <c r="A5257" s="22"/>
      <c r="B5257" s="38"/>
      <c r="C5257" s="1"/>
      <c r="D5257" s="2">
        <v>45000</v>
      </c>
      <c r="E5257" s="1" t="s">
        <v>12024</v>
      </c>
      <c r="F5257" s="1" t="s">
        <v>5746</v>
      </c>
      <c r="G5257" s="25">
        <v>0</v>
      </c>
      <c r="H5257" s="25">
        <v>0</v>
      </c>
      <c r="I5257" s="24">
        <f t="shared" si="162"/>
        <v>0</v>
      </c>
      <c r="J5257" s="23" t="str">
        <f t="shared" si="163"/>
        <v/>
      </c>
      <c r="K5257" s="1"/>
      <c r="L5257" s="21"/>
    </row>
    <row r="5258" spans="1:12" ht="10.050000000000001" customHeight="1" x14ac:dyDescent="0.2">
      <c r="A5258" s="22"/>
      <c r="B5258" s="38"/>
      <c r="C5258" s="1"/>
      <c r="D5258" s="2">
        <v>45000</v>
      </c>
      <c r="E5258" s="1" t="s">
        <v>12132</v>
      </c>
      <c r="F5258" s="1" t="s">
        <v>5857</v>
      </c>
      <c r="G5258" s="25">
        <v>19220.940600000002</v>
      </c>
      <c r="H5258" s="25">
        <v>99121.454052707006</v>
      </c>
      <c r="I5258" s="24">
        <f t="shared" si="162"/>
        <v>79900.513452707004</v>
      </c>
      <c r="J5258" s="23">
        <f t="shared" si="163"/>
        <v>4.1569512707774043</v>
      </c>
      <c r="K5258" s="1"/>
      <c r="L5258" s="21"/>
    </row>
    <row r="5259" spans="1:12" ht="10.050000000000001" customHeight="1" x14ac:dyDescent="0.2">
      <c r="A5259" s="22"/>
      <c r="B5259" s="38"/>
      <c r="C5259" s="1"/>
      <c r="D5259" s="2">
        <v>45059</v>
      </c>
      <c r="E5259" s="1" t="s">
        <v>8159</v>
      </c>
      <c r="F5259" s="1" t="s">
        <v>1771</v>
      </c>
      <c r="G5259" s="25">
        <v>0</v>
      </c>
      <c r="H5259" s="25">
        <v>0</v>
      </c>
      <c r="I5259" s="24">
        <f t="shared" si="162"/>
        <v>0</v>
      </c>
      <c r="J5259" s="23" t="str">
        <f t="shared" si="163"/>
        <v/>
      </c>
      <c r="K5259" s="1"/>
      <c r="L5259" s="21"/>
    </row>
    <row r="5260" spans="1:12" ht="10.050000000000001" customHeight="1" x14ac:dyDescent="0.2">
      <c r="A5260" s="22"/>
      <c r="B5260" s="38"/>
      <c r="C5260" s="1"/>
      <c r="D5260" s="2">
        <v>45189</v>
      </c>
      <c r="E5260" s="1" t="s">
        <v>7050</v>
      </c>
      <c r="F5260" s="1" t="s">
        <v>656</v>
      </c>
      <c r="G5260" s="25">
        <v>0</v>
      </c>
      <c r="H5260" s="25">
        <v>0</v>
      </c>
      <c r="I5260" s="24">
        <f t="shared" si="162"/>
        <v>0</v>
      </c>
      <c r="J5260" s="23" t="str">
        <f t="shared" si="163"/>
        <v/>
      </c>
      <c r="K5260" s="1"/>
      <c r="L5260" s="21"/>
    </row>
    <row r="5261" spans="1:12" ht="10.050000000000001" customHeight="1" x14ac:dyDescent="0.2">
      <c r="A5261" s="22"/>
      <c r="B5261" s="38"/>
      <c r="C5261" s="1"/>
      <c r="D5261" s="2">
        <v>45722</v>
      </c>
      <c r="E5261" s="1" t="s">
        <v>10604</v>
      </c>
      <c r="F5261" s="1" t="s">
        <v>4271</v>
      </c>
      <c r="G5261" s="25">
        <v>0</v>
      </c>
      <c r="H5261" s="25">
        <v>0</v>
      </c>
      <c r="I5261" s="24">
        <f t="shared" si="162"/>
        <v>0</v>
      </c>
      <c r="J5261" s="23" t="str">
        <f t="shared" si="163"/>
        <v/>
      </c>
      <c r="K5261" s="1"/>
      <c r="L5261" s="21"/>
    </row>
    <row r="5262" spans="1:12" ht="10.050000000000001" customHeight="1" x14ac:dyDescent="0.2">
      <c r="A5262" s="22"/>
      <c r="B5262" s="38"/>
      <c r="C5262" s="1"/>
      <c r="D5262" s="2">
        <v>45722</v>
      </c>
      <c r="E5262" s="1" t="s">
        <v>12553</v>
      </c>
      <c r="F5262" s="1" t="s">
        <v>6285</v>
      </c>
      <c r="G5262" s="25">
        <v>0</v>
      </c>
      <c r="H5262" s="25">
        <v>0</v>
      </c>
      <c r="I5262" s="24">
        <f t="shared" si="162"/>
        <v>0</v>
      </c>
      <c r="J5262" s="23" t="str">
        <f t="shared" si="163"/>
        <v/>
      </c>
      <c r="K5262" s="1"/>
      <c r="L5262" s="21"/>
    </row>
    <row r="5263" spans="1:12" ht="10.050000000000001" customHeight="1" x14ac:dyDescent="0.2">
      <c r="A5263" s="22"/>
      <c r="B5263" s="38"/>
      <c r="C5263" s="1"/>
      <c r="D5263" s="2">
        <v>45774</v>
      </c>
      <c r="E5263" s="1" t="s">
        <v>7058</v>
      </c>
      <c r="F5263" s="1" t="s">
        <v>664</v>
      </c>
      <c r="G5263" s="25">
        <v>6517.2085999999999</v>
      </c>
      <c r="H5263" s="25">
        <v>0</v>
      </c>
      <c r="I5263" s="24">
        <f t="shared" si="162"/>
        <v>-6517.2085999999999</v>
      </c>
      <c r="J5263" s="23">
        <f t="shared" si="163"/>
        <v>-1</v>
      </c>
      <c r="K5263" s="1"/>
      <c r="L5263" s="21"/>
    </row>
    <row r="5264" spans="1:12" ht="10.050000000000001" customHeight="1" x14ac:dyDescent="0.2">
      <c r="A5264" s="22"/>
      <c r="B5264" s="38"/>
      <c r="C5264" s="1"/>
      <c r="D5264" s="2">
        <v>45917</v>
      </c>
      <c r="E5264" s="1" t="s">
        <v>9831</v>
      </c>
      <c r="F5264" s="1" t="s">
        <v>3472</v>
      </c>
      <c r="G5264" s="25">
        <v>0</v>
      </c>
      <c r="H5264" s="25">
        <v>74603.071994582482</v>
      </c>
      <c r="I5264" s="24">
        <f t="shared" si="162"/>
        <v>74603.071994582482</v>
      </c>
      <c r="J5264" s="23" t="e">
        <f t="shared" si="163"/>
        <v>#DIV/0!</v>
      </c>
      <c r="K5264" s="1"/>
      <c r="L5264" s="21"/>
    </row>
    <row r="5265" spans="1:12" ht="10.050000000000001" customHeight="1" x14ac:dyDescent="0.2">
      <c r="A5265" s="22"/>
      <c r="B5265" s="38"/>
      <c r="C5265" s="1"/>
      <c r="D5265" s="2">
        <v>45917</v>
      </c>
      <c r="E5265" s="1" t="s">
        <v>10243</v>
      </c>
      <c r="F5265" s="1" t="s">
        <v>3898</v>
      </c>
      <c r="G5265" s="25">
        <v>0</v>
      </c>
      <c r="H5265" s="25">
        <v>201129.84100226421</v>
      </c>
      <c r="I5265" s="24">
        <f t="shared" si="162"/>
        <v>201129.84100226421</v>
      </c>
      <c r="J5265" s="23" t="e">
        <f t="shared" si="163"/>
        <v>#DIV/0!</v>
      </c>
      <c r="K5265" s="1"/>
      <c r="L5265" s="21"/>
    </row>
    <row r="5266" spans="1:12" ht="10.050000000000001" customHeight="1" x14ac:dyDescent="0.2">
      <c r="A5266" s="22"/>
      <c r="B5266" s="38"/>
      <c r="C5266" s="1"/>
      <c r="D5266" s="2">
        <v>45917</v>
      </c>
      <c r="E5266" s="1" t="s">
        <v>10293</v>
      </c>
      <c r="F5266" s="1" t="s">
        <v>3950</v>
      </c>
      <c r="G5266" s="25">
        <v>24350.548599999998</v>
      </c>
      <c r="H5266" s="25">
        <v>154065.64313582031</v>
      </c>
      <c r="I5266" s="24">
        <f t="shared" si="162"/>
        <v>129715.09453582032</v>
      </c>
      <c r="J5266" s="23">
        <f t="shared" si="163"/>
        <v>5.3269885893174633</v>
      </c>
      <c r="K5266" s="1"/>
      <c r="L5266" s="21"/>
    </row>
    <row r="5267" spans="1:12" ht="10.050000000000001" customHeight="1" x14ac:dyDescent="0.2">
      <c r="A5267" s="22"/>
      <c r="B5267" s="38"/>
      <c r="C5267" s="1"/>
      <c r="D5267" s="2">
        <v>45917</v>
      </c>
      <c r="E5267" s="1" t="s">
        <v>10332</v>
      </c>
      <c r="F5267" s="1" t="s">
        <v>3989</v>
      </c>
      <c r="G5267" s="25">
        <v>45537.344599999997</v>
      </c>
      <c r="H5267" s="25">
        <v>56336.286618783051</v>
      </c>
      <c r="I5267" s="24">
        <f t="shared" ref="I5267:I5330" si="164">H5267-G5267</f>
        <v>10798.942018783055</v>
      </c>
      <c r="J5267" s="23">
        <f t="shared" ref="J5267:J5330" si="165">IF(I5267=0,"",(I5267/G5267))</f>
        <v>0.23714474600223079</v>
      </c>
      <c r="K5267" s="1"/>
      <c r="L5267" s="21"/>
    </row>
    <row r="5268" spans="1:12" ht="10.050000000000001" customHeight="1" x14ac:dyDescent="0.2">
      <c r="A5268" s="22"/>
      <c r="B5268" s="38"/>
      <c r="C5268" s="1"/>
      <c r="D5268" s="2">
        <v>45917</v>
      </c>
      <c r="E5268" s="1" t="s">
        <v>10605</v>
      </c>
      <c r="F5268" s="1" t="s">
        <v>4272</v>
      </c>
      <c r="G5268" s="25">
        <v>0</v>
      </c>
      <c r="H5268" s="25">
        <v>0</v>
      </c>
      <c r="I5268" s="24">
        <f t="shared" si="164"/>
        <v>0</v>
      </c>
      <c r="J5268" s="23" t="str">
        <f t="shared" si="165"/>
        <v/>
      </c>
      <c r="K5268" s="1"/>
      <c r="L5268" s="21"/>
    </row>
    <row r="5269" spans="1:12" ht="10.050000000000001" customHeight="1" x14ac:dyDescent="0.2">
      <c r="A5269" s="22"/>
      <c r="B5269" s="38"/>
      <c r="C5269" s="1"/>
      <c r="D5269" s="2">
        <v>45917</v>
      </c>
      <c r="E5269" s="1" t="s">
        <v>12123</v>
      </c>
      <c r="F5269" s="1" t="s">
        <v>5846</v>
      </c>
      <c r="G5269" s="25">
        <v>0</v>
      </c>
      <c r="H5269" s="25">
        <v>0</v>
      </c>
      <c r="I5269" s="24">
        <f t="shared" si="164"/>
        <v>0</v>
      </c>
      <c r="J5269" s="23" t="str">
        <f t="shared" si="165"/>
        <v/>
      </c>
      <c r="K5269" s="1"/>
      <c r="L5269" s="21"/>
    </row>
    <row r="5270" spans="1:12" ht="10.050000000000001" customHeight="1" x14ac:dyDescent="0.2">
      <c r="A5270" s="22"/>
      <c r="B5270" s="38"/>
      <c r="C5270" s="1"/>
      <c r="D5270" s="2">
        <v>45969</v>
      </c>
      <c r="E5270" s="1" t="s">
        <v>6907</v>
      </c>
      <c r="F5270" s="1" t="s">
        <v>510</v>
      </c>
      <c r="G5270" s="25">
        <v>0</v>
      </c>
      <c r="H5270" s="25">
        <v>0</v>
      </c>
      <c r="I5270" s="24">
        <f t="shared" si="164"/>
        <v>0</v>
      </c>
      <c r="J5270" s="23" t="str">
        <f t="shared" si="165"/>
        <v/>
      </c>
      <c r="K5270" s="1"/>
      <c r="L5270" s="21"/>
    </row>
    <row r="5271" spans="1:12" ht="10.050000000000001" customHeight="1" x14ac:dyDescent="0.2">
      <c r="A5271" s="22"/>
      <c r="B5271" s="38"/>
      <c r="C5271" s="1"/>
      <c r="D5271" s="2">
        <v>45969</v>
      </c>
      <c r="E5271" s="1" t="s">
        <v>7036</v>
      </c>
      <c r="F5271" s="1" t="s">
        <v>642</v>
      </c>
      <c r="G5271" s="25">
        <v>0</v>
      </c>
      <c r="H5271" s="25">
        <v>0</v>
      </c>
      <c r="I5271" s="24">
        <f t="shared" si="164"/>
        <v>0</v>
      </c>
      <c r="J5271" s="23" t="str">
        <f t="shared" si="165"/>
        <v/>
      </c>
      <c r="K5271" s="1"/>
      <c r="L5271" s="21"/>
    </row>
    <row r="5272" spans="1:12" ht="10.050000000000001" customHeight="1" x14ac:dyDescent="0.2">
      <c r="A5272" s="22"/>
      <c r="B5272" s="38"/>
      <c r="C5272" s="1"/>
      <c r="D5272" s="2">
        <v>45969</v>
      </c>
      <c r="E5272" s="1" t="s">
        <v>7060</v>
      </c>
      <c r="F5272" s="1" t="s">
        <v>666</v>
      </c>
      <c r="G5272" s="25">
        <v>0</v>
      </c>
      <c r="H5272" s="25">
        <v>0</v>
      </c>
      <c r="I5272" s="24">
        <f t="shared" si="164"/>
        <v>0</v>
      </c>
      <c r="J5272" s="23" t="str">
        <f t="shared" si="165"/>
        <v/>
      </c>
      <c r="K5272" s="1"/>
      <c r="L5272" s="21"/>
    </row>
    <row r="5273" spans="1:12" ht="10.050000000000001" customHeight="1" x14ac:dyDescent="0.2">
      <c r="A5273" s="22"/>
      <c r="B5273" s="38"/>
      <c r="C5273" s="1"/>
      <c r="D5273" s="2">
        <v>45969</v>
      </c>
      <c r="E5273" s="1" t="s">
        <v>7425</v>
      </c>
      <c r="F5273" s="1" t="s">
        <v>1032</v>
      </c>
      <c r="G5273" s="25">
        <v>0</v>
      </c>
      <c r="H5273" s="25">
        <v>0</v>
      </c>
      <c r="I5273" s="24">
        <f t="shared" si="164"/>
        <v>0</v>
      </c>
      <c r="J5273" s="23" t="str">
        <f t="shared" si="165"/>
        <v/>
      </c>
      <c r="K5273" s="1"/>
      <c r="L5273" s="21"/>
    </row>
    <row r="5274" spans="1:12" ht="10.050000000000001" customHeight="1" x14ac:dyDescent="0.2">
      <c r="A5274" s="22"/>
      <c r="B5274" s="38"/>
      <c r="C5274" s="1"/>
      <c r="D5274" s="2">
        <v>45969</v>
      </c>
      <c r="E5274" s="1" t="s">
        <v>8166</v>
      </c>
      <c r="F5274" s="1" t="s">
        <v>1778</v>
      </c>
      <c r="G5274" s="25">
        <v>0</v>
      </c>
      <c r="H5274" s="25">
        <v>0</v>
      </c>
      <c r="I5274" s="24">
        <f t="shared" si="164"/>
        <v>0</v>
      </c>
      <c r="J5274" s="23" t="str">
        <f t="shared" si="165"/>
        <v/>
      </c>
      <c r="K5274" s="1"/>
      <c r="L5274" s="21"/>
    </row>
    <row r="5275" spans="1:12" ht="10.050000000000001" customHeight="1" x14ac:dyDescent="0.2">
      <c r="A5275" s="22"/>
      <c r="B5275" s="38"/>
      <c r="C5275" s="1"/>
      <c r="D5275" s="2">
        <v>46021</v>
      </c>
      <c r="E5275" s="1" t="s">
        <v>8168</v>
      </c>
      <c r="F5275" s="1" t="s">
        <v>1780</v>
      </c>
      <c r="G5275" s="25">
        <v>0</v>
      </c>
      <c r="H5275" s="25">
        <v>2018.7982712849218</v>
      </c>
      <c r="I5275" s="24">
        <f t="shared" si="164"/>
        <v>2018.7982712849218</v>
      </c>
      <c r="J5275" s="23" t="e">
        <f t="shared" si="165"/>
        <v>#DIV/0!</v>
      </c>
      <c r="K5275" s="1"/>
      <c r="L5275" s="21"/>
    </row>
    <row r="5276" spans="1:12" ht="10.050000000000001" customHeight="1" x14ac:dyDescent="0.2">
      <c r="A5276" s="22"/>
      <c r="B5276" s="38"/>
      <c r="C5276" s="1"/>
      <c r="D5276" s="2">
        <v>46060</v>
      </c>
      <c r="E5276" s="1" t="s">
        <v>8674</v>
      </c>
      <c r="F5276" s="1" t="s">
        <v>2294</v>
      </c>
      <c r="G5276" s="25">
        <v>0</v>
      </c>
      <c r="H5276" s="25">
        <v>0</v>
      </c>
      <c r="I5276" s="24">
        <f t="shared" si="164"/>
        <v>0</v>
      </c>
      <c r="J5276" s="23" t="str">
        <f t="shared" si="165"/>
        <v/>
      </c>
      <c r="K5276" s="1"/>
      <c r="L5276" s="21"/>
    </row>
    <row r="5277" spans="1:12" ht="10.050000000000001" customHeight="1" x14ac:dyDescent="0.2">
      <c r="A5277" s="22"/>
      <c r="B5277" s="38"/>
      <c r="C5277" s="1"/>
      <c r="D5277" s="2">
        <v>46152</v>
      </c>
      <c r="E5277" s="1" t="s">
        <v>6689</v>
      </c>
      <c r="F5277" s="1" t="s">
        <v>289</v>
      </c>
      <c r="G5277" s="25">
        <v>27660</v>
      </c>
      <c r="H5277" s="25">
        <v>0</v>
      </c>
      <c r="I5277" s="24">
        <f t="shared" si="164"/>
        <v>-27660</v>
      </c>
      <c r="J5277" s="23">
        <f t="shared" si="165"/>
        <v>-1</v>
      </c>
      <c r="K5277" s="1"/>
      <c r="L5277" s="21"/>
    </row>
    <row r="5278" spans="1:12" ht="10.050000000000001" customHeight="1" x14ac:dyDescent="0.2">
      <c r="A5278" s="22"/>
      <c r="B5278" s="38"/>
      <c r="C5278" s="1"/>
      <c r="D5278" s="2">
        <v>46243</v>
      </c>
      <c r="E5278" s="1" t="s">
        <v>7696</v>
      </c>
      <c r="F5278" s="1" t="s">
        <v>1305</v>
      </c>
      <c r="G5278" s="25">
        <v>0</v>
      </c>
      <c r="H5278" s="25">
        <v>0</v>
      </c>
      <c r="I5278" s="24">
        <f t="shared" si="164"/>
        <v>0</v>
      </c>
      <c r="J5278" s="23" t="str">
        <f t="shared" si="165"/>
        <v/>
      </c>
      <c r="K5278" s="1"/>
      <c r="L5278" s="21"/>
    </row>
    <row r="5279" spans="1:12" ht="10.050000000000001" customHeight="1" x14ac:dyDescent="0.2">
      <c r="A5279" s="22"/>
      <c r="B5279" s="38"/>
      <c r="C5279" s="1"/>
      <c r="D5279" s="2">
        <v>46385</v>
      </c>
      <c r="E5279" s="1" t="s">
        <v>7215</v>
      </c>
      <c r="F5279" s="1" t="s">
        <v>821</v>
      </c>
      <c r="G5279" s="25">
        <v>63492.051100000012</v>
      </c>
      <c r="H5279" s="25">
        <v>144659.99521031728</v>
      </c>
      <c r="I5279" s="24">
        <f t="shared" si="164"/>
        <v>81167.944110317272</v>
      </c>
      <c r="J5279" s="23">
        <f t="shared" si="165"/>
        <v>1.278395369248313</v>
      </c>
      <c r="K5279" s="1"/>
      <c r="L5279" s="21"/>
    </row>
    <row r="5280" spans="1:12" ht="10.050000000000001" customHeight="1" x14ac:dyDescent="0.2">
      <c r="A5280" s="22"/>
      <c r="B5280" s="38"/>
      <c r="C5280" s="1"/>
      <c r="D5280" s="2">
        <v>46385</v>
      </c>
      <c r="E5280" s="1" t="s">
        <v>9444</v>
      </c>
      <c r="F5280" s="1" t="s">
        <v>3076</v>
      </c>
      <c r="G5280" s="25">
        <v>199648.15060000002</v>
      </c>
      <c r="H5280" s="25">
        <v>277315.07550971123</v>
      </c>
      <c r="I5280" s="24">
        <f t="shared" si="164"/>
        <v>77666.924909711204</v>
      </c>
      <c r="J5280" s="23">
        <f t="shared" si="165"/>
        <v>0.38901900506616161</v>
      </c>
      <c r="K5280" s="1"/>
      <c r="L5280" s="21"/>
    </row>
    <row r="5281" spans="1:12" ht="10.050000000000001" customHeight="1" x14ac:dyDescent="0.2">
      <c r="A5281" s="22"/>
      <c r="B5281" s="38"/>
      <c r="C5281" s="1"/>
      <c r="D5281" s="2">
        <v>46385</v>
      </c>
      <c r="E5281" s="1" t="s">
        <v>9609</v>
      </c>
      <c r="F5281" s="1" t="s">
        <v>3245</v>
      </c>
      <c r="G5281" s="25">
        <v>0</v>
      </c>
      <c r="H5281" s="25">
        <v>19176.015131568991</v>
      </c>
      <c r="I5281" s="24">
        <f t="shared" si="164"/>
        <v>19176.015131568991</v>
      </c>
      <c r="J5281" s="23" t="e">
        <f t="shared" si="165"/>
        <v>#DIV/0!</v>
      </c>
      <c r="K5281" s="1"/>
      <c r="L5281" s="21"/>
    </row>
    <row r="5282" spans="1:12" ht="10.050000000000001" customHeight="1" x14ac:dyDescent="0.2">
      <c r="A5282" s="22"/>
      <c r="B5282" s="38"/>
      <c r="C5282" s="1"/>
      <c r="D5282" s="2">
        <v>46385</v>
      </c>
      <c r="E5282" s="1" t="s">
        <v>9723</v>
      </c>
      <c r="F5282" s="1" t="s">
        <v>3361</v>
      </c>
      <c r="G5282" s="25">
        <v>304118.55200000003</v>
      </c>
      <c r="H5282" s="25">
        <v>151985.20216922896</v>
      </c>
      <c r="I5282" s="24">
        <f t="shared" si="164"/>
        <v>-152133.34983077107</v>
      </c>
      <c r="J5282" s="23">
        <f t="shared" si="165"/>
        <v>-0.50024356893153643</v>
      </c>
      <c r="K5282" s="1"/>
      <c r="L5282" s="21"/>
    </row>
    <row r="5283" spans="1:12" ht="10.050000000000001" customHeight="1" x14ac:dyDescent="0.2">
      <c r="A5283" s="22"/>
      <c r="B5283" s="38"/>
      <c r="C5283" s="1"/>
      <c r="D5283" s="2">
        <v>46385</v>
      </c>
      <c r="E5283" s="1" t="s">
        <v>9737</v>
      </c>
      <c r="F5283" s="1" t="s">
        <v>3375</v>
      </c>
      <c r="G5283" s="25">
        <v>0</v>
      </c>
      <c r="H5283" s="25">
        <v>0</v>
      </c>
      <c r="I5283" s="24">
        <f t="shared" si="164"/>
        <v>0</v>
      </c>
      <c r="J5283" s="23" t="str">
        <f t="shared" si="165"/>
        <v/>
      </c>
      <c r="K5283" s="1"/>
      <c r="L5283" s="21"/>
    </row>
    <row r="5284" spans="1:12" ht="10.050000000000001" customHeight="1" x14ac:dyDescent="0.2">
      <c r="A5284" s="22"/>
      <c r="B5284" s="38"/>
      <c r="C5284" s="1"/>
      <c r="D5284" s="2">
        <v>46385</v>
      </c>
      <c r="E5284" s="1" t="s">
        <v>9832</v>
      </c>
      <c r="F5284" s="1" t="s">
        <v>3473</v>
      </c>
      <c r="G5284" s="25">
        <v>333102.14240000001</v>
      </c>
      <c r="H5284" s="25">
        <v>222278.4223836383</v>
      </c>
      <c r="I5284" s="24">
        <f t="shared" si="164"/>
        <v>-110823.72001636171</v>
      </c>
      <c r="J5284" s="23">
        <f t="shared" si="165"/>
        <v>-0.33270191304648211</v>
      </c>
      <c r="K5284" s="1"/>
      <c r="L5284" s="21"/>
    </row>
    <row r="5285" spans="1:12" ht="10.050000000000001" customHeight="1" x14ac:dyDescent="0.2">
      <c r="A5285" s="22"/>
      <c r="B5285" s="38"/>
      <c r="C5285" s="1"/>
      <c r="D5285" s="2">
        <v>46385</v>
      </c>
      <c r="E5285" s="1" t="s">
        <v>10178</v>
      </c>
      <c r="F5285" s="1" t="s">
        <v>3832</v>
      </c>
      <c r="G5285" s="25">
        <v>0</v>
      </c>
      <c r="H5285" s="25">
        <v>0</v>
      </c>
      <c r="I5285" s="24">
        <f t="shared" si="164"/>
        <v>0</v>
      </c>
      <c r="J5285" s="23" t="str">
        <f t="shared" si="165"/>
        <v/>
      </c>
      <c r="K5285" s="1"/>
      <c r="L5285" s="21"/>
    </row>
    <row r="5286" spans="1:12" ht="10.050000000000001" customHeight="1" x14ac:dyDescent="0.2">
      <c r="A5286" s="22"/>
      <c r="B5286" s="38"/>
      <c r="C5286" s="1"/>
      <c r="D5286" s="2">
        <v>46463</v>
      </c>
      <c r="E5286" s="1" t="s">
        <v>7066</v>
      </c>
      <c r="F5286" s="1" t="s">
        <v>672</v>
      </c>
      <c r="G5286" s="25">
        <v>11064</v>
      </c>
      <c r="H5286" s="25">
        <v>0</v>
      </c>
      <c r="I5286" s="24">
        <f t="shared" si="164"/>
        <v>-11064</v>
      </c>
      <c r="J5286" s="23">
        <f t="shared" si="165"/>
        <v>-1</v>
      </c>
      <c r="K5286" s="1"/>
      <c r="L5286" s="21"/>
    </row>
    <row r="5287" spans="1:12" ht="10.050000000000001" customHeight="1" x14ac:dyDescent="0.2">
      <c r="A5287" s="22"/>
      <c r="B5287" s="38"/>
      <c r="C5287" s="1"/>
      <c r="D5287" s="2">
        <v>46697</v>
      </c>
      <c r="E5287" s="1" t="s">
        <v>8171</v>
      </c>
      <c r="F5287" s="1" t="s">
        <v>1783</v>
      </c>
      <c r="G5287" s="25">
        <v>0</v>
      </c>
      <c r="H5287" s="25">
        <v>0</v>
      </c>
      <c r="I5287" s="24">
        <f t="shared" si="164"/>
        <v>0</v>
      </c>
      <c r="J5287" s="23" t="str">
        <f t="shared" si="165"/>
        <v/>
      </c>
      <c r="K5287" s="1"/>
      <c r="L5287" s="21"/>
    </row>
    <row r="5288" spans="1:12" ht="10.050000000000001" customHeight="1" x14ac:dyDescent="0.2">
      <c r="A5288" s="22"/>
      <c r="B5288" s="38"/>
      <c r="C5288" s="1"/>
      <c r="D5288" s="2">
        <v>46723</v>
      </c>
      <c r="E5288" s="1" t="s">
        <v>8172</v>
      </c>
      <c r="F5288" s="1" t="s">
        <v>1784</v>
      </c>
      <c r="G5288" s="25">
        <v>0</v>
      </c>
      <c r="H5288" s="25">
        <v>0</v>
      </c>
      <c r="I5288" s="24">
        <f t="shared" si="164"/>
        <v>0</v>
      </c>
      <c r="J5288" s="23" t="str">
        <f t="shared" si="165"/>
        <v/>
      </c>
      <c r="K5288" s="1"/>
      <c r="L5288" s="21"/>
    </row>
    <row r="5289" spans="1:12" ht="10.050000000000001" customHeight="1" x14ac:dyDescent="0.2">
      <c r="A5289" s="22"/>
      <c r="B5289" s="38"/>
      <c r="C5289" s="1"/>
      <c r="D5289" s="2">
        <v>46723</v>
      </c>
      <c r="E5289" s="1" t="s">
        <v>8677</v>
      </c>
      <c r="F5289" s="1" t="s">
        <v>2297</v>
      </c>
      <c r="G5289" s="25">
        <v>0</v>
      </c>
      <c r="H5289" s="25">
        <v>0</v>
      </c>
      <c r="I5289" s="24">
        <f t="shared" si="164"/>
        <v>0</v>
      </c>
      <c r="J5289" s="23" t="str">
        <f t="shared" si="165"/>
        <v/>
      </c>
      <c r="K5289" s="1"/>
      <c r="L5289" s="21"/>
    </row>
    <row r="5290" spans="1:12" ht="10.050000000000001" customHeight="1" x14ac:dyDescent="0.2">
      <c r="A5290" s="22"/>
      <c r="B5290" s="38"/>
      <c r="C5290" s="1"/>
      <c r="D5290" s="2">
        <v>46724</v>
      </c>
      <c r="E5290" s="1" t="s">
        <v>6715</v>
      </c>
      <c r="F5290" s="1" t="s">
        <v>315</v>
      </c>
      <c r="G5290" s="25">
        <v>0</v>
      </c>
      <c r="H5290" s="25">
        <v>0</v>
      </c>
      <c r="I5290" s="24">
        <f t="shared" si="164"/>
        <v>0</v>
      </c>
      <c r="J5290" s="23" t="str">
        <f t="shared" si="165"/>
        <v/>
      </c>
      <c r="K5290" s="1"/>
      <c r="L5290" s="21"/>
    </row>
    <row r="5291" spans="1:12" ht="10.050000000000001" customHeight="1" x14ac:dyDescent="0.2">
      <c r="A5291" s="22"/>
      <c r="B5291" s="38"/>
      <c r="C5291" s="1"/>
      <c r="D5291" s="2">
        <v>46724</v>
      </c>
      <c r="E5291" s="1" t="s">
        <v>7224</v>
      </c>
      <c r="F5291" s="1" t="s">
        <v>830</v>
      </c>
      <c r="G5291" s="25">
        <v>0</v>
      </c>
      <c r="H5291" s="25">
        <v>0</v>
      </c>
      <c r="I5291" s="24">
        <f t="shared" si="164"/>
        <v>0</v>
      </c>
      <c r="J5291" s="23" t="str">
        <f t="shared" si="165"/>
        <v/>
      </c>
      <c r="K5291" s="1"/>
      <c r="L5291" s="21"/>
    </row>
    <row r="5292" spans="1:12" ht="10.050000000000001" customHeight="1" x14ac:dyDescent="0.2">
      <c r="A5292" s="22"/>
      <c r="B5292" s="38"/>
      <c r="C5292" s="1"/>
      <c r="D5292" s="2">
        <v>46724</v>
      </c>
      <c r="E5292" s="1" t="s">
        <v>7939</v>
      </c>
      <c r="F5292" s="1" t="s">
        <v>1548</v>
      </c>
      <c r="G5292" s="25">
        <v>0</v>
      </c>
      <c r="H5292" s="25">
        <v>0</v>
      </c>
      <c r="I5292" s="24">
        <f t="shared" si="164"/>
        <v>0</v>
      </c>
      <c r="J5292" s="23" t="str">
        <f t="shared" si="165"/>
        <v/>
      </c>
      <c r="K5292" s="1"/>
      <c r="L5292" s="21"/>
    </row>
    <row r="5293" spans="1:12" ht="10.050000000000001" customHeight="1" x14ac:dyDescent="0.2">
      <c r="A5293" s="22"/>
      <c r="B5293" s="38"/>
      <c r="C5293" s="1"/>
      <c r="D5293" s="2">
        <v>46724</v>
      </c>
      <c r="E5293" s="1" t="s">
        <v>7969</v>
      </c>
      <c r="F5293" s="1" t="s">
        <v>1579</v>
      </c>
      <c r="G5293" s="25">
        <v>0</v>
      </c>
      <c r="H5293" s="25">
        <v>0</v>
      </c>
      <c r="I5293" s="24">
        <f t="shared" si="164"/>
        <v>0</v>
      </c>
      <c r="J5293" s="23" t="str">
        <f t="shared" si="165"/>
        <v/>
      </c>
      <c r="K5293" s="1"/>
      <c r="L5293" s="21"/>
    </row>
    <row r="5294" spans="1:12" ht="10.050000000000001" customHeight="1" x14ac:dyDescent="0.2">
      <c r="A5294" s="22"/>
      <c r="B5294" s="38"/>
      <c r="C5294" s="1"/>
      <c r="D5294" s="2">
        <v>46724</v>
      </c>
      <c r="E5294" s="1" t="s">
        <v>8538</v>
      </c>
      <c r="F5294" s="1" t="s">
        <v>2155</v>
      </c>
      <c r="G5294" s="25">
        <v>0</v>
      </c>
      <c r="H5294" s="25">
        <v>7643.6942179948192</v>
      </c>
      <c r="I5294" s="24">
        <f t="shared" si="164"/>
        <v>7643.6942179948192</v>
      </c>
      <c r="J5294" s="23" t="e">
        <f t="shared" si="165"/>
        <v>#DIV/0!</v>
      </c>
      <c r="K5294" s="1"/>
      <c r="L5294" s="21"/>
    </row>
    <row r="5295" spans="1:12" ht="10.050000000000001" customHeight="1" x14ac:dyDescent="0.2">
      <c r="A5295" s="22"/>
      <c r="B5295" s="38"/>
      <c r="C5295" s="1"/>
      <c r="D5295" s="2">
        <v>46724</v>
      </c>
      <c r="E5295" s="1" t="s">
        <v>8600</v>
      </c>
      <c r="F5295" s="1" t="s">
        <v>2217</v>
      </c>
      <c r="G5295" s="25">
        <v>0</v>
      </c>
      <c r="H5295" s="25">
        <v>0</v>
      </c>
      <c r="I5295" s="24">
        <f t="shared" si="164"/>
        <v>0</v>
      </c>
      <c r="J5295" s="23" t="str">
        <f t="shared" si="165"/>
        <v/>
      </c>
      <c r="K5295" s="1"/>
      <c r="L5295" s="21"/>
    </row>
    <row r="5296" spans="1:12" ht="10.050000000000001" customHeight="1" x14ac:dyDescent="0.2">
      <c r="A5296" s="22"/>
      <c r="B5296" s="38"/>
      <c r="C5296" s="1"/>
      <c r="D5296" s="2">
        <v>46724</v>
      </c>
      <c r="E5296" s="1" t="s">
        <v>8894</v>
      </c>
      <c r="F5296" s="1" t="s">
        <v>2516</v>
      </c>
      <c r="G5296" s="25">
        <v>0</v>
      </c>
      <c r="H5296" s="25">
        <v>25530.34963940474</v>
      </c>
      <c r="I5296" s="24">
        <f t="shared" si="164"/>
        <v>25530.34963940474</v>
      </c>
      <c r="J5296" s="23" t="e">
        <f t="shared" si="165"/>
        <v>#DIV/0!</v>
      </c>
      <c r="K5296" s="1"/>
      <c r="L5296" s="21"/>
    </row>
    <row r="5297" spans="1:12" ht="10.050000000000001" customHeight="1" x14ac:dyDescent="0.2">
      <c r="A5297" s="22"/>
      <c r="B5297" s="38"/>
      <c r="C5297" s="1"/>
      <c r="D5297" s="2">
        <v>46724</v>
      </c>
      <c r="E5297" s="1" t="s">
        <v>9169</v>
      </c>
      <c r="F5297" s="1" t="s">
        <v>2795</v>
      </c>
      <c r="G5297" s="25">
        <v>0</v>
      </c>
      <c r="H5297" s="25">
        <v>0</v>
      </c>
      <c r="I5297" s="24">
        <f t="shared" si="164"/>
        <v>0</v>
      </c>
      <c r="J5297" s="23" t="str">
        <f t="shared" si="165"/>
        <v/>
      </c>
      <c r="K5297" s="1"/>
      <c r="L5297" s="21"/>
    </row>
    <row r="5298" spans="1:12" ht="10.050000000000001" customHeight="1" x14ac:dyDescent="0.2">
      <c r="A5298" s="22"/>
      <c r="B5298" s="38"/>
      <c r="C5298" s="1"/>
      <c r="D5298" s="2">
        <v>46724</v>
      </c>
      <c r="E5298" s="1" t="s">
        <v>9377</v>
      </c>
      <c r="F5298" s="1" t="s">
        <v>3008</v>
      </c>
      <c r="G5298" s="25">
        <v>0</v>
      </c>
      <c r="H5298" s="25">
        <v>0</v>
      </c>
      <c r="I5298" s="24">
        <f t="shared" si="164"/>
        <v>0</v>
      </c>
      <c r="J5298" s="23" t="str">
        <f t="shared" si="165"/>
        <v/>
      </c>
      <c r="K5298" s="1"/>
      <c r="L5298" s="21"/>
    </row>
    <row r="5299" spans="1:12" ht="10.050000000000001" customHeight="1" x14ac:dyDescent="0.2">
      <c r="A5299" s="22"/>
      <c r="B5299" s="38"/>
      <c r="C5299" s="1"/>
      <c r="D5299" s="2">
        <v>46724</v>
      </c>
      <c r="E5299" s="1" t="s">
        <v>9543</v>
      </c>
      <c r="F5299" s="1" t="s">
        <v>3177</v>
      </c>
      <c r="G5299" s="25">
        <v>0</v>
      </c>
      <c r="H5299" s="25">
        <v>0</v>
      </c>
      <c r="I5299" s="24">
        <f t="shared" si="164"/>
        <v>0</v>
      </c>
      <c r="J5299" s="23" t="str">
        <f t="shared" si="165"/>
        <v/>
      </c>
      <c r="K5299" s="1"/>
      <c r="L5299" s="21"/>
    </row>
    <row r="5300" spans="1:12" ht="10.050000000000001" customHeight="1" x14ac:dyDescent="0.2">
      <c r="A5300" s="22"/>
      <c r="B5300" s="38"/>
      <c r="C5300" s="1"/>
      <c r="D5300" s="2">
        <v>46879</v>
      </c>
      <c r="E5300" s="1" t="s">
        <v>7457</v>
      </c>
      <c r="F5300" s="1" t="s">
        <v>1065</v>
      </c>
      <c r="G5300" s="25">
        <v>0</v>
      </c>
      <c r="H5300" s="25">
        <v>0</v>
      </c>
      <c r="I5300" s="24">
        <f t="shared" si="164"/>
        <v>0</v>
      </c>
      <c r="J5300" s="23" t="str">
        <f t="shared" si="165"/>
        <v/>
      </c>
      <c r="K5300" s="1"/>
      <c r="L5300" s="21"/>
    </row>
    <row r="5301" spans="1:12" ht="10.050000000000001" customHeight="1" x14ac:dyDescent="0.2">
      <c r="A5301" s="22"/>
      <c r="B5301" s="38"/>
      <c r="C5301" s="1"/>
      <c r="D5301" s="2">
        <v>47100</v>
      </c>
      <c r="E5301" s="1" t="s">
        <v>6572</v>
      </c>
      <c r="F5301" s="1" t="s">
        <v>171</v>
      </c>
      <c r="G5301" s="25">
        <v>5532</v>
      </c>
      <c r="H5301" s="25">
        <v>0</v>
      </c>
      <c r="I5301" s="24">
        <f t="shared" si="164"/>
        <v>-5532</v>
      </c>
      <c r="J5301" s="23">
        <f t="shared" si="165"/>
        <v>-1</v>
      </c>
      <c r="K5301" s="1"/>
      <c r="L5301" s="21"/>
    </row>
    <row r="5302" spans="1:12" ht="10.050000000000001" customHeight="1" x14ac:dyDescent="0.2">
      <c r="A5302" s="22"/>
      <c r="B5302" s="38"/>
      <c r="C5302" s="1"/>
      <c r="D5302" s="2">
        <v>47100</v>
      </c>
      <c r="E5302" s="1" t="s">
        <v>7229</v>
      </c>
      <c r="F5302" s="1" t="s">
        <v>835</v>
      </c>
      <c r="G5302" s="25">
        <v>0</v>
      </c>
      <c r="H5302" s="25">
        <v>0</v>
      </c>
      <c r="I5302" s="24">
        <f t="shared" si="164"/>
        <v>0</v>
      </c>
      <c r="J5302" s="23" t="str">
        <f t="shared" si="165"/>
        <v/>
      </c>
      <c r="K5302" s="1"/>
      <c r="L5302" s="21"/>
    </row>
    <row r="5303" spans="1:12" ht="10.050000000000001" customHeight="1" x14ac:dyDescent="0.2">
      <c r="A5303" s="22"/>
      <c r="B5303" s="38"/>
      <c r="C5303" s="1"/>
      <c r="D5303" s="2">
        <v>47100</v>
      </c>
      <c r="E5303" s="1" t="s">
        <v>9725</v>
      </c>
      <c r="F5303" s="1" t="s">
        <v>3363</v>
      </c>
      <c r="G5303" s="25">
        <v>5532</v>
      </c>
      <c r="H5303" s="25">
        <v>0</v>
      </c>
      <c r="I5303" s="24">
        <f t="shared" si="164"/>
        <v>-5532</v>
      </c>
      <c r="J5303" s="23">
        <f t="shared" si="165"/>
        <v>-1</v>
      </c>
      <c r="K5303" s="1"/>
      <c r="L5303" s="21"/>
    </row>
    <row r="5304" spans="1:12" ht="10.050000000000001" customHeight="1" x14ac:dyDescent="0.2">
      <c r="A5304" s="22"/>
      <c r="B5304" s="38"/>
      <c r="C5304" s="1"/>
      <c r="D5304" s="2">
        <v>47100</v>
      </c>
      <c r="E5304" s="1" t="s">
        <v>9833</v>
      </c>
      <c r="F5304" s="1" t="s">
        <v>3474</v>
      </c>
      <c r="G5304" s="25">
        <v>211472.9675</v>
      </c>
      <c r="H5304" s="25">
        <v>231668.65963531475</v>
      </c>
      <c r="I5304" s="24">
        <f t="shared" si="164"/>
        <v>20195.692135314748</v>
      </c>
      <c r="J5304" s="23">
        <f t="shared" si="165"/>
        <v>9.5500112255788666E-2</v>
      </c>
      <c r="K5304" s="1"/>
      <c r="L5304" s="21"/>
    </row>
    <row r="5305" spans="1:12" ht="10.050000000000001" customHeight="1" x14ac:dyDescent="0.2">
      <c r="A5305" s="22"/>
      <c r="B5305" s="38"/>
      <c r="C5305" s="1"/>
      <c r="D5305" s="2">
        <v>47100</v>
      </c>
      <c r="E5305" s="1" t="s">
        <v>9938</v>
      </c>
      <c r="F5305" s="1" t="s">
        <v>3582</v>
      </c>
      <c r="G5305" s="25">
        <v>0</v>
      </c>
      <c r="H5305" s="25">
        <v>0</v>
      </c>
      <c r="I5305" s="24">
        <f t="shared" si="164"/>
        <v>0</v>
      </c>
      <c r="J5305" s="23" t="str">
        <f t="shared" si="165"/>
        <v/>
      </c>
      <c r="K5305" s="1"/>
      <c r="L5305" s="21"/>
    </row>
    <row r="5306" spans="1:12" ht="10.050000000000001" customHeight="1" x14ac:dyDescent="0.2">
      <c r="A5306" s="22"/>
      <c r="B5306" s="38"/>
      <c r="C5306" s="1"/>
      <c r="D5306" s="2">
        <v>47100</v>
      </c>
      <c r="E5306" s="1" t="s">
        <v>10034</v>
      </c>
      <c r="F5306" s="1" t="s">
        <v>3680</v>
      </c>
      <c r="G5306" s="25">
        <v>0</v>
      </c>
      <c r="H5306" s="25">
        <v>0</v>
      </c>
      <c r="I5306" s="24">
        <f t="shared" si="164"/>
        <v>0</v>
      </c>
      <c r="J5306" s="23" t="str">
        <f t="shared" si="165"/>
        <v/>
      </c>
      <c r="K5306" s="1"/>
      <c r="L5306" s="21"/>
    </row>
    <row r="5307" spans="1:12" ht="10.050000000000001" customHeight="1" x14ac:dyDescent="0.2">
      <c r="A5307" s="22"/>
      <c r="B5307" s="38"/>
      <c r="C5307" s="1"/>
      <c r="D5307" s="2">
        <v>47100</v>
      </c>
      <c r="E5307" s="1" t="s">
        <v>10116</v>
      </c>
      <c r="F5307" s="1" t="s">
        <v>3766</v>
      </c>
      <c r="G5307" s="25">
        <v>0</v>
      </c>
      <c r="H5307" s="25">
        <v>0</v>
      </c>
      <c r="I5307" s="24">
        <f t="shared" si="164"/>
        <v>0</v>
      </c>
      <c r="J5307" s="23" t="str">
        <f t="shared" si="165"/>
        <v/>
      </c>
      <c r="K5307" s="1"/>
      <c r="L5307" s="21"/>
    </row>
    <row r="5308" spans="1:12" ht="10.050000000000001" customHeight="1" x14ac:dyDescent="0.2">
      <c r="A5308" s="22"/>
      <c r="B5308" s="38"/>
      <c r="C5308" s="1"/>
      <c r="D5308" s="2">
        <v>47100</v>
      </c>
      <c r="E5308" s="1" t="s">
        <v>10244</v>
      </c>
      <c r="F5308" s="1" t="s">
        <v>3899</v>
      </c>
      <c r="G5308" s="25">
        <v>5532</v>
      </c>
      <c r="H5308" s="25">
        <v>0</v>
      </c>
      <c r="I5308" s="24">
        <f t="shared" si="164"/>
        <v>-5532</v>
      </c>
      <c r="J5308" s="23">
        <f t="shared" si="165"/>
        <v>-1</v>
      </c>
      <c r="K5308" s="1"/>
      <c r="L5308" s="21"/>
    </row>
    <row r="5309" spans="1:12" ht="10.050000000000001" customHeight="1" x14ac:dyDescent="0.2">
      <c r="A5309" s="22"/>
      <c r="B5309" s="38"/>
      <c r="C5309" s="1"/>
      <c r="D5309" s="2">
        <v>47100</v>
      </c>
      <c r="E5309" s="1" t="s">
        <v>10244</v>
      </c>
      <c r="F5309" s="1" t="s">
        <v>3900</v>
      </c>
      <c r="G5309" s="25">
        <v>16596</v>
      </c>
      <c r="H5309" s="25">
        <v>0</v>
      </c>
      <c r="I5309" s="24">
        <f t="shared" si="164"/>
        <v>-16596</v>
      </c>
      <c r="J5309" s="23">
        <f t="shared" si="165"/>
        <v>-1</v>
      </c>
      <c r="K5309" s="1"/>
      <c r="L5309" s="21"/>
    </row>
    <row r="5310" spans="1:12" ht="10.050000000000001" customHeight="1" x14ac:dyDescent="0.2">
      <c r="A5310" s="22"/>
      <c r="B5310" s="38"/>
      <c r="C5310" s="1"/>
      <c r="D5310" s="2">
        <v>47100</v>
      </c>
      <c r="E5310" s="1" t="s">
        <v>10333</v>
      </c>
      <c r="F5310" s="1" t="s">
        <v>3990</v>
      </c>
      <c r="G5310" s="25">
        <v>185820.34770000001</v>
      </c>
      <c r="H5310" s="25">
        <v>120942.96819117609</v>
      </c>
      <c r="I5310" s="24">
        <f t="shared" si="164"/>
        <v>-64877.379508823928</v>
      </c>
      <c r="J5310" s="23">
        <f t="shared" si="165"/>
        <v>-0.34914034072073757</v>
      </c>
      <c r="K5310" s="1"/>
      <c r="L5310" s="21"/>
    </row>
    <row r="5311" spans="1:12" ht="10.050000000000001" customHeight="1" x14ac:dyDescent="0.2">
      <c r="A5311" s="22"/>
      <c r="B5311" s="38"/>
      <c r="C5311" s="1"/>
      <c r="D5311" s="2">
        <v>47100</v>
      </c>
      <c r="E5311" s="1" t="s">
        <v>10385</v>
      </c>
      <c r="F5311" s="1" t="s">
        <v>4045</v>
      </c>
      <c r="G5311" s="25">
        <v>178532.92079999999</v>
      </c>
      <c r="H5311" s="25">
        <v>80181.735919812592</v>
      </c>
      <c r="I5311" s="24">
        <f t="shared" si="164"/>
        <v>-98351.1848801874</v>
      </c>
      <c r="J5311" s="23">
        <f t="shared" si="165"/>
        <v>-0.55088543020233505</v>
      </c>
      <c r="K5311" s="1"/>
      <c r="L5311" s="21"/>
    </row>
    <row r="5312" spans="1:12" ht="10.050000000000001" customHeight="1" x14ac:dyDescent="0.2">
      <c r="A5312" s="22"/>
      <c r="B5312" s="38"/>
      <c r="C5312" s="1"/>
      <c r="D5312" s="2">
        <v>47100</v>
      </c>
      <c r="E5312" s="1" t="s">
        <v>10418</v>
      </c>
      <c r="F5312" s="1" t="s">
        <v>4078</v>
      </c>
      <c r="G5312" s="25">
        <v>405318.65760000004</v>
      </c>
      <c r="H5312" s="25">
        <v>357394.07360401313</v>
      </c>
      <c r="I5312" s="24">
        <f t="shared" si="164"/>
        <v>-47924.583995986904</v>
      </c>
      <c r="J5312" s="23">
        <f t="shared" si="165"/>
        <v>-0.11823927445077698</v>
      </c>
      <c r="K5312" s="1"/>
      <c r="L5312" s="21"/>
    </row>
    <row r="5313" spans="1:12" ht="10.050000000000001" customHeight="1" x14ac:dyDescent="0.2">
      <c r="A5313" s="22"/>
      <c r="B5313" s="38"/>
      <c r="C5313" s="1"/>
      <c r="D5313" s="2">
        <v>47100</v>
      </c>
      <c r="E5313" s="1" t="s">
        <v>10492</v>
      </c>
      <c r="F5313" s="1" t="s">
        <v>4153</v>
      </c>
      <c r="G5313" s="25">
        <v>9220</v>
      </c>
      <c r="H5313" s="25">
        <v>0</v>
      </c>
      <c r="I5313" s="24">
        <f t="shared" si="164"/>
        <v>-9220</v>
      </c>
      <c r="J5313" s="23">
        <f t="shared" si="165"/>
        <v>-1</v>
      </c>
      <c r="K5313" s="1"/>
      <c r="L5313" s="21"/>
    </row>
    <row r="5314" spans="1:12" ht="10.050000000000001" customHeight="1" x14ac:dyDescent="0.2">
      <c r="A5314" s="22"/>
      <c r="B5314" s="38"/>
      <c r="C5314" s="1"/>
      <c r="D5314" s="2">
        <v>47322</v>
      </c>
      <c r="E5314" s="1" t="s">
        <v>11819</v>
      </c>
      <c r="F5314" s="1" t="s">
        <v>5536</v>
      </c>
      <c r="G5314" s="25">
        <v>40568</v>
      </c>
      <c r="H5314" s="25">
        <v>61796.802044675853</v>
      </c>
      <c r="I5314" s="24">
        <f t="shared" si="164"/>
        <v>21228.802044675853</v>
      </c>
      <c r="J5314" s="23">
        <f t="shared" si="165"/>
        <v>0.52328934245404879</v>
      </c>
      <c r="K5314" s="1"/>
      <c r="L5314" s="21"/>
    </row>
    <row r="5315" spans="1:12" ht="10.050000000000001" customHeight="1" x14ac:dyDescent="0.2">
      <c r="A5315" s="22"/>
      <c r="B5315" s="38"/>
      <c r="C5315" s="1"/>
      <c r="D5315" s="2">
        <v>47322</v>
      </c>
      <c r="E5315" s="1" t="s">
        <v>11819</v>
      </c>
      <c r="F5315" s="1" t="s">
        <v>5537</v>
      </c>
      <c r="G5315" s="25">
        <v>3505.7956000000004</v>
      </c>
      <c r="H5315" s="25">
        <v>0</v>
      </c>
      <c r="I5315" s="24">
        <f t="shared" si="164"/>
        <v>-3505.7956000000004</v>
      </c>
      <c r="J5315" s="23">
        <f t="shared" si="165"/>
        <v>-1</v>
      </c>
      <c r="K5315" s="1"/>
      <c r="L5315" s="21"/>
    </row>
    <row r="5316" spans="1:12" ht="10.050000000000001" customHeight="1" x14ac:dyDescent="0.2">
      <c r="A5316" s="22"/>
      <c r="B5316" s="38"/>
      <c r="C5316" s="1"/>
      <c r="D5316" s="2">
        <v>47322</v>
      </c>
      <c r="E5316" s="1" t="s">
        <v>11834</v>
      </c>
      <c r="F5316" s="1" t="s">
        <v>5552</v>
      </c>
      <c r="G5316" s="25">
        <v>0</v>
      </c>
      <c r="H5316" s="25">
        <v>0</v>
      </c>
      <c r="I5316" s="24">
        <f t="shared" si="164"/>
        <v>0</v>
      </c>
      <c r="J5316" s="23" t="str">
        <f t="shared" si="165"/>
        <v/>
      </c>
      <c r="K5316" s="1"/>
      <c r="L5316" s="21"/>
    </row>
    <row r="5317" spans="1:12" ht="10.050000000000001" customHeight="1" x14ac:dyDescent="0.2">
      <c r="A5317" s="22"/>
      <c r="B5317" s="38"/>
      <c r="C5317" s="1"/>
      <c r="D5317" s="2">
        <v>47438</v>
      </c>
      <c r="E5317" s="1" t="s">
        <v>10606</v>
      </c>
      <c r="F5317" s="1" t="s">
        <v>4273</v>
      </c>
      <c r="G5317" s="25">
        <v>6527.0797999999995</v>
      </c>
      <c r="H5317" s="25">
        <v>0</v>
      </c>
      <c r="I5317" s="24">
        <f t="shared" si="164"/>
        <v>-6527.0797999999995</v>
      </c>
      <c r="J5317" s="23">
        <f t="shared" si="165"/>
        <v>-1</v>
      </c>
      <c r="K5317" s="1"/>
      <c r="L5317" s="21"/>
    </row>
    <row r="5318" spans="1:12" ht="10.050000000000001" customHeight="1" x14ac:dyDescent="0.2">
      <c r="A5318" s="22"/>
      <c r="B5318" s="38"/>
      <c r="C5318" s="1"/>
      <c r="D5318" s="2">
        <v>47595</v>
      </c>
      <c r="E5318" s="1" t="s">
        <v>7045</v>
      </c>
      <c r="F5318" s="1" t="s">
        <v>651</v>
      </c>
      <c r="G5318" s="25">
        <v>141761.83000000002</v>
      </c>
      <c r="H5318" s="25">
        <v>344377.19111180957</v>
      </c>
      <c r="I5318" s="24">
        <f t="shared" si="164"/>
        <v>202615.36111180956</v>
      </c>
      <c r="J5318" s="23">
        <f t="shared" si="165"/>
        <v>1.429265981624317</v>
      </c>
      <c r="K5318" s="1"/>
      <c r="L5318" s="21"/>
    </row>
    <row r="5319" spans="1:12" ht="10.050000000000001" customHeight="1" x14ac:dyDescent="0.2">
      <c r="A5319" s="22"/>
      <c r="B5319" s="38"/>
      <c r="C5319" s="1"/>
      <c r="D5319" s="2">
        <v>47595</v>
      </c>
      <c r="E5319" s="1" t="s">
        <v>8642</v>
      </c>
      <c r="F5319" s="1" t="s">
        <v>2260</v>
      </c>
      <c r="G5319" s="25">
        <v>0</v>
      </c>
      <c r="H5319" s="25">
        <v>0</v>
      </c>
      <c r="I5319" s="24">
        <f t="shared" si="164"/>
        <v>0</v>
      </c>
      <c r="J5319" s="23" t="str">
        <f t="shared" si="165"/>
        <v/>
      </c>
      <c r="K5319" s="1"/>
      <c r="L5319" s="21"/>
    </row>
    <row r="5320" spans="1:12" ht="10.050000000000001" customHeight="1" x14ac:dyDescent="0.2">
      <c r="A5320" s="22"/>
      <c r="B5320" s="38"/>
      <c r="C5320" s="1"/>
      <c r="D5320" s="2">
        <v>47595</v>
      </c>
      <c r="E5320" s="1" t="s">
        <v>8770</v>
      </c>
      <c r="F5320" s="1" t="s">
        <v>2390</v>
      </c>
      <c r="G5320" s="25">
        <v>65693.019</v>
      </c>
      <c r="H5320" s="25">
        <v>161056.95216182226</v>
      </c>
      <c r="I5320" s="24">
        <f t="shared" si="164"/>
        <v>95363.933161822264</v>
      </c>
      <c r="J5320" s="23">
        <f t="shared" si="165"/>
        <v>1.4516600791603482</v>
      </c>
      <c r="K5320" s="1"/>
      <c r="L5320" s="21"/>
    </row>
    <row r="5321" spans="1:12" ht="10.050000000000001" customHeight="1" x14ac:dyDescent="0.2">
      <c r="A5321" s="22"/>
      <c r="B5321" s="38"/>
      <c r="C5321" s="1"/>
      <c r="D5321" s="2">
        <v>47595</v>
      </c>
      <c r="E5321" s="1" t="s">
        <v>8970</v>
      </c>
      <c r="F5321" s="1" t="s">
        <v>2594</v>
      </c>
      <c r="G5321" s="25">
        <v>121759.41639999999</v>
      </c>
      <c r="H5321" s="25">
        <v>114681.09772629995</v>
      </c>
      <c r="I5321" s="24">
        <f t="shared" si="164"/>
        <v>-7078.318673700036</v>
      </c>
      <c r="J5321" s="23">
        <f t="shared" si="165"/>
        <v>-5.8133644879231179E-2</v>
      </c>
      <c r="K5321" s="1"/>
      <c r="L5321" s="21"/>
    </row>
    <row r="5322" spans="1:12" ht="10.050000000000001" customHeight="1" x14ac:dyDescent="0.2">
      <c r="A5322" s="22"/>
      <c r="B5322" s="38"/>
      <c r="C5322" s="1"/>
      <c r="D5322" s="2">
        <v>47595</v>
      </c>
      <c r="E5322" s="1" t="s">
        <v>9045</v>
      </c>
      <c r="F5322" s="1" t="s">
        <v>2669</v>
      </c>
      <c r="G5322" s="25">
        <v>0</v>
      </c>
      <c r="H5322" s="25">
        <v>82601.211710589181</v>
      </c>
      <c r="I5322" s="24">
        <f t="shared" si="164"/>
        <v>82601.211710589181</v>
      </c>
      <c r="J5322" s="23" t="e">
        <f t="shared" si="165"/>
        <v>#DIV/0!</v>
      </c>
      <c r="K5322" s="1"/>
      <c r="L5322" s="21"/>
    </row>
    <row r="5323" spans="1:12" ht="10.050000000000001" customHeight="1" x14ac:dyDescent="0.2">
      <c r="A5323" s="22"/>
      <c r="B5323" s="38"/>
      <c r="C5323" s="1"/>
      <c r="D5323" s="2">
        <v>47595</v>
      </c>
      <c r="E5323" s="1" t="s">
        <v>9236</v>
      </c>
      <c r="F5323" s="1" t="s">
        <v>2864</v>
      </c>
      <c r="G5323" s="25">
        <v>166148.57</v>
      </c>
      <c r="H5323" s="25">
        <v>334915.03738227568</v>
      </c>
      <c r="I5323" s="24">
        <f t="shared" si="164"/>
        <v>168766.46738227567</v>
      </c>
      <c r="J5323" s="23">
        <f t="shared" si="165"/>
        <v>1.0157563642123171</v>
      </c>
      <c r="K5323" s="1"/>
      <c r="L5323" s="21"/>
    </row>
    <row r="5324" spans="1:12" ht="10.050000000000001" customHeight="1" x14ac:dyDescent="0.2">
      <c r="A5324" s="22"/>
      <c r="B5324" s="38"/>
      <c r="C5324" s="1"/>
      <c r="D5324" s="2">
        <v>47595</v>
      </c>
      <c r="E5324" s="1" t="s">
        <v>9292</v>
      </c>
      <c r="F5324" s="1" t="s">
        <v>2921</v>
      </c>
      <c r="G5324" s="25">
        <v>202114.4938</v>
      </c>
      <c r="H5324" s="25">
        <v>179837.42666517512</v>
      </c>
      <c r="I5324" s="24">
        <f t="shared" si="164"/>
        <v>-22277.067134824872</v>
      </c>
      <c r="J5324" s="23">
        <f t="shared" si="165"/>
        <v>-0.11022003774191909</v>
      </c>
      <c r="K5324" s="1"/>
      <c r="L5324" s="21"/>
    </row>
    <row r="5325" spans="1:12" ht="10.050000000000001" customHeight="1" x14ac:dyDescent="0.2">
      <c r="A5325" s="22"/>
      <c r="B5325" s="38"/>
      <c r="C5325" s="1"/>
      <c r="D5325" s="2">
        <v>47595</v>
      </c>
      <c r="E5325" s="1" t="s">
        <v>9292</v>
      </c>
      <c r="F5325" s="1" t="s">
        <v>2922</v>
      </c>
      <c r="G5325" s="25">
        <v>53274.470500000003</v>
      </c>
      <c r="H5325" s="25">
        <v>161966.18191759184</v>
      </c>
      <c r="I5325" s="24">
        <f t="shared" si="164"/>
        <v>108691.71141759184</v>
      </c>
      <c r="J5325" s="23">
        <f t="shared" si="165"/>
        <v>2.0402213367393642</v>
      </c>
      <c r="K5325" s="1"/>
      <c r="L5325" s="21"/>
    </row>
    <row r="5326" spans="1:12" ht="10.050000000000001" customHeight="1" x14ac:dyDescent="0.2">
      <c r="A5326" s="22"/>
      <c r="B5326" s="38"/>
      <c r="C5326" s="1"/>
      <c r="D5326" s="2">
        <v>47595</v>
      </c>
      <c r="E5326" s="1" t="s">
        <v>9792</v>
      </c>
      <c r="F5326" s="1" t="s">
        <v>3431</v>
      </c>
      <c r="G5326" s="25">
        <v>38724</v>
      </c>
      <c r="H5326" s="25">
        <v>190511.88673573511</v>
      </c>
      <c r="I5326" s="24">
        <f t="shared" si="164"/>
        <v>151787.88673573511</v>
      </c>
      <c r="J5326" s="23">
        <f t="shared" si="165"/>
        <v>3.9197367714010718</v>
      </c>
      <c r="K5326" s="1"/>
      <c r="L5326" s="21"/>
    </row>
    <row r="5327" spans="1:12" ht="10.050000000000001" customHeight="1" x14ac:dyDescent="0.2">
      <c r="A5327" s="22"/>
      <c r="B5327" s="38"/>
      <c r="C5327" s="1"/>
      <c r="D5327" s="2">
        <v>47595</v>
      </c>
      <c r="E5327" s="1" t="s">
        <v>9899</v>
      </c>
      <c r="F5327" s="1" t="s">
        <v>3542</v>
      </c>
      <c r="G5327" s="25">
        <v>331331.26799999998</v>
      </c>
      <c r="H5327" s="25">
        <v>317393.1012414287</v>
      </c>
      <c r="I5327" s="24">
        <f t="shared" si="164"/>
        <v>-13938.166758571286</v>
      </c>
      <c r="J5327" s="23">
        <f t="shared" si="165"/>
        <v>-4.2067163907305263E-2</v>
      </c>
      <c r="K5327" s="1"/>
      <c r="L5327" s="21"/>
    </row>
    <row r="5328" spans="1:12" ht="10.050000000000001" customHeight="1" x14ac:dyDescent="0.2">
      <c r="A5328" s="22"/>
      <c r="B5328" s="38"/>
      <c r="C5328" s="1"/>
      <c r="D5328" s="2">
        <v>47595</v>
      </c>
      <c r="E5328" s="1" t="s">
        <v>10003</v>
      </c>
      <c r="F5328" s="1" t="s">
        <v>3649</v>
      </c>
      <c r="G5328" s="25">
        <v>292053.16960000002</v>
      </c>
      <c r="H5328" s="25">
        <v>501709.89709886955</v>
      </c>
      <c r="I5328" s="24">
        <f t="shared" si="164"/>
        <v>209656.72749886953</v>
      </c>
      <c r="J5328" s="23">
        <f t="shared" si="165"/>
        <v>0.71787177583457906</v>
      </c>
      <c r="K5328" s="1"/>
      <c r="L5328" s="21"/>
    </row>
    <row r="5329" spans="1:12" ht="10.050000000000001" customHeight="1" x14ac:dyDescent="0.2">
      <c r="A5329" s="22"/>
      <c r="B5329" s="38"/>
      <c r="C5329" s="1"/>
      <c r="D5329" s="2">
        <v>47595</v>
      </c>
      <c r="E5329" s="1" t="s">
        <v>10149</v>
      </c>
      <c r="F5329" s="1" t="s">
        <v>3800</v>
      </c>
      <c r="G5329" s="25">
        <v>292218.96099999995</v>
      </c>
      <c r="H5329" s="25">
        <v>360856.33832372312</v>
      </c>
      <c r="I5329" s="24">
        <f t="shared" si="164"/>
        <v>68637.377323723165</v>
      </c>
      <c r="J5329" s="23">
        <f t="shared" si="165"/>
        <v>0.23488338021885985</v>
      </c>
      <c r="K5329" s="1"/>
      <c r="L5329" s="21"/>
    </row>
    <row r="5330" spans="1:12" ht="10.050000000000001" customHeight="1" x14ac:dyDescent="0.2">
      <c r="A5330" s="22"/>
      <c r="B5330" s="38"/>
      <c r="C5330" s="1"/>
      <c r="D5330" s="2">
        <v>47595</v>
      </c>
      <c r="E5330" s="1" t="s">
        <v>10221</v>
      </c>
      <c r="F5330" s="1" t="s">
        <v>3876</v>
      </c>
      <c r="G5330" s="25">
        <v>164229.2916</v>
      </c>
      <c r="H5330" s="25">
        <v>210314.60260291927</v>
      </c>
      <c r="I5330" s="24">
        <f t="shared" si="164"/>
        <v>46085.311002919276</v>
      </c>
      <c r="J5330" s="23">
        <f t="shared" si="165"/>
        <v>0.280615659690998</v>
      </c>
      <c r="K5330" s="1"/>
      <c r="L5330" s="21"/>
    </row>
    <row r="5331" spans="1:12" ht="10.050000000000001" customHeight="1" x14ac:dyDescent="0.2">
      <c r="A5331" s="22"/>
      <c r="B5331" s="38"/>
      <c r="C5331" s="1"/>
      <c r="D5331" s="2">
        <v>47595</v>
      </c>
      <c r="E5331" s="1" t="s">
        <v>10273</v>
      </c>
      <c r="F5331" s="1" t="s">
        <v>3929</v>
      </c>
      <c r="G5331" s="25">
        <v>276269.36749999999</v>
      </c>
      <c r="H5331" s="25">
        <v>410699.59437023103</v>
      </c>
      <c r="I5331" s="24">
        <f t="shared" ref="I5331:I5394" si="166">H5331-G5331</f>
        <v>134430.22687023104</v>
      </c>
      <c r="J5331" s="23">
        <f t="shared" ref="J5331:J5394" si="167">IF(I5331=0,"",(I5331/G5331))</f>
        <v>0.48659114141646936</v>
      </c>
      <c r="K5331" s="1"/>
      <c r="L5331" s="21"/>
    </row>
    <row r="5332" spans="1:12" ht="10.050000000000001" customHeight="1" x14ac:dyDescent="0.2">
      <c r="A5332" s="22"/>
      <c r="B5332" s="38"/>
      <c r="C5332" s="1"/>
      <c r="D5332" s="2">
        <v>47595</v>
      </c>
      <c r="E5332" s="1" t="s">
        <v>10371</v>
      </c>
      <c r="F5332" s="1" t="s">
        <v>4030</v>
      </c>
      <c r="G5332" s="25">
        <v>191970.14880000002</v>
      </c>
      <c r="H5332" s="25">
        <v>243601.65806838058</v>
      </c>
      <c r="I5332" s="24">
        <f t="shared" si="166"/>
        <v>51631.509268380556</v>
      </c>
      <c r="J5332" s="23">
        <f t="shared" si="167"/>
        <v>0.26895592669551832</v>
      </c>
      <c r="K5332" s="1"/>
      <c r="L5332" s="21"/>
    </row>
    <row r="5333" spans="1:12" ht="10.050000000000001" customHeight="1" x14ac:dyDescent="0.2">
      <c r="A5333" s="22"/>
      <c r="B5333" s="38"/>
      <c r="C5333" s="1"/>
      <c r="D5333" s="2">
        <v>47595</v>
      </c>
      <c r="E5333" s="1" t="s">
        <v>10371</v>
      </c>
      <c r="F5333" s="1" t="s">
        <v>4031</v>
      </c>
      <c r="G5333" s="25">
        <v>509553.01560000004</v>
      </c>
      <c r="H5333" s="25">
        <v>528771.04033838341</v>
      </c>
      <c r="I5333" s="24">
        <f t="shared" si="166"/>
        <v>19218.024738383363</v>
      </c>
      <c r="J5333" s="23">
        <f t="shared" si="167"/>
        <v>3.771545678275319E-2</v>
      </c>
      <c r="K5333" s="1"/>
      <c r="L5333" s="21"/>
    </row>
    <row r="5334" spans="1:12" ht="10.050000000000001" customHeight="1" x14ac:dyDescent="0.2">
      <c r="A5334" s="22"/>
      <c r="B5334" s="38"/>
      <c r="C5334" s="1"/>
      <c r="D5334" s="2">
        <v>47595</v>
      </c>
      <c r="E5334" s="1" t="s">
        <v>10444</v>
      </c>
      <c r="F5334" s="1" t="s">
        <v>4105</v>
      </c>
      <c r="G5334" s="25">
        <v>144113.9216</v>
      </c>
      <c r="H5334" s="25">
        <v>244916.70223491729</v>
      </c>
      <c r="I5334" s="24">
        <f t="shared" si="166"/>
        <v>100802.78063491729</v>
      </c>
      <c r="J5334" s="23">
        <f t="shared" si="167"/>
        <v>0.69946594691041486</v>
      </c>
      <c r="K5334" s="1"/>
      <c r="L5334" s="21"/>
    </row>
    <row r="5335" spans="1:12" ht="10.050000000000001" customHeight="1" x14ac:dyDescent="0.2">
      <c r="A5335" s="22"/>
      <c r="B5335" s="38"/>
      <c r="C5335" s="1"/>
      <c r="D5335" s="2">
        <v>47595</v>
      </c>
      <c r="E5335" s="1" t="s">
        <v>10481</v>
      </c>
      <c r="F5335" s="1" t="s">
        <v>4142</v>
      </c>
      <c r="G5335" s="25">
        <v>226909.35719999997</v>
      </c>
      <c r="H5335" s="25">
        <v>298232.49678368634</v>
      </c>
      <c r="I5335" s="24">
        <f t="shared" si="166"/>
        <v>71323.139583686367</v>
      </c>
      <c r="J5335" s="23">
        <f t="shared" si="167"/>
        <v>0.31432436486443133</v>
      </c>
      <c r="K5335" s="1"/>
      <c r="L5335" s="21"/>
    </row>
    <row r="5336" spans="1:12" ht="10.050000000000001" customHeight="1" x14ac:dyDescent="0.2">
      <c r="A5336" s="22"/>
      <c r="B5336" s="38"/>
      <c r="C5336" s="1"/>
      <c r="D5336" s="2">
        <v>47595</v>
      </c>
      <c r="E5336" s="1" t="s">
        <v>10505</v>
      </c>
      <c r="F5336" s="1" t="s">
        <v>4167</v>
      </c>
      <c r="G5336" s="25">
        <v>143808.31520000001</v>
      </c>
      <c r="H5336" s="25">
        <v>254157.96963960325</v>
      </c>
      <c r="I5336" s="24">
        <f t="shared" si="166"/>
        <v>110349.65443960324</v>
      </c>
      <c r="J5336" s="23">
        <f t="shared" si="167"/>
        <v>0.76733848307822494</v>
      </c>
      <c r="K5336" s="1"/>
      <c r="L5336" s="21"/>
    </row>
    <row r="5337" spans="1:12" ht="10.050000000000001" customHeight="1" x14ac:dyDescent="0.2">
      <c r="A5337" s="22"/>
      <c r="B5337" s="38"/>
      <c r="C5337" s="1"/>
      <c r="D5337" s="2">
        <v>47595</v>
      </c>
      <c r="E5337" s="1" t="s">
        <v>11067</v>
      </c>
      <c r="F5337" s="1" t="s">
        <v>4752</v>
      </c>
      <c r="G5337" s="25">
        <v>443146.88020000001</v>
      </c>
      <c r="H5337" s="25">
        <v>473390.21549684979</v>
      </c>
      <c r="I5337" s="24">
        <f t="shared" si="166"/>
        <v>30243.335296849778</v>
      </c>
      <c r="J5337" s="23">
        <f t="shared" si="167"/>
        <v>6.8246752145023404E-2</v>
      </c>
      <c r="K5337" s="1"/>
      <c r="L5337" s="21"/>
    </row>
    <row r="5338" spans="1:12" ht="10.050000000000001" customHeight="1" x14ac:dyDescent="0.2">
      <c r="A5338" s="22"/>
      <c r="B5338" s="38"/>
      <c r="C5338" s="1"/>
      <c r="D5338" s="2">
        <v>47595</v>
      </c>
      <c r="E5338" s="1" t="s">
        <v>11084</v>
      </c>
      <c r="F5338" s="1" t="s">
        <v>4770</v>
      </c>
      <c r="G5338" s="25">
        <v>903431.2030000001</v>
      </c>
      <c r="H5338" s="25">
        <v>588764.79354534694</v>
      </c>
      <c r="I5338" s="24">
        <f t="shared" si="166"/>
        <v>-314666.40945465316</v>
      </c>
      <c r="J5338" s="23">
        <f t="shared" si="167"/>
        <v>-0.34830146270103218</v>
      </c>
      <c r="K5338" s="1"/>
      <c r="L5338" s="21"/>
    </row>
    <row r="5339" spans="1:12" ht="10.050000000000001" customHeight="1" x14ac:dyDescent="0.2">
      <c r="A5339" s="22"/>
      <c r="B5339" s="38"/>
      <c r="C5339" s="1"/>
      <c r="D5339" s="2">
        <v>47595</v>
      </c>
      <c r="E5339" s="1" t="s">
        <v>11095</v>
      </c>
      <c r="F5339" s="1" t="s">
        <v>4782</v>
      </c>
      <c r="G5339" s="25">
        <v>382816.26400000002</v>
      </c>
      <c r="H5339" s="25">
        <v>426058.8992840781</v>
      </c>
      <c r="I5339" s="24">
        <f t="shared" si="166"/>
        <v>43242.635284078075</v>
      </c>
      <c r="J5339" s="23">
        <f t="shared" si="167"/>
        <v>0.11295924272454128</v>
      </c>
      <c r="K5339" s="1"/>
      <c r="L5339" s="21"/>
    </row>
    <row r="5340" spans="1:12" ht="10.050000000000001" customHeight="1" x14ac:dyDescent="0.2">
      <c r="A5340" s="22"/>
      <c r="B5340" s="38"/>
      <c r="C5340" s="1"/>
      <c r="D5340" s="2">
        <v>47595</v>
      </c>
      <c r="E5340" s="1" t="s">
        <v>11105</v>
      </c>
      <c r="F5340" s="1" t="s">
        <v>4793</v>
      </c>
      <c r="G5340" s="25">
        <v>204542.52499999997</v>
      </c>
      <c r="H5340" s="25">
        <v>377047.81962420681</v>
      </c>
      <c r="I5340" s="24">
        <f t="shared" si="166"/>
        <v>172505.29462420684</v>
      </c>
      <c r="J5340" s="23">
        <f t="shared" si="167"/>
        <v>0.84337129711392222</v>
      </c>
      <c r="K5340" s="1"/>
      <c r="L5340" s="21"/>
    </row>
    <row r="5341" spans="1:12" ht="10.050000000000001" customHeight="1" x14ac:dyDescent="0.2">
      <c r="A5341" s="22"/>
      <c r="B5341" s="38"/>
      <c r="C5341" s="1"/>
      <c r="D5341" s="2">
        <v>47595</v>
      </c>
      <c r="E5341" s="1" t="s">
        <v>9292</v>
      </c>
      <c r="F5341" s="1" t="s">
        <v>13649</v>
      </c>
      <c r="G5341" s="25">
        <v>0</v>
      </c>
      <c r="H5341" s="25">
        <v>0</v>
      </c>
      <c r="I5341" s="24">
        <f t="shared" si="166"/>
        <v>0</v>
      </c>
      <c r="J5341" s="23" t="str">
        <f t="shared" si="167"/>
        <v/>
      </c>
      <c r="K5341" s="1"/>
      <c r="L5341" s="21"/>
    </row>
    <row r="5342" spans="1:12" ht="10.050000000000001" customHeight="1" x14ac:dyDescent="0.2">
      <c r="A5342" s="22"/>
      <c r="B5342" s="38"/>
      <c r="C5342" s="1"/>
      <c r="D5342" s="2">
        <v>47659</v>
      </c>
      <c r="E5342" s="1" t="s">
        <v>7076</v>
      </c>
      <c r="F5342" s="1" t="s">
        <v>682</v>
      </c>
      <c r="G5342" s="25">
        <v>0</v>
      </c>
      <c r="H5342" s="25">
        <v>0</v>
      </c>
      <c r="I5342" s="24">
        <f t="shared" si="166"/>
        <v>0</v>
      </c>
      <c r="J5342" s="23" t="str">
        <f t="shared" si="167"/>
        <v/>
      </c>
      <c r="K5342" s="1"/>
      <c r="L5342" s="21"/>
    </row>
    <row r="5343" spans="1:12" ht="10.050000000000001" customHeight="1" x14ac:dyDescent="0.2">
      <c r="A5343" s="22"/>
      <c r="B5343" s="38"/>
      <c r="C5343" s="1"/>
      <c r="D5343" s="2">
        <v>47685</v>
      </c>
      <c r="E5343" s="1" t="s">
        <v>7077</v>
      </c>
      <c r="F5343" s="1" t="s">
        <v>683</v>
      </c>
      <c r="G5343" s="25">
        <v>0</v>
      </c>
      <c r="H5343" s="25">
        <v>6657.4110930922616</v>
      </c>
      <c r="I5343" s="24">
        <f t="shared" si="166"/>
        <v>6657.4110930922616</v>
      </c>
      <c r="J5343" s="23" t="e">
        <f t="shared" si="167"/>
        <v>#DIV/0!</v>
      </c>
      <c r="K5343" s="1"/>
      <c r="L5343" s="21"/>
    </row>
    <row r="5344" spans="1:12" ht="10.050000000000001" customHeight="1" x14ac:dyDescent="0.2">
      <c r="A5344" s="22"/>
      <c r="B5344" s="38"/>
      <c r="C5344" s="1"/>
      <c r="D5344" s="2">
        <v>47867</v>
      </c>
      <c r="E5344" s="1" t="s">
        <v>8177</v>
      </c>
      <c r="F5344" s="1" t="s">
        <v>1789</v>
      </c>
      <c r="G5344" s="25">
        <v>0</v>
      </c>
      <c r="H5344" s="25">
        <v>0</v>
      </c>
      <c r="I5344" s="24">
        <f t="shared" si="166"/>
        <v>0</v>
      </c>
      <c r="J5344" s="23" t="str">
        <f t="shared" si="167"/>
        <v/>
      </c>
      <c r="K5344" s="1"/>
      <c r="L5344" s="21"/>
    </row>
    <row r="5345" spans="1:12" ht="10.050000000000001" customHeight="1" x14ac:dyDescent="0.2">
      <c r="A5345" s="22"/>
      <c r="B5345" s="38"/>
      <c r="C5345" s="1"/>
      <c r="D5345" s="2">
        <v>47867</v>
      </c>
      <c r="E5345" s="1" t="s">
        <v>8678</v>
      </c>
      <c r="F5345" s="1" t="s">
        <v>2298</v>
      </c>
      <c r="G5345" s="25">
        <v>0</v>
      </c>
      <c r="H5345" s="25">
        <v>0</v>
      </c>
      <c r="I5345" s="24">
        <f t="shared" si="166"/>
        <v>0</v>
      </c>
      <c r="J5345" s="23" t="str">
        <f t="shared" si="167"/>
        <v/>
      </c>
      <c r="K5345" s="1"/>
      <c r="L5345" s="21"/>
    </row>
    <row r="5346" spans="1:12" ht="10.050000000000001" customHeight="1" x14ac:dyDescent="0.2">
      <c r="A5346" s="22"/>
      <c r="B5346" s="38"/>
      <c r="C5346" s="1"/>
      <c r="D5346" s="2">
        <v>47920</v>
      </c>
      <c r="E5346" s="1" t="s">
        <v>6635</v>
      </c>
      <c r="F5346" s="1" t="s">
        <v>234</v>
      </c>
      <c r="G5346" s="25">
        <v>0</v>
      </c>
      <c r="H5346" s="25">
        <v>0</v>
      </c>
      <c r="I5346" s="24">
        <f t="shared" si="166"/>
        <v>0</v>
      </c>
      <c r="J5346" s="23" t="str">
        <f t="shared" si="167"/>
        <v/>
      </c>
      <c r="K5346" s="1"/>
      <c r="L5346" s="21"/>
    </row>
    <row r="5347" spans="1:12" ht="10.050000000000001" customHeight="1" x14ac:dyDescent="0.2">
      <c r="A5347" s="22"/>
      <c r="B5347" s="38"/>
      <c r="C5347" s="1"/>
      <c r="D5347" s="2">
        <v>47920</v>
      </c>
      <c r="E5347" s="1" t="s">
        <v>6636</v>
      </c>
      <c r="F5347" s="1" t="s">
        <v>235</v>
      </c>
      <c r="G5347" s="25">
        <v>0</v>
      </c>
      <c r="H5347" s="25">
        <v>0</v>
      </c>
      <c r="I5347" s="24">
        <f t="shared" si="166"/>
        <v>0</v>
      </c>
      <c r="J5347" s="23" t="str">
        <f t="shared" si="167"/>
        <v/>
      </c>
      <c r="K5347" s="1"/>
      <c r="L5347" s="21"/>
    </row>
    <row r="5348" spans="1:12" ht="10.050000000000001" customHeight="1" x14ac:dyDescent="0.2">
      <c r="A5348" s="22"/>
      <c r="B5348" s="38"/>
      <c r="C5348" s="1"/>
      <c r="D5348" s="2">
        <v>47920</v>
      </c>
      <c r="E5348" s="1" t="s">
        <v>6637</v>
      </c>
      <c r="F5348" s="1" t="s">
        <v>236</v>
      </c>
      <c r="G5348" s="25">
        <v>0</v>
      </c>
      <c r="H5348" s="25">
        <v>0</v>
      </c>
      <c r="I5348" s="24">
        <f t="shared" si="166"/>
        <v>0</v>
      </c>
      <c r="J5348" s="23" t="str">
        <f t="shared" si="167"/>
        <v/>
      </c>
      <c r="K5348" s="1"/>
      <c r="L5348" s="21"/>
    </row>
    <row r="5349" spans="1:12" ht="10.050000000000001" customHeight="1" x14ac:dyDescent="0.2">
      <c r="A5349" s="22"/>
      <c r="B5349" s="38"/>
      <c r="C5349" s="1"/>
      <c r="D5349" s="2">
        <v>47920</v>
      </c>
      <c r="E5349" s="1" t="s">
        <v>6638</v>
      </c>
      <c r="F5349" s="1" t="s">
        <v>237</v>
      </c>
      <c r="G5349" s="25">
        <v>21979.941000000003</v>
      </c>
      <c r="H5349" s="25">
        <v>0</v>
      </c>
      <c r="I5349" s="24">
        <f t="shared" si="166"/>
        <v>-21979.941000000003</v>
      </c>
      <c r="J5349" s="23">
        <f t="shared" si="167"/>
        <v>-1</v>
      </c>
      <c r="K5349" s="1"/>
      <c r="L5349" s="21"/>
    </row>
    <row r="5350" spans="1:12" ht="10.050000000000001" customHeight="1" x14ac:dyDescent="0.2">
      <c r="A5350" s="22"/>
      <c r="B5350" s="38"/>
      <c r="C5350" s="1"/>
      <c r="D5350" s="2">
        <v>47920</v>
      </c>
      <c r="E5350" s="1" t="s">
        <v>6720</v>
      </c>
      <c r="F5350" s="1" t="s">
        <v>320</v>
      </c>
      <c r="G5350" s="25">
        <v>0</v>
      </c>
      <c r="H5350" s="25">
        <v>0</v>
      </c>
      <c r="I5350" s="24">
        <f t="shared" si="166"/>
        <v>0</v>
      </c>
      <c r="J5350" s="23" t="str">
        <f t="shared" si="167"/>
        <v/>
      </c>
      <c r="K5350" s="1"/>
      <c r="L5350" s="21"/>
    </row>
    <row r="5351" spans="1:12" ht="10.050000000000001" customHeight="1" x14ac:dyDescent="0.2">
      <c r="A5351" s="22"/>
      <c r="B5351" s="38"/>
      <c r="C5351" s="1"/>
      <c r="D5351" s="2">
        <v>47920</v>
      </c>
      <c r="E5351" s="1" t="s">
        <v>6721</v>
      </c>
      <c r="F5351" s="1" t="s">
        <v>321</v>
      </c>
      <c r="G5351" s="25">
        <v>0</v>
      </c>
      <c r="H5351" s="25">
        <v>0</v>
      </c>
      <c r="I5351" s="24">
        <f t="shared" si="166"/>
        <v>0</v>
      </c>
      <c r="J5351" s="23" t="str">
        <f t="shared" si="167"/>
        <v/>
      </c>
      <c r="K5351" s="1"/>
      <c r="L5351" s="21"/>
    </row>
    <row r="5352" spans="1:12" ht="10.050000000000001" customHeight="1" x14ac:dyDescent="0.2">
      <c r="A5352" s="22"/>
      <c r="B5352" s="38"/>
      <c r="C5352" s="1"/>
      <c r="D5352" s="2">
        <v>47920</v>
      </c>
      <c r="E5352" s="1" t="s">
        <v>6722</v>
      </c>
      <c r="F5352" s="1" t="s">
        <v>322</v>
      </c>
      <c r="G5352" s="25">
        <v>9895.5774999999994</v>
      </c>
      <c r="H5352" s="25">
        <v>9225.8567308593374</v>
      </c>
      <c r="I5352" s="24">
        <f t="shared" si="166"/>
        <v>-669.72076914066201</v>
      </c>
      <c r="J5352" s="23">
        <f t="shared" si="167"/>
        <v>-6.7678795819714616E-2</v>
      </c>
      <c r="K5352" s="1"/>
      <c r="L5352" s="21"/>
    </row>
    <row r="5353" spans="1:12" ht="10.050000000000001" customHeight="1" x14ac:dyDescent="0.2">
      <c r="A5353" s="22"/>
      <c r="B5353" s="38"/>
      <c r="C5353" s="1"/>
      <c r="D5353" s="2">
        <v>47920</v>
      </c>
      <c r="E5353" s="1" t="s">
        <v>6723</v>
      </c>
      <c r="F5353" s="1" t="s">
        <v>323</v>
      </c>
      <c r="G5353" s="25">
        <v>0</v>
      </c>
      <c r="H5353" s="25">
        <v>0</v>
      </c>
      <c r="I5353" s="24">
        <f t="shared" si="166"/>
        <v>0</v>
      </c>
      <c r="J5353" s="23" t="str">
        <f t="shared" si="167"/>
        <v/>
      </c>
      <c r="K5353" s="1"/>
      <c r="L5353" s="21"/>
    </row>
    <row r="5354" spans="1:12" ht="10.050000000000001" customHeight="1" x14ac:dyDescent="0.2">
      <c r="A5354" s="22"/>
      <c r="B5354" s="38"/>
      <c r="C5354" s="1"/>
      <c r="D5354" s="2">
        <v>47920</v>
      </c>
      <c r="E5354" s="1" t="s">
        <v>6724</v>
      </c>
      <c r="F5354" s="1" t="s">
        <v>324</v>
      </c>
      <c r="G5354" s="25">
        <v>0</v>
      </c>
      <c r="H5354" s="25">
        <v>0</v>
      </c>
      <c r="I5354" s="24">
        <f t="shared" si="166"/>
        <v>0</v>
      </c>
      <c r="J5354" s="23" t="str">
        <f t="shared" si="167"/>
        <v/>
      </c>
      <c r="K5354" s="1"/>
      <c r="L5354" s="21"/>
    </row>
    <row r="5355" spans="1:12" ht="10.050000000000001" customHeight="1" x14ac:dyDescent="0.2">
      <c r="A5355" s="22"/>
      <c r="B5355" s="38"/>
      <c r="C5355" s="1"/>
      <c r="D5355" s="2">
        <v>47920</v>
      </c>
      <c r="E5355" s="1" t="s">
        <v>6786</v>
      </c>
      <c r="F5355" s="1" t="s">
        <v>386</v>
      </c>
      <c r="G5355" s="25">
        <v>0</v>
      </c>
      <c r="H5355" s="25">
        <v>0</v>
      </c>
      <c r="I5355" s="24">
        <f t="shared" si="166"/>
        <v>0</v>
      </c>
      <c r="J5355" s="23" t="str">
        <f t="shared" si="167"/>
        <v/>
      </c>
      <c r="K5355" s="1"/>
      <c r="L5355" s="21"/>
    </row>
    <row r="5356" spans="1:12" ht="10.050000000000001" customHeight="1" x14ac:dyDescent="0.2">
      <c r="A5356" s="22"/>
      <c r="B5356" s="38"/>
      <c r="C5356" s="1"/>
      <c r="D5356" s="2">
        <v>47920</v>
      </c>
      <c r="E5356" s="1" t="s">
        <v>7181</v>
      </c>
      <c r="F5356" s="1" t="s">
        <v>787</v>
      </c>
      <c r="G5356" s="25">
        <v>0</v>
      </c>
      <c r="H5356" s="25">
        <v>0</v>
      </c>
      <c r="I5356" s="24">
        <f t="shared" si="166"/>
        <v>0</v>
      </c>
      <c r="J5356" s="23" t="str">
        <f t="shared" si="167"/>
        <v/>
      </c>
      <c r="K5356" s="1"/>
      <c r="L5356" s="21"/>
    </row>
    <row r="5357" spans="1:12" ht="10.050000000000001" customHeight="1" x14ac:dyDescent="0.2">
      <c r="A5357" s="22"/>
      <c r="B5357" s="38"/>
      <c r="C5357" s="1"/>
      <c r="D5357" s="2">
        <v>47920</v>
      </c>
      <c r="E5357" s="1" t="s">
        <v>7202</v>
      </c>
      <c r="F5357" s="1" t="s">
        <v>808</v>
      </c>
      <c r="G5357" s="25">
        <v>0</v>
      </c>
      <c r="H5357" s="25">
        <v>0</v>
      </c>
      <c r="I5357" s="24">
        <f t="shared" si="166"/>
        <v>0</v>
      </c>
      <c r="J5357" s="23" t="str">
        <f t="shared" si="167"/>
        <v/>
      </c>
      <c r="K5357" s="1"/>
      <c r="L5357" s="21"/>
    </row>
    <row r="5358" spans="1:12" ht="10.050000000000001" customHeight="1" x14ac:dyDescent="0.2">
      <c r="A5358" s="22"/>
      <c r="B5358" s="38"/>
      <c r="C5358" s="1"/>
      <c r="D5358" s="2">
        <v>47920</v>
      </c>
      <c r="E5358" s="1" t="s">
        <v>7715</v>
      </c>
      <c r="F5358" s="1" t="s">
        <v>1324</v>
      </c>
      <c r="G5358" s="25">
        <v>0</v>
      </c>
      <c r="H5358" s="25">
        <v>0</v>
      </c>
      <c r="I5358" s="24">
        <f t="shared" si="166"/>
        <v>0</v>
      </c>
      <c r="J5358" s="23" t="str">
        <f t="shared" si="167"/>
        <v/>
      </c>
      <c r="K5358" s="1"/>
      <c r="L5358" s="21"/>
    </row>
    <row r="5359" spans="1:12" ht="10.050000000000001" customHeight="1" x14ac:dyDescent="0.2">
      <c r="A5359" s="22"/>
      <c r="B5359" s="38"/>
      <c r="C5359" s="1"/>
      <c r="D5359" s="2">
        <v>47920</v>
      </c>
      <c r="E5359" s="1" t="s">
        <v>7749</v>
      </c>
      <c r="F5359" s="1" t="s">
        <v>1358</v>
      </c>
      <c r="G5359" s="25">
        <v>0</v>
      </c>
      <c r="H5359" s="25">
        <v>0</v>
      </c>
      <c r="I5359" s="24">
        <f t="shared" si="166"/>
        <v>0</v>
      </c>
      <c r="J5359" s="23" t="str">
        <f t="shared" si="167"/>
        <v/>
      </c>
      <c r="K5359" s="1"/>
      <c r="L5359" s="21"/>
    </row>
    <row r="5360" spans="1:12" ht="10.050000000000001" customHeight="1" x14ac:dyDescent="0.2">
      <c r="A5360" s="22"/>
      <c r="B5360" s="38"/>
      <c r="C5360" s="1"/>
      <c r="D5360" s="2">
        <v>47920</v>
      </c>
      <c r="E5360" s="1" t="s">
        <v>7850</v>
      </c>
      <c r="F5360" s="1" t="s">
        <v>1459</v>
      </c>
      <c r="G5360" s="25">
        <v>0</v>
      </c>
      <c r="H5360" s="25">
        <v>0</v>
      </c>
      <c r="I5360" s="24">
        <f t="shared" si="166"/>
        <v>0</v>
      </c>
      <c r="J5360" s="23" t="str">
        <f t="shared" si="167"/>
        <v/>
      </c>
      <c r="K5360" s="1"/>
      <c r="L5360" s="21"/>
    </row>
    <row r="5361" spans="1:12" ht="10.050000000000001" customHeight="1" x14ac:dyDescent="0.2">
      <c r="A5361" s="22"/>
      <c r="B5361" s="38"/>
      <c r="C5361" s="1"/>
      <c r="D5361" s="2">
        <v>47920</v>
      </c>
      <c r="E5361" s="1" t="s">
        <v>8900</v>
      </c>
      <c r="F5361" s="1" t="s">
        <v>2522</v>
      </c>
      <c r="G5361" s="25">
        <v>0</v>
      </c>
      <c r="H5361" s="25">
        <v>0</v>
      </c>
      <c r="I5361" s="24">
        <f t="shared" si="166"/>
        <v>0</v>
      </c>
      <c r="J5361" s="23" t="str">
        <f t="shared" si="167"/>
        <v/>
      </c>
      <c r="K5361" s="1"/>
      <c r="L5361" s="21"/>
    </row>
    <row r="5362" spans="1:12" ht="10.050000000000001" customHeight="1" x14ac:dyDescent="0.2">
      <c r="A5362" s="22"/>
      <c r="B5362" s="38"/>
      <c r="C5362" s="1"/>
      <c r="D5362" s="2">
        <v>47920</v>
      </c>
      <c r="E5362" s="1" t="s">
        <v>9601</v>
      </c>
      <c r="F5362" s="1" t="s">
        <v>3237</v>
      </c>
      <c r="G5362" s="25">
        <v>0</v>
      </c>
      <c r="H5362" s="25">
        <v>0</v>
      </c>
      <c r="I5362" s="24">
        <f t="shared" si="166"/>
        <v>0</v>
      </c>
      <c r="J5362" s="23" t="str">
        <f t="shared" si="167"/>
        <v/>
      </c>
      <c r="K5362" s="1"/>
      <c r="L5362" s="21"/>
    </row>
    <row r="5363" spans="1:12" ht="10.050000000000001" customHeight="1" x14ac:dyDescent="0.2">
      <c r="A5363" s="22"/>
      <c r="B5363" s="38"/>
      <c r="C5363" s="1"/>
      <c r="D5363" s="2">
        <v>47920</v>
      </c>
      <c r="E5363" s="1" t="s">
        <v>9733</v>
      </c>
      <c r="F5363" s="1" t="s">
        <v>3371</v>
      </c>
      <c r="G5363" s="25">
        <v>0</v>
      </c>
      <c r="H5363" s="25">
        <v>0</v>
      </c>
      <c r="I5363" s="24">
        <f t="shared" si="166"/>
        <v>0</v>
      </c>
      <c r="J5363" s="23" t="str">
        <f t="shared" si="167"/>
        <v/>
      </c>
      <c r="K5363" s="1"/>
      <c r="L5363" s="21"/>
    </row>
    <row r="5364" spans="1:12" ht="10.050000000000001" customHeight="1" x14ac:dyDescent="0.2">
      <c r="A5364" s="22"/>
      <c r="B5364" s="38"/>
      <c r="C5364" s="1"/>
      <c r="D5364" s="2">
        <v>47920</v>
      </c>
      <c r="E5364" s="1" t="s">
        <v>9841</v>
      </c>
      <c r="F5364" s="1" t="s">
        <v>3482</v>
      </c>
      <c r="G5364" s="25">
        <v>0</v>
      </c>
      <c r="H5364" s="25">
        <v>0</v>
      </c>
      <c r="I5364" s="24">
        <f t="shared" si="166"/>
        <v>0</v>
      </c>
      <c r="J5364" s="23" t="str">
        <f t="shared" si="167"/>
        <v/>
      </c>
      <c r="K5364" s="1"/>
      <c r="L5364" s="21"/>
    </row>
    <row r="5365" spans="1:12" ht="10.050000000000001" customHeight="1" x14ac:dyDescent="0.2">
      <c r="A5365" s="22"/>
      <c r="B5365" s="38"/>
      <c r="C5365" s="1"/>
      <c r="D5365" s="2">
        <v>47932</v>
      </c>
      <c r="E5365" s="1" t="s">
        <v>8178</v>
      </c>
      <c r="F5365" s="1" t="s">
        <v>1790</v>
      </c>
      <c r="G5365" s="25">
        <v>0</v>
      </c>
      <c r="H5365" s="25">
        <v>0</v>
      </c>
      <c r="I5365" s="24">
        <f t="shared" si="166"/>
        <v>0</v>
      </c>
      <c r="J5365" s="23" t="str">
        <f t="shared" si="167"/>
        <v/>
      </c>
      <c r="K5365" s="1"/>
      <c r="L5365" s="21"/>
    </row>
    <row r="5366" spans="1:12" ht="10.050000000000001" customHeight="1" x14ac:dyDescent="0.2">
      <c r="A5366" s="22"/>
      <c r="B5366" s="38"/>
      <c r="C5366" s="1"/>
      <c r="D5366" s="2">
        <v>47945</v>
      </c>
      <c r="E5366" s="1" t="s">
        <v>10607</v>
      </c>
      <c r="F5366" s="1" t="s">
        <v>4274</v>
      </c>
      <c r="G5366" s="25">
        <v>16596</v>
      </c>
      <c r="H5366" s="25">
        <v>72609.958179675246</v>
      </c>
      <c r="I5366" s="24">
        <f t="shared" si="166"/>
        <v>56013.958179675246</v>
      </c>
      <c r="J5366" s="23">
        <f t="shared" si="167"/>
        <v>3.3751481188042449</v>
      </c>
      <c r="K5366" s="1"/>
      <c r="L5366" s="21"/>
    </row>
    <row r="5367" spans="1:12" ht="10.050000000000001" customHeight="1" x14ac:dyDescent="0.2">
      <c r="A5367" s="22"/>
      <c r="B5367" s="38"/>
      <c r="C5367" s="1"/>
      <c r="D5367" s="2">
        <v>47959</v>
      </c>
      <c r="E5367" s="1" t="s">
        <v>6726</v>
      </c>
      <c r="F5367" s="1" t="s">
        <v>326</v>
      </c>
      <c r="G5367" s="25">
        <v>0</v>
      </c>
      <c r="H5367" s="25">
        <v>0</v>
      </c>
      <c r="I5367" s="24">
        <f t="shared" si="166"/>
        <v>0</v>
      </c>
      <c r="J5367" s="23" t="str">
        <f t="shared" si="167"/>
        <v/>
      </c>
      <c r="K5367" s="1"/>
      <c r="L5367" s="21"/>
    </row>
    <row r="5368" spans="1:12" ht="10.050000000000001" customHeight="1" x14ac:dyDescent="0.2">
      <c r="A5368" s="22"/>
      <c r="B5368" s="38"/>
      <c r="C5368" s="1"/>
      <c r="D5368" s="2">
        <v>47959</v>
      </c>
      <c r="E5368" s="1" t="s">
        <v>6727</v>
      </c>
      <c r="F5368" s="1" t="s">
        <v>327</v>
      </c>
      <c r="G5368" s="25">
        <v>0</v>
      </c>
      <c r="H5368" s="25">
        <v>0</v>
      </c>
      <c r="I5368" s="24">
        <f t="shared" si="166"/>
        <v>0</v>
      </c>
      <c r="J5368" s="23" t="str">
        <f t="shared" si="167"/>
        <v/>
      </c>
      <c r="K5368" s="1"/>
      <c r="L5368" s="21"/>
    </row>
    <row r="5369" spans="1:12" ht="10.050000000000001" customHeight="1" x14ac:dyDescent="0.2">
      <c r="A5369" s="22"/>
      <c r="B5369" s="38"/>
      <c r="C5369" s="1"/>
      <c r="D5369" s="2">
        <v>47959</v>
      </c>
      <c r="E5369" s="1" t="s">
        <v>6739</v>
      </c>
      <c r="F5369" s="1" t="s">
        <v>339</v>
      </c>
      <c r="G5369" s="25">
        <v>0</v>
      </c>
      <c r="H5369" s="25">
        <v>0</v>
      </c>
      <c r="I5369" s="24">
        <f t="shared" si="166"/>
        <v>0</v>
      </c>
      <c r="J5369" s="23" t="str">
        <f t="shared" si="167"/>
        <v/>
      </c>
      <c r="K5369" s="1"/>
      <c r="L5369" s="21"/>
    </row>
    <row r="5370" spans="1:12" ht="10.050000000000001" customHeight="1" x14ac:dyDescent="0.2">
      <c r="A5370" s="22"/>
      <c r="B5370" s="38"/>
      <c r="C5370" s="1"/>
      <c r="D5370" s="2">
        <v>47959</v>
      </c>
      <c r="E5370" s="1" t="s">
        <v>6741</v>
      </c>
      <c r="F5370" s="1" t="s">
        <v>341</v>
      </c>
      <c r="G5370" s="25">
        <v>7376</v>
      </c>
      <c r="H5370" s="25">
        <v>0</v>
      </c>
      <c r="I5370" s="24">
        <f t="shared" si="166"/>
        <v>-7376</v>
      </c>
      <c r="J5370" s="23">
        <f t="shared" si="167"/>
        <v>-1</v>
      </c>
      <c r="K5370" s="1"/>
      <c r="L5370" s="21"/>
    </row>
    <row r="5371" spans="1:12" ht="10.050000000000001" customHeight="1" x14ac:dyDescent="0.2">
      <c r="A5371" s="22"/>
      <c r="B5371" s="38"/>
      <c r="C5371" s="1"/>
      <c r="D5371" s="2">
        <v>47959</v>
      </c>
      <c r="E5371" s="1" t="s">
        <v>7136</v>
      </c>
      <c r="F5371" s="1" t="s">
        <v>742</v>
      </c>
      <c r="G5371" s="25">
        <v>0</v>
      </c>
      <c r="H5371" s="25">
        <v>0</v>
      </c>
      <c r="I5371" s="24">
        <f t="shared" si="166"/>
        <v>0</v>
      </c>
      <c r="J5371" s="23" t="str">
        <f t="shared" si="167"/>
        <v/>
      </c>
      <c r="K5371" s="1"/>
      <c r="L5371" s="21"/>
    </row>
    <row r="5372" spans="1:12" ht="10.050000000000001" customHeight="1" x14ac:dyDescent="0.2">
      <c r="A5372" s="22"/>
      <c r="B5372" s="38"/>
      <c r="C5372" s="1"/>
      <c r="D5372" s="2">
        <v>47959</v>
      </c>
      <c r="E5372" s="1" t="s">
        <v>7519</v>
      </c>
      <c r="F5372" s="1" t="s">
        <v>1127</v>
      </c>
      <c r="G5372" s="25">
        <v>57387.864000000001</v>
      </c>
      <c r="H5372" s="25">
        <v>58617.066345120213</v>
      </c>
      <c r="I5372" s="24">
        <f t="shared" si="166"/>
        <v>1229.2023451202112</v>
      </c>
      <c r="J5372" s="23">
        <f t="shared" si="167"/>
        <v>2.1419203633719686E-2</v>
      </c>
      <c r="K5372" s="1"/>
      <c r="L5372" s="21"/>
    </row>
    <row r="5373" spans="1:12" ht="10.050000000000001" customHeight="1" x14ac:dyDescent="0.2">
      <c r="A5373" s="22"/>
      <c r="B5373" s="38"/>
      <c r="C5373" s="1"/>
      <c r="D5373" s="2">
        <v>47959</v>
      </c>
      <c r="E5373" s="1" t="s">
        <v>7986</v>
      </c>
      <c r="F5373" s="1" t="s">
        <v>1596</v>
      </c>
      <c r="G5373" s="25">
        <v>0</v>
      </c>
      <c r="H5373" s="25">
        <v>15872.99404140053</v>
      </c>
      <c r="I5373" s="24">
        <f t="shared" si="166"/>
        <v>15872.99404140053</v>
      </c>
      <c r="J5373" s="23" t="e">
        <f t="shared" si="167"/>
        <v>#DIV/0!</v>
      </c>
      <c r="K5373" s="1"/>
      <c r="L5373" s="21"/>
    </row>
    <row r="5374" spans="1:12" ht="10.050000000000001" customHeight="1" x14ac:dyDescent="0.2">
      <c r="A5374" s="22"/>
      <c r="B5374" s="38"/>
      <c r="C5374" s="1"/>
      <c r="D5374" s="2">
        <v>47959</v>
      </c>
      <c r="E5374" s="1" t="s">
        <v>9208</v>
      </c>
      <c r="F5374" s="1" t="s">
        <v>2835</v>
      </c>
      <c r="G5374" s="25">
        <v>3632.8873000000003</v>
      </c>
      <c r="H5374" s="25">
        <v>0</v>
      </c>
      <c r="I5374" s="24">
        <f t="shared" si="166"/>
        <v>-3632.8873000000003</v>
      </c>
      <c r="J5374" s="23">
        <f t="shared" si="167"/>
        <v>-1</v>
      </c>
      <c r="K5374" s="1"/>
      <c r="L5374" s="21"/>
    </row>
    <row r="5375" spans="1:12" ht="10.050000000000001" customHeight="1" x14ac:dyDescent="0.2">
      <c r="A5375" s="22"/>
      <c r="B5375" s="38"/>
      <c r="C5375" s="1"/>
      <c r="D5375" s="2">
        <v>47959</v>
      </c>
      <c r="E5375" s="1" t="s">
        <v>9402</v>
      </c>
      <c r="F5375" s="1" t="s">
        <v>3034</v>
      </c>
      <c r="G5375" s="25">
        <v>0</v>
      </c>
      <c r="H5375" s="25">
        <v>0</v>
      </c>
      <c r="I5375" s="24">
        <f t="shared" si="166"/>
        <v>0</v>
      </c>
      <c r="J5375" s="23" t="str">
        <f t="shared" si="167"/>
        <v/>
      </c>
      <c r="K5375" s="1"/>
      <c r="L5375" s="21"/>
    </row>
    <row r="5376" spans="1:12" ht="10.050000000000001" customHeight="1" x14ac:dyDescent="0.2">
      <c r="A5376" s="22"/>
      <c r="B5376" s="38"/>
      <c r="C5376" s="1"/>
      <c r="D5376" s="2">
        <v>47959</v>
      </c>
      <c r="E5376" s="1" t="s">
        <v>9696</v>
      </c>
      <c r="F5376" s="1" t="s">
        <v>3334</v>
      </c>
      <c r="G5376" s="25">
        <v>16757.790499999999</v>
      </c>
      <c r="H5376" s="25">
        <v>5332.0931440044506</v>
      </c>
      <c r="I5376" s="24">
        <f t="shared" si="166"/>
        <v>-11425.697355995548</v>
      </c>
      <c r="J5376" s="23">
        <f t="shared" si="167"/>
        <v>-0.68181407065540944</v>
      </c>
      <c r="K5376" s="1"/>
      <c r="L5376" s="21"/>
    </row>
    <row r="5377" spans="1:12" ht="10.050000000000001" customHeight="1" x14ac:dyDescent="0.2">
      <c r="A5377" s="22"/>
      <c r="B5377" s="38"/>
      <c r="C5377" s="1"/>
      <c r="D5377" s="2">
        <v>47959</v>
      </c>
      <c r="E5377" s="1" t="s">
        <v>9803</v>
      </c>
      <c r="F5377" s="1" t="s">
        <v>3442</v>
      </c>
      <c r="G5377" s="25">
        <v>0</v>
      </c>
      <c r="H5377" s="25">
        <v>0</v>
      </c>
      <c r="I5377" s="24">
        <f t="shared" si="166"/>
        <v>0</v>
      </c>
      <c r="J5377" s="23" t="str">
        <f t="shared" si="167"/>
        <v/>
      </c>
      <c r="K5377" s="1"/>
      <c r="L5377" s="21"/>
    </row>
    <row r="5378" spans="1:12" ht="10.050000000000001" customHeight="1" x14ac:dyDescent="0.2">
      <c r="A5378" s="22"/>
      <c r="B5378" s="38"/>
      <c r="C5378" s="1"/>
      <c r="D5378" s="2">
        <v>48101</v>
      </c>
      <c r="E5378" s="1" t="s">
        <v>7910</v>
      </c>
      <c r="F5378" s="1" t="s">
        <v>1519</v>
      </c>
      <c r="G5378" s="25">
        <v>193613.76640000002</v>
      </c>
      <c r="H5378" s="25">
        <v>168936.94337849168</v>
      </c>
      <c r="I5378" s="24">
        <f t="shared" si="166"/>
        <v>-24676.823021508346</v>
      </c>
      <c r="J5378" s="23">
        <f t="shared" si="167"/>
        <v>-0.12745386591223476</v>
      </c>
      <c r="K5378" s="1"/>
      <c r="L5378" s="21"/>
    </row>
    <row r="5379" spans="1:12" ht="10.050000000000001" customHeight="1" x14ac:dyDescent="0.2">
      <c r="A5379" s="22"/>
      <c r="B5379" s="38"/>
      <c r="C5379" s="1"/>
      <c r="D5379" s="2">
        <v>48101</v>
      </c>
      <c r="E5379" s="1" t="s">
        <v>8551</v>
      </c>
      <c r="F5379" s="1" t="s">
        <v>2168</v>
      </c>
      <c r="G5379" s="25">
        <v>51632</v>
      </c>
      <c r="H5379" s="25">
        <v>0</v>
      </c>
      <c r="I5379" s="24">
        <f t="shared" si="166"/>
        <v>-51632</v>
      </c>
      <c r="J5379" s="23">
        <f t="shared" si="167"/>
        <v>-1</v>
      </c>
      <c r="K5379" s="1"/>
      <c r="L5379" s="21"/>
    </row>
    <row r="5380" spans="1:12" ht="10.050000000000001" customHeight="1" x14ac:dyDescent="0.2">
      <c r="A5380" s="22"/>
      <c r="B5380" s="38"/>
      <c r="C5380" s="1"/>
      <c r="D5380" s="2">
        <v>48101</v>
      </c>
      <c r="E5380" s="1" t="s">
        <v>8662</v>
      </c>
      <c r="F5380" s="1" t="s">
        <v>2282</v>
      </c>
      <c r="G5380" s="25">
        <v>0</v>
      </c>
      <c r="H5380" s="25">
        <v>23311.212608373986</v>
      </c>
      <c r="I5380" s="24">
        <f t="shared" si="166"/>
        <v>23311.212608373986</v>
      </c>
      <c r="J5380" s="23" t="e">
        <f t="shared" si="167"/>
        <v>#DIV/0!</v>
      </c>
      <c r="K5380" s="1"/>
      <c r="L5380" s="21"/>
    </row>
    <row r="5381" spans="1:12" ht="10.050000000000001" customHeight="1" x14ac:dyDescent="0.2">
      <c r="A5381" s="22"/>
      <c r="B5381" s="38"/>
      <c r="C5381" s="1"/>
      <c r="D5381" s="2">
        <v>48101</v>
      </c>
      <c r="E5381" s="1" t="s">
        <v>8904</v>
      </c>
      <c r="F5381" s="1" t="s">
        <v>2526</v>
      </c>
      <c r="G5381" s="25">
        <v>127573.984</v>
      </c>
      <c r="H5381" s="25">
        <v>144665.13210159281</v>
      </c>
      <c r="I5381" s="24">
        <f t="shared" si="166"/>
        <v>17091.148101592815</v>
      </c>
      <c r="J5381" s="23">
        <f t="shared" si="167"/>
        <v>0.13397048179974386</v>
      </c>
      <c r="K5381" s="1"/>
      <c r="L5381" s="21"/>
    </row>
    <row r="5382" spans="1:12" ht="10.050000000000001" customHeight="1" x14ac:dyDescent="0.2">
      <c r="A5382" s="22"/>
      <c r="B5382" s="38"/>
      <c r="C5382" s="1"/>
      <c r="D5382" s="2">
        <v>48101</v>
      </c>
      <c r="E5382" s="1" t="s">
        <v>8986</v>
      </c>
      <c r="F5382" s="1" t="s">
        <v>2610</v>
      </c>
      <c r="G5382" s="25">
        <v>0</v>
      </c>
      <c r="H5382" s="25">
        <v>0</v>
      </c>
      <c r="I5382" s="24">
        <f t="shared" si="166"/>
        <v>0</v>
      </c>
      <c r="J5382" s="23" t="str">
        <f t="shared" si="167"/>
        <v/>
      </c>
      <c r="K5382" s="1"/>
      <c r="L5382" s="21"/>
    </row>
    <row r="5383" spans="1:12" ht="10.050000000000001" customHeight="1" x14ac:dyDescent="0.2">
      <c r="A5383" s="22"/>
      <c r="B5383" s="38"/>
      <c r="C5383" s="1"/>
      <c r="D5383" s="2">
        <v>48101</v>
      </c>
      <c r="E5383" s="1" t="s">
        <v>8993</v>
      </c>
      <c r="F5383" s="1" t="s">
        <v>2617</v>
      </c>
      <c r="G5383" s="25">
        <v>433308.28250000003</v>
      </c>
      <c r="H5383" s="25">
        <v>384403.84793077171</v>
      </c>
      <c r="I5383" s="24">
        <f t="shared" si="166"/>
        <v>-48904.434569228324</v>
      </c>
      <c r="J5383" s="23">
        <f t="shared" si="167"/>
        <v>-0.11286291202898556</v>
      </c>
      <c r="K5383" s="1"/>
      <c r="L5383" s="21"/>
    </row>
    <row r="5384" spans="1:12" ht="10.050000000000001" customHeight="1" x14ac:dyDescent="0.2">
      <c r="A5384" s="22"/>
      <c r="B5384" s="38"/>
      <c r="C5384" s="1"/>
      <c r="D5384" s="2">
        <v>48101</v>
      </c>
      <c r="E5384" s="1" t="s">
        <v>9446</v>
      </c>
      <c r="F5384" s="1" t="s">
        <v>3078</v>
      </c>
      <c r="G5384" s="25">
        <v>115802.42240000001</v>
      </c>
      <c r="H5384" s="25">
        <v>161868.58098335669</v>
      </c>
      <c r="I5384" s="24">
        <f t="shared" si="166"/>
        <v>46066.158583356679</v>
      </c>
      <c r="J5384" s="23">
        <f t="shared" si="167"/>
        <v>0.39779961099809147</v>
      </c>
      <c r="K5384" s="1"/>
      <c r="L5384" s="21"/>
    </row>
    <row r="5385" spans="1:12" ht="10.050000000000001" customHeight="1" x14ac:dyDescent="0.2">
      <c r="A5385" s="22"/>
      <c r="B5385" s="38"/>
      <c r="C5385" s="1"/>
      <c r="D5385" s="2">
        <v>48101</v>
      </c>
      <c r="E5385" s="1" t="s">
        <v>9537</v>
      </c>
      <c r="F5385" s="1" t="s">
        <v>3171</v>
      </c>
      <c r="G5385" s="25">
        <v>0</v>
      </c>
      <c r="H5385" s="25">
        <v>0</v>
      </c>
      <c r="I5385" s="24">
        <f t="shared" si="166"/>
        <v>0</v>
      </c>
      <c r="J5385" s="23" t="str">
        <f t="shared" si="167"/>
        <v/>
      </c>
      <c r="K5385" s="1"/>
      <c r="L5385" s="21"/>
    </row>
    <row r="5386" spans="1:12" ht="10.050000000000001" customHeight="1" x14ac:dyDescent="0.2">
      <c r="A5386" s="22"/>
      <c r="B5386" s="38"/>
      <c r="C5386" s="1"/>
      <c r="D5386" s="2">
        <v>48101</v>
      </c>
      <c r="E5386" s="1" t="s">
        <v>9594</v>
      </c>
      <c r="F5386" s="1" t="s">
        <v>3230</v>
      </c>
      <c r="G5386" s="25">
        <v>355987.72399999999</v>
      </c>
      <c r="H5386" s="25">
        <v>291883.29916712607</v>
      </c>
      <c r="I5386" s="24">
        <f t="shared" si="166"/>
        <v>-64104.42483287392</v>
      </c>
      <c r="J5386" s="23">
        <f t="shared" si="167"/>
        <v>-0.18007481862738031</v>
      </c>
      <c r="K5386" s="1"/>
      <c r="L5386" s="21"/>
    </row>
    <row r="5387" spans="1:12" ht="10.050000000000001" customHeight="1" x14ac:dyDescent="0.2">
      <c r="A5387" s="22"/>
      <c r="B5387" s="38"/>
      <c r="C5387" s="1"/>
      <c r="D5387" s="2">
        <v>48101</v>
      </c>
      <c r="E5387" s="1" t="s">
        <v>9726</v>
      </c>
      <c r="F5387" s="1" t="s">
        <v>3364</v>
      </c>
      <c r="G5387" s="25">
        <v>189364.02040000001</v>
      </c>
      <c r="H5387" s="25">
        <v>169532.82276645361</v>
      </c>
      <c r="I5387" s="24">
        <f t="shared" si="166"/>
        <v>-19831.197633546399</v>
      </c>
      <c r="J5387" s="23">
        <f t="shared" si="167"/>
        <v>-0.10472526719519522</v>
      </c>
      <c r="K5387" s="1"/>
      <c r="L5387" s="21"/>
    </row>
    <row r="5388" spans="1:12" ht="10.050000000000001" customHeight="1" x14ac:dyDescent="0.2">
      <c r="A5388" s="22"/>
      <c r="B5388" s="38"/>
      <c r="C5388" s="1"/>
      <c r="D5388" s="2">
        <v>48101</v>
      </c>
      <c r="E5388" s="1" t="s">
        <v>9940</v>
      </c>
      <c r="F5388" s="1" t="s">
        <v>3585</v>
      </c>
      <c r="G5388" s="25">
        <v>0</v>
      </c>
      <c r="H5388" s="25">
        <v>0</v>
      </c>
      <c r="I5388" s="24">
        <f t="shared" si="166"/>
        <v>0</v>
      </c>
      <c r="J5388" s="23" t="str">
        <f t="shared" si="167"/>
        <v/>
      </c>
      <c r="K5388" s="1"/>
      <c r="L5388" s="21"/>
    </row>
    <row r="5389" spans="1:12" ht="10.050000000000001" customHeight="1" x14ac:dyDescent="0.2">
      <c r="A5389" s="22"/>
      <c r="B5389" s="38"/>
      <c r="C5389" s="1"/>
      <c r="D5389" s="2">
        <v>48101</v>
      </c>
      <c r="E5389" s="1" t="s">
        <v>11221</v>
      </c>
      <c r="F5389" s="1" t="s">
        <v>4915</v>
      </c>
      <c r="G5389" s="25">
        <v>368433.59340000001</v>
      </c>
      <c r="H5389" s="25">
        <v>437473.07169831503</v>
      </c>
      <c r="I5389" s="24">
        <f t="shared" si="166"/>
        <v>69039.478298315022</v>
      </c>
      <c r="J5389" s="23">
        <f t="shared" si="167"/>
        <v>0.18738649117525075</v>
      </c>
      <c r="K5389" s="1"/>
      <c r="L5389" s="21"/>
    </row>
    <row r="5390" spans="1:12" ht="10.050000000000001" customHeight="1" x14ac:dyDescent="0.2">
      <c r="A5390" s="22"/>
      <c r="B5390" s="38"/>
      <c r="C5390" s="1"/>
      <c r="D5390" s="2">
        <v>48101</v>
      </c>
      <c r="E5390" s="1" t="s">
        <v>11241</v>
      </c>
      <c r="F5390" s="1" t="s">
        <v>4936</v>
      </c>
      <c r="G5390" s="25">
        <v>245383.69099999999</v>
      </c>
      <c r="H5390" s="25">
        <v>268161.13525670936</v>
      </c>
      <c r="I5390" s="24">
        <f t="shared" si="166"/>
        <v>22777.444256709365</v>
      </c>
      <c r="J5390" s="23">
        <f t="shared" si="167"/>
        <v>9.2823790219657934E-2</v>
      </c>
      <c r="K5390" s="1"/>
      <c r="L5390" s="21"/>
    </row>
    <row r="5391" spans="1:12" ht="10.050000000000001" customHeight="1" x14ac:dyDescent="0.2">
      <c r="A5391" s="22"/>
      <c r="B5391" s="38"/>
      <c r="C5391" s="1"/>
      <c r="D5391" s="2">
        <v>48101</v>
      </c>
      <c r="E5391" s="1" t="s">
        <v>12136</v>
      </c>
      <c r="F5391" s="1" t="s">
        <v>5861</v>
      </c>
      <c r="G5391" s="25">
        <v>0</v>
      </c>
      <c r="H5391" s="25">
        <v>4273.8935412444152</v>
      </c>
      <c r="I5391" s="24">
        <f t="shared" si="166"/>
        <v>4273.8935412444152</v>
      </c>
      <c r="J5391" s="23" t="e">
        <f t="shared" si="167"/>
        <v>#DIV/0!</v>
      </c>
      <c r="K5391" s="1"/>
      <c r="L5391" s="21"/>
    </row>
    <row r="5392" spans="1:12" ht="10.050000000000001" customHeight="1" x14ac:dyDescent="0.2">
      <c r="A5392" s="22"/>
      <c r="B5392" s="38"/>
      <c r="C5392" s="1"/>
      <c r="D5392" s="2">
        <v>48101</v>
      </c>
      <c r="E5392" s="1" t="s">
        <v>12230</v>
      </c>
      <c r="F5392" s="1" t="s">
        <v>5957</v>
      </c>
      <c r="G5392" s="25">
        <v>0</v>
      </c>
      <c r="H5392" s="25">
        <v>0</v>
      </c>
      <c r="I5392" s="24">
        <f t="shared" si="166"/>
        <v>0</v>
      </c>
      <c r="J5392" s="23" t="str">
        <f t="shared" si="167"/>
        <v/>
      </c>
      <c r="K5392" s="1"/>
      <c r="L5392" s="21"/>
    </row>
    <row r="5393" spans="1:12" ht="10.050000000000001" customHeight="1" x14ac:dyDescent="0.2">
      <c r="A5393" s="22"/>
      <c r="B5393" s="38"/>
      <c r="C5393" s="1"/>
      <c r="D5393" s="2">
        <v>48101</v>
      </c>
      <c r="E5393" s="1" t="s">
        <v>12340</v>
      </c>
      <c r="F5393" s="1" t="s">
        <v>6071</v>
      </c>
      <c r="G5393" s="25">
        <v>0</v>
      </c>
      <c r="H5393" s="25">
        <v>0</v>
      </c>
      <c r="I5393" s="24">
        <f t="shared" si="166"/>
        <v>0</v>
      </c>
      <c r="J5393" s="23" t="str">
        <f t="shared" si="167"/>
        <v/>
      </c>
      <c r="K5393" s="1"/>
      <c r="L5393" s="21"/>
    </row>
    <row r="5394" spans="1:12" ht="10.050000000000001" customHeight="1" x14ac:dyDescent="0.2">
      <c r="A5394" s="22"/>
      <c r="B5394" s="38"/>
      <c r="C5394" s="1"/>
      <c r="D5394" s="2">
        <v>48101</v>
      </c>
      <c r="E5394" s="1" t="s">
        <v>12377</v>
      </c>
      <c r="F5394" s="1" t="s">
        <v>6108</v>
      </c>
      <c r="G5394" s="25">
        <v>0</v>
      </c>
      <c r="H5394" s="25">
        <v>0</v>
      </c>
      <c r="I5394" s="24">
        <f t="shared" si="166"/>
        <v>0</v>
      </c>
      <c r="J5394" s="23" t="str">
        <f t="shared" si="167"/>
        <v/>
      </c>
      <c r="K5394" s="1"/>
      <c r="L5394" s="21"/>
    </row>
    <row r="5395" spans="1:12" ht="10.050000000000001" customHeight="1" x14ac:dyDescent="0.2">
      <c r="A5395" s="22"/>
      <c r="B5395" s="38"/>
      <c r="C5395" s="1"/>
      <c r="D5395" s="2">
        <v>48101</v>
      </c>
      <c r="E5395" s="1" t="s">
        <v>12407</v>
      </c>
      <c r="F5395" s="1" t="s">
        <v>6138</v>
      </c>
      <c r="G5395" s="25">
        <v>0</v>
      </c>
      <c r="H5395" s="25">
        <v>0</v>
      </c>
      <c r="I5395" s="24">
        <f t="shared" ref="I5395:I5458" si="168">H5395-G5395</f>
        <v>0</v>
      </c>
      <c r="J5395" s="23" t="str">
        <f t="shared" ref="J5395:J5458" si="169">IF(I5395=0,"",(I5395/G5395))</f>
        <v/>
      </c>
      <c r="K5395" s="1"/>
      <c r="L5395" s="21"/>
    </row>
    <row r="5396" spans="1:12" ht="10.050000000000001" customHeight="1" x14ac:dyDescent="0.2">
      <c r="A5396" s="22"/>
      <c r="B5396" s="38"/>
      <c r="C5396" s="1"/>
      <c r="D5396" s="2">
        <v>48101</v>
      </c>
      <c r="E5396" s="1" t="s">
        <v>12498</v>
      </c>
      <c r="F5396" s="1" t="s">
        <v>6230</v>
      </c>
      <c r="G5396" s="25">
        <v>0</v>
      </c>
      <c r="H5396" s="25">
        <v>0</v>
      </c>
      <c r="I5396" s="24">
        <f t="shared" si="168"/>
        <v>0</v>
      </c>
      <c r="J5396" s="23" t="str">
        <f t="shared" si="169"/>
        <v/>
      </c>
      <c r="K5396" s="1"/>
      <c r="L5396" s="21"/>
    </row>
    <row r="5397" spans="1:12" ht="10.050000000000001" customHeight="1" x14ac:dyDescent="0.2">
      <c r="A5397" s="22"/>
      <c r="B5397" s="38"/>
      <c r="C5397" s="1"/>
      <c r="D5397" s="2">
        <v>48101</v>
      </c>
      <c r="E5397" s="1" t="s">
        <v>12540</v>
      </c>
      <c r="F5397" s="1" t="s">
        <v>6272</v>
      </c>
      <c r="G5397" s="25">
        <v>0</v>
      </c>
      <c r="H5397" s="25">
        <v>0</v>
      </c>
      <c r="I5397" s="24">
        <f t="shared" si="168"/>
        <v>0</v>
      </c>
      <c r="J5397" s="23" t="str">
        <f t="shared" si="169"/>
        <v/>
      </c>
      <c r="K5397" s="1"/>
      <c r="L5397" s="21"/>
    </row>
    <row r="5398" spans="1:12" ht="10.050000000000001" customHeight="1" x14ac:dyDescent="0.2">
      <c r="A5398" s="22"/>
      <c r="B5398" s="38"/>
      <c r="C5398" s="1"/>
      <c r="D5398" s="2">
        <v>48348</v>
      </c>
      <c r="E5398" s="1" t="s">
        <v>6428</v>
      </c>
      <c r="F5398" s="1" t="s">
        <v>23</v>
      </c>
      <c r="G5398" s="25">
        <v>0</v>
      </c>
      <c r="H5398" s="25">
        <v>0</v>
      </c>
      <c r="I5398" s="24">
        <f t="shared" si="168"/>
        <v>0</v>
      </c>
      <c r="J5398" s="23" t="str">
        <f t="shared" si="169"/>
        <v/>
      </c>
      <c r="K5398" s="1"/>
      <c r="L5398" s="21"/>
    </row>
    <row r="5399" spans="1:12" ht="10.050000000000001" customHeight="1" x14ac:dyDescent="0.2">
      <c r="A5399" s="22"/>
      <c r="B5399" s="38"/>
      <c r="C5399" s="1"/>
      <c r="D5399" s="2">
        <v>48348</v>
      </c>
      <c r="E5399" s="1" t="s">
        <v>6502</v>
      </c>
      <c r="F5399" s="1" t="s">
        <v>98</v>
      </c>
      <c r="G5399" s="25">
        <v>0</v>
      </c>
      <c r="H5399" s="25">
        <v>0</v>
      </c>
      <c r="I5399" s="24">
        <f t="shared" si="168"/>
        <v>0</v>
      </c>
      <c r="J5399" s="23" t="str">
        <f t="shared" si="169"/>
        <v/>
      </c>
      <c r="K5399" s="1"/>
      <c r="L5399" s="21"/>
    </row>
    <row r="5400" spans="1:12" ht="10.050000000000001" customHeight="1" x14ac:dyDescent="0.2">
      <c r="A5400" s="22"/>
      <c r="B5400" s="38"/>
      <c r="C5400" s="1"/>
      <c r="D5400" s="2">
        <v>48348</v>
      </c>
      <c r="E5400" s="1" t="s">
        <v>6575</v>
      </c>
      <c r="F5400" s="1" t="s">
        <v>174</v>
      </c>
      <c r="G5400" s="25">
        <v>0</v>
      </c>
      <c r="H5400" s="25">
        <v>0</v>
      </c>
      <c r="I5400" s="24">
        <f t="shared" si="168"/>
        <v>0</v>
      </c>
      <c r="J5400" s="23" t="str">
        <f t="shared" si="169"/>
        <v/>
      </c>
      <c r="K5400" s="1"/>
      <c r="L5400" s="21"/>
    </row>
    <row r="5401" spans="1:12" ht="10.050000000000001" customHeight="1" x14ac:dyDescent="0.2">
      <c r="A5401" s="22"/>
      <c r="B5401" s="38"/>
      <c r="C5401" s="1"/>
      <c r="D5401" s="2">
        <v>48348</v>
      </c>
      <c r="E5401" s="1" t="s">
        <v>6642</v>
      </c>
      <c r="F5401" s="1" t="s">
        <v>241</v>
      </c>
      <c r="G5401" s="25">
        <v>0</v>
      </c>
      <c r="H5401" s="25">
        <v>0</v>
      </c>
      <c r="I5401" s="24">
        <f t="shared" si="168"/>
        <v>0</v>
      </c>
      <c r="J5401" s="23" t="str">
        <f t="shared" si="169"/>
        <v/>
      </c>
      <c r="K5401" s="1"/>
      <c r="L5401" s="21"/>
    </row>
    <row r="5402" spans="1:12" ht="10.050000000000001" customHeight="1" x14ac:dyDescent="0.2">
      <c r="A5402" s="22"/>
      <c r="B5402" s="38"/>
      <c r="C5402" s="1"/>
      <c r="D5402" s="2">
        <v>48348</v>
      </c>
      <c r="E5402" s="1" t="s">
        <v>6822</v>
      </c>
      <c r="F5402" s="1" t="s">
        <v>423</v>
      </c>
      <c r="G5402" s="25">
        <v>0</v>
      </c>
      <c r="H5402" s="25">
        <v>0</v>
      </c>
      <c r="I5402" s="24">
        <f t="shared" si="168"/>
        <v>0</v>
      </c>
      <c r="J5402" s="23" t="str">
        <f t="shared" si="169"/>
        <v/>
      </c>
      <c r="K5402" s="1"/>
      <c r="L5402" s="21"/>
    </row>
    <row r="5403" spans="1:12" ht="10.050000000000001" customHeight="1" x14ac:dyDescent="0.2">
      <c r="A5403" s="22"/>
      <c r="B5403" s="38"/>
      <c r="C5403" s="1"/>
      <c r="D5403" s="2">
        <v>48348</v>
      </c>
      <c r="E5403" s="1" t="s">
        <v>7065</v>
      </c>
      <c r="F5403" s="1" t="s">
        <v>671</v>
      </c>
      <c r="G5403" s="25">
        <v>22128</v>
      </c>
      <c r="H5403" s="25">
        <v>6575.2208326837153</v>
      </c>
      <c r="I5403" s="24">
        <f t="shared" si="168"/>
        <v>-15552.779167316285</v>
      </c>
      <c r="J5403" s="23">
        <f t="shared" si="169"/>
        <v>-0.70285516844343299</v>
      </c>
      <c r="K5403" s="1"/>
      <c r="L5403" s="21"/>
    </row>
    <row r="5404" spans="1:12" ht="10.050000000000001" customHeight="1" x14ac:dyDescent="0.2">
      <c r="A5404" s="22"/>
      <c r="B5404" s="38"/>
      <c r="C5404" s="1"/>
      <c r="D5404" s="2">
        <v>48348</v>
      </c>
      <c r="E5404" s="1" t="s">
        <v>7207</v>
      </c>
      <c r="F5404" s="1" t="s">
        <v>813</v>
      </c>
      <c r="G5404" s="25">
        <v>0</v>
      </c>
      <c r="H5404" s="25">
        <v>0</v>
      </c>
      <c r="I5404" s="24">
        <f t="shared" si="168"/>
        <v>0</v>
      </c>
      <c r="J5404" s="23" t="str">
        <f t="shared" si="169"/>
        <v/>
      </c>
      <c r="K5404" s="1"/>
      <c r="L5404" s="21"/>
    </row>
    <row r="5405" spans="1:12" ht="10.050000000000001" customHeight="1" x14ac:dyDescent="0.2">
      <c r="A5405" s="22"/>
      <c r="B5405" s="38"/>
      <c r="C5405" s="1"/>
      <c r="D5405" s="2">
        <v>48348</v>
      </c>
      <c r="E5405" s="1" t="s">
        <v>7246</v>
      </c>
      <c r="F5405" s="1" t="s">
        <v>852</v>
      </c>
      <c r="G5405" s="25">
        <v>0</v>
      </c>
      <c r="H5405" s="25">
        <v>0</v>
      </c>
      <c r="I5405" s="24">
        <f t="shared" si="168"/>
        <v>0</v>
      </c>
      <c r="J5405" s="23" t="str">
        <f t="shared" si="169"/>
        <v/>
      </c>
      <c r="K5405" s="1"/>
      <c r="L5405" s="21"/>
    </row>
    <row r="5406" spans="1:12" ht="10.050000000000001" customHeight="1" x14ac:dyDescent="0.2">
      <c r="A5406" s="22"/>
      <c r="B5406" s="38"/>
      <c r="C5406" s="1"/>
      <c r="D5406" s="2">
        <v>48348</v>
      </c>
      <c r="E5406" s="1" t="s">
        <v>7868</v>
      </c>
      <c r="F5406" s="1" t="s">
        <v>1477</v>
      </c>
      <c r="G5406" s="25">
        <v>0</v>
      </c>
      <c r="H5406" s="25">
        <v>0</v>
      </c>
      <c r="I5406" s="24">
        <f t="shared" si="168"/>
        <v>0</v>
      </c>
      <c r="J5406" s="23" t="str">
        <f t="shared" si="169"/>
        <v/>
      </c>
      <c r="K5406" s="1"/>
      <c r="L5406" s="21"/>
    </row>
    <row r="5407" spans="1:12" ht="10.050000000000001" customHeight="1" x14ac:dyDescent="0.2">
      <c r="A5407" s="22"/>
      <c r="B5407" s="38"/>
      <c r="C5407" s="1"/>
      <c r="D5407" s="2">
        <v>48348</v>
      </c>
      <c r="E5407" s="1" t="s">
        <v>7873</v>
      </c>
      <c r="F5407" s="1" t="s">
        <v>1482</v>
      </c>
      <c r="G5407" s="25">
        <v>0</v>
      </c>
      <c r="H5407" s="25">
        <v>0</v>
      </c>
      <c r="I5407" s="24">
        <f t="shared" si="168"/>
        <v>0</v>
      </c>
      <c r="J5407" s="23" t="str">
        <f t="shared" si="169"/>
        <v/>
      </c>
      <c r="K5407" s="1"/>
      <c r="L5407" s="21"/>
    </row>
    <row r="5408" spans="1:12" ht="10.050000000000001" customHeight="1" x14ac:dyDescent="0.2">
      <c r="A5408" s="22"/>
      <c r="B5408" s="38"/>
      <c r="C5408" s="1"/>
      <c r="D5408" s="2">
        <v>48348</v>
      </c>
      <c r="E5408" s="1" t="s">
        <v>7893</v>
      </c>
      <c r="F5408" s="1" t="s">
        <v>1502</v>
      </c>
      <c r="G5408" s="25">
        <v>3688</v>
      </c>
      <c r="H5408" s="25">
        <v>3333.842437821665</v>
      </c>
      <c r="I5408" s="24">
        <f t="shared" si="168"/>
        <v>-354.15756217833496</v>
      </c>
      <c r="J5408" s="23">
        <f t="shared" si="169"/>
        <v>-9.6029707749006224E-2</v>
      </c>
      <c r="K5408" s="1"/>
      <c r="L5408" s="21"/>
    </row>
    <row r="5409" spans="1:12" ht="10.050000000000001" customHeight="1" x14ac:dyDescent="0.2">
      <c r="A5409" s="22"/>
      <c r="B5409" s="38"/>
      <c r="C5409" s="1"/>
      <c r="D5409" s="2">
        <v>48348</v>
      </c>
      <c r="E5409" s="1" t="s">
        <v>7894</v>
      </c>
      <c r="F5409" s="1" t="s">
        <v>1503</v>
      </c>
      <c r="G5409" s="25">
        <v>0</v>
      </c>
      <c r="H5409" s="25">
        <v>0</v>
      </c>
      <c r="I5409" s="24">
        <f t="shared" si="168"/>
        <v>0</v>
      </c>
      <c r="J5409" s="23" t="str">
        <f t="shared" si="169"/>
        <v/>
      </c>
      <c r="K5409" s="1"/>
      <c r="L5409" s="21"/>
    </row>
    <row r="5410" spans="1:12" ht="10.050000000000001" customHeight="1" x14ac:dyDescent="0.2">
      <c r="A5410" s="22"/>
      <c r="B5410" s="38"/>
      <c r="C5410" s="1"/>
      <c r="D5410" s="2">
        <v>48348</v>
      </c>
      <c r="E5410" s="1" t="s">
        <v>7902</v>
      </c>
      <c r="F5410" s="1" t="s">
        <v>1511</v>
      </c>
      <c r="G5410" s="25">
        <v>18644.516800000001</v>
      </c>
      <c r="H5410" s="25">
        <v>0</v>
      </c>
      <c r="I5410" s="24">
        <f t="shared" si="168"/>
        <v>-18644.516800000001</v>
      </c>
      <c r="J5410" s="23">
        <f t="shared" si="169"/>
        <v>-1</v>
      </c>
      <c r="K5410" s="1"/>
      <c r="L5410" s="21"/>
    </row>
    <row r="5411" spans="1:12" ht="10.050000000000001" customHeight="1" x14ac:dyDescent="0.2">
      <c r="A5411" s="22"/>
      <c r="B5411" s="38"/>
      <c r="C5411" s="1"/>
      <c r="D5411" s="2">
        <v>48348</v>
      </c>
      <c r="E5411" s="1" t="s">
        <v>8210</v>
      </c>
      <c r="F5411" s="1" t="s">
        <v>1822</v>
      </c>
      <c r="G5411" s="25">
        <v>0</v>
      </c>
      <c r="H5411" s="25">
        <v>0</v>
      </c>
      <c r="I5411" s="24">
        <f t="shared" si="168"/>
        <v>0</v>
      </c>
      <c r="J5411" s="23" t="str">
        <f t="shared" si="169"/>
        <v/>
      </c>
      <c r="K5411" s="1"/>
      <c r="L5411" s="21"/>
    </row>
    <row r="5412" spans="1:12" ht="10.050000000000001" customHeight="1" x14ac:dyDescent="0.2">
      <c r="A5412" s="22"/>
      <c r="B5412" s="38"/>
      <c r="C5412" s="1"/>
      <c r="D5412" s="2">
        <v>48348</v>
      </c>
      <c r="E5412" s="1" t="s">
        <v>8220</v>
      </c>
      <c r="F5412" s="1" t="s">
        <v>1832</v>
      </c>
      <c r="G5412" s="25">
        <v>0</v>
      </c>
      <c r="H5412" s="25">
        <v>0</v>
      </c>
      <c r="I5412" s="24">
        <f t="shared" si="168"/>
        <v>0</v>
      </c>
      <c r="J5412" s="23" t="str">
        <f t="shared" si="169"/>
        <v/>
      </c>
      <c r="K5412" s="1"/>
      <c r="L5412" s="21"/>
    </row>
    <row r="5413" spans="1:12" ht="10.050000000000001" customHeight="1" x14ac:dyDescent="0.2">
      <c r="A5413" s="22"/>
      <c r="B5413" s="38"/>
      <c r="C5413" s="1"/>
      <c r="D5413" s="2">
        <v>48348</v>
      </c>
      <c r="E5413" s="1" t="s">
        <v>8226</v>
      </c>
      <c r="F5413" s="1" t="s">
        <v>1838</v>
      </c>
      <c r="G5413" s="25">
        <v>0</v>
      </c>
      <c r="H5413" s="25">
        <v>0</v>
      </c>
      <c r="I5413" s="24">
        <f t="shared" si="168"/>
        <v>0</v>
      </c>
      <c r="J5413" s="23" t="str">
        <f t="shared" si="169"/>
        <v/>
      </c>
      <c r="K5413" s="1"/>
      <c r="L5413" s="21"/>
    </row>
    <row r="5414" spans="1:12" ht="10.050000000000001" customHeight="1" x14ac:dyDescent="0.2">
      <c r="A5414" s="22"/>
      <c r="B5414" s="38"/>
      <c r="C5414" s="1"/>
      <c r="D5414" s="2">
        <v>48348</v>
      </c>
      <c r="E5414" s="1" t="s">
        <v>8259</v>
      </c>
      <c r="F5414" s="1" t="s">
        <v>1872</v>
      </c>
      <c r="G5414" s="25">
        <v>0</v>
      </c>
      <c r="H5414" s="25">
        <v>0</v>
      </c>
      <c r="I5414" s="24">
        <f t="shared" si="168"/>
        <v>0</v>
      </c>
      <c r="J5414" s="23" t="str">
        <f t="shared" si="169"/>
        <v/>
      </c>
      <c r="K5414" s="1"/>
      <c r="L5414" s="21"/>
    </row>
    <row r="5415" spans="1:12" ht="10.050000000000001" customHeight="1" x14ac:dyDescent="0.2">
      <c r="A5415" s="22"/>
      <c r="B5415" s="38"/>
      <c r="C5415" s="1"/>
      <c r="D5415" s="2">
        <v>48348</v>
      </c>
      <c r="E5415" s="1" t="s">
        <v>8277</v>
      </c>
      <c r="F5415" s="1" t="s">
        <v>1890</v>
      </c>
      <c r="G5415" s="25">
        <v>0</v>
      </c>
      <c r="H5415" s="25">
        <v>0</v>
      </c>
      <c r="I5415" s="24">
        <f t="shared" si="168"/>
        <v>0</v>
      </c>
      <c r="J5415" s="23" t="str">
        <f t="shared" si="169"/>
        <v/>
      </c>
      <c r="K5415" s="1"/>
      <c r="L5415" s="21"/>
    </row>
    <row r="5416" spans="1:12" ht="10.050000000000001" customHeight="1" x14ac:dyDescent="0.2">
      <c r="A5416" s="22"/>
      <c r="B5416" s="38"/>
      <c r="C5416" s="1"/>
      <c r="D5416" s="2">
        <v>48348</v>
      </c>
      <c r="E5416" s="1" t="s">
        <v>8576</v>
      </c>
      <c r="F5416" s="1" t="s">
        <v>2193</v>
      </c>
      <c r="G5416" s="25">
        <v>0</v>
      </c>
      <c r="H5416" s="25">
        <v>0</v>
      </c>
      <c r="I5416" s="24">
        <f t="shared" si="168"/>
        <v>0</v>
      </c>
      <c r="J5416" s="23" t="str">
        <f t="shared" si="169"/>
        <v/>
      </c>
      <c r="K5416" s="1"/>
      <c r="L5416" s="21"/>
    </row>
    <row r="5417" spans="1:12" ht="10.050000000000001" customHeight="1" x14ac:dyDescent="0.2">
      <c r="A5417" s="22"/>
      <c r="B5417" s="38"/>
      <c r="C5417" s="1"/>
      <c r="D5417" s="2">
        <v>48348</v>
      </c>
      <c r="E5417" s="1" t="s">
        <v>8579</v>
      </c>
      <c r="F5417" s="1" t="s">
        <v>2196</v>
      </c>
      <c r="G5417" s="25">
        <v>0</v>
      </c>
      <c r="H5417" s="25">
        <v>0</v>
      </c>
      <c r="I5417" s="24">
        <f t="shared" si="168"/>
        <v>0</v>
      </c>
      <c r="J5417" s="23" t="str">
        <f t="shared" si="169"/>
        <v/>
      </c>
      <c r="K5417" s="1"/>
      <c r="L5417" s="21"/>
    </row>
    <row r="5418" spans="1:12" ht="10.050000000000001" customHeight="1" x14ac:dyDescent="0.2">
      <c r="A5418" s="22"/>
      <c r="B5418" s="38"/>
      <c r="C5418" s="1"/>
      <c r="D5418" s="2">
        <v>48348</v>
      </c>
      <c r="E5418" s="1" t="s">
        <v>8680</v>
      </c>
      <c r="F5418" s="1" t="s">
        <v>2300</v>
      </c>
      <c r="G5418" s="25">
        <v>0</v>
      </c>
      <c r="H5418" s="25">
        <v>0</v>
      </c>
      <c r="I5418" s="24">
        <f t="shared" si="168"/>
        <v>0</v>
      </c>
      <c r="J5418" s="23" t="str">
        <f t="shared" si="169"/>
        <v/>
      </c>
      <c r="K5418" s="1"/>
      <c r="L5418" s="21"/>
    </row>
    <row r="5419" spans="1:12" ht="10.050000000000001" customHeight="1" x14ac:dyDescent="0.2">
      <c r="A5419" s="22"/>
      <c r="B5419" s="38"/>
      <c r="C5419" s="1"/>
      <c r="D5419" s="2">
        <v>48348</v>
      </c>
      <c r="E5419" s="1" t="s">
        <v>8709</v>
      </c>
      <c r="F5419" s="1" t="s">
        <v>2329</v>
      </c>
      <c r="G5419" s="25">
        <v>191845.99599999998</v>
      </c>
      <c r="H5419" s="25">
        <v>155586.1629533784</v>
      </c>
      <c r="I5419" s="24">
        <f t="shared" si="168"/>
        <v>-36259.833046621585</v>
      </c>
      <c r="J5419" s="23">
        <f t="shared" si="169"/>
        <v>-0.18900489873461621</v>
      </c>
      <c r="K5419" s="1"/>
      <c r="L5419" s="21"/>
    </row>
    <row r="5420" spans="1:12" ht="10.050000000000001" customHeight="1" x14ac:dyDescent="0.2">
      <c r="A5420" s="22"/>
      <c r="B5420" s="38"/>
      <c r="C5420" s="1"/>
      <c r="D5420" s="2">
        <v>48348</v>
      </c>
      <c r="E5420" s="1" t="s">
        <v>8712</v>
      </c>
      <c r="F5420" s="1" t="s">
        <v>2332</v>
      </c>
      <c r="G5420" s="25">
        <v>0</v>
      </c>
      <c r="H5420" s="25">
        <v>0</v>
      </c>
      <c r="I5420" s="24">
        <f t="shared" si="168"/>
        <v>0</v>
      </c>
      <c r="J5420" s="23" t="str">
        <f t="shared" si="169"/>
        <v/>
      </c>
      <c r="K5420" s="1"/>
      <c r="L5420" s="21"/>
    </row>
    <row r="5421" spans="1:12" ht="10.050000000000001" customHeight="1" x14ac:dyDescent="0.2">
      <c r="A5421" s="22"/>
      <c r="B5421" s="38"/>
      <c r="C5421" s="1"/>
      <c r="D5421" s="2">
        <v>48348</v>
      </c>
      <c r="E5421" s="1" t="s">
        <v>9018</v>
      </c>
      <c r="F5421" s="1" t="s">
        <v>2642</v>
      </c>
      <c r="G5421" s="25">
        <v>0</v>
      </c>
      <c r="H5421" s="25">
        <v>0</v>
      </c>
      <c r="I5421" s="24">
        <f t="shared" si="168"/>
        <v>0</v>
      </c>
      <c r="J5421" s="23" t="str">
        <f t="shared" si="169"/>
        <v/>
      </c>
      <c r="K5421" s="1"/>
      <c r="L5421" s="21"/>
    </row>
    <row r="5422" spans="1:12" ht="10.050000000000001" customHeight="1" x14ac:dyDescent="0.2">
      <c r="A5422" s="22"/>
      <c r="B5422" s="38"/>
      <c r="C5422" s="1"/>
      <c r="D5422" s="2">
        <v>48348</v>
      </c>
      <c r="E5422" s="1" t="s">
        <v>9251</v>
      </c>
      <c r="F5422" s="1" t="s">
        <v>2879</v>
      </c>
      <c r="G5422" s="25">
        <v>3512.7876999999999</v>
      </c>
      <c r="H5422" s="25">
        <v>0</v>
      </c>
      <c r="I5422" s="24">
        <f t="shared" si="168"/>
        <v>-3512.7876999999999</v>
      </c>
      <c r="J5422" s="23">
        <f t="shared" si="169"/>
        <v>-1</v>
      </c>
      <c r="K5422" s="1"/>
      <c r="L5422" s="21"/>
    </row>
    <row r="5423" spans="1:12" ht="10.050000000000001" customHeight="1" x14ac:dyDescent="0.2">
      <c r="A5423" s="22"/>
      <c r="B5423" s="38"/>
      <c r="C5423" s="1"/>
      <c r="D5423" s="2">
        <v>48348</v>
      </c>
      <c r="E5423" s="1" t="s">
        <v>9380</v>
      </c>
      <c r="F5423" s="1" t="s">
        <v>3011</v>
      </c>
      <c r="G5423" s="25">
        <v>0</v>
      </c>
      <c r="H5423" s="25">
        <v>0</v>
      </c>
      <c r="I5423" s="24">
        <f t="shared" si="168"/>
        <v>0</v>
      </c>
      <c r="J5423" s="23" t="str">
        <f t="shared" si="169"/>
        <v/>
      </c>
      <c r="K5423" s="1"/>
      <c r="L5423" s="21"/>
    </row>
    <row r="5424" spans="1:12" ht="10.050000000000001" customHeight="1" x14ac:dyDescent="0.2">
      <c r="A5424" s="22"/>
      <c r="B5424" s="38"/>
      <c r="C5424" s="1"/>
      <c r="D5424" s="2">
        <v>48348</v>
      </c>
      <c r="E5424" s="1" t="s">
        <v>9447</v>
      </c>
      <c r="F5424" s="1" t="s">
        <v>3079</v>
      </c>
      <c r="G5424" s="25">
        <v>0</v>
      </c>
      <c r="H5424" s="25">
        <v>0</v>
      </c>
      <c r="I5424" s="24">
        <f t="shared" si="168"/>
        <v>0</v>
      </c>
      <c r="J5424" s="23" t="str">
        <f t="shared" si="169"/>
        <v/>
      </c>
      <c r="K5424" s="1"/>
      <c r="L5424" s="21"/>
    </row>
    <row r="5425" spans="1:12" ht="10.050000000000001" customHeight="1" x14ac:dyDescent="0.2">
      <c r="A5425" s="22"/>
      <c r="B5425" s="38"/>
      <c r="C5425" s="1"/>
      <c r="D5425" s="2">
        <v>48348</v>
      </c>
      <c r="E5425" s="1" t="s">
        <v>9547</v>
      </c>
      <c r="F5425" s="1" t="s">
        <v>3181</v>
      </c>
      <c r="G5425" s="25">
        <v>0</v>
      </c>
      <c r="H5425" s="25">
        <v>0</v>
      </c>
      <c r="I5425" s="24">
        <f t="shared" si="168"/>
        <v>0</v>
      </c>
      <c r="J5425" s="23" t="str">
        <f t="shared" si="169"/>
        <v/>
      </c>
      <c r="K5425" s="1"/>
      <c r="L5425" s="21"/>
    </row>
    <row r="5426" spans="1:12" ht="10.050000000000001" customHeight="1" x14ac:dyDescent="0.2">
      <c r="A5426" s="22"/>
      <c r="B5426" s="38"/>
      <c r="C5426" s="1"/>
      <c r="D5426" s="2">
        <v>48348</v>
      </c>
      <c r="E5426" s="1" t="s">
        <v>11062</v>
      </c>
      <c r="F5426" s="1" t="s">
        <v>4747</v>
      </c>
      <c r="G5426" s="25">
        <v>0</v>
      </c>
      <c r="H5426" s="25">
        <v>0</v>
      </c>
      <c r="I5426" s="24">
        <f t="shared" si="168"/>
        <v>0</v>
      </c>
      <c r="J5426" s="23" t="str">
        <f t="shared" si="169"/>
        <v/>
      </c>
      <c r="K5426" s="1"/>
      <c r="L5426" s="21"/>
    </row>
    <row r="5427" spans="1:12" ht="10.050000000000001" customHeight="1" x14ac:dyDescent="0.2">
      <c r="A5427" s="22"/>
      <c r="B5427" s="38"/>
      <c r="C5427" s="1"/>
      <c r="D5427" s="2">
        <v>48348</v>
      </c>
      <c r="E5427" s="1" t="s">
        <v>13647</v>
      </c>
      <c r="F5427" s="1" t="s">
        <v>13648</v>
      </c>
      <c r="G5427" s="25">
        <v>0</v>
      </c>
      <c r="H5427" s="25">
        <v>0</v>
      </c>
      <c r="I5427" s="24">
        <f t="shared" si="168"/>
        <v>0</v>
      </c>
      <c r="J5427" s="23" t="str">
        <f t="shared" si="169"/>
        <v/>
      </c>
      <c r="K5427" s="1"/>
      <c r="L5427" s="21"/>
    </row>
    <row r="5428" spans="1:12" ht="10.050000000000001" customHeight="1" x14ac:dyDescent="0.2">
      <c r="A5428" s="22"/>
      <c r="B5428" s="38"/>
      <c r="C5428" s="1"/>
      <c r="D5428" s="2">
        <v>48622</v>
      </c>
      <c r="E5428" s="1" t="s">
        <v>8902</v>
      </c>
      <c r="F5428" s="1" t="s">
        <v>2524</v>
      </c>
      <c r="G5428" s="25">
        <v>0</v>
      </c>
      <c r="H5428" s="25">
        <v>0</v>
      </c>
      <c r="I5428" s="24">
        <f t="shared" si="168"/>
        <v>0</v>
      </c>
      <c r="J5428" s="23" t="str">
        <f t="shared" si="169"/>
        <v/>
      </c>
      <c r="K5428" s="1"/>
      <c r="L5428" s="21"/>
    </row>
    <row r="5429" spans="1:12" ht="10.050000000000001" customHeight="1" x14ac:dyDescent="0.2">
      <c r="A5429" s="22"/>
      <c r="B5429" s="38"/>
      <c r="C5429" s="1"/>
      <c r="D5429" s="2">
        <v>48933</v>
      </c>
      <c r="E5429" s="1" t="s">
        <v>7087</v>
      </c>
      <c r="F5429" s="1" t="s">
        <v>693</v>
      </c>
      <c r="G5429" s="25">
        <v>27141.504800000002</v>
      </c>
      <c r="H5429" s="25">
        <v>78013.967801537176</v>
      </c>
      <c r="I5429" s="24">
        <f t="shared" si="168"/>
        <v>50872.463001537173</v>
      </c>
      <c r="J5429" s="23">
        <f t="shared" si="169"/>
        <v>1.8743420225372753</v>
      </c>
      <c r="K5429" s="1"/>
      <c r="L5429" s="21"/>
    </row>
    <row r="5430" spans="1:12" ht="10.050000000000001" customHeight="1" x14ac:dyDescent="0.2">
      <c r="A5430" s="22"/>
      <c r="B5430" s="38"/>
      <c r="C5430" s="1"/>
      <c r="D5430" s="2">
        <v>49180</v>
      </c>
      <c r="E5430" s="1" t="s">
        <v>8185</v>
      </c>
      <c r="F5430" s="1" t="s">
        <v>1797</v>
      </c>
      <c r="G5430" s="25">
        <v>0</v>
      </c>
      <c r="H5430" s="25">
        <v>0</v>
      </c>
      <c r="I5430" s="24">
        <f t="shared" si="168"/>
        <v>0</v>
      </c>
      <c r="J5430" s="23" t="str">
        <f t="shared" si="169"/>
        <v/>
      </c>
      <c r="K5430" s="1"/>
      <c r="L5430" s="21"/>
    </row>
    <row r="5431" spans="1:12" ht="10.050000000000001" customHeight="1" x14ac:dyDescent="0.2">
      <c r="A5431" s="22"/>
      <c r="B5431" s="38"/>
      <c r="C5431" s="1"/>
      <c r="D5431" s="2">
        <v>49844</v>
      </c>
      <c r="E5431" s="1" t="s">
        <v>6756</v>
      </c>
      <c r="F5431" s="1" t="s">
        <v>356</v>
      </c>
      <c r="G5431" s="25">
        <v>10266.905100000002</v>
      </c>
      <c r="H5431" s="25">
        <v>48795.330226298909</v>
      </c>
      <c r="I5431" s="24">
        <f t="shared" si="168"/>
        <v>38528.425126298906</v>
      </c>
      <c r="J5431" s="23">
        <f t="shared" si="169"/>
        <v>3.7526815287597133</v>
      </c>
      <c r="K5431" s="1"/>
      <c r="L5431" s="21"/>
    </row>
    <row r="5432" spans="1:12" ht="10.050000000000001" customHeight="1" x14ac:dyDescent="0.2">
      <c r="A5432" s="22"/>
      <c r="B5432" s="38"/>
      <c r="C5432" s="1"/>
      <c r="D5432" s="2">
        <v>49844</v>
      </c>
      <c r="E5432" s="1" t="s">
        <v>7726</v>
      </c>
      <c r="F5432" s="1" t="s">
        <v>1335</v>
      </c>
      <c r="G5432" s="25">
        <v>33750.509600000005</v>
      </c>
      <c r="H5432" s="25">
        <v>35850.364211952852</v>
      </c>
      <c r="I5432" s="24">
        <f t="shared" si="168"/>
        <v>2099.8546119528473</v>
      </c>
      <c r="J5432" s="23">
        <f t="shared" si="169"/>
        <v>6.221697499799668E-2</v>
      </c>
      <c r="K5432" s="1"/>
      <c r="L5432" s="21"/>
    </row>
    <row r="5433" spans="1:12" ht="10.050000000000001" customHeight="1" x14ac:dyDescent="0.2">
      <c r="A5433" s="22"/>
      <c r="B5433" s="38"/>
      <c r="C5433" s="1"/>
      <c r="D5433" s="2">
        <v>49844</v>
      </c>
      <c r="E5433" s="1" t="s">
        <v>12483</v>
      </c>
      <c r="F5433" s="1" t="s">
        <v>6215</v>
      </c>
      <c r="G5433" s="25">
        <v>0</v>
      </c>
      <c r="H5433" s="25">
        <v>71618.538163497142</v>
      </c>
      <c r="I5433" s="24">
        <f t="shared" si="168"/>
        <v>71618.538163497142</v>
      </c>
      <c r="J5433" s="23" t="e">
        <f t="shared" si="169"/>
        <v>#DIV/0!</v>
      </c>
      <c r="K5433" s="1"/>
      <c r="L5433" s="21"/>
    </row>
    <row r="5434" spans="1:12" ht="10.050000000000001" customHeight="1" x14ac:dyDescent="0.2">
      <c r="A5434" s="22"/>
      <c r="B5434" s="38"/>
      <c r="C5434" s="1"/>
      <c r="D5434" s="2">
        <v>49960</v>
      </c>
      <c r="E5434" s="1" t="s">
        <v>11452</v>
      </c>
      <c r="F5434" s="1" t="s">
        <v>5155</v>
      </c>
      <c r="G5434" s="25">
        <v>0</v>
      </c>
      <c r="H5434" s="25">
        <v>0</v>
      </c>
      <c r="I5434" s="24">
        <f t="shared" si="168"/>
        <v>0</v>
      </c>
      <c r="J5434" s="23" t="str">
        <f t="shared" si="169"/>
        <v/>
      </c>
      <c r="K5434" s="1"/>
      <c r="L5434" s="21"/>
    </row>
    <row r="5435" spans="1:12" ht="10.050000000000001" customHeight="1" x14ac:dyDescent="0.2">
      <c r="A5435" s="22"/>
      <c r="B5435" s="38"/>
      <c r="C5435" s="1"/>
      <c r="D5435" s="2">
        <v>49960</v>
      </c>
      <c r="E5435" s="1" t="s">
        <v>11482</v>
      </c>
      <c r="F5435" s="1" t="s">
        <v>5188</v>
      </c>
      <c r="G5435" s="25">
        <v>0</v>
      </c>
      <c r="H5435" s="25">
        <v>0</v>
      </c>
      <c r="I5435" s="24">
        <f t="shared" si="168"/>
        <v>0</v>
      </c>
      <c r="J5435" s="23" t="str">
        <f t="shared" si="169"/>
        <v/>
      </c>
      <c r="K5435" s="1"/>
      <c r="L5435" s="21"/>
    </row>
    <row r="5436" spans="1:12" ht="10.050000000000001" customHeight="1" x14ac:dyDescent="0.2">
      <c r="A5436" s="22"/>
      <c r="B5436" s="38"/>
      <c r="C5436" s="1"/>
      <c r="D5436" s="2">
        <v>49960</v>
      </c>
      <c r="E5436" s="1" t="s">
        <v>11506</v>
      </c>
      <c r="F5436" s="1" t="s">
        <v>5212</v>
      </c>
      <c r="G5436" s="25">
        <v>0</v>
      </c>
      <c r="H5436" s="25">
        <v>0</v>
      </c>
      <c r="I5436" s="24">
        <f t="shared" si="168"/>
        <v>0</v>
      </c>
      <c r="J5436" s="23" t="str">
        <f t="shared" si="169"/>
        <v/>
      </c>
      <c r="K5436" s="1"/>
      <c r="L5436" s="21"/>
    </row>
    <row r="5437" spans="1:12" ht="10.050000000000001" customHeight="1" x14ac:dyDescent="0.2">
      <c r="A5437" s="22"/>
      <c r="B5437" s="38"/>
      <c r="C5437" s="1"/>
      <c r="D5437" s="2">
        <v>49960</v>
      </c>
      <c r="E5437" s="1" t="s">
        <v>12173</v>
      </c>
      <c r="F5437" s="1" t="s">
        <v>5900</v>
      </c>
      <c r="G5437" s="25">
        <v>0</v>
      </c>
      <c r="H5437" s="25">
        <v>0</v>
      </c>
      <c r="I5437" s="24">
        <f t="shared" si="168"/>
        <v>0</v>
      </c>
      <c r="J5437" s="23" t="str">
        <f t="shared" si="169"/>
        <v/>
      </c>
      <c r="K5437" s="1"/>
      <c r="L5437" s="21"/>
    </row>
    <row r="5438" spans="1:12" ht="10.050000000000001" customHeight="1" x14ac:dyDescent="0.2">
      <c r="A5438" s="22"/>
      <c r="B5438" s="38"/>
      <c r="C5438" s="1"/>
      <c r="D5438" s="2">
        <v>50104</v>
      </c>
      <c r="E5438" s="1" t="s">
        <v>6762</v>
      </c>
      <c r="F5438" s="1" t="s">
        <v>362</v>
      </c>
      <c r="G5438" s="25">
        <v>0</v>
      </c>
      <c r="H5438" s="25">
        <v>0</v>
      </c>
      <c r="I5438" s="24">
        <f t="shared" si="168"/>
        <v>0</v>
      </c>
      <c r="J5438" s="23" t="str">
        <f t="shared" si="169"/>
        <v/>
      </c>
      <c r="K5438" s="1"/>
      <c r="L5438" s="21"/>
    </row>
    <row r="5439" spans="1:12" ht="10.050000000000001" customHeight="1" x14ac:dyDescent="0.2">
      <c r="A5439" s="22"/>
      <c r="B5439" s="38"/>
      <c r="C5439" s="1"/>
      <c r="D5439" s="2">
        <v>50129</v>
      </c>
      <c r="E5439" s="1" t="s">
        <v>6567</v>
      </c>
      <c r="F5439" s="1" t="s">
        <v>166</v>
      </c>
      <c r="G5439" s="25">
        <v>123807.55679999999</v>
      </c>
      <c r="H5439" s="25">
        <v>199850.75507465619</v>
      </c>
      <c r="I5439" s="24">
        <f t="shared" si="168"/>
        <v>76043.198274656199</v>
      </c>
      <c r="J5439" s="23">
        <f t="shared" si="169"/>
        <v>0.61420482109583319</v>
      </c>
      <c r="K5439" s="1"/>
      <c r="L5439" s="21"/>
    </row>
    <row r="5440" spans="1:12" ht="10.050000000000001" customHeight="1" x14ac:dyDescent="0.2">
      <c r="A5440" s="22"/>
      <c r="B5440" s="38"/>
      <c r="C5440" s="1"/>
      <c r="D5440" s="2">
        <v>50129</v>
      </c>
      <c r="E5440" s="1" t="s">
        <v>7093</v>
      </c>
      <c r="F5440" s="1" t="s">
        <v>699</v>
      </c>
      <c r="G5440" s="25">
        <v>0</v>
      </c>
      <c r="H5440" s="25">
        <v>0</v>
      </c>
      <c r="I5440" s="24">
        <f t="shared" si="168"/>
        <v>0</v>
      </c>
      <c r="J5440" s="23" t="str">
        <f t="shared" si="169"/>
        <v/>
      </c>
      <c r="K5440" s="1"/>
      <c r="L5440" s="21"/>
    </row>
    <row r="5441" spans="1:12" ht="10.050000000000001" customHeight="1" x14ac:dyDescent="0.2">
      <c r="A5441" s="22"/>
      <c r="B5441" s="38"/>
      <c r="C5441" s="1"/>
      <c r="D5441" s="2">
        <v>50129</v>
      </c>
      <c r="E5441" s="1" t="s">
        <v>7095</v>
      </c>
      <c r="F5441" s="1" t="s">
        <v>701</v>
      </c>
      <c r="G5441" s="25">
        <v>0</v>
      </c>
      <c r="H5441" s="25">
        <v>0</v>
      </c>
      <c r="I5441" s="24">
        <f t="shared" si="168"/>
        <v>0</v>
      </c>
      <c r="J5441" s="23" t="str">
        <f t="shared" si="169"/>
        <v/>
      </c>
      <c r="K5441" s="1"/>
      <c r="L5441" s="21"/>
    </row>
    <row r="5442" spans="1:12" ht="10.050000000000001" customHeight="1" x14ac:dyDescent="0.2">
      <c r="A5442" s="22"/>
      <c r="B5442" s="38"/>
      <c r="C5442" s="1"/>
      <c r="D5442" s="2">
        <v>50129</v>
      </c>
      <c r="E5442" s="1" t="s">
        <v>7098</v>
      </c>
      <c r="F5442" s="1" t="s">
        <v>704</v>
      </c>
      <c r="G5442" s="25">
        <v>0</v>
      </c>
      <c r="H5442" s="25">
        <v>0</v>
      </c>
      <c r="I5442" s="24">
        <f t="shared" si="168"/>
        <v>0</v>
      </c>
      <c r="J5442" s="23" t="str">
        <f t="shared" si="169"/>
        <v/>
      </c>
      <c r="K5442" s="1"/>
      <c r="L5442" s="21"/>
    </row>
    <row r="5443" spans="1:12" ht="10.050000000000001" customHeight="1" x14ac:dyDescent="0.2">
      <c r="A5443" s="22"/>
      <c r="B5443" s="38"/>
      <c r="C5443" s="1"/>
      <c r="D5443" s="2">
        <v>50129</v>
      </c>
      <c r="E5443" s="1" t="s">
        <v>7208</v>
      </c>
      <c r="F5443" s="1" t="s">
        <v>814</v>
      </c>
      <c r="G5443" s="25">
        <v>0</v>
      </c>
      <c r="H5443" s="25">
        <v>0</v>
      </c>
      <c r="I5443" s="24">
        <f t="shared" si="168"/>
        <v>0</v>
      </c>
      <c r="J5443" s="23" t="str">
        <f t="shared" si="169"/>
        <v/>
      </c>
      <c r="K5443" s="1"/>
      <c r="L5443" s="21"/>
    </row>
    <row r="5444" spans="1:12" ht="10.050000000000001" customHeight="1" x14ac:dyDescent="0.2">
      <c r="A5444" s="22"/>
      <c r="B5444" s="38"/>
      <c r="C5444" s="1"/>
      <c r="D5444" s="2">
        <v>50129</v>
      </c>
      <c r="E5444" s="1" t="s">
        <v>7618</v>
      </c>
      <c r="F5444" s="1" t="s">
        <v>1226</v>
      </c>
      <c r="G5444" s="25">
        <v>0</v>
      </c>
      <c r="H5444" s="25">
        <v>17927.75055161419</v>
      </c>
      <c r="I5444" s="24">
        <f t="shared" si="168"/>
        <v>17927.75055161419</v>
      </c>
      <c r="J5444" s="23" t="e">
        <f t="shared" si="169"/>
        <v>#DIV/0!</v>
      </c>
      <c r="K5444" s="1"/>
      <c r="L5444" s="21"/>
    </row>
    <row r="5445" spans="1:12" ht="10.050000000000001" customHeight="1" x14ac:dyDescent="0.2">
      <c r="A5445" s="22"/>
      <c r="B5445" s="38"/>
      <c r="C5445" s="1"/>
      <c r="D5445" s="2">
        <v>50129</v>
      </c>
      <c r="E5445" s="1" t="s">
        <v>7811</v>
      </c>
      <c r="F5445" s="1" t="s">
        <v>1420</v>
      </c>
      <c r="G5445" s="25">
        <v>0</v>
      </c>
      <c r="H5445" s="25">
        <v>0</v>
      </c>
      <c r="I5445" s="24">
        <f t="shared" si="168"/>
        <v>0</v>
      </c>
      <c r="J5445" s="23" t="str">
        <f t="shared" si="169"/>
        <v/>
      </c>
      <c r="K5445" s="1"/>
      <c r="L5445" s="21"/>
    </row>
    <row r="5446" spans="1:12" ht="10.050000000000001" customHeight="1" x14ac:dyDescent="0.2">
      <c r="A5446" s="22"/>
      <c r="B5446" s="38"/>
      <c r="C5446" s="1"/>
      <c r="D5446" s="2">
        <v>50129</v>
      </c>
      <c r="E5446" s="1" t="s">
        <v>7975</v>
      </c>
      <c r="F5446" s="1" t="s">
        <v>1585</v>
      </c>
      <c r="G5446" s="25">
        <v>0</v>
      </c>
      <c r="H5446" s="25">
        <v>5249.9028835959043</v>
      </c>
      <c r="I5446" s="24">
        <f t="shared" si="168"/>
        <v>5249.9028835959043</v>
      </c>
      <c r="J5446" s="23" t="e">
        <f t="shared" si="169"/>
        <v>#DIV/0!</v>
      </c>
      <c r="K5446" s="1"/>
      <c r="L5446" s="21"/>
    </row>
    <row r="5447" spans="1:12" ht="10.050000000000001" customHeight="1" x14ac:dyDescent="0.2">
      <c r="A5447" s="22"/>
      <c r="B5447" s="38"/>
      <c r="C5447" s="1"/>
      <c r="D5447" s="2">
        <v>50129</v>
      </c>
      <c r="E5447" s="1" t="s">
        <v>8188</v>
      </c>
      <c r="F5447" s="1" t="s">
        <v>1800</v>
      </c>
      <c r="G5447" s="25">
        <v>33192</v>
      </c>
      <c r="H5447" s="25">
        <v>0</v>
      </c>
      <c r="I5447" s="24">
        <f t="shared" si="168"/>
        <v>-33192</v>
      </c>
      <c r="J5447" s="23">
        <f t="shared" si="169"/>
        <v>-1</v>
      </c>
      <c r="K5447" s="1"/>
      <c r="L5447" s="21"/>
    </row>
    <row r="5448" spans="1:12" ht="10.050000000000001" customHeight="1" x14ac:dyDescent="0.2">
      <c r="A5448" s="22"/>
      <c r="B5448" s="38"/>
      <c r="C5448" s="1"/>
      <c r="D5448" s="2">
        <v>50129</v>
      </c>
      <c r="E5448" s="1" t="s">
        <v>13645</v>
      </c>
      <c r="F5448" s="1" t="s">
        <v>13646</v>
      </c>
      <c r="G5448" s="25">
        <v>0</v>
      </c>
      <c r="H5448" s="25">
        <v>0</v>
      </c>
      <c r="I5448" s="24">
        <f t="shared" si="168"/>
        <v>0</v>
      </c>
      <c r="J5448" s="23" t="str">
        <f t="shared" si="169"/>
        <v/>
      </c>
      <c r="K5448" s="1"/>
      <c r="L5448" s="21"/>
    </row>
    <row r="5449" spans="1:12" ht="10.050000000000001" customHeight="1" x14ac:dyDescent="0.2">
      <c r="A5449" s="22"/>
      <c r="B5449" s="38"/>
      <c r="C5449" s="1"/>
      <c r="D5449" s="2">
        <v>50195</v>
      </c>
      <c r="E5449" s="1" t="s">
        <v>8553</v>
      </c>
      <c r="F5449" s="1" t="s">
        <v>2170</v>
      </c>
      <c r="G5449" s="25">
        <v>0</v>
      </c>
      <c r="H5449" s="25">
        <v>0</v>
      </c>
      <c r="I5449" s="24">
        <f t="shared" si="168"/>
        <v>0</v>
      </c>
      <c r="J5449" s="23" t="str">
        <f t="shared" si="169"/>
        <v/>
      </c>
      <c r="K5449" s="1"/>
      <c r="L5449" s="21"/>
    </row>
    <row r="5450" spans="1:12" ht="10.050000000000001" customHeight="1" x14ac:dyDescent="0.2">
      <c r="A5450" s="22"/>
      <c r="B5450" s="38"/>
      <c r="C5450" s="1"/>
      <c r="D5450" s="2">
        <v>50195</v>
      </c>
      <c r="E5450" s="1" t="s">
        <v>8908</v>
      </c>
      <c r="F5450" s="1" t="s">
        <v>2530</v>
      </c>
      <c r="G5450" s="25">
        <v>0</v>
      </c>
      <c r="H5450" s="25">
        <v>0</v>
      </c>
      <c r="I5450" s="24">
        <f t="shared" si="168"/>
        <v>0</v>
      </c>
      <c r="J5450" s="23" t="str">
        <f t="shared" si="169"/>
        <v/>
      </c>
      <c r="K5450" s="1"/>
      <c r="L5450" s="21"/>
    </row>
    <row r="5451" spans="1:12" ht="10.050000000000001" customHeight="1" x14ac:dyDescent="0.2">
      <c r="A5451" s="22"/>
      <c r="B5451" s="38"/>
      <c r="C5451" s="1"/>
      <c r="D5451" s="2">
        <v>50195</v>
      </c>
      <c r="E5451" s="1" t="s">
        <v>9175</v>
      </c>
      <c r="F5451" s="1" t="s">
        <v>2801</v>
      </c>
      <c r="G5451" s="25">
        <v>79247.2791</v>
      </c>
      <c r="H5451" s="25">
        <v>85457.323259786164</v>
      </c>
      <c r="I5451" s="24">
        <f t="shared" si="168"/>
        <v>6210.0441597861645</v>
      </c>
      <c r="J5451" s="23">
        <f t="shared" si="169"/>
        <v>7.8362869114406791E-2</v>
      </c>
      <c r="K5451" s="1"/>
      <c r="L5451" s="21"/>
    </row>
    <row r="5452" spans="1:12" ht="10.050000000000001" customHeight="1" x14ac:dyDescent="0.2">
      <c r="A5452" s="22"/>
      <c r="B5452" s="38"/>
      <c r="C5452" s="1"/>
      <c r="D5452" s="2">
        <v>50195</v>
      </c>
      <c r="E5452" s="1" t="s">
        <v>9545</v>
      </c>
      <c r="F5452" s="1" t="s">
        <v>3179</v>
      </c>
      <c r="G5452" s="25">
        <v>0</v>
      </c>
      <c r="H5452" s="25">
        <v>0</v>
      </c>
      <c r="I5452" s="24">
        <f t="shared" si="168"/>
        <v>0</v>
      </c>
      <c r="J5452" s="23" t="str">
        <f t="shared" si="169"/>
        <v/>
      </c>
      <c r="K5452" s="1"/>
      <c r="L5452" s="21"/>
    </row>
    <row r="5453" spans="1:12" ht="10.050000000000001" customHeight="1" x14ac:dyDescent="0.2">
      <c r="A5453" s="22"/>
      <c r="B5453" s="38"/>
      <c r="C5453" s="1"/>
      <c r="D5453" s="2">
        <v>50195</v>
      </c>
      <c r="E5453" s="1" t="s">
        <v>12616</v>
      </c>
      <c r="F5453" s="1" t="s">
        <v>6349</v>
      </c>
      <c r="G5453" s="25">
        <v>0</v>
      </c>
      <c r="H5453" s="25">
        <v>0</v>
      </c>
      <c r="I5453" s="24">
        <f t="shared" si="168"/>
        <v>0</v>
      </c>
      <c r="J5453" s="23" t="str">
        <f t="shared" si="169"/>
        <v/>
      </c>
      <c r="K5453" s="1"/>
      <c r="L5453" s="21"/>
    </row>
    <row r="5454" spans="1:12" ht="10.050000000000001" customHeight="1" x14ac:dyDescent="0.2">
      <c r="A5454" s="22"/>
      <c r="B5454" s="38"/>
      <c r="C5454" s="1"/>
      <c r="D5454" s="2">
        <v>50299</v>
      </c>
      <c r="E5454" s="1" t="s">
        <v>7734</v>
      </c>
      <c r="F5454" s="1" t="s">
        <v>1343</v>
      </c>
      <c r="G5454" s="25">
        <v>0</v>
      </c>
      <c r="H5454" s="25">
        <v>0</v>
      </c>
      <c r="I5454" s="24">
        <f t="shared" si="168"/>
        <v>0</v>
      </c>
      <c r="J5454" s="23" t="str">
        <f t="shared" si="169"/>
        <v/>
      </c>
      <c r="K5454" s="1"/>
      <c r="L5454" s="21"/>
    </row>
    <row r="5455" spans="1:12" ht="10.050000000000001" customHeight="1" x14ac:dyDescent="0.2">
      <c r="A5455" s="22"/>
      <c r="B5455" s="38"/>
      <c r="C5455" s="1"/>
      <c r="D5455" s="2">
        <v>50819</v>
      </c>
      <c r="E5455" s="1" t="s">
        <v>6513</v>
      </c>
      <c r="F5455" s="1" t="s">
        <v>111</v>
      </c>
      <c r="G5455" s="25">
        <v>24839.995600000002</v>
      </c>
      <c r="H5455" s="25">
        <v>24389.959776236155</v>
      </c>
      <c r="I5455" s="24">
        <f t="shared" si="168"/>
        <v>-450.03582376384657</v>
      </c>
      <c r="J5455" s="23">
        <f t="shared" si="169"/>
        <v>-1.8117387418693686E-2</v>
      </c>
      <c r="K5455" s="1"/>
      <c r="L5455" s="21"/>
    </row>
    <row r="5456" spans="1:12" ht="10.050000000000001" customHeight="1" x14ac:dyDescent="0.2">
      <c r="A5456" s="22"/>
      <c r="B5456" s="38"/>
      <c r="C5456" s="1"/>
      <c r="D5456" s="2">
        <v>50819</v>
      </c>
      <c r="E5456" s="1" t="s">
        <v>6784</v>
      </c>
      <c r="F5456" s="1" t="s">
        <v>384</v>
      </c>
      <c r="G5456" s="25">
        <v>0</v>
      </c>
      <c r="H5456" s="25">
        <v>2214.0001397552196</v>
      </c>
      <c r="I5456" s="24">
        <f t="shared" si="168"/>
        <v>2214.0001397552196</v>
      </c>
      <c r="J5456" s="23" t="e">
        <f t="shared" si="169"/>
        <v>#DIV/0!</v>
      </c>
      <c r="K5456" s="1"/>
      <c r="L5456" s="21"/>
    </row>
    <row r="5457" spans="1:12" ht="10.050000000000001" customHeight="1" x14ac:dyDescent="0.2">
      <c r="A5457" s="22"/>
      <c r="B5457" s="38"/>
      <c r="C5457" s="1"/>
      <c r="D5457" s="2">
        <v>50819</v>
      </c>
      <c r="E5457" s="1" t="s">
        <v>7185</v>
      </c>
      <c r="F5457" s="1" t="s">
        <v>791</v>
      </c>
      <c r="G5457" s="25">
        <v>0</v>
      </c>
      <c r="H5457" s="25">
        <v>0</v>
      </c>
      <c r="I5457" s="24">
        <f t="shared" si="168"/>
        <v>0</v>
      </c>
      <c r="J5457" s="23" t="str">
        <f t="shared" si="169"/>
        <v/>
      </c>
      <c r="K5457" s="1"/>
      <c r="L5457" s="21"/>
    </row>
    <row r="5458" spans="1:12" ht="10.050000000000001" customHeight="1" x14ac:dyDescent="0.2">
      <c r="A5458" s="22"/>
      <c r="B5458" s="38"/>
      <c r="C5458" s="1"/>
      <c r="D5458" s="2">
        <v>50819</v>
      </c>
      <c r="E5458" s="1" t="s">
        <v>7186</v>
      </c>
      <c r="F5458" s="1" t="s">
        <v>792</v>
      </c>
      <c r="G5458" s="25">
        <v>0</v>
      </c>
      <c r="H5458" s="25">
        <v>0</v>
      </c>
      <c r="I5458" s="24">
        <f t="shared" si="168"/>
        <v>0</v>
      </c>
      <c r="J5458" s="23" t="str">
        <f t="shared" si="169"/>
        <v/>
      </c>
      <c r="K5458" s="1"/>
      <c r="L5458" s="21"/>
    </row>
    <row r="5459" spans="1:12" ht="10.050000000000001" customHeight="1" x14ac:dyDescent="0.2">
      <c r="A5459" s="22"/>
      <c r="B5459" s="38"/>
      <c r="C5459" s="1"/>
      <c r="D5459" s="2">
        <v>50819</v>
      </c>
      <c r="E5459" s="1" t="s">
        <v>7264</v>
      </c>
      <c r="F5459" s="1" t="s">
        <v>870</v>
      </c>
      <c r="G5459" s="25">
        <v>38915.900699999998</v>
      </c>
      <c r="H5459" s="25">
        <v>154378.99350362786</v>
      </c>
      <c r="I5459" s="24">
        <f t="shared" ref="I5459:I5522" si="170">H5459-G5459</f>
        <v>115463.09280362786</v>
      </c>
      <c r="J5459" s="23">
        <f t="shared" ref="J5459:J5522" si="171">IF(I5459=0,"",(I5459/G5459))</f>
        <v>2.9669901178370481</v>
      </c>
      <c r="K5459" s="1"/>
      <c r="L5459" s="21"/>
    </row>
    <row r="5460" spans="1:12" ht="10.050000000000001" customHeight="1" x14ac:dyDescent="0.2">
      <c r="A5460" s="22"/>
      <c r="B5460" s="38"/>
      <c r="C5460" s="1"/>
      <c r="D5460" s="2">
        <v>50819</v>
      </c>
      <c r="E5460" s="1" t="s">
        <v>7566</v>
      </c>
      <c r="F5460" s="1" t="s">
        <v>1174</v>
      </c>
      <c r="G5460" s="25">
        <v>0</v>
      </c>
      <c r="H5460" s="25">
        <v>0</v>
      </c>
      <c r="I5460" s="24">
        <f t="shared" si="170"/>
        <v>0</v>
      </c>
      <c r="J5460" s="23" t="str">
        <f t="shared" si="171"/>
        <v/>
      </c>
      <c r="K5460" s="1"/>
      <c r="L5460" s="21"/>
    </row>
    <row r="5461" spans="1:12" ht="10.050000000000001" customHeight="1" x14ac:dyDescent="0.2">
      <c r="A5461" s="22"/>
      <c r="B5461" s="38"/>
      <c r="C5461" s="1"/>
      <c r="D5461" s="2">
        <v>50819</v>
      </c>
      <c r="E5461" s="1" t="s">
        <v>7875</v>
      </c>
      <c r="F5461" s="1" t="s">
        <v>1484</v>
      </c>
      <c r="G5461" s="25">
        <v>0</v>
      </c>
      <c r="H5461" s="25">
        <v>0</v>
      </c>
      <c r="I5461" s="24">
        <f t="shared" si="170"/>
        <v>0</v>
      </c>
      <c r="J5461" s="23" t="str">
        <f t="shared" si="171"/>
        <v/>
      </c>
      <c r="K5461" s="1"/>
      <c r="L5461" s="21"/>
    </row>
    <row r="5462" spans="1:12" ht="10.050000000000001" customHeight="1" x14ac:dyDescent="0.2">
      <c r="A5462" s="22"/>
      <c r="B5462" s="38"/>
      <c r="C5462" s="1"/>
      <c r="D5462" s="2">
        <v>50819</v>
      </c>
      <c r="E5462" s="1" t="s">
        <v>8012</v>
      </c>
      <c r="F5462" s="1" t="s">
        <v>1622</v>
      </c>
      <c r="G5462" s="25">
        <v>0</v>
      </c>
      <c r="H5462" s="25">
        <v>0</v>
      </c>
      <c r="I5462" s="24">
        <f t="shared" si="170"/>
        <v>0</v>
      </c>
      <c r="J5462" s="23" t="str">
        <f t="shared" si="171"/>
        <v/>
      </c>
      <c r="K5462" s="1"/>
      <c r="L5462" s="21"/>
    </row>
    <row r="5463" spans="1:12" ht="10.050000000000001" customHeight="1" x14ac:dyDescent="0.2">
      <c r="A5463" s="22"/>
      <c r="B5463" s="38"/>
      <c r="C5463" s="1"/>
      <c r="D5463" s="2">
        <v>50819</v>
      </c>
      <c r="E5463" s="1" t="s">
        <v>8028</v>
      </c>
      <c r="F5463" s="1" t="s">
        <v>1638</v>
      </c>
      <c r="G5463" s="25">
        <v>0</v>
      </c>
      <c r="H5463" s="25">
        <v>7977.5921509045384</v>
      </c>
      <c r="I5463" s="24">
        <f t="shared" si="170"/>
        <v>7977.5921509045384</v>
      </c>
      <c r="J5463" s="23" t="e">
        <f t="shared" si="171"/>
        <v>#DIV/0!</v>
      </c>
      <c r="K5463" s="1"/>
      <c r="L5463" s="21"/>
    </row>
    <row r="5464" spans="1:12" ht="10.050000000000001" customHeight="1" x14ac:dyDescent="0.2">
      <c r="A5464" s="22"/>
      <c r="B5464" s="38"/>
      <c r="C5464" s="1"/>
      <c r="D5464" s="2">
        <v>50819</v>
      </c>
      <c r="E5464" s="1" t="s">
        <v>8556</v>
      </c>
      <c r="F5464" s="1" t="s">
        <v>2173</v>
      </c>
      <c r="G5464" s="25">
        <v>67860.468399999998</v>
      </c>
      <c r="H5464" s="25">
        <v>81234.798631297075</v>
      </c>
      <c r="I5464" s="24">
        <f t="shared" si="170"/>
        <v>13374.330231297077</v>
      </c>
      <c r="J5464" s="23">
        <f t="shared" si="171"/>
        <v>0.19708573410461572</v>
      </c>
      <c r="K5464" s="1"/>
      <c r="L5464" s="21"/>
    </row>
    <row r="5465" spans="1:12" ht="10.050000000000001" customHeight="1" x14ac:dyDescent="0.2">
      <c r="A5465" s="22"/>
      <c r="B5465" s="38"/>
      <c r="C5465" s="1"/>
      <c r="D5465" s="2">
        <v>50819</v>
      </c>
      <c r="E5465" s="1" t="s">
        <v>8694</v>
      </c>
      <c r="F5465" s="1" t="s">
        <v>2314</v>
      </c>
      <c r="G5465" s="25">
        <v>0</v>
      </c>
      <c r="H5465" s="25">
        <v>0</v>
      </c>
      <c r="I5465" s="24">
        <f t="shared" si="170"/>
        <v>0</v>
      </c>
      <c r="J5465" s="23" t="str">
        <f t="shared" si="171"/>
        <v/>
      </c>
      <c r="K5465" s="1"/>
      <c r="L5465" s="21"/>
    </row>
    <row r="5466" spans="1:12" ht="10.050000000000001" customHeight="1" x14ac:dyDescent="0.2">
      <c r="A5466" s="22"/>
      <c r="B5466" s="38"/>
      <c r="C5466" s="1"/>
      <c r="D5466" s="2">
        <v>50819</v>
      </c>
      <c r="E5466" s="1" t="s">
        <v>8732</v>
      </c>
      <c r="F5466" s="1" t="s">
        <v>2352</v>
      </c>
      <c r="G5466" s="25">
        <v>0</v>
      </c>
      <c r="H5466" s="25">
        <v>0</v>
      </c>
      <c r="I5466" s="24">
        <f t="shared" si="170"/>
        <v>0</v>
      </c>
      <c r="J5466" s="23" t="str">
        <f t="shared" si="171"/>
        <v/>
      </c>
      <c r="K5466" s="1"/>
      <c r="L5466" s="21"/>
    </row>
    <row r="5467" spans="1:12" ht="10.050000000000001" customHeight="1" x14ac:dyDescent="0.2">
      <c r="A5467" s="22"/>
      <c r="B5467" s="38"/>
      <c r="C5467" s="1"/>
      <c r="D5467" s="2">
        <v>50819</v>
      </c>
      <c r="E5467" s="1" t="s">
        <v>8909</v>
      </c>
      <c r="F5467" s="1" t="s">
        <v>2531</v>
      </c>
      <c r="G5467" s="25">
        <v>0</v>
      </c>
      <c r="H5467" s="25">
        <v>0</v>
      </c>
      <c r="I5467" s="24">
        <f t="shared" si="170"/>
        <v>0</v>
      </c>
      <c r="J5467" s="23" t="str">
        <f t="shared" si="171"/>
        <v/>
      </c>
      <c r="K5467" s="1"/>
      <c r="L5467" s="21"/>
    </row>
    <row r="5468" spans="1:12" ht="10.050000000000001" customHeight="1" x14ac:dyDescent="0.2">
      <c r="A5468" s="22"/>
      <c r="B5468" s="38"/>
      <c r="C5468" s="1"/>
      <c r="D5468" s="2">
        <v>50819</v>
      </c>
      <c r="E5468" s="1" t="s">
        <v>9265</v>
      </c>
      <c r="F5468" s="1" t="s">
        <v>2893</v>
      </c>
      <c r="G5468" s="25">
        <v>0</v>
      </c>
      <c r="H5468" s="25">
        <v>2830.4270928193177</v>
      </c>
      <c r="I5468" s="24">
        <f t="shared" si="170"/>
        <v>2830.4270928193177</v>
      </c>
      <c r="J5468" s="23" t="e">
        <f t="shared" si="171"/>
        <v>#DIV/0!</v>
      </c>
      <c r="K5468" s="1"/>
      <c r="L5468" s="21"/>
    </row>
    <row r="5469" spans="1:12" ht="10.050000000000001" customHeight="1" x14ac:dyDescent="0.2">
      <c r="A5469" s="22"/>
      <c r="B5469" s="38"/>
      <c r="C5469" s="1"/>
      <c r="D5469" s="2">
        <v>50844</v>
      </c>
      <c r="E5469" s="1" t="s">
        <v>6686</v>
      </c>
      <c r="F5469" s="1" t="s">
        <v>286</v>
      </c>
      <c r="G5469" s="25">
        <v>0</v>
      </c>
      <c r="H5469" s="25">
        <v>0</v>
      </c>
      <c r="I5469" s="24">
        <f t="shared" si="170"/>
        <v>0</v>
      </c>
      <c r="J5469" s="23" t="str">
        <f t="shared" si="171"/>
        <v/>
      </c>
      <c r="K5469" s="1"/>
      <c r="L5469" s="21"/>
    </row>
    <row r="5470" spans="1:12" ht="10.050000000000001" customHeight="1" x14ac:dyDescent="0.2">
      <c r="A5470" s="22"/>
      <c r="B5470" s="38"/>
      <c r="C5470" s="1"/>
      <c r="D5470" s="2">
        <v>50844</v>
      </c>
      <c r="E5470" s="1" t="s">
        <v>6691</v>
      </c>
      <c r="F5470" s="1" t="s">
        <v>291</v>
      </c>
      <c r="G5470" s="25">
        <v>0</v>
      </c>
      <c r="H5470" s="25">
        <v>0</v>
      </c>
      <c r="I5470" s="24">
        <f t="shared" si="170"/>
        <v>0</v>
      </c>
      <c r="J5470" s="23" t="str">
        <f t="shared" si="171"/>
        <v/>
      </c>
      <c r="K5470" s="1"/>
      <c r="L5470" s="21"/>
    </row>
    <row r="5471" spans="1:12" ht="10.050000000000001" customHeight="1" x14ac:dyDescent="0.2">
      <c r="A5471" s="22"/>
      <c r="B5471" s="38"/>
      <c r="C5471" s="1"/>
      <c r="D5471" s="2">
        <v>50844</v>
      </c>
      <c r="E5471" s="1" t="s">
        <v>6700</v>
      </c>
      <c r="F5471" s="1" t="s">
        <v>300</v>
      </c>
      <c r="G5471" s="25">
        <v>0</v>
      </c>
      <c r="H5471" s="25">
        <v>0</v>
      </c>
      <c r="I5471" s="24">
        <f t="shared" si="170"/>
        <v>0</v>
      </c>
      <c r="J5471" s="23" t="str">
        <f t="shared" si="171"/>
        <v/>
      </c>
      <c r="K5471" s="1"/>
      <c r="L5471" s="21"/>
    </row>
    <row r="5472" spans="1:12" ht="10.050000000000001" customHeight="1" x14ac:dyDescent="0.2">
      <c r="A5472" s="22"/>
      <c r="B5472" s="38"/>
      <c r="C5472" s="1"/>
      <c r="D5472" s="2">
        <v>50844</v>
      </c>
      <c r="E5472" s="1" t="s">
        <v>7139</v>
      </c>
      <c r="F5472" s="1" t="s">
        <v>745</v>
      </c>
      <c r="G5472" s="25">
        <v>0</v>
      </c>
      <c r="H5472" s="25">
        <v>0</v>
      </c>
      <c r="I5472" s="24">
        <f t="shared" si="170"/>
        <v>0</v>
      </c>
      <c r="J5472" s="23" t="str">
        <f t="shared" si="171"/>
        <v/>
      </c>
      <c r="K5472" s="1"/>
      <c r="L5472" s="21"/>
    </row>
    <row r="5473" spans="1:12" ht="10.050000000000001" customHeight="1" x14ac:dyDescent="0.2">
      <c r="A5473" s="22"/>
      <c r="B5473" s="38"/>
      <c r="C5473" s="1"/>
      <c r="D5473" s="2">
        <v>50844</v>
      </c>
      <c r="E5473" s="1" t="s">
        <v>7166</v>
      </c>
      <c r="F5473" s="1" t="s">
        <v>772</v>
      </c>
      <c r="G5473" s="25">
        <v>7129.223</v>
      </c>
      <c r="H5473" s="25">
        <v>0</v>
      </c>
      <c r="I5473" s="24">
        <f t="shared" si="170"/>
        <v>-7129.223</v>
      </c>
      <c r="J5473" s="23">
        <f t="shared" si="171"/>
        <v>-1</v>
      </c>
      <c r="K5473" s="1"/>
      <c r="L5473" s="21"/>
    </row>
    <row r="5474" spans="1:12" ht="10.050000000000001" customHeight="1" x14ac:dyDescent="0.2">
      <c r="A5474" s="22"/>
      <c r="B5474" s="38"/>
      <c r="C5474" s="1"/>
      <c r="D5474" s="2">
        <v>50844</v>
      </c>
      <c r="E5474" s="1" t="s">
        <v>7976</v>
      </c>
      <c r="F5474" s="1" t="s">
        <v>1586</v>
      </c>
      <c r="G5474" s="25">
        <v>0</v>
      </c>
      <c r="H5474" s="25">
        <v>0</v>
      </c>
      <c r="I5474" s="24">
        <f t="shared" si="170"/>
        <v>0</v>
      </c>
      <c r="J5474" s="23" t="str">
        <f t="shared" si="171"/>
        <v/>
      </c>
      <c r="K5474" s="1"/>
      <c r="L5474" s="21"/>
    </row>
    <row r="5475" spans="1:12" ht="10.050000000000001" customHeight="1" x14ac:dyDescent="0.2">
      <c r="A5475" s="22"/>
      <c r="B5475" s="38"/>
      <c r="C5475" s="1"/>
      <c r="D5475" s="2">
        <v>50844</v>
      </c>
      <c r="E5475" s="1" t="s">
        <v>8234</v>
      </c>
      <c r="F5475" s="1" t="s">
        <v>1846</v>
      </c>
      <c r="G5475" s="25">
        <v>14390.062000000002</v>
      </c>
      <c r="H5475" s="25">
        <v>143021.32689342188</v>
      </c>
      <c r="I5475" s="24">
        <f t="shared" si="170"/>
        <v>128631.26489342187</v>
      </c>
      <c r="J5475" s="23">
        <f t="shared" si="171"/>
        <v>8.9388958083309067</v>
      </c>
      <c r="K5475" s="1"/>
      <c r="L5475" s="21"/>
    </row>
    <row r="5476" spans="1:12" ht="10.050000000000001" customHeight="1" x14ac:dyDescent="0.2">
      <c r="A5476" s="22"/>
      <c r="B5476" s="38"/>
      <c r="C5476" s="1"/>
      <c r="D5476" s="2">
        <v>50844</v>
      </c>
      <c r="E5476" s="1" t="s">
        <v>8287</v>
      </c>
      <c r="F5476" s="1" t="s">
        <v>1900</v>
      </c>
      <c r="G5476" s="25">
        <v>0</v>
      </c>
      <c r="H5476" s="25">
        <v>0</v>
      </c>
      <c r="I5476" s="24">
        <f t="shared" si="170"/>
        <v>0</v>
      </c>
      <c r="J5476" s="23" t="str">
        <f t="shared" si="171"/>
        <v/>
      </c>
      <c r="K5476" s="1"/>
      <c r="L5476" s="21"/>
    </row>
    <row r="5477" spans="1:12" ht="10.050000000000001" customHeight="1" x14ac:dyDescent="0.2">
      <c r="A5477" s="22"/>
      <c r="B5477" s="38"/>
      <c r="C5477" s="1"/>
      <c r="D5477" s="2">
        <v>50844</v>
      </c>
      <c r="E5477" s="1" t="s">
        <v>9253</v>
      </c>
      <c r="F5477" s="1" t="s">
        <v>2881</v>
      </c>
      <c r="G5477" s="25">
        <v>0</v>
      </c>
      <c r="H5477" s="25">
        <v>0</v>
      </c>
      <c r="I5477" s="24">
        <f t="shared" si="170"/>
        <v>0</v>
      </c>
      <c r="J5477" s="23" t="str">
        <f t="shared" si="171"/>
        <v/>
      </c>
      <c r="K5477" s="1"/>
      <c r="L5477" s="21"/>
    </row>
    <row r="5478" spans="1:12" ht="10.050000000000001" customHeight="1" x14ac:dyDescent="0.2">
      <c r="A5478" s="22"/>
      <c r="B5478" s="38"/>
      <c r="C5478" s="1"/>
      <c r="D5478" s="2">
        <v>50844</v>
      </c>
      <c r="E5478" s="1" t="s">
        <v>9836</v>
      </c>
      <c r="F5478" s="1" t="s">
        <v>3477</v>
      </c>
      <c r="G5478" s="25">
        <v>0</v>
      </c>
      <c r="H5478" s="25">
        <v>0</v>
      </c>
      <c r="I5478" s="24">
        <f t="shared" si="170"/>
        <v>0</v>
      </c>
      <c r="J5478" s="23" t="str">
        <f t="shared" si="171"/>
        <v/>
      </c>
      <c r="K5478" s="1"/>
      <c r="L5478" s="21"/>
    </row>
    <row r="5479" spans="1:12" ht="10.050000000000001" customHeight="1" x14ac:dyDescent="0.2">
      <c r="A5479" s="22"/>
      <c r="B5479" s="38"/>
      <c r="C5479" s="1"/>
      <c r="D5479" s="2">
        <v>50844</v>
      </c>
      <c r="E5479" s="1" t="s">
        <v>10601</v>
      </c>
      <c r="F5479" s="1" t="s">
        <v>4268</v>
      </c>
      <c r="G5479" s="25">
        <v>0</v>
      </c>
      <c r="H5479" s="25">
        <v>0</v>
      </c>
      <c r="I5479" s="24">
        <f t="shared" si="170"/>
        <v>0</v>
      </c>
      <c r="J5479" s="23" t="str">
        <f t="shared" si="171"/>
        <v/>
      </c>
      <c r="K5479" s="1"/>
      <c r="L5479" s="21"/>
    </row>
    <row r="5480" spans="1:12" ht="10.050000000000001" customHeight="1" x14ac:dyDescent="0.2">
      <c r="A5480" s="22"/>
      <c r="B5480" s="38"/>
      <c r="C5480" s="1"/>
      <c r="D5480" s="2">
        <v>50844</v>
      </c>
      <c r="E5480" s="1" t="s">
        <v>10602</v>
      </c>
      <c r="F5480" s="1" t="s">
        <v>4269</v>
      </c>
      <c r="G5480" s="25">
        <v>25816</v>
      </c>
      <c r="H5480" s="25">
        <v>22586.910938523666</v>
      </c>
      <c r="I5480" s="24">
        <f t="shared" si="170"/>
        <v>-3229.0890614763339</v>
      </c>
      <c r="J5480" s="23">
        <f t="shared" si="171"/>
        <v>-0.12508092119136713</v>
      </c>
      <c r="K5480" s="1"/>
      <c r="L5480" s="21"/>
    </row>
    <row r="5481" spans="1:12" ht="10.050000000000001" customHeight="1" x14ac:dyDescent="0.2">
      <c r="A5481" s="22"/>
      <c r="B5481" s="38"/>
      <c r="C5481" s="1"/>
      <c r="D5481" s="2">
        <v>50844</v>
      </c>
      <c r="E5481" s="1" t="s">
        <v>10671</v>
      </c>
      <c r="F5481" s="1" t="s">
        <v>4340</v>
      </c>
      <c r="G5481" s="25">
        <v>130093.18900000001</v>
      </c>
      <c r="H5481" s="25">
        <v>117568.03062315015</v>
      </c>
      <c r="I5481" s="24">
        <f t="shared" si="170"/>
        <v>-12525.158376849868</v>
      </c>
      <c r="J5481" s="23">
        <f t="shared" si="171"/>
        <v>-9.6278356100947496E-2</v>
      </c>
      <c r="K5481" s="1"/>
      <c r="L5481" s="21"/>
    </row>
    <row r="5482" spans="1:12" ht="10.050000000000001" customHeight="1" x14ac:dyDescent="0.2">
      <c r="A5482" s="22"/>
      <c r="B5482" s="38"/>
      <c r="C5482" s="1"/>
      <c r="D5482" s="2">
        <v>50844</v>
      </c>
      <c r="E5482" s="1" t="s">
        <v>12424</v>
      </c>
      <c r="F5482" s="1" t="s">
        <v>6155</v>
      </c>
      <c r="G5482" s="25">
        <v>0</v>
      </c>
      <c r="H5482" s="25">
        <v>0</v>
      </c>
      <c r="I5482" s="24">
        <f t="shared" si="170"/>
        <v>0</v>
      </c>
      <c r="J5482" s="23" t="str">
        <f t="shared" si="171"/>
        <v/>
      </c>
      <c r="K5482" s="1"/>
      <c r="L5482" s="21"/>
    </row>
    <row r="5483" spans="1:12" ht="10.050000000000001" customHeight="1" x14ac:dyDescent="0.2">
      <c r="A5483" s="22"/>
      <c r="B5483" s="38"/>
      <c r="C5483" s="1"/>
      <c r="D5483" s="2">
        <v>50844</v>
      </c>
      <c r="E5483" s="1" t="s">
        <v>13643</v>
      </c>
      <c r="F5483" s="1" t="s">
        <v>13644</v>
      </c>
      <c r="G5483" s="25">
        <v>0</v>
      </c>
      <c r="H5483" s="25">
        <v>0</v>
      </c>
      <c r="I5483" s="24">
        <f t="shared" si="170"/>
        <v>0</v>
      </c>
      <c r="J5483" s="23" t="str">
        <f t="shared" si="171"/>
        <v/>
      </c>
      <c r="K5483" s="1"/>
      <c r="L5483" s="21"/>
    </row>
    <row r="5484" spans="1:12" ht="10.050000000000001" customHeight="1" x14ac:dyDescent="0.2">
      <c r="A5484" s="22"/>
      <c r="B5484" s="38"/>
      <c r="C5484" s="1"/>
      <c r="D5484" s="2">
        <v>50949</v>
      </c>
      <c r="E5484" s="1" t="s">
        <v>6436</v>
      </c>
      <c r="F5484" s="1" t="s">
        <v>31</v>
      </c>
      <c r="G5484" s="25">
        <v>0</v>
      </c>
      <c r="H5484" s="25">
        <v>0</v>
      </c>
      <c r="I5484" s="24">
        <f t="shared" si="170"/>
        <v>0</v>
      </c>
      <c r="J5484" s="23" t="str">
        <f t="shared" si="171"/>
        <v/>
      </c>
      <c r="K5484" s="1"/>
      <c r="L5484" s="21"/>
    </row>
    <row r="5485" spans="1:12" ht="10.050000000000001" customHeight="1" x14ac:dyDescent="0.2">
      <c r="A5485" s="22"/>
      <c r="B5485" s="38"/>
      <c r="C5485" s="1"/>
      <c r="D5485" s="2">
        <v>50949</v>
      </c>
      <c r="E5485" s="1" t="s">
        <v>6442</v>
      </c>
      <c r="F5485" s="1" t="s">
        <v>37</v>
      </c>
      <c r="G5485" s="25">
        <v>0</v>
      </c>
      <c r="H5485" s="25">
        <v>0</v>
      </c>
      <c r="I5485" s="24">
        <f t="shared" si="170"/>
        <v>0</v>
      </c>
      <c r="J5485" s="23" t="str">
        <f t="shared" si="171"/>
        <v/>
      </c>
      <c r="K5485" s="1"/>
      <c r="L5485" s="21"/>
    </row>
    <row r="5486" spans="1:12" ht="10.050000000000001" customHeight="1" x14ac:dyDescent="0.2">
      <c r="A5486" s="22"/>
      <c r="B5486" s="38"/>
      <c r="C5486" s="1"/>
      <c r="D5486" s="2">
        <v>50949</v>
      </c>
      <c r="E5486" s="1" t="s">
        <v>6773</v>
      </c>
      <c r="F5486" s="1" t="s">
        <v>373</v>
      </c>
      <c r="G5486" s="25">
        <v>0</v>
      </c>
      <c r="H5486" s="25">
        <v>0</v>
      </c>
      <c r="I5486" s="24">
        <f t="shared" si="170"/>
        <v>0</v>
      </c>
      <c r="J5486" s="23" t="str">
        <f t="shared" si="171"/>
        <v/>
      </c>
      <c r="K5486" s="1"/>
      <c r="L5486" s="21"/>
    </row>
    <row r="5487" spans="1:12" ht="10.050000000000001" customHeight="1" x14ac:dyDescent="0.2">
      <c r="A5487" s="22"/>
      <c r="B5487" s="38"/>
      <c r="C5487" s="1"/>
      <c r="D5487" s="2">
        <v>50949</v>
      </c>
      <c r="E5487" s="1" t="s">
        <v>7168</v>
      </c>
      <c r="F5487" s="1" t="s">
        <v>774</v>
      </c>
      <c r="G5487" s="25">
        <v>0</v>
      </c>
      <c r="H5487" s="25">
        <v>0</v>
      </c>
      <c r="I5487" s="24">
        <f t="shared" si="170"/>
        <v>0</v>
      </c>
      <c r="J5487" s="23" t="str">
        <f t="shared" si="171"/>
        <v/>
      </c>
      <c r="K5487" s="1"/>
      <c r="L5487" s="21"/>
    </row>
    <row r="5488" spans="1:12" ht="10.050000000000001" customHeight="1" x14ac:dyDescent="0.2">
      <c r="A5488" s="22"/>
      <c r="B5488" s="38"/>
      <c r="C5488" s="1"/>
      <c r="D5488" s="2">
        <v>50949</v>
      </c>
      <c r="E5488" s="1" t="s">
        <v>7515</v>
      </c>
      <c r="F5488" s="1" t="s">
        <v>1123</v>
      </c>
      <c r="G5488" s="25">
        <v>0</v>
      </c>
      <c r="H5488" s="25">
        <v>0</v>
      </c>
      <c r="I5488" s="24">
        <f t="shared" si="170"/>
        <v>0</v>
      </c>
      <c r="J5488" s="23" t="str">
        <f t="shared" si="171"/>
        <v/>
      </c>
      <c r="K5488" s="1"/>
      <c r="L5488" s="21"/>
    </row>
    <row r="5489" spans="1:12" ht="10.050000000000001" customHeight="1" x14ac:dyDescent="0.2">
      <c r="A5489" s="22"/>
      <c r="B5489" s="38"/>
      <c r="C5489" s="1"/>
      <c r="D5489" s="2">
        <v>50949</v>
      </c>
      <c r="E5489" s="1" t="s">
        <v>7724</v>
      </c>
      <c r="F5489" s="1" t="s">
        <v>1333</v>
      </c>
      <c r="G5489" s="25">
        <v>0</v>
      </c>
      <c r="H5489" s="25">
        <v>0</v>
      </c>
      <c r="I5489" s="24">
        <f t="shared" si="170"/>
        <v>0</v>
      </c>
      <c r="J5489" s="23" t="str">
        <f t="shared" si="171"/>
        <v/>
      </c>
      <c r="K5489" s="1"/>
      <c r="L5489" s="21"/>
    </row>
    <row r="5490" spans="1:12" ht="10.050000000000001" customHeight="1" x14ac:dyDescent="0.2">
      <c r="A5490" s="22"/>
      <c r="B5490" s="38"/>
      <c r="C5490" s="1"/>
      <c r="D5490" s="2">
        <v>50949</v>
      </c>
      <c r="E5490" s="1" t="s">
        <v>7814</v>
      </c>
      <c r="F5490" s="1" t="s">
        <v>1423</v>
      </c>
      <c r="G5490" s="25">
        <v>0</v>
      </c>
      <c r="H5490" s="25">
        <v>0</v>
      </c>
      <c r="I5490" s="24">
        <f t="shared" si="170"/>
        <v>0</v>
      </c>
      <c r="J5490" s="23" t="str">
        <f t="shared" si="171"/>
        <v/>
      </c>
      <c r="K5490" s="1"/>
      <c r="L5490" s="21"/>
    </row>
    <row r="5491" spans="1:12" ht="10.050000000000001" customHeight="1" x14ac:dyDescent="0.2">
      <c r="A5491" s="22"/>
      <c r="B5491" s="38"/>
      <c r="C5491" s="1"/>
      <c r="D5491" s="2">
        <v>50949</v>
      </c>
      <c r="E5491" s="1" t="s">
        <v>7926</v>
      </c>
      <c r="F5491" s="1" t="s">
        <v>1535</v>
      </c>
      <c r="G5491" s="25">
        <v>0</v>
      </c>
      <c r="H5491" s="25">
        <v>2388.654443123381</v>
      </c>
      <c r="I5491" s="24">
        <f t="shared" si="170"/>
        <v>2388.654443123381</v>
      </c>
      <c r="J5491" s="23" t="e">
        <f t="shared" si="171"/>
        <v>#DIV/0!</v>
      </c>
      <c r="K5491" s="1"/>
      <c r="L5491" s="21"/>
    </row>
    <row r="5492" spans="1:12" ht="10.050000000000001" customHeight="1" x14ac:dyDescent="0.2">
      <c r="A5492" s="22"/>
      <c r="B5492" s="38"/>
      <c r="C5492" s="1"/>
      <c r="D5492" s="2">
        <v>50949</v>
      </c>
      <c r="E5492" s="1" t="s">
        <v>8596</v>
      </c>
      <c r="F5492" s="1" t="s">
        <v>2213</v>
      </c>
      <c r="G5492" s="25">
        <v>0</v>
      </c>
      <c r="H5492" s="25">
        <v>0</v>
      </c>
      <c r="I5492" s="24">
        <f t="shared" si="170"/>
        <v>0</v>
      </c>
      <c r="J5492" s="23" t="str">
        <f t="shared" si="171"/>
        <v/>
      </c>
      <c r="K5492" s="1"/>
      <c r="L5492" s="21"/>
    </row>
    <row r="5493" spans="1:12" ht="10.050000000000001" customHeight="1" x14ac:dyDescent="0.2">
      <c r="A5493" s="22"/>
      <c r="B5493" s="38"/>
      <c r="C5493" s="1"/>
      <c r="D5493" s="2">
        <v>50949</v>
      </c>
      <c r="E5493" s="1" t="s">
        <v>13641</v>
      </c>
      <c r="F5493" s="1" t="s">
        <v>13642</v>
      </c>
      <c r="G5493" s="25">
        <v>0</v>
      </c>
      <c r="H5493" s="25">
        <v>0</v>
      </c>
      <c r="I5493" s="24">
        <f t="shared" si="170"/>
        <v>0</v>
      </c>
      <c r="J5493" s="23" t="str">
        <f t="shared" si="171"/>
        <v/>
      </c>
      <c r="K5493" s="1"/>
      <c r="L5493" s="21"/>
    </row>
    <row r="5494" spans="1:12" ht="10.050000000000001" customHeight="1" x14ac:dyDescent="0.2">
      <c r="A5494" s="22"/>
      <c r="B5494" s="38"/>
      <c r="C5494" s="1"/>
      <c r="D5494" s="2">
        <v>50988</v>
      </c>
      <c r="E5494" s="1" t="s">
        <v>7737</v>
      </c>
      <c r="F5494" s="1" t="s">
        <v>1346</v>
      </c>
      <c r="G5494" s="25">
        <v>9720.7750000000015</v>
      </c>
      <c r="H5494" s="25">
        <v>0</v>
      </c>
      <c r="I5494" s="24">
        <f t="shared" si="170"/>
        <v>-9720.7750000000015</v>
      </c>
      <c r="J5494" s="23">
        <f t="shared" si="171"/>
        <v>-1</v>
      </c>
      <c r="K5494" s="1"/>
      <c r="L5494" s="21"/>
    </row>
    <row r="5495" spans="1:12" ht="10.050000000000001" customHeight="1" x14ac:dyDescent="0.2">
      <c r="A5495" s="22"/>
      <c r="B5495" s="38"/>
      <c r="C5495" s="1"/>
      <c r="D5495" s="2">
        <v>52131</v>
      </c>
      <c r="E5495" s="1" t="s">
        <v>9595</v>
      </c>
      <c r="F5495" s="1" t="s">
        <v>3231</v>
      </c>
      <c r="G5495" s="25">
        <v>0</v>
      </c>
      <c r="H5495" s="25">
        <v>0</v>
      </c>
      <c r="I5495" s="24">
        <f t="shared" si="170"/>
        <v>0</v>
      </c>
      <c r="J5495" s="23" t="str">
        <f t="shared" si="171"/>
        <v/>
      </c>
      <c r="K5495" s="1"/>
      <c r="L5495" s="21"/>
    </row>
    <row r="5496" spans="1:12" ht="10.050000000000001" customHeight="1" x14ac:dyDescent="0.2">
      <c r="A5496" s="22"/>
      <c r="B5496" s="38"/>
      <c r="C5496" s="1"/>
      <c r="D5496" s="2">
        <v>52131</v>
      </c>
      <c r="E5496" s="1" t="s">
        <v>9730</v>
      </c>
      <c r="F5496" s="1" t="s">
        <v>3368</v>
      </c>
      <c r="G5496" s="25">
        <v>0</v>
      </c>
      <c r="H5496" s="25">
        <v>0</v>
      </c>
      <c r="I5496" s="24">
        <f t="shared" si="170"/>
        <v>0</v>
      </c>
      <c r="J5496" s="23" t="str">
        <f t="shared" si="171"/>
        <v/>
      </c>
      <c r="K5496" s="1"/>
      <c r="L5496" s="21"/>
    </row>
    <row r="5497" spans="1:12" ht="10.050000000000001" customHeight="1" x14ac:dyDescent="0.2">
      <c r="A5497" s="22"/>
      <c r="B5497" s="38"/>
      <c r="C5497" s="1"/>
      <c r="D5497" s="2">
        <v>52131</v>
      </c>
      <c r="E5497" s="1" t="s">
        <v>9942</v>
      </c>
      <c r="F5497" s="1" t="s">
        <v>3587</v>
      </c>
      <c r="G5497" s="25">
        <v>0</v>
      </c>
      <c r="H5497" s="25">
        <v>0</v>
      </c>
      <c r="I5497" s="24">
        <f t="shared" si="170"/>
        <v>0</v>
      </c>
      <c r="J5497" s="23" t="str">
        <f t="shared" si="171"/>
        <v/>
      </c>
      <c r="K5497" s="1"/>
      <c r="L5497" s="21"/>
    </row>
    <row r="5498" spans="1:12" ht="10.050000000000001" customHeight="1" x14ac:dyDescent="0.2">
      <c r="A5498" s="22"/>
      <c r="B5498" s="38"/>
      <c r="C5498" s="1"/>
      <c r="D5498" s="2">
        <v>52131</v>
      </c>
      <c r="E5498" s="1" t="s">
        <v>10036</v>
      </c>
      <c r="F5498" s="1" t="s">
        <v>3682</v>
      </c>
      <c r="G5498" s="25">
        <v>0</v>
      </c>
      <c r="H5498" s="25">
        <v>95366.386530291536</v>
      </c>
      <c r="I5498" s="24">
        <f t="shared" si="170"/>
        <v>95366.386530291536</v>
      </c>
      <c r="J5498" s="23" t="e">
        <f t="shared" si="171"/>
        <v>#DIV/0!</v>
      </c>
      <c r="K5498" s="1"/>
      <c r="L5498" s="21"/>
    </row>
    <row r="5499" spans="1:12" ht="10.050000000000001" customHeight="1" x14ac:dyDescent="0.2">
      <c r="A5499" s="22"/>
      <c r="B5499" s="38"/>
      <c r="C5499" s="1"/>
      <c r="D5499" s="2">
        <v>52274</v>
      </c>
      <c r="E5499" s="1" t="s">
        <v>9256</v>
      </c>
      <c r="F5499" s="1" t="s">
        <v>2884</v>
      </c>
      <c r="G5499" s="25">
        <v>0</v>
      </c>
      <c r="H5499" s="25">
        <v>29326.512292024476</v>
      </c>
      <c r="I5499" s="24">
        <f t="shared" si="170"/>
        <v>29326.512292024476</v>
      </c>
      <c r="J5499" s="23" t="e">
        <f t="shared" si="171"/>
        <v>#DIV/0!</v>
      </c>
      <c r="K5499" s="1"/>
      <c r="L5499" s="21"/>
    </row>
    <row r="5500" spans="1:12" ht="10.050000000000001" customHeight="1" x14ac:dyDescent="0.2">
      <c r="A5500" s="22"/>
      <c r="B5500" s="38"/>
      <c r="C5500" s="1"/>
      <c r="D5500" s="2">
        <v>52274</v>
      </c>
      <c r="E5500" s="1" t="s">
        <v>9596</v>
      </c>
      <c r="F5500" s="1" t="s">
        <v>3232</v>
      </c>
      <c r="G5500" s="25">
        <v>27660</v>
      </c>
      <c r="H5500" s="25">
        <v>47922.058709458113</v>
      </c>
      <c r="I5500" s="24">
        <f t="shared" si="170"/>
        <v>20262.058709458113</v>
      </c>
      <c r="J5500" s="23">
        <f t="shared" si="171"/>
        <v>0.73254008349450883</v>
      </c>
      <c r="K5500" s="1"/>
      <c r="L5500" s="21"/>
    </row>
    <row r="5501" spans="1:12" ht="10.050000000000001" customHeight="1" x14ac:dyDescent="0.2">
      <c r="A5501" s="22"/>
      <c r="B5501" s="38"/>
      <c r="C5501" s="1"/>
      <c r="D5501" s="2">
        <v>52274</v>
      </c>
      <c r="E5501" s="1" t="s">
        <v>9837</v>
      </c>
      <c r="F5501" s="1" t="s">
        <v>3478</v>
      </c>
      <c r="G5501" s="25">
        <v>9220</v>
      </c>
      <c r="H5501" s="25">
        <v>0</v>
      </c>
      <c r="I5501" s="24">
        <f t="shared" si="170"/>
        <v>-9220</v>
      </c>
      <c r="J5501" s="23">
        <f t="shared" si="171"/>
        <v>-1</v>
      </c>
      <c r="K5501" s="1"/>
      <c r="L5501" s="21"/>
    </row>
    <row r="5502" spans="1:12" ht="10.050000000000001" customHeight="1" x14ac:dyDescent="0.2">
      <c r="A5502" s="22"/>
      <c r="B5502" s="38"/>
      <c r="C5502" s="1"/>
      <c r="D5502" s="2">
        <v>52274</v>
      </c>
      <c r="E5502" s="1" t="s">
        <v>9943</v>
      </c>
      <c r="F5502" s="1" t="s">
        <v>3588</v>
      </c>
      <c r="G5502" s="25">
        <v>0</v>
      </c>
      <c r="H5502" s="25">
        <v>5547.8425775768847</v>
      </c>
      <c r="I5502" s="24">
        <f t="shared" si="170"/>
        <v>5547.8425775768847</v>
      </c>
      <c r="J5502" s="23" t="e">
        <f t="shared" si="171"/>
        <v>#DIV/0!</v>
      </c>
      <c r="K5502" s="1"/>
      <c r="L5502" s="21"/>
    </row>
    <row r="5503" spans="1:12" ht="10.050000000000001" customHeight="1" x14ac:dyDescent="0.2">
      <c r="A5503" s="22"/>
      <c r="B5503" s="38"/>
      <c r="C5503" s="1"/>
      <c r="D5503" s="2">
        <v>52274</v>
      </c>
      <c r="E5503" s="1" t="s">
        <v>10037</v>
      </c>
      <c r="F5503" s="1" t="s">
        <v>3683</v>
      </c>
      <c r="G5503" s="25">
        <v>1844</v>
      </c>
      <c r="H5503" s="25">
        <v>0</v>
      </c>
      <c r="I5503" s="24">
        <f t="shared" si="170"/>
        <v>-1844</v>
      </c>
      <c r="J5503" s="23">
        <f t="shared" si="171"/>
        <v>-1</v>
      </c>
      <c r="K5503" s="1"/>
      <c r="L5503" s="21"/>
    </row>
    <row r="5504" spans="1:12" ht="10.050000000000001" customHeight="1" x14ac:dyDescent="0.2">
      <c r="A5504" s="22"/>
      <c r="B5504" s="38"/>
      <c r="C5504" s="1"/>
      <c r="D5504" s="2">
        <v>52274</v>
      </c>
      <c r="E5504" s="1" t="s">
        <v>10118</v>
      </c>
      <c r="F5504" s="1" t="s">
        <v>3768</v>
      </c>
      <c r="G5504" s="25">
        <v>9220</v>
      </c>
      <c r="H5504" s="25">
        <v>15806.214454818586</v>
      </c>
      <c r="I5504" s="24">
        <f t="shared" si="170"/>
        <v>6586.2144548185861</v>
      </c>
      <c r="J5504" s="23">
        <f t="shared" si="171"/>
        <v>0.71433996256166876</v>
      </c>
      <c r="K5504" s="1"/>
      <c r="L5504" s="21"/>
    </row>
    <row r="5505" spans="1:12" ht="10.050000000000001" customHeight="1" x14ac:dyDescent="0.2">
      <c r="A5505" s="22"/>
      <c r="B5505" s="38"/>
      <c r="C5505" s="1"/>
      <c r="D5505" s="2">
        <v>52274</v>
      </c>
      <c r="E5505" s="1" t="s">
        <v>10181</v>
      </c>
      <c r="F5505" s="1" t="s">
        <v>3835</v>
      </c>
      <c r="G5505" s="25">
        <v>5532</v>
      </c>
      <c r="H5505" s="25">
        <v>0</v>
      </c>
      <c r="I5505" s="24">
        <f t="shared" si="170"/>
        <v>-5532</v>
      </c>
      <c r="J5505" s="23">
        <f t="shared" si="171"/>
        <v>-1</v>
      </c>
      <c r="K5505" s="1"/>
      <c r="L5505" s="21"/>
    </row>
    <row r="5506" spans="1:12" ht="10.050000000000001" customHeight="1" x14ac:dyDescent="0.2">
      <c r="A5506" s="22"/>
      <c r="B5506" s="38"/>
      <c r="C5506" s="1"/>
      <c r="D5506" s="2">
        <v>52274</v>
      </c>
      <c r="E5506" s="1" t="s">
        <v>10294</v>
      </c>
      <c r="F5506" s="1" t="s">
        <v>3951</v>
      </c>
      <c r="G5506" s="25">
        <v>0</v>
      </c>
      <c r="H5506" s="25">
        <v>7777.253391158707</v>
      </c>
      <c r="I5506" s="24">
        <f t="shared" si="170"/>
        <v>7777.253391158707</v>
      </c>
      <c r="J5506" s="23" t="e">
        <f t="shared" si="171"/>
        <v>#DIV/0!</v>
      </c>
      <c r="K5506" s="1"/>
      <c r="L5506" s="21"/>
    </row>
    <row r="5507" spans="1:12" ht="10.050000000000001" customHeight="1" x14ac:dyDescent="0.2">
      <c r="A5507" s="22"/>
      <c r="B5507" s="38"/>
      <c r="C5507" s="1"/>
      <c r="D5507" s="2">
        <v>52274</v>
      </c>
      <c r="E5507" s="1" t="s">
        <v>10335</v>
      </c>
      <c r="F5507" s="1" t="s">
        <v>3992</v>
      </c>
      <c r="G5507" s="25">
        <v>0</v>
      </c>
      <c r="H5507" s="25">
        <v>23085.189392250479</v>
      </c>
      <c r="I5507" s="24">
        <f t="shared" si="170"/>
        <v>23085.189392250479</v>
      </c>
      <c r="J5507" s="23" t="e">
        <f t="shared" si="171"/>
        <v>#DIV/0!</v>
      </c>
      <c r="K5507" s="1"/>
      <c r="L5507" s="21"/>
    </row>
    <row r="5508" spans="1:12" ht="10.050000000000001" customHeight="1" x14ac:dyDescent="0.2">
      <c r="A5508" s="22"/>
      <c r="B5508" s="38"/>
      <c r="C5508" s="1"/>
      <c r="D5508" s="2">
        <v>52274</v>
      </c>
      <c r="E5508" s="1" t="s">
        <v>10386</v>
      </c>
      <c r="F5508" s="1" t="s">
        <v>4046</v>
      </c>
      <c r="G5508" s="25">
        <v>7376</v>
      </c>
      <c r="H5508" s="25">
        <v>1849.2808591922949</v>
      </c>
      <c r="I5508" s="24">
        <f t="shared" si="170"/>
        <v>-5526.7191408077051</v>
      </c>
      <c r="J5508" s="23">
        <f t="shared" si="171"/>
        <v>-0.74928404837414653</v>
      </c>
      <c r="K5508" s="1"/>
      <c r="L5508" s="21"/>
    </row>
    <row r="5509" spans="1:12" ht="10.050000000000001" customHeight="1" x14ac:dyDescent="0.2">
      <c r="A5509" s="22"/>
      <c r="B5509" s="38"/>
      <c r="C5509" s="1"/>
      <c r="D5509" s="2">
        <v>52274</v>
      </c>
      <c r="E5509" s="1" t="s">
        <v>10421</v>
      </c>
      <c r="F5509" s="1" t="s">
        <v>4081</v>
      </c>
      <c r="G5509" s="25">
        <v>5532</v>
      </c>
      <c r="H5509" s="25">
        <v>0</v>
      </c>
      <c r="I5509" s="24">
        <f t="shared" si="170"/>
        <v>-5532</v>
      </c>
      <c r="J5509" s="23">
        <f t="shared" si="171"/>
        <v>-1</v>
      </c>
      <c r="K5509" s="1"/>
      <c r="L5509" s="21"/>
    </row>
    <row r="5510" spans="1:12" ht="10.050000000000001" customHeight="1" x14ac:dyDescent="0.2">
      <c r="A5510" s="22"/>
      <c r="B5510" s="38"/>
      <c r="C5510" s="1"/>
      <c r="D5510" s="2">
        <v>52274</v>
      </c>
      <c r="E5510" s="1" t="s">
        <v>10460</v>
      </c>
      <c r="F5510" s="1" t="s">
        <v>4121</v>
      </c>
      <c r="G5510" s="25">
        <v>0</v>
      </c>
      <c r="H5510" s="25">
        <v>1551.3411652113141</v>
      </c>
      <c r="I5510" s="24">
        <f t="shared" si="170"/>
        <v>1551.3411652113141</v>
      </c>
      <c r="J5510" s="23" t="e">
        <f t="shared" si="171"/>
        <v>#DIV/0!</v>
      </c>
      <c r="K5510" s="1"/>
      <c r="L5510" s="21"/>
    </row>
    <row r="5511" spans="1:12" ht="10.050000000000001" customHeight="1" x14ac:dyDescent="0.2">
      <c r="A5511" s="22"/>
      <c r="B5511" s="38"/>
      <c r="C5511" s="1"/>
      <c r="D5511" s="2">
        <v>52340</v>
      </c>
      <c r="E5511" s="1" t="s">
        <v>6776</v>
      </c>
      <c r="F5511" s="1" t="s">
        <v>376</v>
      </c>
      <c r="G5511" s="25">
        <v>0</v>
      </c>
      <c r="H5511" s="25">
        <v>3015.3551787385477</v>
      </c>
      <c r="I5511" s="24">
        <f t="shared" si="170"/>
        <v>3015.3551787385477</v>
      </c>
      <c r="J5511" s="23" t="e">
        <f t="shared" si="171"/>
        <v>#DIV/0!</v>
      </c>
      <c r="K5511" s="1"/>
      <c r="L5511" s="21"/>
    </row>
    <row r="5512" spans="1:12" ht="10.050000000000001" customHeight="1" x14ac:dyDescent="0.2">
      <c r="A5512" s="22"/>
      <c r="B5512" s="38"/>
      <c r="C5512" s="1"/>
      <c r="D5512" s="2">
        <v>53015</v>
      </c>
      <c r="E5512" s="1" t="s">
        <v>9450</v>
      </c>
      <c r="F5512" s="1" t="s">
        <v>3082</v>
      </c>
      <c r="G5512" s="25">
        <v>0</v>
      </c>
      <c r="H5512" s="25">
        <v>46612.151434196894</v>
      </c>
      <c r="I5512" s="24">
        <f t="shared" si="170"/>
        <v>46612.151434196894</v>
      </c>
      <c r="J5512" s="23" t="e">
        <f t="shared" si="171"/>
        <v>#DIV/0!</v>
      </c>
      <c r="K5512" s="1"/>
      <c r="L5512" s="21"/>
    </row>
    <row r="5513" spans="1:12" ht="10.050000000000001" customHeight="1" x14ac:dyDescent="0.2">
      <c r="A5513" s="22"/>
      <c r="B5513" s="38"/>
      <c r="C5513" s="1"/>
      <c r="D5513" s="2">
        <v>53015</v>
      </c>
      <c r="E5513" s="1" t="s">
        <v>9597</v>
      </c>
      <c r="F5513" s="1" t="s">
        <v>3233</v>
      </c>
      <c r="G5513" s="25">
        <v>0</v>
      </c>
      <c r="H5513" s="25">
        <v>42548.870435249381</v>
      </c>
      <c r="I5513" s="24">
        <f t="shared" si="170"/>
        <v>42548.870435249381</v>
      </c>
      <c r="J5513" s="23" t="e">
        <f t="shared" si="171"/>
        <v>#DIV/0!</v>
      </c>
      <c r="K5513" s="1"/>
      <c r="L5513" s="21"/>
    </row>
    <row r="5514" spans="1:12" ht="10.050000000000001" customHeight="1" x14ac:dyDescent="0.2">
      <c r="A5514" s="22"/>
      <c r="B5514" s="38"/>
      <c r="C5514" s="1"/>
      <c r="D5514" s="2">
        <v>53015</v>
      </c>
      <c r="E5514" s="1" t="s">
        <v>9838</v>
      </c>
      <c r="F5514" s="1" t="s">
        <v>3479</v>
      </c>
      <c r="G5514" s="25">
        <v>0</v>
      </c>
      <c r="H5514" s="25">
        <v>72815.433830696609</v>
      </c>
      <c r="I5514" s="24">
        <f t="shared" si="170"/>
        <v>72815.433830696609</v>
      </c>
      <c r="J5514" s="23" t="e">
        <f t="shared" si="171"/>
        <v>#DIV/0!</v>
      </c>
      <c r="K5514" s="1"/>
      <c r="L5514" s="21"/>
    </row>
    <row r="5515" spans="1:12" ht="10.050000000000001" customHeight="1" x14ac:dyDescent="0.2">
      <c r="A5515" s="22"/>
      <c r="B5515" s="38"/>
      <c r="C5515" s="1"/>
      <c r="D5515" s="2">
        <v>53015</v>
      </c>
      <c r="E5515" s="1" t="s">
        <v>9944</v>
      </c>
      <c r="F5515" s="1" t="s">
        <v>3589</v>
      </c>
      <c r="G5515" s="25">
        <v>0</v>
      </c>
      <c r="H5515" s="25">
        <v>27220.386869055474</v>
      </c>
      <c r="I5515" s="24">
        <f t="shared" si="170"/>
        <v>27220.386869055474</v>
      </c>
      <c r="J5515" s="23" t="e">
        <f t="shared" si="171"/>
        <v>#DIV/0!</v>
      </c>
      <c r="K5515" s="1"/>
      <c r="L5515" s="21"/>
    </row>
    <row r="5516" spans="1:12" ht="10.050000000000001" customHeight="1" x14ac:dyDescent="0.2">
      <c r="A5516" s="22"/>
      <c r="B5516" s="38"/>
      <c r="C5516" s="1"/>
      <c r="D5516" s="2">
        <v>53015</v>
      </c>
      <c r="E5516" s="1" t="s">
        <v>10038</v>
      </c>
      <c r="F5516" s="1" t="s">
        <v>3684</v>
      </c>
      <c r="G5516" s="25">
        <v>0</v>
      </c>
      <c r="H5516" s="25">
        <v>68176.821008889267</v>
      </c>
      <c r="I5516" s="24">
        <f t="shared" si="170"/>
        <v>68176.821008889267</v>
      </c>
      <c r="J5516" s="23" t="e">
        <f t="shared" si="171"/>
        <v>#DIV/0!</v>
      </c>
      <c r="K5516" s="1"/>
      <c r="L5516" s="21"/>
    </row>
    <row r="5517" spans="1:12" ht="10.050000000000001" customHeight="1" x14ac:dyDescent="0.2">
      <c r="A5517" s="22"/>
      <c r="B5517" s="38"/>
      <c r="C5517" s="1"/>
      <c r="D5517" s="2">
        <v>53015</v>
      </c>
      <c r="E5517" s="1" t="s">
        <v>10119</v>
      </c>
      <c r="F5517" s="1" t="s">
        <v>3769</v>
      </c>
      <c r="G5517" s="25">
        <v>0</v>
      </c>
      <c r="H5517" s="25">
        <v>67365.192187354871</v>
      </c>
      <c r="I5517" s="24">
        <f t="shared" si="170"/>
        <v>67365.192187354871</v>
      </c>
      <c r="J5517" s="23" t="e">
        <f t="shared" si="171"/>
        <v>#DIV/0!</v>
      </c>
      <c r="K5517" s="1"/>
      <c r="L5517" s="21"/>
    </row>
    <row r="5518" spans="1:12" ht="10.050000000000001" customHeight="1" x14ac:dyDescent="0.2">
      <c r="A5518" s="22"/>
      <c r="B5518" s="38"/>
      <c r="C5518" s="1"/>
      <c r="D5518" s="2">
        <v>53015</v>
      </c>
      <c r="E5518" s="1" t="s">
        <v>12034</v>
      </c>
      <c r="F5518" s="1" t="s">
        <v>5756</v>
      </c>
      <c r="G5518" s="25">
        <v>0</v>
      </c>
      <c r="H5518" s="25">
        <v>37982.174091299523</v>
      </c>
      <c r="I5518" s="24">
        <f t="shared" si="170"/>
        <v>37982.174091299523</v>
      </c>
      <c r="J5518" s="23" t="e">
        <f t="shared" si="171"/>
        <v>#DIV/0!</v>
      </c>
      <c r="K5518" s="1"/>
      <c r="L5518" s="21"/>
    </row>
    <row r="5519" spans="1:12" ht="10.050000000000001" customHeight="1" x14ac:dyDescent="0.2">
      <c r="A5519" s="22"/>
      <c r="B5519" s="38"/>
      <c r="C5519" s="1"/>
      <c r="D5519" s="2">
        <v>53197</v>
      </c>
      <c r="E5519" s="1" t="s">
        <v>7100</v>
      </c>
      <c r="F5519" s="1" t="s">
        <v>706</v>
      </c>
      <c r="G5519" s="25">
        <v>0</v>
      </c>
      <c r="H5519" s="25">
        <v>0</v>
      </c>
      <c r="I5519" s="24">
        <f t="shared" si="170"/>
        <v>0</v>
      </c>
      <c r="J5519" s="23" t="str">
        <f t="shared" si="171"/>
        <v/>
      </c>
      <c r="K5519" s="1"/>
      <c r="L5519" s="21"/>
    </row>
    <row r="5520" spans="1:12" ht="10.050000000000001" customHeight="1" x14ac:dyDescent="0.2">
      <c r="A5520" s="22"/>
      <c r="B5520" s="38"/>
      <c r="C5520" s="1"/>
      <c r="D5520" s="2">
        <v>53210</v>
      </c>
      <c r="E5520" s="1" t="s">
        <v>7101</v>
      </c>
      <c r="F5520" s="1" t="s">
        <v>707</v>
      </c>
      <c r="G5520" s="25">
        <v>0</v>
      </c>
      <c r="H5520" s="25">
        <v>0</v>
      </c>
      <c r="I5520" s="24">
        <f t="shared" si="170"/>
        <v>0</v>
      </c>
      <c r="J5520" s="23" t="str">
        <f t="shared" si="171"/>
        <v/>
      </c>
      <c r="K5520" s="1"/>
      <c r="L5520" s="21"/>
    </row>
    <row r="5521" spans="1:12" ht="10.050000000000001" customHeight="1" x14ac:dyDescent="0.2">
      <c r="A5521" s="22"/>
      <c r="B5521" s="38"/>
      <c r="C5521" s="1"/>
      <c r="D5521" s="2">
        <v>53262</v>
      </c>
      <c r="E5521" s="1" t="s">
        <v>7102</v>
      </c>
      <c r="F5521" s="1" t="s">
        <v>708</v>
      </c>
      <c r="G5521" s="25">
        <v>0</v>
      </c>
      <c r="H5521" s="25">
        <v>0</v>
      </c>
      <c r="I5521" s="24">
        <f t="shared" si="170"/>
        <v>0</v>
      </c>
      <c r="J5521" s="23" t="str">
        <f t="shared" si="171"/>
        <v/>
      </c>
      <c r="K5521" s="1"/>
      <c r="L5521" s="21"/>
    </row>
    <row r="5522" spans="1:12" ht="10.050000000000001" customHeight="1" x14ac:dyDescent="0.2">
      <c r="A5522" s="22"/>
      <c r="B5522" s="38"/>
      <c r="C5522" s="1"/>
      <c r="D5522" s="2">
        <v>53406</v>
      </c>
      <c r="E5522" s="1" t="s">
        <v>6779</v>
      </c>
      <c r="F5522" s="1" t="s">
        <v>379</v>
      </c>
      <c r="G5522" s="25">
        <v>0</v>
      </c>
      <c r="H5522" s="25">
        <v>0</v>
      </c>
      <c r="I5522" s="24">
        <f t="shared" si="170"/>
        <v>0</v>
      </c>
      <c r="J5522" s="23" t="str">
        <f t="shared" si="171"/>
        <v/>
      </c>
      <c r="K5522" s="1"/>
      <c r="L5522" s="21"/>
    </row>
    <row r="5523" spans="1:12" ht="10.050000000000001" customHeight="1" x14ac:dyDescent="0.2">
      <c r="A5523" s="22"/>
      <c r="B5523" s="38"/>
      <c r="C5523" s="1"/>
      <c r="D5523" s="2">
        <v>53444</v>
      </c>
      <c r="E5523" s="1" t="s">
        <v>7206</v>
      </c>
      <c r="F5523" s="1" t="s">
        <v>812</v>
      </c>
      <c r="G5523" s="25">
        <v>21382.733400000001</v>
      </c>
      <c r="H5523" s="25">
        <v>20711.945622953703</v>
      </c>
      <c r="I5523" s="24">
        <f t="shared" ref="I5523:I5586" si="172">H5523-G5523</f>
        <v>-670.78777704629829</v>
      </c>
      <c r="J5523" s="23">
        <f t="shared" ref="J5523:J5586" si="173">IF(I5523=0,"",(I5523/G5523))</f>
        <v>-3.1370534556928925E-2</v>
      </c>
      <c r="K5523" s="1"/>
      <c r="L5523" s="21"/>
    </row>
    <row r="5524" spans="1:12" ht="10.050000000000001" customHeight="1" x14ac:dyDescent="0.2">
      <c r="A5524" s="22"/>
      <c r="B5524" s="38"/>
      <c r="C5524" s="1"/>
      <c r="D5524" s="2">
        <v>53730</v>
      </c>
      <c r="E5524" s="1" t="s">
        <v>7104</v>
      </c>
      <c r="F5524" s="1" t="s">
        <v>710</v>
      </c>
      <c r="G5524" s="25">
        <v>0</v>
      </c>
      <c r="H5524" s="25">
        <v>0</v>
      </c>
      <c r="I5524" s="24">
        <f t="shared" si="172"/>
        <v>0</v>
      </c>
      <c r="J5524" s="23" t="str">
        <f t="shared" si="173"/>
        <v/>
      </c>
      <c r="K5524" s="1"/>
      <c r="L5524" s="21"/>
    </row>
    <row r="5525" spans="1:12" ht="10.050000000000001" customHeight="1" x14ac:dyDescent="0.2">
      <c r="A5525" s="22"/>
      <c r="B5525" s="38"/>
      <c r="C5525" s="1"/>
      <c r="D5525" s="2">
        <v>53860</v>
      </c>
      <c r="E5525" s="1" t="s">
        <v>11453</v>
      </c>
      <c r="F5525" s="1" t="s">
        <v>5156</v>
      </c>
      <c r="G5525" s="25">
        <v>3688</v>
      </c>
      <c r="H5525" s="25">
        <v>0</v>
      </c>
      <c r="I5525" s="24">
        <f t="shared" si="172"/>
        <v>-3688</v>
      </c>
      <c r="J5525" s="23">
        <f t="shared" si="173"/>
        <v>-1</v>
      </c>
      <c r="K5525" s="1"/>
      <c r="L5525" s="21"/>
    </row>
    <row r="5526" spans="1:12" ht="10.050000000000001" customHeight="1" x14ac:dyDescent="0.2">
      <c r="A5526" s="22"/>
      <c r="B5526" s="38"/>
      <c r="C5526" s="1"/>
      <c r="D5526" s="2">
        <v>53860</v>
      </c>
      <c r="E5526" s="1" t="s">
        <v>11526</v>
      </c>
      <c r="F5526" s="1" t="s">
        <v>5233</v>
      </c>
      <c r="G5526" s="25">
        <v>118216.4632</v>
      </c>
      <c r="H5526" s="25">
        <v>256217.86304109244</v>
      </c>
      <c r="I5526" s="24">
        <f t="shared" si="172"/>
        <v>138001.39984109244</v>
      </c>
      <c r="J5526" s="23">
        <f t="shared" si="173"/>
        <v>1.1673619401691966</v>
      </c>
      <c r="K5526" s="1"/>
      <c r="L5526" s="21"/>
    </row>
    <row r="5527" spans="1:12" ht="10.050000000000001" customHeight="1" x14ac:dyDescent="0.2">
      <c r="A5527" s="22"/>
      <c r="B5527" s="38"/>
      <c r="C5527" s="1"/>
      <c r="D5527" s="2">
        <v>55238</v>
      </c>
      <c r="E5527" s="1" t="s">
        <v>6738</v>
      </c>
      <c r="F5527" s="1" t="s">
        <v>338</v>
      </c>
      <c r="G5527" s="25">
        <v>1844</v>
      </c>
      <c r="H5527" s="25">
        <v>0</v>
      </c>
      <c r="I5527" s="24">
        <f t="shared" si="172"/>
        <v>-1844</v>
      </c>
      <c r="J5527" s="23">
        <f t="shared" si="173"/>
        <v>-1</v>
      </c>
      <c r="K5527" s="1"/>
      <c r="L5527" s="21"/>
    </row>
    <row r="5528" spans="1:12" ht="10.050000000000001" customHeight="1" x14ac:dyDescent="0.2">
      <c r="A5528" s="22"/>
      <c r="B5528" s="38"/>
      <c r="C5528" s="1"/>
      <c r="D5528" s="2">
        <v>55238</v>
      </c>
      <c r="E5528" s="1" t="s">
        <v>6801</v>
      </c>
      <c r="F5528" s="1" t="s">
        <v>401</v>
      </c>
      <c r="G5528" s="25">
        <v>0</v>
      </c>
      <c r="H5528" s="25">
        <v>0</v>
      </c>
      <c r="I5528" s="24">
        <f t="shared" si="172"/>
        <v>0</v>
      </c>
      <c r="J5528" s="23" t="str">
        <f t="shared" si="173"/>
        <v/>
      </c>
      <c r="K5528" s="1"/>
      <c r="L5528" s="21"/>
    </row>
    <row r="5529" spans="1:12" ht="10.050000000000001" customHeight="1" x14ac:dyDescent="0.2">
      <c r="A5529" s="22"/>
      <c r="B5529" s="38"/>
      <c r="C5529" s="1"/>
      <c r="D5529" s="2">
        <v>55238</v>
      </c>
      <c r="E5529" s="1" t="s">
        <v>7032</v>
      </c>
      <c r="F5529" s="1" t="s">
        <v>638</v>
      </c>
      <c r="G5529" s="25">
        <v>0</v>
      </c>
      <c r="H5529" s="25">
        <v>0</v>
      </c>
      <c r="I5529" s="24">
        <f t="shared" si="172"/>
        <v>0</v>
      </c>
      <c r="J5529" s="23" t="str">
        <f t="shared" si="173"/>
        <v/>
      </c>
      <c r="K5529" s="1"/>
      <c r="L5529" s="21"/>
    </row>
    <row r="5530" spans="1:12" ht="10.050000000000001" customHeight="1" x14ac:dyDescent="0.2">
      <c r="A5530" s="22"/>
      <c r="B5530" s="38"/>
      <c r="C5530" s="1"/>
      <c r="D5530" s="2">
        <v>55238</v>
      </c>
      <c r="E5530" s="1" t="s">
        <v>7252</v>
      </c>
      <c r="F5530" s="1" t="s">
        <v>858</v>
      </c>
      <c r="G5530" s="25">
        <v>0</v>
      </c>
      <c r="H5530" s="25">
        <v>0</v>
      </c>
      <c r="I5530" s="24">
        <f t="shared" si="172"/>
        <v>0</v>
      </c>
      <c r="J5530" s="23" t="str">
        <f t="shared" si="173"/>
        <v/>
      </c>
      <c r="K5530" s="1"/>
      <c r="L5530" s="21"/>
    </row>
    <row r="5531" spans="1:12" ht="10.050000000000001" customHeight="1" x14ac:dyDescent="0.2">
      <c r="A5531" s="22"/>
      <c r="B5531" s="38"/>
      <c r="C5531" s="1"/>
      <c r="D5531" s="2">
        <v>55238</v>
      </c>
      <c r="E5531" s="1" t="s">
        <v>8199</v>
      </c>
      <c r="F5531" s="1" t="s">
        <v>1811</v>
      </c>
      <c r="G5531" s="25">
        <v>60852</v>
      </c>
      <c r="H5531" s="25">
        <v>49093.26992027989</v>
      </c>
      <c r="I5531" s="24">
        <f t="shared" si="172"/>
        <v>-11758.73007972011</v>
      </c>
      <c r="J5531" s="23">
        <f t="shared" si="173"/>
        <v>-0.19323489909485489</v>
      </c>
      <c r="K5531" s="1"/>
      <c r="L5531" s="21"/>
    </row>
    <row r="5532" spans="1:12" ht="10.050000000000001" customHeight="1" x14ac:dyDescent="0.2">
      <c r="A5532" s="22"/>
      <c r="B5532" s="38"/>
      <c r="C5532" s="1"/>
      <c r="D5532" s="2">
        <v>55238</v>
      </c>
      <c r="E5532" s="1" t="s">
        <v>8238</v>
      </c>
      <c r="F5532" s="1" t="s">
        <v>1850</v>
      </c>
      <c r="G5532" s="25">
        <v>0</v>
      </c>
      <c r="H5532" s="25">
        <v>0</v>
      </c>
      <c r="I5532" s="24">
        <f t="shared" si="172"/>
        <v>0</v>
      </c>
      <c r="J5532" s="23" t="str">
        <f t="shared" si="173"/>
        <v/>
      </c>
      <c r="K5532" s="1"/>
      <c r="L5532" s="21"/>
    </row>
    <row r="5533" spans="1:12" ht="10.050000000000001" customHeight="1" x14ac:dyDescent="0.2">
      <c r="A5533" s="22"/>
      <c r="B5533" s="38"/>
      <c r="C5533" s="1"/>
      <c r="D5533" s="2">
        <v>55238</v>
      </c>
      <c r="E5533" s="1" t="s">
        <v>8276</v>
      </c>
      <c r="F5533" s="1" t="s">
        <v>1889</v>
      </c>
      <c r="G5533" s="25">
        <v>0</v>
      </c>
      <c r="H5533" s="25">
        <v>0</v>
      </c>
      <c r="I5533" s="24">
        <f t="shared" si="172"/>
        <v>0</v>
      </c>
      <c r="J5533" s="23" t="str">
        <f t="shared" si="173"/>
        <v/>
      </c>
      <c r="K5533" s="1"/>
      <c r="L5533" s="21"/>
    </row>
    <row r="5534" spans="1:12" ht="10.050000000000001" customHeight="1" x14ac:dyDescent="0.2">
      <c r="A5534" s="22"/>
      <c r="B5534" s="38"/>
      <c r="C5534" s="1"/>
      <c r="D5534" s="2">
        <v>55238</v>
      </c>
      <c r="E5534" s="1" t="s">
        <v>8685</v>
      </c>
      <c r="F5534" s="1" t="s">
        <v>2305</v>
      </c>
      <c r="G5534" s="25">
        <v>69175.369000000006</v>
      </c>
      <c r="H5534" s="25">
        <v>77998.557127710577</v>
      </c>
      <c r="I5534" s="24">
        <f t="shared" si="172"/>
        <v>8823.1881277105713</v>
      </c>
      <c r="J5534" s="23">
        <f t="shared" si="173"/>
        <v>0.12754811799718149</v>
      </c>
      <c r="K5534" s="1"/>
      <c r="L5534" s="21"/>
    </row>
    <row r="5535" spans="1:12" ht="10.050000000000001" customHeight="1" x14ac:dyDescent="0.2">
      <c r="A5535" s="22"/>
      <c r="B5535" s="38"/>
      <c r="C5535" s="1"/>
      <c r="D5535" s="2">
        <v>55238</v>
      </c>
      <c r="E5535" s="1" t="s">
        <v>8696</v>
      </c>
      <c r="F5535" s="1" t="s">
        <v>2316</v>
      </c>
      <c r="G5535" s="25">
        <v>0</v>
      </c>
      <c r="H5535" s="25">
        <v>0</v>
      </c>
      <c r="I5535" s="24">
        <f t="shared" si="172"/>
        <v>0</v>
      </c>
      <c r="J5535" s="23" t="str">
        <f t="shared" si="173"/>
        <v/>
      </c>
      <c r="K5535" s="1"/>
      <c r="L5535" s="21"/>
    </row>
    <row r="5536" spans="1:12" ht="10.050000000000001" customHeight="1" x14ac:dyDescent="0.2">
      <c r="A5536" s="22"/>
      <c r="B5536" s="38"/>
      <c r="C5536" s="1"/>
      <c r="D5536" s="2">
        <v>55238</v>
      </c>
      <c r="E5536" s="1" t="s">
        <v>8702</v>
      </c>
      <c r="F5536" s="1" t="s">
        <v>2322</v>
      </c>
      <c r="G5536" s="25">
        <v>0</v>
      </c>
      <c r="H5536" s="25">
        <v>0</v>
      </c>
      <c r="I5536" s="24">
        <f t="shared" si="172"/>
        <v>0</v>
      </c>
      <c r="J5536" s="23" t="str">
        <f t="shared" si="173"/>
        <v/>
      </c>
      <c r="K5536" s="1"/>
      <c r="L5536" s="21"/>
    </row>
    <row r="5537" spans="1:12" ht="10.050000000000001" customHeight="1" x14ac:dyDescent="0.2">
      <c r="A5537" s="22"/>
      <c r="B5537" s="38"/>
      <c r="C5537" s="1"/>
      <c r="D5537" s="2">
        <v>55238</v>
      </c>
      <c r="E5537" s="1" t="s">
        <v>8728</v>
      </c>
      <c r="F5537" s="1" t="s">
        <v>2348</v>
      </c>
      <c r="G5537" s="25">
        <v>0</v>
      </c>
      <c r="H5537" s="25">
        <v>0</v>
      </c>
      <c r="I5537" s="24">
        <f t="shared" si="172"/>
        <v>0</v>
      </c>
      <c r="J5537" s="23" t="str">
        <f t="shared" si="173"/>
        <v/>
      </c>
      <c r="K5537" s="1"/>
      <c r="L5537" s="21"/>
    </row>
    <row r="5538" spans="1:12" ht="10.050000000000001" customHeight="1" x14ac:dyDescent="0.2">
      <c r="A5538" s="22"/>
      <c r="B5538" s="38"/>
      <c r="C5538" s="1"/>
      <c r="D5538" s="2">
        <v>55238</v>
      </c>
      <c r="E5538" s="1" t="s">
        <v>9264</v>
      </c>
      <c r="F5538" s="1" t="s">
        <v>2892</v>
      </c>
      <c r="G5538" s="25">
        <v>0</v>
      </c>
      <c r="H5538" s="25">
        <v>0</v>
      </c>
      <c r="I5538" s="24">
        <f t="shared" si="172"/>
        <v>0</v>
      </c>
      <c r="J5538" s="23" t="str">
        <f t="shared" si="173"/>
        <v/>
      </c>
      <c r="K5538" s="1"/>
      <c r="L5538" s="21"/>
    </row>
    <row r="5539" spans="1:12" ht="10.050000000000001" customHeight="1" x14ac:dyDescent="0.2">
      <c r="A5539" s="22"/>
      <c r="B5539" s="38"/>
      <c r="C5539" s="1"/>
      <c r="D5539" s="2">
        <v>55238</v>
      </c>
      <c r="E5539" s="1" t="s">
        <v>9277</v>
      </c>
      <c r="F5539" s="1" t="s">
        <v>2906</v>
      </c>
      <c r="G5539" s="25">
        <v>0</v>
      </c>
      <c r="H5539" s="25">
        <v>0</v>
      </c>
      <c r="I5539" s="24">
        <f t="shared" si="172"/>
        <v>0</v>
      </c>
      <c r="J5539" s="23" t="str">
        <f t="shared" si="173"/>
        <v/>
      </c>
      <c r="K5539" s="1"/>
      <c r="L5539" s="21"/>
    </row>
    <row r="5540" spans="1:12" ht="10.050000000000001" customHeight="1" x14ac:dyDescent="0.2">
      <c r="A5540" s="22"/>
      <c r="B5540" s="38"/>
      <c r="C5540" s="1"/>
      <c r="D5540" s="2">
        <v>55238</v>
      </c>
      <c r="E5540" s="1" t="s">
        <v>9598</v>
      </c>
      <c r="F5540" s="1" t="s">
        <v>3234</v>
      </c>
      <c r="G5540" s="25">
        <v>0</v>
      </c>
      <c r="H5540" s="25">
        <v>12174.432323015941</v>
      </c>
      <c r="I5540" s="24">
        <f t="shared" si="172"/>
        <v>12174.432323015941</v>
      </c>
      <c r="J5540" s="23" t="e">
        <f t="shared" si="173"/>
        <v>#DIV/0!</v>
      </c>
      <c r="K5540" s="1"/>
      <c r="L5540" s="21"/>
    </row>
    <row r="5541" spans="1:12" ht="10.050000000000001" customHeight="1" x14ac:dyDescent="0.2">
      <c r="A5541" s="22"/>
      <c r="B5541" s="38"/>
      <c r="C5541" s="1"/>
      <c r="D5541" s="2">
        <v>55238</v>
      </c>
      <c r="E5541" s="1" t="s">
        <v>9839</v>
      </c>
      <c r="F5541" s="1" t="s">
        <v>3480</v>
      </c>
      <c r="G5541" s="25">
        <v>0</v>
      </c>
      <c r="H5541" s="25">
        <v>0</v>
      </c>
      <c r="I5541" s="24">
        <f t="shared" si="172"/>
        <v>0</v>
      </c>
      <c r="J5541" s="23" t="str">
        <f t="shared" si="173"/>
        <v/>
      </c>
      <c r="K5541" s="1"/>
      <c r="L5541" s="21"/>
    </row>
    <row r="5542" spans="1:12" ht="10.050000000000001" customHeight="1" x14ac:dyDescent="0.2">
      <c r="A5542" s="22"/>
      <c r="B5542" s="38"/>
      <c r="C5542" s="1"/>
      <c r="D5542" s="2">
        <v>55238</v>
      </c>
      <c r="E5542" s="1" t="s">
        <v>10600</v>
      </c>
      <c r="F5542" s="1" t="s">
        <v>4267</v>
      </c>
      <c r="G5542" s="25">
        <v>0</v>
      </c>
      <c r="H5542" s="25">
        <v>0</v>
      </c>
      <c r="I5542" s="24">
        <f t="shared" si="172"/>
        <v>0</v>
      </c>
      <c r="J5542" s="23" t="str">
        <f t="shared" si="173"/>
        <v/>
      </c>
      <c r="K5542" s="1"/>
      <c r="L5542" s="21"/>
    </row>
    <row r="5543" spans="1:12" ht="10.050000000000001" customHeight="1" x14ac:dyDescent="0.2">
      <c r="A5543" s="22"/>
      <c r="B5543" s="38"/>
      <c r="C5543" s="1"/>
      <c r="D5543" s="2">
        <v>55238</v>
      </c>
      <c r="E5543" s="1" t="s">
        <v>10619</v>
      </c>
      <c r="F5543" s="1" t="s">
        <v>4286</v>
      </c>
      <c r="G5543" s="25">
        <v>0</v>
      </c>
      <c r="H5543" s="25">
        <v>0</v>
      </c>
      <c r="I5543" s="24">
        <f t="shared" si="172"/>
        <v>0</v>
      </c>
      <c r="J5543" s="23" t="str">
        <f t="shared" si="173"/>
        <v/>
      </c>
      <c r="K5543" s="1"/>
      <c r="L5543" s="21"/>
    </row>
    <row r="5544" spans="1:12" ht="10.050000000000001" customHeight="1" x14ac:dyDescent="0.2">
      <c r="A5544" s="22"/>
      <c r="B5544" s="38"/>
      <c r="C5544" s="1"/>
      <c r="D5544" s="2">
        <v>55238</v>
      </c>
      <c r="E5544" s="1" t="s">
        <v>10695</v>
      </c>
      <c r="F5544" s="1" t="s">
        <v>4364</v>
      </c>
      <c r="G5544" s="25">
        <v>25816</v>
      </c>
      <c r="H5544" s="25">
        <v>182215.80732574748</v>
      </c>
      <c r="I5544" s="24">
        <f t="shared" si="172"/>
        <v>156399.80732574748</v>
      </c>
      <c r="J5544" s="23">
        <f t="shared" si="173"/>
        <v>6.0582509810097411</v>
      </c>
      <c r="K5544" s="1"/>
      <c r="L5544" s="21"/>
    </row>
    <row r="5545" spans="1:12" ht="10.050000000000001" customHeight="1" x14ac:dyDescent="0.2">
      <c r="A5545" s="22"/>
      <c r="B5545" s="38"/>
      <c r="C5545" s="1"/>
      <c r="D5545" s="2">
        <v>55238</v>
      </c>
      <c r="E5545" s="1" t="s">
        <v>10910</v>
      </c>
      <c r="F5545" s="1" t="s">
        <v>4589</v>
      </c>
      <c r="G5545" s="25">
        <v>0</v>
      </c>
      <c r="H5545" s="25">
        <v>0</v>
      </c>
      <c r="I5545" s="24">
        <f t="shared" si="172"/>
        <v>0</v>
      </c>
      <c r="J5545" s="23" t="str">
        <f t="shared" si="173"/>
        <v/>
      </c>
      <c r="K5545" s="1"/>
      <c r="L5545" s="21"/>
    </row>
    <row r="5546" spans="1:12" ht="10.050000000000001" customHeight="1" x14ac:dyDescent="0.2">
      <c r="A5546" s="22"/>
      <c r="B5546" s="38"/>
      <c r="C5546" s="1"/>
      <c r="D5546" s="2">
        <v>55303</v>
      </c>
      <c r="E5546" s="1" t="s">
        <v>8686</v>
      </c>
      <c r="F5546" s="1" t="s">
        <v>2306</v>
      </c>
      <c r="G5546" s="25">
        <v>0</v>
      </c>
      <c r="H5546" s="25">
        <v>0</v>
      </c>
      <c r="I5546" s="24">
        <f t="shared" si="172"/>
        <v>0</v>
      </c>
      <c r="J5546" s="23" t="str">
        <f t="shared" si="173"/>
        <v/>
      </c>
      <c r="K5546" s="1"/>
      <c r="L5546" s="21"/>
    </row>
    <row r="5547" spans="1:12" ht="10.050000000000001" customHeight="1" x14ac:dyDescent="0.2">
      <c r="A5547" s="22"/>
      <c r="B5547" s="38"/>
      <c r="C5547" s="1"/>
      <c r="D5547" s="2">
        <v>55303</v>
      </c>
      <c r="E5547" s="1" t="s">
        <v>8998</v>
      </c>
      <c r="F5547" s="1" t="s">
        <v>2622</v>
      </c>
      <c r="G5547" s="25">
        <v>10834.499100000001</v>
      </c>
      <c r="H5547" s="25">
        <v>67478.20379541663</v>
      </c>
      <c r="I5547" s="24">
        <f t="shared" si="172"/>
        <v>56643.704695416629</v>
      </c>
      <c r="J5547" s="23">
        <f t="shared" si="173"/>
        <v>5.2280870737639011</v>
      </c>
      <c r="K5547" s="1"/>
      <c r="L5547" s="21"/>
    </row>
    <row r="5548" spans="1:12" ht="10.050000000000001" customHeight="1" x14ac:dyDescent="0.2">
      <c r="A5548" s="22"/>
      <c r="B5548" s="38"/>
      <c r="C5548" s="1"/>
      <c r="D5548" s="2">
        <v>55303</v>
      </c>
      <c r="E5548" s="1" t="s">
        <v>9157</v>
      </c>
      <c r="F5548" s="1" t="s">
        <v>2783</v>
      </c>
      <c r="G5548" s="25">
        <v>0</v>
      </c>
      <c r="H5548" s="25">
        <v>26824.846240839342</v>
      </c>
      <c r="I5548" s="24">
        <f t="shared" si="172"/>
        <v>26824.846240839342</v>
      </c>
      <c r="J5548" s="23" t="e">
        <f t="shared" si="173"/>
        <v>#DIV/0!</v>
      </c>
      <c r="K5548" s="1"/>
      <c r="L5548" s="21"/>
    </row>
    <row r="5549" spans="1:12" ht="10.050000000000001" customHeight="1" x14ac:dyDescent="0.2">
      <c r="A5549" s="22"/>
      <c r="B5549" s="38"/>
      <c r="C5549" s="1"/>
      <c r="D5549" s="2">
        <v>55303</v>
      </c>
      <c r="E5549" s="1" t="s">
        <v>9270</v>
      </c>
      <c r="F5549" s="1" t="s">
        <v>2899</v>
      </c>
      <c r="G5549" s="25">
        <v>0</v>
      </c>
      <c r="H5549" s="25">
        <v>51564.114623811816</v>
      </c>
      <c r="I5549" s="24">
        <f t="shared" si="172"/>
        <v>51564.114623811816</v>
      </c>
      <c r="J5549" s="23" t="e">
        <f t="shared" si="173"/>
        <v>#DIV/0!</v>
      </c>
      <c r="K5549" s="1"/>
      <c r="L5549" s="21"/>
    </row>
    <row r="5550" spans="1:12" ht="10.050000000000001" customHeight="1" x14ac:dyDescent="0.2">
      <c r="A5550" s="22"/>
      <c r="B5550" s="38"/>
      <c r="C5550" s="1"/>
      <c r="D5550" s="2">
        <v>55303</v>
      </c>
      <c r="E5550" s="1" t="s">
        <v>9366</v>
      </c>
      <c r="F5550" s="1" t="s">
        <v>2997</v>
      </c>
      <c r="G5550" s="25">
        <v>0</v>
      </c>
      <c r="H5550" s="25">
        <v>38906.81452089567</v>
      </c>
      <c r="I5550" s="24">
        <f t="shared" si="172"/>
        <v>38906.81452089567</v>
      </c>
      <c r="J5550" s="23" t="e">
        <f t="shared" si="173"/>
        <v>#DIV/0!</v>
      </c>
      <c r="K5550" s="1"/>
      <c r="L5550" s="21"/>
    </row>
    <row r="5551" spans="1:12" ht="10.050000000000001" customHeight="1" x14ac:dyDescent="0.2">
      <c r="A5551" s="22"/>
      <c r="B5551" s="38"/>
      <c r="C5551" s="1"/>
      <c r="D5551" s="2">
        <v>55303</v>
      </c>
      <c r="E5551" s="1" t="s">
        <v>9451</v>
      </c>
      <c r="F5551" s="1" t="s">
        <v>3083</v>
      </c>
      <c r="G5551" s="25">
        <v>0</v>
      </c>
      <c r="H5551" s="25">
        <v>0</v>
      </c>
      <c r="I5551" s="24">
        <f t="shared" si="172"/>
        <v>0</v>
      </c>
      <c r="J5551" s="23" t="str">
        <f t="shared" si="173"/>
        <v/>
      </c>
      <c r="K5551" s="1"/>
      <c r="L5551" s="21"/>
    </row>
    <row r="5552" spans="1:12" ht="10.050000000000001" customHeight="1" x14ac:dyDescent="0.2">
      <c r="A5552" s="22"/>
      <c r="B5552" s="38"/>
      <c r="C5552" s="1"/>
      <c r="D5552" s="2">
        <v>57266</v>
      </c>
      <c r="E5552" s="1" t="s">
        <v>7014</v>
      </c>
      <c r="F5552" s="1" t="s">
        <v>619</v>
      </c>
      <c r="G5552" s="25">
        <v>0</v>
      </c>
      <c r="H5552" s="25">
        <v>0</v>
      </c>
      <c r="I5552" s="24">
        <f t="shared" si="172"/>
        <v>0</v>
      </c>
      <c r="J5552" s="23" t="str">
        <f t="shared" si="173"/>
        <v/>
      </c>
      <c r="K5552" s="1"/>
      <c r="L5552" s="21"/>
    </row>
    <row r="5553" spans="1:12" ht="10.050000000000001" customHeight="1" x14ac:dyDescent="0.2">
      <c r="A5553" s="22"/>
      <c r="B5553" s="38"/>
      <c r="C5553" s="1"/>
      <c r="D5553" s="2">
        <v>57266</v>
      </c>
      <c r="E5553" s="1" t="s">
        <v>8144</v>
      </c>
      <c r="F5553" s="1" t="s">
        <v>1756</v>
      </c>
      <c r="G5553" s="25">
        <v>0</v>
      </c>
      <c r="H5553" s="25">
        <v>0</v>
      </c>
      <c r="I5553" s="24">
        <f t="shared" si="172"/>
        <v>0</v>
      </c>
      <c r="J5553" s="23" t="str">
        <f t="shared" si="173"/>
        <v/>
      </c>
      <c r="K5553" s="1"/>
      <c r="L5553" s="21"/>
    </row>
    <row r="5554" spans="1:12" ht="10.050000000000001" customHeight="1" x14ac:dyDescent="0.2">
      <c r="A5554" s="22"/>
      <c r="B5554" s="38"/>
      <c r="C5554" s="1"/>
      <c r="D5554" s="2">
        <v>57266</v>
      </c>
      <c r="E5554" s="1" t="s">
        <v>8735</v>
      </c>
      <c r="F5554" s="1" t="s">
        <v>2355</v>
      </c>
      <c r="G5554" s="25">
        <v>0</v>
      </c>
      <c r="H5554" s="25">
        <v>0</v>
      </c>
      <c r="I5554" s="24">
        <f t="shared" si="172"/>
        <v>0</v>
      </c>
      <c r="J5554" s="23" t="str">
        <f t="shared" si="173"/>
        <v/>
      </c>
      <c r="K5554" s="1"/>
      <c r="L5554" s="21"/>
    </row>
    <row r="5555" spans="1:12" ht="10.050000000000001" customHeight="1" x14ac:dyDescent="0.2">
      <c r="A5555" s="22"/>
      <c r="B5555" s="38"/>
      <c r="C5555" s="1"/>
      <c r="D5555" s="2">
        <v>57266</v>
      </c>
      <c r="E5555" s="1" t="s">
        <v>8981</v>
      </c>
      <c r="F5555" s="1" t="s">
        <v>2605</v>
      </c>
      <c r="G5555" s="25">
        <v>0</v>
      </c>
      <c r="H5555" s="25">
        <v>0</v>
      </c>
      <c r="I5555" s="24">
        <f t="shared" si="172"/>
        <v>0</v>
      </c>
      <c r="J5555" s="23" t="str">
        <f t="shared" si="173"/>
        <v/>
      </c>
      <c r="K5555" s="1"/>
      <c r="L5555" s="21"/>
    </row>
    <row r="5556" spans="1:12" ht="10.050000000000001" customHeight="1" x14ac:dyDescent="0.2">
      <c r="A5556" s="22"/>
      <c r="B5556" s="38"/>
      <c r="C5556" s="1"/>
      <c r="D5556" s="2">
        <v>57266</v>
      </c>
      <c r="E5556" s="1" t="s">
        <v>9033</v>
      </c>
      <c r="F5556" s="1" t="s">
        <v>2657</v>
      </c>
      <c r="G5556" s="25">
        <v>0</v>
      </c>
      <c r="H5556" s="25">
        <v>0</v>
      </c>
      <c r="I5556" s="24">
        <f t="shared" si="172"/>
        <v>0</v>
      </c>
      <c r="J5556" s="23" t="str">
        <f t="shared" si="173"/>
        <v/>
      </c>
      <c r="K5556" s="1"/>
      <c r="L5556" s="21"/>
    </row>
    <row r="5557" spans="1:12" ht="10.050000000000001" customHeight="1" x14ac:dyDescent="0.2">
      <c r="A5557" s="22"/>
      <c r="B5557" s="38"/>
      <c r="C5557" s="1"/>
      <c r="D5557" s="2">
        <v>57266</v>
      </c>
      <c r="E5557" s="1" t="s">
        <v>11237</v>
      </c>
      <c r="F5557" s="1" t="s">
        <v>4931</v>
      </c>
      <c r="G5557" s="25">
        <v>175676.0025</v>
      </c>
      <c r="H5557" s="25">
        <v>155021.10491306963</v>
      </c>
      <c r="I5557" s="24">
        <f t="shared" si="172"/>
        <v>-20654.897586930369</v>
      </c>
      <c r="J5557" s="23">
        <f t="shared" si="173"/>
        <v>-0.11757381368539717</v>
      </c>
      <c r="K5557" s="1"/>
      <c r="L5557" s="21"/>
    </row>
    <row r="5558" spans="1:12" ht="10.050000000000001" customHeight="1" x14ac:dyDescent="0.2">
      <c r="A5558" s="22"/>
      <c r="B5558" s="38"/>
      <c r="C5558" s="1"/>
      <c r="D5558" s="2">
        <v>57266</v>
      </c>
      <c r="E5558" s="1" t="s">
        <v>11237</v>
      </c>
      <c r="F5558" s="1" t="s">
        <v>4932</v>
      </c>
      <c r="G5558" s="25">
        <v>0</v>
      </c>
      <c r="H5558" s="25">
        <v>0</v>
      </c>
      <c r="I5558" s="24">
        <f t="shared" si="172"/>
        <v>0</v>
      </c>
      <c r="J5558" s="23" t="str">
        <f t="shared" si="173"/>
        <v/>
      </c>
      <c r="K5558" s="1"/>
      <c r="L5558" s="21"/>
    </row>
    <row r="5559" spans="1:12" ht="10.050000000000001" customHeight="1" x14ac:dyDescent="0.2">
      <c r="A5559" s="22"/>
      <c r="B5559" s="38"/>
      <c r="C5559" s="1"/>
      <c r="D5559" s="2">
        <v>57266</v>
      </c>
      <c r="E5559" s="1" t="s">
        <v>11247</v>
      </c>
      <c r="F5559" s="1" t="s">
        <v>4942</v>
      </c>
      <c r="G5559" s="25">
        <v>0</v>
      </c>
      <c r="H5559" s="25">
        <v>25545.760313231338</v>
      </c>
      <c r="I5559" s="24">
        <f t="shared" si="172"/>
        <v>25545.760313231338</v>
      </c>
      <c r="J5559" s="23" t="e">
        <f t="shared" si="173"/>
        <v>#DIV/0!</v>
      </c>
      <c r="K5559" s="1"/>
      <c r="L5559" s="21"/>
    </row>
    <row r="5560" spans="1:12" ht="10.050000000000001" customHeight="1" x14ac:dyDescent="0.2">
      <c r="A5560" s="22"/>
      <c r="B5560" s="38"/>
      <c r="C5560" s="1"/>
      <c r="D5560" s="2">
        <v>57266</v>
      </c>
      <c r="E5560" s="1" t="s">
        <v>11263</v>
      </c>
      <c r="F5560" s="1" t="s">
        <v>4958</v>
      </c>
      <c r="G5560" s="25">
        <v>14436.1276</v>
      </c>
      <c r="H5560" s="25">
        <v>30487.449720295193</v>
      </c>
      <c r="I5560" s="24">
        <f t="shared" si="172"/>
        <v>16051.322120295194</v>
      </c>
      <c r="J5560" s="23">
        <f t="shared" si="173"/>
        <v>1.111885580749175</v>
      </c>
      <c r="K5560" s="1"/>
      <c r="L5560" s="21"/>
    </row>
    <row r="5561" spans="1:12" ht="10.050000000000001" customHeight="1" x14ac:dyDescent="0.2">
      <c r="A5561" s="22"/>
      <c r="B5561" s="38"/>
      <c r="C5561" s="1"/>
      <c r="D5561" s="2">
        <v>57266</v>
      </c>
      <c r="E5561" s="1" t="s">
        <v>11277</v>
      </c>
      <c r="F5561" s="1" t="s">
        <v>4972</v>
      </c>
      <c r="G5561" s="25">
        <v>7178.5789999999997</v>
      </c>
      <c r="H5561" s="25">
        <v>6015.2996836504926</v>
      </c>
      <c r="I5561" s="24">
        <f t="shared" si="172"/>
        <v>-1163.2793163495071</v>
      </c>
      <c r="J5561" s="23">
        <f t="shared" si="173"/>
        <v>-0.16204868907196077</v>
      </c>
      <c r="K5561" s="1"/>
      <c r="L5561" s="21"/>
    </row>
    <row r="5562" spans="1:12" ht="10.050000000000001" customHeight="1" x14ac:dyDescent="0.2">
      <c r="A5562" s="22"/>
      <c r="B5562" s="38"/>
      <c r="C5562" s="1"/>
      <c r="D5562" s="2">
        <v>57266</v>
      </c>
      <c r="E5562" s="1" t="s">
        <v>11303</v>
      </c>
      <c r="F5562" s="1" t="s">
        <v>4998</v>
      </c>
      <c r="G5562" s="25">
        <v>124173.7056</v>
      </c>
      <c r="H5562" s="25">
        <v>189967.37626052849</v>
      </c>
      <c r="I5562" s="24">
        <f t="shared" si="172"/>
        <v>65793.670660528485</v>
      </c>
      <c r="J5562" s="23">
        <f t="shared" si="173"/>
        <v>0.52985187437724723</v>
      </c>
      <c r="K5562" s="1"/>
      <c r="L5562" s="21"/>
    </row>
    <row r="5563" spans="1:12" ht="10.050000000000001" customHeight="1" x14ac:dyDescent="0.2">
      <c r="A5563" s="22"/>
      <c r="B5563" s="38"/>
      <c r="C5563" s="1"/>
      <c r="D5563" s="2">
        <v>57266</v>
      </c>
      <c r="E5563" s="1" t="s">
        <v>11925</v>
      </c>
      <c r="F5563" s="1" t="s">
        <v>5645</v>
      </c>
      <c r="G5563" s="25">
        <v>0</v>
      </c>
      <c r="H5563" s="25">
        <v>0</v>
      </c>
      <c r="I5563" s="24">
        <f t="shared" si="172"/>
        <v>0</v>
      </c>
      <c r="J5563" s="23" t="str">
        <f t="shared" si="173"/>
        <v/>
      </c>
      <c r="K5563" s="1"/>
      <c r="L5563" s="21"/>
    </row>
    <row r="5564" spans="1:12" ht="10.050000000000001" customHeight="1" x14ac:dyDescent="0.2">
      <c r="A5564" s="22"/>
      <c r="B5564" s="38"/>
      <c r="C5564" s="1"/>
      <c r="D5564" s="2">
        <v>57266</v>
      </c>
      <c r="E5564" s="1" t="s">
        <v>11930</v>
      </c>
      <c r="F5564" s="1" t="s">
        <v>5650</v>
      </c>
      <c r="G5564" s="25">
        <v>0</v>
      </c>
      <c r="H5564" s="25">
        <v>0</v>
      </c>
      <c r="I5564" s="24">
        <f t="shared" si="172"/>
        <v>0</v>
      </c>
      <c r="J5564" s="23" t="str">
        <f t="shared" si="173"/>
        <v/>
      </c>
      <c r="K5564" s="1"/>
      <c r="L5564" s="21"/>
    </row>
    <row r="5565" spans="1:12" ht="10.050000000000001" customHeight="1" x14ac:dyDescent="0.2">
      <c r="A5565" s="22"/>
      <c r="B5565" s="38"/>
      <c r="C5565" s="1"/>
      <c r="D5565" s="2">
        <v>57266</v>
      </c>
      <c r="E5565" s="1" t="s">
        <v>11932</v>
      </c>
      <c r="F5565" s="1" t="s">
        <v>5652</v>
      </c>
      <c r="G5565" s="25">
        <v>0</v>
      </c>
      <c r="H5565" s="25">
        <v>0</v>
      </c>
      <c r="I5565" s="24">
        <f t="shared" si="172"/>
        <v>0</v>
      </c>
      <c r="J5565" s="23" t="str">
        <f t="shared" si="173"/>
        <v/>
      </c>
      <c r="K5565" s="1"/>
      <c r="L5565" s="21"/>
    </row>
    <row r="5566" spans="1:12" ht="10.050000000000001" customHeight="1" x14ac:dyDescent="0.2">
      <c r="A5566" s="22"/>
      <c r="B5566" s="38"/>
      <c r="C5566" s="1"/>
      <c r="D5566" s="2">
        <v>57266</v>
      </c>
      <c r="E5566" s="1" t="s">
        <v>11933</v>
      </c>
      <c r="F5566" s="1" t="s">
        <v>5653</v>
      </c>
      <c r="G5566" s="25">
        <v>119793.9575</v>
      </c>
      <c r="H5566" s="25">
        <v>124656.94058338727</v>
      </c>
      <c r="I5566" s="24">
        <f t="shared" si="172"/>
        <v>4862.9830833872693</v>
      </c>
      <c r="J5566" s="23">
        <f t="shared" si="173"/>
        <v>4.0594560734728787E-2</v>
      </c>
      <c r="K5566" s="1"/>
      <c r="L5566" s="21"/>
    </row>
    <row r="5567" spans="1:12" ht="10.050000000000001" customHeight="1" x14ac:dyDescent="0.2">
      <c r="A5567" s="22"/>
      <c r="B5567" s="38"/>
      <c r="C5567" s="1"/>
      <c r="D5567" s="2">
        <v>57266</v>
      </c>
      <c r="E5567" s="1" t="s">
        <v>11935</v>
      </c>
      <c r="F5567" s="1" t="s">
        <v>5655</v>
      </c>
      <c r="G5567" s="25">
        <v>326701.07</v>
      </c>
      <c r="H5567" s="25">
        <v>162705.89426126875</v>
      </c>
      <c r="I5567" s="24">
        <f t="shared" si="172"/>
        <v>-163995.17573873125</v>
      </c>
      <c r="J5567" s="23">
        <f t="shared" si="173"/>
        <v>-0.50197318220822251</v>
      </c>
      <c r="K5567" s="1"/>
      <c r="L5567" s="21"/>
    </row>
    <row r="5568" spans="1:12" ht="10.050000000000001" customHeight="1" x14ac:dyDescent="0.2">
      <c r="A5568" s="22"/>
      <c r="B5568" s="38"/>
      <c r="C5568" s="1"/>
      <c r="D5568" s="2">
        <v>57969</v>
      </c>
      <c r="E5568" s="1" t="s">
        <v>7750</v>
      </c>
      <c r="F5568" s="1" t="s">
        <v>1359</v>
      </c>
      <c r="G5568" s="25">
        <v>0</v>
      </c>
      <c r="H5568" s="25">
        <v>0</v>
      </c>
      <c r="I5568" s="24">
        <f t="shared" si="172"/>
        <v>0</v>
      </c>
      <c r="J5568" s="23" t="str">
        <f t="shared" si="173"/>
        <v/>
      </c>
      <c r="K5568" s="1"/>
      <c r="L5568" s="21"/>
    </row>
    <row r="5569" spans="1:12" ht="10.050000000000001" customHeight="1" x14ac:dyDescent="0.2">
      <c r="A5569" s="22"/>
      <c r="B5569" s="38"/>
      <c r="C5569" s="1"/>
      <c r="D5569" s="2">
        <v>58761</v>
      </c>
      <c r="E5569" s="1" t="s">
        <v>7703</v>
      </c>
      <c r="F5569" s="1" t="s">
        <v>1312</v>
      </c>
      <c r="G5569" s="25">
        <v>0</v>
      </c>
      <c r="H5569" s="25">
        <v>0</v>
      </c>
      <c r="I5569" s="24">
        <f t="shared" si="172"/>
        <v>0</v>
      </c>
      <c r="J5569" s="23" t="str">
        <f t="shared" si="173"/>
        <v/>
      </c>
      <c r="K5569" s="1"/>
      <c r="L5569" s="21"/>
    </row>
    <row r="5570" spans="1:12" ht="10.050000000000001" customHeight="1" x14ac:dyDescent="0.2">
      <c r="A5570" s="22"/>
      <c r="B5570" s="38"/>
      <c r="C5570" s="1"/>
      <c r="D5570" s="2">
        <v>58761</v>
      </c>
      <c r="E5570" s="1" t="s">
        <v>11767</v>
      </c>
      <c r="F5570" s="1" t="s">
        <v>5482</v>
      </c>
      <c r="G5570" s="25">
        <v>12908</v>
      </c>
      <c r="H5570" s="25">
        <v>35886.322450881591</v>
      </c>
      <c r="I5570" s="24">
        <f t="shared" si="172"/>
        <v>22978.322450881591</v>
      </c>
      <c r="J5570" s="23">
        <f t="shared" si="173"/>
        <v>1.7801613302511303</v>
      </c>
      <c r="K5570" s="1"/>
      <c r="L5570" s="21"/>
    </row>
    <row r="5571" spans="1:12" ht="10.050000000000001" customHeight="1" x14ac:dyDescent="0.2">
      <c r="A5571" s="22"/>
      <c r="B5571" s="38"/>
      <c r="C5571" s="1"/>
      <c r="D5571" s="2">
        <v>58761</v>
      </c>
      <c r="E5571" s="1" t="s">
        <v>11774</v>
      </c>
      <c r="F5571" s="1" t="s">
        <v>5489</v>
      </c>
      <c r="G5571" s="25">
        <v>49041.085200000001</v>
      </c>
      <c r="H5571" s="25">
        <v>89957.240017154079</v>
      </c>
      <c r="I5571" s="24">
        <f t="shared" si="172"/>
        <v>40916.154817154078</v>
      </c>
      <c r="J5571" s="23">
        <f t="shared" si="173"/>
        <v>0.83432400915047611</v>
      </c>
      <c r="K5571" s="1"/>
      <c r="L5571" s="21"/>
    </row>
    <row r="5572" spans="1:12" ht="10.050000000000001" customHeight="1" x14ac:dyDescent="0.2">
      <c r="A5572" s="22"/>
      <c r="B5572" s="38"/>
      <c r="C5572" s="1"/>
      <c r="D5572" s="2">
        <v>58761</v>
      </c>
      <c r="E5572" s="1" t="s">
        <v>11780</v>
      </c>
      <c r="F5572" s="1" t="s">
        <v>5496</v>
      </c>
      <c r="G5572" s="25">
        <v>0</v>
      </c>
      <c r="H5572" s="25">
        <v>6775.5595924295467</v>
      </c>
      <c r="I5572" s="24">
        <f t="shared" si="172"/>
        <v>6775.5595924295467</v>
      </c>
      <c r="J5572" s="23" t="e">
        <f t="shared" si="173"/>
        <v>#DIV/0!</v>
      </c>
      <c r="K5572" s="1"/>
      <c r="L5572" s="21"/>
    </row>
    <row r="5573" spans="1:12" ht="10.050000000000001" customHeight="1" x14ac:dyDescent="0.2">
      <c r="A5573" s="22"/>
      <c r="B5573" s="38"/>
      <c r="C5573" s="1"/>
      <c r="D5573" s="2">
        <v>58761</v>
      </c>
      <c r="E5573" s="1" t="s">
        <v>11784</v>
      </c>
      <c r="F5573" s="1" t="s">
        <v>5500</v>
      </c>
      <c r="G5573" s="25">
        <v>138963.47039999999</v>
      </c>
      <c r="H5573" s="25">
        <v>173364.9436580021</v>
      </c>
      <c r="I5573" s="24">
        <f t="shared" si="172"/>
        <v>34401.473258002108</v>
      </c>
      <c r="J5573" s="23">
        <f t="shared" si="173"/>
        <v>0.24755767223558134</v>
      </c>
      <c r="K5573" s="1"/>
      <c r="L5573" s="21"/>
    </row>
    <row r="5574" spans="1:12" ht="10.050000000000001" customHeight="1" x14ac:dyDescent="0.2">
      <c r="A5574" s="22"/>
      <c r="B5574" s="38"/>
      <c r="C5574" s="1"/>
      <c r="D5574" s="2">
        <v>58761</v>
      </c>
      <c r="E5574" s="1" t="s">
        <v>11789</v>
      </c>
      <c r="F5574" s="1" t="s">
        <v>5505</v>
      </c>
      <c r="G5574" s="25">
        <v>96558.308399999994</v>
      </c>
      <c r="H5574" s="25">
        <v>92551.37011129882</v>
      </c>
      <c r="I5574" s="24">
        <f t="shared" si="172"/>
        <v>-4006.9382887011743</v>
      </c>
      <c r="J5574" s="23">
        <f t="shared" si="173"/>
        <v>-4.1497602382408495E-2</v>
      </c>
      <c r="K5574" s="1"/>
      <c r="L5574" s="21"/>
    </row>
    <row r="5575" spans="1:12" ht="10.050000000000001" customHeight="1" x14ac:dyDescent="0.2">
      <c r="A5575" s="22"/>
      <c r="B5575" s="38"/>
      <c r="C5575" s="1"/>
      <c r="D5575" s="2">
        <v>58761</v>
      </c>
      <c r="E5575" s="1" t="s">
        <v>11792</v>
      </c>
      <c r="F5575" s="1" t="s">
        <v>5508</v>
      </c>
      <c r="G5575" s="25">
        <v>0</v>
      </c>
      <c r="H5575" s="25">
        <v>0</v>
      </c>
      <c r="I5575" s="24">
        <f t="shared" si="172"/>
        <v>0</v>
      </c>
      <c r="J5575" s="23" t="str">
        <f t="shared" si="173"/>
        <v/>
      </c>
      <c r="K5575" s="1"/>
      <c r="L5575" s="21"/>
    </row>
    <row r="5576" spans="1:12" ht="10.050000000000001" customHeight="1" x14ac:dyDescent="0.2">
      <c r="A5576" s="22"/>
      <c r="B5576" s="38"/>
      <c r="C5576" s="1"/>
      <c r="D5576" s="2">
        <v>58761</v>
      </c>
      <c r="E5576" s="1" t="s">
        <v>11793</v>
      </c>
      <c r="F5576" s="1" t="s">
        <v>5509</v>
      </c>
      <c r="G5576" s="25">
        <v>539989.93680000002</v>
      </c>
      <c r="H5576" s="25">
        <v>359906.01343774929</v>
      </c>
      <c r="I5576" s="24">
        <f t="shared" si="172"/>
        <v>-180083.92336225073</v>
      </c>
      <c r="J5576" s="23">
        <f t="shared" si="173"/>
        <v>-0.33349496183101968</v>
      </c>
      <c r="K5576" s="1"/>
      <c r="L5576" s="21"/>
    </row>
    <row r="5577" spans="1:12" ht="10.050000000000001" customHeight="1" x14ac:dyDescent="0.2">
      <c r="A5577" s="22"/>
      <c r="B5577" s="38"/>
      <c r="C5577" s="1"/>
      <c r="D5577" s="2">
        <v>58761</v>
      </c>
      <c r="E5577" s="1" t="s">
        <v>11794</v>
      </c>
      <c r="F5577" s="1" t="s">
        <v>5510</v>
      </c>
      <c r="G5577" s="25">
        <v>49427.7042</v>
      </c>
      <c r="H5577" s="25">
        <v>54332.899021324731</v>
      </c>
      <c r="I5577" s="24">
        <f t="shared" si="172"/>
        <v>4905.1948213247306</v>
      </c>
      <c r="J5577" s="23">
        <f t="shared" si="173"/>
        <v>9.923978668879245E-2</v>
      </c>
      <c r="K5577" s="1"/>
      <c r="L5577" s="21"/>
    </row>
    <row r="5578" spans="1:12" ht="10.050000000000001" customHeight="1" x14ac:dyDescent="0.2">
      <c r="A5578" s="22"/>
      <c r="B5578" s="38"/>
      <c r="C5578" s="1"/>
      <c r="D5578" s="2">
        <v>58761</v>
      </c>
      <c r="E5578" s="1" t="s">
        <v>11795</v>
      </c>
      <c r="F5578" s="1" t="s">
        <v>5511</v>
      </c>
      <c r="G5578" s="25">
        <v>23972</v>
      </c>
      <c r="H5578" s="25">
        <v>3970.8169559878997</v>
      </c>
      <c r="I5578" s="24">
        <f t="shared" si="172"/>
        <v>-20001.183044012101</v>
      </c>
      <c r="J5578" s="23">
        <f t="shared" si="173"/>
        <v>-0.83435604221642334</v>
      </c>
      <c r="K5578" s="1"/>
      <c r="L5578" s="21"/>
    </row>
    <row r="5579" spans="1:12" ht="10.050000000000001" customHeight="1" x14ac:dyDescent="0.2">
      <c r="A5579" s="22"/>
      <c r="B5579" s="38"/>
      <c r="C5579" s="1"/>
      <c r="D5579" s="2">
        <v>58761</v>
      </c>
      <c r="E5579" s="1" t="s">
        <v>11795</v>
      </c>
      <c r="F5579" s="1" t="s">
        <v>5512</v>
      </c>
      <c r="G5579" s="25">
        <v>0</v>
      </c>
      <c r="H5579" s="25">
        <v>0</v>
      </c>
      <c r="I5579" s="24">
        <f t="shared" si="172"/>
        <v>0</v>
      </c>
      <c r="J5579" s="23" t="str">
        <f t="shared" si="173"/>
        <v/>
      </c>
      <c r="K5579" s="1"/>
      <c r="L5579" s="21"/>
    </row>
    <row r="5580" spans="1:12" ht="10.050000000000001" customHeight="1" x14ac:dyDescent="0.2">
      <c r="A5580" s="22"/>
      <c r="B5580" s="38"/>
      <c r="C5580" s="1"/>
      <c r="D5580" s="2">
        <v>58761</v>
      </c>
      <c r="E5580" s="1" t="s">
        <v>11798</v>
      </c>
      <c r="F5580" s="1" t="s">
        <v>5515</v>
      </c>
      <c r="G5580" s="25">
        <v>77217.678</v>
      </c>
      <c r="H5580" s="25">
        <v>140396.37545162393</v>
      </c>
      <c r="I5580" s="24">
        <f t="shared" si="172"/>
        <v>63178.697451623928</v>
      </c>
      <c r="J5580" s="23">
        <f t="shared" si="173"/>
        <v>0.81818955306612473</v>
      </c>
      <c r="K5580" s="1"/>
      <c r="L5580" s="21"/>
    </row>
    <row r="5581" spans="1:12" ht="10.050000000000001" customHeight="1" x14ac:dyDescent="0.2">
      <c r="A5581" s="22"/>
      <c r="B5581" s="38"/>
      <c r="C5581" s="1"/>
      <c r="D5581" s="2">
        <v>58761</v>
      </c>
      <c r="E5581" s="1" t="s">
        <v>11801</v>
      </c>
      <c r="F5581" s="1" t="s">
        <v>5518</v>
      </c>
      <c r="G5581" s="25">
        <v>106214.442</v>
      </c>
      <c r="H5581" s="25">
        <v>89191.843217099478</v>
      </c>
      <c r="I5581" s="24">
        <f t="shared" si="172"/>
        <v>-17022.598782900517</v>
      </c>
      <c r="J5581" s="23">
        <f t="shared" si="173"/>
        <v>-0.1602663297228499</v>
      </c>
      <c r="K5581" s="1"/>
      <c r="L5581" s="21"/>
    </row>
    <row r="5582" spans="1:12" ht="10.050000000000001" customHeight="1" x14ac:dyDescent="0.2">
      <c r="A5582" s="22"/>
      <c r="B5582" s="38"/>
      <c r="C5582" s="1"/>
      <c r="D5582" s="2">
        <v>58761</v>
      </c>
      <c r="E5582" s="1" t="s">
        <v>11803</v>
      </c>
      <c r="F5582" s="1" t="s">
        <v>5520</v>
      </c>
      <c r="G5582" s="25">
        <v>47944</v>
      </c>
      <c r="H5582" s="25">
        <v>92772.256436146781</v>
      </c>
      <c r="I5582" s="24">
        <f t="shared" si="172"/>
        <v>44828.256436146781</v>
      </c>
      <c r="J5582" s="23">
        <f t="shared" si="173"/>
        <v>0.93501285742004803</v>
      </c>
      <c r="K5582" s="1"/>
      <c r="L5582" s="21"/>
    </row>
    <row r="5583" spans="1:12" ht="10.050000000000001" customHeight="1" x14ac:dyDescent="0.2">
      <c r="A5583" s="22"/>
      <c r="B5583" s="38"/>
      <c r="C5583" s="1"/>
      <c r="D5583" s="2">
        <v>58761</v>
      </c>
      <c r="E5583" s="1" t="s">
        <v>11807</v>
      </c>
      <c r="F5583" s="1" t="s">
        <v>5524</v>
      </c>
      <c r="G5583" s="25">
        <v>12908</v>
      </c>
      <c r="H5583" s="25">
        <v>63265.952949478618</v>
      </c>
      <c r="I5583" s="24">
        <f t="shared" si="172"/>
        <v>50357.952949478618</v>
      </c>
      <c r="J5583" s="23">
        <f t="shared" si="173"/>
        <v>3.9012978733714454</v>
      </c>
      <c r="K5583" s="1"/>
      <c r="L5583" s="21"/>
    </row>
    <row r="5584" spans="1:12" ht="10.050000000000001" customHeight="1" x14ac:dyDescent="0.2">
      <c r="A5584" s="22"/>
      <c r="B5584" s="38"/>
      <c r="C5584" s="1"/>
      <c r="D5584" s="2">
        <v>58761</v>
      </c>
      <c r="E5584" s="1" t="s">
        <v>11810</v>
      </c>
      <c r="F5584" s="1" t="s">
        <v>5527</v>
      </c>
      <c r="G5584" s="25">
        <v>13453.943200000002</v>
      </c>
      <c r="H5584" s="25">
        <v>36307.547535475394</v>
      </c>
      <c r="I5584" s="24">
        <f t="shared" si="172"/>
        <v>22853.604335475393</v>
      </c>
      <c r="J5584" s="23">
        <f t="shared" si="173"/>
        <v>1.6986547360684108</v>
      </c>
      <c r="K5584" s="1"/>
      <c r="L5584" s="21"/>
    </row>
    <row r="5585" spans="1:12" ht="10.050000000000001" customHeight="1" x14ac:dyDescent="0.2">
      <c r="A5585" s="22"/>
      <c r="B5585" s="38"/>
      <c r="C5585" s="1"/>
      <c r="D5585" s="2">
        <v>58761</v>
      </c>
      <c r="E5585" s="1" t="s">
        <v>12363</v>
      </c>
      <c r="F5585" s="1" t="s">
        <v>6094</v>
      </c>
      <c r="G5585" s="25">
        <v>0</v>
      </c>
      <c r="H5585" s="25">
        <v>0</v>
      </c>
      <c r="I5585" s="24">
        <f t="shared" si="172"/>
        <v>0</v>
      </c>
      <c r="J5585" s="23" t="str">
        <f t="shared" si="173"/>
        <v/>
      </c>
      <c r="K5585" s="1"/>
      <c r="L5585" s="21"/>
    </row>
    <row r="5586" spans="1:12" ht="10.050000000000001" customHeight="1" x14ac:dyDescent="0.2">
      <c r="A5586" s="22"/>
      <c r="B5586" s="38"/>
      <c r="C5586" s="1"/>
      <c r="D5586" s="2">
        <v>58826</v>
      </c>
      <c r="E5586" s="1" t="s">
        <v>8205</v>
      </c>
      <c r="F5586" s="1" t="s">
        <v>1817</v>
      </c>
      <c r="G5586" s="25">
        <v>0</v>
      </c>
      <c r="H5586" s="25">
        <v>0</v>
      </c>
      <c r="I5586" s="24">
        <f t="shared" si="172"/>
        <v>0</v>
      </c>
      <c r="J5586" s="23" t="str">
        <f t="shared" si="173"/>
        <v/>
      </c>
      <c r="K5586" s="1"/>
      <c r="L5586" s="21"/>
    </row>
    <row r="5587" spans="1:12" ht="10.050000000000001" customHeight="1" x14ac:dyDescent="0.2">
      <c r="A5587" s="22"/>
      <c r="B5587" s="38"/>
      <c r="C5587" s="1"/>
      <c r="D5587" s="2">
        <v>59451</v>
      </c>
      <c r="E5587" s="1" t="s">
        <v>7752</v>
      </c>
      <c r="F5587" s="1" t="s">
        <v>1361</v>
      </c>
      <c r="G5587" s="25">
        <v>0</v>
      </c>
      <c r="H5587" s="25">
        <v>0</v>
      </c>
      <c r="I5587" s="24">
        <f t="shared" ref="I5587:I5650" si="174">H5587-G5587</f>
        <v>0</v>
      </c>
      <c r="J5587" s="23" t="str">
        <f t="shared" ref="J5587:J5650" si="175">IF(I5587=0,"",(I5587/G5587))</f>
        <v/>
      </c>
      <c r="K5587" s="1"/>
      <c r="L5587" s="21"/>
    </row>
    <row r="5588" spans="1:12" ht="10.050000000000001" customHeight="1" x14ac:dyDescent="0.2">
      <c r="A5588" s="22"/>
      <c r="B5588" s="38"/>
      <c r="C5588" s="1"/>
      <c r="D5588" s="2">
        <v>59516</v>
      </c>
      <c r="E5588" s="1" t="s">
        <v>6788</v>
      </c>
      <c r="F5588" s="1" t="s">
        <v>388</v>
      </c>
      <c r="G5588" s="25">
        <v>0</v>
      </c>
      <c r="H5588" s="25">
        <v>0</v>
      </c>
      <c r="I5588" s="24">
        <f t="shared" si="174"/>
        <v>0</v>
      </c>
      <c r="J5588" s="23" t="str">
        <f t="shared" si="175"/>
        <v/>
      </c>
      <c r="K5588" s="1"/>
      <c r="L5588" s="21"/>
    </row>
    <row r="5589" spans="1:12" ht="10.050000000000001" customHeight="1" x14ac:dyDescent="0.2">
      <c r="A5589" s="22"/>
      <c r="B5589" s="38"/>
      <c r="C5589" s="1"/>
      <c r="D5589" s="2">
        <v>59555</v>
      </c>
      <c r="E5589" s="1" t="s">
        <v>6968</v>
      </c>
      <c r="F5589" s="1" t="s">
        <v>572</v>
      </c>
      <c r="G5589" s="25">
        <v>0</v>
      </c>
      <c r="H5589" s="25">
        <v>0</v>
      </c>
      <c r="I5589" s="24">
        <f t="shared" si="174"/>
        <v>0</v>
      </c>
      <c r="J5589" s="23" t="str">
        <f t="shared" si="175"/>
        <v/>
      </c>
      <c r="K5589" s="1"/>
      <c r="L5589" s="21"/>
    </row>
    <row r="5590" spans="1:12" ht="10.050000000000001" customHeight="1" x14ac:dyDescent="0.2">
      <c r="A5590" s="22"/>
      <c r="B5590" s="38"/>
      <c r="C5590" s="1"/>
      <c r="D5590" s="2">
        <v>59555</v>
      </c>
      <c r="E5590" s="1" t="s">
        <v>8912</v>
      </c>
      <c r="F5590" s="1" t="s">
        <v>2534</v>
      </c>
      <c r="G5590" s="25">
        <v>0</v>
      </c>
      <c r="H5590" s="25">
        <v>0</v>
      </c>
      <c r="I5590" s="24">
        <f t="shared" si="174"/>
        <v>0</v>
      </c>
      <c r="J5590" s="23" t="str">
        <f t="shared" si="175"/>
        <v/>
      </c>
      <c r="K5590" s="1"/>
      <c r="L5590" s="21"/>
    </row>
    <row r="5591" spans="1:12" ht="10.050000000000001" customHeight="1" x14ac:dyDescent="0.2">
      <c r="A5591" s="22"/>
      <c r="B5591" s="38"/>
      <c r="C5591" s="1"/>
      <c r="D5591" s="2">
        <v>59555</v>
      </c>
      <c r="E5591" s="1" t="s">
        <v>12437</v>
      </c>
      <c r="F5591" s="1" t="s">
        <v>6168</v>
      </c>
      <c r="G5591" s="25">
        <v>0</v>
      </c>
      <c r="H5591" s="25">
        <v>0</v>
      </c>
      <c r="I5591" s="24">
        <f t="shared" si="174"/>
        <v>0</v>
      </c>
      <c r="J5591" s="23" t="str">
        <f t="shared" si="175"/>
        <v/>
      </c>
      <c r="K5591" s="1"/>
      <c r="L5591" s="21"/>
    </row>
    <row r="5592" spans="1:12" ht="10.050000000000001" customHeight="1" x14ac:dyDescent="0.2">
      <c r="A5592" s="22"/>
      <c r="B5592" s="38"/>
      <c r="C5592" s="1"/>
      <c r="D5592" s="2">
        <v>59750</v>
      </c>
      <c r="E5592" s="1" t="s">
        <v>6789</v>
      </c>
      <c r="F5592" s="1" t="s">
        <v>389</v>
      </c>
      <c r="G5592" s="25">
        <v>62748.12</v>
      </c>
      <c r="H5592" s="25">
        <v>34483.951132660761</v>
      </c>
      <c r="I5592" s="24">
        <f t="shared" si="174"/>
        <v>-28264.168867339242</v>
      </c>
      <c r="J5592" s="23">
        <f t="shared" si="175"/>
        <v>-0.45043849707910355</v>
      </c>
      <c r="K5592" s="1"/>
      <c r="L5592" s="21"/>
    </row>
    <row r="5593" spans="1:12" ht="10.050000000000001" customHeight="1" x14ac:dyDescent="0.2">
      <c r="A5593" s="22"/>
      <c r="B5593" s="38"/>
      <c r="C5593" s="1"/>
      <c r="D5593" s="2">
        <v>59919</v>
      </c>
      <c r="E5593" s="1" t="s">
        <v>6791</v>
      </c>
      <c r="F5593" s="1" t="s">
        <v>391</v>
      </c>
      <c r="G5593" s="25">
        <v>0</v>
      </c>
      <c r="H5593" s="25">
        <v>0</v>
      </c>
      <c r="I5593" s="24">
        <f t="shared" si="174"/>
        <v>0</v>
      </c>
      <c r="J5593" s="23" t="str">
        <f t="shared" si="175"/>
        <v/>
      </c>
      <c r="K5593" s="1"/>
      <c r="L5593" s="21"/>
    </row>
    <row r="5594" spans="1:12" ht="10.050000000000001" customHeight="1" x14ac:dyDescent="0.2">
      <c r="A5594" s="22"/>
      <c r="B5594" s="38"/>
      <c r="C5594" s="1"/>
      <c r="D5594" s="2">
        <v>59984</v>
      </c>
      <c r="E5594" s="1" t="s">
        <v>7755</v>
      </c>
      <c r="F5594" s="1" t="s">
        <v>1364</v>
      </c>
      <c r="G5594" s="25">
        <v>1844</v>
      </c>
      <c r="H5594" s="25">
        <v>0</v>
      </c>
      <c r="I5594" s="24">
        <f t="shared" si="174"/>
        <v>-1844</v>
      </c>
      <c r="J5594" s="23">
        <f t="shared" si="175"/>
        <v>-1</v>
      </c>
      <c r="K5594" s="1"/>
      <c r="L5594" s="21"/>
    </row>
    <row r="5595" spans="1:12" ht="10.050000000000001" customHeight="1" x14ac:dyDescent="0.2">
      <c r="A5595" s="22"/>
      <c r="B5595" s="38"/>
      <c r="C5595" s="1"/>
      <c r="D5595" s="2">
        <v>60061</v>
      </c>
      <c r="E5595" s="1" t="s">
        <v>7137</v>
      </c>
      <c r="F5595" s="1" t="s">
        <v>743</v>
      </c>
      <c r="G5595" s="25">
        <v>637447.49879999994</v>
      </c>
      <c r="H5595" s="25">
        <v>452421.4253101194</v>
      </c>
      <c r="I5595" s="24">
        <f t="shared" si="174"/>
        <v>-185026.07348988054</v>
      </c>
      <c r="J5595" s="23">
        <f t="shared" si="175"/>
        <v>-0.29026088240709019</v>
      </c>
      <c r="K5595" s="1"/>
      <c r="L5595" s="21"/>
    </row>
    <row r="5596" spans="1:12" ht="10.050000000000001" customHeight="1" x14ac:dyDescent="0.2">
      <c r="A5596" s="22"/>
      <c r="B5596" s="38"/>
      <c r="C5596" s="1"/>
      <c r="D5596" s="2">
        <v>60204</v>
      </c>
      <c r="E5596" s="1" t="s">
        <v>7090</v>
      </c>
      <c r="F5596" s="1" t="s">
        <v>696</v>
      </c>
      <c r="G5596" s="25">
        <v>0</v>
      </c>
      <c r="H5596" s="25">
        <v>0</v>
      </c>
      <c r="I5596" s="24">
        <f t="shared" si="174"/>
        <v>0</v>
      </c>
      <c r="J5596" s="23" t="str">
        <f t="shared" si="175"/>
        <v/>
      </c>
      <c r="K5596" s="1"/>
      <c r="L5596" s="21"/>
    </row>
    <row r="5597" spans="1:12" ht="10.050000000000001" customHeight="1" x14ac:dyDescent="0.2">
      <c r="A5597" s="22"/>
      <c r="B5597" s="38"/>
      <c r="C5597" s="1"/>
      <c r="D5597" s="2">
        <v>60204</v>
      </c>
      <c r="E5597" s="1" t="s">
        <v>7138</v>
      </c>
      <c r="F5597" s="1" t="s">
        <v>744</v>
      </c>
      <c r="G5597" s="25">
        <v>0</v>
      </c>
      <c r="H5597" s="25">
        <v>0</v>
      </c>
      <c r="I5597" s="24">
        <f t="shared" si="174"/>
        <v>0</v>
      </c>
      <c r="J5597" s="23" t="str">
        <f t="shared" si="175"/>
        <v/>
      </c>
      <c r="K5597" s="1"/>
      <c r="L5597" s="21"/>
    </row>
    <row r="5598" spans="1:12" ht="10.050000000000001" customHeight="1" x14ac:dyDescent="0.2">
      <c r="A5598" s="22"/>
      <c r="B5598" s="38"/>
      <c r="C5598" s="1"/>
      <c r="D5598" s="2">
        <v>60204</v>
      </c>
      <c r="E5598" s="1" t="s">
        <v>7999</v>
      </c>
      <c r="F5598" s="1" t="s">
        <v>1609</v>
      </c>
      <c r="G5598" s="25">
        <v>0</v>
      </c>
      <c r="H5598" s="25">
        <v>0</v>
      </c>
      <c r="I5598" s="24">
        <f t="shared" si="174"/>
        <v>0</v>
      </c>
      <c r="J5598" s="23" t="str">
        <f t="shared" si="175"/>
        <v/>
      </c>
      <c r="K5598" s="1"/>
      <c r="L5598" s="21"/>
    </row>
    <row r="5599" spans="1:12" ht="10.050000000000001" customHeight="1" x14ac:dyDescent="0.2">
      <c r="A5599" s="22"/>
      <c r="B5599" s="38"/>
      <c r="C5599" s="1"/>
      <c r="D5599" s="2">
        <v>60204</v>
      </c>
      <c r="E5599" s="1" t="s">
        <v>8584</v>
      </c>
      <c r="F5599" s="1" t="s">
        <v>2201</v>
      </c>
      <c r="G5599" s="25">
        <v>0</v>
      </c>
      <c r="H5599" s="25">
        <v>0</v>
      </c>
      <c r="I5599" s="24">
        <f t="shared" si="174"/>
        <v>0</v>
      </c>
      <c r="J5599" s="23" t="str">
        <f t="shared" si="175"/>
        <v/>
      </c>
      <c r="K5599" s="1"/>
      <c r="L5599" s="21"/>
    </row>
    <row r="5600" spans="1:12" ht="10.050000000000001" customHeight="1" x14ac:dyDescent="0.2">
      <c r="A5600" s="22"/>
      <c r="B5600" s="38"/>
      <c r="C5600" s="1"/>
      <c r="D5600" s="2">
        <v>60322</v>
      </c>
      <c r="E5600" s="1" t="s">
        <v>6793</v>
      </c>
      <c r="F5600" s="1" t="s">
        <v>393</v>
      </c>
      <c r="G5600" s="25">
        <v>9220</v>
      </c>
      <c r="H5600" s="25">
        <v>0</v>
      </c>
      <c r="I5600" s="24">
        <f t="shared" si="174"/>
        <v>-9220</v>
      </c>
      <c r="J5600" s="23">
        <f t="shared" si="175"/>
        <v>-1</v>
      </c>
      <c r="K5600" s="1"/>
      <c r="L5600" s="21"/>
    </row>
    <row r="5601" spans="1:12" ht="10.050000000000001" customHeight="1" x14ac:dyDescent="0.2">
      <c r="A5601" s="22"/>
      <c r="B5601" s="38"/>
      <c r="C5601" s="1"/>
      <c r="D5601" s="2">
        <v>60439</v>
      </c>
      <c r="E5601" s="1" t="s">
        <v>9184</v>
      </c>
      <c r="F5601" s="1" t="s">
        <v>2810</v>
      </c>
      <c r="G5601" s="25">
        <v>0</v>
      </c>
      <c r="H5601" s="25">
        <v>0</v>
      </c>
      <c r="I5601" s="24">
        <f t="shared" si="174"/>
        <v>0</v>
      </c>
      <c r="J5601" s="23" t="str">
        <f t="shared" si="175"/>
        <v/>
      </c>
      <c r="K5601" s="1"/>
      <c r="L5601" s="21"/>
    </row>
    <row r="5602" spans="1:12" ht="10.050000000000001" customHeight="1" x14ac:dyDescent="0.2">
      <c r="A5602" s="22"/>
      <c r="B5602" s="38"/>
      <c r="C5602" s="1"/>
      <c r="D5602" s="2">
        <v>60673</v>
      </c>
      <c r="E5602" s="1" t="s">
        <v>7766</v>
      </c>
      <c r="F5602" s="1" t="s">
        <v>1375</v>
      </c>
      <c r="G5602" s="25">
        <v>0</v>
      </c>
      <c r="H5602" s="25">
        <v>0</v>
      </c>
      <c r="I5602" s="24">
        <f t="shared" si="174"/>
        <v>0</v>
      </c>
      <c r="J5602" s="23" t="str">
        <f t="shared" si="175"/>
        <v/>
      </c>
      <c r="K5602" s="1"/>
      <c r="L5602" s="21"/>
    </row>
    <row r="5603" spans="1:12" ht="10.050000000000001" customHeight="1" x14ac:dyDescent="0.2">
      <c r="A5603" s="22"/>
      <c r="B5603" s="38"/>
      <c r="C5603" s="1"/>
      <c r="D5603" s="2">
        <v>60686</v>
      </c>
      <c r="E5603" s="1" t="s">
        <v>7767</v>
      </c>
      <c r="F5603" s="1" t="s">
        <v>1376</v>
      </c>
      <c r="G5603" s="25">
        <v>0</v>
      </c>
      <c r="H5603" s="25">
        <v>0</v>
      </c>
      <c r="I5603" s="24">
        <f t="shared" si="174"/>
        <v>0</v>
      </c>
      <c r="J5603" s="23" t="str">
        <f t="shared" si="175"/>
        <v/>
      </c>
      <c r="K5603" s="1"/>
      <c r="L5603" s="21"/>
    </row>
    <row r="5604" spans="1:12" ht="10.050000000000001" customHeight="1" x14ac:dyDescent="0.2">
      <c r="A5604" s="22"/>
      <c r="B5604" s="38"/>
      <c r="C5604" s="1"/>
      <c r="D5604" s="2">
        <v>60790</v>
      </c>
      <c r="E5604" s="1" t="s">
        <v>6794</v>
      </c>
      <c r="F5604" s="1" t="s">
        <v>394</v>
      </c>
      <c r="G5604" s="25">
        <v>1844</v>
      </c>
      <c r="H5604" s="25">
        <v>0</v>
      </c>
      <c r="I5604" s="24">
        <f t="shared" si="174"/>
        <v>-1844</v>
      </c>
      <c r="J5604" s="23">
        <f t="shared" si="175"/>
        <v>-1</v>
      </c>
      <c r="K5604" s="1"/>
      <c r="L5604" s="21"/>
    </row>
    <row r="5605" spans="1:12" ht="10.050000000000001" customHeight="1" x14ac:dyDescent="0.2">
      <c r="A5605" s="22"/>
      <c r="B5605" s="38"/>
      <c r="C5605" s="1"/>
      <c r="D5605" s="2">
        <v>60803</v>
      </c>
      <c r="E5605" s="1" t="s">
        <v>7771</v>
      </c>
      <c r="F5605" s="1" t="s">
        <v>1380</v>
      </c>
      <c r="G5605" s="25">
        <v>0</v>
      </c>
      <c r="H5605" s="25">
        <v>0</v>
      </c>
      <c r="I5605" s="24">
        <f t="shared" si="174"/>
        <v>0</v>
      </c>
      <c r="J5605" s="23" t="str">
        <f t="shared" si="175"/>
        <v/>
      </c>
      <c r="K5605" s="1"/>
      <c r="L5605" s="21"/>
    </row>
    <row r="5606" spans="1:12" ht="10.050000000000001" customHeight="1" x14ac:dyDescent="0.2">
      <c r="A5606" s="22"/>
      <c r="B5606" s="38"/>
      <c r="C5606" s="1"/>
      <c r="D5606" s="2">
        <v>60829</v>
      </c>
      <c r="E5606" s="1" t="s">
        <v>7772</v>
      </c>
      <c r="F5606" s="1" t="s">
        <v>1381</v>
      </c>
      <c r="G5606" s="25">
        <v>20284</v>
      </c>
      <c r="H5606" s="25">
        <v>0</v>
      </c>
      <c r="I5606" s="24">
        <f t="shared" si="174"/>
        <v>-20284</v>
      </c>
      <c r="J5606" s="23">
        <f t="shared" si="175"/>
        <v>-1</v>
      </c>
      <c r="K5606" s="1"/>
      <c r="L5606" s="21"/>
    </row>
    <row r="5607" spans="1:12" ht="10.050000000000001" customHeight="1" x14ac:dyDescent="0.2">
      <c r="A5607" s="22"/>
      <c r="B5607" s="38"/>
      <c r="C5607" s="1"/>
      <c r="D5607" s="2">
        <v>60985</v>
      </c>
      <c r="E5607" s="1" t="s">
        <v>10506</v>
      </c>
      <c r="F5607" s="1" t="s">
        <v>4168</v>
      </c>
      <c r="G5607" s="25">
        <v>100684.49100000001</v>
      </c>
      <c r="H5607" s="25">
        <v>102686.45659792771</v>
      </c>
      <c r="I5607" s="24">
        <f t="shared" si="174"/>
        <v>2001.9655979277013</v>
      </c>
      <c r="J5607" s="23">
        <f t="shared" si="175"/>
        <v>1.9883554835944905E-2</v>
      </c>
      <c r="K5607" s="1"/>
      <c r="L5607" s="21"/>
    </row>
    <row r="5608" spans="1:12" ht="10.050000000000001" customHeight="1" x14ac:dyDescent="0.2">
      <c r="A5608" s="22"/>
      <c r="B5608" s="38"/>
      <c r="C5608" s="1"/>
      <c r="D5608" s="2">
        <v>60985</v>
      </c>
      <c r="E5608" s="1" t="s">
        <v>10656</v>
      </c>
      <c r="F5608" s="1" t="s">
        <v>4323</v>
      </c>
      <c r="G5608" s="25">
        <v>0</v>
      </c>
      <c r="H5608" s="25">
        <v>0</v>
      </c>
      <c r="I5608" s="24">
        <f t="shared" si="174"/>
        <v>0</v>
      </c>
      <c r="J5608" s="23" t="str">
        <f t="shared" si="175"/>
        <v/>
      </c>
      <c r="K5608" s="1"/>
      <c r="L5608" s="21"/>
    </row>
    <row r="5609" spans="1:12" ht="10.050000000000001" customHeight="1" x14ac:dyDescent="0.2">
      <c r="A5609" s="22"/>
      <c r="B5609" s="38"/>
      <c r="C5609" s="1"/>
      <c r="D5609" s="2">
        <v>60985</v>
      </c>
      <c r="E5609" s="1" t="s">
        <v>10692</v>
      </c>
      <c r="F5609" s="1" t="s">
        <v>4361</v>
      </c>
      <c r="G5609" s="25">
        <v>57632.087899999999</v>
      </c>
      <c r="H5609" s="25">
        <v>66985.062232965356</v>
      </c>
      <c r="I5609" s="24">
        <f t="shared" si="174"/>
        <v>9352.9743329653575</v>
      </c>
      <c r="J5609" s="23">
        <f t="shared" si="175"/>
        <v>0.16228761916788648</v>
      </c>
      <c r="K5609" s="1"/>
      <c r="L5609" s="21"/>
    </row>
    <row r="5610" spans="1:12" ht="10.050000000000001" customHeight="1" x14ac:dyDescent="0.2">
      <c r="A5610" s="22"/>
      <c r="B5610" s="38"/>
      <c r="C5610" s="1"/>
      <c r="D5610" s="2">
        <v>60985</v>
      </c>
      <c r="E5610" s="1" t="s">
        <v>10729</v>
      </c>
      <c r="F5610" s="1" t="s">
        <v>4398</v>
      </c>
      <c r="G5610" s="25">
        <v>5532</v>
      </c>
      <c r="H5610" s="25">
        <v>0</v>
      </c>
      <c r="I5610" s="24">
        <f t="shared" si="174"/>
        <v>-5532</v>
      </c>
      <c r="J5610" s="23">
        <f t="shared" si="175"/>
        <v>-1</v>
      </c>
      <c r="K5610" s="1"/>
      <c r="L5610" s="21"/>
    </row>
    <row r="5611" spans="1:12" ht="10.050000000000001" customHeight="1" x14ac:dyDescent="0.2">
      <c r="A5611" s="22"/>
      <c r="B5611" s="38"/>
      <c r="C5611" s="1"/>
      <c r="D5611" s="2">
        <v>60985</v>
      </c>
      <c r="E5611" s="1" t="s">
        <v>10782</v>
      </c>
      <c r="F5611" s="1" t="s">
        <v>4456</v>
      </c>
      <c r="G5611" s="25">
        <v>22128</v>
      </c>
      <c r="H5611" s="25">
        <v>3051.3134176672866</v>
      </c>
      <c r="I5611" s="24">
        <f t="shared" si="174"/>
        <v>-19076.686582332713</v>
      </c>
      <c r="J5611" s="23">
        <f t="shared" si="175"/>
        <v>-0.86210622660578062</v>
      </c>
      <c r="K5611" s="1"/>
      <c r="L5611" s="21"/>
    </row>
    <row r="5612" spans="1:12" ht="10.050000000000001" customHeight="1" x14ac:dyDescent="0.2">
      <c r="A5612" s="22"/>
      <c r="B5612" s="38"/>
      <c r="C5612" s="1"/>
      <c r="D5612" s="2">
        <v>60985</v>
      </c>
      <c r="E5612" s="1" t="s">
        <v>10804</v>
      </c>
      <c r="F5612" s="1" t="s">
        <v>4479</v>
      </c>
      <c r="G5612" s="25">
        <v>14752</v>
      </c>
      <c r="H5612" s="25">
        <v>0</v>
      </c>
      <c r="I5612" s="24">
        <f t="shared" si="174"/>
        <v>-14752</v>
      </c>
      <c r="J5612" s="23">
        <f t="shared" si="175"/>
        <v>-1</v>
      </c>
      <c r="K5612" s="1"/>
      <c r="L5612" s="21"/>
    </row>
    <row r="5613" spans="1:12" ht="10.050000000000001" customHeight="1" x14ac:dyDescent="0.2">
      <c r="A5613" s="22"/>
      <c r="B5613" s="38"/>
      <c r="C5613" s="1"/>
      <c r="D5613" s="2">
        <v>60985</v>
      </c>
      <c r="E5613" s="1" t="s">
        <v>10827</v>
      </c>
      <c r="F5613" s="1" t="s">
        <v>4503</v>
      </c>
      <c r="G5613" s="25">
        <v>199030.51560000001</v>
      </c>
      <c r="H5613" s="25">
        <v>203616.09637962273</v>
      </c>
      <c r="I5613" s="24">
        <f t="shared" si="174"/>
        <v>4585.5807796227164</v>
      </c>
      <c r="J5613" s="23">
        <f t="shared" si="175"/>
        <v>2.3039586496567947E-2</v>
      </c>
      <c r="K5613" s="1"/>
      <c r="L5613" s="21"/>
    </row>
    <row r="5614" spans="1:12" ht="10.050000000000001" customHeight="1" x14ac:dyDescent="0.2">
      <c r="A5614" s="22"/>
      <c r="B5614" s="38"/>
      <c r="C5614" s="1"/>
      <c r="D5614" s="2">
        <v>60997</v>
      </c>
      <c r="E5614" s="1" t="s">
        <v>8740</v>
      </c>
      <c r="F5614" s="1" t="s">
        <v>2360</v>
      </c>
      <c r="G5614" s="25">
        <v>0</v>
      </c>
      <c r="H5614" s="25">
        <v>0</v>
      </c>
      <c r="I5614" s="24">
        <f t="shared" si="174"/>
        <v>0</v>
      </c>
      <c r="J5614" s="23" t="str">
        <f t="shared" si="175"/>
        <v/>
      </c>
      <c r="K5614" s="1"/>
      <c r="L5614" s="21"/>
    </row>
    <row r="5615" spans="1:12" ht="10.050000000000001" customHeight="1" x14ac:dyDescent="0.2">
      <c r="A5615" s="22"/>
      <c r="B5615" s="38"/>
      <c r="C5615" s="1"/>
      <c r="D5615" s="2">
        <v>60997</v>
      </c>
      <c r="E5615" s="1" t="s">
        <v>10766</v>
      </c>
      <c r="F5615" s="1" t="s">
        <v>4439</v>
      </c>
      <c r="G5615" s="25">
        <v>0</v>
      </c>
      <c r="H5615" s="25">
        <v>0</v>
      </c>
      <c r="I5615" s="24">
        <f t="shared" si="174"/>
        <v>0</v>
      </c>
      <c r="J5615" s="23" t="str">
        <f t="shared" si="175"/>
        <v/>
      </c>
      <c r="K5615" s="1"/>
      <c r="L5615" s="21"/>
    </row>
    <row r="5616" spans="1:12" ht="10.050000000000001" customHeight="1" x14ac:dyDescent="0.2">
      <c r="A5616" s="22"/>
      <c r="B5616" s="38"/>
      <c r="C5616" s="1"/>
      <c r="D5616" s="2">
        <v>60997</v>
      </c>
      <c r="E5616" s="1" t="s">
        <v>10875</v>
      </c>
      <c r="F5616" s="1" t="s">
        <v>4552</v>
      </c>
      <c r="G5616" s="25">
        <v>0</v>
      </c>
      <c r="H5616" s="25">
        <v>0</v>
      </c>
      <c r="I5616" s="24">
        <f t="shared" si="174"/>
        <v>0</v>
      </c>
      <c r="J5616" s="23" t="str">
        <f t="shared" si="175"/>
        <v/>
      </c>
      <c r="K5616" s="1"/>
      <c r="L5616" s="21"/>
    </row>
    <row r="5617" spans="1:12" ht="10.050000000000001" customHeight="1" x14ac:dyDescent="0.2">
      <c r="A5617" s="22"/>
      <c r="B5617" s="38"/>
      <c r="C5617" s="1"/>
      <c r="D5617" s="2">
        <v>60997</v>
      </c>
      <c r="E5617" s="1" t="s">
        <v>10875</v>
      </c>
      <c r="F5617" s="1" t="s">
        <v>4553</v>
      </c>
      <c r="G5617" s="25">
        <v>0</v>
      </c>
      <c r="H5617" s="25">
        <v>0</v>
      </c>
      <c r="I5617" s="24">
        <f t="shared" si="174"/>
        <v>0</v>
      </c>
      <c r="J5617" s="23" t="str">
        <f t="shared" si="175"/>
        <v/>
      </c>
      <c r="K5617" s="1"/>
      <c r="L5617" s="21"/>
    </row>
    <row r="5618" spans="1:12" ht="10.050000000000001" customHeight="1" x14ac:dyDescent="0.2">
      <c r="A5618" s="22"/>
      <c r="B5618" s="38"/>
      <c r="C5618" s="1"/>
      <c r="D5618" s="2">
        <v>60997</v>
      </c>
      <c r="E5618" s="1" t="s">
        <v>10918</v>
      </c>
      <c r="F5618" s="1" t="s">
        <v>4599</v>
      </c>
      <c r="G5618" s="25">
        <v>103271.39610000001</v>
      </c>
      <c r="H5618" s="25">
        <v>200523.68783175119</v>
      </c>
      <c r="I5618" s="24">
        <f t="shared" si="174"/>
        <v>97252.291731751175</v>
      </c>
      <c r="J5618" s="23">
        <f t="shared" si="175"/>
        <v>0.9417156676915609</v>
      </c>
      <c r="K5618" s="1"/>
      <c r="L5618" s="21"/>
    </row>
    <row r="5619" spans="1:12" ht="10.050000000000001" customHeight="1" x14ac:dyDescent="0.2">
      <c r="A5619" s="22"/>
      <c r="B5619" s="38"/>
      <c r="C5619" s="1"/>
      <c r="D5619" s="2">
        <v>60997</v>
      </c>
      <c r="E5619" s="1" t="s">
        <v>10936</v>
      </c>
      <c r="F5619" s="1" t="s">
        <v>4617</v>
      </c>
      <c r="G5619" s="25">
        <v>0</v>
      </c>
      <c r="H5619" s="25">
        <v>0</v>
      </c>
      <c r="I5619" s="24">
        <f t="shared" si="174"/>
        <v>0</v>
      </c>
      <c r="J5619" s="23" t="str">
        <f t="shared" si="175"/>
        <v/>
      </c>
      <c r="K5619" s="1"/>
      <c r="L5619" s="21"/>
    </row>
    <row r="5620" spans="1:12" ht="10.050000000000001" customHeight="1" x14ac:dyDescent="0.2">
      <c r="A5620" s="22"/>
      <c r="B5620" s="38"/>
      <c r="C5620" s="1"/>
      <c r="D5620" s="2">
        <v>60997</v>
      </c>
      <c r="E5620" s="1" t="s">
        <v>10956</v>
      </c>
      <c r="F5620" s="1" t="s">
        <v>4637</v>
      </c>
      <c r="G5620" s="25">
        <v>192488.4271</v>
      </c>
      <c r="H5620" s="25">
        <v>144927.11355664502</v>
      </c>
      <c r="I5620" s="24">
        <f t="shared" si="174"/>
        <v>-47561.313543354976</v>
      </c>
      <c r="J5620" s="23">
        <f t="shared" si="175"/>
        <v>-0.24708661325725476</v>
      </c>
      <c r="K5620" s="1"/>
      <c r="L5620" s="21"/>
    </row>
    <row r="5621" spans="1:12" ht="10.050000000000001" customHeight="1" x14ac:dyDescent="0.2">
      <c r="A5621" s="22"/>
      <c r="B5621" s="38"/>
      <c r="C5621" s="1"/>
      <c r="D5621" s="2">
        <v>60997</v>
      </c>
      <c r="E5621" s="1" t="s">
        <v>10966</v>
      </c>
      <c r="F5621" s="1" t="s">
        <v>4647</v>
      </c>
      <c r="G5621" s="25">
        <v>6952.3639999999996</v>
      </c>
      <c r="H5621" s="25">
        <v>70508.969647981765</v>
      </c>
      <c r="I5621" s="24">
        <f t="shared" si="174"/>
        <v>63556.605647981763</v>
      </c>
      <c r="J5621" s="23">
        <f t="shared" si="175"/>
        <v>9.1417258428905281</v>
      </c>
      <c r="K5621" s="1"/>
      <c r="L5621" s="21"/>
    </row>
    <row r="5622" spans="1:12" ht="10.050000000000001" customHeight="1" x14ac:dyDescent="0.2">
      <c r="A5622" s="22"/>
      <c r="B5622" s="38"/>
      <c r="C5622" s="1"/>
      <c r="D5622" s="2">
        <v>60997</v>
      </c>
      <c r="E5622" s="1" t="s">
        <v>10999</v>
      </c>
      <c r="F5622" s="1" t="s">
        <v>4681</v>
      </c>
      <c r="G5622" s="25">
        <v>317241.14899999998</v>
      </c>
      <c r="H5622" s="25">
        <v>221723.63812588062</v>
      </c>
      <c r="I5622" s="24">
        <f t="shared" si="174"/>
        <v>-95517.510874119354</v>
      </c>
      <c r="J5622" s="23">
        <f t="shared" si="175"/>
        <v>-0.30108802459960626</v>
      </c>
      <c r="K5622" s="1"/>
      <c r="L5622" s="21"/>
    </row>
    <row r="5623" spans="1:12" ht="10.050000000000001" customHeight="1" x14ac:dyDescent="0.2">
      <c r="A5623" s="22"/>
      <c r="B5623" s="38"/>
      <c r="C5623" s="1"/>
      <c r="D5623" s="2">
        <v>60997</v>
      </c>
      <c r="E5623" s="1" t="s">
        <v>11010</v>
      </c>
      <c r="F5623" s="1" t="s">
        <v>4693</v>
      </c>
      <c r="G5623" s="25">
        <v>36880</v>
      </c>
      <c r="H5623" s="25">
        <v>14316.515984913683</v>
      </c>
      <c r="I5623" s="24">
        <f t="shared" si="174"/>
        <v>-22563.484015086317</v>
      </c>
      <c r="J5623" s="23">
        <f t="shared" si="175"/>
        <v>-0.61180813489930364</v>
      </c>
      <c r="K5623" s="1"/>
      <c r="L5623" s="21"/>
    </row>
    <row r="5624" spans="1:12" ht="10.050000000000001" customHeight="1" x14ac:dyDescent="0.2">
      <c r="A5624" s="22"/>
      <c r="B5624" s="38"/>
      <c r="C5624" s="1"/>
      <c r="D5624" s="2">
        <v>60997</v>
      </c>
      <c r="E5624" s="1" t="s">
        <v>11024</v>
      </c>
      <c r="F5624" s="1" t="s">
        <v>4708</v>
      </c>
      <c r="G5624" s="25">
        <v>14752</v>
      </c>
      <c r="H5624" s="25">
        <v>0</v>
      </c>
      <c r="I5624" s="24">
        <f t="shared" si="174"/>
        <v>-14752</v>
      </c>
      <c r="J5624" s="23">
        <f t="shared" si="175"/>
        <v>-1</v>
      </c>
      <c r="K5624" s="1"/>
      <c r="L5624" s="21"/>
    </row>
    <row r="5625" spans="1:12" ht="10.050000000000001" customHeight="1" x14ac:dyDescent="0.2">
      <c r="A5625" s="22"/>
      <c r="B5625" s="38"/>
      <c r="C5625" s="1"/>
      <c r="D5625" s="2">
        <v>60997</v>
      </c>
      <c r="E5625" s="1" t="s">
        <v>11040</v>
      </c>
      <c r="F5625" s="1" t="s">
        <v>4724</v>
      </c>
      <c r="G5625" s="25">
        <v>0</v>
      </c>
      <c r="H5625" s="25">
        <v>0</v>
      </c>
      <c r="I5625" s="24">
        <f t="shared" si="174"/>
        <v>0</v>
      </c>
      <c r="J5625" s="23" t="str">
        <f t="shared" si="175"/>
        <v/>
      </c>
      <c r="K5625" s="1"/>
      <c r="L5625" s="21"/>
    </row>
    <row r="5626" spans="1:12" ht="10.050000000000001" customHeight="1" x14ac:dyDescent="0.2">
      <c r="A5626" s="22"/>
      <c r="B5626" s="38"/>
      <c r="C5626" s="1"/>
      <c r="D5626" s="2">
        <v>60997</v>
      </c>
      <c r="E5626" s="1" t="s">
        <v>12060</v>
      </c>
      <c r="F5626" s="1" t="s">
        <v>5782</v>
      </c>
      <c r="G5626" s="25">
        <v>0</v>
      </c>
      <c r="H5626" s="25">
        <v>0</v>
      </c>
      <c r="I5626" s="24">
        <f t="shared" si="174"/>
        <v>0</v>
      </c>
      <c r="J5626" s="23" t="str">
        <f t="shared" si="175"/>
        <v/>
      </c>
      <c r="K5626" s="1"/>
      <c r="L5626" s="21"/>
    </row>
    <row r="5627" spans="1:12" ht="10.050000000000001" customHeight="1" x14ac:dyDescent="0.2">
      <c r="A5627" s="22"/>
      <c r="B5627" s="38"/>
      <c r="C5627" s="1"/>
      <c r="D5627" s="2">
        <v>61284</v>
      </c>
      <c r="E5627" s="1" t="s">
        <v>6424</v>
      </c>
      <c r="F5627" s="1" t="s">
        <v>19</v>
      </c>
      <c r="G5627" s="25">
        <v>0</v>
      </c>
      <c r="H5627" s="25">
        <v>0</v>
      </c>
      <c r="I5627" s="24">
        <f t="shared" si="174"/>
        <v>0</v>
      </c>
      <c r="J5627" s="23" t="str">
        <f t="shared" si="175"/>
        <v/>
      </c>
      <c r="K5627" s="1"/>
      <c r="L5627" s="21"/>
    </row>
    <row r="5628" spans="1:12" ht="10.050000000000001" customHeight="1" x14ac:dyDescent="0.2">
      <c r="A5628" s="22"/>
      <c r="B5628" s="38"/>
      <c r="C5628" s="1"/>
      <c r="D5628" s="2">
        <v>61284</v>
      </c>
      <c r="E5628" s="1" t="s">
        <v>7361</v>
      </c>
      <c r="F5628" s="1" t="s">
        <v>968</v>
      </c>
      <c r="G5628" s="25">
        <v>6234.2342000000008</v>
      </c>
      <c r="H5628" s="25">
        <v>8501.5550610090231</v>
      </c>
      <c r="I5628" s="24">
        <f t="shared" si="174"/>
        <v>2267.3208610090223</v>
      </c>
      <c r="J5628" s="23">
        <f t="shared" si="175"/>
        <v>0.36368875282372648</v>
      </c>
      <c r="K5628" s="1"/>
      <c r="L5628" s="21"/>
    </row>
    <row r="5629" spans="1:12" ht="10.050000000000001" customHeight="1" x14ac:dyDescent="0.2">
      <c r="A5629" s="22"/>
      <c r="B5629" s="38"/>
      <c r="C5629" s="1"/>
      <c r="D5629" s="2">
        <v>61284</v>
      </c>
      <c r="E5629" s="1" t="s">
        <v>7779</v>
      </c>
      <c r="F5629" s="1" t="s">
        <v>1388</v>
      </c>
      <c r="G5629" s="25">
        <v>0</v>
      </c>
      <c r="H5629" s="25">
        <v>0</v>
      </c>
      <c r="I5629" s="24">
        <f t="shared" si="174"/>
        <v>0</v>
      </c>
      <c r="J5629" s="23" t="str">
        <f t="shared" si="175"/>
        <v/>
      </c>
      <c r="K5629" s="1"/>
      <c r="L5629" s="21"/>
    </row>
    <row r="5630" spans="1:12" ht="10.050000000000001" customHeight="1" x14ac:dyDescent="0.2">
      <c r="A5630" s="22"/>
      <c r="B5630" s="38"/>
      <c r="C5630" s="1"/>
      <c r="D5630" s="2">
        <v>61284</v>
      </c>
      <c r="E5630" s="1" t="s">
        <v>7866</v>
      </c>
      <c r="F5630" s="1" t="s">
        <v>1475</v>
      </c>
      <c r="G5630" s="25">
        <v>3505.7956000000004</v>
      </c>
      <c r="H5630" s="25">
        <v>11825.123716279619</v>
      </c>
      <c r="I5630" s="24">
        <f t="shared" si="174"/>
        <v>8319.3281162796193</v>
      </c>
      <c r="J5630" s="23">
        <f t="shared" si="175"/>
        <v>2.3730214380666168</v>
      </c>
      <c r="K5630" s="1"/>
      <c r="L5630" s="21"/>
    </row>
    <row r="5631" spans="1:12" ht="10.050000000000001" customHeight="1" x14ac:dyDescent="0.2">
      <c r="A5631" s="22"/>
      <c r="B5631" s="38"/>
      <c r="C5631" s="1"/>
      <c r="D5631" s="2">
        <v>61284</v>
      </c>
      <c r="E5631" s="1" t="s">
        <v>8193</v>
      </c>
      <c r="F5631" s="1" t="s">
        <v>1805</v>
      </c>
      <c r="G5631" s="25">
        <v>0</v>
      </c>
      <c r="H5631" s="25">
        <v>7664.2417830969553</v>
      </c>
      <c r="I5631" s="24">
        <f t="shared" si="174"/>
        <v>7664.2417830969553</v>
      </c>
      <c r="J5631" s="23" t="e">
        <f t="shared" si="175"/>
        <v>#DIV/0!</v>
      </c>
      <c r="K5631" s="1"/>
      <c r="L5631" s="21"/>
    </row>
    <row r="5632" spans="1:12" ht="10.050000000000001" customHeight="1" x14ac:dyDescent="0.2">
      <c r="A5632" s="22"/>
      <c r="B5632" s="38"/>
      <c r="C5632" s="1"/>
      <c r="D5632" s="2">
        <v>61284</v>
      </c>
      <c r="E5632" s="1" t="s">
        <v>8484</v>
      </c>
      <c r="F5632" s="1" t="s">
        <v>2101</v>
      </c>
      <c r="G5632" s="25">
        <v>0</v>
      </c>
      <c r="H5632" s="25">
        <v>0</v>
      </c>
      <c r="I5632" s="24">
        <f t="shared" si="174"/>
        <v>0</v>
      </c>
      <c r="J5632" s="23" t="str">
        <f t="shared" si="175"/>
        <v/>
      </c>
      <c r="K5632" s="1"/>
      <c r="L5632" s="21"/>
    </row>
    <row r="5633" spans="1:12" ht="10.050000000000001" customHeight="1" x14ac:dyDescent="0.2">
      <c r="A5633" s="22"/>
      <c r="B5633" s="38"/>
      <c r="C5633" s="1"/>
      <c r="D5633" s="2">
        <v>61284</v>
      </c>
      <c r="E5633" s="1" t="s">
        <v>8684</v>
      </c>
      <c r="F5633" s="1" t="s">
        <v>2304</v>
      </c>
      <c r="G5633" s="25">
        <v>10527.258</v>
      </c>
      <c r="H5633" s="25">
        <v>13807.963748635801</v>
      </c>
      <c r="I5633" s="24">
        <f t="shared" si="174"/>
        <v>3280.7057486358008</v>
      </c>
      <c r="J5633" s="23">
        <f t="shared" si="175"/>
        <v>0.31163915129996822</v>
      </c>
      <c r="K5633" s="1"/>
      <c r="L5633" s="21"/>
    </row>
    <row r="5634" spans="1:12" ht="10.050000000000001" customHeight="1" x14ac:dyDescent="0.2">
      <c r="A5634" s="22"/>
      <c r="B5634" s="38"/>
      <c r="C5634" s="1"/>
      <c r="D5634" s="2">
        <v>61284</v>
      </c>
      <c r="E5634" s="1" t="s">
        <v>8855</v>
      </c>
      <c r="F5634" s="1" t="s">
        <v>2477</v>
      </c>
      <c r="G5634" s="25">
        <v>0</v>
      </c>
      <c r="H5634" s="25">
        <v>0</v>
      </c>
      <c r="I5634" s="24">
        <f t="shared" si="174"/>
        <v>0</v>
      </c>
      <c r="J5634" s="23" t="str">
        <f t="shared" si="175"/>
        <v/>
      </c>
      <c r="K5634" s="1"/>
      <c r="L5634" s="21"/>
    </row>
    <row r="5635" spans="1:12" ht="10.050000000000001" customHeight="1" x14ac:dyDescent="0.2">
      <c r="A5635" s="22"/>
      <c r="B5635" s="38"/>
      <c r="C5635" s="1"/>
      <c r="D5635" s="2">
        <v>61284</v>
      </c>
      <c r="E5635" s="1" t="s">
        <v>8995</v>
      </c>
      <c r="F5635" s="1" t="s">
        <v>2619</v>
      </c>
      <c r="G5635" s="25">
        <v>0</v>
      </c>
      <c r="H5635" s="25">
        <v>0</v>
      </c>
      <c r="I5635" s="24">
        <f t="shared" si="174"/>
        <v>0</v>
      </c>
      <c r="J5635" s="23" t="str">
        <f t="shared" si="175"/>
        <v/>
      </c>
      <c r="K5635" s="1"/>
      <c r="L5635" s="21"/>
    </row>
    <row r="5636" spans="1:12" ht="10.050000000000001" customHeight="1" x14ac:dyDescent="0.2">
      <c r="A5636" s="22"/>
      <c r="B5636" s="38"/>
      <c r="C5636" s="1"/>
      <c r="D5636" s="2">
        <v>61284</v>
      </c>
      <c r="E5636" s="1" t="s">
        <v>9449</v>
      </c>
      <c r="F5636" s="1" t="s">
        <v>3081</v>
      </c>
      <c r="G5636" s="25">
        <v>0</v>
      </c>
      <c r="H5636" s="25">
        <v>0</v>
      </c>
      <c r="I5636" s="24">
        <f t="shared" si="174"/>
        <v>0</v>
      </c>
      <c r="J5636" s="23" t="str">
        <f t="shared" si="175"/>
        <v/>
      </c>
      <c r="K5636" s="1"/>
      <c r="L5636" s="21"/>
    </row>
    <row r="5637" spans="1:12" ht="10.050000000000001" customHeight="1" x14ac:dyDescent="0.2">
      <c r="A5637" s="22"/>
      <c r="B5637" s="38"/>
      <c r="C5637" s="1"/>
      <c r="D5637" s="2">
        <v>61284</v>
      </c>
      <c r="E5637" s="1" t="s">
        <v>9563</v>
      </c>
      <c r="F5637" s="1" t="s">
        <v>3197</v>
      </c>
      <c r="G5637" s="25">
        <v>0</v>
      </c>
      <c r="H5637" s="25">
        <v>2989.6707223608769</v>
      </c>
      <c r="I5637" s="24">
        <f t="shared" si="174"/>
        <v>2989.6707223608769</v>
      </c>
      <c r="J5637" s="23" t="e">
        <f t="shared" si="175"/>
        <v>#DIV/0!</v>
      </c>
      <c r="K5637" s="1"/>
      <c r="L5637" s="21"/>
    </row>
    <row r="5638" spans="1:12" ht="10.050000000000001" customHeight="1" x14ac:dyDescent="0.2">
      <c r="A5638" s="22"/>
      <c r="B5638" s="38"/>
      <c r="C5638" s="1"/>
      <c r="D5638" s="2">
        <v>61284</v>
      </c>
      <c r="E5638" s="1" t="s">
        <v>12259</v>
      </c>
      <c r="F5638" s="1" t="s">
        <v>5986</v>
      </c>
      <c r="G5638" s="25">
        <v>0</v>
      </c>
      <c r="H5638" s="25">
        <v>0</v>
      </c>
      <c r="I5638" s="24">
        <f t="shared" si="174"/>
        <v>0</v>
      </c>
      <c r="J5638" s="23" t="str">
        <f t="shared" si="175"/>
        <v/>
      </c>
      <c r="K5638" s="1"/>
      <c r="L5638" s="21"/>
    </row>
    <row r="5639" spans="1:12" ht="10.050000000000001" customHeight="1" x14ac:dyDescent="0.2">
      <c r="A5639" s="22"/>
      <c r="B5639" s="38"/>
      <c r="C5639" s="1"/>
      <c r="D5639" s="2">
        <v>61284</v>
      </c>
      <c r="E5639" s="1" t="s">
        <v>12593</v>
      </c>
      <c r="F5639" s="1" t="s">
        <v>6326</v>
      </c>
      <c r="G5639" s="25">
        <v>0</v>
      </c>
      <c r="H5639" s="25">
        <v>0</v>
      </c>
      <c r="I5639" s="24">
        <f t="shared" si="174"/>
        <v>0</v>
      </c>
      <c r="J5639" s="23" t="str">
        <f t="shared" si="175"/>
        <v/>
      </c>
      <c r="K5639" s="1"/>
      <c r="L5639" s="21"/>
    </row>
    <row r="5640" spans="1:12" ht="10.050000000000001" customHeight="1" x14ac:dyDescent="0.2">
      <c r="A5640" s="22"/>
      <c r="B5640" s="38"/>
      <c r="C5640" s="1"/>
      <c r="D5640" s="2">
        <v>61284</v>
      </c>
      <c r="E5640" s="1" t="s">
        <v>13639</v>
      </c>
      <c r="F5640" s="1" t="s">
        <v>13640</v>
      </c>
      <c r="G5640" s="25">
        <v>0</v>
      </c>
      <c r="H5640" s="25">
        <v>0</v>
      </c>
      <c r="I5640" s="24">
        <f t="shared" si="174"/>
        <v>0</v>
      </c>
      <c r="J5640" s="23" t="str">
        <f t="shared" si="175"/>
        <v/>
      </c>
      <c r="K5640" s="1"/>
      <c r="L5640" s="21"/>
    </row>
    <row r="5641" spans="1:12" ht="10.050000000000001" customHeight="1" x14ac:dyDescent="0.2">
      <c r="A5641" s="22"/>
      <c r="B5641" s="38"/>
      <c r="C5641" s="1"/>
      <c r="D5641" s="2">
        <v>61284</v>
      </c>
      <c r="E5641" s="1" t="s">
        <v>13637</v>
      </c>
      <c r="F5641" s="1" t="s">
        <v>13638</v>
      </c>
      <c r="G5641" s="25">
        <v>0</v>
      </c>
      <c r="H5641" s="25">
        <v>0</v>
      </c>
      <c r="I5641" s="24">
        <f t="shared" si="174"/>
        <v>0</v>
      </c>
      <c r="J5641" s="23" t="str">
        <f t="shared" si="175"/>
        <v/>
      </c>
      <c r="K5641" s="1"/>
      <c r="L5641" s="21"/>
    </row>
    <row r="5642" spans="1:12" ht="10.050000000000001" customHeight="1" x14ac:dyDescent="0.2">
      <c r="A5642" s="22"/>
      <c r="B5642" s="38"/>
      <c r="C5642" s="1"/>
      <c r="D5642" s="2">
        <v>61661</v>
      </c>
      <c r="E5642" s="1" t="s">
        <v>8563</v>
      </c>
      <c r="F5642" s="1" t="s">
        <v>2180</v>
      </c>
      <c r="G5642" s="25">
        <v>0</v>
      </c>
      <c r="H5642" s="25">
        <v>0</v>
      </c>
      <c r="I5642" s="24">
        <f t="shared" si="174"/>
        <v>0</v>
      </c>
      <c r="J5642" s="23" t="str">
        <f t="shared" si="175"/>
        <v/>
      </c>
      <c r="K5642" s="1"/>
      <c r="L5642" s="21"/>
    </row>
    <row r="5643" spans="1:12" ht="10.050000000000001" customHeight="1" x14ac:dyDescent="0.2">
      <c r="A5643" s="22"/>
      <c r="B5643" s="38"/>
      <c r="C5643" s="1"/>
      <c r="D5643" s="2">
        <v>61751</v>
      </c>
      <c r="E5643" s="1" t="s">
        <v>6949</v>
      </c>
      <c r="F5643" s="1" t="s">
        <v>553</v>
      </c>
      <c r="G5643" s="25">
        <v>0</v>
      </c>
      <c r="H5643" s="25">
        <v>0</v>
      </c>
      <c r="I5643" s="24">
        <f t="shared" si="174"/>
        <v>0</v>
      </c>
      <c r="J5643" s="23" t="str">
        <f t="shared" si="175"/>
        <v/>
      </c>
      <c r="K5643" s="1"/>
      <c r="L5643" s="21"/>
    </row>
    <row r="5644" spans="1:12" ht="10.050000000000001" customHeight="1" x14ac:dyDescent="0.2">
      <c r="A5644" s="22"/>
      <c r="B5644" s="38"/>
      <c r="C5644" s="1"/>
      <c r="D5644" s="2">
        <v>61751</v>
      </c>
      <c r="E5644" s="1" t="s">
        <v>8942</v>
      </c>
      <c r="F5644" s="1" t="s">
        <v>2566</v>
      </c>
      <c r="G5644" s="25">
        <v>0</v>
      </c>
      <c r="H5644" s="25">
        <v>0</v>
      </c>
      <c r="I5644" s="24">
        <f t="shared" si="174"/>
        <v>0</v>
      </c>
      <c r="J5644" s="23" t="str">
        <f t="shared" si="175"/>
        <v/>
      </c>
      <c r="K5644" s="1"/>
      <c r="L5644" s="21"/>
    </row>
    <row r="5645" spans="1:12" ht="10.050000000000001" customHeight="1" x14ac:dyDescent="0.2">
      <c r="A5645" s="22"/>
      <c r="B5645" s="38"/>
      <c r="C5645" s="1"/>
      <c r="D5645" s="2">
        <v>61751</v>
      </c>
      <c r="E5645" s="1" t="s">
        <v>8979</v>
      </c>
      <c r="F5645" s="1" t="s">
        <v>2603</v>
      </c>
      <c r="G5645" s="25">
        <v>223493.05439999999</v>
      </c>
      <c r="H5645" s="25">
        <v>84167.963549627078</v>
      </c>
      <c r="I5645" s="24">
        <f t="shared" si="174"/>
        <v>-139325.09085037292</v>
      </c>
      <c r="J5645" s="23">
        <f t="shared" si="175"/>
        <v>-0.62339785558173888</v>
      </c>
      <c r="K5645" s="1"/>
      <c r="L5645" s="21"/>
    </row>
    <row r="5646" spans="1:12" ht="10.050000000000001" customHeight="1" x14ac:dyDescent="0.2">
      <c r="A5646" s="22"/>
      <c r="B5646" s="38"/>
      <c r="C5646" s="1"/>
      <c r="D5646" s="2">
        <v>61751</v>
      </c>
      <c r="E5646" s="1" t="s">
        <v>9212</v>
      </c>
      <c r="F5646" s="1" t="s">
        <v>2839</v>
      </c>
      <c r="G5646" s="25">
        <v>0</v>
      </c>
      <c r="H5646" s="25">
        <v>0</v>
      </c>
      <c r="I5646" s="24">
        <f t="shared" si="174"/>
        <v>0</v>
      </c>
      <c r="J5646" s="23" t="str">
        <f t="shared" si="175"/>
        <v/>
      </c>
      <c r="K5646" s="1"/>
      <c r="L5646" s="21"/>
    </row>
    <row r="5647" spans="1:12" ht="10.050000000000001" customHeight="1" x14ac:dyDescent="0.2">
      <c r="A5647" s="22"/>
      <c r="B5647" s="38"/>
      <c r="C5647" s="1"/>
      <c r="D5647" s="2">
        <v>61751</v>
      </c>
      <c r="E5647" s="1" t="s">
        <v>9840</v>
      </c>
      <c r="F5647" s="1" t="s">
        <v>3481</v>
      </c>
      <c r="G5647" s="25">
        <v>0</v>
      </c>
      <c r="H5647" s="25">
        <v>0</v>
      </c>
      <c r="I5647" s="24">
        <f t="shared" si="174"/>
        <v>0</v>
      </c>
      <c r="J5647" s="23" t="str">
        <f t="shared" si="175"/>
        <v/>
      </c>
      <c r="K5647" s="1"/>
      <c r="L5647" s="21"/>
    </row>
    <row r="5648" spans="1:12" ht="10.050000000000001" customHeight="1" x14ac:dyDescent="0.2">
      <c r="A5648" s="22"/>
      <c r="B5648" s="38"/>
      <c r="C5648" s="1"/>
      <c r="D5648" s="2">
        <v>61751</v>
      </c>
      <c r="E5648" s="1" t="s">
        <v>9947</v>
      </c>
      <c r="F5648" s="1" t="s">
        <v>3592</v>
      </c>
      <c r="G5648" s="25">
        <v>10512.451200000001</v>
      </c>
      <c r="H5648" s="25">
        <v>272.25523760331009</v>
      </c>
      <c r="I5648" s="24">
        <f t="shared" si="174"/>
        <v>-10240.19596239669</v>
      </c>
      <c r="J5648" s="23">
        <f t="shared" si="175"/>
        <v>-0.97410164076639794</v>
      </c>
      <c r="K5648" s="1"/>
      <c r="L5648" s="21"/>
    </row>
    <row r="5649" spans="1:12" ht="10.050000000000001" customHeight="1" x14ac:dyDescent="0.2">
      <c r="A5649" s="22"/>
      <c r="B5649" s="38"/>
      <c r="C5649" s="1"/>
      <c r="D5649" s="2">
        <v>61751</v>
      </c>
      <c r="E5649" s="1" t="s">
        <v>10041</v>
      </c>
      <c r="F5649" s="1" t="s">
        <v>3687</v>
      </c>
      <c r="G5649" s="25">
        <v>0</v>
      </c>
      <c r="H5649" s="25">
        <v>0</v>
      </c>
      <c r="I5649" s="24">
        <f t="shared" si="174"/>
        <v>0</v>
      </c>
      <c r="J5649" s="23" t="str">
        <f t="shared" si="175"/>
        <v/>
      </c>
      <c r="K5649" s="1"/>
      <c r="L5649" s="21"/>
    </row>
    <row r="5650" spans="1:12" ht="10.050000000000001" customHeight="1" x14ac:dyDescent="0.2">
      <c r="A5650" s="22"/>
      <c r="B5650" s="38"/>
      <c r="C5650" s="1"/>
      <c r="D5650" s="2">
        <v>61751</v>
      </c>
      <c r="E5650" s="1" t="s">
        <v>10120</v>
      </c>
      <c r="F5650" s="1" t="s">
        <v>3770</v>
      </c>
      <c r="G5650" s="25">
        <v>0</v>
      </c>
      <c r="H5650" s="25">
        <v>0</v>
      </c>
      <c r="I5650" s="24">
        <f t="shared" si="174"/>
        <v>0</v>
      </c>
      <c r="J5650" s="23" t="str">
        <f t="shared" si="175"/>
        <v/>
      </c>
      <c r="K5650" s="1"/>
      <c r="L5650" s="21"/>
    </row>
    <row r="5651" spans="1:12" ht="10.050000000000001" customHeight="1" x14ac:dyDescent="0.2">
      <c r="A5651" s="22"/>
      <c r="B5651" s="38"/>
      <c r="C5651" s="1"/>
      <c r="D5651" s="2">
        <v>61751</v>
      </c>
      <c r="E5651" s="1" t="s">
        <v>10246</v>
      </c>
      <c r="F5651" s="1" t="s">
        <v>3902</v>
      </c>
      <c r="G5651" s="25">
        <v>0</v>
      </c>
      <c r="H5651" s="25">
        <v>0</v>
      </c>
      <c r="I5651" s="24">
        <f t="shared" ref="I5651:I5714" si="176">H5651-G5651</f>
        <v>0</v>
      </c>
      <c r="J5651" s="23" t="str">
        <f t="shared" ref="J5651:J5714" si="177">IF(I5651=0,"",(I5651/G5651))</f>
        <v/>
      </c>
      <c r="K5651" s="1"/>
      <c r="L5651" s="21"/>
    </row>
    <row r="5652" spans="1:12" ht="10.050000000000001" customHeight="1" x14ac:dyDescent="0.2">
      <c r="A5652" s="22"/>
      <c r="B5652" s="38"/>
      <c r="C5652" s="1"/>
      <c r="D5652" s="2">
        <v>61751</v>
      </c>
      <c r="E5652" s="1" t="s">
        <v>10295</v>
      </c>
      <c r="F5652" s="1" t="s">
        <v>3952</v>
      </c>
      <c r="G5652" s="25">
        <v>0</v>
      </c>
      <c r="H5652" s="25">
        <v>0</v>
      </c>
      <c r="I5652" s="24">
        <f t="shared" si="176"/>
        <v>0</v>
      </c>
      <c r="J5652" s="23" t="str">
        <f t="shared" si="177"/>
        <v/>
      </c>
      <c r="K5652" s="1"/>
      <c r="L5652" s="21"/>
    </row>
    <row r="5653" spans="1:12" ht="10.050000000000001" customHeight="1" x14ac:dyDescent="0.2">
      <c r="A5653" s="22"/>
      <c r="B5653" s="38"/>
      <c r="C5653" s="1"/>
      <c r="D5653" s="2">
        <v>61751</v>
      </c>
      <c r="E5653" s="1" t="s">
        <v>12086</v>
      </c>
      <c r="F5653" s="1" t="s">
        <v>5808</v>
      </c>
      <c r="G5653" s="25">
        <v>0</v>
      </c>
      <c r="H5653" s="25">
        <v>0</v>
      </c>
      <c r="I5653" s="24">
        <f t="shared" si="176"/>
        <v>0</v>
      </c>
      <c r="J5653" s="23" t="str">
        <f t="shared" si="177"/>
        <v/>
      </c>
      <c r="K5653" s="1"/>
      <c r="L5653" s="21"/>
    </row>
    <row r="5654" spans="1:12" ht="10.050000000000001" customHeight="1" x14ac:dyDescent="0.2">
      <c r="A5654" s="22"/>
      <c r="B5654" s="38"/>
      <c r="C5654" s="1"/>
      <c r="D5654" s="2">
        <v>61752</v>
      </c>
      <c r="E5654" s="1" t="s">
        <v>7793</v>
      </c>
      <c r="F5654" s="1" t="s">
        <v>1402</v>
      </c>
      <c r="G5654" s="25">
        <v>0</v>
      </c>
      <c r="H5654" s="25">
        <v>0</v>
      </c>
      <c r="I5654" s="24">
        <f t="shared" si="176"/>
        <v>0</v>
      </c>
      <c r="J5654" s="23" t="str">
        <f t="shared" si="177"/>
        <v/>
      </c>
      <c r="K5654" s="1"/>
      <c r="L5654" s="21"/>
    </row>
    <row r="5655" spans="1:12" ht="10.050000000000001" customHeight="1" x14ac:dyDescent="0.2">
      <c r="A5655" s="22"/>
      <c r="B5655" s="38"/>
      <c r="C5655" s="1"/>
      <c r="D5655" s="2">
        <v>61829</v>
      </c>
      <c r="E5655" s="1" t="s">
        <v>7148</v>
      </c>
      <c r="F5655" s="1" t="s">
        <v>754</v>
      </c>
      <c r="G5655" s="25">
        <v>228232.18799999999</v>
      </c>
      <c r="H5655" s="25">
        <v>9272.0887523391448</v>
      </c>
      <c r="I5655" s="24">
        <f t="shared" si="176"/>
        <v>-218960.09924766084</v>
      </c>
      <c r="J5655" s="23">
        <f t="shared" si="177"/>
        <v>-0.9593743159823751</v>
      </c>
      <c r="K5655" s="1"/>
      <c r="L5655" s="21"/>
    </row>
    <row r="5656" spans="1:12" ht="10.050000000000001" customHeight="1" x14ac:dyDescent="0.2">
      <c r="A5656" s="22"/>
      <c r="B5656" s="38"/>
      <c r="C5656" s="1"/>
      <c r="D5656" s="2">
        <v>61960</v>
      </c>
      <c r="E5656" s="1" t="s">
        <v>7797</v>
      </c>
      <c r="F5656" s="1" t="s">
        <v>1406</v>
      </c>
      <c r="G5656" s="25">
        <v>0</v>
      </c>
      <c r="H5656" s="25">
        <v>0</v>
      </c>
      <c r="I5656" s="24">
        <f t="shared" si="176"/>
        <v>0</v>
      </c>
      <c r="J5656" s="23" t="str">
        <f t="shared" si="177"/>
        <v/>
      </c>
      <c r="K5656" s="1"/>
      <c r="L5656" s="21"/>
    </row>
    <row r="5657" spans="1:12" ht="10.050000000000001" customHeight="1" x14ac:dyDescent="0.2">
      <c r="A5657" s="22"/>
      <c r="B5657" s="38"/>
      <c r="C5657" s="1"/>
      <c r="D5657" s="2">
        <v>61960</v>
      </c>
      <c r="E5657" s="1" t="s">
        <v>7855</v>
      </c>
      <c r="F5657" s="1" t="s">
        <v>1464</v>
      </c>
      <c r="G5657" s="25">
        <v>0</v>
      </c>
      <c r="H5657" s="25">
        <v>0</v>
      </c>
      <c r="I5657" s="24">
        <f t="shared" si="176"/>
        <v>0</v>
      </c>
      <c r="J5657" s="23" t="str">
        <f t="shared" si="177"/>
        <v/>
      </c>
      <c r="K5657" s="1"/>
      <c r="L5657" s="21"/>
    </row>
    <row r="5658" spans="1:12" ht="10.050000000000001" customHeight="1" x14ac:dyDescent="0.2">
      <c r="A5658" s="22"/>
      <c r="B5658" s="38"/>
      <c r="C5658" s="1"/>
      <c r="D5658" s="2">
        <v>61960</v>
      </c>
      <c r="E5658" s="1" t="s">
        <v>7904</v>
      </c>
      <c r="F5658" s="1" t="s">
        <v>1513</v>
      </c>
      <c r="G5658" s="25">
        <v>0</v>
      </c>
      <c r="H5658" s="25">
        <v>0</v>
      </c>
      <c r="I5658" s="24">
        <f t="shared" si="176"/>
        <v>0</v>
      </c>
      <c r="J5658" s="23" t="str">
        <f t="shared" si="177"/>
        <v/>
      </c>
      <c r="K5658" s="1"/>
      <c r="L5658" s="21"/>
    </row>
    <row r="5659" spans="1:12" ht="10.050000000000001" customHeight="1" x14ac:dyDescent="0.2">
      <c r="A5659" s="22"/>
      <c r="B5659" s="38"/>
      <c r="C5659" s="1"/>
      <c r="D5659" s="2">
        <v>61960</v>
      </c>
      <c r="E5659" s="1" t="s">
        <v>8392</v>
      </c>
      <c r="F5659" s="1" t="s">
        <v>2005</v>
      </c>
      <c r="G5659" s="25">
        <v>0</v>
      </c>
      <c r="H5659" s="25">
        <v>0</v>
      </c>
      <c r="I5659" s="24">
        <f t="shared" si="176"/>
        <v>0</v>
      </c>
      <c r="J5659" s="23" t="str">
        <f t="shared" si="177"/>
        <v/>
      </c>
      <c r="K5659" s="1"/>
      <c r="L5659" s="21"/>
    </row>
    <row r="5660" spans="1:12" ht="10.050000000000001" customHeight="1" x14ac:dyDescent="0.2">
      <c r="A5660" s="22"/>
      <c r="B5660" s="38"/>
      <c r="C5660" s="1"/>
      <c r="D5660" s="2">
        <v>61960</v>
      </c>
      <c r="E5660" s="1" t="s">
        <v>8392</v>
      </c>
      <c r="F5660" s="1" t="s">
        <v>2006</v>
      </c>
      <c r="G5660" s="25">
        <v>0</v>
      </c>
      <c r="H5660" s="25">
        <v>0</v>
      </c>
      <c r="I5660" s="24">
        <f t="shared" si="176"/>
        <v>0</v>
      </c>
      <c r="J5660" s="23" t="str">
        <f t="shared" si="177"/>
        <v/>
      </c>
      <c r="K5660" s="1"/>
      <c r="L5660" s="21"/>
    </row>
    <row r="5661" spans="1:12" ht="10.050000000000001" customHeight="1" x14ac:dyDescent="0.2">
      <c r="A5661" s="22"/>
      <c r="B5661" s="38"/>
      <c r="C5661" s="1"/>
      <c r="D5661" s="2">
        <v>61960</v>
      </c>
      <c r="E5661" s="1" t="s">
        <v>8779</v>
      </c>
      <c r="F5661" s="1" t="s">
        <v>2399</v>
      </c>
      <c r="G5661" s="25">
        <v>0</v>
      </c>
      <c r="H5661" s="25">
        <v>0</v>
      </c>
      <c r="I5661" s="24">
        <f t="shared" si="176"/>
        <v>0</v>
      </c>
      <c r="J5661" s="23" t="str">
        <f t="shared" si="177"/>
        <v/>
      </c>
      <c r="K5661" s="1"/>
      <c r="L5661" s="21"/>
    </row>
    <row r="5662" spans="1:12" ht="10.050000000000001" customHeight="1" x14ac:dyDescent="0.2">
      <c r="A5662" s="22"/>
      <c r="B5662" s="38"/>
      <c r="C5662" s="1"/>
      <c r="D5662" s="2">
        <v>61960</v>
      </c>
      <c r="E5662" s="1" t="s">
        <v>12318</v>
      </c>
      <c r="F5662" s="1" t="s">
        <v>6049</v>
      </c>
      <c r="G5662" s="25">
        <v>0</v>
      </c>
      <c r="H5662" s="25">
        <v>0</v>
      </c>
      <c r="I5662" s="24">
        <f t="shared" si="176"/>
        <v>0</v>
      </c>
      <c r="J5662" s="23" t="str">
        <f t="shared" si="177"/>
        <v/>
      </c>
      <c r="K5662" s="1"/>
      <c r="L5662" s="21"/>
    </row>
    <row r="5663" spans="1:12" ht="10.050000000000001" customHeight="1" x14ac:dyDescent="0.2">
      <c r="A5663" s="22"/>
      <c r="B5663" s="38"/>
      <c r="C5663" s="1"/>
      <c r="D5663" s="2">
        <v>62571</v>
      </c>
      <c r="E5663" s="1" t="s">
        <v>7801</v>
      </c>
      <c r="F5663" s="1" t="s">
        <v>1410</v>
      </c>
      <c r="G5663" s="25">
        <v>0</v>
      </c>
      <c r="H5663" s="25">
        <v>0</v>
      </c>
      <c r="I5663" s="24">
        <f t="shared" si="176"/>
        <v>0</v>
      </c>
      <c r="J5663" s="23" t="str">
        <f t="shared" si="177"/>
        <v/>
      </c>
      <c r="K5663" s="1"/>
      <c r="L5663" s="21"/>
    </row>
    <row r="5664" spans="1:12" ht="10.050000000000001" customHeight="1" x14ac:dyDescent="0.2">
      <c r="A5664" s="22"/>
      <c r="B5664" s="38"/>
      <c r="C5664" s="1"/>
      <c r="D5664" s="2">
        <v>62584</v>
      </c>
      <c r="E5664" s="1" t="s">
        <v>7802</v>
      </c>
      <c r="F5664" s="1" t="s">
        <v>1411</v>
      </c>
      <c r="G5664" s="25">
        <v>0</v>
      </c>
      <c r="H5664" s="25">
        <v>0</v>
      </c>
      <c r="I5664" s="24">
        <f t="shared" si="176"/>
        <v>0</v>
      </c>
      <c r="J5664" s="23" t="str">
        <f t="shared" si="177"/>
        <v/>
      </c>
      <c r="K5664" s="1"/>
      <c r="L5664" s="21"/>
    </row>
    <row r="5665" spans="1:12" ht="10.050000000000001" customHeight="1" x14ac:dyDescent="0.2">
      <c r="A5665" s="22"/>
      <c r="B5665" s="38"/>
      <c r="C5665" s="1"/>
      <c r="D5665" s="2">
        <v>62662</v>
      </c>
      <c r="E5665" s="1" t="s">
        <v>6917</v>
      </c>
      <c r="F5665" s="1" t="s">
        <v>520</v>
      </c>
      <c r="G5665" s="25">
        <v>0</v>
      </c>
      <c r="H5665" s="25">
        <v>0</v>
      </c>
      <c r="I5665" s="24">
        <f t="shared" si="176"/>
        <v>0</v>
      </c>
      <c r="J5665" s="23" t="str">
        <f t="shared" si="177"/>
        <v/>
      </c>
      <c r="K5665" s="1"/>
      <c r="L5665" s="21"/>
    </row>
    <row r="5666" spans="1:12" ht="10.050000000000001" customHeight="1" x14ac:dyDescent="0.2">
      <c r="A5666" s="22"/>
      <c r="B5666" s="38"/>
      <c r="C5666" s="1"/>
      <c r="D5666" s="2">
        <v>62662</v>
      </c>
      <c r="E5666" s="1" t="s">
        <v>7757</v>
      </c>
      <c r="F5666" s="1" t="s">
        <v>1366</v>
      </c>
      <c r="G5666" s="25">
        <v>0</v>
      </c>
      <c r="H5666" s="25">
        <v>0</v>
      </c>
      <c r="I5666" s="24">
        <f t="shared" si="176"/>
        <v>0</v>
      </c>
      <c r="J5666" s="23" t="str">
        <f t="shared" si="177"/>
        <v/>
      </c>
      <c r="K5666" s="1"/>
      <c r="L5666" s="21"/>
    </row>
    <row r="5667" spans="1:12" ht="10.050000000000001" customHeight="1" x14ac:dyDescent="0.2">
      <c r="A5667" s="22"/>
      <c r="B5667" s="38"/>
      <c r="C5667" s="1"/>
      <c r="D5667" s="2">
        <v>62662</v>
      </c>
      <c r="E5667" s="1" t="s">
        <v>8936</v>
      </c>
      <c r="F5667" s="1" t="s">
        <v>2560</v>
      </c>
      <c r="G5667" s="25">
        <v>0</v>
      </c>
      <c r="H5667" s="25">
        <v>0</v>
      </c>
      <c r="I5667" s="24">
        <f t="shared" si="176"/>
        <v>0</v>
      </c>
      <c r="J5667" s="23" t="str">
        <f t="shared" si="177"/>
        <v/>
      </c>
      <c r="K5667" s="1"/>
      <c r="L5667" s="21"/>
    </row>
    <row r="5668" spans="1:12" ht="10.050000000000001" customHeight="1" x14ac:dyDescent="0.2">
      <c r="A5668" s="22"/>
      <c r="B5668" s="38"/>
      <c r="C5668" s="1"/>
      <c r="D5668" s="2">
        <v>62662</v>
      </c>
      <c r="E5668" s="1" t="s">
        <v>11278</v>
      </c>
      <c r="F5668" s="1" t="s">
        <v>4973</v>
      </c>
      <c r="G5668" s="25">
        <v>225914.065</v>
      </c>
      <c r="H5668" s="25">
        <v>289340.53798573668</v>
      </c>
      <c r="I5668" s="24">
        <f t="shared" si="176"/>
        <v>63426.472985736676</v>
      </c>
      <c r="J5668" s="23">
        <f t="shared" si="177"/>
        <v>0.2807548657306338</v>
      </c>
      <c r="K5668" s="1"/>
      <c r="L5668" s="21"/>
    </row>
    <row r="5669" spans="1:12" ht="10.050000000000001" customHeight="1" x14ac:dyDescent="0.2">
      <c r="A5669" s="22"/>
      <c r="B5669" s="38"/>
      <c r="C5669" s="1"/>
      <c r="D5669" s="2">
        <v>62662</v>
      </c>
      <c r="E5669" s="1" t="s">
        <v>11294</v>
      </c>
      <c r="F5669" s="1" t="s">
        <v>4989</v>
      </c>
      <c r="G5669" s="25">
        <v>408781.57490000007</v>
      </c>
      <c r="H5669" s="25">
        <v>303436.16764580243</v>
      </c>
      <c r="I5669" s="24">
        <f t="shared" si="176"/>
        <v>-105345.40725419763</v>
      </c>
      <c r="J5669" s="23">
        <f t="shared" si="177"/>
        <v>-0.25770585985918815</v>
      </c>
      <c r="K5669" s="1"/>
      <c r="L5669" s="21"/>
    </row>
    <row r="5670" spans="1:12" ht="10.050000000000001" customHeight="1" x14ac:dyDescent="0.2">
      <c r="A5670" s="22"/>
      <c r="B5670" s="38"/>
      <c r="C5670" s="1"/>
      <c r="D5670" s="2">
        <v>62662</v>
      </c>
      <c r="E5670" s="1" t="s">
        <v>11329</v>
      </c>
      <c r="F5670" s="1" t="s">
        <v>5025</v>
      </c>
      <c r="G5670" s="25">
        <v>202732.15</v>
      </c>
      <c r="H5670" s="25">
        <v>145101.76786001321</v>
      </c>
      <c r="I5670" s="24">
        <f t="shared" si="176"/>
        <v>-57630.382139986788</v>
      </c>
      <c r="J5670" s="23">
        <f t="shared" si="177"/>
        <v>-0.28426858857851006</v>
      </c>
      <c r="K5670" s="1"/>
      <c r="L5670" s="21"/>
    </row>
    <row r="5671" spans="1:12" ht="10.050000000000001" customHeight="1" x14ac:dyDescent="0.2">
      <c r="A5671" s="22"/>
      <c r="B5671" s="38"/>
      <c r="C5671" s="1"/>
      <c r="D5671" s="2">
        <v>62662</v>
      </c>
      <c r="E5671" s="1" t="s">
        <v>11335</v>
      </c>
      <c r="F5671" s="1" t="s">
        <v>5031</v>
      </c>
      <c r="G5671" s="25">
        <v>477665.73000000004</v>
      </c>
      <c r="H5671" s="25">
        <v>271643.94754152145</v>
      </c>
      <c r="I5671" s="24">
        <f t="shared" si="176"/>
        <v>-206021.78245847858</v>
      </c>
      <c r="J5671" s="23">
        <f t="shared" si="177"/>
        <v>-0.4313095319994561</v>
      </c>
      <c r="K5671" s="1"/>
      <c r="L5671" s="21"/>
    </row>
    <row r="5672" spans="1:12" ht="10.050000000000001" customHeight="1" x14ac:dyDescent="0.2">
      <c r="A5672" s="22"/>
      <c r="B5672" s="38"/>
      <c r="C5672" s="1"/>
      <c r="D5672" s="2">
        <v>62662</v>
      </c>
      <c r="E5672" s="1" t="s">
        <v>11348</v>
      </c>
      <c r="F5672" s="1" t="s">
        <v>5044</v>
      </c>
      <c r="G5672" s="25">
        <v>65073.575899999996</v>
      </c>
      <c r="H5672" s="25">
        <v>10068.306900046939</v>
      </c>
      <c r="I5672" s="24">
        <f t="shared" si="176"/>
        <v>-55005.268999953056</v>
      </c>
      <c r="J5672" s="23">
        <f t="shared" si="177"/>
        <v>-0.84527810619291721</v>
      </c>
      <c r="K5672" s="1"/>
      <c r="L5672" s="21"/>
    </row>
    <row r="5673" spans="1:12" ht="10.050000000000001" customHeight="1" x14ac:dyDescent="0.2">
      <c r="A5673" s="22"/>
      <c r="B5673" s="38"/>
      <c r="C5673" s="1"/>
      <c r="D5673" s="2">
        <v>62662</v>
      </c>
      <c r="E5673" s="1" t="s">
        <v>11353</v>
      </c>
      <c r="F5673" s="1" t="s">
        <v>5049</v>
      </c>
      <c r="G5673" s="25">
        <v>0</v>
      </c>
      <c r="H5673" s="25">
        <v>0</v>
      </c>
      <c r="I5673" s="24">
        <f t="shared" si="176"/>
        <v>0</v>
      </c>
      <c r="J5673" s="23" t="str">
        <f t="shared" si="177"/>
        <v/>
      </c>
      <c r="K5673" s="1"/>
      <c r="L5673" s="21"/>
    </row>
    <row r="5674" spans="1:12" ht="10.050000000000001" customHeight="1" x14ac:dyDescent="0.2">
      <c r="A5674" s="22"/>
      <c r="B5674" s="38"/>
      <c r="C5674" s="1"/>
      <c r="D5674" s="2">
        <v>62662</v>
      </c>
      <c r="E5674" s="1" t="s">
        <v>11362</v>
      </c>
      <c r="F5674" s="1" t="s">
        <v>5058</v>
      </c>
      <c r="G5674" s="25">
        <v>402547.46780000004</v>
      </c>
      <c r="H5674" s="25">
        <v>302439.61073834874</v>
      </c>
      <c r="I5674" s="24">
        <f t="shared" si="176"/>
        <v>-100107.8570616513</v>
      </c>
      <c r="J5674" s="23">
        <f t="shared" si="177"/>
        <v>-0.24868584469990621</v>
      </c>
      <c r="K5674" s="1"/>
      <c r="L5674" s="21"/>
    </row>
    <row r="5675" spans="1:12" ht="10.050000000000001" customHeight="1" x14ac:dyDescent="0.2">
      <c r="A5675" s="22"/>
      <c r="B5675" s="38"/>
      <c r="C5675" s="1"/>
      <c r="D5675" s="2">
        <v>62662</v>
      </c>
      <c r="E5675" s="1" t="s">
        <v>11371</v>
      </c>
      <c r="F5675" s="1" t="s">
        <v>5067</v>
      </c>
      <c r="G5675" s="25">
        <v>68421.050799999997</v>
      </c>
      <c r="H5675" s="25">
        <v>17259.954685794753</v>
      </c>
      <c r="I5675" s="24">
        <f t="shared" si="176"/>
        <v>-51161.09611420524</v>
      </c>
      <c r="J5675" s="23">
        <f t="shared" si="177"/>
        <v>-0.74773911707016993</v>
      </c>
      <c r="K5675" s="1"/>
      <c r="L5675" s="21"/>
    </row>
    <row r="5676" spans="1:12" ht="10.050000000000001" customHeight="1" x14ac:dyDescent="0.2">
      <c r="A5676" s="22"/>
      <c r="B5676" s="38"/>
      <c r="C5676" s="1"/>
      <c r="D5676" s="2">
        <v>62662</v>
      </c>
      <c r="E5676" s="1" t="s">
        <v>11374</v>
      </c>
      <c r="F5676" s="1" t="s">
        <v>5070</v>
      </c>
      <c r="G5676" s="25">
        <v>66697.979000000007</v>
      </c>
      <c r="H5676" s="25">
        <v>80659.466808437268</v>
      </c>
      <c r="I5676" s="24">
        <f t="shared" si="176"/>
        <v>13961.487808437261</v>
      </c>
      <c r="J5676" s="23">
        <f t="shared" si="177"/>
        <v>0.20932400078325103</v>
      </c>
      <c r="K5676" s="1"/>
      <c r="L5676" s="21"/>
    </row>
    <row r="5677" spans="1:12" ht="10.050000000000001" customHeight="1" x14ac:dyDescent="0.2">
      <c r="A5677" s="22"/>
      <c r="B5677" s="38"/>
      <c r="C5677" s="1"/>
      <c r="D5677" s="2">
        <v>62662</v>
      </c>
      <c r="E5677" s="1" t="s">
        <v>11378</v>
      </c>
      <c r="F5677" s="1" t="s">
        <v>5075</v>
      </c>
      <c r="G5677" s="25">
        <v>11064</v>
      </c>
      <c r="H5677" s="25">
        <v>0</v>
      </c>
      <c r="I5677" s="24">
        <f t="shared" si="176"/>
        <v>-11064</v>
      </c>
      <c r="J5677" s="23">
        <f t="shared" si="177"/>
        <v>-1</v>
      </c>
      <c r="K5677" s="1"/>
      <c r="L5677" s="21"/>
    </row>
    <row r="5678" spans="1:12" ht="10.050000000000001" customHeight="1" x14ac:dyDescent="0.2">
      <c r="A5678" s="22"/>
      <c r="B5678" s="38"/>
      <c r="C5678" s="1"/>
      <c r="D5678" s="2">
        <v>62662</v>
      </c>
      <c r="E5678" s="1" t="s">
        <v>11382</v>
      </c>
      <c r="F5678" s="1" t="s">
        <v>5079</v>
      </c>
      <c r="G5678" s="25">
        <v>69948.619000000006</v>
      </c>
      <c r="H5678" s="25">
        <v>0</v>
      </c>
      <c r="I5678" s="24">
        <f t="shared" si="176"/>
        <v>-69948.619000000006</v>
      </c>
      <c r="J5678" s="23">
        <f t="shared" si="177"/>
        <v>-1</v>
      </c>
      <c r="K5678" s="1"/>
      <c r="L5678" s="21"/>
    </row>
    <row r="5679" spans="1:12" ht="10.050000000000001" customHeight="1" x14ac:dyDescent="0.2">
      <c r="A5679" s="22"/>
      <c r="B5679" s="38"/>
      <c r="C5679" s="1"/>
      <c r="D5679" s="2">
        <v>62662</v>
      </c>
      <c r="E5679" s="1" t="s">
        <v>11391</v>
      </c>
      <c r="F5679" s="1" t="s">
        <v>5088</v>
      </c>
      <c r="G5679" s="25">
        <v>934787.01320000004</v>
      </c>
      <c r="H5679" s="25">
        <v>815096.22314538166</v>
      </c>
      <c r="I5679" s="24">
        <f t="shared" si="176"/>
        <v>-119690.79005461838</v>
      </c>
      <c r="J5679" s="23">
        <f t="shared" si="177"/>
        <v>-0.12804070698937944</v>
      </c>
      <c r="K5679" s="1"/>
      <c r="L5679" s="21"/>
    </row>
    <row r="5680" spans="1:12" ht="10.050000000000001" customHeight="1" x14ac:dyDescent="0.2">
      <c r="A5680" s="22"/>
      <c r="B5680" s="38"/>
      <c r="C5680" s="1"/>
      <c r="D5680" s="2">
        <v>62662</v>
      </c>
      <c r="E5680" s="1" t="s">
        <v>11391</v>
      </c>
      <c r="F5680" s="1" t="s">
        <v>5089</v>
      </c>
      <c r="G5680" s="25">
        <v>487244.67400000006</v>
      </c>
      <c r="H5680" s="25">
        <v>347931.91987447924</v>
      </c>
      <c r="I5680" s="24">
        <f t="shared" si="176"/>
        <v>-139312.75412552082</v>
      </c>
      <c r="J5680" s="23">
        <f t="shared" si="177"/>
        <v>-0.28591950114475917</v>
      </c>
      <c r="K5680" s="1"/>
      <c r="L5680" s="21"/>
    </row>
    <row r="5681" spans="1:12" ht="10.050000000000001" customHeight="1" x14ac:dyDescent="0.2">
      <c r="A5681" s="22"/>
      <c r="B5681" s="38"/>
      <c r="C5681" s="1"/>
      <c r="D5681" s="2">
        <v>62662</v>
      </c>
      <c r="E5681" s="1" t="s">
        <v>11395</v>
      </c>
      <c r="F5681" s="1" t="s">
        <v>5093</v>
      </c>
      <c r="G5681" s="25">
        <v>94508.805000000008</v>
      </c>
      <c r="H5681" s="25">
        <v>8789.220972438934</v>
      </c>
      <c r="I5681" s="24">
        <f t="shared" si="176"/>
        <v>-85719.584027561068</v>
      </c>
      <c r="J5681" s="23">
        <f t="shared" si="177"/>
        <v>-0.90700103580360647</v>
      </c>
      <c r="K5681" s="1"/>
      <c r="L5681" s="21"/>
    </row>
    <row r="5682" spans="1:12" ht="10.050000000000001" customHeight="1" x14ac:dyDescent="0.2">
      <c r="A5682" s="22"/>
      <c r="B5682" s="38"/>
      <c r="C5682" s="1"/>
      <c r="D5682" s="2">
        <v>62662</v>
      </c>
      <c r="E5682" s="1" t="s">
        <v>11399</v>
      </c>
      <c r="F5682" s="1" t="s">
        <v>5097</v>
      </c>
      <c r="G5682" s="25">
        <v>212456.08359999998</v>
      </c>
      <c r="H5682" s="25">
        <v>146925.36426282782</v>
      </c>
      <c r="I5682" s="24">
        <f t="shared" si="176"/>
        <v>-65530.719337172166</v>
      </c>
      <c r="J5682" s="23">
        <f t="shared" si="177"/>
        <v>-0.30844360032800761</v>
      </c>
      <c r="K5682" s="1"/>
      <c r="L5682" s="21"/>
    </row>
    <row r="5683" spans="1:12" ht="10.050000000000001" customHeight="1" x14ac:dyDescent="0.2">
      <c r="A5683" s="22"/>
      <c r="B5683" s="38"/>
      <c r="C5683" s="1"/>
      <c r="D5683" s="2">
        <v>62662</v>
      </c>
      <c r="E5683" s="1" t="s">
        <v>12418</v>
      </c>
      <c r="F5683" s="1" t="s">
        <v>6149</v>
      </c>
      <c r="G5683" s="25">
        <v>0</v>
      </c>
      <c r="H5683" s="25">
        <v>0</v>
      </c>
      <c r="I5683" s="24">
        <f t="shared" si="176"/>
        <v>0</v>
      </c>
      <c r="J5683" s="23" t="str">
        <f t="shared" si="177"/>
        <v/>
      </c>
      <c r="K5683" s="1"/>
      <c r="L5683" s="21"/>
    </row>
    <row r="5684" spans="1:12" ht="10.050000000000001" customHeight="1" x14ac:dyDescent="0.2">
      <c r="A5684" s="22"/>
      <c r="B5684" s="38"/>
      <c r="C5684" s="1"/>
      <c r="D5684" s="2">
        <v>62662</v>
      </c>
      <c r="E5684" s="1" t="s">
        <v>12420</v>
      </c>
      <c r="F5684" s="1" t="s">
        <v>6151</v>
      </c>
      <c r="G5684" s="25">
        <v>0</v>
      </c>
      <c r="H5684" s="25">
        <v>0</v>
      </c>
      <c r="I5684" s="24">
        <f t="shared" si="176"/>
        <v>0</v>
      </c>
      <c r="J5684" s="23" t="str">
        <f t="shared" si="177"/>
        <v/>
      </c>
      <c r="K5684" s="1"/>
      <c r="L5684" s="21"/>
    </row>
    <row r="5685" spans="1:12" ht="10.050000000000001" customHeight="1" x14ac:dyDescent="0.2">
      <c r="A5685" s="22"/>
      <c r="B5685" s="38"/>
      <c r="C5685" s="1"/>
      <c r="D5685" s="2">
        <v>62662</v>
      </c>
      <c r="E5685" s="1" t="s">
        <v>12519</v>
      </c>
      <c r="F5685" s="1" t="s">
        <v>6251</v>
      </c>
      <c r="G5685" s="25">
        <v>0</v>
      </c>
      <c r="H5685" s="25">
        <v>0</v>
      </c>
      <c r="I5685" s="24">
        <f t="shared" si="176"/>
        <v>0</v>
      </c>
      <c r="J5685" s="23" t="str">
        <f t="shared" si="177"/>
        <v/>
      </c>
      <c r="K5685" s="1"/>
      <c r="L5685" s="21"/>
    </row>
    <row r="5686" spans="1:12" ht="10.050000000000001" customHeight="1" x14ac:dyDescent="0.2">
      <c r="A5686" s="22"/>
      <c r="B5686" s="38"/>
      <c r="C5686" s="1"/>
      <c r="D5686" s="2">
        <v>62662</v>
      </c>
      <c r="E5686" s="1" t="s">
        <v>12520</v>
      </c>
      <c r="F5686" s="1" t="s">
        <v>6252</v>
      </c>
      <c r="G5686" s="25">
        <v>0</v>
      </c>
      <c r="H5686" s="25">
        <v>0</v>
      </c>
      <c r="I5686" s="24">
        <f t="shared" si="176"/>
        <v>0</v>
      </c>
      <c r="J5686" s="23" t="str">
        <f t="shared" si="177"/>
        <v/>
      </c>
      <c r="K5686" s="1"/>
      <c r="L5686" s="21"/>
    </row>
    <row r="5687" spans="1:12" ht="10.050000000000001" customHeight="1" x14ac:dyDescent="0.2">
      <c r="A5687" s="22"/>
      <c r="B5687" s="38"/>
      <c r="C5687" s="1"/>
      <c r="D5687" s="2">
        <v>62662</v>
      </c>
      <c r="E5687" s="1" t="s">
        <v>12601</v>
      </c>
      <c r="F5687" s="1" t="s">
        <v>6334</v>
      </c>
      <c r="G5687" s="25">
        <v>0</v>
      </c>
      <c r="H5687" s="25">
        <v>0</v>
      </c>
      <c r="I5687" s="24">
        <f t="shared" si="176"/>
        <v>0</v>
      </c>
      <c r="J5687" s="23" t="str">
        <f t="shared" si="177"/>
        <v/>
      </c>
      <c r="K5687" s="1"/>
      <c r="L5687" s="21"/>
    </row>
    <row r="5688" spans="1:12" ht="10.050000000000001" customHeight="1" x14ac:dyDescent="0.2">
      <c r="A5688" s="22"/>
      <c r="B5688" s="38"/>
      <c r="C5688" s="1"/>
      <c r="D5688" s="2">
        <v>62662</v>
      </c>
      <c r="E5688" s="1" t="s">
        <v>12632</v>
      </c>
      <c r="F5688" s="1" t="s">
        <v>6365</v>
      </c>
      <c r="G5688" s="25">
        <v>0</v>
      </c>
      <c r="H5688" s="25">
        <v>0</v>
      </c>
      <c r="I5688" s="24">
        <f t="shared" si="176"/>
        <v>0</v>
      </c>
      <c r="J5688" s="23" t="str">
        <f t="shared" si="177"/>
        <v/>
      </c>
      <c r="K5688" s="1"/>
      <c r="L5688" s="21"/>
    </row>
    <row r="5689" spans="1:12" ht="10.050000000000001" customHeight="1" x14ac:dyDescent="0.2">
      <c r="A5689" s="22"/>
      <c r="B5689" s="38"/>
      <c r="C5689" s="1"/>
      <c r="D5689" s="2">
        <v>62778</v>
      </c>
      <c r="E5689" s="1" t="s">
        <v>10611</v>
      </c>
      <c r="F5689" s="1" t="s">
        <v>4278</v>
      </c>
      <c r="G5689" s="25">
        <v>0</v>
      </c>
      <c r="H5689" s="25">
        <v>0</v>
      </c>
      <c r="I5689" s="24">
        <f t="shared" si="176"/>
        <v>0</v>
      </c>
      <c r="J5689" s="23" t="str">
        <f t="shared" si="177"/>
        <v/>
      </c>
      <c r="K5689" s="1"/>
      <c r="L5689" s="21"/>
    </row>
    <row r="5690" spans="1:12" ht="10.050000000000001" customHeight="1" x14ac:dyDescent="0.2">
      <c r="A5690" s="22"/>
      <c r="B5690" s="38"/>
      <c r="C5690" s="1"/>
      <c r="D5690" s="2">
        <v>62818</v>
      </c>
      <c r="E5690" s="1" t="s">
        <v>6796</v>
      </c>
      <c r="F5690" s="1" t="s">
        <v>396</v>
      </c>
      <c r="G5690" s="25">
        <v>0</v>
      </c>
      <c r="H5690" s="25">
        <v>0</v>
      </c>
      <c r="I5690" s="24">
        <f t="shared" si="176"/>
        <v>0</v>
      </c>
      <c r="J5690" s="23" t="str">
        <f t="shared" si="177"/>
        <v/>
      </c>
      <c r="K5690" s="1"/>
      <c r="L5690" s="21"/>
    </row>
    <row r="5691" spans="1:12" ht="10.050000000000001" customHeight="1" x14ac:dyDescent="0.2">
      <c r="A5691" s="22"/>
      <c r="B5691" s="38"/>
      <c r="C5691" s="1"/>
      <c r="D5691" s="2">
        <v>63039</v>
      </c>
      <c r="E5691" s="1" t="s">
        <v>7806</v>
      </c>
      <c r="F5691" s="1" t="s">
        <v>1415</v>
      </c>
      <c r="G5691" s="25">
        <v>0</v>
      </c>
      <c r="H5691" s="25">
        <v>0</v>
      </c>
      <c r="I5691" s="24">
        <f t="shared" si="176"/>
        <v>0</v>
      </c>
      <c r="J5691" s="23" t="str">
        <f t="shared" si="177"/>
        <v/>
      </c>
      <c r="K5691" s="1"/>
      <c r="L5691" s="21"/>
    </row>
    <row r="5692" spans="1:12" ht="10.050000000000001" customHeight="1" x14ac:dyDescent="0.2">
      <c r="A5692" s="22"/>
      <c r="B5692" s="38"/>
      <c r="C5692" s="1"/>
      <c r="D5692" s="2">
        <v>63091</v>
      </c>
      <c r="E5692" s="1" t="s">
        <v>7808</v>
      </c>
      <c r="F5692" s="1" t="s">
        <v>1417</v>
      </c>
      <c r="G5692" s="25">
        <v>20284</v>
      </c>
      <c r="H5692" s="25">
        <v>0</v>
      </c>
      <c r="I5692" s="24">
        <f t="shared" si="176"/>
        <v>-20284</v>
      </c>
      <c r="J5692" s="23">
        <f t="shared" si="177"/>
        <v>-1</v>
      </c>
      <c r="K5692" s="1"/>
      <c r="L5692" s="21"/>
    </row>
    <row r="5693" spans="1:12" ht="10.050000000000001" customHeight="1" x14ac:dyDescent="0.2">
      <c r="A5693" s="22"/>
      <c r="B5693" s="38"/>
      <c r="C5693" s="1"/>
      <c r="D5693" s="2">
        <v>64169</v>
      </c>
      <c r="E5693" s="1" t="s">
        <v>10612</v>
      </c>
      <c r="F5693" s="1" t="s">
        <v>4279</v>
      </c>
      <c r="G5693" s="25">
        <v>0</v>
      </c>
      <c r="H5693" s="25">
        <v>0</v>
      </c>
      <c r="I5693" s="24">
        <f t="shared" si="176"/>
        <v>0</v>
      </c>
      <c r="J5693" s="23" t="str">
        <f t="shared" si="177"/>
        <v/>
      </c>
      <c r="K5693" s="1"/>
      <c r="L5693" s="21"/>
    </row>
    <row r="5694" spans="1:12" ht="10.050000000000001" customHeight="1" x14ac:dyDescent="0.2">
      <c r="A5694" s="22"/>
      <c r="B5694" s="38"/>
      <c r="C5694" s="1"/>
      <c r="D5694" s="2">
        <v>65287</v>
      </c>
      <c r="E5694" s="1" t="s">
        <v>11210</v>
      </c>
      <c r="F5694" s="1" t="s">
        <v>4904</v>
      </c>
      <c r="G5694" s="25">
        <v>0</v>
      </c>
      <c r="H5694" s="25">
        <v>0</v>
      </c>
      <c r="I5694" s="24">
        <f t="shared" si="176"/>
        <v>0</v>
      </c>
      <c r="J5694" s="23" t="str">
        <f t="shared" si="177"/>
        <v/>
      </c>
      <c r="K5694" s="1"/>
      <c r="L5694" s="21"/>
    </row>
    <row r="5695" spans="1:12" ht="10.050000000000001" customHeight="1" x14ac:dyDescent="0.2">
      <c r="A5695" s="22"/>
      <c r="B5695" s="38"/>
      <c r="C5695" s="1"/>
      <c r="D5695" s="2">
        <v>65287</v>
      </c>
      <c r="E5695" s="1" t="s">
        <v>11220</v>
      </c>
      <c r="F5695" s="1" t="s">
        <v>4914</v>
      </c>
      <c r="G5695" s="25">
        <v>0</v>
      </c>
      <c r="H5695" s="25">
        <v>0</v>
      </c>
      <c r="I5695" s="24">
        <f t="shared" si="176"/>
        <v>0</v>
      </c>
      <c r="J5695" s="23" t="str">
        <f t="shared" si="177"/>
        <v/>
      </c>
      <c r="K5695" s="1"/>
      <c r="L5695" s="21"/>
    </row>
    <row r="5696" spans="1:12" ht="10.050000000000001" customHeight="1" x14ac:dyDescent="0.2">
      <c r="A5696" s="22"/>
      <c r="B5696" s="38"/>
      <c r="C5696" s="1"/>
      <c r="D5696" s="2">
        <v>65287</v>
      </c>
      <c r="E5696" s="1" t="s">
        <v>11231</v>
      </c>
      <c r="F5696" s="1" t="s">
        <v>4925</v>
      </c>
      <c r="G5696" s="25">
        <v>0</v>
      </c>
      <c r="H5696" s="25">
        <v>0</v>
      </c>
      <c r="I5696" s="24">
        <f t="shared" si="176"/>
        <v>0</v>
      </c>
      <c r="J5696" s="23" t="str">
        <f t="shared" si="177"/>
        <v/>
      </c>
      <c r="K5696" s="1"/>
      <c r="L5696" s="21"/>
    </row>
    <row r="5697" spans="1:12" ht="10.050000000000001" customHeight="1" x14ac:dyDescent="0.2">
      <c r="A5697" s="22"/>
      <c r="B5697" s="38"/>
      <c r="C5697" s="1"/>
      <c r="D5697" s="2">
        <v>65287</v>
      </c>
      <c r="E5697" s="1" t="s">
        <v>11268</v>
      </c>
      <c r="F5697" s="1" t="s">
        <v>4963</v>
      </c>
      <c r="G5697" s="25">
        <v>0</v>
      </c>
      <c r="H5697" s="25">
        <v>0</v>
      </c>
      <c r="I5697" s="24">
        <f t="shared" si="176"/>
        <v>0</v>
      </c>
      <c r="J5697" s="23" t="str">
        <f t="shared" si="177"/>
        <v/>
      </c>
      <c r="K5697" s="1"/>
      <c r="L5697" s="21"/>
    </row>
    <row r="5698" spans="1:12" ht="10.050000000000001" customHeight="1" x14ac:dyDescent="0.2">
      <c r="A5698" s="22"/>
      <c r="B5698" s="38"/>
      <c r="C5698" s="1"/>
      <c r="D5698" s="2">
        <v>65287</v>
      </c>
      <c r="E5698" s="1" t="s">
        <v>11284</v>
      </c>
      <c r="F5698" s="1" t="s">
        <v>4979</v>
      </c>
      <c r="G5698" s="25">
        <v>97732</v>
      </c>
      <c r="H5698" s="25">
        <v>40740.68470626136</v>
      </c>
      <c r="I5698" s="24">
        <f t="shared" si="176"/>
        <v>-56991.31529373864</v>
      </c>
      <c r="J5698" s="23">
        <f t="shared" si="177"/>
        <v>-0.5831387395503892</v>
      </c>
      <c r="K5698" s="1"/>
      <c r="L5698" s="21"/>
    </row>
    <row r="5699" spans="1:12" ht="10.050000000000001" customHeight="1" x14ac:dyDescent="0.2">
      <c r="A5699" s="22"/>
      <c r="B5699" s="38"/>
      <c r="C5699" s="1"/>
      <c r="D5699" s="2">
        <v>65287</v>
      </c>
      <c r="E5699" s="1" t="s">
        <v>11301</v>
      </c>
      <c r="F5699" s="1" t="s">
        <v>4996</v>
      </c>
      <c r="G5699" s="25">
        <v>185734.81680000003</v>
      </c>
      <c r="H5699" s="25">
        <v>217968.57060346514</v>
      </c>
      <c r="I5699" s="24">
        <f t="shared" si="176"/>
        <v>32233.753803465108</v>
      </c>
      <c r="J5699" s="23">
        <f t="shared" si="177"/>
        <v>0.17354718064612806</v>
      </c>
      <c r="K5699" s="1"/>
      <c r="L5699" s="21"/>
    </row>
    <row r="5700" spans="1:12" ht="10.050000000000001" customHeight="1" x14ac:dyDescent="0.2">
      <c r="A5700" s="22"/>
      <c r="B5700" s="38"/>
      <c r="C5700" s="1"/>
      <c r="D5700" s="2">
        <v>65287</v>
      </c>
      <c r="E5700" s="1" t="s">
        <v>11306</v>
      </c>
      <c r="F5700" s="1" t="s">
        <v>5001</v>
      </c>
      <c r="G5700" s="25">
        <v>55320</v>
      </c>
      <c r="H5700" s="25">
        <v>0</v>
      </c>
      <c r="I5700" s="24">
        <f t="shared" si="176"/>
        <v>-55320</v>
      </c>
      <c r="J5700" s="23">
        <f t="shared" si="177"/>
        <v>-1</v>
      </c>
      <c r="K5700" s="1"/>
      <c r="L5700" s="21"/>
    </row>
    <row r="5701" spans="1:12" ht="10.050000000000001" customHeight="1" x14ac:dyDescent="0.2">
      <c r="A5701" s="22"/>
      <c r="B5701" s="38"/>
      <c r="C5701" s="1"/>
      <c r="D5701" s="2">
        <v>65287</v>
      </c>
      <c r="E5701" s="1" t="s">
        <v>11334</v>
      </c>
      <c r="F5701" s="1" t="s">
        <v>5030</v>
      </c>
      <c r="G5701" s="25">
        <v>51632</v>
      </c>
      <c r="H5701" s="25">
        <v>83320.376489163944</v>
      </c>
      <c r="I5701" s="24">
        <f t="shared" si="176"/>
        <v>31688.376489163944</v>
      </c>
      <c r="J5701" s="23">
        <f t="shared" si="177"/>
        <v>0.61373521244894536</v>
      </c>
      <c r="K5701" s="1"/>
      <c r="L5701" s="21"/>
    </row>
    <row r="5702" spans="1:12" ht="10.050000000000001" customHeight="1" x14ac:dyDescent="0.2">
      <c r="A5702" s="22"/>
      <c r="B5702" s="38"/>
      <c r="C5702" s="1"/>
      <c r="D5702" s="2">
        <v>65287</v>
      </c>
      <c r="E5702" s="1" t="s">
        <v>11339</v>
      </c>
      <c r="F5702" s="1" t="s">
        <v>5035</v>
      </c>
      <c r="G5702" s="25">
        <v>0</v>
      </c>
      <c r="H5702" s="25">
        <v>0</v>
      </c>
      <c r="I5702" s="24">
        <f t="shared" si="176"/>
        <v>0</v>
      </c>
      <c r="J5702" s="23" t="str">
        <f t="shared" si="177"/>
        <v/>
      </c>
      <c r="K5702" s="1"/>
      <c r="L5702" s="21"/>
    </row>
    <row r="5703" spans="1:12" ht="10.050000000000001" customHeight="1" x14ac:dyDescent="0.2">
      <c r="A5703" s="22"/>
      <c r="B5703" s="38"/>
      <c r="C5703" s="1"/>
      <c r="D5703" s="2">
        <v>65287</v>
      </c>
      <c r="E5703" s="1" t="s">
        <v>12193</v>
      </c>
      <c r="F5703" s="1" t="s">
        <v>5920</v>
      </c>
      <c r="G5703" s="25">
        <v>14273.252800000002</v>
      </c>
      <c r="H5703" s="25">
        <v>0</v>
      </c>
      <c r="I5703" s="24">
        <f t="shared" si="176"/>
        <v>-14273.252800000002</v>
      </c>
      <c r="J5703" s="23">
        <f t="shared" si="177"/>
        <v>-1</v>
      </c>
      <c r="K5703" s="1"/>
      <c r="L5703" s="21"/>
    </row>
    <row r="5704" spans="1:12" ht="10.050000000000001" customHeight="1" x14ac:dyDescent="0.2">
      <c r="A5704" s="22"/>
      <c r="B5704" s="38"/>
      <c r="C5704" s="1"/>
      <c r="D5704" s="2">
        <v>65287</v>
      </c>
      <c r="E5704" s="1" t="s">
        <v>12633</v>
      </c>
      <c r="F5704" s="1" t="s">
        <v>6366</v>
      </c>
      <c r="G5704" s="25">
        <v>51321.882799999999</v>
      </c>
      <c r="H5704" s="25">
        <v>55123.980277756993</v>
      </c>
      <c r="I5704" s="24">
        <f t="shared" si="176"/>
        <v>3802.0974777569936</v>
      </c>
      <c r="J5704" s="23">
        <f t="shared" si="177"/>
        <v>7.4083359189561798E-2</v>
      </c>
      <c r="K5704" s="1"/>
      <c r="L5704" s="21"/>
    </row>
    <row r="5705" spans="1:12" ht="10.050000000000001" customHeight="1" x14ac:dyDescent="0.2">
      <c r="A5705" s="22"/>
      <c r="B5705" s="38"/>
      <c r="C5705" s="1"/>
      <c r="D5705" s="2">
        <v>65430</v>
      </c>
      <c r="E5705" s="1" t="s">
        <v>11211</v>
      </c>
      <c r="F5705" s="1" t="s">
        <v>4905</v>
      </c>
      <c r="G5705" s="25">
        <v>54993.736000000004</v>
      </c>
      <c r="H5705" s="25">
        <v>37422.252942266299</v>
      </c>
      <c r="I5705" s="24">
        <f t="shared" si="176"/>
        <v>-17571.483057733705</v>
      </c>
      <c r="J5705" s="23">
        <f t="shared" si="177"/>
        <v>-0.31951790032475158</v>
      </c>
      <c r="K5705" s="1"/>
      <c r="L5705" s="21"/>
    </row>
    <row r="5706" spans="1:12" ht="10.050000000000001" customHeight="1" x14ac:dyDescent="0.2">
      <c r="A5706" s="22"/>
      <c r="B5706" s="38"/>
      <c r="C5706" s="1"/>
      <c r="D5706" s="2">
        <v>65430</v>
      </c>
      <c r="E5706" s="1" t="s">
        <v>11892</v>
      </c>
      <c r="F5706" s="1" t="s">
        <v>5611</v>
      </c>
      <c r="G5706" s="25">
        <v>0</v>
      </c>
      <c r="H5706" s="25">
        <v>0</v>
      </c>
      <c r="I5706" s="24">
        <f t="shared" si="176"/>
        <v>0</v>
      </c>
      <c r="J5706" s="23" t="str">
        <f t="shared" si="177"/>
        <v/>
      </c>
      <c r="K5706" s="1"/>
      <c r="L5706" s="21"/>
    </row>
    <row r="5707" spans="1:12" ht="10.050000000000001" customHeight="1" x14ac:dyDescent="0.2">
      <c r="A5707" s="22"/>
      <c r="B5707" s="38"/>
      <c r="C5707" s="1"/>
      <c r="D5707" s="2">
        <v>65430</v>
      </c>
      <c r="E5707" s="1" t="s">
        <v>11894</v>
      </c>
      <c r="F5707" s="1" t="s">
        <v>5613</v>
      </c>
      <c r="G5707" s="25">
        <v>0</v>
      </c>
      <c r="H5707" s="25">
        <v>0</v>
      </c>
      <c r="I5707" s="24">
        <f t="shared" si="176"/>
        <v>0</v>
      </c>
      <c r="J5707" s="23" t="str">
        <f t="shared" si="177"/>
        <v/>
      </c>
      <c r="K5707" s="1"/>
      <c r="L5707" s="21"/>
    </row>
    <row r="5708" spans="1:12" ht="10.050000000000001" customHeight="1" x14ac:dyDescent="0.2">
      <c r="A5708" s="22"/>
      <c r="B5708" s="38"/>
      <c r="C5708" s="1"/>
      <c r="D5708" s="2">
        <v>65430</v>
      </c>
      <c r="E5708" s="1" t="s">
        <v>11896</v>
      </c>
      <c r="F5708" s="1" t="s">
        <v>5615</v>
      </c>
      <c r="G5708" s="25">
        <v>0</v>
      </c>
      <c r="H5708" s="25">
        <v>0</v>
      </c>
      <c r="I5708" s="24">
        <f t="shared" si="176"/>
        <v>0</v>
      </c>
      <c r="J5708" s="23" t="str">
        <f t="shared" si="177"/>
        <v/>
      </c>
      <c r="K5708" s="1"/>
      <c r="L5708" s="21"/>
    </row>
    <row r="5709" spans="1:12" ht="10.050000000000001" customHeight="1" x14ac:dyDescent="0.2">
      <c r="A5709" s="22"/>
      <c r="B5709" s="38"/>
      <c r="C5709" s="1"/>
      <c r="D5709" s="2">
        <v>65430</v>
      </c>
      <c r="E5709" s="1" t="s">
        <v>11897</v>
      </c>
      <c r="F5709" s="1" t="s">
        <v>5616</v>
      </c>
      <c r="G5709" s="25">
        <v>74269.339000000007</v>
      </c>
      <c r="H5709" s="25">
        <v>0</v>
      </c>
      <c r="I5709" s="24">
        <f t="shared" si="176"/>
        <v>-74269.339000000007</v>
      </c>
      <c r="J5709" s="23">
        <f t="shared" si="177"/>
        <v>-1</v>
      </c>
      <c r="K5709" s="1"/>
      <c r="L5709" s="21"/>
    </row>
    <row r="5710" spans="1:12" ht="10.050000000000001" customHeight="1" x14ac:dyDescent="0.2">
      <c r="A5710" s="22"/>
      <c r="B5710" s="38"/>
      <c r="C5710" s="1"/>
      <c r="D5710" s="2">
        <v>65430</v>
      </c>
      <c r="E5710" s="1" t="s">
        <v>11899</v>
      </c>
      <c r="F5710" s="1" t="s">
        <v>5618</v>
      </c>
      <c r="G5710" s="25">
        <v>9790.6197000000011</v>
      </c>
      <c r="H5710" s="25">
        <v>36430.832926088209</v>
      </c>
      <c r="I5710" s="24">
        <f t="shared" si="176"/>
        <v>26640.213226088206</v>
      </c>
      <c r="J5710" s="23">
        <f t="shared" si="177"/>
        <v>2.7209935675561172</v>
      </c>
      <c r="K5710" s="1"/>
      <c r="L5710" s="21"/>
    </row>
    <row r="5711" spans="1:12" ht="10.050000000000001" customHeight="1" x14ac:dyDescent="0.2">
      <c r="A5711" s="22"/>
      <c r="B5711" s="38"/>
      <c r="C5711" s="1"/>
      <c r="D5711" s="2">
        <v>65768</v>
      </c>
      <c r="E5711" s="1" t="s">
        <v>11073</v>
      </c>
      <c r="F5711" s="1" t="s">
        <v>4758</v>
      </c>
      <c r="G5711" s="25">
        <v>0</v>
      </c>
      <c r="H5711" s="25">
        <v>0</v>
      </c>
      <c r="I5711" s="24">
        <f t="shared" si="176"/>
        <v>0</v>
      </c>
      <c r="J5711" s="23" t="str">
        <f t="shared" si="177"/>
        <v/>
      </c>
      <c r="K5711" s="1"/>
      <c r="L5711" s="21"/>
    </row>
    <row r="5712" spans="1:12" ht="10.050000000000001" customHeight="1" x14ac:dyDescent="0.2">
      <c r="A5712" s="22"/>
      <c r="B5712" s="38"/>
      <c r="C5712" s="1"/>
      <c r="D5712" s="2">
        <v>68329</v>
      </c>
      <c r="E5712" s="1" t="s">
        <v>6785</v>
      </c>
      <c r="F5712" s="1" t="s">
        <v>385</v>
      </c>
      <c r="G5712" s="25">
        <v>0</v>
      </c>
      <c r="H5712" s="25">
        <v>17331.871163652231</v>
      </c>
      <c r="I5712" s="24">
        <f t="shared" si="176"/>
        <v>17331.871163652231</v>
      </c>
      <c r="J5712" s="23" t="e">
        <f t="shared" si="177"/>
        <v>#DIV/0!</v>
      </c>
      <c r="K5712" s="1"/>
      <c r="L5712" s="21"/>
    </row>
    <row r="5713" spans="1:12" ht="10.050000000000001" customHeight="1" x14ac:dyDescent="0.2">
      <c r="A5713" s="22"/>
      <c r="B5713" s="38"/>
      <c r="C5713" s="1"/>
      <c r="D5713" s="2">
        <v>68329</v>
      </c>
      <c r="E5713" s="1" t="s">
        <v>7183</v>
      </c>
      <c r="F5713" s="1" t="s">
        <v>789</v>
      </c>
      <c r="G5713" s="25">
        <v>0</v>
      </c>
      <c r="H5713" s="25">
        <v>0</v>
      </c>
      <c r="I5713" s="24">
        <f t="shared" si="176"/>
        <v>0</v>
      </c>
      <c r="J5713" s="23" t="str">
        <f t="shared" si="177"/>
        <v/>
      </c>
      <c r="K5713" s="1"/>
      <c r="L5713" s="21"/>
    </row>
    <row r="5714" spans="1:12" ht="10.050000000000001" customHeight="1" x14ac:dyDescent="0.2">
      <c r="A5714" s="22"/>
      <c r="B5714" s="38"/>
      <c r="C5714" s="1"/>
      <c r="D5714" s="2">
        <v>68329</v>
      </c>
      <c r="E5714" s="1" t="s">
        <v>7748</v>
      </c>
      <c r="F5714" s="1" t="s">
        <v>1357</v>
      </c>
      <c r="G5714" s="25">
        <v>0</v>
      </c>
      <c r="H5714" s="25">
        <v>76380.436375917314</v>
      </c>
      <c r="I5714" s="24">
        <f t="shared" si="176"/>
        <v>76380.436375917314</v>
      </c>
      <c r="J5714" s="23" t="e">
        <f t="shared" si="177"/>
        <v>#DIV/0!</v>
      </c>
      <c r="K5714" s="1"/>
      <c r="L5714" s="21"/>
    </row>
    <row r="5715" spans="1:12" ht="10.050000000000001" customHeight="1" x14ac:dyDescent="0.2">
      <c r="A5715" s="22"/>
      <c r="B5715" s="38"/>
      <c r="C5715" s="1"/>
      <c r="D5715" s="2">
        <v>68836</v>
      </c>
      <c r="E5715" s="1" t="s">
        <v>6571</v>
      </c>
      <c r="F5715" s="1" t="s">
        <v>170</v>
      </c>
      <c r="G5715" s="25">
        <v>0</v>
      </c>
      <c r="H5715" s="25">
        <v>0</v>
      </c>
      <c r="I5715" s="24">
        <f t="shared" ref="I5715:I5778" si="178">H5715-G5715</f>
        <v>0</v>
      </c>
      <c r="J5715" s="23" t="str">
        <f t="shared" ref="J5715:J5778" si="179">IF(I5715=0,"",(I5715/G5715))</f>
        <v/>
      </c>
      <c r="K5715" s="1"/>
      <c r="L5715" s="21"/>
    </row>
    <row r="5716" spans="1:12" ht="10.050000000000001" customHeight="1" x14ac:dyDescent="0.2">
      <c r="A5716" s="22"/>
      <c r="B5716" s="38"/>
      <c r="C5716" s="1"/>
      <c r="D5716" s="2">
        <v>68836</v>
      </c>
      <c r="E5716" s="1" t="s">
        <v>6597</v>
      </c>
      <c r="F5716" s="1" t="s">
        <v>196</v>
      </c>
      <c r="G5716" s="25">
        <v>0</v>
      </c>
      <c r="H5716" s="25">
        <v>0</v>
      </c>
      <c r="I5716" s="24">
        <f t="shared" si="178"/>
        <v>0</v>
      </c>
      <c r="J5716" s="23" t="str">
        <f t="shared" si="179"/>
        <v/>
      </c>
      <c r="K5716" s="1"/>
      <c r="L5716" s="21"/>
    </row>
    <row r="5717" spans="1:12" ht="10.050000000000001" customHeight="1" x14ac:dyDescent="0.2">
      <c r="A5717" s="22"/>
      <c r="B5717" s="38"/>
      <c r="C5717" s="1"/>
      <c r="D5717" s="2">
        <v>68836</v>
      </c>
      <c r="E5717" s="1" t="s">
        <v>6652</v>
      </c>
      <c r="F5717" s="1" t="s">
        <v>251</v>
      </c>
      <c r="G5717" s="25">
        <v>0</v>
      </c>
      <c r="H5717" s="25">
        <v>0</v>
      </c>
      <c r="I5717" s="24">
        <f t="shared" si="178"/>
        <v>0</v>
      </c>
      <c r="J5717" s="23" t="str">
        <f t="shared" si="179"/>
        <v/>
      </c>
      <c r="K5717" s="1"/>
      <c r="L5717" s="21"/>
    </row>
    <row r="5718" spans="1:12" ht="10.050000000000001" customHeight="1" x14ac:dyDescent="0.2">
      <c r="A5718" s="22"/>
      <c r="B5718" s="38"/>
      <c r="C5718" s="1"/>
      <c r="D5718" s="2">
        <v>68836</v>
      </c>
      <c r="E5718" s="1" t="s">
        <v>6712</v>
      </c>
      <c r="F5718" s="1" t="s">
        <v>312</v>
      </c>
      <c r="G5718" s="25">
        <v>0</v>
      </c>
      <c r="H5718" s="25">
        <v>0</v>
      </c>
      <c r="I5718" s="24">
        <f t="shared" si="178"/>
        <v>0</v>
      </c>
      <c r="J5718" s="23" t="str">
        <f t="shared" si="179"/>
        <v/>
      </c>
      <c r="K5718" s="1"/>
      <c r="L5718" s="21"/>
    </row>
    <row r="5719" spans="1:12" ht="10.050000000000001" customHeight="1" x14ac:dyDescent="0.2">
      <c r="A5719" s="22"/>
      <c r="B5719" s="38"/>
      <c r="C5719" s="1"/>
      <c r="D5719" s="2">
        <v>68836</v>
      </c>
      <c r="E5719" s="1" t="s">
        <v>7648</v>
      </c>
      <c r="F5719" s="1" t="s">
        <v>1256</v>
      </c>
      <c r="G5719" s="25">
        <v>0</v>
      </c>
      <c r="H5719" s="25">
        <v>0</v>
      </c>
      <c r="I5719" s="24">
        <f t="shared" si="178"/>
        <v>0</v>
      </c>
      <c r="J5719" s="23" t="str">
        <f t="shared" si="179"/>
        <v/>
      </c>
      <c r="K5719" s="1"/>
      <c r="L5719" s="21"/>
    </row>
    <row r="5720" spans="1:12" ht="10.050000000000001" customHeight="1" x14ac:dyDescent="0.2">
      <c r="A5720" s="22"/>
      <c r="B5720" s="38"/>
      <c r="C5720" s="1"/>
      <c r="D5720" s="2">
        <v>68836</v>
      </c>
      <c r="E5720" s="1" t="s">
        <v>7804</v>
      </c>
      <c r="F5720" s="1" t="s">
        <v>1413</v>
      </c>
      <c r="G5720" s="25">
        <v>0</v>
      </c>
      <c r="H5720" s="25">
        <v>0</v>
      </c>
      <c r="I5720" s="24">
        <f t="shared" si="178"/>
        <v>0</v>
      </c>
      <c r="J5720" s="23" t="str">
        <f t="shared" si="179"/>
        <v/>
      </c>
      <c r="K5720" s="1"/>
      <c r="L5720" s="21"/>
    </row>
    <row r="5721" spans="1:12" ht="10.050000000000001" customHeight="1" x14ac:dyDescent="0.2">
      <c r="A5721" s="22"/>
      <c r="B5721" s="38"/>
      <c r="C5721" s="1"/>
      <c r="D5721" s="2">
        <v>68836</v>
      </c>
      <c r="E5721" s="1" t="s">
        <v>7841</v>
      </c>
      <c r="F5721" s="1" t="s">
        <v>1450</v>
      </c>
      <c r="G5721" s="25">
        <v>0</v>
      </c>
      <c r="H5721" s="25">
        <v>0</v>
      </c>
      <c r="I5721" s="24">
        <f t="shared" si="178"/>
        <v>0</v>
      </c>
      <c r="J5721" s="23" t="str">
        <f t="shared" si="179"/>
        <v/>
      </c>
      <c r="K5721" s="1"/>
      <c r="L5721" s="21"/>
    </row>
    <row r="5722" spans="1:12" ht="10.050000000000001" customHeight="1" x14ac:dyDescent="0.2">
      <c r="A5722" s="22"/>
      <c r="B5722" s="38"/>
      <c r="C5722" s="1"/>
      <c r="D5722" s="2">
        <v>68836</v>
      </c>
      <c r="E5722" s="1" t="s">
        <v>8214</v>
      </c>
      <c r="F5722" s="1" t="s">
        <v>1826</v>
      </c>
      <c r="G5722" s="25">
        <v>0</v>
      </c>
      <c r="H5722" s="25">
        <v>0</v>
      </c>
      <c r="I5722" s="24">
        <f t="shared" si="178"/>
        <v>0</v>
      </c>
      <c r="J5722" s="23" t="str">
        <f t="shared" si="179"/>
        <v/>
      </c>
      <c r="K5722" s="1"/>
      <c r="L5722" s="21"/>
    </row>
    <row r="5723" spans="1:12" ht="10.050000000000001" customHeight="1" x14ac:dyDescent="0.2">
      <c r="A5723" s="22"/>
      <c r="B5723" s="38"/>
      <c r="C5723" s="1"/>
      <c r="D5723" s="2">
        <v>68836</v>
      </c>
      <c r="E5723" s="1" t="s">
        <v>8700</v>
      </c>
      <c r="F5723" s="1" t="s">
        <v>2320</v>
      </c>
      <c r="G5723" s="25">
        <v>0</v>
      </c>
      <c r="H5723" s="25">
        <v>0</v>
      </c>
      <c r="I5723" s="24">
        <f t="shared" si="178"/>
        <v>0</v>
      </c>
      <c r="J5723" s="23" t="str">
        <f t="shared" si="179"/>
        <v/>
      </c>
      <c r="K5723" s="1"/>
      <c r="L5723" s="21"/>
    </row>
    <row r="5724" spans="1:12" ht="10.050000000000001" customHeight="1" x14ac:dyDescent="0.2">
      <c r="A5724" s="22"/>
      <c r="B5724" s="38"/>
      <c r="C5724" s="1"/>
      <c r="D5724" s="2">
        <v>68836</v>
      </c>
      <c r="E5724" s="1" t="s">
        <v>8875</v>
      </c>
      <c r="F5724" s="1" t="s">
        <v>2497</v>
      </c>
      <c r="G5724" s="25">
        <v>0</v>
      </c>
      <c r="H5724" s="25">
        <v>3678.0141532824532</v>
      </c>
      <c r="I5724" s="24">
        <f t="shared" si="178"/>
        <v>3678.0141532824532</v>
      </c>
      <c r="J5724" s="23" t="e">
        <f t="shared" si="179"/>
        <v>#DIV/0!</v>
      </c>
      <c r="K5724" s="1"/>
      <c r="L5724" s="21"/>
    </row>
    <row r="5725" spans="1:12" ht="10.050000000000001" customHeight="1" x14ac:dyDescent="0.2">
      <c r="A5725" s="22"/>
      <c r="B5725" s="38"/>
      <c r="C5725" s="1"/>
      <c r="D5725" s="2">
        <v>68836</v>
      </c>
      <c r="E5725" s="1" t="s">
        <v>9011</v>
      </c>
      <c r="F5725" s="1" t="s">
        <v>2635</v>
      </c>
      <c r="G5725" s="25">
        <v>0</v>
      </c>
      <c r="H5725" s="25">
        <v>0</v>
      </c>
      <c r="I5725" s="24">
        <f t="shared" si="178"/>
        <v>0</v>
      </c>
      <c r="J5725" s="23" t="str">
        <f t="shared" si="179"/>
        <v/>
      </c>
      <c r="K5725" s="1"/>
      <c r="L5725" s="21"/>
    </row>
    <row r="5726" spans="1:12" ht="10.050000000000001" customHeight="1" x14ac:dyDescent="0.2">
      <c r="A5726" s="22"/>
      <c r="B5726" s="38"/>
      <c r="C5726" s="1"/>
      <c r="D5726" s="2">
        <v>68836</v>
      </c>
      <c r="E5726" s="1" t="s">
        <v>9156</v>
      </c>
      <c r="F5726" s="1" t="s">
        <v>2782</v>
      </c>
      <c r="G5726" s="25">
        <v>0</v>
      </c>
      <c r="H5726" s="25">
        <v>0</v>
      </c>
      <c r="I5726" s="24">
        <f t="shared" si="178"/>
        <v>0</v>
      </c>
      <c r="J5726" s="23" t="str">
        <f t="shared" si="179"/>
        <v/>
      </c>
      <c r="K5726" s="1"/>
      <c r="L5726" s="21"/>
    </row>
    <row r="5727" spans="1:12" ht="10.050000000000001" customHeight="1" x14ac:dyDescent="0.2">
      <c r="A5727" s="22"/>
      <c r="B5727" s="38"/>
      <c r="C5727" s="1"/>
      <c r="D5727" s="2">
        <v>68836</v>
      </c>
      <c r="E5727" s="1" t="s">
        <v>9179</v>
      </c>
      <c r="F5727" s="1" t="s">
        <v>2805</v>
      </c>
      <c r="G5727" s="25">
        <v>0</v>
      </c>
      <c r="H5727" s="25">
        <v>0</v>
      </c>
      <c r="I5727" s="24">
        <f t="shared" si="178"/>
        <v>0</v>
      </c>
      <c r="J5727" s="23" t="str">
        <f t="shared" si="179"/>
        <v/>
      </c>
      <c r="K5727" s="1"/>
      <c r="L5727" s="21"/>
    </row>
    <row r="5728" spans="1:12" ht="10.050000000000001" customHeight="1" x14ac:dyDescent="0.2">
      <c r="A5728" s="22"/>
      <c r="B5728" s="38"/>
      <c r="C5728" s="1"/>
      <c r="D5728" s="2">
        <v>69447</v>
      </c>
      <c r="E5728" s="1" t="s">
        <v>6535</v>
      </c>
      <c r="F5728" s="1" t="s">
        <v>134</v>
      </c>
      <c r="G5728" s="25">
        <v>109289.00079999999</v>
      </c>
      <c r="H5728" s="25">
        <v>97005.054847186941</v>
      </c>
      <c r="I5728" s="24">
        <f t="shared" si="178"/>
        <v>-12283.945952813054</v>
      </c>
      <c r="J5728" s="23">
        <f t="shared" si="179"/>
        <v>-0.11239873969835996</v>
      </c>
      <c r="K5728" s="1"/>
      <c r="L5728" s="21"/>
    </row>
    <row r="5729" spans="1:12" ht="10.050000000000001" customHeight="1" x14ac:dyDescent="0.2">
      <c r="A5729" s="22"/>
      <c r="B5729" s="38"/>
      <c r="C5729" s="1"/>
      <c r="D5729" s="2">
        <v>69447</v>
      </c>
      <c r="E5729" s="1" t="s">
        <v>6679</v>
      </c>
      <c r="F5729" s="1" t="s">
        <v>279</v>
      </c>
      <c r="G5729" s="25">
        <v>0</v>
      </c>
      <c r="H5729" s="25">
        <v>0</v>
      </c>
      <c r="I5729" s="24">
        <f t="shared" si="178"/>
        <v>0</v>
      </c>
      <c r="J5729" s="23" t="str">
        <f t="shared" si="179"/>
        <v/>
      </c>
      <c r="K5729" s="1"/>
      <c r="L5729" s="21"/>
    </row>
    <row r="5730" spans="1:12" ht="10.050000000000001" customHeight="1" x14ac:dyDescent="0.2">
      <c r="A5730" s="22"/>
      <c r="B5730" s="38"/>
      <c r="C5730" s="1"/>
      <c r="D5730" s="2">
        <v>69447</v>
      </c>
      <c r="E5730" s="1" t="s">
        <v>7989</v>
      </c>
      <c r="F5730" s="1" t="s">
        <v>1599</v>
      </c>
      <c r="G5730" s="25">
        <v>0</v>
      </c>
      <c r="H5730" s="25">
        <v>0</v>
      </c>
      <c r="I5730" s="24">
        <f t="shared" si="178"/>
        <v>0</v>
      </c>
      <c r="J5730" s="23" t="str">
        <f t="shared" si="179"/>
        <v/>
      </c>
      <c r="K5730" s="1"/>
      <c r="L5730" s="21"/>
    </row>
    <row r="5731" spans="1:12" ht="10.050000000000001" customHeight="1" x14ac:dyDescent="0.2">
      <c r="A5731" s="22"/>
      <c r="B5731" s="38"/>
      <c r="C5731" s="1"/>
      <c r="D5731" s="2">
        <v>69447</v>
      </c>
      <c r="E5731" s="1" t="s">
        <v>8888</v>
      </c>
      <c r="F5731" s="1" t="s">
        <v>2510</v>
      </c>
      <c r="G5731" s="25">
        <v>0</v>
      </c>
      <c r="H5731" s="25">
        <v>0</v>
      </c>
      <c r="I5731" s="24">
        <f t="shared" si="178"/>
        <v>0</v>
      </c>
      <c r="J5731" s="23" t="str">
        <f t="shared" si="179"/>
        <v/>
      </c>
      <c r="K5731" s="1"/>
      <c r="L5731" s="21"/>
    </row>
    <row r="5732" spans="1:12" ht="10.050000000000001" customHeight="1" x14ac:dyDescent="0.2">
      <c r="A5732" s="22"/>
      <c r="B5732" s="38"/>
      <c r="C5732" s="1"/>
      <c r="D5732" s="2">
        <v>69447</v>
      </c>
      <c r="E5732" s="1" t="s">
        <v>11359</v>
      </c>
      <c r="F5732" s="1" t="s">
        <v>5055</v>
      </c>
      <c r="G5732" s="25">
        <v>0</v>
      </c>
      <c r="H5732" s="25">
        <v>0</v>
      </c>
      <c r="I5732" s="24">
        <f t="shared" si="178"/>
        <v>0</v>
      </c>
      <c r="J5732" s="23" t="str">
        <f t="shared" si="179"/>
        <v/>
      </c>
      <c r="K5732" s="1"/>
      <c r="L5732" s="21"/>
    </row>
    <row r="5733" spans="1:12" ht="10.050000000000001" customHeight="1" x14ac:dyDescent="0.2">
      <c r="A5733" s="22"/>
      <c r="B5733" s="38"/>
      <c r="C5733" s="1"/>
      <c r="D5733" s="2">
        <v>69447</v>
      </c>
      <c r="E5733" s="1" t="s">
        <v>11368</v>
      </c>
      <c r="F5733" s="1" t="s">
        <v>5064</v>
      </c>
      <c r="G5733" s="25">
        <v>0</v>
      </c>
      <c r="H5733" s="25">
        <v>0</v>
      </c>
      <c r="I5733" s="24">
        <f t="shared" si="178"/>
        <v>0</v>
      </c>
      <c r="J5733" s="23" t="str">
        <f t="shared" si="179"/>
        <v/>
      </c>
      <c r="K5733" s="1"/>
      <c r="L5733" s="21"/>
    </row>
    <row r="5734" spans="1:12" ht="10.050000000000001" customHeight="1" x14ac:dyDescent="0.2">
      <c r="A5734" s="22"/>
      <c r="B5734" s="38"/>
      <c r="C5734" s="1"/>
      <c r="D5734" s="2">
        <v>69447</v>
      </c>
      <c r="E5734" s="1" t="s">
        <v>11893</v>
      </c>
      <c r="F5734" s="1" t="s">
        <v>5612</v>
      </c>
      <c r="G5734" s="25">
        <v>64718.262000000002</v>
      </c>
      <c r="H5734" s="25">
        <v>34715.111240059799</v>
      </c>
      <c r="I5734" s="24">
        <f t="shared" si="178"/>
        <v>-30003.150759940203</v>
      </c>
      <c r="J5734" s="23">
        <f t="shared" si="179"/>
        <v>-0.46359636110036767</v>
      </c>
      <c r="K5734" s="1"/>
      <c r="L5734" s="21"/>
    </row>
    <row r="5735" spans="1:12" ht="10.050000000000001" customHeight="1" x14ac:dyDescent="0.2">
      <c r="A5735" s="22"/>
      <c r="B5735" s="38"/>
      <c r="C5735" s="1"/>
      <c r="D5735" s="2">
        <v>69447</v>
      </c>
      <c r="E5735" s="1" t="s">
        <v>11895</v>
      </c>
      <c r="F5735" s="1" t="s">
        <v>5614</v>
      </c>
      <c r="G5735" s="25">
        <v>46893.022400000002</v>
      </c>
      <c r="H5735" s="25">
        <v>82406.00984211886</v>
      </c>
      <c r="I5735" s="24">
        <f t="shared" si="178"/>
        <v>35512.987442118858</v>
      </c>
      <c r="J5735" s="23">
        <f t="shared" si="179"/>
        <v>0.75731922628469472</v>
      </c>
      <c r="K5735" s="1"/>
      <c r="L5735" s="21"/>
    </row>
    <row r="5736" spans="1:12" ht="10.050000000000001" customHeight="1" x14ac:dyDescent="0.2">
      <c r="A5736" s="22"/>
      <c r="B5736" s="38"/>
      <c r="C5736" s="1"/>
      <c r="D5736" s="2">
        <v>69447</v>
      </c>
      <c r="E5736" s="1" t="s">
        <v>11898</v>
      </c>
      <c r="F5736" s="1" t="s">
        <v>5617</v>
      </c>
      <c r="G5736" s="25">
        <v>0</v>
      </c>
      <c r="H5736" s="25">
        <v>0</v>
      </c>
      <c r="I5736" s="24">
        <f t="shared" si="178"/>
        <v>0</v>
      </c>
      <c r="J5736" s="23" t="str">
        <f t="shared" si="179"/>
        <v/>
      </c>
      <c r="K5736" s="1"/>
      <c r="L5736" s="21"/>
    </row>
    <row r="5737" spans="1:12" ht="10.050000000000001" customHeight="1" x14ac:dyDescent="0.2">
      <c r="A5737" s="22"/>
      <c r="B5737" s="38"/>
      <c r="C5737" s="1"/>
      <c r="D5737" s="2">
        <v>69539</v>
      </c>
      <c r="E5737" s="1" t="s">
        <v>9552</v>
      </c>
      <c r="F5737" s="1" t="s">
        <v>3186</v>
      </c>
      <c r="G5737" s="25">
        <v>0</v>
      </c>
      <c r="H5737" s="25">
        <v>0</v>
      </c>
      <c r="I5737" s="24">
        <f t="shared" si="178"/>
        <v>0</v>
      </c>
      <c r="J5737" s="23" t="str">
        <f t="shared" si="179"/>
        <v/>
      </c>
      <c r="K5737" s="1"/>
      <c r="L5737" s="21"/>
    </row>
    <row r="5738" spans="1:12" ht="10.050000000000001" customHeight="1" x14ac:dyDescent="0.2">
      <c r="A5738" s="22"/>
      <c r="B5738" s="38"/>
      <c r="C5738" s="1"/>
      <c r="D5738" s="2">
        <v>69539</v>
      </c>
      <c r="E5738" s="1" t="s">
        <v>9691</v>
      </c>
      <c r="F5738" s="1" t="s">
        <v>3329</v>
      </c>
      <c r="G5738" s="25">
        <v>16533.632000000001</v>
      </c>
      <c r="H5738" s="25">
        <v>31345.310563309398</v>
      </c>
      <c r="I5738" s="24">
        <f t="shared" si="178"/>
        <v>14811.678563309397</v>
      </c>
      <c r="J5738" s="23">
        <f t="shared" si="179"/>
        <v>0.89585147191551107</v>
      </c>
      <c r="K5738" s="1"/>
      <c r="L5738" s="21"/>
    </row>
    <row r="5739" spans="1:12" ht="10.050000000000001" customHeight="1" x14ac:dyDescent="0.2">
      <c r="A5739" s="22"/>
      <c r="B5739" s="38"/>
      <c r="C5739" s="1"/>
      <c r="D5739" s="2">
        <v>69643</v>
      </c>
      <c r="E5739" s="1" t="s">
        <v>7820</v>
      </c>
      <c r="F5739" s="1" t="s">
        <v>1429</v>
      </c>
      <c r="G5739" s="25">
        <v>0</v>
      </c>
      <c r="H5739" s="25">
        <v>0</v>
      </c>
      <c r="I5739" s="24">
        <f t="shared" si="178"/>
        <v>0</v>
      </c>
      <c r="J5739" s="23" t="str">
        <f t="shared" si="179"/>
        <v/>
      </c>
      <c r="K5739" s="1"/>
      <c r="L5739" s="21"/>
    </row>
    <row r="5740" spans="1:12" ht="10.050000000000001" customHeight="1" x14ac:dyDescent="0.2">
      <c r="A5740" s="22"/>
      <c r="B5740" s="38"/>
      <c r="C5740" s="1"/>
      <c r="D5740" s="2">
        <v>69669</v>
      </c>
      <c r="E5740" s="1" t="s">
        <v>8903</v>
      </c>
      <c r="F5740" s="1" t="s">
        <v>2525</v>
      </c>
      <c r="G5740" s="25">
        <v>10590.186900000002</v>
      </c>
      <c r="H5740" s="25">
        <v>2244.8214874084247</v>
      </c>
      <c r="I5740" s="24">
        <f t="shared" si="178"/>
        <v>-8345.3654125915782</v>
      </c>
      <c r="J5740" s="23">
        <f t="shared" si="179"/>
        <v>-0.78802815204248911</v>
      </c>
      <c r="K5740" s="1"/>
      <c r="L5740" s="21"/>
    </row>
    <row r="5741" spans="1:12" ht="10.050000000000001" customHeight="1" x14ac:dyDescent="0.2">
      <c r="A5741" s="22"/>
      <c r="B5741" s="38"/>
      <c r="C5741" s="1"/>
      <c r="D5741" s="2">
        <v>69669</v>
      </c>
      <c r="E5741" s="1" t="s">
        <v>11409</v>
      </c>
      <c r="F5741" s="1" t="s">
        <v>5107</v>
      </c>
      <c r="G5741" s="25">
        <v>9220</v>
      </c>
      <c r="H5741" s="25">
        <v>0</v>
      </c>
      <c r="I5741" s="24">
        <f t="shared" si="178"/>
        <v>-9220</v>
      </c>
      <c r="J5741" s="23">
        <f t="shared" si="179"/>
        <v>-1</v>
      </c>
      <c r="K5741" s="1"/>
      <c r="L5741" s="21"/>
    </row>
    <row r="5742" spans="1:12" ht="10.050000000000001" customHeight="1" x14ac:dyDescent="0.2">
      <c r="A5742" s="22"/>
      <c r="B5742" s="38"/>
      <c r="C5742" s="1"/>
      <c r="D5742" s="2">
        <v>69669</v>
      </c>
      <c r="E5742" s="1" t="s">
        <v>11415</v>
      </c>
      <c r="F5742" s="1" t="s">
        <v>5113</v>
      </c>
      <c r="G5742" s="25">
        <v>140752.78400000001</v>
      </c>
      <c r="H5742" s="25">
        <v>300775.25796507567</v>
      </c>
      <c r="I5742" s="24">
        <f t="shared" si="178"/>
        <v>160022.47396507565</v>
      </c>
      <c r="J5742" s="23">
        <f t="shared" si="179"/>
        <v>1.1369045031825136</v>
      </c>
      <c r="K5742" s="1"/>
      <c r="L5742" s="21"/>
    </row>
    <row r="5743" spans="1:12" ht="10.050000000000001" customHeight="1" x14ac:dyDescent="0.2">
      <c r="A5743" s="22"/>
      <c r="B5743" s="38"/>
      <c r="C5743" s="1"/>
      <c r="D5743" s="2">
        <v>69669</v>
      </c>
      <c r="E5743" s="1" t="s">
        <v>11418</v>
      </c>
      <c r="F5743" s="1" t="s">
        <v>5116</v>
      </c>
      <c r="G5743" s="25">
        <v>94940.664000000004</v>
      </c>
      <c r="H5743" s="25">
        <v>126516.49522513064</v>
      </c>
      <c r="I5743" s="24">
        <f t="shared" si="178"/>
        <v>31575.831225130634</v>
      </c>
      <c r="J5743" s="23">
        <f t="shared" si="179"/>
        <v>0.33258489981838163</v>
      </c>
      <c r="K5743" s="1"/>
      <c r="L5743" s="21"/>
    </row>
    <row r="5744" spans="1:12" ht="10.050000000000001" customHeight="1" x14ac:dyDescent="0.2">
      <c r="A5744" s="22"/>
      <c r="B5744" s="38"/>
      <c r="C5744" s="1"/>
      <c r="D5744" s="2">
        <v>69669</v>
      </c>
      <c r="E5744" s="1" t="s">
        <v>11474</v>
      </c>
      <c r="F5744" s="1" t="s">
        <v>5178</v>
      </c>
      <c r="G5744" s="25">
        <v>42115.8655</v>
      </c>
      <c r="H5744" s="25">
        <v>111871.21819858276</v>
      </c>
      <c r="I5744" s="24">
        <f t="shared" si="178"/>
        <v>69755.352698582763</v>
      </c>
      <c r="J5744" s="23">
        <f t="shared" si="179"/>
        <v>1.6562725678422248</v>
      </c>
      <c r="K5744" s="1"/>
      <c r="L5744" s="21"/>
    </row>
    <row r="5745" spans="1:12" ht="10.050000000000001" customHeight="1" x14ac:dyDescent="0.2">
      <c r="A5745" s="22"/>
      <c r="B5745" s="38"/>
      <c r="C5745" s="1"/>
      <c r="D5745" s="2">
        <v>69669</v>
      </c>
      <c r="E5745" s="1" t="s">
        <v>11519</v>
      </c>
      <c r="F5745" s="1" t="s">
        <v>5226</v>
      </c>
      <c r="G5745" s="25">
        <v>63314.332000000002</v>
      </c>
      <c r="H5745" s="25">
        <v>151985.20216922896</v>
      </c>
      <c r="I5745" s="24">
        <f t="shared" si="178"/>
        <v>88670.870169228961</v>
      </c>
      <c r="J5745" s="23">
        <f t="shared" si="179"/>
        <v>1.4004865465409784</v>
      </c>
      <c r="K5745" s="1"/>
      <c r="L5745" s="21"/>
    </row>
    <row r="5746" spans="1:12" ht="10.050000000000001" customHeight="1" x14ac:dyDescent="0.2">
      <c r="A5746" s="22"/>
      <c r="B5746" s="38"/>
      <c r="C5746" s="1"/>
      <c r="D5746" s="2">
        <v>69669</v>
      </c>
      <c r="E5746" s="1" t="s">
        <v>11565</v>
      </c>
      <c r="F5746" s="1" t="s">
        <v>5275</v>
      </c>
      <c r="G5746" s="25">
        <v>30263.968800000002</v>
      </c>
      <c r="H5746" s="25">
        <v>52745.599617184678</v>
      </c>
      <c r="I5746" s="24">
        <f t="shared" si="178"/>
        <v>22481.630817184676</v>
      </c>
      <c r="J5746" s="23">
        <f t="shared" si="179"/>
        <v>0.74285137437706694</v>
      </c>
      <c r="K5746" s="1"/>
      <c r="L5746" s="21"/>
    </row>
    <row r="5747" spans="1:12" ht="10.050000000000001" customHeight="1" x14ac:dyDescent="0.2">
      <c r="A5747" s="22"/>
      <c r="B5747" s="38"/>
      <c r="C5747" s="1"/>
      <c r="D5747" s="2">
        <v>69669</v>
      </c>
      <c r="E5747" s="1" t="s">
        <v>11584</v>
      </c>
      <c r="F5747" s="1" t="s">
        <v>5294</v>
      </c>
      <c r="G5747" s="25">
        <v>96169.218600000007</v>
      </c>
      <c r="H5747" s="25">
        <v>144829.51262240988</v>
      </c>
      <c r="I5747" s="24">
        <f t="shared" si="178"/>
        <v>48660.294022409871</v>
      </c>
      <c r="J5747" s="23">
        <f t="shared" si="179"/>
        <v>0.50598616408441799</v>
      </c>
      <c r="K5747" s="1"/>
      <c r="L5747" s="21"/>
    </row>
    <row r="5748" spans="1:12" ht="10.050000000000001" customHeight="1" x14ac:dyDescent="0.2">
      <c r="A5748" s="22"/>
      <c r="B5748" s="38"/>
      <c r="C5748" s="1"/>
      <c r="D5748" s="2">
        <v>69669</v>
      </c>
      <c r="E5748" s="1" t="s">
        <v>11602</v>
      </c>
      <c r="F5748" s="1" t="s">
        <v>5312</v>
      </c>
      <c r="G5748" s="25">
        <v>22128</v>
      </c>
      <c r="H5748" s="25">
        <v>0</v>
      </c>
      <c r="I5748" s="24">
        <f t="shared" si="178"/>
        <v>-22128</v>
      </c>
      <c r="J5748" s="23">
        <f t="shared" si="179"/>
        <v>-1</v>
      </c>
      <c r="K5748" s="1"/>
      <c r="L5748" s="21"/>
    </row>
    <row r="5749" spans="1:12" ht="10.050000000000001" customHeight="1" x14ac:dyDescent="0.2">
      <c r="A5749" s="22"/>
      <c r="B5749" s="38"/>
      <c r="C5749" s="1"/>
      <c r="D5749" s="2">
        <v>69669</v>
      </c>
      <c r="E5749" s="1" t="s">
        <v>12617</v>
      </c>
      <c r="F5749" s="1" t="s">
        <v>6350</v>
      </c>
      <c r="G5749" s="25">
        <v>0</v>
      </c>
      <c r="H5749" s="25">
        <v>0</v>
      </c>
      <c r="I5749" s="24">
        <f t="shared" si="178"/>
        <v>0</v>
      </c>
      <c r="J5749" s="23" t="str">
        <f t="shared" si="179"/>
        <v/>
      </c>
      <c r="K5749" s="1"/>
      <c r="L5749" s="21"/>
    </row>
    <row r="5750" spans="1:12" ht="10.050000000000001" customHeight="1" x14ac:dyDescent="0.2">
      <c r="A5750" s="22"/>
      <c r="B5750" s="38"/>
      <c r="C5750" s="1"/>
      <c r="D5750" s="2">
        <v>69799</v>
      </c>
      <c r="E5750" s="1" t="s">
        <v>7825</v>
      </c>
      <c r="F5750" s="1" t="s">
        <v>1434</v>
      </c>
      <c r="G5750" s="25">
        <v>0</v>
      </c>
      <c r="H5750" s="25">
        <v>0</v>
      </c>
      <c r="I5750" s="24">
        <f t="shared" si="178"/>
        <v>0</v>
      </c>
      <c r="J5750" s="23" t="str">
        <f t="shared" si="179"/>
        <v/>
      </c>
      <c r="K5750" s="1"/>
      <c r="L5750" s="21"/>
    </row>
    <row r="5751" spans="1:12" ht="10.050000000000001" customHeight="1" x14ac:dyDescent="0.2">
      <c r="A5751" s="22"/>
      <c r="B5751" s="38"/>
      <c r="C5751" s="1"/>
      <c r="D5751" s="2">
        <v>69877</v>
      </c>
      <c r="E5751" s="1" t="s">
        <v>10859</v>
      </c>
      <c r="F5751" s="1" t="s">
        <v>4536</v>
      </c>
      <c r="G5751" s="25">
        <v>59008</v>
      </c>
      <c r="H5751" s="25">
        <v>133610.54207664332</v>
      </c>
      <c r="I5751" s="24">
        <f t="shared" si="178"/>
        <v>74602.542076643324</v>
      </c>
      <c r="J5751" s="23">
        <f t="shared" si="179"/>
        <v>1.2642784381209891</v>
      </c>
      <c r="K5751" s="1"/>
      <c r="L5751" s="21"/>
    </row>
    <row r="5752" spans="1:12" ht="10.050000000000001" customHeight="1" x14ac:dyDescent="0.2">
      <c r="A5752" s="22"/>
      <c r="B5752" s="38"/>
      <c r="C5752" s="1"/>
      <c r="D5752" s="2">
        <v>69877</v>
      </c>
      <c r="E5752" s="1" t="s">
        <v>10887</v>
      </c>
      <c r="F5752" s="1" t="s">
        <v>4565</v>
      </c>
      <c r="G5752" s="25">
        <v>149340.40349999999</v>
      </c>
      <c r="H5752" s="25">
        <v>129444.52325218511</v>
      </c>
      <c r="I5752" s="24">
        <f t="shared" si="178"/>
        <v>-19895.880247814872</v>
      </c>
      <c r="J5752" s="23">
        <f t="shared" si="179"/>
        <v>-0.13322503342382408</v>
      </c>
      <c r="K5752" s="1"/>
      <c r="L5752" s="21"/>
    </row>
    <row r="5753" spans="1:12" ht="10.050000000000001" customHeight="1" x14ac:dyDescent="0.2">
      <c r="A5753" s="22"/>
      <c r="B5753" s="38"/>
      <c r="C5753" s="1"/>
      <c r="D5753" s="2">
        <v>69877</v>
      </c>
      <c r="E5753" s="1" t="s">
        <v>10908</v>
      </c>
      <c r="F5753" s="1" t="s">
        <v>4587</v>
      </c>
      <c r="G5753" s="25">
        <v>0</v>
      </c>
      <c r="H5753" s="25">
        <v>0</v>
      </c>
      <c r="I5753" s="24">
        <f t="shared" si="178"/>
        <v>0</v>
      </c>
      <c r="J5753" s="23" t="str">
        <f t="shared" si="179"/>
        <v/>
      </c>
      <c r="K5753" s="1"/>
      <c r="L5753" s="21"/>
    </row>
    <row r="5754" spans="1:12" ht="10.050000000000001" customHeight="1" x14ac:dyDescent="0.2">
      <c r="A5754" s="22"/>
      <c r="B5754" s="38"/>
      <c r="C5754" s="1"/>
      <c r="D5754" s="2">
        <v>69877</v>
      </c>
      <c r="E5754" s="1" t="s">
        <v>10927</v>
      </c>
      <c r="F5754" s="1" t="s">
        <v>4608</v>
      </c>
      <c r="G5754" s="25">
        <v>81136</v>
      </c>
      <c r="H5754" s="25">
        <v>164437.02662112375</v>
      </c>
      <c r="I5754" s="24">
        <f t="shared" si="178"/>
        <v>83301.026621123747</v>
      </c>
      <c r="J5754" s="23">
        <f t="shared" si="179"/>
        <v>1.0266839210846448</v>
      </c>
      <c r="K5754" s="1"/>
      <c r="L5754" s="21"/>
    </row>
    <row r="5755" spans="1:12" ht="10.050000000000001" customHeight="1" x14ac:dyDescent="0.2">
      <c r="A5755" s="22"/>
      <c r="B5755" s="38"/>
      <c r="C5755" s="1"/>
      <c r="D5755" s="2">
        <v>69877</v>
      </c>
      <c r="E5755" s="1" t="s">
        <v>10945</v>
      </c>
      <c r="F5755" s="1" t="s">
        <v>4626</v>
      </c>
      <c r="G5755" s="25">
        <v>0</v>
      </c>
      <c r="H5755" s="25">
        <v>33204.86520505276</v>
      </c>
      <c r="I5755" s="24">
        <f t="shared" si="178"/>
        <v>33204.86520505276</v>
      </c>
      <c r="J5755" s="23" t="e">
        <f t="shared" si="179"/>
        <v>#DIV/0!</v>
      </c>
      <c r="K5755" s="1"/>
      <c r="L5755" s="21"/>
    </row>
    <row r="5756" spans="1:12" ht="10.050000000000001" customHeight="1" x14ac:dyDescent="0.2">
      <c r="A5756" s="22"/>
      <c r="B5756" s="38"/>
      <c r="C5756" s="1"/>
      <c r="D5756" s="2">
        <v>69877</v>
      </c>
      <c r="E5756" s="1" t="s">
        <v>10958</v>
      </c>
      <c r="F5756" s="1" t="s">
        <v>4639</v>
      </c>
      <c r="G5756" s="25">
        <v>125442.48079999999</v>
      </c>
      <c r="H5756" s="25">
        <v>71079.164579566073</v>
      </c>
      <c r="I5756" s="24">
        <f t="shared" si="178"/>
        <v>-54363.316220433917</v>
      </c>
      <c r="J5756" s="23">
        <f t="shared" si="179"/>
        <v>-0.43337245782876704</v>
      </c>
      <c r="K5756" s="1"/>
      <c r="L5756" s="21"/>
    </row>
    <row r="5757" spans="1:12" ht="10.050000000000001" customHeight="1" x14ac:dyDescent="0.2">
      <c r="A5757" s="22"/>
      <c r="B5757" s="38"/>
      <c r="C5757" s="1"/>
      <c r="D5757" s="2">
        <v>69877</v>
      </c>
      <c r="E5757" s="1" t="s">
        <v>10973</v>
      </c>
      <c r="F5757" s="1" t="s">
        <v>4654</v>
      </c>
      <c r="G5757" s="25">
        <v>42412</v>
      </c>
      <c r="H5757" s="25">
        <v>0</v>
      </c>
      <c r="I5757" s="24">
        <f t="shared" si="178"/>
        <v>-42412</v>
      </c>
      <c r="J5757" s="23">
        <f t="shared" si="179"/>
        <v>-1</v>
      </c>
      <c r="K5757" s="1"/>
      <c r="L5757" s="21"/>
    </row>
    <row r="5758" spans="1:12" ht="10.050000000000001" customHeight="1" x14ac:dyDescent="0.2">
      <c r="A5758" s="22"/>
      <c r="B5758" s="38"/>
      <c r="C5758" s="1"/>
      <c r="D5758" s="2">
        <v>69877</v>
      </c>
      <c r="E5758" s="1" t="s">
        <v>12072</v>
      </c>
      <c r="F5758" s="1" t="s">
        <v>5794</v>
      </c>
      <c r="G5758" s="25">
        <v>0</v>
      </c>
      <c r="H5758" s="25">
        <v>0</v>
      </c>
      <c r="I5758" s="24">
        <f t="shared" si="178"/>
        <v>0</v>
      </c>
      <c r="J5758" s="23" t="str">
        <f t="shared" si="179"/>
        <v/>
      </c>
      <c r="K5758" s="1"/>
      <c r="L5758" s="21"/>
    </row>
    <row r="5759" spans="1:12" ht="10.050000000000001" customHeight="1" x14ac:dyDescent="0.2">
      <c r="A5759" s="22"/>
      <c r="B5759" s="38"/>
      <c r="C5759" s="1"/>
      <c r="D5759" s="2">
        <v>69877</v>
      </c>
      <c r="E5759" s="1" t="s">
        <v>12609</v>
      </c>
      <c r="F5759" s="1" t="s">
        <v>6342</v>
      </c>
      <c r="G5759" s="25">
        <v>22128</v>
      </c>
      <c r="H5759" s="25">
        <v>1361.2761880165503</v>
      </c>
      <c r="I5759" s="24">
        <f t="shared" si="178"/>
        <v>-20766.723811983451</v>
      </c>
      <c r="J5759" s="23">
        <f t="shared" si="179"/>
        <v>-0.93848173409180458</v>
      </c>
      <c r="K5759" s="1"/>
      <c r="L5759" s="21"/>
    </row>
    <row r="5760" spans="1:12" ht="10.050000000000001" customHeight="1" x14ac:dyDescent="0.2">
      <c r="A5760" s="22"/>
      <c r="B5760" s="38"/>
      <c r="C5760" s="1"/>
      <c r="D5760" s="2">
        <v>70002</v>
      </c>
      <c r="E5760" s="1" t="s">
        <v>6685</v>
      </c>
      <c r="F5760" s="1" t="s">
        <v>285</v>
      </c>
      <c r="G5760" s="25">
        <v>0</v>
      </c>
      <c r="H5760" s="25">
        <v>0</v>
      </c>
      <c r="I5760" s="24">
        <f t="shared" si="178"/>
        <v>0</v>
      </c>
      <c r="J5760" s="23" t="str">
        <f t="shared" si="179"/>
        <v/>
      </c>
      <c r="K5760" s="1"/>
      <c r="L5760" s="21"/>
    </row>
    <row r="5761" spans="1:12" ht="10.050000000000001" customHeight="1" x14ac:dyDescent="0.2">
      <c r="A5761" s="22"/>
      <c r="B5761" s="38"/>
      <c r="C5761" s="1"/>
      <c r="D5761" s="2">
        <v>70002</v>
      </c>
      <c r="E5761" s="1" t="s">
        <v>6698</v>
      </c>
      <c r="F5761" s="1" t="s">
        <v>298</v>
      </c>
      <c r="G5761" s="25">
        <v>0</v>
      </c>
      <c r="H5761" s="25">
        <v>0</v>
      </c>
      <c r="I5761" s="24">
        <f t="shared" si="178"/>
        <v>0</v>
      </c>
      <c r="J5761" s="23" t="str">
        <f t="shared" si="179"/>
        <v/>
      </c>
      <c r="K5761" s="1"/>
      <c r="L5761" s="21"/>
    </row>
    <row r="5762" spans="1:12" ht="10.050000000000001" customHeight="1" x14ac:dyDescent="0.2">
      <c r="A5762" s="22"/>
      <c r="B5762" s="38"/>
      <c r="C5762" s="1"/>
      <c r="D5762" s="2">
        <v>70002</v>
      </c>
      <c r="E5762" s="1" t="s">
        <v>6708</v>
      </c>
      <c r="F5762" s="1" t="s">
        <v>308</v>
      </c>
      <c r="G5762" s="25">
        <v>0</v>
      </c>
      <c r="H5762" s="25">
        <v>0</v>
      </c>
      <c r="I5762" s="24">
        <f t="shared" si="178"/>
        <v>0</v>
      </c>
      <c r="J5762" s="23" t="str">
        <f t="shared" si="179"/>
        <v/>
      </c>
      <c r="K5762" s="1"/>
      <c r="L5762" s="21"/>
    </row>
    <row r="5763" spans="1:12" ht="10.050000000000001" customHeight="1" x14ac:dyDescent="0.2">
      <c r="A5763" s="22"/>
      <c r="B5763" s="38"/>
      <c r="C5763" s="1"/>
      <c r="D5763" s="2">
        <v>70002</v>
      </c>
      <c r="E5763" s="1" t="s">
        <v>6781</v>
      </c>
      <c r="F5763" s="1" t="s">
        <v>381</v>
      </c>
      <c r="G5763" s="25">
        <v>0</v>
      </c>
      <c r="H5763" s="25">
        <v>0</v>
      </c>
      <c r="I5763" s="24">
        <f t="shared" si="178"/>
        <v>0</v>
      </c>
      <c r="J5763" s="23" t="str">
        <f t="shared" si="179"/>
        <v/>
      </c>
      <c r="K5763" s="1"/>
      <c r="L5763" s="21"/>
    </row>
    <row r="5764" spans="1:12" ht="10.050000000000001" customHeight="1" x14ac:dyDescent="0.2">
      <c r="A5764" s="22"/>
      <c r="B5764" s="38"/>
      <c r="C5764" s="1"/>
      <c r="D5764" s="2">
        <v>70002</v>
      </c>
      <c r="E5764" s="1" t="s">
        <v>7133</v>
      </c>
      <c r="F5764" s="1" t="s">
        <v>739</v>
      </c>
      <c r="G5764" s="25">
        <v>0</v>
      </c>
      <c r="H5764" s="25">
        <v>0</v>
      </c>
      <c r="I5764" s="24">
        <f t="shared" si="178"/>
        <v>0</v>
      </c>
      <c r="J5764" s="23" t="str">
        <f t="shared" si="179"/>
        <v/>
      </c>
      <c r="K5764" s="1"/>
      <c r="L5764" s="21"/>
    </row>
    <row r="5765" spans="1:12" ht="10.050000000000001" customHeight="1" x14ac:dyDescent="0.2">
      <c r="A5765" s="22"/>
      <c r="B5765" s="38"/>
      <c r="C5765" s="1"/>
      <c r="D5765" s="2">
        <v>70002</v>
      </c>
      <c r="E5765" s="1" t="s">
        <v>7693</v>
      </c>
      <c r="F5765" s="1" t="s">
        <v>1302</v>
      </c>
      <c r="G5765" s="25">
        <v>0</v>
      </c>
      <c r="H5765" s="25">
        <v>0</v>
      </c>
      <c r="I5765" s="24">
        <f t="shared" si="178"/>
        <v>0</v>
      </c>
      <c r="J5765" s="23" t="str">
        <f t="shared" si="179"/>
        <v/>
      </c>
      <c r="K5765" s="1"/>
      <c r="L5765" s="21"/>
    </row>
    <row r="5766" spans="1:12" ht="10.050000000000001" customHeight="1" x14ac:dyDescent="0.2">
      <c r="A5766" s="22"/>
      <c r="B5766" s="38"/>
      <c r="C5766" s="1"/>
      <c r="D5766" s="2">
        <v>70002</v>
      </c>
      <c r="E5766" s="1" t="s">
        <v>8212</v>
      </c>
      <c r="F5766" s="1" t="s">
        <v>1824</v>
      </c>
      <c r="G5766" s="25">
        <v>0</v>
      </c>
      <c r="H5766" s="25">
        <v>0</v>
      </c>
      <c r="I5766" s="24">
        <f t="shared" si="178"/>
        <v>0</v>
      </c>
      <c r="J5766" s="23" t="str">
        <f t="shared" si="179"/>
        <v/>
      </c>
      <c r="K5766" s="1"/>
      <c r="L5766" s="21"/>
    </row>
    <row r="5767" spans="1:12" ht="10.050000000000001" customHeight="1" x14ac:dyDescent="0.2">
      <c r="A5767" s="22"/>
      <c r="B5767" s="38"/>
      <c r="C5767" s="1"/>
      <c r="D5767" s="2">
        <v>70002</v>
      </c>
      <c r="E5767" s="1" t="s">
        <v>8683</v>
      </c>
      <c r="F5767" s="1" t="s">
        <v>2303</v>
      </c>
      <c r="G5767" s="25">
        <v>0</v>
      </c>
      <c r="H5767" s="25">
        <v>0</v>
      </c>
      <c r="I5767" s="24">
        <f t="shared" si="178"/>
        <v>0</v>
      </c>
      <c r="J5767" s="23" t="str">
        <f t="shared" si="179"/>
        <v/>
      </c>
      <c r="K5767" s="1"/>
      <c r="L5767" s="21"/>
    </row>
    <row r="5768" spans="1:12" ht="10.050000000000001" customHeight="1" x14ac:dyDescent="0.2">
      <c r="A5768" s="22"/>
      <c r="B5768" s="38"/>
      <c r="C5768" s="1"/>
      <c r="D5768" s="2">
        <v>70002</v>
      </c>
      <c r="E5768" s="1" t="s">
        <v>9255</v>
      </c>
      <c r="F5768" s="1" t="s">
        <v>2883</v>
      </c>
      <c r="G5768" s="25">
        <v>0</v>
      </c>
      <c r="H5768" s="25">
        <v>0</v>
      </c>
      <c r="I5768" s="24">
        <f t="shared" si="178"/>
        <v>0</v>
      </c>
      <c r="J5768" s="23" t="str">
        <f t="shared" si="179"/>
        <v/>
      </c>
      <c r="K5768" s="1"/>
      <c r="L5768" s="21"/>
    </row>
    <row r="5769" spans="1:12" ht="10.050000000000001" customHeight="1" x14ac:dyDescent="0.2">
      <c r="A5769" s="22"/>
      <c r="B5769" s="38"/>
      <c r="C5769" s="1"/>
      <c r="D5769" s="2">
        <v>70002</v>
      </c>
      <c r="E5769" s="1" t="s">
        <v>9283</v>
      </c>
      <c r="F5769" s="1" t="s">
        <v>2912</v>
      </c>
      <c r="G5769" s="25">
        <v>0</v>
      </c>
      <c r="H5769" s="25">
        <v>0</v>
      </c>
      <c r="I5769" s="24">
        <f t="shared" si="178"/>
        <v>0</v>
      </c>
      <c r="J5769" s="23" t="str">
        <f t="shared" si="179"/>
        <v/>
      </c>
      <c r="K5769" s="1"/>
      <c r="L5769" s="21"/>
    </row>
    <row r="5770" spans="1:12" ht="10.050000000000001" customHeight="1" x14ac:dyDescent="0.2">
      <c r="A5770" s="22"/>
      <c r="B5770" s="38"/>
      <c r="C5770" s="1"/>
      <c r="D5770" s="2">
        <v>70002</v>
      </c>
      <c r="E5770" s="1" t="s">
        <v>9465</v>
      </c>
      <c r="F5770" s="1" t="s">
        <v>3097</v>
      </c>
      <c r="G5770" s="25">
        <v>0</v>
      </c>
      <c r="H5770" s="25">
        <v>0</v>
      </c>
      <c r="I5770" s="24">
        <f t="shared" si="178"/>
        <v>0</v>
      </c>
      <c r="J5770" s="23" t="str">
        <f t="shared" si="179"/>
        <v/>
      </c>
      <c r="K5770" s="1"/>
      <c r="L5770" s="21"/>
    </row>
    <row r="5771" spans="1:12" ht="10.050000000000001" customHeight="1" x14ac:dyDescent="0.2">
      <c r="A5771" s="22"/>
      <c r="B5771" s="38"/>
      <c r="C5771" s="1"/>
      <c r="D5771" s="2">
        <v>70002</v>
      </c>
      <c r="E5771" s="1" t="s">
        <v>9610</v>
      </c>
      <c r="F5771" s="1" t="s">
        <v>3246</v>
      </c>
      <c r="G5771" s="25">
        <v>0</v>
      </c>
      <c r="H5771" s="25">
        <v>0</v>
      </c>
      <c r="I5771" s="24">
        <f t="shared" si="178"/>
        <v>0</v>
      </c>
      <c r="J5771" s="23" t="str">
        <f t="shared" si="179"/>
        <v/>
      </c>
      <c r="K5771" s="1"/>
      <c r="L5771" s="21"/>
    </row>
    <row r="5772" spans="1:12" ht="10.050000000000001" customHeight="1" x14ac:dyDescent="0.2">
      <c r="A5772" s="22"/>
      <c r="B5772" s="38"/>
      <c r="C5772" s="1"/>
      <c r="D5772" s="2">
        <v>70002</v>
      </c>
      <c r="E5772" s="1" t="s">
        <v>9738</v>
      </c>
      <c r="F5772" s="1" t="s">
        <v>3376</v>
      </c>
      <c r="G5772" s="25">
        <v>46656.936199999996</v>
      </c>
      <c r="H5772" s="25">
        <v>0</v>
      </c>
      <c r="I5772" s="24">
        <f t="shared" si="178"/>
        <v>-46656.936199999996</v>
      </c>
      <c r="J5772" s="23">
        <f t="shared" si="179"/>
        <v>-1</v>
      </c>
      <c r="K5772" s="1"/>
      <c r="L5772" s="21"/>
    </row>
    <row r="5773" spans="1:12" ht="10.050000000000001" customHeight="1" x14ac:dyDescent="0.2">
      <c r="A5773" s="22"/>
      <c r="B5773" s="38"/>
      <c r="C5773" s="1"/>
      <c r="D5773" s="2">
        <v>70002</v>
      </c>
      <c r="E5773" s="1" t="s">
        <v>12328</v>
      </c>
      <c r="F5773" s="1" t="s">
        <v>6059</v>
      </c>
      <c r="G5773" s="25">
        <v>0</v>
      </c>
      <c r="H5773" s="25">
        <v>0</v>
      </c>
      <c r="I5773" s="24">
        <f t="shared" si="178"/>
        <v>0</v>
      </c>
      <c r="J5773" s="23" t="str">
        <f t="shared" si="179"/>
        <v/>
      </c>
      <c r="K5773" s="1"/>
      <c r="L5773" s="21"/>
    </row>
    <row r="5774" spans="1:12" ht="10.050000000000001" customHeight="1" x14ac:dyDescent="0.2">
      <c r="A5774" s="22"/>
      <c r="B5774" s="38"/>
      <c r="C5774" s="1"/>
      <c r="D5774" s="2">
        <v>70033</v>
      </c>
      <c r="E5774" s="1" t="s">
        <v>6797</v>
      </c>
      <c r="F5774" s="1" t="s">
        <v>397</v>
      </c>
      <c r="G5774" s="25">
        <v>0</v>
      </c>
      <c r="H5774" s="25">
        <v>0</v>
      </c>
      <c r="I5774" s="24">
        <f t="shared" si="178"/>
        <v>0</v>
      </c>
      <c r="J5774" s="23" t="str">
        <f t="shared" si="179"/>
        <v/>
      </c>
      <c r="K5774" s="1"/>
      <c r="L5774" s="21"/>
    </row>
    <row r="5775" spans="1:12" ht="10.050000000000001" customHeight="1" x14ac:dyDescent="0.2">
      <c r="A5775" s="22"/>
      <c r="B5775" s="38"/>
      <c r="C5775" s="1"/>
      <c r="D5775" s="2">
        <v>70033</v>
      </c>
      <c r="E5775" s="1" t="s">
        <v>7756</v>
      </c>
      <c r="F5775" s="1" t="s">
        <v>1365</v>
      </c>
      <c r="G5775" s="25">
        <v>0</v>
      </c>
      <c r="H5775" s="25">
        <v>744.84923495245209</v>
      </c>
      <c r="I5775" s="24">
        <f t="shared" si="178"/>
        <v>744.84923495245209</v>
      </c>
      <c r="J5775" s="23" t="e">
        <f t="shared" si="179"/>
        <v>#DIV/0!</v>
      </c>
      <c r="K5775" s="1"/>
      <c r="L5775" s="21"/>
    </row>
    <row r="5776" spans="1:12" ht="10.050000000000001" customHeight="1" x14ac:dyDescent="0.2">
      <c r="A5776" s="22"/>
      <c r="B5776" s="38"/>
      <c r="C5776" s="1"/>
      <c r="D5776" s="2">
        <v>70085</v>
      </c>
      <c r="E5776" s="1" t="s">
        <v>10097</v>
      </c>
      <c r="F5776" s="1" t="s">
        <v>3746</v>
      </c>
      <c r="G5776" s="25">
        <v>111221.3165</v>
      </c>
      <c r="H5776" s="25">
        <v>0</v>
      </c>
      <c r="I5776" s="24">
        <f t="shared" si="178"/>
        <v>-111221.3165</v>
      </c>
      <c r="J5776" s="23">
        <f t="shared" si="179"/>
        <v>-1</v>
      </c>
      <c r="K5776" s="1"/>
      <c r="L5776" s="21"/>
    </row>
    <row r="5777" spans="1:12" ht="10.050000000000001" customHeight="1" x14ac:dyDescent="0.2">
      <c r="A5777" s="22"/>
      <c r="B5777" s="38"/>
      <c r="C5777" s="1"/>
      <c r="D5777" s="2">
        <v>70085</v>
      </c>
      <c r="E5777" s="1" t="s">
        <v>10226</v>
      </c>
      <c r="F5777" s="1" t="s">
        <v>3881</v>
      </c>
      <c r="G5777" s="25">
        <v>30896.959500000001</v>
      </c>
      <c r="H5777" s="25">
        <v>54471.595085764151</v>
      </c>
      <c r="I5777" s="24">
        <f t="shared" si="178"/>
        <v>23574.63558576415</v>
      </c>
      <c r="J5777" s="23">
        <f t="shared" si="179"/>
        <v>0.76300826900990526</v>
      </c>
      <c r="K5777" s="1"/>
      <c r="L5777" s="21"/>
    </row>
    <row r="5778" spans="1:12" ht="10.050000000000001" customHeight="1" x14ac:dyDescent="0.2">
      <c r="A5778" s="22"/>
      <c r="B5778" s="38"/>
      <c r="C5778" s="1"/>
      <c r="D5778" s="2">
        <v>70085</v>
      </c>
      <c r="E5778" s="1" t="s">
        <v>10276</v>
      </c>
      <c r="F5778" s="1" t="s">
        <v>3932</v>
      </c>
      <c r="G5778" s="25">
        <v>6892.3142000000007</v>
      </c>
      <c r="H5778" s="25">
        <v>11003.221112194155</v>
      </c>
      <c r="I5778" s="24">
        <f t="shared" si="178"/>
        <v>4110.9069121941538</v>
      </c>
      <c r="J5778" s="23">
        <f t="shared" si="179"/>
        <v>0.59644798436411295</v>
      </c>
      <c r="K5778" s="1"/>
      <c r="L5778" s="21"/>
    </row>
    <row r="5779" spans="1:12" ht="10.050000000000001" customHeight="1" x14ac:dyDescent="0.2">
      <c r="A5779" s="22"/>
      <c r="B5779" s="38"/>
      <c r="C5779" s="1"/>
      <c r="D5779" s="2">
        <v>70085</v>
      </c>
      <c r="E5779" s="1" t="s">
        <v>13635</v>
      </c>
      <c r="F5779" s="1" t="s">
        <v>13636</v>
      </c>
      <c r="G5779" s="25">
        <v>0</v>
      </c>
      <c r="H5779" s="25">
        <v>0</v>
      </c>
      <c r="I5779" s="24">
        <f t="shared" ref="I5779:I5842" si="180">H5779-G5779</f>
        <v>0</v>
      </c>
      <c r="J5779" s="23" t="str">
        <f t="shared" ref="J5779:J5842" si="181">IF(I5779=0,"",(I5779/G5779))</f>
        <v/>
      </c>
      <c r="K5779" s="1"/>
      <c r="L5779" s="21"/>
    </row>
    <row r="5780" spans="1:12" ht="10.050000000000001" customHeight="1" x14ac:dyDescent="0.2">
      <c r="A5780" s="22"/>
      <c r="B5780" s="38"/>
      <c r="C5780" s="1"/>
      <c r="D5780" s="2">
        <v>70176</v>
      </c>
      <c r="E5780" s="1" t="s">
        <v>7327</v>
      </c>
      <c r="F5780" s="1" t="s">
        <v>933</v>
      </c>
      <c r="G5780" s="25">
        <v>51215.767399999997</v>
      </c>
      <c r="H5780" s="25">
        <v>135947.82760701134</v>
      </c>
      <c r="I5780" s="24">
        <f t="shared" si="180"/>
        <v>84732.060207011338</v>
      </c>
      <c r="J5780" s="23">
        <f t="shared" si="181"/>
        <v>1.6544135626289833</v>
      </c>
      <c r="K5780" s="1"/>
      <c r="L5780" s="21"/>
    </row>
    <row r="5781" spans="1:12" ht="10.050000000000001" customHeight="1" x14ac:dyDescent="0.2">
      <c r="A5781" s="22"/>
      <c r="B5781" s="38"/>
      <c r="C5781" s="1"/>
      <c r="D5781" s="2">
        <v>70176</v>
      </c>
      <c r="E5781" s="1" t="s">
        <v>8320</v>
      </c>
      <c r="F5781" s="1" t="s">
        <v>1933</v>
      </c>
      <c r="G5781" s="25">
        <v>0</v>
      </c>
      <c r="H5781" s="25">
        <v>0</v>
      </c>
      <c r="I5781" s="24">
        <f t="shared" si="180"/>
        <v>0</v>
      </c>
      <c r="J5781" s="23" t="str">
        <f t="shared" si="181"/>
        <v/>
      </c>
      <c r="K5781" s="1"/>
      <c r="L5781" s="21"/>
    </row>
    <row r="5782" spans="1:12" ht="10.050000000000001" customHeight="1" x14ac:dyDescent="0.2">
      <c r="A5782" s="22"/>
      <c r="B5782" s="38"/>
      <c r="C5782" s="1"/>
      <c r="D5782" s="2">
        <v>70176</v>
      </c>
      <c r="E5782" s="1" t="s">
        <v>11076</v>
      </c>
      <c r="F5782" s="1" t="s">
        <v>4761</v>
      </c>
      <c r="G5782" s="25">
        <v>7344.744200000001</v>
      </c>
      <c r="H5782" s="25">
        <v>138146.41707293995</v>
      </c>
      <c r="I5782" s="24">
        <f t="shared" si="180"/>
        <v>130801.67287293995</v>
      </c>
      <c r="J5782" s="23">
        <f t="shared" si="181"/>
        <v>17.808880651410561</v>
      </c>
      <c r="K5782" s="1"/>
      <c r="L5782" s="21"/>
    </row>
    <row r="5783" spans="1:12" ht="10.050000000000001" customHeight="1" x14ac:dyDescent="0.2">
      <c r="A5783" s="22"/>
      <c r="B5783" s="38"/>
      <c r="C5783" s="1"/>
      <c r="D5783" s="2">
        <v>70176</v>
      </c>
      <c r="E5783" s="1" t="s">
        <v>11088</v>
      </c>
      <c r="F5783" s="1" t="s">
        <v>4774</v>
      </c>
      <c r="G5783" s="25">
        <v>473723.10700000008</v>
      </c>
      <c r="H5783" s="25">
        <v>653982.76517952839</v>
      </c>
      <c r="I5783" s="24">
        <f t="shared" si="180"/>
        <v>180259.65817952831</v>
      </c>
      <c r="J5783" s="23">
        <f t="shared" si="181"/>
        <v>0.3805169212054676</v>
      </c>
      <c r="K5783" s="1"/>
      <c r="L5783" s="21"/>
    </row>
    <row r="5784" spans="1:12" ht="10.050000000000001" customHeight="1" x14ac:dyDescent="0.2">
      <c r="A5784" s="22"/>
      <c r="B5784" s="38"/>
      <c r="C5784" s="1"/>
      <c r="D5784" s="2">
        <v>70176</v>
      </c>
      <c r="E5784" s="1" t="s">
        <v>11117</v>
      </c>
      <c r="F5784" s="1" t="s">
        <v>4805</v>
      </c>
      <c r="G5784" s="25">
        <v>0</v>
      </c>
      <c r="H5784" s="25">
        <v>34519.909371589507</v>
      </c>
      <c r="I5784" s="24">
        <f t="shared" si="180"/>
        <v>34519.909371589507</v>
      </c>
      <c r="J5784" s="23" t="e">
        <f t="shared" si="181"/>
        <v>#DIV/0!</v>
      </c>
      <c r="K5784" s="1"/>
      <c r="L5784" s="21"/>
    </row>
    <row r="5785" spans="1:12" ht="10.050000000000001" customHeight="1" x14ac:dyDescent="0.2">
      <c r="A5785" s="22"/>
      <c r="B5785" s="38"/>
      <c r="C5785" s="1"/>
      <c r="D5785" s="2">
        <v>70176</v>
      </c>
      <c r="E5785" s="1" t="s">
        <v>11279</v>
      </c>
      <c r="F5785" s="1" t="s">
        <v>4974</v>
      </c>
      <c r="G5785" s="25">
        <v>0</v>
      </c>
      <c r="H5785" s="25">
        <v>107104.18309488708</v>
      </c>
      <c r="I5785" s="24">
        <f t="shared" si="180"/>
        <v>107104.18309488708</v>
      </c>
      <c r="J5785" s="23" t="e">
        <f t="shared" si="181"/>
        <v>#DIV/0!</v>
      </c>
      <c r="K5785" s="1"/>
      <c r="L5785" s="21"/>
    </row>
    <row r="5786" spans="1:12" ht="10.050000000000001" customHeight="1" x14ac:dyDescent="0.2">
      <c r="A5786" s="22"/>
      <c r="B5786" s="38"/>
      <c r="C5786" s="1"/>
      <c r="D5786" s="2">
        <v>70176</v>
      </c>
      <c r="E5786" s="1" t="s">
        <v>11288</v>
      </c>
      <c r="F5786" s="1" t="s">
        <v>4983</v>
      </c>
      <c r="G5786" s="25">
        <v>83741.207200000004</v>
      </c>
      <c r="H5786" s="25">
        <v>281326.9875959034</v>
      </c>
      <c r="I5786" s="24">
        <f t="shared" si="180"/>
        <v>197585.78039590339</v>
      </c>
      <c r="J5786" s="23">
        <f t="shared" si="181"/>
        <v>2.3594809174891305</v>
      </c>
      <c r="K5786" s="1"/>
      <c r="L5786" s="21"/>
    </row>
    <row r="5787" spans="1:12" ht="10.050000000000001" customHeight="1" x14ac:dyDescent="0.2">
      <c r="A5787" s="22"/>
      <c r="B5787" s="38"/>
      <c r="C5787" s="1"/>
      <c r="D5787" s="2">
        <v>70176</v>
      </c>
      <c r="E5787" s="1" t="s">
        <v>11295</v>
      </c>
      <c r="F5787" s="1" t="s">
        <v>4990</v>
      </c>
      <c r="G5787" s="25">
        <v>196189.18040000001</v>
      </c>
      <c r="H5787" s="25">
        <v>163820.59966805967</v>
      </c>
      <c r="I5787" s="24">
        <f t="shared" si="180"/>
        <v>-32368.580731940339</v>
      </c>
      <c r="J5787" s="23">
        <f t="shared" si="181"/>
        <v>-0.16498657400956418</v>
      </c>
      <c r="K5787" s="1"/>
      <c r="L5787" s="21"/>
    </row>
    <row r="5788" spans="1:12" ht="10.050000000000001" customHeight="1" x14ac:dyDescent="0.2">
      <c r="A5788" s="22"/>
      <c r="B5788" s="38"/>
      <c r="C5788" s="1"/>
      <c r="D5788" s="2">
        <v>70176</v>
      </c>
      <c r="E5788" s="1" t="s">
        <v>11309</v>
      </c>
      <c r="F5788" s="1" t="s">
        <v>5004</v>
      </c>
      <c r="G5788" s="25">
        <v>0</v>
      </c>
      <c r="H5788" s="25">
        <v>0</v>
      </c>
      <c r="I5788" s="24">
        <f t="shared" si="180"/>
        <v>0</v>
      </c>
      <c r="J5788" s="23" t="str">
        <f t="shared" si="181"/>
        <v/>
      </c>
      <c r="K5788" s="1"/>
      <c r="L5788" s="21"/>
    </row>
    <row r="5789" spans="1:12" ht="10.050000000000001" customHeight="1" x14ac:dyDescent="0.2">
      <c r="A5789" s="22"/>
      <c r="B5789" s="38"/>
      <c r="C5789" s="1"/>
      <c r="D5789" s="2">
        <v>70176</v>
      </c>
      <c r="E5789" s="1" t="s">
        <v>11318</v>
      </c>
      <c r="F5789" s="1" t="s">
        <v>5014</v>
      </c>
      <c r="G5789" s="25">
        <v>0</v>
      </c>
      <c r="H5789" s="25">
        <v>0</v>
      </c>
      <c r="I5789" s="24">
        <f t="shared" si="180"/>
        <v>0</v>
      </c>
      <c r="J5789" s="23" t="str">
        <f t="shared" si="181"/>
        <v/>
      </c>
      <c r="K5789" s="1"/>
      <c r="L5789" s="21"/>
    </row>
    <row r="5790" spans="1:12" ht="10.050000000000001" customHeight="1" x14ac:dyDescent="0.2">
      <c r="A5790" s="22"/>
      <c r="B5790" s="38"/>
      <c r="C5790" s="1"/>
      <c r="D5790" s="2">
        <v>70176</v>
      </c>
      <c r="E5790" s="1" t="s">
        <v>11322</v>
      </c>
      <c r="F5790" s="1" t="s">
        <v>5018</v>
      </c>
      <c r="G5790" s="25">
        <v>0</v>
      </c>
      <c r="H5790" s="25">
        <v>15682.929064205768</v>
      </c>
      <c r="I5790" s="24">
        <f t="shared" si="180"/>
        <v>15682.929064205768</v>
      </c>
      <c r="J5790" s="23" t="e">
        <f t="shared" si="181"/>
        <v>#DIV/0!</v>
      </c>
      <c r="K5790" s="1"/>
      <c r="L5790" s="21"/>
    </row>
    <row r="5791" spans="1:12" ht="10.050000000000001" customHeight="1" x14ac:dyDescent="0.2">
      <c r="A5791" s="22"/>
      <c r="B5791" s="38"/>
      <c r="C5791" s="1"/>
      <c r="D5791" s="2">
        <v>70176</v>
      </c>
      <c r="E5791" s="1" t="s">
        <v>11330</v>
      </c>
      <c r="F5791" s="1" t="s">
        <v>5026</v>
      </c>
      <c r="G5791" s="25">
        <v>383550.42400000006</v>
      </c>
      <c r="H5791" s="25">
        <v>330723.3341014398</v>
      </c>
      <c r="I5791" s="24">
        <f t="shared" si="180"/>
        <v>-52827.089898560254</v>
      </c>
      <c r="J5791" s="23">
        <f t="shared" si="181"/>
        <v>-0.13773179898390686</v>
      </c>
      <c r="K5791" s="1"/>
      <c r="L5791" s="21"/>
    </row>
    <row r="5792" spans="1:12" ht="10.050000000000001" customHeight="1" x14ac:dyDescent="0.2">
      <c r="A5792" s="22"/>
      <c r="B5792" s="38"/>
      <c r="C5792" s="1"/>
      <c r="D5792" s="2">
        <v>70176</v>
      </c>
      <c r="E5792" s="1" t="s">
        <v>11336</v>
      </c>
      <c r="F5792" s="1" t="s">
        <v>5032</v>
      </c>
      <c r="G5792" s="25">
        <v>0</v>
      </c>
      <c r="H5792" s="25">
        <v>0</v>
      </c>
      <c r="I5792" s="24">
        <f t="shared" si="180"/>
        <v>0</v>
      </c>
      <c r="J5792" s="23" t="str">
        <f t="shared" si="181"/>
        <v/>
      </c>
      <c r="K5792" s="1"/>
      <c r="L5792" s="21"/>
    </row>
    <row r="5793" spans="1:12" ht="10.050000000000001" customHeight="1" x14ac:dyDescent="0.2">
      <c r="A5793" s="22"/>
      <c r="B5793" s="38"/>
      <c r="C5793" s="1"/>
      <c r="D5793" s="2">
        <v>70176</v>
      </c>
      <c r="E5793" s="1" t="s">
        <v>11342</v>
      </c>
      <c r="F5793" s="1" t="s">
        <v>5038</v>
      </c>
      <c r="G5793" s="25">
        <v>0</v>
      </c>
      <c r="H5793" s="25">
        <v>118806.02142055388</v>
      </c>
      <c r="I5793" s="24">
        <f t="shared" si="180"/>
        <v>118806.02142055388</v>
      </c>
      <c r="J5793" s="23" t="e">
        <f t="shared" si="181"/>
        <v>#DIV/0!</v>
      </c>
      <c r="K5793" s="1"/>
      <c r="L5793" s="21"/>
    </row>
    <row r="5794" spans="1:12" ht="10.050000000000001" customHeight="1" x14ac:dyDescent="0.2">
      <c r="A5794" s="22"/>
      <c r="B5794" s="38"/>
      <c r="C5794" s="1"/>
      <c r="D5794" s="2">
        <v>70176</v>
      </c>
      <c r="E5794" s="1" t="s">
        <v>11345</v>
      </c>
      <c r="F5794" s="1" t="s">
        <v>5041</v>
      </c>
      <c r="G5794" s="25">
        <v>377846.4423</v>
      </c>
      <c r="H5794" s="25">
        <v>324918.64696008619</v>
      </c>
      <c r="I5794" s="24">
        <f t="shared" si="180"/>
        <v>-52927.795339913806</v>
      </c>
      <c r="J5794" s="23">
        <f t="shared" si="181"/>
        <v>-0.14007752730907164</v>
      </c>
      <c r="K5794" s="1"/>
      <c r="L5794" s="21"/>
    </row>
    <row r="5795" spans="1:12" ht="10.050000000000001" customHeight="1" x14ac:dyDescent="0.2">
      <c r="A5795" s="22"/>
      <c r="B5795" s="38"/>
      <c r="C5795" s="1"/>
      <c r="D5795" s="2">
        <v>70176</v>
      </c>
      <c r="E5795" s="1" t="s">
        <v>11349</v>
      </c>
      <c r="F5795" s="1" t="s">
        <v>5045</v>
      </c>
      <c r="G5795" s="25">
        <v>574490.15720000002</v>
      </c>
      <c r="H5795" s="25">
        <v>622575.8119209127</v>
      </c>
      <c r="I5795" s="24">
        <f t="shared" si="180"/>
        <v>48085.654720912687</v>
      </c>
      <c r="J5795" s="23">
        <f t="shared" si="181"/>
        <v>8.3701442258430889E-2</v>
      </c>
      <c r="K5795" s="1"/>
      <c r="L5795" s="21"/>
    </row>
    <row r="5796" spans="1:12" ht="10.050000000000001" customHeight="1" x14ac:dyDescent="0.2">
      <c r="A5796" s="22"/>
      <c r="B5796" s="38"/>
      <c r="C5796" s="1"/>
      <c r="D5796" s="2">
        <v>70176</v>
      </c>
      <c r="E5796" s="1" t="s">
        <v>11354</v>
      </c>
      <c r="F5796" s="1" t="s">
        <v>5050</v>
      </c>
      <c r="G5796" s="25">
        <v>160976.3842</v>
      </c>
      <c r="H5796" s="25">
        <v>247788.2244579409</v>
      </c>
      <c r="I5796" s="24">
        <f t="shared" si="180"/>
        <v>86811.840257940901</v>
      </c>
      <c r="J5796" s="23">
        <f t="shared" si="181"/>
        <v>0.53928307987141944</v>
      </c>
      <c r="K5796" s="1"/>
      <c r="L5796" s="21"/>
    </row>
    <row r="5797" spans="1:12" ht="10.050000000000001" customHeight="1" x14ac:dyDescent="0.2">
      <c r="A5797" s="22"/>
      <c r="B5797" s="38"/>
      <c r="C5797" s="1"/>
      <c r="D5797" s="2">
        <v>70176</v>
      </c>
      <c r="E5797" s="1" t="s">
        <v>11358</v>
      </c>
      <c r="F5797" s="1" t="s">
        <v>5054</v>
      </c>
      <c r="G5797" s="25">
        <v>0</v>
      </c>
      <c r="H5797" s="25">
        <v>0</v>
      </c>
      <c r="I5797" s="24">
        <f t="shared" si="180"/>
        <v>0</v>
      </c>
      <c r="J5797" s="23" t="str">
        <f t="shared" si="181"/>
        <v/>
      </c>
      <c r="K5797" s="1"/>
      <c r="L5797" s="21"/>
    </row>
    <row r="5798" spans="1:12" ht="10.050000000000001" customHeight="1" x14ac:dyDescent="0.2">
      <c r="A5798" s="22"/>
      <c r="B5798" s="38"/>
      <c r="C5798" s="1"/>
      <c r="D5798" s="2">
        <v>70176</v>
      </c>
      <c r="E5798" s="1" t="s">
        <v>11363</v>
      </c>
      <c r="F5798" s="1" t="s">
        <v>5059</v>
      </c>
      <c r="G5798" s="25">
        <v>82540.960500000001</v>
      </c>
      <c r="H5798" s="25">
        <v>206574.9457543304</v>
      </c>
      <c r="I5798" s="24">
        <f t="shared" si="180"/>
        <v>124033.9852543304</v>
      </c>
      <c r="J5798" s="23">
        <f t="shared" si="181"/>
        <v>1.5026961705192465</v>
      </c>
      <c r="K5798" s="1"/>
      <c r="L5798" s="21"/>
    </row>
    <row r="5799" spans="1:12" ht="10.050000000000001" customHeight="1" x14ac:dyDescent="0.2">
      <c r="A5799" s="22"/>
      <c r="B5799" s="38"/>
      <c r="C5799" s="1"/>
      <c r="D5799" s="2">
        <v>70176</v>
      </c>
      <c r="E5799" s="1" t="s">
        <v>11372</v>
      </c>
      <c r="F5799" s="1" t="s">
        <v>5068</v>
      </c>
      <c r="G5799" s="25">
        <v>384901.66560000001</v>
      </c>
      <c r="H5799" s="25">
        <v>283987.8972766301</v>
      </c>
      <c r="I5799" s="24">
        <f t="shared" si="180"/>
        <v>-100913.76832336991</v>
      </c>
      <c r="J5799" s="23">
        <f t="shared" si="181"/>
        <v>-0.26218064857178913</v>
      </c>
      <c r="K5799" s="1"/>
      <c r="L5799" s="21"/>
    </row>
    <row r="5800" spans="1:12" ht="10.050000000000001" customHeight="1" x14ac:dyDescent="0.2">
      <c r="A5800" s="22"/>
      <c r="B5800" s="38"/>
      <c r="C5800" s="1"/>
      <c r="D5800" s="2">
        <v>70176</v>
      </c>
      <c r="E5800" s="1" t="s">
        <v>11375</v>
      </c>
      <c r="F5800" s="1" t="s">
        <v>5071</v>
      </c>
      <c r="G5800" s="25">
        <v>357561.69920000003</v>
      </c>
      <c r="H5800" s="25">
        <v>186479.4270844408</v>
      </c>
      <c r="I5800" s="24">
        <f t="shared" si="180"/>
        <v>-171082.27211555923</v>
      </c>
      <c r="J5800" s="23">
        <f t="shared" si="181"/>
        <v>-0.47846923341715458</v>
      </c>
      <c r="K5800" s="1"/>
      <c r="L5800" s="21"/>
    </row>
    <row r="5801" spans="1:12" ht="10.050000000000001" customHeight="1" x14ac:dyDescent="0.2">
      <c r="A5801" s="22"/>
      <c r="B5801" s="38"/>
      <c r="C5801" s="1"/>
      <c r="D5801" s="2">
        <v>70176</v>
      </c>
      <c r="E5801" s="1" t="s">
        <v>11379</v>
      </c>
      <c r="F5801" s="1" t="s">
        <v>5076</v>
      </c>
      <c r="G5801" s="25">
        <v>243107.36540000001</v>
      </c>
      <c r="H5801" s="25">
        <v>237863.75051360892</v>
      </c>
      <c r="I5801" s="24">
        <f t="shared" si="180"/>
        <v>-5243.614886391093</v>
      </c>
      <c r="J5801" s="23">
        <f t="shared" si="181"/>
        <v>-2.1569132131243493E-2</v>
      </c>
      <c r="K5801" s="1"/>
      <c r="L5801" s="21"/>
    </row>
    <row r="5802" spans="1:12" ht="10.050000000000001" customHeight="1" x14ac:dyDescent="0.2">
      <c r="A5802" s="22"/>
      <c r="B5802" s="38"/>
      <c r="C5802" s="1"/>
      <c r="D5802" s="2">
        <v>70176</v>
      </c>
      <c r="E5802" s="1" t="s">
        <v>11383</v>
      </c>
      <c r="F5802" s="1" t="s">
        <v>5080</v>
      </c>
      <c r="G5802" s="25">
        <v>605758.08080000011</v>
      </c>
      <c r="H5802" s="25">
        <v>368402.43160748278</v>
      </c>
      <c r="I5802" s="24">
        <f t="shared" si="180"/>
        <v>-237355.64919251733</v>
      </c>
      <c r="J5802" s="23">
        <f t="shared" si="181"/>
        <v>-0.39183241085129455</v>
      </c>
      <c r="K5802" s="1"/>
      <c r="L5802" s="21"/>
    </row>
    <row r="5803" spans="1:12" ht="10.050000000000001" customHeight="1" x14ac:dyDescent="0.2">
      <c r="A5803" s="22"/>
      <c r="B5803" s="38"/>
      <c r="C5803" s="1"/>
      <c r="D5803" s="2">
        <v>70176</v>
      </c>
      <c r="E5803" s="1" t="s">
        <v>11387</v>
      </c>
      <c r="F5803" s="1" t="s">
        <v>5084</v>
      </c>
      <c r="G5803" s="25">
        <v>204952.48499999999</v>
      </c>
      <c r="H5803" s="25">
        <v>200549.37228812886</v>
      </c>
      <c r="I5803" s="24">
        <f t="shared" si="180"/>
        <v>-4403.1127118711302</v>
      </c>
      <c r="J5803" s="23">
        <f t="shared" si="181"/>
        <v>-2.1483578068697877E-2</v>
      </c>
      <c r="K5803" s="1"/>
      <c r="L5803" s="21"/>
    </row>
    <row r="5804" spans="1:12" ht="10.050000000000001" customHeight="1" x14ac:dyDescent="0.2">
      <c r="A5804" s="22"/>
      <c r="B5804" s="38"/>
      <c r="C5804" s="1"/>
      <c r="D5804" s="2">
        <v>70176</v>
      </c>
      <c r="E5804" s="1" t="s">
        <v>11392</v>
      </c>
      <c r="F5804" s="1" t="s">
        <v>5090</v>
      </c>
      <c r="G5804" s="25">
        <v>146396.9283</v>
      </c>
      <c r="H5804" s="25">
        <v>189951.96558670187</v>
      </c>
      <c r="I5804" s="24">
        <f t="shared" si="180"/>
        <v>43555.037286701874</v>
      </c>
      <c r="J5804" s="23">
        <f t="shared" si="181"/>
        <v>0.29751332758463261</v>
      </c>
      <c r="K5804" s="1"/>
      <c r="L5804" s="21"/>
    </row>
    <row r="5805" spans="1:12" ht="10.050000000000001" customHeight="1" x14ac:dyDescent="0.2">
      <c r="A5805" s="22"/>
      <c r="B5805" s="38"/>
      <c r="C5805" s="1"/>
      <c r="D5805" s="2">
        <v>70176</v>
      </c>
      <c r="E5805" s="1" t="s">
        <v>11396</v>
      </c>
      <c r="F5805" s="1" t="s">
        <v>5094</v>
      </c>
      <c r="G5805" s="25">
        <v>111366.652</v>
      </c>
      <c r="H5805" s="25">
        <v>193296.08180707463</v>
      </c>
      <c r="I5805" s="24">
        <f t="shared" si="180"/>
        <v>81929.42980707463</v>
      </c>
      <c r="J5805" s="23">
        <f t="shared" si="181"/>
        <v>0.73567291766187448</v>
      </c>
      <c r="K5805" s="1"/>
      <c r="L5805" s="21"/>
    </row>
    <row r="5806" spans="1:12" ht="10.050000000000001" customHeight="1" x14ac:dyDescent="0.2">
      <c r="A5806" s="22"/>
      <c r="B5806" s="38"/>
      <c r="C5806" s="1"/>
      <c r="D5806" s="2">
        <v>70176</v>
      </c>
      <c r="E5806" s="1" t="s">
        <v>11825</v>
      </c>
      <c r="F5806" s="1" t="s">
        <v>5543</v>
      </c>
      <c r="G5806" s="25">
        <v>0</v>
      </c>
      <c r="H5806" s="25">
        <v>57296.885287307938</v>
      </c>
      <c r="I5806" s="24">
        <f t="shared" si="180"/>
        <v>57296.885287307938</v>
      </c>
      <c r="J5806" s="23" t="e">
        <f t="shared" si="181"/>
        <v>#DIV/0!</v>
      </c>
      <c r="K5806" s="1"/>
      <c r="L5806" s="21"/>
    </row>
    <row r="5807" spans="1:12" ht="10.050000000000001" customHeight="1" x14ac:dyDescent="0.2">
      <c r="A5807" s="22"/>
      <c r="B5807" s="38"/>
      <c r="C5807" s="1"/>
      <c r="D5807" s="2">
        <v>70176</v>
      </c>
      <c r="E5807" s="1" t="s">
        <v>11844</v>
      </c>
      <c r="F5807" s="1" t="s">
        <v>5562</v>
      </c>
      <c r="G5807" s="25">
        <v>84824</v>
      </c>
      <c r="H5807" s="25">
        <v>238860.30742106255</v>
      </c>
      <c r="I5807" s="24">
        <f t="shared" si="180"/>
        <v>154036.30742106255</v>
      </c>
      <c r="J5807" s="23">
        <f t="shared" si="181"/>
        <v>1.8159519407368498</v>
      </c>
      <c r="K5807" s="1"/>
      <c r="L5807" s="21"/>
    </row>
    <row r="5808" spans="1:12" ht="10.050000000000001" customHeight="1" x14ac:dyDescent="0.2">
      <c r="A5808" s="22"/>
      <c r="B5808" s="38"/>
      <c r="C5808" s="1"/>
      <c r="D5808" s="2">
        <v>70176</v>
      </c>
      <c r="E5808" s="1" t="s">
        <v>12376</v>
      </c>
      <c r="F5808" s="1" t="s">
        <v>6107</v>
      </c>
      <c r="G5808" s="25">
        <v>0</v>
      </c>
      <c r="H5808" s="25">
        <v>0</v>
      </c>
      <c r="I5808" s="24">
        <f t="shared" si="180"/>
        <v>0</v>
      </c>
      <c r="J5808" s="23" t="str">
        <f t="shared" si="181"/>
        <v/>
      </c>
      <c r="K5808" s="1"/>
      <c r="L5808" s="21"/>
    </row>
    <row r="5809" spans="1:12" ht="10.050000000000001" customHeight="1" x14ac:dyDescent="0.2">
      <c r="A5809" s="22"/>
      <c r="B5809" s="38"/>
      <c r="C5809" s="1"/>
      <c r="D5809" s="2">
        <v>70280</v>
      </c>
      <c r="E5809" s="1" t="s">
        <v>7830</v>
      </c>
      <c r="F5809" s="1" t="s">
        <v>1439</v>
      </c>
      <c r="G5809" s="25">
        <v>0</v>
      </c>
      <c r="H5809" s="25">
        <v>0</v>
      </c>
      <c r="I5809" s="24">
        <f t="shared" si="180"/>
        <v>0</v>
      </c>
      <c r="J5809" s="23" t="str">
        <f t="shared" si="181"/>
        <v/>
      </c>
      <c r="K5809" s="1"/>
      <c r="L5809" s="21"/>
    </row>
    <row r="5810" spans="1:12" ht="10.050000000000001" customHeight="1" x14ac:dyDescent="0.2">
      <c r="A5810" s="22"/>
      <c r="B5810" s="38"/>
      <c r="C5810" s="1"/>
      <c r="D5810" s="2">
        <v>70358</v>
      </c>
      <c r="E5810" s="1" t="s">
        <v>6798</v>
      </c>
      <c r="F5810" s="1" t="s">
        <v>398</v>
      </c>
      <c r="G5810" s="25">
        <v>0</v>
      </c>
      <c r="H5810" s="25">
        <v>0</v>
      </c>
      <c r="I5810" s="24">
        <f t="shared" si="180"/>
        <v>0</v>
      </c>
      <c r="J5810" s="23" t="str">
        <f t="shared" si="181"/>
        <v/>
      </c>
      <c r="K5810" s="1"/>
      <c r="L5810" s="21"/>
    </row>
    <row r="5811" spans="1:12" ht="10.050000000000001" customHeight="1" x14ac:dyDescent="0.2">
      <c r="A5811" s="22"/>
      <c r="B5811" s="38"/>
      <c r="C5811" s="1"/>
      <c r="D5811" s="2">
        <v>70644</v>
      </c>
      <c r="E5811" s="1" t="s">
        <v>7836</v>
      </c>
      <c r="F5811" s="1" t="s">
        <v>1445</v>
      </c>
      <c r="G5811" s="25">
        <v>0</v>
      </c>
      <c r="H5811" s="25">
        <v>0</v>
      </c>
      <c r="I5811" s="24">
        <f t="shared" si="180"/>
        <v>0</v>
      </c>
      <c r="J5811" s="23" t="str">
        <f t="shared" si="181"/>
        <v/>
      </c>
      <c r="K5811" s="1"/>
      <c r="L5811" s="21"/>
    </row>
    <row r="5812" spans="1:12" ht="10.050000000000001" customHeight="1" x14ac:dyDescent="0.2">
      <c r="A5812" s="22"/>
      <c r="B5812" s="38"/>
      <c r="C5812" s="1"/>
      <c r="D5812" s="2">
        <v>71008</v>
      </c>
      <c r="E5812" s="1" t="s">
        <v>6615</v>
      </c>
      <c r="F5812" s="1" t="s">
        <v>214</v>
      </c>
      <c r="G5812" s="25">
        <v>49552.850200000001</v>
      </c>
      <c r="H5812" s="25">
        <v>92833.899131453203</v>
      </c>
      <c r="I5812" s="24">
        <f t="shared" si="180"/>
        <v>43281.048931453202</v>
      </c>
      <c r="J5812" s="23">
        <f t="shared" si="181"/>
        <v>0.87343207821077473</v>
      </c>
      <c r="K5812" s="1"/>
      <c r="L5812" s="21"/>
    </row>
    <row r="5813" spans="1:12" ht="10.050000000000001" customHeight="1" x14ac:dyDescent="0.2">
      <c r="A5813" s="22"/>
      <c r="B5813" s="38"/>
      <c r="C5813" s="1"/>
      <c r="D5813" s="2">
        <v>71008</v>
      </c>
      <c r="E5813" s="1" t="s">
        <v>7007</v>
      </c>
      <c r="F5813" s="1" t="s">
        <v>612</v>
      </c>
      <c r="G5813" s="25">
        <v>0</v>
      </c>
      <c r="H5813" s="25">
        <v>0</v>
      </c>
      <c r="I5813" s="24">
        <f t="shared" si="180"/>
        <v>0</v>
      </c>
      <c r="J5813" s="23" t="str">
        <f t="shared" si="181"/>
        <v/>
      </c>
      <c r="K5813" s="1"/>
      <c r="L5813" s="21"/>
    </row>
    <row r="5814" spans="1:12" ht="10.050000000000001" customHeight="1" x14ac:dyDescent="0.2">
      <c r="A5814" s="22"/>
      <c r="B5814" s="38"/>
      <c r="C5814" s="1"/>
      <c r="D5814" s="2">
        <v>71008</v>
      </c>
      <c r="E5814" s="1" t="s">
        <v>7182</v>
      </c>
      <c r="F5814" s="1" t="s">
        <v>788</v>
      </c>
      <c r="G5814" s="25">
        <v>0</v>
      </c>
      <c r="H5814" s="25">
        <v>0</v>
      </c>
      <c r="I5814" s="24">
        <f t="shared" si="180"/>
        <v>0</v>
      </c>
      <c r="J5814" s="23" t="str">
        <f t="shared" si="181"/>
        <v/>
      </c>
      <c r="K5814" s="1"/>
      <c r="L5814" s="21"/>
    </row>
    <row r="5815" spans="1:12" ht="10.050000000000001" customHeight="1" x14ac:dyDescent="0.2">
      <c r="A5815" s="22"/>
      <c r="B5815" s="38"/>
      <c r="C5815" s="1"/>
      <c r="D5815" s="2">
        <v>71008</v>
      </c>
      <c r="E5815" s="1" t="s">
        <v>7654</v>
      </c>
      <c r="F5815" s="1" t="s">
        <v>1262</v>
      </c>
      <c r="G5815" s="25">
        <v>0</v>
      </c>
      <c r="H5815" s="25">
        <v>0</v>
      </c>
      <c r="I5815" s="24">
        <f t="shared" si="180"/>
        <v>0</v>
      </c>
      <c r="J5815" s="23" t="str">
        <f t="shared" si="181"/>
        <v/>
      </c>
      <c r="K5815" s="1"/>
      <c r="L5815" s="21"/>
    </row>
    <row r="5816" spans="1:12" ht="10.050000000000001" customHeight="1" x14ac:dyDescent="0.2">
      <c r="A5816" s="22"/>
      <c r="B5816" s="38"/>
      <c r="C5816" s="1"/>
      <c r="D5816" s="2">
        <v>71008</v>
      </c>
      <c r="E5816" s="1" t="s">
        <v>8140</v>
      </c>
      <c r="F5816" s="1" t="s">
        <v>1752</v>
      </c>
      <c r="G5816" s="25">
        <v>0</v>
      </c>
      <c r="H5816" s="25">
        <v>0</v>
      </c>
      <c r="I5816" s="24">
        <f t="shared" si="180"/>
        <v>0</v>
      </c>
      <c r="J5816" s="23" t="str">
        <f t="shared" si="181"/>
        <v/>
      </c>
      <c r="K5816" s="1"/>
      <c r="L5816" s="21"/>
    </row>
    <row r="5817" spans="1:12" ht="10.050000000000001" customHeight="1" x14ac:dyDescent="0.2">
      <c r="A5817" s="22"/>
      <c r="B5817" s="38"/>
      <c r="C5817" s="1"/>
      <c r="D5817" s="2">
        <v>71008</v>
      </c>
      <c r="E5817" s="1" t="s">
        <v>8721</v>
      </c>
      <c r="F5817" s="1" t="s">
        <v>2341</v>
      </c>
      <c r="G5817" s="25">
        <v>0</v>
      </c>
      <c r="H5817" s="25">
        <v>0</v>
      </c>
      <c r="I5817" s="24">
        <f t="shared" si="180"/>
        <v>0</v>
      </c>
      <c r="J5817" s="23" t="str">
        <f t="shared" si="181"/>
        <v/>
      </c>
      <c r="K5817" s="1"/>
      <c r="L5817" s="21"/>
    </row>
    <row r="5818" spans="1:12" ht="10.050000000000001" customHeight="1" x14ac:dyDescent="0.2">
      <c r="A5818" s="22"/>
      <c r="B5818" s="38"/>
      <c r="C5818" s="1"/>
      <c r="D5818" s="2">
        <v>71008</v>
      </c>
      <c r="E5818" s="1" t="s">
        <v>9554</v>
      </c>
      <c r="F5818" s="1" t="s">
        <v>3188</v>
      </c>
      <c r="G5818" s="25">
        <v>13493.428</v>
      </c>
      <c r="H5818" s="25">
        <v>11819.986825004085</v>
      </c>
      <c r="I5818" s="24">
        <f t="shared" si="180"/>
        <v>-1673.4411749959145</v>
      </c>
      <c r="J5818" s="23">
        <f t="shared" si="181"/>
        <v>-0.12401897983195334</v>
      </c>
      <c r="K5818" s="1"/>
      <c r="L5818" s="21"/>
    </row>
    <row r="5819" spans="1:12" ht="10.050000000000001" customHeight="1" x14ac:dyDescent="0.2">
      <c r="A5819" s="22"/>
      <c r="B5819" s="38"/>
      <c r="C5819" s="1"/>
      <c r="D5819" s="2">
        <v>71008</v>
      </c>
      <c r="E5819" s="1" t="s">
        <v>9798</v>
      </c>
      <c r="F5819" s="1" t="s">
        <v>3437</v>
      </c>
      <c r="G5819" s="25">
        <v>0</v>
      </c>
      <c r="H5819" s="25">
        <v>0</v>
      </c>
      <c r="I5819" s="24">
        <f t="shared" si="180"/>
        <v>0</v>
      </c>
      <c r="J5819" s="23" t="str">
        <f t="shared" si="181"/>
        <v/>
      </c>
      <c r="K5819" s="1"/>
      <c r="L5819" s="21"/>
    </row>
    <row r="5820" spans="1:12" ht="10.050000000000001" customHeight="1" x14ac:dyDescent="0.2">
      <c r="A5820" s="22"/>
      <c r="B5820" s="38"/>
      <c r="C5820" s="1"/>
      <c r="D5820" s="2">
        <v>71008</v>
      </c>
      <c r="E5820" s="1" t="s">
        <v>10091</v>
      </c>
      <c r="F5820" s="1" t="s">
        <v>3740</v>
      </c>
      <c r="G5820" s="25">
        <v>0</v>
      </c>
      <c r="H5820" s="25">
        <v>0</v>
      </c>
      <c r="I5820" s="24">
        <f t="shared" si="180"/>
        <v>0</v>
      </c>
      <c r="J5820" s="23" t="str">
        <f t="shared" si="181"/>
        <v/>
      </c>
      <c r="K5820" s="1"/>
      <c r="L5820" s="21"/>
    </row>
    <row r="5821" spans="1:12" ht="10.050000000000001" customHeight="1" x14ac:dyDescent="0.2">
      <c r="A5821" s="22"/>
      <c r="B5821" s="38"/>
      <c r="C5821" s="1"/>
      <c r="D5821" s="2">
        <v>71008</v>
      </c>
      <c r="E5821" s="1" t="s">
        <v>10222</v>
      </c>
      <c r="F5821" s="1" t="s">
        <v>3877</v>
      </c>
      <c r="G5821" s="25">
        <v>0</v>
      </c>
      <c r="H5821" s="25">
        <v>25956.711615274071</v>
      </c>
      <c r="I5821" s="24">
        <f t="shared" si="180"/>
        <v>25956.711615274071</v>
      </c>
      <c r="J5821" s="23" t="e">
        <f t="shared" si="181"/>
        <v>#DIV/0!</v>
      </c>
      <c r="K5821" s="1"/>
      <c r="L5821" s="21"/>
    </row>
    <row r="5822" spans="1:12" ht="10.050000000000001" customHeight="1" x14ac:dyDescent="0.2">
      <c r="A5822" s="22"/>
      <c r="B5822" s="38"/>
      <c r="C5822" s="1"/>
      <c r="D5822" s="2">
        <v>71008</v>
      </c>
      <c r="E5822" s="1" t="s">
        <v>10274</v>
      </c>
      <c r="F5822" s="1" t="s">
        <v>3930</v>
      </c>
      <c r="G5822" s="25">
        <v>10475.434200000002</v>
      </c>
      <c r="H5822" s="25">
        <v>45507.71980995706</v>
      </c>
      <c r="I5822" s="24">
        <f t="shared" si="180"/>
        <v>35032.285609957056</v>
      </c>
      <c r="J5822" s="23">
        <f t="shared" si="181"/>
        <v>3.3442323192633916</v>
      </c>
      <c r="K5822" s="1"/>
      <c r="L5822" s="21"/>
    </row>
    <row r="5823" spans="1:12" ht="10.050000000000001" customHeight="1" x14ac:dyDescent="0.2">
      <c r="A5823" s="22"/>
      <c r="B5823" s="38"/>
      <c r="C5823" s="1"/>
      <c r="D5823" s="2">
        <v>71008</v>
      </c>
      <c r="E5823" s="1" t="s">
        <v>11086</v>
      </c>
      <c r="F5823" s="1" t="s">
        <v>4772</v>
      </c>
      <c r="G5823" s="25">
        <v>196655.47200000001</v>
      </c>
      <c r="H5823" s="25">
        <v>200734.30037404806</v>
      </c>
      <c r="I5823" s="24">
        <f t="shared" si="180"/>
        <v>4078.8283740480547</v>
      </c>
      <c r="J5823" s="23">
        <f t="shared" si="181"/>
        <v>2.074098591087287E-2</v>
      </c>
      <c r="K5823" s="1"/>
      <c r="L5823" s="21"/>
    </row>
    <row r="5824" spans="1:12" ht="10.050000000000001" customHeight="1" x14ac:dyDescent="0.2">
      <c r="A5824" s="22"/>
      <c r="B5824" s="38"/>
      <c r="C5824" s="1"/>
      <c r="D5824" s="2">
        <v>71008</v>
      </c>
      <c r="E5824" s="1" t="s">
        <v>12078</v>
      </c>
      <c r="F5824" s="1" t="s">
        <v>5800</v>
      </c>
      <c r="G5824" s="25">
        <v>0</v>
      </c>
      <c r="H5824" s="25">
        <v>0</v>
      </c>
      <c r="I5824" s="24">
        <f t="shared" si="180"/>
        <v>0</v>
      </c>
      <c r="J5824" s="23" t="str">
        <f t="shared" si="181"/>
        <v/>
      </c>
      <c r="K5824" s="1"/>
      <c r="L5824" s="21"/>
    </row>
    <row r="5825" spans="1:12" ht="10.050000000000001" customHeight="1" x14ac:dyDescent="0.2">
      <c r="A5825" s="22"/>
      <c r="B5825" s="38"/>
      <c r="C5825" s="1"/>
      <c r="D5825" s="2">
        <v>71008</v>
      </c>
      <c r="E5825" s="1" t="s">
        <v>12225</v>
      </c>
      <c r="F5825" s="1" t="s">
        <v>5952</v>
      </c>
      <c r="G5825" s="25">
        <v>29460.6999</v>
      </c>
      <c r="H5825" s="25">
        <v>25689.593268946293</v>
      </c>
      <c r="I5825" s="24">
        <f t="shared" si="180"/>
        <v>-3771.1066310537062</v>
      </c>
      <c r="J5825" s="23">
        <f t="shared" si="181"/>
        <v>-0.12800465175145775</v>
      </c>
      <c r="K5825" s="1"/>
      <c r="L5825" s="21"/>
    </row>
    <row r="5826" spans="1:12" ht="10.050000000000001" customHeight="1" x14ac:dyDescent="0.2">
      <c r="A5826" s="22"/>
      <c r="B5826" s="38"/>
      <c r="C5826" s="1"/>
      <c r="D5826" s="2">
        <v>71242</v>
      </c>
      <c r="E5826" s="1" t="s">
        <v>7843</v>
      </c>
      <c r="F5826" s="1" t="s">
        <v>1452</v>
      </c>
      <c r="G5826" s="25">
        <v>0</v>
      </c>
      <c r="H5826" s="25">
        <v>0</v>
      </c>
      <c r="I5826" s="24">
        <f t="shared" si="180"/>
        <v>0</v>
      </c>
      <c r="J5826" s="23" t="str">
        <f t="shared" si="181"/>
        <v/>
      </c>
      <c r="K5826" s="1"/>
      <c r="L5826" s="21"/>
    </row>
    <row r="5827" spans="1:12" ht="10.050000000000001" customHeight="1" x14ac:dyDescent="0.2">
      <c r="A5827" s="22"/>
      <c r="B5827" s="38"/>
      <c r="C5827" s="1"/>
      <c r="D5827" s="2">
        <v>71463</v>
      </c>
      <c r="E5827" s="1" t="s">
        <v>7845</v>
      </c>
      <c r="F5827" s="1" t="s">
        <v>1454</v>
      </c>
      <c r="G5827" s="25">
        <v>0</v>
      </c>
      <c r="H5827" s="25">
        <v>0</v>
      </c>
      <c r="I5827" s="24">
        <f t="shared" si="180"/>
        <v>0</v>
      </c>
      <c r="J5827" s="23" t="str">
        <f t="shared" si="181"/>
        <v/>
      </c>
      <c r="K5827" s="1"/>
      <c r="L5827" s="21"/>
    </row>
    <row r="5828" spans="1:12" ht="10.050000000000001" customHeight="1" x14ac:dyDescent="0.2">
      <c r="A5828" s="22"/>
      <c r="B5828" s="38"/>
      <c r="C5828" s="1"/>
      <c r="D5828" s="2">
        <v>71488</v>
      </c>
      <c r="E5828" s="1" t="s">
        <v>6687</v>
      </c>
      <c r="F5828" s="1" t="s">
        <v>287</v>
      </c>
      <c r="G5828" s="25">
        <v>0</v>
      </c>
      <c r="H5828" s="25">
        <v>0</v>
      </c>
      <c r="I5828" s="24">
        <f t="shared" si="180"/>
        <v>0</v>
      </c>
      <c r="J5828" s="23" t="str">
        <f t="shared" si="181"/>
        <v/>
      </c>
      <c r="K5828" s="1"/>
      <c r="L5828" s="21"/>
    </row>
    <row r="5829" spans="1:12" ht="10.050000000000001" customHeight="1" x14ac:dyDescent="0.2">
      <c r="A5829" s="22"/>
      <c r="B5829" s="38"/>
      <c r="C5829" s="1"/>
      <c r="D5829" s="2">
        <v>71488</v>
      </c>
      <c r="E5829" s="1" t="s">
        <v>7083</v>
      </c>
      <c r="F5829" s="1" t="s">
        <v>689</v>
      </c>
      <c r="G5829" s="25">
        <v>0</v>
      </c>
      <c r="H5829" s="25">
        <v>0</v>
      </c>
      <c r="I5829" s="24">
        <f t="shared" si="180"/>
        <v>0</v>
      </c>
      <c r="J5829" s="23" t="str">
        <f t="shared" si="181"/>
        <v/>
      </c>
      <c r="K5829" s="1"/>
      <c r="L5829" s="21"/>
    </row>
    <row r="5830" spans="1:12" ht="10.050000000000001" customHeight="1" x14ac:dyDescent="0.2">
      <c r="A5830" s="22"/>
      <c r="B5830" s="38"/>
      <c r="C5830" s="1"/>
      <c r="D5830" s="2">
        <v>71488</v>
      </c>
      <c r="E5830" s="1" t="s">
        <v>7669</v>
      </c>
      <c r="F5830" s="1" t="s">
        <v>1277</v>
      </c>
      <c r="G5830" s="25">
        <v>20679.410400000001</v>
      </c>
      <c r="H5830" s="25">
        <v>7299.5225025340305</v>
      </c>
      <c r="I5830" s="24">
        <f t="shared" si="180"/>
        <v>-13379.887897465971</v>
      </c>
      <c r="J5830" s="23">
        <f t="shared" si="181"/>
        <v>-0.64701496022662086</v>
      </c>
      <c r="K5830" s="1"/>
      <c r="L5830" s="21"/>
    </row>
    <row r="5831" spans="1:12" ht="10.050000000000001" customHeight="1" x14ac:dyDescent="0.2">
      <c r="A5831" s="22"/>
      <c r="B5831" s="38"/>
      <c r="C5831" s="1"/>
      <c r="D5831" s="2">
        <v>71488</v>
      </c>
      <c r="E5831" s="1" t="s">
        <v>7694</v>
      </c>
      <c r="F5831" s="1" t="s">
        <v>1303</v>
      </c>
      <c r="G5831" s="25">
        <v>0</v>
      </c>
      <c r="H5831" s="25">
        <v>0</v>
      </c>
      <c r="I5831" s="24">
        <f t="shared" si="180"/>
        <v>0</v>
      </c>
      <c r="J5831" s="23" t="str">
        <f t="shared" si="181"/>
        <v/>
      </c>
      <c r="K5831" s="1"/>
      <c r="L5831" s="21"/>
    </row>
    <row r="5832" spans="1:12" ht="10.050000000000001" customHeight="1" x14ac:dyDescent="0.2">
      <c r="A5832" s="22"/>
      <c r="B5832" s="38"/>
      <c r="C5832" s="1"/>
      <c r="D5832" s="2">
        <v>71488</v>
      </c>
      <c r="E5832" s="1" t="s">
        <v>7938</v>
      </c>
      <c r="F5832" s="1" t="s">
        <v>1547</v>
      </c>
      <c r="G5832" s="25">
        <v>0</v>
      </c>
      <c r="H5832" s="25">
        <v>0</v>
      </c>
      <c r="I5832" s="24">
        <f t="shared" si="180"/>
        <v>0</v>
      </c>
      <c r="J5832" s="23" t="str">
        <f t="shared" si="181"/>
        <v/>
      </c>
      <c r="K5832" s="1"/>
      <c r="L5832" s="21"/>
    </row>
    <row r="5833" spans="1:12" ht="10.050000000000001" customHeight="1" x14ac:dyDescent="0.2">
      <c r="A5833" s="22"/>
      <c r="B5833" s="38"/>
      <c r="C5833" s="1"/>
      <c r="D5833" s="2">
        <v>71488</v>
      </c>
      <c r="E5833" s="1" t="s">
        <v>10620</v>
      </c>
      <c r="F5833" s="1" t="s">
        <v>4287</v>
      </c>
      <c r="G5833" s="25">
        <v>0</v>
      </c>
      <c r="H5833" s="25">
        <v>0</v>
      </c>
      <c r="I5833" s="24">
        <f t="shared" si="180"/>
        <v>0</v>
      </c>
      <c r="J5833" s="23" t="str">
        <f t="shared" si="181"/>
        <v/>
      </c>
      <c r="K5833" s="1"/>
      <c r="L5833" s="21"/>
    </row>
    <row r="5834" spans="1:12" ht="10.050000000000001" customHeight="1" x14ac:dyDescent="0.2">
      <c r="A5834" s="22"/>
      <c r="B5834" s="38"/>
      <c r="C5834" s="1"/>
      <c r="D5834" s="2">
        <v>71488</v>
      </c>
      <c r="E5834" s="1" t="s">
        <v>10674</v>
      </c>
      <c r="F5834" s="1" t="s">
        <v>4343</v>
      </c>
      <c r="G5834" s="25">
        <v>133024.397</v>
      </c>
      <c r="H5834" s="25">
        <v>109944.88397025746</v>
      </c>
      <c r="I5834" s="24">
        <f t="shared" si="180"/>
        <v>-23079.513029742535</v>
      </c>
      <c r="J5834" s="23">
        <f t="shared" si="181"/>
        <v>-0.17349834729747007</v>
      </c>
      <c r="K5834" s="1"/>
      <c r="L5834" s="21"/>
    </row>
    <row r="5835" spans="1:12" ht="10.050000000000001" customHeight="1" x14ac:dyDescent="0.2">
      <c r="A5835" s="22"/>
      <c r="B5835" s="38"/>
      <c r="C5835" s="1"/>
      <c r="D5835" s="2">
        <v>71488</v>
      </c>
      <c r="E5835" s="1" t="s">
        <v>10738</v>
      </c>
      <c r="F5835" s="1" t="s">
        <v>4408</v>
      </c>
      <c r="G5835" s="25">
        <v>36880</v>
      </c>
      <c r="H5835" s="25">
        <v>112348.94908720745</v>
      </c>
      <c r="I5835" s="24">
        <f t="shared" si="180"/>
        <v>75468.949087207453</v>
      </c>
      <c r="J5835" s="23">
        <f t="shared" si="181"/>
        <v>2.0463380988939113</v>
      </c>
      <c r="K5835" s="1"/>
      <c r="L5835" s="21"/>
    </row>
    <row r="5836" spans="1:12" ht="10.050000000000001" customHeight="1" x14ac:dyDescent="0.2">
      <c r="A5836" s="22"/>
      <c r="B5836" s="38"/>
      <c r="C5836" s="1"/>
      <c r="D5836" s="2">
        <v>71488</v>
      </c>
      <c r="E5836" s="1" t="s">
        <v>10767</v>
      </c>
      <c r="F5836" s="1" t="s">
        <v>4440</v>
      </c>
      <c r="G5836" s="25">
        <v>7376</v>
      </c>
      <c r="H5836" s="25">
        <v>29896.70722360877</v>
      </c>
      <c r="I5836" s="24">
        <f t="shared" si="180"/>
        <v>22520.70722360877</v>
      </c>
      <c r="J5836" s="23">
        <f t="shared" si="181"/>
        <v>3.0532412179512973</v>
      </c>
      <c r="K5836" s="1"/>
      <c r="L5836" s="21"/>
    </row>
    <row r="5837" spans="1:12" ht="10.050000000000001" customHeight="1" x14ac:dyDescent="0.2">
      <c r="A5837" s="22"/>
      <c r="B5837" s="38"/>
      <c r="C5837" s="1"/>
      <c r="D5837" s="2">
        <v>71488</v>
      </c>
      <c r="E5837" s="1" t="s">
        <v>10814</v>
      </c>
      <c r="F5837" s="1" t="s">
        <v>4490</v>
      </c>
      <c r="G5837" s="25">
        <v>40568</v>
      </c>
      <c r="H5837" s="25">
        <v>52421.975466826021</v>
      </c>
      <c r="I5837" s="24">
        <f t="shared" si="180"/>
        <v>11853.975466826021</v>
      </c>
      <c r="J5837" s="23">
        <f t="shared" si="181"/>
        <v>0.29220014461708788</v>
      </c>
      <c r="K5837" s="1"/>
      <c r="L5837" s="21"/>
    </row>
    <row r="5838" spans="1:12" ht="10.050000000000001" customHeight="1" x14ac:dyDescent="0.2">
      <c r="A5838" s="22"/>
      <c r="B5838" s="38"/>
      <c r="C5838" s="1"/>
      <c r="D5838" s="2">
        <v>71488</v>
      </c>
      <c r="E5838" s="1" t="s">
        <v>10876</v>
      </c>
      <c r="F5838" s="1" t="s">
        <v>4554</v>
      </c>
      <c r="G5838" s="25">
        <v>31348</v>
      </c>
      <c r="H5838" s="25">
        <v>0</v>
      </c>
      <c r="I5838" s="24">
        <f t="shared" si="180"/>
        <v>-31348</v>
      </c>
      <c r="J5838" s="23">
        <f t="shared" si="181"/>
        <v>-1</v>
      </c>
      <c r="K5838" s="1"/>
      <c r="L5838" s="21"/>
    </row>
    <row r="5839" spans="1:12" ht="10.050000000000001" customHeight="1" x14ac:dyDescent="0.2">
      <c r="A5839" s="22"/>
      <c r="B5839" s="38"/>
      <c r="C5839" s="1"/>
      <c r="D5839" s="2">
        <v>71488</v>
      </c>
      <c r="E5839" s="1" t="s">
        <v>12042</v>
      </c>
      <c r="F5839" s="1" t="s">
        <v>5764</v>
      </c>
      <c r="G5839" s="25">
        <v>0</v>
      </c>
      <c r="H5839" s="25">
        <v>0</v>
      </c>
      <c r="I5839" s="24">
        <f t="shared" si="180"/>
        <v>0</v>
      </c>
      <c r="J5839" s="23" t="str">
        <f t="shared" si="181"/>
        <v/>
      </c>
      <c r="K5839" s="1"/>
      <c r="L5839" s="21"/>
    </row>
    <row r="5840" spans="1:12" ht="10.050000000000001" customHeight="1" x14ac:dyDescent="0.2">
      <c r="A5840" s="22"/>
      <c r="B5840" s="38"/>
      <c r="C5840" s="1"/>
      <c r="D5840" s="2">
        <v>71488</v>
      </c>
      <c r="E5840" s="1" t="s">
        <v>12170</v>
      </c>
      <c r="F5840" s="1" t="s">
        <v>5897</v>
      </c>
      <c r="G5840" s="25">
        <v>0</v>
      </c>
      <c r="H5840" s="25">
        <v>0</v>
      </c>
      <c r="I5840" s="24">
        <f t="shared" si="180"/>
        <v>0</v>
      </c>
      <c r="J5840" s="23" t="str">
        <f t="shared" si="181"/>
        <v/>
      </c>
      <c r="K5840" s="1"/>
      <c r="L5840" s="21"/>
    </row>
    <row r="5841" spans="1:12" ht="10.050000000000001" customHeight="1" x14ac:dyDescent="0.2">
      <c r="A5841" s="22"/>
      <c r="B5841" s="38"/>
      <c r="C5841" s="1"/>
      <c r="D5841" s="2">
        <v>71488</v>
      </c>
      <c r="E5841" s="1" t="s">
        <v>12440</v>
      </c>
      <c r="F5841" s="1" t="s">
        <v>6171</v>
      </c>
      <c r="G5841" s="25">
        <v>0</v>
      </c>
      <c r="H5841" s="25">
        <v>0</v>
      </c>
      <c r="I5841" s="24">
        <f t="shared" si="180"/>
        <v>0</v>
      </c>
      <c r="J5841" s="23" t="str">
        <f t="shared" si="181"/>
        <v/>
      </c>
      <c r="K5841" s="1"/>
      <c r="L5841" s="21"/>
    </row>
    <row r="5842" spans="1:12" ht="10.050000000000001" customHeight="1" x14ac:dyDescent="0.2">
      <c r="A5842" s="22"/>
      <c r="B5842" s="38"/>
      <c r="C5842" s="1"/>
      <c r="D5842" s="2">
        <v>71488</v>
      </c>
      <c r="E5842" s="1" t="s">
        <v>12456</v>
      </c>
      <c r="F5842" s="1" t="s">
        <v>6187</v>
      </c>
      <c r="G5842" s="25">
        <v>0</v>
      </c>
      <c r="H5842" s="25">
        <v>0</v>
      </c>
      <c r="I5842" s="24">
        <f t="shared" si="180"/>
        <v>0</v>
      </c>
      <c r="J5842" s="23" t="str">
        <f t="shared" si="181"/>
        <v/>
      </c>
      <c r="K5842" s="1"/>
      <c r="L5842" s="21"/>
    </row>
    <row r="5843" spans="1:12" ht="10.050000000000001" customHeight="1" x14ac:dyDescent="0.2">
      <c r="A5843" s="22"/>
      <c r="B5843" s="38"/>
      <c r="C5843" s="1"/>
      <c r="D5843" s="2">
        <v>71488</v>
      </c>
      <c r="E5843" s="1" t="s">
        <v>12574</v>
      </c>
      <c r="F5843" s="1" t="s">
        <v>6306</v>
      </c>
      <c r="G5843" s="25">
        <v>0</v>
      </c>
      <c r="H5843" s="25">
        <v>0</v>
      </c>
      <c r="I5843" s="24">
        <f t="shared" ref="I5843:I5906" si="182">H5843-G5843</f>
        <v>0</v>
      </c>
      <c r="J5843" s="23" t="str">
        <f t="shared" ref="J5843:J5906" si="183">IF(I5843=0,"",(I5843/G5843))</f>
        <v/>
      </c>
      <c r="K5843" s="1"/>
      <c r="L5843" s="21"/>
    </row>
    <row r="5844" spans="1:12" ht="10.050000000000001" customHeight="1" x14ac:dyDescent="0.2">
      <c r="A5844" s="22"/>
      <c r="B5844" s="38"/>
      <c r="C5844" s="1"/>
      <c r="D5844" s="2">
        <v>71502</v>
      </c>
      <c r="E5844" s="1" t="s">
        <v>7847</v>
      </c>
      <c r="F5844" s="1" t="s">
        <v>1456</v>
      </c>
      <c r="G5844" s="25">
        <v>0</v>
      </c>
      <c r="H5844" s="25">
        <v>0</v>
      </c>
      <c r="I5844" s="24">
        <f t="shared" si="182"/>
        <v>0</v>
      </c>
      <c r="J5844" s="23" t="str">
        <f t="shared" si="183"/>
        <v/>
      </c>
      <c r="K5844" s="1"/>
      <c r="L5844" s="21"/>
    </row>
    <row r="5845" spans="1:12" ht="10.050000000000001" customHeight="1" x14ac:dyDescent="0.2">
      <c r="A5845" s="22"/>
      <c r="B5845" s="38"/>
      <c r="C5845" s="1"/>
      <c r="D5845" s="2">
        <v>71515</v>
      </c>
      <c r="E5845" s="1" t="s">
        <v>7848</v>
      </c>
      <c r="F5845" s="1" t="s">
        <v>1457</v>
      </c>
      <c r="G5845" s="25">
        <v>0</v>
      </c>
      <c r="H5845" s="25">
        <v>0</v>
      </c>
      <c r="I5845" s="24">
        <f t="shared" si="182"/>
        <v>0</v>
      </c>
      <c r="J5845" s="23" t="str">
        <f t="shared" si="183"/>
        <v/>
      </c>
      <c r="K5845" s="1"/>
      <c r="L5845" s="21"/>
    </row>
    <row r="5846" spans="1:12" ht="10.050000000000001" customHeight="1" x14ac:dyDescent="0.2">
      <c r="A5846" s="22"/>
      <c r="B5846" s="38"/>
      <c r="C5846" s="1"/>
      <c r="D5846" s="2">
        <v>71749</v>
      </c>
      <c r="E5846" s="1" t="s">
        <v>6771</v>
      </c>
      <c r="F5846" s="1" t="s">
        <v>371</v>
      </c>
      <c r="G5846" s="25">
        <v>0</v>
      </c>
      <c r="H5846" s="25">
        <v>0</v>
      </c>
      <c r="I5846" s="24">
        <f t="shared" si="182"/>
        <v>0</v>
      </c>
      <c r="J5846" s="23" t="str">
        <f t="shared" si="183"/>
        <v/>
      </c>
      <c r="K5846" s="1"/>
      <c r="L5846" s="21"/>
    </row>
    <row r="5847" spans="1:12" ht="10.050000000000001" customHeight="1" x14ac:dyDescent="0.2">
      <c r="A5847" s="22"/>
      <c r="B5847" s="38"/>
      <c r="C5847" s="1"/>
      <c r="D5847" s="2">
        <v>71749</v>
      </c>
      <c r="E5847" s="1" t="s">
        <v>7225</v>
      </c>
      <c r="F5847" s="1" t="s">
        <v>831</v>
      </c>
      <c r="G5847" s="25">
        <v>0</v>
      </c>
      <c r="H5847" s="25">
        <v>0</v>
      </c>
      <c r="I5847" s="24">
        <f t="shared" si="182"/>
        <v>0</v>
      </c>
      <c r="J5847" s="23" t="str">
        <f t="shared" si="183"/>
        <v/>
      </c>
      <c r="K5847" s="1"/>
      <c r="L5847" s="21"/>
    </row>
    <row r="5848" spans="1:12" ht="10.050000000000001" customHeight="1" x14ac:dyDescent="0.2">
      <c r="A5848" s="22"/>
      <c r="B5848" s="38"/>
      <c r="C5848" s="1"/>
      <c r="D5848" s="2">
        <v>71749</v>
      </c>
      <c r="E5848" s="1" t="s">
        <v>7233</v>
      </c>
      <c r="F5848" s="1" t="s">
        <v>839</v>
      </c>
      <c r="G5848" s="25">
        <v>0</v>
      </c>
      <c r="H5848" s="25">
        <v>0</v>
      </c>
      <c r="I5848" s="24">
        <f t="shared" si="182"/>
        <v>0</v>
      </c>
      <c r="J5848" s="23" t="str">
        <f t="shared" si="183"/>
        <v/>
      </c>
      <c r="K5848" s="1"/>
      <c r="L5848" s="21"/>
    </row>
    <row r="5849" spans="1:12" ht="10.050000000000001" customHeight="1" x14ac:dyDescent="0.2">
      <c r="A5849" s="22"/>
      <c r="B5849" s="38"/>
      <c r="C5849" s="1"/>
      <c r="D5849" s="2">
        <v>71749</v>
      </c>
      <c r="E5849" s="1" t="s">
        <v>7234</v>
      </c>
      <c r="F5849" s="1" t="s">
        <v>840</v>
      </c>
      <c r="G5849" s="25">
        <v>0</v>
      </c>
      <c r="H5849" s="25">
        <v>0</v>
      </c>
      <c r="I5849" s="24">
        <f t="shared" si="182"/>
        <v>0</v>
      </c>
      <c r="J5849" s="23" t="str">
        <f t="shared" si="183"/>
        <v/>
      </c>
      <c r="K5849" s="1"/>
      <c r="L5849" s="21"/>
    </row>
    <row r="5850" spans="1:12" ht="10.050000000000001" customHeight="1" x14ac:dyDescent="0.2">
      <c r="A5850" s="22"/>
      <c r="B5850" s="38"/>
      <c r="C5850" s="1"/>
      <c r="D5850" s="2">
        <v>71749</v>
      </c>
      <c r="E5850" s="1" t="s">
        <v>7743</v>
      </c>
      <c r="F5850" s="1" t="s">
        <v>1352</v>
      </c>
      <c r="G5850" s="25">
        <v>0</v>
      </c>
      <c r="H5850" s="25">
        <v>0</v>
      </c>
      <c r="I5850" s="24">
        <f t="shared" si="182"/>
        <v>0</v>
      </c>
      <c r="J5850" s="23" t="str">
        <f t="shared" si="183"/>
        <v/>
      </c>
      <c r="K5850" s="1"/>
      <c r="L5850" s="21"/>
    </row>
    <row r="5851" spans="1:12" ht="10.050000000000001" customHeight="1" x14ac:dyDescent="0.2">
      <c r="A5851" s="22"/>
      <c r="B5851" s="38"/>
      <c r="C5851" s="1"/>
      <c r="D5851" s="2">
        <v>71749</v>
      </c>
      <c r="E5851" s="1" t="s">
        <v>7853</v>
      </c>
      <c r="F5851" s="1" t="s">
        <v>1462</v>
      </c>
      <c r="G5851" s="25">
        <v>0</v>
      </c>
      <c r="H5851" s="25">
        <v>0</v>
      </c>
      <c r="I5851" s="24">
        <f t="shared" si="182"/>
        <v>0</v>
      </c>
      <c r="J5851" s="23" t="str">
        <f t="shared" si="183"/>
        <v/>
      </c>
      <c r="K5851" s="1"/>
      <c r="L5851" s="21"/>
    </row>
    <row r="5852" spans="1:12" ht="10.050000000000001" customHeight="1" x14ac:dyDescent="0.2">
      <c r="A5852" s="22"/>
      <c r="B5852" s="38"/>
      <c r="C5852" s="1"/>
      <c r="D5852" s="2">
        <v>71749</v>
      </c>
      <c r="E5852" s="1" t="s">
        <v>7997</v>
      </c>
      <c r="F5852" s="1" t="s">
        <v>1607</v>
      </c>
      <c r="G5852" s="25">
        <v>0</v>
      </c>
      <c r="H5852" s="25">
        <v>4376.6313667550976</v>
      </c>
      <c r="I5852" s="24">
        <f t="shared" si="182"/>
        <v>4376.6313667550976</v>
      </c>
      <c r="J5852" s="23" t="e">
        <f t="shared" si="183"/>
        <v>#DIV/0!</v>
      </c>
      <c r="K5852" s="1"/>
      <c r="L5852" s="21"/>
    </row>
    <row r="5853" spans="1:12" ht="10.050000000000001" customHeight="1" x14ac:dyDescent="0.2">
      <c r="A5853" s="22"/>
      <c r="B5853" s="38"/>
      <c r="C5853" s="1"/>
      <c r="D5853" s="2">
        <v>71749</v>
      </c>
      <c r="E5853" s="1" t="s">
        <v>8603</v>
      </c>
      <c r="F5853" s="1" t="s">
        <v>2220</v>
      </c>
      <c r="G5853" s="25">
        <v>0</v>
      </c>
      <c r="H5853" s="25">
        <v>0</v>
      </c>
      <c r="I5853" s="24">
        <f t="shared" si="182"/>
        <v>0</v>
      </c>
      <c r="J5853" s="23" t="str">
        <f t="shared" si="183"/>
        <v/>
      </c>
      <c r="K5853" s="1"/>
      <c r="L5853" s="21"/>
    </row>
    <row r="5854" spans="1:12" ht="10.050000000000001" customHeight="1" x14ac:dyDescent="0.2">
      <c r="A5854" s="22"/>
      <c r="B5854" s="38"/>
      <c r="C5854" s="1"/>
      <c r="D5854" s="2">
        <v>71749</v>
      </c>
      <c r="E5854" s="1" t="s">
        <v>8699</v>
      </c>
      <c r="F5854" s="1" t="s">
        <v>2319</v>
      </c>
      <c r="G5854" s="25">
        <v>0</v>
      </c>
      <c r="H5854" s="25">
        <v>0</v>
      </c>
      <c r="I5854" s="24">
        <f t="shared" si="182"/>
        <v>0</v>
      </c>
      <c r="J5854" s="23" t="str">
        <f t="shared" si="183"/>
        <v/>
      </c>
      <c r="K5854" s="1"/>
      <c r="L5854" s="21"/>
    </row>
    <row r="5855" spans="1:12" ht="10.050000000000001" customHeight="1" x14ac:dyDescent="0.2">
      <c r="A5855" s="22"/>
      <c r="B5855" s="38"/>
      <c r="C5855" s="1"/>
      <c r="D5855" s="2">
        <v>71749</v>
      </c>
      <c r="E5855" s="1" t="s">
        <v>10565</v>
      </c>
      <c r="F5855" s="1" t="s">
        <v>4230</v>
      </c>
      <c r="G5855" s="25">
        <v>0</v>
      </c>
      <c r="H5855" s="25">
        <v>0</v>
      </c>
      <c r="I5855" s="24">
        <f t="shared" si="182"/>
        <v>0</v>
      </c>
      <c r="J5855" s="23" t="str">
        <f t="shared" si="183"/>
        <v/>
      </c>
      <c r="K5855" s="1"/>
      <c r="L5855" s="21"/>
    </row>
    <row r="5856" spans="1:12" ht="10.050000000000001" customHeight="1" x14ac:dyDescent="0.2">
      <c r="A5856" s="22"/>
      <c r="B5856" s="38"/>
      <c r="C5856" s="1"/>
      <c r="D5856" s="2">
        <v>71749</v>
      </c>
      <c r="E5856" s="1" t="s">
        <v>13633</v>
      </c>
      <c r="F5856" s="1" t="s">
        <v>13634</v>
      </c>
      <c r="G5856" s="25">
        <v>0</v>
      </c>
      <c r="H5856" s="25">
        <v>0</v>
      </c>
      <c r="I5856" s="24">
        <f t="shared" si="182"/>
        <v>0</v>
      </c>
      <c r="J5856" s="23" t="str">
        <f t="shared" si="183"/>
        <v/>
      </c>
      <c r="K5856" s="1"/>
      <c r="L5856" s="21"/>
    </row>
    <row r="5857" spans="1:12" ht="10.050000000000001" customHeight="1" x14ac:dyDescent="0.2">
      <c r="A5857" s="22"/>
      <c r="B5857" s="38"/>
      <c r="C5857" s="1"/>
      <c r="D5857" s="2">
        <v>71749</v>
      </c>
      <c r="E5857" s="1" t="s">
        <v>13631</v>
      </c>
      <c r="F5857" s="1" t="s">
        <v>13632</v>
      </c>
      <c r="G5857" s="25">
        <v>0</v>
      </c>
      <c r="H5857" s="25">
        <v>0</v>
      </c>
      <c r="I5857" s="24">
        <f t="shared" si="182"/>
        <v>0</v>
      </c>
      <c r="J5857" s="23" t="str">
        <f t="shared" si="183"/>
        <v/>
      </c>
      <c r="K5857" s="1"/>
      <c r="L5857" s="21"/>
    </row>
    <row r="5858" spans="1:12" ht="10.050000000000001" customHeight="1" x14ac:dyDescent="0.2">
      <c r="A5858" s="22"/>
      <c r="B5858" s="38"/>
      <c r="C5858" s="1"/>
      <c r="D5858" s="2">
        <v>71956</v>
      </c>
      <c r="E5858" s="1" t="s">
        <v>6706</v>
      </c>
      <c r="F5858" s="1" t="s">
        <v>306</v>
      </c>
      <c r="G5858" s="25">
        <v>3617.6692000000003</v>
      </c>
      <c r="H5858" s="25">
        <v>4612.9283654296687</v>
      </c>
      <c r="I5858" s="24">
        <f t="shared" si="182"/>
        <v>995.25916542966843</v>
      </c>
      <c r="J5858" s="23">
        <f t="shared" si="183"/>
        <v>0.27511060586459046</v>
      </c>
      <c r="K5858" s="1"/>
      <c r="L5858" s="21"/>
    </row>
    <row r="5859" spans="1:12" ht="10.050000000000001" customHeight="1" x14ac:dyDescent="0.2">
      <c r="A5859" s="22"/>
      <c r="B5859" s="38"/>
      <c r="C5859" s="1"/>
      <c r="D5859" s="2">
        <v>71956</v>
      </c>
      <c r="E5859" s="1" t="s">
        <v>7033</v>
      </c>
      <c r="F5859" s="1" t="s">
        <v>639</v>
      </c>
      <c r="G5859" s="25">
        <v>0</v>
      </c>
      <c r="H5859" s="25">
        <v>0</v>
      </c>
      <c r="I5859" s="24">
        <f t="shared" si="182"/>
        <v>0</v>
      </c>
      <c r="J5859" s="23" t="str">
        <f t="shared" si="183"/>
        <v/>
      </c>
      <c r="K5859" s="1"/>
      <c r="L5859" s="21"/>
    </row>
    <row r="5860" spans="1:12" ht="10.050000000000001" customHeight="1" x14ac:dyDescent="0.2">
      <c r="A5860" s="22"/>
      <c r="B5860" s="38"/>
      <c r="C5860" s="1"/>
      <c r="D5860" s="2">
        <v>71956</v>
      </c>
      <c r="E5860" s="1" t="s">
        <v>7099</v>
      </c>
      <c r="F5860" s="1" t="s">
        <v>705</v>
      </c>
      <c r="G5860" s="25">
        <v>0</v>
      </c>
      <c r="H5860" s="25">
        <v>0</v>
      </c>
      <c r="I5860" s="24">
        <f t="shared" si="182"/>
        <v>0</v>
      </c>
      <c r="J5860" s="23" t="str">
        <f t="shared" si="183"/>
        <v/>
      </c>
      <c r="K5860" s="1"/>
      <c r="L5860" s="21"/>
    </row>
    <row r="5861" spans="1:12" ht="10.050000000000001" customHeight="1" x14ac:dyDescent="0.2">
      <c r="A5861" s="22"/>
      <c r="B5861" s="38"/>
      <c r="C5861" s="1"/>
      <c r="D5861" s="2">
        <v>71956</v>
      </c>
      <c r="E5861" s="1" t="s">
        <v>7921</v>
      </c>
      <c r="F5861" s="1" t="s">
        <v>1530</v>
      </c>
      <c r="G5861" s="25">
        <v>0</v>
      </c>
      <c r="H5861" s="25">
        <v>0</v>
      </c>
      <c r="I5861" s="24">
        <f t="shared" si="182"/>
        <v>0</v>
      </c>
      <c r="J5861" s="23" t="str">
        <f t="shared" si="183"/>
        <v/>
      </c>
      <c r="K5861" s="1"/>
      <c r="L5861" s="21"/>
    </row>
    <row r="5862" spans="1:12" ht="10.050000000000001" customHeight="1" x14ac:dyDescent="0.2">
      <c r="A5862" s="22"/>
      <c r="B5862" s="38"/>
      <c r="C5862" s="1"/>
      <c r="D5862" s="2">
        <v>71956</v>
      </c>
      <c r="E5862" s="1" t="s">
        <v>8245</v>
      </c>
      <c r="F5862" s="1" t="s">
        <v>1858</v>
      </c>
      <c r="G5862" s="25">
        <v>0</v>
      </c>
      <c r="H5862" s="25">
        <v>0</v>
      </c>
      <c r="I5862" s="24">
        <f t="shared" si="182"/>
        <v>0</v>
      </c>
      <c r="J5862" s="23" t="str">
        <f t="shared" si="183"/>
        <v/>
      </c>
      <c r="K5862" s="1"/>
      <c r="L5862" s="21"/>
    </row>
    <row r="5863" spans="1:12" ht="10.050000000000001" customHeight="1" x14ac:dyDescent="0.2">
      <c r="A5863" s="22"/>
      <c r="B5863" s="38"/>
      <c r="C5863" s="1"/>
      <c r="D5863" s="2">
        <v>71956</v>
      </c>
      <c r="E5863" s="1" t="s">
        <v>8531</v>
      </c>
      <c r="F5863" s="1" t="s">
        <v>2148</v>
      </c>
      <c r="G5863" s="25">
        <v>0</v>
      </c>
      <c r="H5863" s="25">
        <v>0</v>
      </c>
      <c r="I5863" s="24">
        <f t="shared" si="182"/>
        <v>0</v>
      </c>
      <c r="J5863" s="23" t="str">
        <f t="shared" si="183"/>
        <v/>
      </c>
      <c r="K5863" s="1"/>
      <c r="L5863" s="21"/>
    </row>
    <row r="5864" spans="1:12" ht="10.050000000000001" customHeight="1" x14ac:dyDescent="0.2">
      <c r="A5864" s="22"/>
      <c r="B5864" s="38"/>
      <c r="C5864" s="1"/>
      <c r="D5864" s="2">
        <v>71956</v>
      </c>
      <c r="E5864" s="1" t="s">
        <v>8705</v>
      </c>
      <c r="F5864" s="1" t="s">
        <v>2325</v>
      </c>
      <c r="G5864" s="25">
        <v>0</v>
      </c>
      <c r="H5864" s="25">
        <v>0</v>
      </c>
      <c r="I5864" s="24">
        <f t="shared" si="182"/>
        <v>0</v>
      </c>
      <c r="J5864" s="23" t="str">
        <f t="shared" si="183"/>
        <v/>
      </c>
      <c r="K5864" s="1"/>
      <c r="L5864" s="21"/>
    </row>
    <row r="5865" spans="1:12" ht="10.050000000000001" customHeight="1" x14ac:dyDescent="0.2">
      <c r="A5865" s="22"/>
      <c r="B5865" s="38"/>
      <c r="C5865" s="1"/>
      <c r="D5865" s="2">
        <v>71956</v>
      </c>
      <c r="E5865" s="1" t="s">
        <v>10574</v>
      </c>
      <c r="F5865" s="1" t="s">
        <v>4239</v>
      </c>
      <c r="G5865" s="25">
        <v>0</v>
      </c>
      <c r="H5865" s="25">
        <v>0</v>
      </c>
      <c r="I5865" s="24">
        <f t="shared" si="182"/>
        <v>0</v>
      </c>
      <c r="J5865" s="23" t="str">
        <f t="shared" si="183"/>
        <v/>
      </c>
      <c r="K5865" s="1"/>
      <c r="L5865" s="21"/>
    </row>
    <row r="5866" spans="1:12" ht="10.050000000000001" customHeight="1" x14ac:dyDescent="0.2">
      <c r="A5866" s="22"/>
      <c r="B5866" s="38"/>
      <c r="C5866" s="1"/>
      <c r="D5866" s="2">
        <v>71956</v>
      </c>
      <c r="E5866" s="1" t="s">
        <v>13629</v>
      </c>
      <c r="F5866" s="1" t="s">
        <v>13630</v>
      </c>
      <c r="G5866" s="25">
        <v>0</v>
      </c>
      <c r="H5866" s="25">
        <v>0</v>
      </c>
      <c r="I5866" s="24">
        <f t="shared" si="182"/>
        <v>0</v>
      </c>
      <c r="J5866" s="23" t="str">
        <f t="shared" si="183"/>
        <v/>
      </c>
      <c r="K5866" s="1"/>
      <c r="L5866" s="21"/>
    </row>
    <row r="5867" spans="1:12" ht="10.050000000000001" customHeight="1" x14ac:dyDescent="0.2">
      <c r="A5867" s="22"/>
      <c r="B5867" s="38"/>
      <c r="C5867" s="1"/>
      <c r="D5867" s="2">
        <v>72087</v>
      </c>
      <c r="E5867" s="1" t="s">
        <v>6802</v>
      </c>
      <c r="F5867" s="1" t="s">
        <v>402</v>
      </c>
      <c r="G5867" s="25">
        <v>0</v>
      </c>
      <c r="H5867" s="25">
        <v>0</v>
      </c>
      <c r="I5867" s="24">
        <f t="shared" si="182"/>
        <v>0</v>
      </c>
      <c r="J5867" s="23" t="str">
        <f t="shared" si="183"/>
        <v/>
      </c>
      <c r="K5867" s="1"/>
      <c r="L5867" s="21"/>
    </row>
    <row r="5868" spans="1:12" ht="10.050000000000001" customHeight="1" x14ac:dyDescent="0.2">
      <c r="A5868" s="22"/>
      <c r="B5868" s="38"/>
      <c r="C5868" s="1"/>
      <c r="D5868" s="2">
        <v>72100</v>
      </c>
      <c r="E5868" s="1" t="s">
        <v>7858</v>
      </c>
      <c r="F5868" s="1" t="s">
        <v>1467</v>
      </c>
      <c r="G5868" s="25">
        <v>0</v>
      </c>
      <c r="H5868" s="25">
        <v>0</v>
      </c>
      <c r="I5868" s="24">
        <f t="shared" si="182"/>
        <v>0</v>
      </c>
      <c r="J5868" s="23" t="str">
        <f t="shared" si="183"/>
        <v/>
      </c>
      <c r="K5868" s="1"/>
      <c r="L5868" s="21"/>
    </row>
    <row r="5869" spans="1:12" ht="10.050000000000001" customHeight="1" x14ac:dyDescent="0.2">
      <c r="A5869" s="22"/>
      <c r="B5869" s="38"/>
      <c r="C5869" s="1"/>
      <c r="D5869" s="2">
        <v>72242</v>
      </c>
      <c r="E5869" s="1" t="s">
        <v>10621</v>
      </c>
      <c r="F5869" s="1" t="s">
        <v>4288</v>
      </c>
      <c r="G5869" s="25">
        <v>0</v>
      </c>
      <c r="H5869" s="25">
        <v>0</v>
      </c>
      <c r="I5869" s="24">
        <f t="shared" si="182"/>
        <v>0</v>
      </c>
      <c r="J5869" s="23" t="str">
        <f t="shared" si="183"/>
        <v/>
      </c>
      <c r="K5869" s="1"/>
      <c r="L5869" s="21"/>
    </row>
    <row r="5870" spans="1:12" ht="10.050000000000001" customHeight="1" x14ac:dyDescent="0.2">
      <c r="A5870" s="22"/>
      <c r="B5870" s="38"/>
      <c r="C5870" s="1"/>
      <c r="D5870" s="2">
        <v>72386</v>
      </c>
      <c r="E5870" s="1" t="s">
        <v>7863</v>
      </c>
      <c r="F5870" s="1" t="s">
        <v>1472</v>
      </c>
      <c r="G5870" s="25">
        <v>0</v>
      </c>
      <c r="H5870" s="25">
        <v>0</v>
      </c>
      <c r="I5870" s="24">
        <f t="shared" si="182"/>
        <v>0</v>
      </c>
      <c r="J5870" s="23" t="str">
        <f t="shared" si="183"/>
        <v/>
      </c>
      <c r="K5870" s="1"/>
      <c r="L5870" s="21"/>
    </row>
    <row r="5871" spans="1:12" ht="10.050000000000001" customHeight="1" x14ac:dyDescent="0.2">
      <c r="A5871" s="22"/>
      <c r="B5871" s="38"/>
      <c r="C5871" s="1"/>
      <c r="D5871" s="2">
        <v>72554</v>
      </c>
      <c r="E5871" s="1" t="s">
        <v>8252</v>
      </c>
      <c r="F5871" s="1" t="s">
        <v>1865</v>
      </c>
      <c r="G5871" s="25">
        <v>20481.986400000005</v>
      </c>
      <c r="H5871" s="25">
        <v>41506.081506315946</v>
      </c>
      <c r="I5871" s="24">
        <f t="shared" si="182"/>
        <v>21024.095106315941</v>
      </c>
      <c r="J5871" s="23">
        <f t="shared" si="183"/>
        <v>1.0264675845266618</v>
      </c>
      <c r="K5871" s="1"/>
      <c r="L5871" s="21"/>
    </row>
    <row r="5872" spans="1:12" ht="10.050000000000001" customHeight="1" x14ac:dyDescent="0.2">
      <c r="A5872" s="22"/>
      <c r="B5872" s="38"/>
      <c r="C5872" s="1"/>
      <c r="D5872" s="2">
        <v>72554</v>
      </c>
      <c r="E5872" s="1" t="s">
        <v>8708</v>
      </c>
      <c r="F5872" s="1" t="s">
        <v>2328</v>
      </c>
      <c r="G5872" s="25">
        <v>57731.348800000007</v>
      </c>
      <c r="H5872" s="25">
        <v>91744.878181039952</v>
      </c>
      <c r="I5872" s="24">
        <f t="shared" si="182"/>
        <v>34013.529381039945</v>
      </c>
      <c r="J5872" s="23">
        <f t="shared" si="183"/>
        <v>0.58916914446038271</v>
      </c>
      <c r="K5872" s="1"/>
      <c r="L5872" s="21"/>
    </row>
    <row r="5873" spans="1:12" ht="10.050000000000001" customHeight="1" x14ac:dyDescent="0.2">
      <c r="A5873" s="22"/>
      <c r="B5873" s="38"/>
      <c r="C5873" s="1"/>
      <c r="D5873" s="2">
        <v>72554</v>
      </c>
      <c r="E5873" s="1" t="s">
        <v>9016</v>
      </c>
      <c r="F5873" s="1" t="s">
        <v>2640</v>
      </c>
      <c r="G5873" s="25">
        <v>7301.969000000001</v>
      </c>
      <c r="H5873" s="25">
        <v>59562.254339818501</v>
      </c>
      <c r="I5873" s="24">
        <f t="shared" si="182"/>
        <v>52260.285339818496</v>
      </c>
      <c r="J5873" s="23">
        <f t="shared" si="183"/>
        <v>7.1570127646143789</v>
      </c>
      <c r="K5873" s="1"/>
      <c r="L5873" s="21"/>
    </row>
    <row r="5874" spans="1:12" ht="10.050000000000001" customHeight="1" x14ac:dyDescent="0.2">
      <c r="A5874" s="22"/>
      <c r="B5874" s="38"/>
      <c r="C5874" s="1"/>
      <c r="D5874" s="2">
        <v>72750</v>
      </c>
      <c r="E5874" s="1" t="s">
        <v>7867</v>
      </c>
      <c r="F5874" s="1" t="s">
        <v>1476</v>
      </c>
      <c r="G5874" s="25">
        <v>0</v>
      </c>
      <c r="H5874" s="25">
        <v>0</v>
      </c>
      <c r="I5874" s="24">
        <f t="shared" si="182"/>
        <v>0</v>
      </c>
      <c r="J5874" s="23" t="str">
        <f t="shared" si="183"/>
        <v/>
      </c>
      <c r="K5874" s="1"/>
      <c r="L5874" s="21"/>
    </row>
    <row r="5875" spans="1:12" ht="10.050000000000001" customHeight="1" x14ac:dyDescent="0.2">
      <c r="A5875" s="22"/>
      <c r="B5875" s="38"/>
      <c r="C5875" s="1"/>
      <c r="D5875" s="2">
        <v>72853</v>
      </c>
      <c r="E5875" s="1" t="s">
        <v>9604</v>
      </c>
      <c r="F5875" s="1" t="s">
        <v>3240</v>
      </c>
      <c r="G5875" s="25">
        <v>3542.4013000000004</v>
      </c>
      <c r="H5875" s="25">
        <v>0</v>
      </c>
      <c r="I5875" s="24">
        <f t="shared" si="182"/>
        <v>-3542.4013000000004</v>
      </c>
      <c r="J5875" s="23">
        <f t="shared" si="183"/>
        <v>-1</v>
      </c>
      <c r="K5875" s="1"/>
      <c r="L5875" s="21"/>
    </row>
    <row r="5876" spans="1:12" ht="10.050000000000001" customHeight="1" x14ac:dyDescent="0.2">
      <c r="A5876" s="22"/>
      <c r="B5876" s="38"/>
      <c r="C5876" s="1"/>
      <c r="D5876" s="2">
        <v>72853</v>
      </c>
      <c r="E5876" s="1" t="s">
        <v>9843</v>
      </c>
      <c r="F5876" s="1" t="s">
        <v>3484</v>
      </c>
      <c r="G5876" s="25">
        <v>3367.1875</v>
      </c>
      <c r="H5876" s="25">
        <v>0</v>
      </c>
      <c r="I5876" s="24">
        <f t="shared" si="182"/>
        <v>-3367.1875</v>
      </c>
      <c r="J5876" s="23">
        <f t="shared" si="183"/>
        <v>-1</v>
      </c>
      <c r="K5876" s="1"/>
      <c r="L5876" s="21"/>
    </row>
    <row r="5877" spans="1:12" ht="10.050000000000001" customHeight="1" x14ac:dyDescent="0.2">
      <c r="A5877" s="22"/>
      <c r="B5877" s="38"/>
      <c r="C5877" s="1"/>
      <c r="D5877" s="2">
        <v>72853</v>
      </c>
      <c r="E5877" s="1" t="s">
        <v>9948</v>
      </c>
      <c r="F5877" s="1" t="s">
        <v>3593</v>
      </c>
      <c r="G5877" s="25">
        <v>0</v>
      </c>
      <c r="H5877" s="25">
        <v>0</v>
      </c>
      <c r="I5877" s="24">
        <f t="shared" si="182"/>
        <v>0</v>
      </c>
      <c r="J5877" s="23" t="str">
        <f t="shared" si="183"/>
        <v/>
      </c>
      <c r="K5877" s="1"/>
      <c r="L5877" s="21"/>
    </row>
    <row r="5878" spans="1:12" ht="10.050000000000001" customHeight="1" x14ac:dyDescent="0.2">
      <c r="A5878" s="22"/>
      <c r="B5878" s="38"/>
      <c r="C5878" s="1"/>
      <c r="D5878" s="2">
        <v>72853</v>
      </c>
      <c r="E5878" s="1" t="s">
        <v>10121</v>
      </c>
      <c r="F5878" s="1" t="s">
        <v>3771</v>
      </c>
      <c r="G5878" s="25">
        <v>0</v>
      </c>
      <c r="H5878" s="25">
        <v>0</v>
      </c>
      <c r="I5878" s="24">
        <f t="shared" si="182"/>
        <v>0</v>
      </c>
      <c r="J5878" s="23" t="str">
        <f t="shared" si="183"/>
        <v/>
      </c>
      <c r="K5878" s="1"/>
      <c r="L5878" s="21"/>
    </row>
    <row r="5879" spans="1:12" ht="10.050000000000001" customHeight="1" x14ac:dyDescent="0.2">
      <c r="A5879" s="22"/>
      <c r="B5879" s="38"/>
      <c r="C5879" s="1"/>
      <c r="D5879" s="2">
        <v>72853</v>
      </c>
      <c r="E5879" s="1" t="s">
        <v>10182</v>
      </c>
      <c r="F5879" s="1" t="s">
        <v>3836</v>
      </c>
      <c r="G5879" s="25">
        <v>0</v>
      </c>
      <c r="H5879" s="25">
        <v>0</v>
      </c>
      <c r="I5879" s="24">
        <f t="shared" si="182"/>
        <v>0</v>
      </c>
      <c r="J5879" s="23" t="str">
        <f t="shared" si="183"/>
        <v/>
      </c>
      <c r="K5879" s="1"/>
      <c r="L5879" s="21"/>
    </row>
    <row r="5880" spans="1:12" ht="10.050000000000001" customHeight="1" x14ac:dyDescent="0.2">
      <c r="A5880" s="22"/>
      <c r="B5880" s="38"/>
      <c r="C5880" s="1"/>
      <c r="D5880" s="2">
        <v>72853</v>
      </c>
      <c r="E5880" s="1" t="s">
        <v>10247</v>
      </c>
      <c r="F5880" s="1" t="s">
        <v>3903</v>
      </c>
      <c r="G5880" s="25">
        <v>14511.806800000002</v>
      </c>
      <c r="H5880" s="25">
        <v>0</v>
      </c>
      <c r="I5880" s="24">
        <f t="shared" si="182"/>
        <v>-14511.806800000002</v>
      </c>
      <c r="J5880" s="23">
        <f t="shared" si="183"/>
        <v>-1</v>
      </c>
      <c r="K5880" s="1"/>
      <c r="L5880" s="21"/>
    </row>
    <row r="5881" spans="1:12" ht="10.050000000000001" customHeight="1" x14ac:dyDescent="0.2">
      <c r="A5881" s="22"/>
      <c r="B5881" s="38"/>
      <c r="C5881" s="1"/>
      <c r="D5881" s="2">
        <v>72853</v>
      </c>
      <c r="E5881" s="1" t="s">
        <v>10337</v>
      </c>
      <c r="F5881" s="1" t="s">
        <v>3994</v>
      </c>
      <c r="G5881" s="25">
        <v>0</v>
      </c>
      <c r="H5881" s="25">
        <v>0</v>
      </c>
      <c r="I5881" s="24">
        <f t="shared" si="182"/>
        <v>0</v>
      </c>
      <c r="J5881" s="23" t="str">
        <f t="shared" si="183"/>
        <v/>
      </c>
      <c r="K5881" s="1"/>
      <c r="L5881" s="21"/>
    </row>
    <row r="5882" spans="1:12" ht="10.050000000000001" customHeight="1" x14ac:dyDescent="0.2">
      <c r="A5882" s="22"/>
      <c r="B5882" s="38"/>
      <c r="C5882" s="1"/>
      <c r="D5882" s="2">
        <v>72853</v>
      </c>
      <c r="E5882" s="1" t="s">
        <v>12472</v>
      </c>
      <c r="F5882" s="1" t="s">
        <v>6203</v>
      </c>
      <c r="G5882" s="25">
        <v>0</v>
      </c>
      <c r="H5882" s="25">
        <v>0</v>
      </c>
      <c r="I5882" s="24">
        <f t="shared" si="182"/>
        <v>0</v>
      </c>
      <c r="J5882" s="23" t="str">
        <f t="shared" si="183"/>
        <v/>
      </c>
      <c r="K5882" s="1"/>
      <c r="L5882" s="21"/>
    </row>
    <row r="5883" spans="1:12" ht="10.050000000000001" customHeight="1" x14ac:dyDescent="0.2">
      <c r="A5883" s="22"/>
      <c r="B5883" s="38"/>
      <c r="C5883" s="1"/>
      <c r="D5883" s="2">
        <v>72853</v>
      </c>
      <c r="E5883" s="1" t="s">
        <v>13627</v>
      </c>
      <c r="F5883" s="1" t="s">
        <v>13628</v>
      </c>
      <c r="G5883" s="25">
        <v>0</v>
      </c>
      <c r="H5883" s="25">
        <v>0</v>
      </c>
      <c r="I5883" s="24">
        <f t="shared" si="182"/>
        <v>0</v>
      </c>
      <c r="J5883" s="23" t="str">
        <f t="shared" si="183"/>
        <v/>
      </c>
      <c r="K5883" s="1"/>
      <c r="L5883" s="21"/>
    </row>
    <row r="5884" spans="1:12" ht="10.050000000000001" customHeight="1" x14ac:dyDescent="0.2">
      <c r="A5884" s="22"/>
      <c r="B5884" s="38"/>
      <c r="C5884" s="1"/>
      <c r="D5884" s="2">
        <v>73191</v>
      </c>
      <c r="E5884" s="1" t="s">
        <v>7903</v>
      </c>
      <c r="F5884" s="1" t="s">
        <v>1512</v>
      </c>
      <c r="G5884" s="25">
        <v>7376</v>
      </c>
      <c r="H5884" s="25">
        <v>0</v>
      </c>
      <c r="I5884" s="24">
        <f t="shared" si="182"/>
        <v>-7376</v>
      </c>
      <c r="J5884" s="23">
        <f t="shared" si="183"/>
        <v>-1</v>
      </c>
      <c r="K5884" s="1"/>
      <c r="L5884" s="21"/>
    </row>
    <row r="5885" spans="1:12" ht="10.050000000000001" customHeight="1" x14ac:dyDescent="0.2">
      <c r="A5885" s="22"/>
      <c r="B5885" s="38"/>
      <c r="C5885" s="1"/>
      <c r="D5885" s="2">
        <v>73191</v>
      </c>
      <c r="E5885" s="1" t="s">
        <v>8996</v>
      </c>
      <c r="F5885" s="1" t="s">
        <v>2620</v>
      </c>
      <c r="G5885" s="25">
        <v>0</v>
      </c>
      <c r="H5885" s="25">
        <v>0</v>
      </c>
      <c r="I5885" s="24">
        <f t="shared" si="182"/>
        <v>0</v>
      </c>
      <c r="J5885" s="23" t="str">
        <f t="shared" si="183"/>
        <v/>
      </c>
      <c r="K5885" s="1"/>
      <c r="L5885" s="21"/>
    </row>
    <row r="5886" spans="1:12" ht="10.050000000000001" customHeight="1" x14ac:dyDescent="0.2">
      <c r="A5886" s="22"/>
      <c r="B5886" s="38"/>
      <c r="C5886" s="1"/>
      <c r="D5886" s="2">
        <v>73191</v>
      </c>
      <c r="E5886" s="1" t="s">
        <v>10569</v>
      </c>
      <c r="F5886" s="1" t="s">
        <v>4234</v>
      </c>
      <c r="G5886" s="25">
        <v>0</v>
      </c>
      <c r="H5886" s="25">
        <v>0</v>
      </c>
      <c r="I5886" s="24">
        <f t="shared" si="182"/>
        <v>0</v>
      </c>
      <c r="J5886" s="23" t="str">
        <f t="shared" si="183"/>
        <v/>
      </c>
      <c r="K5886" s="1"/>
      <c r="L5886" s="21"/>
    </row>
    <row r="5887" spans="1:12" ht="10.050000000000001" customHeight="1" x14ac:dyDescent="0.2">
      <c r="A5887" s="22"/>
      <c r="B5887" s="38"/>
      <c r="C5887" s="1"/>
      <c r="D5887" s="2">
        <v>73191</v>
      </c>
      <c r="E5887" s="1" t="s">
        <v>11768</v>
      </c>
      <c r="F5887" s="1" t="s">
        <v>5483</v>
      </c>
      <c r="G5887" s="25">
        <v>10118.837100000001</v>
      </c>
      <c r="H5887" s="25">
        <v>96583.829762593145</v>
      </c>
      <c r="I5887" s="24">
        <f t="shared" si="182"/>
        <v>86464.99266259314</v>
      </c>
      <c r="J5887" s="23">
        <f t="shared" si="183"/>
        <v>8.5449535167033304</v>
      </c>
      <c r="K5887" s="1"/>
      <c r="L5887" s="21"/>
    </row>
    <row r="5888" spans="1:12" ht="10.050000000000001" customHeight="1" x14ac:dyDescent="0.2">
      <c r="A5888" s="22"/>
      <c r="B5888" s="38"/>
      <c r="C5888" s="1"/>
      <c r="D5888" s="2">
        <v>73191</v>
      </c>
      <c r="E5888" s="1" t="s">
        <v>11775</v>
      </c>
      <c r="F5888" s="1" t="s">
        <v>5490</v>
      </c>
      <c r="G5888" s="25">
        <v>40465.477200000001</v>
      </c>
      <c r="H5888" s="25">
        <v>75178.403817442319</v>
      </c>
      <c r="I5888" s="24">
        <f t="shared" si="182"/>
        <v>34712.926617442317</v>
      </c>
      <c r="J5888" s="23">
        <f t="shared" si="183"/>
        <v>0.85784053517704018</v>
      </c>
      <c r="K5888" s="1"/>
      <c r="L5888" s="21"/>
    </row>
    <row r="5889" spans="1:12" ht="10.050000000000001" customHeight="1" x14ac:dyDescent="0.2">
      <c r="A5889" s="22"/>
      <c r="B5889" s="38"/>
      <c r="C5889" s="1"/>
      <c r="D5889" s="2">
        <v>73191</v>
      </c>
      <c r="E5889" s="1" t="s">
        <v>11781</v>
      </c>
      <c r="F5889" s="1" t="s">
        <v>5497</v>
      </c>
      <c r="G5889" s="25">
        <v>0</v>
      </c>
      <c r="H5889" s="25">
        <v>0</v>
      </c>
      <c r="I5889" s="24">
        <f t="shared" si="182"/>
        <v>0</v>
      </c>
      <c r="J5889" s="23" t="str">
        <f t="shared" si="183"/>
        <v/>
      </c>
      <c r="K5889" s="1"/>
      <c r="L5889" s="21"/>
    </row>
    <row r="5890" spans="1:12" ht="10.050000000000001" customHeight="1" x14ac:dyDescent="0.2">
      <c r="A5890" s="22"/>
      <c r="B5890" s="38"/>
      <c r="C5890" s="1"/>
      <c r="D5890" s="2">
        <v>73283</v>
      </c>
      <c r="E5890" s="1" t="s">
        <v>8926</v>
      </c>
      <c r="F5890" s="1" t="s">
        <v>2549</v>
      </c>
      <c r="G5890" s="25">
        <v>302631.05929999996</v>
      </c>
      <c r="H5890" s="25">
        <v>300729.02594359586</v>
      </c>
      <c r="I5890" s="24">
        <f t="shared" si="182"/>
        <v>-1902.0333564041066</v>
      </c>
      <c r="J5890" s="23">
        <f t="shared" si="183"/>
        <v>-6.2849905783087835E-3</v>
      </c>
      <c r="K5890" s="1"/>
      <c r="L5890" s="21"/>
    </row>
    <row r="5891" spans="1:12" ht="10.050000000000001" customHeight="1" x14ac:dyDescent="0.2">
      <c r="A5891" s="22"/>
      <c r="B5891" s="38"/>
      <c r="C5891" s="1"/>
      <c r="D5891" s="2">
        <v>73556</v>
      </c>
      <c r="E5891" s="1" t="s">
        <v>7876</v>
      </c>
      <c r="F5891" s="1" t="s">
        <v>1485</v>
      </c>
      <c r="G5891" s="25">
        <v>0</v>
      </c>
      <c r="H5891" s="25">
        <v>0</v>
      </c>
      <c r="I5891" s="24">
        <f t="shared" si="182"/>
        <v>0</v>
      </c>
      <c r="J5891" s="23" t="str">
        <f t="shared" si="183"/>
        <v/>
      </c>
      <c r="K5891" s="1"/>
      <c r="L5891" s="21"/>
    </row>
    <row r="5892" spans="1:12" ht="10.050000000000001" customHeight="1" x14ac:dyDescent="0.2">
      <c r="A5892" s="22"/>
      <c r="B5892" s="38"/>
      <c r="C5892" s="1"/>
      <c r="D5892" s="2">
        <v>73712</v>
      </c>
      <c r="E5892" s="1" t="s">
        <v>6577</v>
      </c>
      <c r="F5892" s="1" t="s">
        <v>176</v>
      </c>
      <c r="G5892" s="25">
        <v>0</v>
      </c>
      <c r="H5892" s="25">
        <v>0</v>
      </c>
      <c r="I5892" s="24">
        <f t="shared" si="182"/>
        <v>0</v>
      </c>
      <c r="J5892" s="23" t="str">
        <f t="shared" si="183"/>
        <v/>
      </c>
      <c r="K5892" s="1"/>
      <c r="L5892" s="21"/>
    </row>
    <row r="5893" spans="1:12" ht="10.050000000000001" customHeight="1" x14ac:dyDescent="0.2">
      <c r="A5893" s="22"/>
      <c r="B5893" s="38"/>
      <c r="C5893" s="1"/>
      <c r="D5893" s="2">
        <v>73712</v>
      </c>
      <c r="E5893" s="1" t="s">
        <v>6641</v>
      </c>
      <c r="F5893" s="1" t="s">
        <v>240</v>
      </c>
      <c r="G5893" s="25">
        <v>0</v>
      </c>
      <c r="H5893" s="25">
        <v>0</v>
      </c>
      <c r="I5893" s="24">
        <f t="shared" si="182"/>
        <v>0</v>
      </c>
      <c r="J5893" s="23" t="str">
        <f t="shared" si="183"/>
        <v/>
      </c>
      <c r="K5893" s="1"/>
      <c r="L5893" s="21"/>
    </row>
    <row r="5894" spans="1:12" ht="10.050000000000001" customHeight="1" x14ac:dyDescent="0.2">
      <c r="A5894" s="22"/>
      <c r="B5894" s="38"/>
      <c r="C5894" s="1"/>
      <c r="D5894" s="2">
        <v>73712</v>
      </c>
      <c r="E5894" s="1" t="s">
        <v>6730</v>
      </c>
      <c r="F5894" s="1" t="s">
        <v>330</v>
      </c>
      <c r="G5894" s="25">
        <v>0</v>
      </c>
      <c r="H5894" s="25">
        <v>0</v>
      </c>
      <c r="I5894" s="24">
        <f t="shared" si="182"/>
        <v>0</v>
      </c>
      <c r="J5894" s="23" t="str">
        <f t="shared" si="183"/>
        <v/>
      </c>
      <c r="K5894" s="1"/>
      <c r="L5894" s="21"/>
    </row>
    <row r="5895" spans="1:12" ht="10.050000000000001" customHeight="1" x14ac:dyDescent="0.2">
      <c r="A5895" s="22"/>
      <c r="B5895" s="38"/>
      <c r="C5895" s="1"/>
      <c r="D5895" s="2">
        <v>73712</v>
      </c>
      <c r="E5895" s="1" t="s">
        <v>7629</v>
      </c>
      <c r="F5895" s="1" t="s">
        <v>1237</v>
      </c>
      <c r="G5895" s="25">
        <v>0</v>
      </c>
      <c r="H5895" s="25">
        <v>0</v>
      </c>
      <c r="I5895" s="24">
        <f t="shared" si="182"/>
        <v>0</v>
      </c>
      <c r="J5895" s="23" t="str">
        <f t="shared" si="183"/>
        <v/>
      </c>
      <c r="K5895" s="1"/>
      <c r="L5895" s="21"/>
    </row>
    <row r="5896" spans="1:12" ht="10.050000000000001" customHeight="1" x14ac:dyDescent="0.2">
      <c r="A5896" s="22"/>
      <c r="B5896" s="38"/>
      <c r="C5896" s="1"/>
      <c r="D5896" s="2">
        <v>73712</v>
      </c>
      <c r="E5896" s="1" t="s">
        <v>7699</v>
      </c>
      <c r="F5896" s="1" t="s">
        <v>1308</v>
      </c>
      <c r="G5896" s="25">
        <v>31149.9853</v>
      </c>
      <c r="H5896" s="25">
        <v>110129.81205617668</v>
      </c>
      <c r="I5896" s="24">
        <f t="shared" si="182"/>
        <v>78979.826756176684</v>
      </c>
      <c r="J5896" s="23">
        <f t="shared" si="183"/>
        <v>2.5354691501628634</v>
      </c>
      <c r="K5896" s="1"/>
      <c r="L5896" s="21"/>
    </row>
    <row r="5897" spans="1:12" ht="10.050000000000001" customHeight="1" x14ac:dyDescent="0.2">
      <c r="A5897" s="22"/>
      <c r="B5897" s="38"/>
      <c r="C5897" s="1"/>
      <c r="D5897" s="2">
        <v>73712</v>
      </c>
      <c r="E5897" s="1" t="s">
        <v>7713</v>
      </c>
      <c r="F5897" s="1" t="s">
        <v>1322</v>
      </c>
      <c r="G5897" s="25">
        <v>106876.65000000001</v>
      </c>
      <c r="H5897" s="25">
        <v>128067.83639034195</v>
      </c>
      <c r="I5897" s="24">
        <f t="shared" si="182"/>
        <v>21191.186390341943</v>
      </c>
      <c r="J5897" s="23">
        <f t="shared" si="183"/>
        <v>0.19827704545700059</v>
      </c>
      <c r="K5897" s="1"/>
      <c r="L5897" s="21"/>
    </row>
    <row r="5898" spans="1:12" ht="10.050000000000001" customHeight="1" x14ac:dyDescent="0.2">
      <c r="A5898" s="22"/>
      <c r="B5898" s="38"/>
      <c r="C5898" s="1"/>
      <c r="D5898" s="2">
        <v>73712</v>
      </c>
      <c r="E5898" s="1" t="s">
        <v>8932</v>
      </c>
      <c r="F5898" s="1" t="s">
        <v>2555</v>
      </c>
      <c r="G5898" s="25">
        <v>0</v>
      </c>
      <c r="H5898" s="25">
        <v>0</v>
      </c>
      <c r="I5898" s="24">
        <f t="shared" si="182"/>
        <v>0</v>
      </c>
      <c r="J5898" s="23" t="str">
        <f t="shared" si="183"/>
        <v/>
      </c>
      <c r="K5898" s="1"/>
      <c r="L5898" s="21"/>
    </row>
    <row r="5899" spans="1:12" ht="10.050000000000001" customHeight="1" x14ac:dyDescent="0.2">
      <c r="A5899" s="22"/>
      <c r="B5899" s="38"/>
      <c r="C5899" s="1"/>
      <c r="D5899" s="2">
        <v>73712</v>
      </c>
      <c r="E5899" s="1" t="s">
        <v>9202</v>
      </c>
      <c r="F5899" s="1" t="s">
        <v>2828</v>
      </c>
      <c r="G5899" s="25">
        <v>0</v>
      </c>
      <c r="H5899" s="25">
        <v>0</v>
      </c>
      <c r="I5899" s="24">
        <f t="shared" si="182"/>
        <v>0</v>
      </c>
      <c r="J5899" s="23" t="str">
        <f t="shared" si="183"/>
        <v/>
      </c>
      <c r="K5899" s="1"/>
      <c r="L5899" s="21"/>
    </row>
    <row r="5900" spans="1:12" ht="10.050000000000001" customHeight="1" x14ac:dyDescent="0.2">
      <c r="A5900" s="22"/>
      <c r="B5900" s="38"/>
      <c r="C5900" s="1"/>
      <c r="D5900" s="2">
        <v>73712</v>
      </c>
      <c r="E5900" s="1" t="s">
        <v>9801</v>
      </c>
      <c r="F5900" s="1" t="s">
        <v>3440</v>
      </c>
      <c r="G5900" s="25">
        <v>115412.4935</v>
      </c>
      <c r="H5900" s="25">
        <v>99969.04111317014</v>
      </c>
      <c r="I5900" s="24">
        <f t="shared" si="182"/>
        <v>-15443.452386829857</v>
      </c>
      <c r="J5900" s="23">
        <f t="shared" si="183"/>
        <v>-0.13381092391726079</v>
      </c>
      <c r="K5900" s="1"/>
      <c r="L5900" s="21"/>
    </row>
    <row r="5901" spans="1:12" ht="10.050000000000001" customHeight="1" x14ac:dyDescent="0.2">
      <c r="A5901" s="22"/>
      <c r="B5901" s="38"/>
      <c r="C5901" s="1"/>
      <c r="D5901" s="2">
        <v>73712</v>
      </c>
      <c r="E5901" s="1" t="s">
        <v>10009</v>
      </c>
      <c r="F5901" s="1" t="s">
        <v>3655</v>
      </c>
      <c r="G5901" s="25">
        <v>21614.706600000001</v>
      </c>
      <c r="H5901" s="25">
        <v>51445.966124474537</v>
      </c>
      <c r="I5901" s="24">
        <f t="shared" si="182"/>
        <v>29831.259524474535</v>
      </c>
      <c r="J5901" s="23">
        <f t="shared" si="183"/>
        <v>1.3801371481246261</v>
      </c>
      <c r="K5901" s="1"/>
      <c r="L5901" s="21"/>
    </row>
    <row r="5902" spans="1:12" ht="10.050000000000001" customHeight="1" x14ac:dyDescent="0.2">
      <c r="A5902" s="22"/>
      <c r="B5902" s="38"/>
      <c r="C5902" s="1"/>
      <c r="D5902" s="2">
        <v>73712</v>
      </c>
      <c r="E5902" s="1" t="s">
        <v>12008</v>
      </c>
      <c r="F5902" s="1" t="s">
        <v>5730</v>
      </c>
      <c r="G5902" s="25">
        <v>0</v>
      </c>
      <c r="H5902" s="25">
        <v>0</v>
      </c>
      <c r="I5902" s="24">
        <f t="shared" si="182"/>
        <v>0</v>
      </c>
      <c r="J5902" s="23" t="str">
        <f t="shared" si="183"/>
        <v/>
      </c>
      <c r="K5902" s="1"/>
      <c r="L5902" s="21"/>
    </row>
    <row r="5903" spans="1:12" ht="10.050000000000001" customHeight="1" x14ac:dyDescent="0.2">
      <c r="A5903" s="22"/>
      <c r="B5903" s="38"/>
      <c r="C5903" s="1"/>
      <c r="D5903" s="2">
        <v>73712</v>
      </c>
      <c r="E5903" s="1" t="s">
        <v>12339</v>
      </c>
      <c r="F5903" s="1" t="s">
        <v>6070</v>
      </c>
      <c r="G5903" s="25">
        <v>0</v>
      </c>
      <c r="H5903" s="25">
        <v>0</v>
      </c>
      <c r="I5903" s="24">
        <f t="shared" si="182"/>
        <v>0</v>
      </c>
      <c r="J5903" s="23" t="str">
        <f t="shared" si="183"/>
        <v/>
      </c>
      <c r="K5903" s="1"/>
      <c r="L5903" s="21"/>
    </row>
    <row r="5904" spans="1:12" ht="10.050000000000001" customHeight="1" x14ac:dyDescent="0.2">
      <c r="A5904" s="22"/>
      <c r="B5904" s="38"/>
      <c r="C5904" s="1"/>
      <c r="D5904" s="2">
        <v>73712</v>
      </c>
      <c r="E5904" s="1" t="s">
        <v>13625</v>
      </c>
      <c r="F5904" s="1" t="s">
        <v>13626</v>
      </c>
      <c r="G5904" s="25">
        <v>0</v>
      </c>
      <c r="H5904" s="25">
        <v>0</v>
      </c>
      <c r="I5904" s="24">
        <f t="shared" si="182"/>
        <v>0</v>
      </c>
      <c r="J5904" s="23" t="str">
        <f t="shared" si="183"/>
        <v/>
      </c>
      <c r="K5904" s="1"/>
      <c r="L5904" s="21"/>
    </row>
    <row r="5905" spans="1:12" ht="10.050000000000001" customHeight="1" x14ac:dyDescent="0.2">
      <c r="A5905" s="22"/>
      <c r="B5905" s="38"/>
      <c r="C5905" s="1"/>
      <c r="D5905" s="2">
        <v>73724</v>
      </c>
      <c r="E5905" s="1" t="s">
        <v>8261</v>
      </c>
      <c r="F5905" s="1" t="s">
        <v>1874</v>
      </c>
      <c r="G5905" s="25">
        <v>0</v>
      </c>
      <c r="H5905" s="25">
        <v>0</v>
      </c>
      <c r="I5905" s="24">
        <f t="shared" si="182"/>
        <v>0</v>
      </c>
      <c r="J5905" s="23" t="str">
        <f t="shared" si="183"/>
        <v/>
      </c>
      <c r="K5905" s="1"/>
      <c r="L5905" s="21"/>
    </row>
    <row r="5906" spans="1:12" ht="10.050000000000001" customHeight="1" x14ac:dyDescent="0.2">
      <c r="A5906" s="22"/>
      <c r="B5906" s="38"/>
      <c r="C5906" s="1"/>
      <c r="D5906" s="2">
        <v>73919</v>
      </c>
      <c r="E5906" s="1" t="s">
        <v>6695</v>
      </c>
      <c r="F5906" s="1" t="s">
        <v>295</v>
      </c>
      <c r="G5906" s="25">
        <v>0</v>
      </c>
      <c r="H5906" s="25">
        <v>0</v>
      </c>
      <c r="I5906" s="24">
        <f t="shared" si="182"/>
        <v>0</v>
      </c>
      <c r="J5906" s="23" t="str">
        <f t="shared" si="183"/>
        <v/>
      </c>
      <c r="K5906" s="1"/>
      <c r="L5906" s="21"/>
    </row>
    <row r="5907" spans="1:12" ht="10.050000000000001" customHeight="1" x14ac:dyDescent="0.2">
      <c r="A5907" s="22"/>
      <c r="B5907" s="38"/>
      <c r="C5907" s="1"/>
      <c r="D5907" s="2">
        <v>73919</v>
      </c>
      <c r="E5907" s="1" t="s">
        <v>7022</v>
      </c>
      <c r="F5907" s="1" t="s">
        <v>628</v>
      </c>
      <c r="G5907" s="25">
        <v>0</v>
      </c>
      <c r="H5907" s="25">
        <v>0</v>
      </c>
      <c r="I5907" s="24">
        <f t="shared" ref="I5907:I5970" si="184">H5907-G5907</f>
        <v>0</v>
      </c>
      <c r="J5907" s="23" t="str">
        <f t="shared" ref="J5907:J5970" si="185">IF(I5907=0,"",(I5907/G5907))</f>
        <v/>
      </c>
      <c r="K5907" s="1"/>
      <c r="L5907" s="21"/>
    </row>
    <row r="5908" spans="1:12" ht="10.050000000000001" customHeight="1" x14ac:dyDescent="0.2">
      <c r="A5908" s="22"/>
      <c r="B5908" s="38"/>
      <c r="C5908" s="1"/>
      <c r="D5908" s="2">
        <v>73919</v>
      </c>
      <c r="E5908" s="1" t="s">
        <v>7054</v>
      </c>
      <c r="F5908" s="1" t="s">
        <v>660</v>
      </c>
      <c r="G5908" s="25">
        <v>0</v>
      </c>
      <c r="H5908" s="25">
        <v>0</v>
      </c>
      <c r="I5908" s="24">
        <f t="shared" si="184"/>
        <v>0</v>
      </c>
      <c r="J5908" s="23" t="str">
        <f t="shared" si="185"/>
        <v/>
      </c>
      <c r="K5908" s="1"/>
      <c r="L5908" s="21"/>
    </row>
    <row r="5909" spans="1:12" ht="10.050000000000001" customHeight="1" x14ac:dyDescent="0.2">
      <c r="A5909" s="22"/>
      <c r="B5909" s="38"/>
      <c r="C5909" s="1"/>
      <c r="D5909" s="2">
        <v>73919</v>
      </c>
      <c r="E5909" s="1" t="s">
        <v>7130</v>
      </c>
      <c r="F5909" s="1" t="s">
        <v>736</v>
      </c>
      <c r="G5909" s="25">
        <v>0</v>
      </c>
      <c r="H5909" s="25">
        <v>0</v>
      </c>
      <c r="I5909" s="24">
        <f t="shared" si="184"/>
        <v>0</v>
      </c>
      <c r="J5909" s="23" t="str">
        <f t="shared" si="185"/>
        <v/>
      </c>
      <c r="K5909" s="1"/>
      <c r="L5909" s="21"/>
    </row>
    <row r="5910" spans="1:12" ht="10.050000000000001" customHeight="1" x14ac:dyDescent="0.2">
      <c r="A5910" s="22"/>
      <c r="B5910" s="38"/>
      <c r="C5910" s="1"/>
      <c r="D5910" s="2">
        <v>73919</v>
      </c>
      <c r="E5910" s="1" t="s">
        <v>7131</v>
      </c>
      <c r="F5910" s="1" t="s">
        <v>737</v>
      </c>
      <c r="G5910" s="25">
        <v>0</v>
      </c>
      <c r="H5910" s="25">
        <v>0</v>
      </c>
      <c r="I5910" s="24">
        <f t="shared" si="184"/>
        <v>0</v>
      </c>
      <c r="J5910" s="23" t="str">
        <f t="shared" si="185"/>
        <v/>
      </c>
      <c r="K5910" s="1"/>
      <c r="L5910" s="21"/>
    </row>
    <row r="5911" spans="1:12" ht="10.050000000000001" customHeight="1" x14ac:dyDescent="0.2">
      <c r="A5911" s="22"/>
      <c r="B5911" s="38"/>
      <c r="C5911" s="1"/>
      <c r="D5911" s="2">
        <v>73919</v>
      </c>
      <c r="E5911" s="1" t="s">
        <v>7164</v>
      </c>
      <c r="F5911" s="1" t="s">
        <v>770</v>
      </c>
      <c r="G5911" s="25">
        <v>0</v>
      </c>
      <c r="H5911" s="25">
        <v>0</v>
      </c>
      <c r="I5911" s="24">
        <f t="shared" si="184"/>
        <v>0</v>
      </c>
      <c r="J5911" s="23" t="str">
        <f t="shared" si="185"/>
        <v/>
      </c>
      <c r="K5911" s="1"/>
      <c r="L5911" s="21"/>
    </row>
    <row r="5912" spans="1:12" ht="10.050000000000001" customHeight="1" x14ac:dyDescent="0.2">
      <c r="A5912" s="22"/>
      <c r="B5912" s="38"/>
      <c r="C5912" s="1"/>
      <c r="D5912" s="2">
        <v>73919</v>
      </c>
      <c r="E5912" s="1" t="s">
        <v>7194</v>
      </c>
      <c r="F5912" s="1" t="s">
        <v>800</v>
      </c>
      <c r="G5912" s="25">
        <v>0</v>
      </c>
      <c r="H5912" s="25">
        <v>0</v>
      </c>
      <c r="I5912" s="24">
        <f t="shared" si="184"/>
        <v>0</v>
      </c>
      <c r="J5912" s="23" t="str">
        <f t="shared" si="185"/>
        <v/>
      </c>
      <c r="K5912" s="1"/>
      <c r="L5912" s="21"/>
    </row>
    <row r="5913" spans="1:12" ht="10.050000000000001" customHeight="1" x14ac:dyDescent="0.2">
      <c r="A5913" s="22"/>
      <c r="B5913" s="38"/>
      <c r="C5913" s="1"/>
      <c r="D5913" s="2">
        <v>73919</v>
      </c>
      <c r="E5913" s="1" t="s">
        <v>7247</v>
      </c>
      <c r="F5913" s="1" t="s">
        <v>853</v>
      </c>
      <c r="G5913" s="25">
        <v>22463.629800000002</v>
      </c>
      <c r="H5913" s="25">
        <v>0</v>
      </c>
      <c r="I5913" s="24">
        <f t="shared" si="184"/>
        <v>-22463.629800000002</v>
      </c>
      <c r="J5913" s="23">
        <f t="shared" si="185"/>
        <v>-1</v>
      </c>
      <c r="K5913" s="1"/>
      <c r="L5913" s="21"/>
    </row>
    <row r="5914" spans="1:12" ht="10.050000000000001" customHeight="1" x14ac:dyDescent="0.2">
      <c r="A5914" s="22"/>
      <c r="B5914" s="38"/>
      <c r="C5914" s="1"/>
      <c r="D5914" s="2">
        <v>73919</v>
      </c>
      <c r="E5914" s="1" t="s">
        <v>7833</v>
      </c>
      <c r="F5914" s="1" t="s">
        <v>1442</v>
      </c>
      <c r="G5914" s="25">
        <v>0</v>
      </c>
      <c r="H5914" s="25">
        <v>17640.084640184279</v>
      </c>
      <c r="I5914" s="24">
        <f t="shared" si="184"/>
        <v>17640.084640184279</v>
      </c>
      <c r="J5914" s="23" t="e">
        <f t="shared" si="185"/>
        <v>#DIV/0!</v>
      </c>
      <c r="K5914" s="1"/>
      <c r="L5914" s="21"/>
    </row>
    <row r="5915" spans="1:12" ht="10.050000000000001" customHeight="1" x14ac:dyDescent="0.2">
      <c r="A5915" s="22"/>
      <c r="B5915" s="38"/>
      <c r="C5915" s="1"/>
      <c r="D5915" s="2">
        <v>73919</v>
      </c>
      <c r="E5915" s="1" t="s">
        <v>8213</v>
      </c>
      <c r="F5915" s="1" t="s">
        <v>1825</v>
      </c>
      <c r="G5915" s="25">
        <v>0</v>
      </c>
      <c r="H5915" s="25">
        <v>0</v>
      </c>
      <c r="I5915" s="24">
        <f t="shared" si="184"/>
        <v>0</v>
      </c>
      <c r="J5915" s="23" t="str">
        <f t="shared" si="185"/>
        <v/>
      </c>
      <c r="K5915" s="1"/>
      <c r="L5915" s="21"/>
    </row>
    <row r="5916" spans="1:12" ht="10.050000000000001" customHeight="1" x14ac:dyDescent="0.2">
      <c r="A5916" s="22"/>
      <c r="B5916" s="38"/>
      <c r="C5916" s="1"/>
      <c r="D5916" s="2">
        <v>73919</v>
      </c>
      <c r="E5916" s="1" t="s">
        <v>8545</v>
      </c>
      <c r="F5916" s="1" t="s">
        <v>2162</v>
      </c>
      <c r="G5916" s="25">
        <v>0</v>
      </c>
      <c r="H5916" s="25">
        <v>0</v>
      </c>
      <c r="I5916" s="24">
        <f t="shared" si="184"/>
        <v>0</v>
      </c>
      <c r="J5916" s="23" t="str">
        <f t="shared" si="185"/>
        <v/>
      </c>
      <c r="K5916" s="1"/>
      <c r="L5916" s="21"/>
    </row>
    <row r="5917" spans="1:12" ht="10.050000000000001" customHeight="1" x14ac:dyDescent="0.2">
      <c r="A5917" s="22"/>
      <c r="B5917" s="38"/>
      <c r="C5917" s="1"/>
      <c r="D5917" s="2">
        <v>73919</v>
      </c>
      <c r="E5917" s="1" t="s">
        <v>8716</v>
      </c>
      <c r="F5917" s="1" t="s">
        <v>2336</v>
      </c>
      <c r="G5917" s="25">
        <v>0</v>
      </c>
      <c r="H5917" s="25">
        <v>0</v>
      </c>
      <c r="I5917" s="24">
        <f t="shared" si="184"/>
        <v>0</v>
      </c>
      <c r="J5917" s="23" t="str">
        <f t="shared" si="185"/>
        <v/>
      </c>
      <c r="K5917" s="1"/>
      <c r="L5917" s="21"/>
    </row>
    <row r="5918" spans="1:12" ht="10.050000000000001" customHeight="1" x14ac:dyDescent="0.2">
      <c r="A5918" s="22"/>
      <c r="B5918" s="38"/>
      <c r="C5918" s="1"/>
      <c r="D5918" s="2">
        <v>73919</v>
      </c>
      <c r="E5918" s="1" t="s">
        <v>8938</v>
      </c>
      <c r="F5918" s="1" t="s">
        <v>2562</v>
      </c>
      <c r="G5918" s="25">
        <v>0</v>
      </c>
      <c r="H5918" s="25">
        <v>0</v>
      </c>
      <c r="I5918" s="24">
        <f t="shared" si="184"/>
        <v>0</v>
      </c>
      <c r="J5918" s="23" t="str">
        <f t="shared" si="185"/>
        <v/>
      </c>
      <c r="K5918" s="1"/>
      <c r="L5918" s="21"/>
    </row>
    <row r="5919" spans="1:12" ht="10.050000000000001" customHeight="1" x14ac:dyDescent="0.2">
      <c r="A5919" s="22"/>
      <c r="B5919" s="38"/>
      <c r="C5919" s="1"/>
      <c r="D5919" s="2">
        <v>73919</v>
      </c>
      <c r="E5919" s="1" t="s">
        <v>9021</v>
      </c>
      <c r="F5919" s="1" t="s">
        <v>2645</v>
      </c>
      <c r="G5919" s="25">
        <v>0</v>
      </c>
      <c r="H5919" s="25">
        <v>0</v>
      </c>
      <c r="I5919" s="24">
        <f t="shared" si="184"/>
        <v>0</v>
      </c>
      <c r="J5919" s="23" t="str">
        <f t="shared" si="185"/>
        <v/>
      </c>
      <c r="K5919" s="1"/>
      <c r="L5919" s="21"/>
    </row>
    <row r="5920" spans="1:12" ht="10.050000000000001" customHeight="1" x14ac:dyDescent="0.2">
      <c r="A5920" s="22"/>
      <c r="B5920" s="38"/>
      <c r="C5920" s="1"/>
      <c r="D5920" s="2">
        <v>73919</v>
      </c>
      <c r="E5920" s="1" t="s">
        <v>9260</v>
      </c>
      <c r="F5920" s="1" t="s">
        <v>2888</v>
      </c>
      <c r="G5920" s="25">
        <v>0</v>
      </c>
      <c r="H5920" s="25">
        <v>0</v>
      </c>
      <c r="I5920" s="24">
        <f t="shared" si="184"/>
        <v>0</v>
      </c>
      <c r="J5920" s="23" t="str">
        <f t="shared" si="185"/>
        <v/>
      </c>
      <c r="K5920" s="1"/>
      <c r="L5920" s="21"/>
    </row>
    <row r="5921" spans="1:12" ht="10.050000000000001" customHeight="1" x14ac:dyDescent="0.2">
      <c r="A5921" s="22"/>
      <c r="B5921" s="38"/>
      <c r="C5921" s="1"/>
      <c r="D5921" s="2">
        <v>73919</v>
      </c>
      <c r="E5921" s="1" t="s">
        <v>9272</v>
      </c>
      <c r="F5921" s="1" t="s">
        <v>2901</v>
      </c>
      <c r="G5921" s="25">
        <v>0</v>
      </c>
      <c r="H5921" s="25">
        <v>0</v>
      </c>
      <c r="I5921" s="24">
        <f t="shared" si="184"/>
        <v>0</v>
      </c>
      <c r="J5921" s="23" t="str">
        <f t="shared" si="185"/>
        <v/>
      </c>
      <c r="K5921" s="1"/>
      <c r="L5921" s="21"/>
    </row>
    <row r="5922" spans="1:12" ht="10.050000000000001" customHeight="1" x14ac:dyDescent="0.2">
      <c r="A5922" s="22"/>
      <c r="B5922" s="38"/>
      <c r="C5922" s="1"/>
      <c r="D5922" s="2">
        <v>73919</v>
      </c>
      <c r="E5922" s="1" t="s">
        <v>9454</v>
      </c>
      <c r="F5922" s="1" t="s">
        <v>3086</v>
      </c>
      <c r="G5922" s="25">
        <v>96507.693199999994</v>
      </c>
      <c r="H5922" s="25">
        <v>0</v>
      </c>
      <c r="I5922" s="24">
        <f t="shared" si="184"/>
        <v>-96507.693199999994</v>
      </c>
      <c r="J5922" s="23">
        <f t="shared" si="185"/>
        <v>-1</v>
      </c>
      <c r="K5922" s="1"/>
      <c r="L5922" s="21"/>
    </row>
    <row r="5923" spans="1:12" ht="10.050000000000001" customHeight="1" x14ac:dyDescent="0.2">
      <c r="A5923" s="22"/>
      <c r="B5923" s="38"/>
      <c r="C5923" s="1"/>
      <c r="D5923" s="2">
        <v>73919</v>
      </c>
      <c r="E5923" s="1" t="s">
        <v>9615</v>
      </c>
      <c r="F5923" s="1" t="s">
        <v>3251</v>
      </c>
      <c r="G5923" s="25">
        <v>0</v>
      </c>
      <c r="H5923" s="25">
        <v>93167.797064362923</v>
      </c>
      <c r="I5923" s="24">
        <f t="shared" si="184"/>
        <v>93167.797064362923</v>
      </c>
      <c r="J5923" s="23" t="e">
        <f t="shared" si="185"/>
        <v>#DIV/0!</v>
      </c>
      <c r="K5923" s="1"/>
      <c r="L5923" s="21"/>
    </row>
    <row r="5924" spans="1:12" ht="10.050000000000001" customHeight="1" x14ac:dyDescent="0.2">
      <c r="A5924" s="22"/>
      <c r="B5924" s="38"/>
      <c r="C5924" s="1"/>
      <c r="D5924" s="2">
        <v>73919</v>
      </c>
      <c r="E5924" s="1" t="s">
        <v>9731</v>
      </c>
      <c r="F5924" s="1" t="s">
        <v>3369</v>
      </c>
      <c r="G5924" s="25">
        <v>0</v>
      </c>
      <c r="H5924" s="25">
        <v>0</v>
      </c>
      <c r="I5924" s="24">
        <f t="shared" si="184"/>
        <v>0</v>
      </c>
      <c r="J5924" s="23" t="str">
        <f t="shared" si="185"/>
        <v/>
      </c>
      <c r="K5924" s="1"/>
      <c r="L5924" s="21"/>
    </row>
    <row r="5925" spans="1:12" ht="10.050000000000001" customHeight="1" x14ac:dyDescent="0.2">
      <c r="A5925" s="22"/>
      <c r="B5925" s="38"/>
      <c r="C5925" s="1"/>
      <c r="D5925" s="2">
        <v>73919</v>
      </c>
      <c r="E5925" s="1" t="s">
        <v>9946</v>
      </c>
      <c r="F5925" s="1" t="s">
        <v>3591</v>
      </c>
      <c r="G5925" s="25">
        <v>35419.9</v>
      </c>
      <c r="H5925" s="25">
        <v>136964.93207956711</v>
      </c>
      <c r="I5925" s="24">
        <f t="shared" si="184"/>
        <v>101545.03207956711</v>
      </c>
      <c r="J5925" s="23">
        <f t="shared" si="185"/>
        <v>2.8668921165663117</v>
      </c>
      <c r="K5925" s="1"/>
      <c r="L5925" s="21"/>
    </row>
    <row r="5926" spans="1:12" ht="10.050000000000001" customHeight="1" x14ac:dyDescent="0.2">
      <c r="A5926" s="22"/>
      <c r="B5926" s="38"/>
      <c r="C5926" s="1"/>
      <c r="D5926" s="2">
        <v>73919</v>
      </c>
      <c r="E5926" s="1" t="s">
        <v>10040</v>
      </c>
      <c r="F5926" s="1" t="s">
        <v>3686</v>
      </c>
      <c r="G5926" s="25">
        <v>0</v>
      </c>
      <c r="H5926" s="25">
        <v>6374.8820729378831</v>
      </c>
      <c r="I5926" s="24">
        <f t="shared" si="184"/>
        <v>6374.8820729378831</v>
      </c>
      <c r="J5926" s="23" t="e">
        <f t="shared" si="185"/>
        <v>#DIV/0!</v>
      </c>
      <c r="K5926" s="1"/>
      <c r="L5926" s="21"/>
    </row>
    <row r="5927" spans="1:12" ht="10.050000000000001" customHeight="1" x14ac:dyDescent="0.2">
      <c r="A5927" s="22"/>
      <c r="B5927" s="38"/>
      <c r="C5927" s="1"/>
      <c r="D5927" s="2">
        <v>73919</v>
      </c>
      <c r="E5927" s="1" t="s">
        <v>12293</v>
      </c>
      <c r="F5927" s="1" t="s">
        <v>6024</v>
      </c>
      <c r="G5927" s="25">
        <v>0</v>
      </c>
      <c r="H5927" s="25">
        <v>0</v>
      </c>
      <c r="I5927" s="24">
        <f t="shared" si="184"/>
        <v>0</v>
      </c>
      <c r="J5927" s="23" t="str">
        <f t="shared" si="185"/>
        <v/>
      </c>
      <c r="K5927" s="1"/>
      <c r="L5927" s="21"/>
    </row>
    <row r="5928" spans="1:12" ht="10.050000000000001" customHeight="1" x14ac:dyDescent="0.2">
      <c r="A5928" s="22"/>
      <c r="B5928" s="38"/>
      <c r="C5928" s="1"/>
      <c r="D5928" s="2">
        <v>73919</v>
      </c>
      <c r="E5928" s="1" t="s">
        <v>12343</v>
      </c>
      <c r="F5928" s="1" t="s">
        <v>6074</v>
      </c>
      <c r="G5928" s="25">
        <v>0</v>
      </c>
      <c r="H5928" s="25">
        <v>0</v>
      </c>
      <c r="I5928" s="24">
        <f t="shared" si="184"/>
        <v>0</v>
      </c>
      <c r="J5928" s="23" t="str">
        <f t="shared" si="185"/>
        <v/>
      </c>
      <c r="K5928" s="1"/>
      <c r="L5928" s="21"/>
    </row>
    <row r="5929" spans="1:12" ht="10.050000000000001" customHeight="1" x14ac:dyDescent="0.2">
      <c r="A5929" s="22"/>
      <c r="B5929" s="38"/>
      <c r="C5929" s="1"/>
      <c r="D5929" s="2">
        <v>73919</v>
      </c>
      <c r="E5929" s="1" t="s">
        <v>12405</v>
      </c>
      <c r="F5929" s="1" t="s">
        <v>6136</v>
      </c>
      <c r="G5929" s="25">
        <v>0</v>
      </c>
      <c r="H5929" s="25">
        <v>0</v>
      </c>
      <c r="I5929" s="24">
        <f t="shared" si="184"/>
        <v>0</v>
      </c>
      <c r="J5929" s="23" t="str">
        <f t="shared" si="185"/>
        <v/>
      </c>
      <c r="K5929" s="1"/>
      <c r="L5929" s="21"/>
    </row>
    <row r="5930" spans="1:12" ht="10.050000000000001" customHeight="1" x14ac:dyDescent="0.2">
      <c r="A5930" s="22"/>
      <c r="B5930" s="38"/>
      <c r="C5930" s="1"/>
      <c r="D5930" s="2">
        <v>73919</v>
      </c>
      <c r="E5930" s="1" t="s">
        <v>12442</v>
      </c>
      <c r="F5930" s="1" t="s">
        <v>6173</v>
      </c>
      <c r="G5930" s="25">
        <v>0</v>
      </c>
      <c r="H5930" s="25">
        <v>0</v>
      </c>
      <c r="I5930" s="24">
        <f t="shared" si="184"/>
        <v>0</v>
      </c>
      <c r="J5930" s="23" t="str">
        <f t="shared" si="185"/>
        <v/>
      </c>
      <c r="K5930" s="1"/>
      <c r="L5930" s="21"/>
    </row>
    <row r="5931" spans="1:12" ht="10.050000000000001" customHeight="1" x14ac:dyDescent="0.2">
      <c r="A5931" s="22"/>
      <c r="B5931" s="38"/>
      <c r="C5931" s="1"/>
      <c r="D5931" s="2">
        <v>73919</v>
      </c>
      <c r="E5931" s="1" t="s">
        <v>12453</v>
      </c>
      <c r="F5931" s="1" t="s">
        <v>6184</v>
      </c>
      <c r="G5931" s="25">
        <v>0</v>
      </c>
      <c r="H5931" s="25">
        <v>0</v>
      </c>
      <c r="I5931" s="24">
        <f t="shared" si="184"/>
        <v>0</v>
      </c>
      <c r="J5931" s="23" t="str">
        <f t="shared" si="185"/>
        <v/>
      </c>
      <c r="K5931" s="1"/>
      <c r="L5931" s="21"/>
    </row>
    <row r="5932" spans="1:12" ht="10.050000000000001" customHeight="1" x14ac:dyDescent="0.2">
      <c r="A5932" s="22"/>
      <c r="B5932" s="38"/>
      <c r="C5932" s="1"/>
      <c r="D5932" s="2">
        <v>73919</v>
      </c>
      <c r="E5932" s="1" t="s">
        <v>12610</v>
      </c>
      <c r="F5932" s="1" t="s">
        <v>6343</v>
      </c>
      <c r="G5932" s="25">
        <v>0</v>
      </c>
      <c r="H5932" s="25">
        <v>0</v>
      </c>
      <c r="I5932" s="24">
        <f t="shared" si="184"/>
        <v>0</v>
      </c>
      <c r="J5932" s="23" t="str">
        <f t="shared" si="185"/>
        <v/>
      </c>
      <c r="K5932" s="1"/>
      <c r="L5932" s="21"/>
    </row>
    <row r="5933" spans="1:12" ht="10.050000000000001" customHeight="1" x14ac:dyDescent="0.2">
      <c r="A5933" s="22"/>
      <c r="B5933" s="38"/>
      <c r="C5933" s="1"/>
      <c r="D5933" s="2">
        <v>73919</v>
      </c>
      <c r="E5933" s="1" t="s">
        <v>13623</v>
      </c>
      <c r="F5933" s="1" t="s">
        <v>13624</v>
      </c>
      <c r="G5933" s="25">
        <v>0</v>
      </c>
      <c r="H5933" s="25">
        <v>0</v>
      </c>
      <c r="I5933" s="24">
        <f t="shared" si="184"/>
        <v>0</v>
      </c>
      <c r="J5933" s="23" t="str">
        <f t="shared" si="185"/>
        <v/>
      </c>
      <c r="K5933" s="1"/>
      <c r="L5933" s="21"/>
    </row>
    <row r="5934" spans="1:12" ht="10.050000000000001" customHeight="1" x14ac:dyDescent="0.2">
      <c r="A5934" s="22"/>
      <c r="B5934" s="38"/>
      <c r="C5934" s="1"/>
      <c r="D5934" s="2">
        <v>73932</v>
      </c>
      <c r="E5934" s="1" t="s">
        <v>6703</v>
      </c>
      <c r="F5934" s="1" t="s">
        <v>303</v>
      </c>
      <c r="G5934" s="25">
        <v>35543.29</v>
      </c>
      <c r="H5934" s="25">
        <v>2815.0164189927159</v>
      </c>
      <c r="I5934" s="24">
        <f t="shared" si="184"/>
        <v>-32728.273581007285</v>
      </c>
      <c r="J5934" s="23">
        <f t="shared" si="185"/>
        <v>-0.92080034180874315</v>
      </c>
      <c r="K5934" s="1"/>
      <c r="L5934" s="21"/>
    </row>
    <row r="5935" spans="1:12" ht="10.050000000000001" customHeight="1" x14ac:dyDescent="0.2">
      <c r="A5935" s="22"/>
      <c r="B5935" s="38"/>
      <c r="C5935" s="1"/>
      <c r="D5935" s="2">
        <v>73932</v>
      </c>
      <c r="E5935" s="1" t="s">
        <v>6777</v>
      </c>
      <c r="F5935" s="1" t="s">
        <v>377</v>
      </c>
      <c r="G5935" s="25">
        <v>0</v>
      </c>
      <c r="H5935" s="25">
        <v>0</v>
      </c>
      <c r="I5935" s="24">
        <f t="shared" si="184"/>
        <v>0</v>
      </c>
      <c r="J5935" s="23" t="str">
        <f t="shared" si="185"/>
        <v/>
      </c>
      <c r="K5935" s="1"/>
      <c r="L5935" s="21"/>
    </row>
    <row r="5936" spans="1:12" ht="10.050000000000001" customHeight="1" x14ac:dyDescent="0.2">
      <c r="A5936" s="22"/>
      <c r="B5936" s="38"/>
      <c r="C5936" s="1"/>
      <c r="D5936" s="2">
        <v>73932</v>
      </c>
      <c r="E5936" s="1" t="s">
        <v>10571</v>
      </c>
      <c r="F5936" s="1" t="s">
        <v>4236</v>
      </c>
      <c r="G5936" s="25">
        <v>11064</v>
      </c>
      <c r="H5936" s="25">
        <v>5070.1116889522082</v>
      </c>
      <c r="I5936" s="24">
        <f t="shared" si="184"/>
        <v>-5993.8883110477918</v>
      </c>
      <c r="J5936" s="23">
        <f t="shared" si="185"/>
        <v>-0.54174695508385684</v>
      </c>
      <c r="K5936" s="1"/>
      <c r="L5936" s="21"/>
    </row>
    <row r="5937" spans="1:12" ht="10.050000000000001" customHeight="1" x14ac:dyDescent="0.2">
      <c r="A5937" s="22"/>
      <c r="B5937" s="38"/>
      <c r="C5937" s="1"/>
      <c r="D5937" s="2">
        <v>73932</v>
      </c>
      <c r="E5937" s="1" t="s">
        <v>10625</v>
      </c>
      <c r="F5937" s="1" t="s">
        <v>4292</v>
      </c>
      <c r="G5937" s="25">
        <v>0</v>
      </c>
      <c r="H5937" s="25">
        <v>0</v>
      </c>
      <c r="I5937" s="24">
        <f t="shared" si="184"/>
        <v>0</v>
      </c>
      <c r="J5937" s="23" t="str">
        <f t="shared" si="185"/>
        <v/>
      </c>
      <c r="K5937" s="1"/>
      <c r="L5937" s="21"/>
    </row>
    <row r="5938" spans="1:12" ht="10.050000000000001" customHeight="1" x14ac:dyDescent="0.2">
      <c r="A5938" s="22"/>
      <c r="B5938" s="38"/>
      <c r="C5938" s="1"/>
      <c r="D5938" s="2">
        <v>74049</v>
      </c>
      <c r="E5938" s="1" t="s">
        <v>6543</v>
      </c>
      <c r="F5938" s="1" t="s">
        <v>142</v>
      </c>
      <c r="G5938" s="25">
        <v>0</v>
      </c>
      <c r="H5938" s="25">
        <v>0</v>
      </c>
      <c r="I5938" s="24">
        <f t="shared" si="184"/>
        <v>0</v>
      </c>
      <c r="J5938" s="23" t="str">
        <f t="shared" si="185"/>
        <v/>
      </c>
      <c r="K5938" s="1"/>
      <c r="L5938" s="21"/>
    </row>
    <row r="5939" spans="1:12" ht="10.050000000000001" customHeight="1" x14ac:dyDescent="0.2">
      <c r="A5939" s="22"/>
      <c r="B5939" s="38"/>
      <c r="C5939" s="1"/>
      <c r="D5939" s="2">
        <v>74049</v>
      </c>
      <c r="E5939" s="1" t="s">
        <v>7243</v>
      </c>
      <c r="F5939" s="1" t="s">
        <v>849</v>
      </c>
      <c r="G5939" s="25">
        <v>0</v>
      </c>
      <c r="H5939" s="25">
        <v>0</v>
      </c>
      <c r="I5939" s="24">
        <f t="shared" si="184"/>
        <v>0</v>
      </c>
      <c r="J5939" s="23" t="str">
        <f t="shared" si="185"/>
        <v/>
      </c>
      <c r="K5939" s="1"/>
      <c r="L5939" s="21"/>
    </row>
    <row r="5940" spans="1:12" ht="10.050000000000001" customHeight="1" x14ac:dyDescent="0.2">
      <c r="A5940" s="22"/>
      <c r="B5940" s="38"/>
      <c r="C5940" s="1"/>
      <c r="D5940" s="2">
        <v>74049</v>
      </c>
      <c r="E5940" s="1" t="s">
        <v>7244</v>
      </c>
      <c r="F5940" s="1" t="s">
        <v>850</v>
      </c>
      <c r="G5940" s="25">
        <v>0</v>
      </c>
      <c r="H5940" s="25">
        <v>0</v>
      </c>
      <c r="I5940" s="24">
        <f t="shared" si="184"/>
        <v>0</v>
      </c>
      <c r="J5940" s="23" t="str">
        <f t="shared" si="185"/>
        <v/>
      </c>
      <c r="K5940" s="1"/>
      <c r="L5940" s="21"/>
    </row>
    <row r="5941" spans="1:12" ht="10.050000000000001" customHeight="1" x14ac:dyDescent="0.2">
      <c r="A5941" s="22"/>
      <c r="B5941" s="38"/>
      <c r="C5941" s="1"/>
      <c r="D5941" s="2">
        <v>74049</v>
      </c>
      <c r="E5941" s="1" t="s">
        <v>7270</v>
      </c>
      <c r="F5941" s="1" t="s">
        <v>876</v>
      </c>
      <c r="G5941" s="25">
        <v>0</v>
      </c>
      <c r="H5941" s="25">
        <v>0</v>
      </c>
      <c r="I5941" s="24">
        <f t="shared" si="184"/>
        <v>0</v>
      </c>
      <c r="J5941" s="23" t="str">
        <f t="shared" si="185"/>
        <v/>
      </c>
      <c r="K5941" s="1"/>
      <c r="L5941" s="21"/>
    </row>
    <row r="5942" spans="1:12" ht="10.050000000000001" customHeight="1" x14ac:dyDescent="0.2">
      <c r="A5942" s="22"/>
      <c r="B5942" s="38"/>
      <c r="C5942" s="1"/>
      <c r="D5942" s="2">
        <v>74049</v>
      </c>
      <c r="E5942" s="1" t="s">
        <v>7683</v>
      </c>
      <c r="F5942" s="1" t="s">
        <v>1292</v>
      </c>
      <c r="G5942" s="25">
        <v>6952.3639999999996</v>
      </c>
      <c r="H5942" s="25">
        <v>0</v>
      </c>
      <c r="I5942" s="24">
        <f t="shared" si="184"/>
        <v>-6952.3639999999996</v>
      </c>
      <c r="J5942" s="23">
        <f t="shared" si="185"/>
        <v>-1</v>
      </c>
      <c r="K5942" s="1"/>
      <c r="L5942" s="21"/>
    </row>
    <row r="5943" spans="1:12" ht="10.050000000000001" customHeight="1" x14ac:dyDescent="0.2">
      <c r="A5943" s="22"/>
      <c r="B5943" s="38"/>
      <c r="C5943" s="1"/>
      <c r="D5943" s="2">
        <v>74049</v>
      </c>
      <c r="E5943" s="1" t="s">
        <v>8255</v>
      </c>
      <c r="F5943" s="1" t="s">
        <v>1868</v>
      </c>
      <c r="G5943" s="25">
        <v>0</v>
      </c>
      <c r="H5943" s="25">
        <v>0</v>
      </c>
      <c r="I5943" s="24">
        <f t="shared" si="184"/>
        <v>0</v>
      </c>
      <c r="J5943" s="23" t="str">
        <f t="shared" si="185"/>
        <v/>
      </c>
      <c r="K5943" s="1"/>
      <c r="L5943" s="21"/>
    </row>
    <row r="5944" spans="1:12" ht="10.050000000000001" customHeight="1" x14ac:dyDescent="0.2">
      <c r="A5944" s="22"/>
      <c r="B5944" s="38"/>
      <c r="C5944" s="1"/>
      <c r="D5944" s="2">
        <v>74049</v>
      </c>
      <c r="E5944" s="1" t="s">
        <v>8529</v>
      </c>
      <c r="F5944" s="1" t="s">
        <v>2146</v>
      </c>
      <c r="G5944" s="25">
        <v>0</v>
      </c>
      <c r="H5944" s="25">
        <v>0</v>
      </c>
      <c r="I5944" s="24">
        <f t="shared" si="184"/>
        <v>0</v>
      </c>
      <c r="J5944" s="23" t="str">
        <f t="shared" si="185"/>
        <v/>
      </c>
      <c r="K5944" s="1"/>
      <c r="L5944" s="21"/>
    </row>
    <row r="5945" spans="1:12" ht="10.050000000000001" customHeight="1" x14ac:dyDescent="0.2">
      <c r="A5945" s="22"/>
      <c r="B5945" s="38"/>
      <c r="C5945" s="1"/>
      <c r="D5945" s="2">
        <v>74049</v>
      </c>
      <c r="E5945" s="1" t="s">
        <v>8928</v>
      </c>
      <c r="F5945" s="1" t="s">
        <v>2551</v>
      </c>
      <c r="G5945" s="25">
        <v>0</v>
      </c>
      <c r="H5945" s="25">
        <v>0</v>
      </c>
      <c r="I5945" s="24">
        <f t="shared" si="184"/>
        <v>0</v>
      </c>
      <c r="J5945" s="23" t="str">
        <f t="shared" si="185"/>
        <v/>
      </c>
      <c r="K5945" s="1"/>
      <c r="L5945" s="21"/>
    </row>
    <row r="5946" spans="1:12" ht="10.050000000000001" customHeight="1" x14ac:dyDescent="0.2">
      <c r="A5946" s="22"/>
      <c r="B5946" s="38"/>
      <c r="C5946" s="1"/>
      <c r="D5946" s="2">
        <v>74049</v>
      </c>
      <c r="E5946" s="1" t="s">
        <v>9739</v>
      </c>
      <c r="F5946" s="1" t="s">
        <v>3377</v>
      </c>
      <c r="G5946" s="25">
        <v>47944</v>
      </c>
      <c r="H5946" s="25">
        <v>0</v>
      </c>
      <c r="I5946" s="24">
        <f t="shared" si="184"/>
        <v>-47944</v>
      </c>
      <c r="J5946" s="23">
        <f t="shared" si="185"/>
        <v>-1</v>
      </c>
      <c r="K5946" s="1"/>
      <c r="L5946" s="21"/>
    </row>
    <row r="5947" spans="1:12" ht="10.050000000000001" customHeight="1" x14ac:dyDescent="0.2">
      <c r="A5947" s="22"/>
      <c r="B5947" s="38"/>
      <c r="C5947" s="1"/>
      <c r="D5947" s="2">
        <v>74049</v>
      </c>
      <c r="E5947" s="1" t="s">
        <v>9951</v>
      </c>
      <c r="F5947" s="1" t="s">
        <v>3596</v>
      </c>
      <c r="G5947" s="25">
        <v>574334.576</v>
      </c>
      <c r="H5947" s="25">
        <v>209307.77191291456</v>
      </c>
      <c r="I5947" s="24">
        <f t="shared" si="184"/>
        <v>-365026.80408708542</v>
      </c>
      <c r="J5947" s="23">
        <f t="shared" si="185"/>
        <v>-0.635564737594843</v>
      </c>
      <c r="K5947" s="1"/>
      <c r="L5947" s="21"/>
    </row>
    <row r="5948" spans="1:12" ht="10.050000000000001" customHeight="1" x14ac:dyDescent="0.2">
      <c r="A5948" s="22"/>
      <c r="B5948" s="38"/>
      <c r="C5948" s="1"/>
      <c r="D5948" s="2">
        <v>74049</v>
      </c>
      <c r="E5948" s="1" t="s">
        <v>10044</v>
      </c>
      <c r="F5948" s="1" t="s">
        <v>3690</v>
      </c>
      <c r="G5948" s="25">
        <v>545975.79</v>
      </c>
      <c r="H5948" s="25">
        <v>254779.53348394288</v>
      </c>
      <c r="I5948" s="24">
        <f t="shared" si="184"/>
        <v>-291196.25651605718</v>
      </c>
      <c r="J5948" s="23">
        <f t="shared" si="185"/>
        <v>-0.53335012623189237</v>
      </c>
      <c r="K5948" s="1"/>
      <c r="L5948" s="21"/>
    </row>
    <row r="5949" spans="1:12" ht="10.050000000000001" customHeight="1" x14ac:dyDescent="0.2">
      <c r="A5949" s="22"/>
      <c r="B5949" s="38"/>
      <c r="C5949" s="1"/>
      <c r="D5949" s="2">
        <v>74049</v>
      </c>
      <c r="E5949" s="1" t="s">
        <v>10338</v>
      </c>
      <c r="F5949" s="1" t="s">
        <v>3995</v>
      </c>
      <c r="G5949" s="25">
        <v>529969.277</v>
      </c>
      <c r="H5949" s="25">
        <v>440873.69372271863</v>
      </c>
      <c r="I5949" s="24">
        <f t="shared" si="184"/>
        <v>-89095.583277281374</v>
      </c>
      <c r="J5949" s="23">
        <f t="shared" si="185"/>
        <v>-0.16811461936364544</v>
      </c>
      <c r="K5949" s="1"/>
      <c r="L5949" s="21"/>
    </row>
    <row r="5950" spans="1:12" ht="10.050000000000001" customHeight="1" x14ac:dyDescent="0.2">
      <c r="A5950" s="22"/>
      <c r="B5950" s="38"/>
      <c r="C5950" s="1"/>
      <c r="D5950" s="2">
        <v>74049</v>
      </c>
      <c r="E5950" s="1" t="s">
        <v>10387</v>
      </c>
      <c r="F5950" s="1" t="s">
        <v>4047</v>
      </c>
      <c r="G5950" s="25">
        <v>23972</v>
      </c>
      <c r="H5950" s="25">
        <v>0</v>
      </c>
      <c r="I5950" s="24">
        <f t="shared" si="184"/>
        <v>-23972</v>
      </c>
      <c r="J5950" s="23">
        <f t="shared" si="185"/>
        <v>-1</v>
      </c>
      <c r="K5950" s="1"/>
      <c r="L5950" s="21"/>
    </row>
    <row r="5951" spans="1:12" ht="10.050000000000001" customHeight="1" x14ac:dyDescent="0.2">
      <c r="A5951" s="22"/>
      <c r="B5951" s="38"/>
      <c r="C5951" s="1"/>
      <c r="D5951" s="2">
        <v>74049</v>
      </c>
      <c r="E5951" s="1" t="s">
        <v>10545</v>
      </c>
      <c r="F5951" s="1" t="s">
        <v>4209</v>
      </c>
      <c r="G5951" s="25">
        <v>84085.047999999995</v>
      </c>
      <c r="H5951" s="25">
        <v>102152.21990527216</v>
      </c>
      <c r="I5951" s="24">
        <f t="shared" si="184"/>
        <v>18067.17190527216</v>
      </c>
      <c r="J5951" s="23">
        <f t="shared" si="185"/>
        <v>0.21486783126141715</v>
      </c>
      <c r="K5951" s="1"/>
      <c r="L5951" s="21"/>
    </row>
    <row r="5952" spans="1:12" ht="10.050000000000001" customHeight="1" x14ac:dyDescent="0.2">
      <c r="A5952" s="22"/>
      <c r="B5952" s="38"/>
      <c r="C5952" s="1"/>
      <c r="D5952" s="2">
        <v>74049</v>
      </c>
      <c r="E5952" s="1" t="s">
        <v>10711</v>
      </c>
      <c r="F5952" s="1" t="s">
        <v>4380</v>
      </c>
      <c r="G5952" s="25">
        <v>468540.64169999998</v>
      </c>
      <c r="H5952" s="25">
        <v>207689.65116112132</v>
      </c>
      <c r="I5952" s="24">
        <f t="shared" si="184"/>
        <v>-260850.99053887866</v>
      </c>
      <c r="J5952" s="23">
        <f t="shared" si="185"/>
        <v>-0.55673076639080099</v>
      </c>
      <c r="K5952" s="1"/>
      <c r="L5952" s="21"/>
    </row>
    <row r="5953" spans="1:12" ht="10.050000000000001" customHeight="1" x14ac:dyDescent="0.2">
      <c r="A5953" s="22"/>
      <c r="B5953" s="38"/>
      <c r="C5953" s="1"/>
      <c r="D5953" s="2">
        <v>74049</v>
      </c>
      <c r="E5953" s="1" t="s">
        <v>10739</v>
      </c>
      <c r="F5953" s="1" t="s">
        <v>4409</v>
      </c>
      <c r="G5953" s="25">
        <v>348611.38359999994</v>
      </c>
      <c r="H5953" s="25">
        <v>264935.16753567389</v>
      </c>
      <c r="I5953" s="24">
        <f t="shared" si="184"/>
        <v>-83676.216064326058</v>
      </c>
      <c r="J5953" s="23">
        <f t="shared" si="185"/>
        <v>-0.24002720507927233</v>
      </c>
      <c r="K5953" s="1"/>
      <c r="L5953" s="21"/>
    </row>
    <row r="5954" spans="1:12" ht="10.050000000000001" customHeight="1" x14ac:dyDescent="0.2">
      <c r="A5954" s="22"/>
      <c r="B5954" s="38"/>
      <c r="C5954" s="1"/>
      <c r="D5954" s="2">
        <v>74049</v>
      </c>
      <c r="E5954" s="1" t="s">
        <v>10768</v>
      </c>
      <c r="F5954" s="1" t="s">
        <v>4441</v>
      </c>
      <c r="G5954" s="25">
        <v>158255.83660000004</v>
      </c>
      <c r="H5954" s="25">
        <v>81168.01904471514</v>
      </c>
      <c r="I5954" s="24">
        <f t="shared" si="184"/>
        <v>-77087.817555284899</v>
      </c>
      <c r="J5954" s="23">
        <f t="shared" si="185"/>
        <v>-0.48710884357540896</v>
      </c>
      <c r="K5954" s="1"/>
      <c r="L5954" s="21"/>
    </row>
    <row r="5955" spans="1:12" ht="10.050000000000001" customHeight="1" x14ac:dyDescent="0.2">
      <c r="A5955" s="22"/>
      <c r="B5955" s="38"/>
      <c r="C5955" s="1"/>
      <c r="D5955" s="2">
        <v>74049</v>
      </c>
      <c r="E5955" s="1" t="s">
        <v>10789</v>
      </c>
      <c r="F5955" s="1" t="s">
        <v>4464</v>
      </c>
      <c r="G5955" s="25">
        <v>130657.1158</v>
      </c>
      <c r="H5955" s="25">
        <v>150084.55239728134</v>
      </c>
      <c r="I5955" s="24">
        <f t="shared" si="184"/>
        <v>19427.436597281339</v>
      </c>
      <c r="J5955" s="23">
        <f t="shared" si="185"/>
        <v>0.14869022998348888</v>
      </c>
      <c r="K5955" s="1"/>
      <c r="L5955" s="21"/>
    </row>
    <row r="5956" spans="1:12" ht="10.050000000000001" customHeight="1" x14ac:dyDescent="0.2">
      <c r="A5956" s="22"/>
      <c r="B5956" s="38"/>
      <c r="C5956" s="1"/>
      <c r="D5956" s="2">
        <v>74049</v>
      </c>
      <c r="E5956" s="1" t="s">
        <v>12037</v>
      </c>
      <c r="F5956" s="1" t="s">
        <v>5759</v>
      </c>
      <c r="G5956" s="25">
        <v>0</v>
      </c>
      <c r="H5956" s="25">
        <v>0</v>
      </c>
      <c r="I5956" s="24">
        <f t="shared" si="184"/>
        <v>0</v>
      </c>
      <c r="J5956" s="23" t="str">
        <f t="shared" si="185"/>
        <v/>
      </c>
      <c r="K5956" s="1"/>
      <c r="L5956" s="21"/>
    </row>
    <row r="5957" spans="1:12" ht="10.050000000000001" customHeight="1" x14ac:dyDescent="0.2">
      <c r="A5957" s="22"/>
      <c r="B5957" s="38"/>
      <c r="C5957" s="1"/>
      <c r="D5957" s="2">
        <v>74049</v>
      </c>
      <c r="E5957" s="1" t="s">
        <v>12249</v>
      </c>
      <c r="F5957" s="1" t="s">
        <v>5976</v>
      </c>
      <c r="G5957" s="25">
        <v>0</v>
      </c>
      <c r="H5957" s="25">
        <v>0</v>
      </c>
      <c r="I5957" s="24">
        <f t="shared" si="184"/>
        <v>0</v>
      </c>
      <c r="J5957" s="23" t="str">
        <f t="shared" si="185"/>
        <v/>
      </c>
      <c r="K5957" s="1"/>
      <c r="L5957" s="21"/>
    </row>
    <row r="5958" spans="1:12" ht="10.050000000000001" customHeight="1" x14ac:dyDescent="0.2">
      <c r="A5958" s="22"/>
      <c r="B5958" s="38"/>
      <c r="C5958" s="1"/>
      <c r="D5958" s="2">
        <v>74049</v>
      </c>
      <c r="E5958" s="1" t="s">
        <v>12491</v>
      </c>
      <c r="F5958" s="1" t="s">
        <v>6223</v>
      </c>
      <c r="G5958" s="25">
        <v>0</v>
      </c>
      <c r="H5958" s="25">
        <v>0</v>
      </c>
      <c r="I5958" s="24">
        <f t="shared" si="184"/>
        <v>0</v>
      </c>
      <c r="J5958" s="23" t="str">
        <f t="shared" si="185"/>
        <v/>
      </c>
      <c r="K5958" s="1"/>
      <c r="L5958" s="21"/>
    </row>
    <row r="5959" spans="1:12" ht="10.050000000000001" customHeight="1" x14ac:dyDescent="0.2">
      <c r="A5959" s="22"/>
      <c r="B5959" s="38"/>
      <c r="C5959" s="1"/>
      <c r="D5959" s="2">
        <v>74049</v>
      </c>
      <c r="E5959" s="1" t="s">
        <v>12518</v>
      </c>
      <c r="F5959" s="1" t="s">
        <v>6250</v>
      </c>
      <c r="G5959" s="25">
        <v>0</v>
      </c>
      <c r="H5959" s="25">
        <v>0</v>
      </c>
      <c r="I5959" s="24">
        <f t="shared" si="184"/>
        <v>0</v>
      </c>
      <c r="J5959" s="23" t="str">
        <f t="shared" si="185"/>
        <v/>
      </c>
      <c r="K5959" s="1"/>
      <c r="L5959" s="21"/>
    </row>
    <row r="5960" spans="1:12" ht="10.050000000000001" customHeight="1" x14ac:dyDescent="0.2">
      <c r="A5960" s="22"/>
      <c r="B5960" s="38"/>
      <c r="C5960" s="1"/>
      <c r="D5960" s="2">
        <v>74049</v>
      </c>
      <c r="E5960" s="1" t="s">
        <v>13621</v>
      </c>
      <c r="F5960" s="1" t="s">
        <v>13622</v>
      </c>
      <c r="G5960" s="25">
        <v>0</v>
      </c>
      <c r="H5960" s="25">
        <v>0</v>
      </c>
      <c r="I5960" s="24">
        <f t="shared" si="184"/>
        <v>0</v>
      </c>
      <c r="J5960" s="23" t="str">
        <f t="shared" si="185"/>
        <v/>
      </c>
      <c r="K5960" s="1"/>
      <c r="L5960" s="21"/>
    </row>
    <row r="5961" spans="1:12" ht="10.050000000000001" customHeight="1" x14ac:dyDescent="0.2">
      <c r="A5961" s="22"/>
      <c r="B5961" s="38"/>
      <c r="C5961" s="1"/>
      <c r="D5961" s="2">
        <v>74154</v>
      </c>
      <c r="E5961" s="1" t="s">
        <v>6714</v>
      </c>
      <c r="F5961" s="1" t="s">
        <v>314</v>
      </c>
      <c r="G5961" s="25">
        <v>0</v>
      </c>
      <c r="H5961" s="25">
        <v>0</v>
      </c>
      <c r="I5961" s="24">
        <f t="shared" si="184"/>
        <v>0</v>
      </c>
      <c r="J5961" s="23" t="str">
        <f t="shared" si="185"/>
        <v/>
      </c>
      <c r="K5961" s="1"/>
      <c r="L5961" s="21"/>
    </row>
    <row r="5962" spans="1:12" ht="10.050000000000001" customHeight="1" x14ac:dyDescent="0.2">
      <c r="A5962" s="22"/>
      <c r="B5962" s="38"/>
      <c r="C5962" s="1"/>
      <c r="D5962" s="2">
        <v>74154</v>
      </c>
      <c r="E5962" s="1" t="s">
        <v>7882</v>
      </c>
      <c r="F5962" s="1" t="s">
        <v>1491</v>
      </c>
      <c r="G5962" s="25">
        <v>0</v>
      </c>
      <c r="H5962" s="25">
        <v>0</v>
      </c>
      <c r="I5962" s="24">
        <f t="shared" si="184"/>
        <v>0</v>
      </c>
      <c r="J5962" s="23" t="str">
        <f t="shared" si="185"/>
        <v/>
      </c>
      <c r="K5962" s="1"/>
      <c r="L5962" s="21"/>
    </row>
    <row r="5963" spans="1:12" ht="10.050000000000001" customHeight="1" x14ac:dyDescent="0.2">
      <c r="A5963" s="22"/>
      <c r="B5963" s="38"/>
      <c r="C5963" s="1"/>
      <c r="D5963" s="2">
        <v>74154</v>
      </c>
      <c r="E5963" s="1" t="s">
        <v>8564</v>
      </c>
      <c r="F5963" s="1" t="s">
        <v>2181</v>
      </c>
      <c r="G5963" s="25">
        <v>0</v>
      </c>
      <c r="H5963" s="25">
        <v>0</v>
      </c>
      <c r="I5963" s="24">
        <f t="shared" si="184"/>
        <v>0</v>
      </c>
      <c r="J5963" s="23" t="str">
        <f t="shared" si="185"/>
        <v/>
      </c>
      <c r="K5963" s="1"/>
      <c r="L5963" s="21"/>
    </row>
    <row r="5964" spans="1:12" ht="10.050000000000001" customHeight="1" x14ac:dyDescent="0.2">
      <c r="A5964" s="22"/>
      <c r="B5964" s="38"/>
      <c r="C5964" s="1"/>
      <c r="D5964" s="2">
        <v>74154</v>
      </c>
      <c r="E5964" s="1" t="s">
        <v>11114</v>
      </c>
      <c r="F5964" s="1" t="s">
        <v>4802</v>
      </c>
      <c r="G5964" s="25">
        <v>128480.9005</v>
      </c>
      <c r="H5964" s="25">
        <v>103148.77681272579</v>
      </c>
      <c r="I5964" s="24">
        <f t="shared" si="184"/>
        <v>-25332.123687274216</v>
      </c>
      <c r="J5964" s="23">
        <f t="shared" si="185"/>
        <v>-0.19716645500374755</v>
      </c>
      <c r="K5964" s="1"/>
      <c r="L5964" s="21"/>
    </row>
    <row r="5965" spans="1:12" ht="10.050000000000001" customHeight="1" x14ac:dyDescent="0.2">
      <c r="A5965" s="22"/>
      <c r="B5965" s="38"/>
      <c r="C5965" s="1"/>
      <c r="D5965" s="2">
        <v>74154</v>
      </c>
      <c r="E5965" s="1" t="s">
        <v>11123</v>
      </c>
      <c r="F5965" s="1" t="s">
        <v>4812</v>
      </c>
      <c r="G5965" s="25">
        <v>84496.352499999994</v>
      </c>
      <c r="H5965" s="25">
        <v>78866.691753275838</v>
      </c>
      <c r="I5965" s="24">
        <f t="shared" si="184"/>
        <v>-5629.6607467241556</v>
      </c>
      <c r="J5965" s="23">
        <f t="shared" si="185"/>
        <v>-6.6626080063327653E-2</v>
      </c>
      <c r="K5965" s="1"/>
      <c r="L5965" s="21"/>
    </row>
    <row r="5966" spans="1:12" ht="10.050000000000001" customHeight="1" x14ac:dyDescent="0.2">
      <c r="A5966" s="22"/>
      <c r="B5966" s="38"/>
      <c r="C5966" s="1"/>
      <c r="D5966" s="2">
        <v>74154</v>
      </c>
      <c r="E5966" s="1" t="s">
        <v>11128</v>
      </c>
      <c r="F5966" s="1" t="s">
        <v>4817</v>
      </c>
      <c r="G5966" s="25">
        <v>35711.923000000003</v>
      </c>
      <c r="H5966" s="25">
        <v>58242.073282006219</v>
      </c>
      <c r="I5966" s="24">
        <f t="shared" si="184"/>
        <v>22530.150282006216</v>
      </c>
      <c r="J5966" s="23">
        <f t="shared" si="185"/>
        <v>0.63088594478673732</v>
      </c>
      <c r="K5966" s="1"/>
      <c r="L5966" s="21"/>
    </row>
    <row r="5967" spans="1:12" ht="10.050000000000001" customHeight="1" x14ac:dyDescent="0.2">
      <c r="A5967" s="22"/>
      <c r="B5967" s="38"/>
      <c r="C5967" s="1"/>
      <c r="D5967" s="2">
        <v>74154</v>
      </c>
      <c r="E5967" s="1" t="s">
        <v>11133</v>
      </c>
      <c r="F5967" s="1" t="s">
        <v>4822</v>
      </c>
      <c r="G5967" s="25">
        <v>10591.420800000002</v>
      </c>
      <c r="H5967" s="25">
        <v>22422.530417706574</v>
      </c>
      <c r="I5967" s="24">
        <f t="shared" si="184"/>
        <v>11831.109617706572</v>
      </c>
      <c r="J5967" s="23">
        <f t="shared" si="185"/>
        <v>1.1170465078402485</v>
      </c>
      <c r="K5967" s="1"/>
      <c r="L5967" s="21"/>
    </row>
    <row r="5968" spans="1:12" ht="10.050000000000001" customHeight="1" x14ac:dyDescent="0.2">
      <c r="A5968" s="22"/>
      <c r="B5968" s="38"/>
      <c r="C5968" s="1"/>
      <c r="D5968" s="2">
        <v>74154</v>
      </c>
      <c r="E5968" s="1" t="s">
        <v>11139</v>
      </c>
      <c r="F5968" s="1" t="s">
        <v>4828</v>
      </c>
      <c r="G5968" s="25">
        <v>94442.995500000005</v>
      </c>
      <c r="H5968" s="25">
        <v>101951.88114552632</v>
      </c>
      <c r="I5968" s="24">
        <f t="shared" si="184"/>
        <v>7508.8856455263158</v>
      </c>
      <c r="J5968" s="23">
        <f t="shared" si="185"/>
        <v>7.9507067790181601E-2</v>
      </c>
      <c r="K5968" s="1"/>
      <c r="L5968" s="21"/>
    </row>
    <row r="5969" spans="1:12" ht="10.050000000000001" customHeight="1" x14ac:dyDescent="0.2">
      <c r="A5969" s="22"/>
      <c r="B5969" s="38"/>
      <c r="C5969" s="1"/>
      <c r="D5969" s="2">
        <v>74154</v>
      </c>
      <c r="E5969" s="1" t="s">
        <v>11142</v>
      </c>
      <c r="F5969" s="1" t="s">
        <v>4831</v>
      </c>
      <c r="G5969" s="25">
        <v>112589.04460000001</v>
      </c>
      <c r="H5969" s="25">
        <v>98551.259121122712</v>
      </c>
      <c r="I5969" s="24">
        <f t="shared" si="184"/>
        <v>-14037.785478877297</v>
      </c>
      <c r="J5969" s="23">
        <f t="shared" si="185"/>
        <v>-0.12468162891647182</v>
      </c>
      <c r="K5969" s="1"/>
      <c r="L5969" s="21"/>
    </row>
    <row r="5970" spans="1:12" ht="10.050000000000001" customHeight="1" x14ac:dyDescent="0.2">
      <c r="A5970" s="22"/>
      <c r="B5970" s="38"/>
      <c r="C5970" s="1"/>
      <c r="D5970" s="2">
        <v>74154</v>
      </c>
      <c r="E5970" s="1" t="s">
        <v>11147</v>
      </c>
      <c r="F5970" s="1" t="s">
        <v>4836</v>
      </c>
      <c r="G5970" s="25">
        <v>137861.8744</v>
      </c>
      <c r="H5970" s="25">
        <v>106744.60070559969</v>
      </c>
      <c r="I5970" s="24">
        <f t="shared" si="184"/>
        <v>-31117.273694400312</v>
      </c>
      <c r="J5970" s="23">
        <f t="shared" si="185"/>
        <v>-0.22571340938042775</v>
      </c>
      <c r="K5970" s="1"/>
      <c r="L5970" s="21"/>
    </row>
    <row r="5971" spans="1:12" ht="10.050000000000001" customHeight="1" x14ac:dyDescent="0.2">
      <c r="A5971" s="22"/>
      <c r="B5971" s="38"/>
      <c r="C5971" s="1"/>
      <c r="D5971" s="2">
        <v>74154</v>
      </c>
      <c r="E5971" s="1" t="s">
        <v>11162</v>
      </c>
      <c r="F5971" s="1" t="s">
        <v>4852</v>
      </c>
      <c r="G5971" s="25">
        <v>10936.912800000002</v>
      </c>
      <c r="H5971" s="25">
        <v>52576.082205092047</v>
      </c>
      <c r="I5971" s="24">
        <f t="shared" ref="I5971:I6034" si="186">H5971-G5971</f>
        <v>41639.169405092049</v>
      </c>
      <c r="J5971" s="23">
        <f t="shared" ref="J5971:J6034" si="187">IF(I5971=0,"",(I5971/G5971))</f>
        <v>3.8072141715431838</v>
      </c>
      <c r="K5971" s="1"/>
      <c r="L5971" s="21"/>
    </row>
    <row r="5972" spans="1:12" ht="10.050000000000001" customHeight="1" x14ac:dyDescent="0.2">
      <c r="A5972" s="22"/>
      <c r="B5972" s="38"/>
      <c r="C5972" s="1"/>
      <c r="D5972" s="2">
        <v>74154</v>
      </c>
      <c r="E5972" s="1" t="s">
        <v>11168</v>
      </c>
      <c r="F5972" s="1" t="s">
        <v>4858</v>
      </c>
      <c r="G5972" s="25">
        <v>486154.64800000004</v>
      </c>
      <c r="H5972" s="25">
        <v>336877.32984952966</v>
      </c>
      <c r="I5972" s="24">
        <f t="shared" si="186"/>
        <v>-149277.31815047038</v>
      </c>
      <c r="J5972" s="23">
        <f t="shared" si="187"/>
        <v>-0.30705726822644791</v>
      </c>
      <c r="K5972" s="1"/>
      <c r="L5972" s="21"/>
    </row>
    <row r="5973" spans="1:12" ht="10.050000000000001" customHeight="1" x14ac:dyDescent="0.2">
      <c r="A5973" s="22"/>
      <c r="B5973" s="38"/>
      <c r="C5973" s="1"/>
      <c r="D5973" s="2">
        <v>74154</v>
      </c>
      <c r="E5973" s="1" t="s">
        <v>11175</v>
      </c>
      <c r="F5973" s="1" t="s">
        <v>4866</v>
      </c>
      <c r="G5973" s="25">
        <v>0</v>
      </c>
      <c r="H5973" s="25">
        <v>0</v>
      </c>
      <c r="I5973" s="24">
        <f t="shared" si="186"/>
        <v>0</v>
      </c>
      <c r="J5973" s="23" t="str">
        <f t="shared" si="187"/>
        <v/>
      </c>
      <c r="K5973" s="1"/>
      <c r="L5973" s="21"/>
    </row>
    <row r="5974" spans="1:12" ht="10.050000000000001" customHeight="1" x14ac:dyDescent="0.2">
      <c r="A5974" s="22"/>
      <c r="B5974" s="38"/>
      <c r="C5974" s="1"/>
      <c r="D5974" s="2">
        <v>74154</v>
      </c>
      <c r="E5974" s="1" t="s">
        <v>11182</v>
      </c>
      <c r="F5974" s="1" t="s">
        <v>4873</v>
      </c>
      <c r="G5974" s="25">
        <v>0</v>
      </c>
      <c r="H5974" s="25">
        <v>46735.436824809723</v>
      </c>
      <c r="I5974" s="24">
        <f t="shared" si="186"/>
        <v>46735.436824809723</v>
      </c>
      <c r="J5974" s="23" t="e">
        <f t="shared" si="187"/>
        <v>#DIV/0!</v>
      </c>
      <c r="K5974" s="1"/>
      <c r="L5974" s="21"/>
    </row>
    <row r="5975" spans="1:12" ht="10.050000000000001" customHeight="1" x14ac:dyDescent="0.2">
      <c r="A5975" s="22"/>
      <c r="B5975" s="38"/>
      <c r="C5975" s="1"/>
      <c r="D5975" s="2">
        <v>74154</v>
      </c>
      <c r="E5975" s="1" t="s">
        <v>11189</v>
      </c>
      <c r="F5975" s="1" t="s">
        <v>4880</v>
      </c>
      <c r="G5975" s="25">
        <v>0</v>
      </c>
      <c r="H5975" s="25">
        <v>0</v>
      </c>
      <c r="I5975" s="24">
        <f t="shared" si="186"/>
        <v>0</v>
      </c>
      <c r="J5975" s="23" t="str">
        <f t="shared" si="187"/>
        <v/>
      </c>
      <c r="K5975" s="1"/>
      <c r="L5975" s="21"/>
    </row>
    <row r="5976" spans="1:12" ht="10.050000000000001" customHeight="1" x14ac:dyDescent="0.2">
      <c r="A5976" s="22"/>
      <c r="B5976" s="38"/>
      <c r="C5976" s="1"/>
      <c r="D5976" s="2">
        <v>74154</v>
      </c>
      <c r="E5976" s="1" t="s">
        <v>11193</v>
      </c>
      <c r="F5976" s="1" t="s">
        <v>4885</v>
      </c>
      <c r="G5976" s="25">
        <v>126045.7668</v>
      </c>
      <c r="H5976" s="25">
        <v>228293.72206728879</v>
      </c>
      <c r="I5976" s="24">
        <f t="shared" si="186"/>
        <v>102247.95526728879</v>
      </c>
      <c r="J5976" s="23">
        <f t="shared" si="187"/>
        <v>0.8111970585218321</v>
      </c>
      <c r="K5976" s="1"/>
      <c r="L5976" s="21"/>
    </row>
    <row r="5977" spans="1:12" ht="10.050000000000001" customHeight="1" x14ac:dyDescent="0.2">
      <c r="A5977" s="22"/>
      <c r="B5977" s="38"/>
      <c r="C5977" s="1"/>
      <c r="D5977" s="2">
        <v>74154</v>
      </c>
      <c r="E5977" s="1" t="s">
        <v>12014</v>
      </c>
      <c r="F5977" s="1" t="s">
        <v>5736</v>
      </c>
      <c r="G5977" s="25">
        <v>0</v>
      </c>
      <c r="H5977" s="25">
        <v>23830.038627202932</v>
      </c>
      <c r="I5977" s="24">
        <f t="shared" si="186"/>
        <v>23830.038627202932</v>
      </c>
      <c r="J5977" s="23" t="e">
        <f t="shared" si="187"/>
        <v>#DIV/0!</v>
      </c>
      <c r="K5977" s="1"/>
      <c r="L5977" s="21"/>
    </row>
    <row r="5978" spans="1:12" ht="10.050000000000001" customHeight="1" x14ac:dyDescent="0.2">
      <c r="A5978" s="22"/>
      <c r="B5978" s="38"/>
      <c r="C5978" s="1"/>
      <c r="D5978" s="2">
        <v>74154</v>
      </c>
      <c r="E5978" s="1" t="s">
        <v>12121</v>
      </c>
      <c r="F5978" s="1" t="s">
        <v>5844</v>
      </c>
      <c r="G5978" s="25">
        <v>0</v>
      </c>
      <c r="H5978" s="25">
        <v>0</v>
      </c>
      <c r="I5978" s="24">
        <f t="shared" si="186"/>
        <v>0</v>
      </c>
      <c r="J5978" s="23" t="str">
        <f t="shared" si="187"/>
        <v/>
      </c>
      <c r="K5978" s="1"/>
      <c r="L5978" s="21"/>
    </row>
    <row r="5979" spans="1:12" ht="10.050000000000001" customHeight="1" x14ac:dyDescent="0.2">
      <c r="A5979" s="22"/>
      <c r="B5979" s="38"/>
      <c r="C5979" s="1"/>
      <c r="D5979" s="2">
        <v>74154</v>
      </c>
      <c r="E5979" s="1" t="s">
        <v>13619</v>
      </c>
      <c r="F5979" s="1" t="s">
        <v>13620</v>
      </c>
      <c r="G5979" s="25">
        <v>0</v>
      </c>
      <c r="H5979" s="25">
        <v>0</v>
      </c>
      <c r="I5979" s="24">
        <f t="shared" si="186"/>
        <v>0</v>
      </c>
      <c r="J5979" s="23" t="str">
        <f t="shared" si="187"/>
        <v/>
      </c>
      <c r="K5979" s="1"/>
      <c r="L5979" s="21"/>
    </row>
    <row r="5980" spans="1:12" ht="10.050000000000001" customHeight="1" x14ac:dyDescent="0.2">
      <c r="A5980" s="22"/>
      <c r="B5980" s="38"/>
      <c r="C5980" s="1"/>
      <c r="D5980" s="2">
        <v>74426</v>
      </c>
      <c r="E5980" s="1" t="s">
        <v>8720</v>
      </c>
      <c r="F5980" s="1" t="s">
        <v>2340</v>
      </c>
      <c r="G5980" s="25">
        <v>0</v>
      </c>
      <c r="H5980" s="25">
        <v>0</v>
      </c>
      <c r="I5980" s="24">
        <f t="shared" si="186"/>
        <v>0</v>
      </c>
      <c r="J5980" s="23" t="str">
        <f t="shared" si="187"/>
        <v/>
      </c>
      <c r="K5980" s="1"/>
      <c r="L5980" s="21"/>
    </row>
    <row r="5981" spans="1:12" ht="10.050000000000001" customHeight="1" x14ac:dyDescent="0.2">
      <c r="A5981" s="22"/>
      <c r="B5981" s="38"/>
      <c r="C5981" s="1"/>
      <c r="D5981" s="2">
        <v>74426</v>
      </c>
      <c r="E5981" s="1" t="s">
        <v>9024</v>
      </c>
      <c r="F5981" s="1" t="s">
        <v>2648</v>
      </c>
      <c r="G5981" s="25">
        <v>0</v>
      </c>
      <c r="H5981" s="25">
        <v>0</v>
      </c>
      <c r="I5981" s="24">
        <f t="shared" si="186"/>
        <v>0</v>
      </c>
      <c r="J5981" s="23" t="str">
        <f t="shared" si="187"/>
        <v/>
      </c>
      <c r="K5981" s="1"/>
      <c r="L5981" s="21"/>
    </row>
    <row r="5982" spans="1:12" ht="10.050000000000001" customHeight="1" x14ac:dyDescent="0.2">
      <c r="A5982" s="22"/>
      <c r="B5982" s="38"/>
      <c r="C5982" s="1"/>
      <c r="D5982" s="2">
        <v>74492</v>
      </c>
      <c r="E5982" s="1" t="s">
        <v>9560</v>
      </c>
      <c r="F5982" s="1" t="s">
        <v>3194</v>
      </c>
      <c r="G5982" s="25">
        <v>0</v>
      </c>
      <c r="H5982" s="25">
        <v>0</v>
      </c>
      <c r="I5982" s="24">
        <f t="shared" si="186"/>
        <v>0</v>
      </c>
      <c r="J5982" s="23" t="str">
        <f t="shared" si="187"/>
        <v/>
      </c>
      <c r="K5982" s="1"/>
      <c r="L5982" s="21"/>
    </row>
    <row r="5983" spans="1:12" ht="10.050000000000001" customHeight="1" x14ac:dyDescent="0.2">
      <c r="A5983" s="22"/>
      <c r="B5983" s="38"/>
      <c r="C5983" s="1"/>
      <c r="D5983" s="2">
        <v>74492</v>
      </c>
      <c r="E5983" s="1" t="s">
        <v>13617</v>
      </c>
      <c r="F5983" s="1" t="s">
        <v>13618</v>
      </c>
      <c r="G5983" s="25">
        <v>0</v>
      </c>
      <c r="H5983" s="25">
        <v>0</v>
      </c>
      <c r="I5983" s="24">
        <f t="shared" si="186"/>
        <v>0</v>
      </c>
      <c r="J5983" s="23" t="str">
        <f t="shared" si="187"/>
        <v/>
      </c>
      <c r="K5983" s="1"/>
      <c r="L5983" s="21"/>
    </row>
    <row r="5984" spans="1:12" ht="10.050000000000001" customHeight="1" x14ac:dyDescent="0.2">
      <c r="A5984" s="22"/>
      <c r="B5984" s="38"/>
      <c r="C5984" s="1"/>
      <c r="D5984" s="2">
        <v>74531</v>
      </c>
      <c r="E5984" s="1" t="s">
        <v>6819</v>
      </c>
      <c r="F5984" s="1" t="s">
        <v>420</v>
      </c>
      <c r="G5984" s="25">
        <v>443227.56</v>
      </c>
      <c r="H5984" s="25">
        <v>440961.02087440266</v>
      </c>
      <c r="I5984" s="24">
        <f t="shared" si="186"/>
        <v>-2266.5391255973373</v>
      </c>
      <c r="J5984" s="23">
        <f t="shared" si="187"/>
        <v>-5.1137143312959535E-3</v>
      </c>
      <c r="K5984" s="1"/>
      <c r="L5984" s="21"/>
    </row>
    <row r="5985" spans="1:12" ht="10.050000000000001" customHeight="1" x14ac:dyDescent="0.2">
      <c r="A5985" s="22"/>
      <c r="B5985" s="38"/>
      <c r="C5985" s="1"/>
      <c r="D5985" s="2">
        <v>74531</v>
      </c>
      <c r="E5985" s="1" t="s">
        <v>7403</v>
      </c>
      <c r="F5985" s="1" t="s">
        <v>1010</v>
      </c>
      <c r="G5985" s="25">
        <v>416292.34319999994</v>
      </c>
      <c r="H5985" s="25">
        <v>349288.05917122023</v>
      </c>
      <c r="I5985" s="24">
        <f t="shared" si="186"/>
        <v>-67004.284028779715</v>
      </c>
      <c r="J5985" s="23">
        <f t="shared" si="187"/>
        <v>-0.16095487972160166</v>
      </c>
      <c r="K5985" s="1"/>
      <c r="L5985" s="21"/>
    </row>
    <row r="5986" spans="1:12" ht="10.050000000000001" customHeight="1" x14ac:dyDescent="0.2">
      <c r="A5986" s="22"/>
      <c r="B5986" s="38"/>
      <c r="C5986" s="1"/>
      <c r="D5986" s="2">
        <v>74531</v>
      </c>
      <c r="E5986" s="1" t="s">
        <v>7733</v>
      </c>
      <c r="F5986" s="1" t="s">
        <v>1342</v>
      </c>
      <c r="G5986" s="25">
        <v>0</v>
      </c>
      <c r="H5986" s="25">
        <v>0</v>
      </c>
      <c r="I5986" s="24">
        <f t="shared" si="186"/>
        <v>0</v>
      </c>
      <c r="J5986" s="23" t="str">
        <f t="shared" si="187"/>
        <v/>
      </c>
      <c r="K5986" s="1"/>
      <c r="L5986" s="21"/>
    </row>
    <row r="5987" spans="1:12" ht="10.050000000000001" customHeight="1" x14ac:dyDescent="0.2">
      <c r="A5987" s="22"/>
      <c r="B5987" s="38"/>
      <c r="C5987" s="1"/>
      <c r="D5987" s="2">
        <v>74531</v>
      </c>
      <c r="E5987" s="1" t="s">
        <v>8329</v>
      </c>
      <c r="F5987" s="1" t="s">
        <v>1942</v>
      </c>
      <c r="G5987" s="25">
        <v>0</v>
      </c>
      <c r="H5987" s="25">
        <v>0</v>
      </c>
      <c r="I5987" s="24">
        <f t="shared" si="186"/>
        <v>0</v>
      </c>
      <c r="J5987" s="23" t="str">
        <f t="shared" si="187"/>
        <v/>
      </c>
      <c r="K5987" s="1"/>
      <c r="L5987" s="21"/>
    </row>
    <row r="5988" spans="1:12" ht="10.050000000000001" customHeight="1" x14ac:dyDescent="0.2">
      <c r="A5988" s="22"/>
      <c r="B5988" s="38"/>
      <c r="C5988" s="1"/>
      <c r="D5988" s="2">
        <v>74531</v>
      </c>
      <c r="E5988" s="1" t="s">
        <v>8631</v>
      </c>
      <c r="F5988" s="1" t="s">
        <v>2249</v>
      </c>
      <c r="G5988" s="25">
        <v>49898.802799999998</v>
      </c>
      <c r="H5988" s="25">
        <v>111182.8747676612</v>
      </c>
      <c r="I5988" s="24">
        <f t="shared" si="186"/>
        <v>61284.071967661199</v>
      </c>
      <c r="J5988" s="23">
        <f t="shared" si="187"/>
        <v>1.2281671809501049</v>
      </c>
      <c r="K5988" s="1"/>
      <c r="L5988" s="21"/>
    </row>
    <row r="5989" spans="1:12" ht="10.050000000000001" customHeight="1" x14ac:dyDescent="0.2">
      <c r="A5989" s="22"/>
      <c r="B5989" s="38"/>
      <c r="C5989" s="1"/>
      <c r="D5989" s="2">
        <v>74531</v>
      </c>
      <c r="E5989" s="1" t="s">
        <v>8963</v>
      </c>
      <c r="F5989" s="1" t="s">
        <v>2587</v>
      </c>
      <c r="G5989" s="25">
        <v>58360.731</v>
      </c>
      <c r="H5989" s="25">
        <v>138495.72567967628</v>
      </c>
      <c r="I5989" s="24">
        <f t="shared" si="186"/>
        <v>80134.994679676282</v>
      </c>
      <c r="J5989" s="23">
        <f t="shared" si="187"/>
        <v>1.3730978571820198</v>
      </c>
      <c r="K5989" s="1"/>
      <c r="L5989" s="21"/>
    </row>
    <row r="5990" spans="1:12" ht="10.050000000000001" customHeight="1" x14ac:dyDescent="0.2">
      <c r="A5990" s="22"/>
      <c r="B5990" s="38"/>
      <c r="C5990" s="1"/>
      <c r="D5990" s="2">
        <v>74531</v>
      </c>
      <c r="E5990" s="1" t="s">
        <v>9229</v>
      </c>
      <c r="F5990" s="1" t="s">
        <v>2856</v>
      </c>
      <c r="G5990" s="25">
        <v>36613.067800000004</v>
      </c>
      <c r="H5990" s="25">
        <v>34679.153001131068</v>
      </c>
      <c r="I5990" s="24">
        <f t="shared" si="186"/>
        <v>-1933.9147988689365</v>
      </c>
      <c r="J5990" s="23">
        <f t="shared" si="187"/>
        <v>-5.2820342983357881E-2</v>
      </c>
      <c r="K5990" s="1"/>
      <c r="L5990" s="21"/>
    </row>
    <row r="5991" spans="1:12" ht="10.050000000000001" customHeight="1" x14ac:dyDescent="0.2">
      <c r="A5991" s="22"/>
      <c r="B5991" s="38"/>
      <c r="C5991" s="1"/>
      <c r="D5991" s="2">
        <v>74531</v>
      </c>
      <c r="E5991" s="1" t="s">
        <v>9424</v>
      </c>
      <c r="F5991" s="1" t="s">
        <v>3056</v>
      </c>
      <c r="G5991" s="25">
        <v>0</v>
      </c>
      <c r="H5991" s="25">
        <v>78378.687082100107</v>
      </c>
      <c r="I5991" s="24">
        <f t="shared" si="186"/>
        <v>78378.687082100107</v>
      </c>
      <c r="J5991" s="23" t="e">
        <f t="shared" si="187"/>
        <v>#DIV/0!</v>
      </c>
      <c r="K5991" s="1"/>
      <c r="L5991" s="21"/>
    </row>
    <row r="5992" spans="1:12" ht="10.050000000000001" customHeight="1" x14ac:dyDescent="0.2">
      <c r="A5992" s="22"/>
      <c r="B5992" s="38"/>
      <c r="C5992" s="1"/>
      <c r="D5992" s="2">
        <v>74531</v>
      </c>
      <c r="E5992" s="1" t="s">
        <v>9580</v>
      </c>
      <c r="F5992" s="1" t="s">
        <v>3216</v>
      </c>
      <c r="G5992" s="25">
        <v>0</v>
      </c>
      <c r="H5992" s="25">
        <v>113905.42714369429</v>
      </c>
      <c r="I5992" s="24">
        <f t="shared" si="186"/>
        <v>113905.42714369429</v>
      </c>
      <c r="J5992" s="23" t="e">
        <f t="shared" si="187"/>
        <v>#DIV/0!</v>
      </c>
      <c r="K5992" s="1"/>
      <c r="L5992" s="21"/>
    </row>
    <row r="5993" spans="1:12" ht="10.050000000000001" customHeight="1" x14ac:dyDescent="0.2">
      <c r="A5993" s="22"/>
      <c r="B5993" s="38"/>
      <c r="C5993" s="1"/>
      <c r="D5993" s="2">
        <v>74531</v>
      </c>
      <c r="E5993" s="1" t="s">
        <v>10018</v>
      </c>
      <c r="F5993" s="1" t="s">
        <v>3664</v>
      </c>
      <c r="G5993" s="25">
        <v>288395.92000000004</v>
      </c>
      <c r="H5993" s="25">
        <v>285446.77439888177</v>
      </c>
      <c r="I5993" s="24">
        <f t="shared" si="186"/>
        <v>-2949.1456011182745</v>
      </c>
      <c r="J5993" s="23">
        <f t="shared" si="187"/>
        <v>-1.0226030940792346E-2</v>
      </c>
      <c r="K5993" s="1"/>
      <c r="L5993" s="21"/>
    </row>
    <row r="5994" spans="1:12" ht="10.050000000000001" customHeight="1" x14ac:dyDescent="0.2">
      <c r="A5994" s="22"/>
      <c r="B5994" s="38"/>
      <c r="C5994" s="1"/>
      <c r="D5994" s="2">
        <v>74531</v>
      </c>
      <c r="E5994" s="1" t="s">
        <v>10101</v>
      </c>
      <c r="F5994" s="1" t="s">
        <v>3750</v>
      </c>
      <c r="G5994" s="25">
        <v>138733.2254</v>
      </c>
      <c r="H5994" s="25">
        <v>146247.29461445732</v>
      </c>
      <c r="I5994" s="24">
        <f t="shared" si="186"/>
        <v>7514.0692144573259</v>
      </c>
      <c r="J5994" s="23">
        <f t="shared" si="187"/>
        <v>5.4162001876569402E-2</v>
      </c>
      <c r="K5994" s="1"/>
      <c r="L5994" s="21"/>
    </row>
    <row r="5995" spans="1:12" ht="10.050000000000001" customHeight="1" x14ac:dyDescent="0.2">
      <c r="A5995" s="22"/>
      <c r="B5995" s="38"/>
      <c r="C5995" s="1"/>
      <c r="D5995" s="2">
        <v>74531</v>
      </c>
      <c r="E5995" s="1" t="s">
        <v>10230</v>
      </c>
      <c r="F5995" s="1" t="s">
        <v>3885</v>
      </c>
      <c r="G5995" s="25">
        <v>283026.77229999995</v>
      </c>
      <c r="H5995" s="25">
        <v>420315.85483803094</v>
      </c>
      <c r="I5995" s="24">
        <f t="shared" si="186"/>
        <v>137289.08253803098</v>
      </c>
      <c r="J5995" s="23">
        <f t="shared" si="187"/>
        <v>0.48507454408768313</v>
      </c>
      <c r="K5995" s="1"/>
      <c r="L5995" s="21"/>
    </row>
    <row r="5996" spans="1:12" ht="10.050000000000001" customHeight="1" x14ac:dyDescent="0.2">
      <c r="A5996" s="22"/>
      <c r="B5996" s="38"/>
      <c r="C5996" s="1"/>
      <c r="D5996" s="2">
        <v>74531</v>
      </c>
      <c r="E5996" s="1" t="s">
        <v>10410</v>
      </c>
      <c r="F5996" s="1" t="s">
        <v>4070</v>
      </c>
      <c r="G5996" s="25">
        <v>258594.55439999999</v>
      </c>
      <c r="H5996" s="25">
        <v>522868.75226279476</v>
      </c>
      <c r="I5996" s="24">
        <f t="shared" si="186"/>
        <v>264274.19786279474</v>
      </c>
      <c r="J5996" s="23">
        <f t="shared" si="187"/>
        <v>1.0219635076073927</v>
      </c>
      <c r="K5996" s="1"/>
      <c r="L5996" s="21"/>
    </row>
    <row r="5997" spans="1:12" ht="10.050000000000001" customHeight="1" x14ac:dyDescent="0.2">
      <c r="A5997" s="22"/>
      <c r="B5997" s="38"/>
      <c r="C5997" s="1"/>
      <c r="D5997" s="2">
        <v>74531</v>
      </c>
      <c r="E5997" s="1" t="s">
        <v>10447</v>
      </c>
      <c r="F5997" s="1" t="s">
        <v>4108</v>
      </c>
      <c r="G5997" s="25">
        <v>166063.38159999999</v>
      </c>
      <c r="H5997" s="25">
        <v>234689.15170532881</v>
      </c>
      <c r="I5997" s="24">
        <f t="shared" si="186"/>
        <v>68625.770105328818</v>
      </c>
      <c r="J5997" s="23">
        <f t="shared" si="187"/>
        <v>0.41325046764752155</v>
      </c>
      <c r="K5997" s="1"/>
      <c r="L5997" s="21"/>
    </row>
    <row r="5998" spans="1:12" ht="10.050000000000001" customHeight="1" x14ac:dyDescent="0.2">
      <c r="A5998" s="22"/>
      <c r="B5998" s="38"/>
      <c r="C5998" s="1"/>
      <c r="D5998" s="2">
        <v>74531</v>
      </c>
      <c r="E5998" s="1" t="s">
        <v>10483</v>
      </c>
      <c r="F5998" s="1" t="s">
        <v>4144</v>
      </c>
      <c r="G5998" s="25">
        <v>276371.92479999998</v>
      </c>
      <c r="H5998" s="25">
        <v>252570.67023546321</v>
      </c>
      <c r="I5998" s="24">
        <f t="shared" si="186"/>
        <v>-23801.254564536765</v>
      </c>
      <c r="J5998" s="23">
        <f t="shared" si="187"/>
        <v>-8.6120377754581409E-2</v>
      </c>
      <c r="K5998" s="1"/>
      <c r="L5998" s="21"/>
    </row>
    <row r="5999" spans="1:12" ht="10.050000000000001" customHeight="1" x14ac:dyDescent="0.2">
      <c r="A5999" s="22"/>
      <c r="B5999" s="38"/>
      <c r="C5999" s="1"/>
      <c r="D5999" s="2">
        <v>74531</v>
      </c>
      <c r="E5999" s="1" t="s">
        <v>10508</v>
      </c>
      <c r="F5999" s="1" t="s">
        <v>4170</v>
      </c>
      <c r="G5999" s="25">
        <v>207123.62840000002</v>
      </c>
      <c r="H5999" s="25">
        <v>247063.92278809057</v>
      </c>
      <c r="I5999" s="24">
        <f t="shared" si="186"/>
        <v>39940.294388090551</v>
      </c>
      <c r="J5999" s="23">
        <f t="shared" si="187"/>
        <v>0.19283311467949615</v>
      </c>
      <c r="K5999" s="1"/>
      <c r="L5999" s="21"/>
    </row>
    <row r="6000" spans="1:12" ht="10.050000000000001" customHeight="1" x14ac:dyDescent="0.2">
      <c r="A6000" s="22"/>
      <c r="B6000" s="38"/>
      <c r="C6000" s="1"/>
      <c r="D6000" s="2">
        <v>74531</v>
      </c>
      <c r="E6000" s="1" t="s">
        <v>10657</v>
      </c>
      <c r="F6000" s="1" t="s">
        <v>4324</v>
      </c>
      <c r="G6000" s="25">
        <v>245839.38310000001</v>
      </c>
      <c r="H6000" s="25">
        <v>254152.83274832772</v>
      </c>
      <c r="I6000" s="24">
        <f t="shared" si="186"/>
        <v>8313.449648327718</v>
      </c>
      <c r="J6000" s="23">
        <f t="shared" si="187"/>
        <v>3.38165900983654E-2</v>
      </c>
      <c r="K6000" s="1"/>
      <c r="L6000" s="21"/>
    </row>
    <row r="6001" spans="1:12" ht="10.050000000000001" customHeight="1" x14ac:dyDescent="0.2">
      <c r="A6001" s="22"/>
      <c r="B6001" s="38"/>
      <c r="C6001" s="1"/>
      <c r="D6001" s="2">
        <v>74531</v>
      </c>
      <c r="E6001" s="1" t="s">
        <v>10657</v>
      </c>
      <c r="F6001" s="1" t="s">
        <v>4325</v>
      </c>
      <c r="G6001" s="25">
        <v>213266.5246</v>
      </c>
      <c r="H6001" s="25">
        <v>212651.88813328731</v>
      </c>
      <c r="I6001" s="24">
        <f t="shared" si="186"/>
        <v>-614.63646671269089</v>
      </c>
      <c r="J6001" s="23">
        <f t="shared" si="187"/>
        <v>-2.8820109853878628E-3</v>
      </c>
      <c r="K6001" s="1"/>
      <c r="L6001" s="21"/>
    </row>
    <row r="6002" spans="1:12" ht="10.050000000000001" customHeight="1" x14ac:dyDescent="0.2">
      <c r="A6002" s="22"/>
      <c r="B6002" s="38"/>
      <c r="C6002" s="1"/>
      <c r="D6002" s="2">
        <v>74531</v>
      </c>
      <c r="E6002" s="1" t="s">
        <v>12305</v>
      </c>
      <c r="F6002" s="1" t="s">
        <v>6036</v>
      </c>
      <c r="G6002" s="25">
        <v>0</v>
      </c>
      <c r="H6002" s="25">
        <v>0</v>
      </c>
      <c r="I6002" s="24">
        <f t="shared" si="186"/>
        <v>0</v>
      </c>
      <c r="J6002" s="23" t="str">
        <f t="shared" si="187"/>
        <v/>
      </c>
      <c r="K6002" s="1"/>
      <c r="L6002" s="21"/>
    </row>
    <row r="6003" spans="1:12" ht="10.050000000000001" customHeight="1" x14ac:dyDescent="0.2">
      <c r="A6003" s="22"/>
      <c r="B6003" s="38"/>
      <c r="C6003" s="1"/>
      <c r="D6003" s="2">
        <v>74531</v>
      </c>
      <c r="E6003" s="1" t="s">
        <v>12503</v>
      </c>
      <c r="F6003" s="1" t="s">
        <v>6235</v>
      </c>
      <c r="G6003" s="25">
        <v>0</v>
      </c>
      <c r="H6003" s="25">
        <v>0</v>
      </c>
      <c r="I6003" s="24">
        <f t="shared" si="186"/>
        <v>0</v>
      </c>
      <c r="J6003" s="23" t="str">
        <f t="shared" si="187"/>
        <v/>
      </c>
      <c r="K6003" s="1"/>
      <c r="L6003" s="21"/>
    </row>
    <row r="6004" spans="1:12" ht="10.050000000000001" customHeight="1" x14ac:dyDescent="0.2">
      <c r="A6004" s="22"/>
      <c r="B6004" s="38"/>
      <c r="C6004" s="1"/>
      <c r="D6004" s="2">
        <v>74531</v>
      </c>
      <c r="E6004" s="1" t="s">
        <v>13615</v>
      </c>
      <c r="F6004" s="1" t="s">
        <v>13616</v>
      </c>
      <c r="G6004" s="25">
        <v>0</v>
      </c>
      <c r="H6004" s="25">
        <v>0</v>
      </c>
      <c r="I6004" s="24">
        <f t="shared" si="186"/>
        <v>0</v>
      </c>
      <c r="J6004" s="23" t="str">
        <f t="shared" si="187"/>
        <v/>
      </c>
      <c r="K6004" s="1"/>
      <c r="L6004" s="21"/>
    </row>
    <row r="6005" spans="1:12" ht="10.050000000000001" customHeight="1" x14ac:dyDescent="0.2">
      <c r="A6005" s="22"/>
      <c r="B6005" s="38"/>
      <c r="C6005" s="1"/>
      <c r="D6005" s="2">
        <v>74609</v>
      </c>
      <c r="E6005" s="1" t="s">
        <v>7892</v>
      </c>
      <c r="F6005" s="1" t="s">
        <v>1501</v>
      </c>
      <c r="G6005" s="25">
        <v>0</v>
      </c>
      <c r="H6005" s="25">
        <v>0</v>
      </c>
      <c r="I6005" s="24">
        <f t="shared" si="186"/>
        <v>0</v>
      </c>
      <c r="J6005" s="23" t="str">
        <f t="shared" si="187"/>
        <v/>
      </c>
      <c r="K6005" s="1"/>
      <c r="L6005" s="21"/>
    </row>
    <row r="6006" spans="1:12" ht="10.050000000000001" customHeight="1" x14ac:dyDescent="0.2">
      <c r="A6006" s="22"/>
      <c r="B6006" s="38"/>
      <c r="C6006" s="1"/>
      <c r="D6006" s="2">
        <v>74868</v>
      </c>
      <c r="E6006" s="1" t="s">
        <v>8723</v>
      </c>
      <c r="F6006" s="1" t="s">
        <v>2343</v>
      </c>
      <c r="G6006" s="25">
        <v>0</v>
      </c>
      <c r="H6006" s="25">
        <v>0</v>
      </c>
      <c r="I6006" s="24">
        <f t="shared" si="186"/>
        <v>0</v>
      </c>
      <c r="J6006" s="23" t="str">
        <f t="shared" si="187"/>
        <v/>
      </c>
      <c r="K6006" s="1"/>
      <c r="L6006" s="21"/>
    </row>
    <row r="6007" spans="1:12" ht="10.050000000000001" customHeight="1" x14ac:dyDescent="0.2">
      <c r="A6007" s="22"/>
      <c r="B6007" s="38"/>
      <c r="C6007" s="1"/>
      <c r="D6007" s="2">
        <v>74973</v>
      </c>
      <c r="E6007" s="1" t="s">
        <v>8591</v>
      </c>
      <c r="F6007" s="1" t="s">
        <v>2208</v>
      </c>
      <c r="G6007" s="25">
        <v>0</v>
      </c>
      <c r="H6007" s="25">
        <v>0</v>
      </c>
      <c r="I6007" s="24">
        <f t="shared" si="186"/>
        <v>0</v>
      </c>
      <c r="J6007" s="23" t="str">
        <f t="shared" si="187"/>
        <v/>
      </c>
      <c r="K6007" s="1"/>
      <c r="L6007" s="21"/>
    </row>
    <row r="6008" spans="1:12" ht="10.050000000000001" customHeight="1" x14ac:dyDescent="0.2">
      <c r="A6008" s="22"/>
      <c r="B6008" s="38"/>
      <c r="C6008" s="1"/>
      <c r="D6008" s="2">
        <v>75064</v>
      </c>
      <c r="E6008" s="1" t="s">
        <v>7900</v>
      </c>
      <c r="F6008" s="1" t="s">
        <v>1509</v>
      </c>
      <c r="G6008" s="25">
        <v>0</v>
      </c>
      <c r="H6008" s="25">
        <v>0</v>
      </c>
      <c r="I6008" s="24">
        <f t="shared" si="186"/>
        <v>0</v>
      </c>
      <c r="J6008" s="23" t="str">
        <f t="shared" si="187"/>
        <v/>
      </c>
      <c r="K6008" s="1"/>
      <c r="L6008" s="21"/>
    </row>
    <row r="6009" spans="1:12" ht="10.050000000000001" customHeight="1" x14ac:dyDescent="0.2">
      <c r="A6009" s="22"/>
      <c r="B6009" s="38"/>
      <c r="C6009" s="1"/>
      <c r="D6009" s="2">
        <v>75206</v>
      </c>
      <c r="E6009" s="1" t="s">
        <v>7231</v>
      </c>
      <c r="F6009" s="1" t="s">
        <v>837</v>
      </c>
      <c r="G6009" s="25">
        <v>0</v>
      </c>
      <c r="H6009" s="25">
        <v>0</v>
      </c>
      <c r="I6009" s="24">
        <f t="shared" si="186"/>
        <v>0</v>
      </c>
      <c r="J6009" s="23" t="str">
        <f t="shared" si="187"/>
        <v/>
      </c>
      <c r="K6009" s="1"/>
      <c r="L6009" s="21"/>
    </row>
    <row r="6010" spans="1:12" ht="10.050000000000001" customHeight="1" x14ac:dyDescent="0.2">
      <c r="A6010" s="22"/>
      <c r="B6010" s="38"/>
      <c r="C6010" s="1"/>
      <c r="D6010" s="2">
        <v>75219</v>
      </c>
      <c r="E6010" s="1" t="s">
        <v>6670</v>
      </c>
      <c r="F6010" s="1" t="s">
        <v>270</v>
      </c>
      <c r="G6010" s="25">
        <v>0</v>
      </c>
      <c r="H6010" s="25">
        <v>0</v>
      </c>
      <c r="I6010" s="24">
        <f t="shared" si="186"/>
        <v>0</v>
      </c>
      <c r="J6010" s="23" t="str">
        <f t="shared" si="187"/>
        <v/>
      </c>
      <c r="K6010" s="1"/>
      <c r="L6010" s="21"/>
    </row>
    <row r="6011" spans="1:12" ht="10.050000000000001" customHeight="1" x14ac:dyDescent="0.2">
      <c r="A6011" s="22"/>
      <c r="B6011" s="38"/>
      <c r="C6011" s="1"/>
      <c r="D6011" s="2">
        <v>75219</v>
      </c>
      <c r="E6011" s="1" t="s">
        <v>6757</v>
      </c>
      <c r="F6011" s="1" t="s">
        <v>357</v>
      </c>
      <c r="G6011" s="25">
        <v>0</v>
      </c>
      <c r="H6011" s="25">
        <v>0</v>
      </c>
      <c r="I6011" s="24">
        <f t="shared" si="186"/>
        <v>0</v>
      </c>
      <c r="J6011" s="23" t="str">
        <f t="shared" si="187"/>
        <v/>
      </c>
      <c r="K6011" s="1"/>
      <c r="L6011" s="21"/>
    </row>
    <row r="6012" spans="1:12" ht="10.050000000000001" customHeight="1" x14ac:dyDescent="0.2">
      <c r="A6012" s="22"/>
      <c r="B6012" s="38"/>
      <c r="C6012" s="1"/>
      <c r="D6012" s="2">
        <v>75219</v>
      </c>
      <c r="E6012" s="1" t="s">
        <v>6813</v>
      </c>
      <c r="F6012" s="1" t="s">
        <v>414</v>
      </c>
      <c r="G6012" s="25">
        <v>0</v>
      </c>
      <c r="H6012" s="25">
        <v>0</v>
      </c>
      <c r="I6012" s="24">
        <f t="shared" si="186"/>
        <v>0</v>
      </c>
      <c r="J6012" s="23" t="str">
        <f t="shared" si="187"/>
        <v/>
      </c>
      <c r="K6012" s="1"/>
      <c r="L6012" s="21"/>
    </row>
    <row r="6013" spans="1:12" ht="10.050000000000001" customHeight="1" x14ac:dyDescent="0.2">
      <c r="A6013" s="22"/>
      <c r="B6013" s="38"/>
      <c r="C6013" s="1"/>
      <c r="D6013" s="2">
        <v>75219</v>
      </c>
      <c r="E6013" s="1" t="s">
        <v>7184</v>
      </c>
      <c r="F6013" s="1" t="s">
        <v>790</v>
      </c>
      <c r="G6013" s="25">
        <v>0</v>
      </c>
      <c r="H6013" s="25">
        <v>0</v>
      </c>
      <c r="I6013" s="24">
        <f t="shared" si="186"/>
        <v>0</v>
      </c>
      <c r="J6013" s="23" t="str">
        <f t="shared" si="187"/>
        <v/>
      </c>
      <c r="K6013" s="1"/>
      <c r="L6013" s="21"/>
    </row>
    <row r="6014" spans="1:12" ht="10.050000000000001" customHeight="1" x14ac:dyDescent="0.2">
      <c r="A6014" s="22"/>
      <c r="B6014" s="38"/>
      <c r="C6014" s="1"/>
      <c r="D6014" s="2">
        <v>75219</v>
      </c>
      <c r="E6014" s="1" t="s">
        <v>7269</v>
      </c>
      <c r="F6014" s="1" t="s">
        <v>875</v>
      </c>
      <c r="G6014" s="25">
        <v>21670.227599999998</v>
      </c>
      <c r="H6014" s="25">
        <v>0</v>
      </c>
      <c r="I6014" s="24">
        <f t="shared" si="186"/>
        <v>-21670.227599999998</v>
      </c>
      <c r="J6014" s="23">
        <f t="shared" si="187"/>
        <v>-1</v>
      </c>
      <c r="K6014" s="1"/>
      <c r="L6014" s="21"/>
    </row>
    <row r="6015" spans="1:12" ht="10.050000000000001" customHeight="1" x14ac:dyDescent="0.2">
      <c r="A6015" s="22"/>
      <c r="B6015" s="38"/>
      <c r="C6015" s="1"/>
      <c r="D6015" s="2">
        <v>75219</v>
      </c>
      <c r="E6015" s="1" t="s">
        <v>7773</v>
      </c>
      <c r="F6015" s="1" t="s">
        <v>1382</v>
      </c>
      <c r="G6015" s="25">
        <v>0</v>
      </c>
      <c r="H6015" s="25">
        <v>0</v>
      </c>
      <c r="I6015" s="24">
        <f t="shared" si="186"/>
        <v>0</v>
      </c>
      <c r="J6015" s="23" t="str">
        <f t="shared" si="187"/>
        <v/>
      </c>
      <c r="K6015" s="1"/>
      <c r="L6015" s="21"/>
    </row>
    <row r="6016" spans="1:12" ht="10.050000000000001" customHeight="1" x14ac:dyDescent="0.2">
      <c r="A6016" s="22"/>
      <c r="B6016" s="38"/>
      <c r="C6016" s="1"/>
      <c r="D6016" s="2">
        <v>75219</v>
      </c>
      <c r="E6016" s="1" t="s">
        <v>8019</v>
      </c>
      <c r="F6016" s="1" t="s">
        <v>1629</v>
      </c>
      <c r="G6016" s="25">
        <v>0</v>
      </c>
      <c r="H6016" s="25">
        <v>0</v>
      </c>
      <c r="I6016" s="24">
        <f t="shared" si="186"/>
        <v>0</v>
      </c>
      <c r="J6016" s="23" t="str">
        <f t="shared" si="187"/>
        <v/>
      </c>
      <c r="K6016" s="1"/>
      <c r="L6016" s="21"/>
    </row>
    <row r="6017" spans="1:12" ht="10.050000000000001" customHeight="1" x14ac:dyDescent="0.2">
      <c r="A6017" s="22"/>
      <c r="B6017" s="38"/>
      <c r="C6017" s="1"/>
      <c r="D6017" s="2">
        <v>75219</v>
      </c>
      <c r="E6017" s="1" t="s">
        <v>8527</v>
      </c>
      <c r="F6017" s="1" t="s">
        <v>2144</v>
      </c>
      <c r="G6017" s="25">
        <v>0</v>
      </c>
      <c r="H6017" s="25">
        <v>0</v>
      </c>
      <c r="I6017" s="24">
        <f t="shared" si="186"/>
        <v>0</v>
      </c>
      <c r="J6017" s="23" t="str">
        <f t="shared" si="187"/>
        <v/>
      </c>
      <c r="K6017" s="1"/>
      <c r="L6017" s="21"/>
    </row>
    <row r="6018" spans="1:12" ht="10.050000000000001" customHeight="1" x14ac:dyDescent="0.2">
      <c r="A6018" s="22"/>
      <c r="B6018" s="38"/>
      <c r="C6018" s="1"/>
      <c r="D6018" s="2">
        <v>75219</v>
      </c>
      <c r="E6018" s="1" t="s">
        <v>8739</v>
      </c>
      <c r="F6018" s="1" t="s">
        <v>2359</v>
      </c>
      <c r="G6018" s="25">
        <v>0</v>
      </c>
      <c r="H6018" s="25">
        <v>0</v>
      </c>
      <c r="I6018" s="24">
        <f t="shared" si="186"/>
        <v>0</v>
      </c>
      <c r="J6018" s="23" t="str">
        <f t="shared" si="187"/>
        <v/>
      </c>
      <c r="K6018" s="1"/>
      <c r="L6018" s="21"/>
    </row>
    <row r="6019" spans="1:12" ht="10.050000000000001" customHeight="1" x14ac:dyDescent="0.2">
      <c r="A6019" s="22"/>
      <c r="B6019" s="38"/>
      <c r="C6019" s="1"/>
      <c r="D6019" s="2">
        <v>75219</v>
      </c>
      <c r="E6019" s="1" t="s">
        <v>8887</v>
      </c>
      <c r="F6019" s="1" t="s">
        <v>2509</v>
      </c>
      <c r="G6019" s="25">
        <v>0</v>
      </c>
      <c r="H6019" s="25">
        <v>0</v>
      </c>
      <c r="I6019" s="24">
        <f t="shared" si="186"/>
        <v>0</v>
      </c>
      <c r="J6019" s="23" t="str">
        <f t="shared" si="187"/>
        <v/>
      </c>
      <c r="K6019" s="1"/>
      <c r="L6019" s="21"/>
    </row>
    <row r="6020" spans="1:12" ht="10.050000000000001" customHeight="1" x14ac:dyDescent="0.2">
      <c r="A6020" s="22"/>
      <c r="B6020" s="38"/>
      <c r="C6020" s="1"/>
      <c r="D6020" s="2">
        <v>75219</v>
      </c>
      <c r="E6020" s="1" t="s">
        <v>9025</v>
      </c>
      <c r="F6020" s="1" t="s">
        <v>2649</v>
      </c>
      <c r="G6020" s="25">
        <v>89648.940999999992</v>
      </c>
      <c r="H6020" s="25">
        <v>40288.63827401436</v>
      </c>
      <c r="I6020" s="24">
        <f t="shared" si="186"/>
        <v>-49360.302725985632</v>
      </c>
      <c r="J6020" s="23">
        <f t="shared" si="187"/>
        <v>-0.55059549142901354</v>
      </c>
      <c r="K6020" s="1"/>
      <c r="L6020" s="21"/>
    </row>
    <row r="6021" spans="1:12" ht="10.050000000000001" customHeight="1" x14ac:dyDescent="0.2">
      <c r="A6021" s="22"/>
      <c r="B6021" s="38"/>
      <c r="C6021" s="1"/>
      <c r="D6021" s="2">
        <v>75219</v>
      </c>
      <c r="E6021" s="1" t="s">
        <v>9164</v>
      </c>
      <c r="F6021" s="1" t="s">
        <v>2790</v>
      </c>
      <c r="G6021" s="25">
        <v>0</v>
      </c>
      <c r="H6021" s="25">
        <v>0</v>
      </c>
      <c r="I6021" s="24">
        <f t="shared" si="186"/>
        <v>0</v>
      </c>
      <c r="J6021" s="23" t="str">
        <f t="shared" si="187"/>
        <v/>
      </c>
      <c r="K6021" s="1"/>
      <c r="L6021" s="21"/>
    </row>
    <row r="6022" spans="1:12" ht="10.050000000000001" customHeight="1" x14ac:dyDescent="0.2">
      <c r="A6022" s="22"/>
      <c r="B6022" s="38"/>
      <c r="C6022" s="1"/>
      <c r="D6022" s="2">
        <v>75219</v>
      </c>
      <c r="E6022" s="1" t="s">
        <v>9274</v>
      </c>
      <c r="F6022" s="1" t="s">
        <v>2903</v>
      </c>
      <c r="G6022" s="25">
        <v>170616.5129</v>
      </c>
      <c r="H6022" s="25">
        <v>61694.064219165164</v>
      </c>
      <c r="I6022" s="24">
        <f t="shared" si="186"/>
        <v>-108922.44868083484</v>
      </c>
      <c r="J6022" s="23">
        <f t="shared" si="187"/>
        <v>-0.63840508066575807</v>
      </c>
      <c r="K6022" s="1"/>
      <c r="L6022" s="21"/>
    </row>
    <row r="6023" spans="1:12" ht="10.050000000000001" customHeight="1" x14ac:dyDescent="0.2">
      <c r="A6023" s="22"/>
      <c r="B6023" s="38"/>
      <c r="C6023" s="1"/>
      <c r="D6023" s="2">
        <v>75219</v>
      </c>
      <c r="E6023" s="1" t="s">
        <v>9373</v>
      </c>
      <c r="F6023" s="1" t="s">
        <v>3004</v>
      </c>
      <c r="G6023" s="25">
        <v>0</v>
      </c>
      <c r="H6023" s="25">
        <v>0</v>
      </c>
      <c r="I6023" s="24">
        <f t="shared" si="186"/>
        <v>0</v>
      </c>
      <c r="J6023" s="23" t="str">
        <f t="shared" si="187"/>
        <v/>
      </c>
      <c r="K6023" s="1"/>
      <c r="L6023" s="21"/>
    </row>
    <row r="6024" spans="1:12" ht="10.050000000000001" customHeight="1" x14ac:dyDescent="0.2">
      <c r="A6024" s="22"/>
      <c r="B6024" s="38"/>
      <c r="C6024" s="1"/>
      <c r="D6024" s="2">
        <v>75219</v>
      </c>
      <c r="E6024" s="1" t="s">
        <v>9461</v>
      </c>
      <c r="F6024" s="1" t="s">
        <v>3093</v>
      </c>
      <c r="G6024" s="25">
        <v>0</v>
      </c>
      <c r="H6024" s="25">
        <v>0</v>
      </c>
      <c r="I6024" s="24">
        <f t="shared" si="186"/>
        <v>0</v>
      </c>
      <c r="J6024" s="23" t="str">
        <f t="shared" si="187"/>
        <v/>
      </c>
      <c r="K6024" s="1"/>
      <c r="L6024" s="21"/>
    </row>
    <row r="6025" spans="1:12" ht="10.050000000000001" customHeight="1" x14ac:dyDescent="0.2">
      <c r="A6025" s="22"/>
      <c r="B6025" s="38"/>
      <c r="C6025" s="1"/>
      <c r="D6025" s="2">
        <v>75219</v>
      </c>
      <c r="E6025" s="1" t="s">
        <v>9541</v>
      </c>
      <c r="F6025" s="1" t="s">
        <v>3175</v>
      </c>
      <c r="G6025" s="25">
        <v>0</v>
      </c>
      <c r="H6025" s="25">
        <v>0</v>
      </c>
      <c r="I6025" s="24">
        <f t="shared" si="186"/>
        <v>0</v>
      </c>
      <c r="J6025" s="23" t="str">
        <f t="shared" si="187"/>
        <v/>
      </c>
      <c r="K6025" s="1"/>
      <c r="L6025" s="21"/>
    </row>
    <row r="6026" spans="1:12" ht="10.050000000000001" customHeight="1" x14ac:dyDescent="0.2">
      <c r="A6026" s="22"/>
      <c r="B6026" s="38"/>
      <c r="C6026" s="1"/>
      <c r="D6026" s="2">
        <v>75219</v>
      </c>
      <c r="E6026" s="1" t="s">
        <v>9605</v>
      </c>
      <c r="F6026" s="1" t="s">
        <v>3241</v>
      </c>
      <c r="G6026" s="25">
        <v>83114.383000000002</v>
      </c>
      <c r="H6026" s="25">
        <v>0</v>
      </c>
      <c r="I6026" s="24">
        <f t="shared" si="186"/>
        <v>-83114.383000000002</v>
      </c>
      <c r="J6026" s="23">
        <f t="shared" si="187"/>
        <v>-1</v>
      </c>
      <c r="K6026" s="1"/>
      <c r="L6026" s="21"/>
    </row>
    <row r="6027" spans="1:12" ht="10.050000000000001" customHeight="1" x14ac:dyDescent="0.2">
      <c r="A6027" s="22"/>
      <c r="B6027" s="38"/>
      <c r="C6027" s="1"/>
      <c r="D6027" s="2">
        <v>75219</v>
      </c>
      <c r="E6027" s="1" t="s">
        <v>9682</v>
      </c>
      <c r="F6027" s="1" t="s">
        <v>3320</v>
      </c>
      <c r="G6027" s="25">
        <v>0</v>
      </c>
      <c r="H6027" s="25">
        <v>0</v>
      </c>
      <c r="I6027" s="24">
        <f t="shared" si="186"/>
        <v>0</v>
      </c>
      <c r="J6027" s="23" t="str">
        <f t="shared" si="187"/>
        <v/>
      </c>
      <c r="K6027" s="1"/>
      <c r="L6027" s="21"/>
    </row>
    <row r="6028" spans="1:12" ht="10.050000000000001" customHeight="1" x14ac:dyDescent="0.2">
      <c r="A6028" s="22"/>
      <c r="B6028" s="38"/>
      <c r="C6028" s="1"/>
      <c r="D6028" s="2">
        <v>75219</v>
      </c>
      <c r="E6028" s="1" t="s">
        <v>9949</v>
      </c>
      <c r="F6028" s="1" t="s">
        <v>3594</v>
      </c>
      <c r="G6028" s="25">
        <v>0</v>
      </c>
      <c r="H6028" s="25">
        <v>0</v>
      </c>
      <c r="I6028" s="24">
        <f t="shared" si="186"/>
        <v>0</v>
      </c>
      <c r="J6028" s="23" t="str">
        <f t="shared" si="187"/>
        <v/>
      </c>
      <c r="K6028" s="1"/>
      <c r="L6028" s="21"/>
    </row>
    <row r="6029" spans="1:12" ht="10.050000000000001" customHeight="1" x14ac:dyDescent="0.2">
      <c r="A6029" s="22"/>
      <c r="B6029" s="38"/>
      <c r="C6029" s="1"/>
      <c r="D6029" s="2">
        <v>75219</v>
      </c>
      <c r="E6029" s="1" t="s">
        <v>10043</v>
      </c>
      <c r="F6029" s="1" t="s">
        <v>3689</v>
      </c>
      <c r="G6029" s="25">
        <v>0</v>
      </c>
      <c r="H6029" s="25">
        <v>0</v>
      </c>
      <c r="I6029" s="24">
        <f t="shared" si="186"/>
        <v>0</v>
      </c>
      <c r="J6029" s="23" t="str">
        <f t="shared" si="187"/>
        <v/>
      </c>
      <c r="K6029" s="1"/>
      <c r="L6029" s="21"/>
    </row>
    <row r="6030" spans="1:12" ht="10.050000000000001" customHeight="1" x14ac:dyDescent="0.2">
      <c r="A6030" s="22"/>
      <c r="B6030" s="38"/>
      <c r="C6030" s="1"/>
      <c r="D6030" s="2">
        <v>75219</v>
      </c>
      <c r="E6030" s="1" t="s">
        <v>10183</v>
      </c>
      <c r="F6030" s="1" t="s">
        <v>3837</v>
      </c>
      <c r="G6030" s="25">
        <v>55320</v>
      </c>
      <c r="H6030" s="25">
        <v>6231.0491172229267</v>
      </c>
      <c r="I6030" s="24">
        <f t="shared" si="186"/>
        <v>-49088.950882777077</v>
      </c>
      <c r="J6030" s="23">
        <f t="shared" si="187"/>
        <v>-0.88736353728808892</v>
      </c>
      <c r="K6030" s="1"/>
      <c r="L6030" s="21"/>
    </row>
    <row r="6031" spans="1:12" ht="10.050000000000001" customHeight="1" x14ac:dyDescent="0.2">
      <c r="A6031" s="22"/>
      <c r="B6031" s="38"/>
      <c r="C6031" s="1"/>
      <c r="D6031" s="2">
        <v>75375</v>
      </c>
      <c r="E6031" s="1" t="s">
        <v>7103</v>
      </c>
      <c r="F6031" s="1" t="s">
        <v>709</v>
      </c>
      <c r="G6031" s="25">
        <v>70753.092000000004</v>
      </c>
      <c r="H6031" s="25">
        <v>83690.232661002403</v>
      </c>
      <c r="I6031" s="24">
        <f t="shared" si="186"/>
        <v>12937.140661002399</v>
      </c>
      <c r="J6031" s="23">
        <f t="shared" si="187"/>
        <v>0.18284912072821352</v>
      </c>
      <c r="K6031" s="1"/>
      <c r="L6031" s="21"/>
    </row>
    <row r="6032" spans="1:12" ht="10.050000000000001" customHeight="1" x14ac:dyDescent="0.2">
      <c r="A6032" s="22"/>
      <c r="B6032" s="38"/>
      <c r="C6032" s="1"/>
      <c r="D6032" s="2">
        <v>75375</v>
      </c>
      <c r="E6032" s="1" t="s">
        <v>7154</v>
      </c>
      <c r="F6032" s="1" t="s">
        <v>760</v>
      </c>
      <c r="G6032" s="25">
        <v>0</v>
      </c>
      <c r="H6032" s="25">
        <v>22756.428350616294</v>
      </c>
      <c r="I6032" s="24">
        <f t="shared" si="186"/>
        <v>22756.428350616294</v>
      </c>
      <c r="J6032" s="23" t="e">
        <f t="shared" si="187"/>
        <v>#DIV/0!</v>
      </c>
      <c r="K6032" s="1"/>
      <c r="L6032" s="21"/>
    </row>
    <row r="6033" spans="1:12" ht="10.050000000000001" customHeight="1" x14ac:dyDescent="0.2">
      <c r="A6033" s="22"/>
      <c r="B6033" s="38"/>
      <c r="C6033" s="1"/>
      <c r="D6033" s="2">
        <v>75375</v>
      </c>
      <c r="E6033" s="1" t="s">
        <v>7156</v>
      </c>
      <c r="F6033" s="1" t="s">
        <v>762</v>
      </c>
      <c r="G6033" s="25">
        <v>0</v>
      </c>
      <c r="H6033" s="25">
        <v>0</v>
      </c>
      <c r="I6033" s="24">
        <f t="shared" si="186"/>
        <v>0</v>
      </c>
      <c r="J6033" s="23" t="str">
        <f t="shared" si="187"/>
        <v/>
      </c>
      <c r="K6033" s="1"/>
      <c r="L6033" s="21"/>
    </row>
    <row r="6034" spans="1:12" ht="10.050000000000001" customHeight="1" x14ac:dyDescent="0.2">
      <c r="A6034" s="22"/>
      <c r="B6034" s="38"/>
      <c r="C6034" s="1"/>
      <c r="D6034" s="2">
        <v>75375</v>
      </c>
      <c r="E6034" s="1" t="s">
        <v>7230</v>
      </c>
      <c r="F6034" s="1" t="s">
        <v>836</v>
      </c>
      <c r="G6034" s="25">
        <v>0</v>
      </c>
      <c r="H6034" s="25">
        <v>0</v>
      </c>
      <c r="I6034" s="24">
        <f t="shared" si="186"/>
        <v>0</v>
      </c>
      <c r="J6034" s="23" t="str">
        <f t="shared" si="187"/>
        <v/>
      </c>
      <c r="K6034" s="1"/>
      <c r="L6034" s="21"/>
    </row>
    <row r="6035" spans="1:12" ht="10.050000000000001" customHeight="1" x14ac:dyDescent="0.2">
      <c r="A6035" s="22"/>
      <c r="B6035" s="38"/>
      <c r="C6035" s="1"/>
      <c r="D6035" s="2">
        <v>75375</v>
      </c>
      <c r="E6035" s="1" t="s">
        <v>7265</v>
      </c>
      <c r="F6035" s="1" t="s">
        <v>871</v>
      </c>
      <c r="G6035" s="25">
        <v>0</v>
      </c>
      <c r="H6035" s="25">
        <v>0</v>
      </c>
      <c r="I6035" s="24">
        <f t="shared" ref="I6035:I6098" si="188">H6035-G6035</f>
        <v>0</v>
      </c>
      <c r="J6035" s="23" t="str">
        <f t="shared" ref="J6035:J6098" si="189">IF(I6035=0,"",(I6035/G6035))</f>
        <v/>
      </c>
      <c r="K6035" s="1"/>
      <c r="L6035" s="21"/>
    </row>
    <row r="6036" spans="1:12" ht="10.050000000000001" customHeight="1" x14ac:dyDescent="0.2">
      <c r="A6036" s="22"/>
      <c r="B6036" s="38"/>
      <c r="C6036" s="1"/>
      <c r="D6036" s="2">
        <v>75375</v>
      </c>
      <c r="E6036" s="1" t="s">
        <v>7688</v>
      </c>
      <c r="F6036" s="1" t="s">
        <v>1297</v>
      </c>
      <c r="G6036" s="25">
        <v>0</v>
      </c>
      <c r="H6036" s="25">
        <v>0</v>
      </c>
      <c r="I6036" s="24">
        <f t="shared" si="188"/>
        <v>0</v>
      </c>
      <c r="J6036" s="23" t="str">
        <f t="shared" si="189"/>
        <v/>
      </c>
      <c r="K6036" s="1"/>
      <c r="L6036" s="21"/>
    </row>
    <row r="6037" spans="1:12" ht="10.050000000000001" customHeight="1" x14ac:dyDescent="0.2">
      <c r="A6037" s="22"/>
      <c r="B6037" s="38"/>
      <c r="C6037" s="1"/>
      <c r="D6037" s="2">
        <v>75375</v>
      </c>
      <c r="E6037" s="1" t="s">
        <v>7709</v>
      </c>
      <c r="F6037" s="1" t="s">
        <v>1318</v>
      </c>
      <c r="G6037" s="25">
        <v>0</v>
      </c>
      <c r="H6037" s="25">
        <v>0</v>
      </c>
      <c r="I6037" s="24">
        <f t="shared" si="188"/>
        <v>0</v>
      </c>
      <c r="J6037" s="23" t="str">
        <f t="shared" si="189"/>
        <v/>
      </c>
      <c r="K6037" s="1"/>
      <c r="L6037" s="21"/>
    </row>
    <row r="6038" spans="1:12" ht="10.050000000000001" customHeight="1" x14ac:dyDescent="0.2">
      <c r="A6038" s="22"/>
      <c r="B6038" s="38"/>
      <c r="C6038" s="1"/>
      <c r="D6038" s="2">
        <v>75375</v>
      </c>
      <c r="E6038" s="1" t="s">
        <v>7740</v>
      </c>
      <c r="F6038" s="1" t="s">
        <v>1349</v>
      </c>
      <c r="G6038" s="25">
        <v>0</v>
      </c>
      <c r="H6038" s="25">
        <v>0</v>
      </c>
      <c r="I6038" s="24">
        <f t="shared" si="188"/>
        <v>0</v>
      </c>
      <c r="J6038" s="23" t="str">
        <f t="shared" si="189"/>
        <v/>
      </c>
      <c r="K6038" s="1"/>
      <c r="L6038" s="21"/>
    </row>
    <row r="6039" spans="1:12" ht="10.050000000000001" customHeight="1" x14ac:dyDescent="0.2">
      <c r="A6039" s="22"/>
      <c r="B6039" s="38"/>
      <c r="C6039" s="1"/>
      <c r="D6039" s="2">
        <v>75375</v>
      </c>
      <c r="E6039" s="1" t="s">
        <v>7835</v>
      </c>
      <c r="F6039" s="1" t="s">
        <v>1444</v>
      </c>
      <c r="G6039" s="25">
        <v>0</v>
      </c>
      <c r="H6039" s="25">
        <v>0</v>
      </c>
      <c r="I6039" s="24">
        <f t="shared" si="188"/>
        <v>0</v>
      </c>
      <c r="J6039" s="23" t="str">
        <f t="shared" si="189"/>
        <v/>
      </c>
      <c r="K6039" s="1"/>
      <c r="L6039" s="21"/>
    </row>
    <row r="6040" spans="1:12" ht="10.050000000000001" customHeight="1" x14ac:dyDescent="0.2">
      <c r="A6040" s="22"/>
      <c r="B6040" s="38"/>
      <c r="C6040" s="1"/>
      <c r="D6040" s="2">
        <v>75375</v>
      </c>
      <c r="E6040" s="1" t="s">
        <v>7838</v>
      </c>
      <c r="F6040" s="1" t="s">
        <v>1447</v>
      </c>
      <c r="G6040" s="25">
        <v>0</v>
      </c>
      <c r="H6040" s="25">
        <v>0</v>
      </c>
      <c r="I6040" s="24">
        <f t="shared" si="188"/>
        <v>0</v>
      </c>
      <c r="J6040" s="23" t="str">
        <f t="shared" si="189"/>
        <v/>
      </c>
      <c r="K6040" s="1"/>
      <c r="L6040" s="21"/>
    </row>
    <row r="6041" spans="1:12" ht="10.050000000000001" customHeight="1" x14ac:dyDescent="0.2">
      <c r="A6041" s="22"/>
      <c r="B6041" s="38"/>
      <c r="C6041" s="1"/>
      <c r="D6041" s="2">
        <v>75375</v>
      </c>
      <c r="E6041" s="1" t="s">
        <v>7958</v>
      </c>
      <c r="F6041" s="1" t="s">
        <v>1567</v>
      </c>
      <c r="G6041" s="25">
        <v>0</v>
      </c>
      <c r="H6041" s="25">
        <v>0</v>
      </c>
      <c r="I6041" s="24">
        <f t="shared" si="188"/>
        <v>0</v>
      </c>
      <c r="J6041" s="23" t="str">
        <f t="shared" si="189"/>
        <v/>
      </c>
      <c r="K6041" s="1"/>
      <c r="L6041" s="21"/>
    </row>
    <row r="6042" spans="1:12" ht="10.050000000000001" customHeight="1" x14ac:dyDescent="0.2">
      <c r="A6042" s="22"/>
      <c r="B6042" s="38"/>
      <c r="C6042" s="1"/>
      <c r="D6042" s="2">
        <v>75375</v>
      </c>
      <c r="E6042" s="1" t="s">
        <v>7959</v>
      </c>
      <c r="F6042" s="1" t="s">
        <v>1568</v>
      </c>
      <c r="G6042" s="25">
        <v>0</v>
      </c>
      <c r="H6042" s="25">
        <v>0</v>
      </c>
      <c r="I6042" s="24">
        <f t="shared" si="188"/>
        <v>0</v>
      </c>
      <c r="J6042" s="23" t="str">
        <f t="shared" si="189"/>
        <v/>
      </c>
      <c r="K6042" s="1"/>
      <c r="L6042" s="21"/>
    </row>
    <row r="6043" spans="1:12" ht="10.050000000000001" customHeight="1" x14ac:dyDescent="0.2">
      <c r="A6043" s="22"/>
      <c r="B6043" s="38"/>
      <c r="C6043" s="1"/>
      <c r="D6043" s="2">
        <v>75375</v>
      </c>
      <c r="E6043" s="1" t="s">
        <v>7967</v>
      </c>
      <c r="F6043" s="1" t="s">
        <v>1577</v>
      </c>
      <c r="G6043" s="25">
        <v>0</v>
      </c>
      <c r="H6043" s="25">
        <v>0</v>
      </c>
      <c r="I6043" s="24">
        <f t="shared" si="188"/>
        <v>0</v>
      </c>
      <c r="J6043" s="23" t="str">
        <f t="shared" si="189"/>
        <v/>
      </c>
      <c r="K6043" s="1"/>
      <c r="L6043" s="21"/>
    </row>
    <row r="6044" spans="1:12" ht="10.050000000000001" customHeight="1" x14ac:dyDescent="0.2">
      <c r="A6044" s="22"/>
      <c r="B6044" s="38"/>
      <c r="C6044" s="1"/>
      <c r="D6044" s="2">
        <v>75375</v>
      </c>
      <c r="E6044" s="1" t="s">
        <v>8194</v>
      </c>
      <c r="F6044" s="1" t="s">
        <v>1806</v>
      </c>
      <c r="G6044" s="25">
        <v>0</v>
      </c>
      <c r="H6044" s="25">
        <v>0</v>
      </c>
      <c r="I6044" s="24">
        <f t="shared" si="188"/>
        <v>0</v>
      </c>
      <c r="J6044" s="23" t="str">
        <f t="shared" si="189"/>
        <v/>
      </c>
      <c r="K6044" s="1"/>
      <c r="L6044" s="21"/>
    </row>
    <row r="6045" spans="1:12" ht="10.050000000000001" customHeight="1" x14ac:dyDescent="0.2">
      <c r="A6045" s="22"/>
      <c r="B6045" s="38"/>
      <c r="C6045" s="1"/>
      <c r="D6045" s="2">
        <v>75375</v>
      </c>
      <c r="E6045" s="1" t="s">
        <v>8219</v>
      </c>
      <c r="F6045" s="1" t="s">
        <v>1831</v>
      </c>
      <c r="G6045" s="25">
        <v>0</v>
      </c>
      <c r="H6045" s="25">
        <v>0</v>
      </c>
      <c r="I6045" s="24">
        <f t="shared" si="188"/>
        <v>0</v>
      </c>
      <c r="J6045" s="23" t="str">
        <f t="shared" si="189"/>
        <v/>
      </c>
      <c r="K6045" s="1"/>
      <c r="L6045" s="21"/>
    </row>
    <row r="6046" spans="1:12" ht="10.050000000000001" customHeight="1" x14ac:dyDescent="0.2">
      <c r="A6046" s="22"/>
      <c r="B6046" s="38"/>
      <c r="C6046" s="1"/>
      <c r="D6046" s="2">
        <v>75375</v>
      </c>
      <c r="E6046" s="1" t="s">
        <v>8235</v>
      </c>
      <c r="F6046" s="1" t="s">
        <v>1847</v>
      </c>
      <c r="G6046" s="25">
        <v>0</v>
      </c>
      <c r="H6046" s="25">
        <v>0</v>
      </c>
      <c r="I6046" s="24">
        <f t="shared" si="188"/>
        <v>0</v>
      </c>
      <c r="J6046" s="23" t="str">
        <f t="shared" si="189"/>
        <v/>
      </c>
      <c r="K6046" s="1"/>
      <c r="L6046" s="21"/>
    </row>
    <row r="6047" spans="1:12" ht="10.050000000000001" customHeight="1" x14ac:dyDescent="0.2">
      <c r="A6047" s="22"/>
      <c r="B6047" s="38"/>
      <c r="C6047" s="1"/>
      <c r="D6047" s="2">
        <v>75375</v>
      </c>
      <c r="E6047" s="1" t="s">
        <v>8237</v>
      </c>
      <c r="F6047" s="1" t="s">
        <v>1849</v>
      </c>
      <c r="G6047" s="25">
        <v>0</v>
      </c>
      <c r="H6047" s="25">
        <v>0</v>
      </c>
      <c r="I6047" s="24">
        <f t="shared" si="188"/>
        <v>0</v>
      </c>
      <c r="J6047" s="23" t="str">
        <f t="shared" si="189"/>
        <v/>
      </c>
      <c r="K6047" s="1"/>
      <c r="L6047" s="21"/>
    </row>
    <row r="6048" spans="1:12" ht="10.050000000000001" customHeight="1" x14ac:dyDescent="0.2">
      <c r="A6048" s="22"/>
      <c r="B6048" s="38"/>
      <c r="C6048" s="1"/>
      <c r="D6048" s="2">
        <v>75375</v>
      </c>
      <c r="E6048" s="1" t="s">
        <v>8273</v>
      </c>
      <c r="F6048" s="1" t="s">
        <v>1886</v>
      </c>
      <c r="G6048" s="25">
        <v>0</v>
      </c>
      <c r="H6048" s="25">
        <v>0</v>
      </c>
      <c r="I6048" s="24">
        <f t="shared" si="188"/>
        <v>0</v>
      </c>
      <c r="J6048" s="23" t="str">
        <f t="shared" si="189"/>
        <v/>
      </c>
      <c r="K6048" s="1"/>
      <c r="L6048" s="21"/>
    </row>
    <row r="6049" spans="1:12" ht="10.050000000000001" customHeight="1" x14ac:dyDescent="0.2">
      <c r="A6049" s="22"/>
      <c r="B6049" s="38"/>
      <c r="C6049" s="1"/>
      <c r="D6049" s="2">
        <v>75375</v>
      </c>
      <c r="E6049" s="1" t="s">
        <v>8288</v>
      </c>
      <c r="F6049" s="1" t="s">
        <v>1901</v>
      </c>
      <c r="G6049" s="25">
        <v>3655.9201000000003</v>
      </c>
      <c r="H6049" s="25">
        <v>2085.5778578668655</v>
      </c>
      <c r="I6049" s="24">
        <f t="shared" si="188"/>
        <v>-1570.3422421331347</v>
      </c>
      <c r="J6049" s="23">
        <f t="shared" si="189"/>
        <v>-0.4295340705430446</v>
      </c>
      <c r="K6049" s="1"/>
      <c r="L6049" s="21"/>
    </row>
    <row r="6050" spans="1:12" ht="10.050000000000001" customHeight="1" x14ac:dyDescent="0.2">
      <c r="A6050" s="22"/>
      <c r="B6050" s="38"/>
      <c r="C6050" s="1"/>
      <c r="D6050" s="2">
        <v>75375</v>
      </c>
      <c r="E6050" s="1" t="s">
        <v>8532</v>
      </c>
      <c r="F6050" s="1" t="s">
        <v>2149</v>
      </c>
      <c r="G6050" s="25">
        <v>0</v>
      </c>
      <c r="H6050" s="25">
        <v>0</v>
      </c>
      <c r="I6050" s="24">
        <f t="shared" si="188"/>
        <v>0</v>
      </c>
      <c r="J6050" s="23" t="str">
        <f t="shared" si="189"/>
        <v/>
      </c>
      <c r="K6050" s="1"/>
      <c r="L6050" s="21"/>
    </row>
    <row r="6051" spans="1:12" ht="10.050000000000001" customHeight="1" x14ac:dyDescent="0.2">
      <c r="A6051" s="22"/>
      <c r="B6051" s="38"/>
      <c r="C6051" s="1"/>
      <c r="D6051" s="2">
        <v>75375</v>
      </c>
      <c r="E6051" s="1" t="s">
        <v>8555</v>
      </c>
      <c r="F6051" s="1" t="s">
        <v>2172</v>
      </c>
      <c r="G6051" s="25">
        <v>0</v>
      </c>
      <c r="H6051" s="25">
        <v>0</v>
      </c>
      <c r="I6051" s="24">
        <f t="shared" si="188"/>
        <v>0</v>
      </c>
      <c r="J6051" s="23" t="str">
        <f t="shared" si="189"/>
        <v/>
      </c>
      <c r="K6051" s="1"/>
      <c r="L6051" s="21"/>
    </row>
    <row r="6052" spans="1:12" ht="10.050000000000001" customHeight="1" x14ac:dyDescent="0.2">
      <c r="A6052" s="22"/>
      <c r="B6052" s="38"/>
      <c r="C6052" s="1"/>
      <c r="D6052" s="2">
        <v>75375</v>
      </c>
      <c r="E6052" s="1" t="s">
        <v>8726</v>
      </c>
      <c r="F6052" s="1" t="s">
        <v>2346</v>
      </c>
      <c r="G6052" s="25">
        <v>0</v>
      </c>
      <c r="H6052" s="25">
        <v>0</v>
      </c>
      <c r="I6052" s="24">
        <f t="shared" si="188"/>
        <v>0</v>
      </c>
      <c r="J6052" s="23" t="str">
        <f t="shared" si="189"/>
        <v/>
      </c>
      <c r="K6052" s="1"/>
      <c r="L6052" s="21"/>
    </row>
    <row r="6053" spans="1:12" ht="10.050000000000001" customHeight="1" x14ac:dyDescent="0.2">
      <c r="A6053" s="22"/>
      <c r="B6053" s="38"/>
      <c r="C6053" s="1"/>
      <c r="D6053" s="2">
        <v>75375</v>
      </c>
      <c r="E6053" s="1" t="s">
        <v>9027</v>
      </c>
      <c r="F6053" s="1" t="s">
        <v>2651</v>
      </c>
      <c r="G6053" s="25">
        <v>0</v>
      </c>
      <c r="H6053" s="25">
        <v>0</v>
      </c>
      <c r="I6053" s="24">
        <f t="shared" si="188"/>
        <v>0</v>
      </c>
      <c r="J6053" s="23" t="str">
        <f t="shared" si="189"/>
        <v/>
      </c>
      <c r="K6053" s="1"/>
      <c r="L6053" s="21"/>
    </row>
    <row r="6054" spans="1:12" ht="10.050000000000001" customHeight="1" x14ac:dyDescent="0.2">
      <c r="A6054" s="22"/>
      <c r="B6054" s="38"/>
      <c r="C6054" s="1"/>
      <c r="D6054" s="2">
        <v>75388</v>
      </c>
      <c r="E6054" s="1" t="s">
        <v>6688</v>
      </c>
      <c r="F6054" s="1" t="s">
        <v>288</v>
      </c>
      <c r="G6054" s="25">
        <v>27437.640800000001</v>
      </c>
      <c r="H6054" s="25">
        <v>0</v>
      </c>
      <c r="I6054" s="24">
        <f t="shared" si="188"/>
        <v>-27437.640800000001</v>
      </c>
      <c r="J6054" s="23">
        <f t="shared" si="189"/>
        <v>-1</v>
      </c>
      <c r="K6054" s="1"/>
      <c r="L6054" s="21"/>
    </row>
    <row r="6055" spans="1:12" ht="10.050000000000001" customHeight="1" x14ac:dyDescent="0.2">
      <c r="A6055" s="22"/>
      <c r="B6055" s="38"/>
      <c r="C6055" s="1"/>
      <c r="D6055" s="2">
        <v>75388</v>
      </c>
      <c r="E6055" s="1" t="s">
        <v>7235</v>
      </c>
      <c r="F6055" s="1" t="s">
        <v>841</v>
      </c>
      <c r="G6055" s="25">
        <v>0</v>
      </c>
      <c r="H6055" s="25">
        <v>0</v>
      </c>
      <c r="I6055" s="24">
        <f t="shared" si="188"/>
        <v>0</v>
      </c>
      <c r="J6055" s="23" t="str">
        <f t="shared" si="189"/>
        <v/>
      </c>
      <c r="K6055" s="1"/>
      <c r="L6055" s="21"/>
    </row>
    <row r="6056" spans="1:12" ht="10.050000000000001" customHeight="1" x14ac:dyDescent="0.2">
      <c r="A6056" s="22"/>
      <c r="B6056" s="38"/>
      <c r="C6056" s="1"/>
      <c r="D6056" s="2">
        <v>75388</v>
      </c>
      <c r="E6056" s="1" t="s">
        <v>7906</v>
      </c>
      <c r="F6056" s="1" t="s">
        <v>1515</v>
      </c>
      <c r="G6056" s="25">
        <v>0</v>
      </c>
      <c r="H6056" s="25">
        <v>6739.6013535008078</v>
      </c>
      <c r="I6056" s="24">
        <f t="shared" si="188"/>
        <v>6739.6013535008078</v>
      </c>
      <c r="J6056" s="23" t="e">
        <f t="shared" si="189"/>
        <v>#DIV/0!</v>
      </c>
      <c r="K6056" s="1"/>
      <c r="L6056" s="21"/>
    </row>
    <row r="6057" spans="1:12" ht="10.050000000000001" customHeight="1" x14ac:dyDescent="0.2">
      <c r="A6057" s="22"/>
      <c r="B6057" s="38"/>
      <c r="C6057" s="1"/>
      <c r="D6057" s="2">
        <v>75388</v>
      </c>
      <c r="E6057" s="1" t="s">
        <v>8927</v>
      </c>
      <c r="F6057" s="1" t="s">
        <v>2550</v>
      </c>
      <c r="G6057" s="25">
        <v>44256</v>
      </c>
      <c r="H6057" s="25">
        <v>55740.407230821089</v>
      </c>
      <c r="I6057" s="24">
        <f t="shared" si="188"/>
        <v>11484.407230821089</v>
      </c>
      <c r="J6057" s="23">
        <f t="shared" si="189"/>
        <v>0.25949944032043315</v>
      </c>
      <c r="K6057" s="1"/>
      <c r="L6057" s="21"/>
    </row>
    <row r="6058" spans="1:12" ht="10.050000000000001" customHeight="1" x14ac:dyDescent="0.2">
      <c r="A6058" s="22"/>
      <c r="B6058" s="38"/>
      <c r="C6058" s="1"/>
      <c r="D6058" s="2">
        <v>75388</v>
      </c>
      <c r="E6058" s="1" t="s">
        <v>9181</v>
      </c>
      <c r="F6058" s="1" t="s">
        <v>2807</v>
      </c>
      <c r="G6058" s="25">
        <v>0</v>
      </c>
      <c r="H6058" s="25">
        <v>0</v>
      </c>
      <c r="I6058" s="24">
        <f t="shared" si="188"/>
        <v>0</v>
      </c>
      <c r="J6058" s="23" t="str">
        <f t="shared" si="189"/>
        <v/>
      </c>
      <c r="K6058" s="1"/>
      <c r="L6058" s="21"/>
    </row>
    <row r="6059" spans="1:12" ht="10.050000000000001" customHeight="1" x14ac:dyDescent="0.2">
      <c r="A6059" s="22"/>
      <c r="B6059" s="38"/>
      <c r="C6059" s="1"/>
      <c r="D6059" s="2">
        <v>75388</v>
      </c>
      <c r="E6059" s="1" t="s">
        <v>9382</v>
      </c>
      <c r="F6059" s="1" t="s">
        <v>3013</v>
      </c>
      <c r="G6059" s="25">
        <v>14125.184800000003</v>
      </c>
      <c r="H6059" s="25">
        <v>0</v>
      </c>
      <c r="I6059" s="24">
        <f t="shared" si="188"/>
        <v>-14125.184800000003</v>
      </c>
      <c r="J6059" s="23">
        <f t="shared" si="189"/>
        <v>-1</v>
      </c>
      <c r="K6059" s="1"/>
      <c r="L6059" s="21"/>
    </row>
    <row r="6060" spans="1:12" ht="10.050000000000001" customHeight="1" x14ac:dyDescent="0.2">
      <c r="A6060" s="22"/>
      <c r="B6060" s="38"/>
      <c r="C6060" s="1"/>
      <c r="D6060" s="2">
        <v>75388</v>
      </c>
      <c r="E6060" s="1" t="s">
        <v>9397</v>
      </c>
      <c r="F6060" s="1" t="s">
        <v>3028</v>
      </c>
      <c r="G6060" s="25">
        <v>224734.10810000001</v>
      </c>
      <c r="H6060" s="25">
        <v>141773.06231346706</v>
      </c>
      <c r="I6060" s="24">
        <f t="shared" si="188"/>
        <v>-82961.045786532952</v>
      </c>
      <c r="J6060" s="23">
        <f t="shared" si="189"/>
        <v>-0.36915200139365473</v>
      </c>
      <c r="K6060" s="1"/>
      <c r="L6060" s="21"/>
    </row>
    <row r="6061" spans="1:12" ht="10.050000000000001" customHeight="1" x14ac:dyDescent="0.2">
      <c r="A6061" s="22"/>
      <c r="B6061" s="38"/>
      <c r="C6061" s="1"/>
      <c r="D6061" s="2">
        <v>75388</v>
      </c>
      <c r="E6061" s="1" t="s">
        <v>9606</v>
      </c>
      <c r="F6061" s="1" t="s">
        <v>3242</v>
      </c>
      <c r="G6061" s="25">
        <v>0</v>
      </c>
      <c r="H6061" s="25">
        <v>0</v>
      </c>
      <c r="I6061" s="24">
        <f t="shared" si="188"/>
        <v>0</v>
      </c>
      <c r="J6061" s="23" t="str">
        <f t="shared" si="189"/>
        <v/>
      </c>
      <c r="K6061" s="1"/>
      <c r="L6061" s="21"/>
    </row>
    <row r="6062" spans="1:12" ht="10.050000000000001" customHeight="1" x14ac:dyDescent="0.2">
      <c r="A6062" s="22"/>
      <c r="B6062" s="38"/>
      <c r="C6062" s="1"/>
      <c r="D6062" s="2">
        <v>75388</v>
      </c>
      <c r="E6062" s="1" t="s">
        <v>9735</v>
      </c>
      <c r="F6062" s="1" t="s">
        <v>3373</v>
      </c>
      <c r="G6062" s="25">
        <v>51050.728500000005</v>
      </c>
      <c r="H6062" s="25">
        <v>67642.584316233726</v>
      </c>
      <c r="I6062" s="24">
        <f t="shared" si="188"/>
        <v>16591.855816233721</v>
      </c>
      <c r="J6062" s="23">
        <f t="shared" si="189"/>
        <v>0.32500722915704755</v>
      </c>
      <c r="K6062" s="1"/>
      <c r="L6062" s="21"/>
    </row>
    <row r="6063" spans="1:12" ht="10.050000000000001" customHeight="1" x14ac:dyDescent="0.2">
      <c r="A6063" s="22"/>
      <c r="B6063" s="38"/>
      <c r="C6063" s="1"/>
      <c r="D6063" s="2">
        <v>75388</v>
      </c>
      <c r="E6063" s="1" t="s">
        <v>9844</v>
      </c>
      <c r="F6063" s="1" t="s">
        <v>3485</v>
      </c>
      <c r="G6063" s="25">
        <v>0</v>
      </c>
      <c r="H6063" s="25">
        <v>64113.540009941753</v>
      </c>
      <c r="I6063" s="24">
        <f t="shared" si="188"/>
        <v>64113.540009941753</v>
      </c>
      <c r="J6063" s="23" t="e">
        <f t="shared" si="189"/>
        <v>#DIV/0!</v>
      </c>
      <c r="K6063" s="1"/>
      <c r="L6063" s="21"/>
    </row>
    <row r="6064" spans="1:12" ht="10.050000000000001" customHeight="1" x14ac:dyDescent="0.2">
      <c r="A6064" s="22"/>
      <c r="B6064" s="38"/>
      <c r="C6064" s="1"/>
      <c r="D6064" s="2">
        <v>75388</v>
      </c>
      <c r="E6064" s="1" t="s">
        <v>11900</v>
      </c>
      <c r="F6064" s="1" t="s">
        <v>5619</v>
      </c>
      <c r="G6064" s="25">
        <v>110572.92080000001</v>
      </c>
      <c r="H6064" s="25">
        <v>22972.177784188727</v>
      </c>
      <c r="I6064" s="24">
        <f t="shared" si="188"/>
        <v>-87600.743015811284</v>
      </c>
      <c r="J6064" s="23">
        <f t="shared" si="189"/>
        <v>-0.79224408998167006</v>
      </c>
      <c r="K6064" s="1"/>
      <c r="L6064" s="21"/>
    </row>
    <row r="6065" spans="1:12" ht="10.050000000000001" customHeight="1" x14ac:dyDescent="0.2">
      <c r="A6065" s="22"/>
      <c r="B6065" s="38"/>
      <c r="C6065" s="1"/>
      <c r="D6065" s="2">
        <v>75388</v>
      </c>
      <c r="E6065" s="1" t="s">
        <v>11901</v>
      </c>
      <c r="F6065" s="1" t="s">
        <v>5620</v>
      </c>
      <c r="G6065" s="25">
        <v>143730.16820000001</v>
      </c>
      <c r="H6065" s="25">
        <v>128889.73899442742</v>
      </c>
      <c r="I6065" s="24">
        <f t="shared" si="188"/>
        <v>-14840.429205572596</v>
      </c>
      <c r="J6065" s="23">
        <f t="shared" si="189"/>
        <v>-0.10325201307022888</v>
      </c>
      <c r="K6065" s="1"/>
      <c r="L6065" s="21"/>
    </row>
    <row r="6066" spans="1:12" ht="10.050000000000001" customHeight="1" x14ac:dyDescent="0.2">
      <c r="A6066" s="22"/>
      <c r="B6066" s="38"/>
      <c r="C6066" s="1"/>
      <c r="D6066" s="2">
        <v>75388</v>
      </c>
      <c r="E6066" s="1" t="s">
        <v>11902</v>
      </c>
      <c r="F6066" s="1" t="s">
        <v>5621</v>
      </c>
      <c r="G6066" s="25">
        <v>218390.51199999999</v>
      </c>
      <c r="H6066" s="25">
        <v>196732.66207040698</v>
      </c>
      <c r="I6066" s="24">
        <f t="shared" si="188"/>
        <v>-21657.849929593009</v>
      </c>
      <c r="J6066" s="23">
        <f t="shared" si="189"/>
        <v>-9.9170287808075699E-2</v>
      </c>
      <c r="K6066" s="1"/>
      <c r="L6066" s="21"/>
    </row>
    <row r="6067" spans="1:12" ht="10.050000000000001" customHeight="1" x14ac:dyDescent="0.2">
      <c r="A6067" s="22"/>
      <c r="B6067" s="38"/>
      <c r="C6067" s="1"/>
      <c r="D6067" s="2">
        <v>75531</v>
      </c>
      <c r="E6067" s="1" t="s">
        <v>7237</v>
      </c>
      <c r="F6067" s="1" t="s">
        <v>843</v>
      </c>
      <c r="G6067" s="25">
        <v>14169.605200000002</v>
      </c>
      <c r="H6067" s="25">
        <v>15133.281697723613</v>
      </c>
      <c r="I6067" s="24">
        <f t="shared" si="188"/>
        <v>963.67649772361074</v>
      </c>
      <c r="J6067" s="23">
        <f t="shared" si="189"/>
        <v>6.801011631034086E-2</v>
      </c>
      <c r="K6067" s="1"/>
      <c r="L6067" s="21"/>
    </row>
    <row r="6068" spans="1:12" ht="10.050000000000001" customHeight="1" x14ac:dyDescent="0.2">
      <c r="A6068" s="22"/>
      <c r="B6068" s="38"/>
      <c r="C6068" s="1"/>
      <c r="D6068" s="2">
        <v>75531</v>
      </c>
      <c r="E6068" s="1" t="s">
        <v>8274</v>
      </c>
      <c r="F6068" s="1" t="s">
        <v>1887</v>
      </c>
      <c r="G6068" s="25">
        <v>0</v>
      </c>
      <c r="H6068" s="25">
        <v>0</v>
      </c>
      <c r="I6068" s="24">
        <f t="shared" si="188"/>
        <v>0</v>
      </c>
      <c r="J6068" s="23" t="str">
        <f t="shared" si="189"/>
        <v/>
      </c>
      <c r="K6068" s="1"/>
      <c r="L6068" s="21"/>
    </row>
    <row r="6069" spans="1:12" ht="10.050000000000001" customHeight="1" x14ac:dyDescent="0.2">
      <c r="A6069" s="22"/>
      <c r="B6069" s="38"/>
      <c r="C6069" s="1"/>
      <c r="D6069" s="2">
        <v>75531</v>
      </c>
      <c r="E6069" s="1" t="s">
        <v>8727</v>
      </c>
      <c r="F6069" s="1" t="s">
        <v>2347</v>
      </c>
      <c r="G6069" s="25">
        <v>0</v>
      </c>
      <c r="H6069" s="25">
        <v>0</v>
      </c>
      <c r="I6069" s="24">
        <f t="shared" si="188"/>
        <v>0</v>
      </c>
      <c r="J6069" s="23" t="str">
        <f t="shared" si="189"/>
        <v/>
      </c>
      <c r="K6069" s="1"/>
      <c r="L6069" s="21"/>
    </row>
    <row r="6070" spans="1:12" ht="10.050000000000001" customHeight="1" x14ac:dyDescent="0.2">
      <c r="A6070" s="22"/>
      <c r="B6070" s="38"/>
      <c r="C6070" s="1"/>
      <c r="D6070" s="2">
        <v>75531</v>
      </c>
      <c r="E6070" s="1" t="s">
        <v>12370</v>
      </c>
      <c r="F6070" s="1" t="s">
        <v>6101</v>
      </c>
      <c r="G6070" s="25">
        <v>0</v>
      </c>
      <c r="H6070" s="25">
        <v>0</v>
      </c>
      <c r="I6070" s="24">
        <f t="shared" si="188"/>
        <v>0</v>
      </c>
      <c r="J6070" s="23" t="str">
        <f t="shared" si="189"/>
        <v/>
      </c>
      <c r="K6070" s="1"/>
      <c r="L6070" s="21"/>
    </row>
    <row r="6071" spans="1:12" ht="10.050000000000001" customHeight="1" x14ac:dyDescent="0.2">
      <c r="A6071" s="22"/>
      <c r="B6071" s="38"/>
      <c r="C6071" s="1"/>
      <c r="D6071" s="2">
        <v>75531</v>
      </c>
      <c r="E6071" s="1" t="s">
        <v>12571</v>
      </c>
      <c r="F6071" s="1" t="s">
        <v>6303</v>
      </c>
      <c r="G6071" s="25">
        <v>0</v>
      </c>
      <c r="H6071" s="25">
        <v>159.24362954155873</v>
      </c>
      <c r="I6071" s="24">
        <f t="shared" si="188"/>
        <v>159.24362954155873</v>
      </c>
      <c r="J6071" s="23" t="e">
        <f t="shared" si="189"/>
        <v>#DIV/0!</v>
      </c>
      <c r="K6071" s="1"/>
      <c r="L6071" s="21"/>
    </row>
    <row r="6072" spans="1:12" ht="10.050000000000001" customHeight="1" x14ac:dyDescent="0.2">
      <c r="A6072" s="22"/>
      <c r="B6072" s="38"/>
      <c r="C6072" s="1"/>
      <c r="D6072" s="2">
        <v>75597</v>
      </c>
      <c r="E6072" s="1" t="s">
        <v>6533</v>
      </c>
      <c r="F6072" s="1" t="s">
        <v>132</v>
      </c>
      <c r="G6072" s="25">
        <v>0</v>
      </c>
      <c r="H6072" s="25">
        <v>16160.659952830443</v>
      </c>
      <c r="I6072" s="24">
        <f t="shared" si="188"/>
        <v>16160.659952830443</v>
      </c>
      <c r="J6072" s="23" t="e">
        <f t="shared" si="189"/>
        <v>#DIV/0!</v>
      </c>
      <c r="K6072" s="1"/>
      <c r="L6072" s="21"/>
    </row>
    <row r="6073" spans="1:12" ht="10.050000000000001" customHeight="1" x14ac:dyDescent="0.2">
      <c r="A6073" s="22"/>
      <c r="B6073" s="38"/>
      <c r="C6073" s="1"/>
      <c r="D6073" s="2">
        <v>75597</v>
      </c>
      <c r="E6073" s="1" t="s">
        <v>6680</v>
      </c>
      <c r="F6073" s="1" t="s">
        <v>280</v>
      </c>
      <c r="G6073" s="25">
        <v>0</v>
      </c>
      <c r="H6073" s="25">
        <v>0</v>
      </c>
      <c r="I6073" s="24">
        <f t="shared" si="188"/>
        <v>0</v>
      </c>
      <c r="J6073" s="23" t="str">
        <f t="shared" si="189"/>
        <v/>
      </c>
      <c r="K6073" s="1"/>
      <c r="L6073" s="21"/>
    </row>
    <row r="6074" spans="1:12" ht="10.050000000000001" customHeight="1" x14ac:dyDescent="0.2">
      <c r="A6074" s="22"/>
      <c r="B6074" s="38"/>
      <c r="C6074" s="1"/>
      <c r="D6074" s="2">
        <v>75597</v>
      </c>
      <c r="E6074" s="1" t="s">
        <v>6729</v>
      </c>
      <c r="F6074" s="1" t="s">
        <v>329</v>
      </c>
      <c r="G6074" s="25">
        <v>41571.051600000006</v>
      </c>
      <c r="H6074" s="25">
        <v>100939.91356424609</v>
      </c>
      <c r="I6074" s="24">
        <f t="shared" si="188"/>
        <v>59368.861964246084</v>
      </c>
      <c r="J6074" s="23">
        <f t="shared" si="189"/>
        <v>1.4281299048072691</v>
      </c>
      <c r="K6074" s="1"/>
      <c r="L6074" s="21"/>
    </row>
    <row r="6075" spans="1:12" ht="10.050000000000001" customHeight="1" x14ac:dyDescent="0.2">
      <c r="A6075" s="22"/>
      <c r="B6075" s="38"/>
      <c r="C6075" s="1"/>
      <c r="D6075" s="2">
        <v>75597</v>
      </c>
      <c r="E6075" s="1" t="s">
        <v>6765</v>
      </c>
      <c r="F6075" s="1" t="s">
        <v>365</v>
      </c>
      <c r="G6075" s="25">
        <v>14752</v>
      </c>
      <c r="H6075" s="25">
        <v>0</v>
      </c>
      <c r="I6075" s="24">
        <f t="shared" si="188"/>
        <v>-14752</v>
      </c>
      <c r="J6075" s="23">
        <f t="shared" si="189"/>
        <v>-1</v>
      </c>
      <c r="K6075" s="1"/>
      <c r="L6075" s="21"/>
    </row>
    <row r="6076" spans="1:12" ht="10.050000000000001" customHeight="1" x14ac:dyDescent="0.2">
      <c r="A6076" s="22"/>
      <c r="B6076" s="38"/>
      <c r="C6076" s="1"/>
      <c r="D6076" s="2">
        <v>75597</v>
      </c>
      <c r="E6076" s="1" t="s">
        <v>7685</v>
      </c>
      <c r="F6076" s="1" t="s">
        <v>1294</v>
      </c>
      <c r="G6076" s="25">
        <v>0</v>
      </c>
      <c r="H6076" s="25">
        <v>0</v>
      </c>
      <c r="I6076" s="24">
        <f t="shared" si="188"/>
        <v>0</v>
      </c>
      <c r="J6076" s="23" t="str">
        <f t="shared" si="189"/>
        <v/>
      </c>
      <c r="K6076" s="1"/>
      <c r="L6076" s="21"/>
    </row>
    <row r="6077" spans="1:12" ht="10.050000000000001" customHeight="1" x14ac:dyDescent="0.2">
      <c r="A6077" s="22"/>
      <c r="B6077" s="38"/>
      <c r="C6077" s="1"/>
      <c r="D6077" s="2">
        <v>75597</v>
      </c>
      <c r="E6077" s="1" t="s">
        <v>7977</v>
      </c>
      <c r="F6077" s="1" t="s">
        <v>1587</v>
      </c>
      <c r="G6077" s="25">
        <v>0</v>
      </c>
      <c r="H6077" s="25">
        <v>0</v>
      </c>
      <c r="I6077" s="24">
        <f t="shared" si="188"/>
        <v>0</v>
      </c>
      <c r="J6077" s="23" t="str">
        <f t="shared" si="189"/>
        <v/>
      </c>
      <c r="K6077" s="1"/>
      <c r="L6077" s="21"/>
    </row>
    <row r="6078" spans="1:12" ht="10.050000000000001" customHeight="1" x14ac:dyDescent="0.2">
      <c r="A6078" s="22"/>
      <c r="B6078" s="38"/>
      <c r="C6078" s="1"/>
      <c r="D6078" s="2">
        <v>75597</v>
      </c>
      <c r="E6078" s="1" t="s">
        <v>8244</v>
      </c>
      <c r="F6078" s="1" t="s">
        <v>1857</v>
      </c>
      <c r="G6078" s="25">
        <v>0</v>
      </c>
      <c r="H6078" s="25">
        <v>34807.575283019418</v>
      </c>
      <c r="I6078" s="24">
        <f t="shared" si="188"/>
        <v>34807.575283019418</v>
      </c>
      <c r="J6078" s="23" t="e">
        <f t="shared" si="189"/>
        <v>#DIV/0!</v>
      </c>
      <c r="K6078" s="1"/>
      <c r="L6078" s="21"/>
    </row>
    <row r="6079" spans="1:12" ht="10.050000000000001" customHeight="1" x14ac:dyDescent="0.2">
      <c r="A6079" s="22"/>
      <c r="B6079" s="38"/>
      <c r="C6079" s="1"/>
      <c r="D6079" s="2">
        <v>75597</v>
      </c>
      <c r="E6079" s="1" t="s">
        <v>8554</v>
      </c>
      <c r="F6079" s="1" t="s">
        <v>2171</v>
      </c>
      <c r="G6079" s="25">
        <v>63410.989000000001</v>
      </c>
      <c r="H6079" s="25">
        <v>96748.210283410226</v>
      </c>
      <c r="I6079" s="24">
        <f t="shared" si="188"/>
        <v>33337.221283410225</v>
      </c>
      <c r="J6079" s="23">
        <f t="shared" si="189"/>
        <v>0.52573255533690266</v>
      </c>
      <c r="K6079" s="1"/>
      <c r="L6079" s="21"/>
    </row>
    <row r="6080" spans="1:12" ht="10.050000000000001" customHeight="1" x14ac:dyDescent="0.2">
      <c r="A6080" s="22"/>
      <c r="B6080" s="38"/>
      <c r="C6080" s="1"/>
      <c r="D6080" s="2">
        <v>75597</v>
      </c>
      <c r="E6080" s="1" t="s">
        <v>9381</v>
      </c>
      <c r="F6080" s="1" t="s">
        <v>3012</v>
      </c>
      <c r="G6080" s="25">
        <v>0</v>
      </c>
      <c r="H6080" s="25">
        <v>0</v>
      </c>
      <c r="I6080" s="24">
        <f t="shared" si="188"/>
        <v>0</v>
      </c>
      <c r="J6080" s="23" t="str">
        <f t="shared" si="189"/>
        <v/>
      </c>
      <c r="K6080" s="1"/>
      <c r="L6080" s="21"/>
    </row>
    <row r="6081" spans="1:12" ht="10.050000000000001" customHeight="1" x14ac:dyDescent="0.2">
      <c r="A6081" s="22"/>
      <c r="B6081" s="38"/>
      <c r="C6081" s="1"/>
      <c r="D6081" s="2">
        <v>75597</v>
      </c>
      <c r="E6081" s="1" t="s">
        <v>9395</v>
      </c>
      <c r="F6081" s="1" t="s">
        <v>3026</v>
      </c>
      <c r="G6081" s="25">
        <v>301780.77659999998</v>
      </c>
      <c r="H6081" s="25">
        <v>303621.09573172155</v>
      </c>
      <c r="I6081" s="24">
        <f t="shared" si="188"/>
        <v>1840.3191317215678</v>
      </c>
      <c r="J6081" s="23">
        <f t="shared" si="189"/>
        <v>6.0981986740687843E-3</v>
      </c>
      <c r="K6081" s="1"/>
      <c r="L6081" s="21"/>
    </row>
    <row r="6082" spans="1:12" ht="10.050000000000001" customHeight="1" x14ac:dyDescent="0.2">
      <c r="A6082" s="22"/>
      <c r="B6082" s="38"/>
      <c r="C6082" s="1"/>
      <c r="D6082" s="2">
        <v>75597</v>
      </c>
      <c r="E6082" s="1" t="s">
        <v>9561</v>
      </c>
      <c r="F6082" s="1" t="s">
        <v>3195</v>
      </c>
      <c r="G6082" s="25">
        <v>6728.6167999999998</v>
      </c>
      <c r="H6082" s="25">
        <v>161406.2607685586</v>
      </c>
      <c r="I6082" s="24">
        <f t="shared" si="188"/>
        <v>154677.64396855861</v>
      </c>
      <c r="J6082" s="23">
        <f t="shared" si="189"/>
        <v>22.988029867975037</v>
      </c>
      <c r="K6082" s="1"/>
      <c r="L6082" s="21"/>
    </row>
    <row r="6083" spans="1:12" ht="10.050000000000001" customHeight="1" x14ac:dyDescent="0.2">
      <c r="A6083" s="22"/>
      <c r="B6083" s="38"/>
      <c r="C6083" s="1"/>
      <c r="D6083" s="2">
        <v>75597</v>
      </c>
      <c r="E6083" s="1" t="s">
        <v>9698</v>
      </c>
      <c r="F6083" s="1" t="s">
        <v>3336</v>
      </c>
      <c r="G6083" s="25">
        <v>155808.30539999998</v>
      </c>
      <c r="H6083" s="25">
        <v>187475.98399189441</v>
      </c>
      <c r="I6083" s="24">
        <f t="shared" si="188"/>
        <v>31667.678591894422</v>
      </c>
      <c r="J6083" s="23">
        <f t="shared" si="189"/>
        <v>0.20324769280171137</v>
      </c>
      <c r="K6083" s="1"/>
      <c r="L6083" s="21"/>
    </row>
    <row r="6084" spans="1:12" ht="10.050000000000001" customHeight="1" x14ac:dyDescent="0.2">
      <c r="A6084" s="22"/>
      <c r="B6084" s="38"/>
      <c r="C6084" s="1"/>
      <c r="D6084" s="2">
        <v>75597</v>
      </c>
      <c r="E6084" s="1" t="s">
        <v>9908</v>
      </c>
      <c r="F6084" s="1" t="s">
        <v>3552</v>
      </c>
      <c r="G6084" s="25">
        <v>0</v>
      </c>
      <c r="H6084" s="25">
        <v>0</v>
      </c>
      <c r="I6084" s="24">
        <f t="shared" si="188"/>
        <v>0</v>
      </c>
      <c r="J6084" s="23" t="str">
        <f t="shared" si="189"/>
        <v/>
      </c>
      <c r="K6084" s="1"/>
      <c r="L6084" s="21"/>
    </row>
    <row r="6085" spans="1:12" ht="10.050000000000001" customHeight="1" x14ac:dyDescent="0.2">
      <c r="A6085" s="22"/>
      <c r="B6085" s="38"/>
      <c r="C6085" s="1"/>
      <c r="D6085" s="2">
        <v>75597</v>
      </c>
      <c r="E6085" s="1" t="s">
        <v>9910</v>
      </c>
      <c r="F6085" s="1" t="s">
        <v>3554</v>
      </c>
      <c r="G6085" s="25">
        <v>299717.49239999999</v>
      </c>
      <c r="H6085" s="25">
        <v>333903.06980099541</v>
      </c>
      <c r="I6085" s="24">
        <f t="shared" si="188"/>
        <v>34185.577400995418</v>
      </c>
      <c r="J6085" s="23">
        <f t="shared" si="189"/>
        <v>0.1140593334318028</v>
      </c>
      <c r="K6085" s="1"/>
      <c r="L6085" s="21"/>
    </row>
    <row r="6086" spans="1:12" ht="10.050000000000001" customHeight="1" x14ac:dyDescent="0.2">
      <c r="A6086" s="22"/>
      <c r="B6086" s="38"/>
      <c r="C6086" s="1"/>
      <c r="D6086" s="2">
        <v>75597</v>
      </c>
      <c r="E6086" s="1" t="s">
        <v>10011</v>
      </c>
      <c r="F6086" s="1" t="s">
        <v>3657</v>
      </c>
      <c r="G6086" s="25">
        <v>0</v>
      </c>
      <c r="H6086" s="25">
        <v>40093.43640554406</v>
      </c>
      <c r="I6086" s="24">
        <f t="shared" si="188"/>
        <v>40093.43640554406</v>
      </c>
      <c r="J6086" s="23" t="e">
        <f t="shared" si="189"/>
        <v>#DIV/0!</v>
      </c>
      <c r="K6086" s="1"/>
      <c r="L6086" s="21"/>
    </row>
    <row r="6087" spans="1:12" ht="10.050000000000001" customHeight="1" x14ac:dyDescent="0.2">
      <c r="A6087" s="22"/>
      <c r="B6087" s="38"/>
      <c r="C6087" s="1"/>
      <c r="D6087" s="2">
        <v>75597</v>
      </c>
      <c r="E6087" s="1" t="s">
        <v>10614</v>
      </c>
      <c r="F6087" s="1" t="s">
        <v>4281</v>
      </c>
      <c r="G6087" s="25">
        <v>60143.909</v>
      </c>
      <c r="H6087" s="25">
        <v>125555.89655660574</v>
      </c>
      <c r="I6087" s="24">
        <f t="shared" si="188"/>
        <v>65411.987556605745</v>
      </c>
      <c r="J6087" s="23">
        <f t="shared" si="189"/>
        <v>1.0875912231878002</v>
      </c>
      <c r="K6087" s="1"/>
      <c r="L6087" s="21"/>
    </row>
    <row r="6088" spans="1:12" ht="10.050000000000001" customHeight="1" x14ac:dyDescent="0.2">
      <c r="A6088" s="22"/>
      <c r="B6088" s="38"/>
      <c r="C6088" s="1"/>
      <c r="D6088" s="2">
        <v>75597</v>
      </c>
      <c r="E6088" s="1" t="s">
        <v>13613</v>
      </c>
      <c r="F6088" s="1" t="s">
        <v>13614</v>
      </c>
      <c r="G6088" s="25">
        <v>0</v>
      </c>
      <c r="H6088" s="25">
        <v>0</v>
      </c>
      <c r="I6088" s="24">
        <f t="shared" si="188"/>
        <v>0</v>
      </c>
      <c r="J6088" s="23" t="str">
        <f t="shared" si="189"/>
        <v/>
      </c>
      <c r="K6088" s="1"/>
      <c r="L6088" s="21"/>
    </row>
    <row r="6089" spans="1:12" ht="10.050000000000001" customHeight="1" x14ac:dyDescent="0.2">
      <c r="A6089" s="22"/>
      <c r="B6089" s="38"/>
      <c r="C6089" s="1"/>
      <c r="D6089" s="2">
        <v>75597</v>
      </c>
      <c r="E6089" s="1" t="s">
        <v>13611</v>
      </c>
      <c r="F6089" s="1" t="s">
        <v>13612</v>
      </c>
      <c r="G6089" s="25">
        <v>0</v>
      </c>
      <c r="H6089" s="25">
        <v>0</v>
      </c>
      <c r="I6089" s="24">
        <f t="shared" si="188"/>
        <v>0</v>
      </c>
      <c r="J6089" s="23" t="str">
        <f t="shared" si="189"/>
        <v/>
      </c>
      <c r="K6089" s="1"/>
      <c r="L6089" s="21"/>
    </row>
    <row r="6090" spans="1:12" ht="10.050000000000001" customHeight="1" x14ac:dyDescent="0.2">
      <c r="A6090" s="22"/>
      <c r="B6090" s="38"/>
      <c r="C6090" s="1"/>
      <c r="D6090" s="2">
        <v>75688</v>
      </c>
      <c r="E6090" s="1" t="s">
        <v>7907</v>
      </c>
      <c r="F6090" s="1" t="s">
        <v>1516</v>
      </c>
      <c r="G6090" s="25">
        <v>0</v>
      </c>
      <c r="H6090" s="25">
        <v>0</v>
      </c>
      <c r="I6090" s="24">
        <f t="shared" si="188"/>
        <v>0</v>
      </c>
      <c r="J6090" s="23" t="str">
        <f t="shared" si="189"/>
        <v/>
      </c>
      <c r="K6090" s="1"/>
      <c r="L6090" s="21"/>
    </row>
    <row r="6091" spans="1:12" ht="10.050000000000001" customHeight="1" x14ac:dyDescent="0.2">
      <c r="A6091" s="22"/>
      <c r="B6091" s="38"/>
      <c r="C6091" s="1"/>
      <c r="D6091" s="2">
        <v>75753</v>
      </c>
      <c r="E6091" s="1" t="s">
        <v>7346</v>
      </c>
      <c r="F6091" s="1" t="s">
        <v>953</v>
      </c>
      <c r="G6091" s="25">
        <v>0</v>
      </c>
      <c r="H6091" s="25">
        <v>0</v>
      </c>
      <c r="I6091" s="24">
        <f t="shared" si="188"/>
        <v>0</v>
      </c>
      <c r="J6091" s="23" t="str">
        <f t="shared" si="189"/>
        <v/>
      </c>
      <c r="K6091" s="1"/>
      <c r="L6091" s="21"/>
    </row>
    <row r="6092" spans="1:12" ht="10.050000000000001" customHeight="1" x14ac:dyDescent="0.2">
      <c r="A6092" s="22"/>
      <c r="B6092" s="38"/>
      <c r="C6092" s="1"/>
      <c r="D6092" s="2">
        <v>75753</v>
      </c>
      <c r="E6092" s="1" t="s">
        <v>7707</v>
      </c>
      <c r="F6092" s="1" t="s">
        <v>1316</v>
      </c>
      <c r="G6092" s="25">
        <v>0</v>
      </c>
      <c r="H6092" s="25">
        <v>0</v>
      </c>
      <c r="I6092" s="24">
        <f t="shared" si="188"/>
        <v>0</v>
      </c>
      <c r="J6092" s="23" t="str">
        <f t="shared" si="189"/>
        <v/>
      </c>
      <c r="K6092" s="1"/>
      <c r="L6092" s="21"/>
    </row>
    <row r="6093" spans="1:12" ht="10.050000000000001" customHeight="1" x14ac:dyDescent="0.2">
      <c r="A6093" s="22"/>
      <c r="B6093" s="38"/>
      <c r="C6093" s="1"/>
      <c r="D6093" s="2">
        <v>75753</v>
      </c>
      <c r="E6093" s="1" t="s">
        <v>7732</v>
      </c>
      <c r="F6093" s="1" t="s">
        <v>1341</v>
      </c>
      <c r="G6093" s="25">
        <v>0</v>
      </c>
      <c r="H6093" s="25">
        <v>0</v>
      </c>
      <c r="I6093" s="24">
        <f t="shared" si="188"/>
        <v>0</v>
      </c>
      <c r="J6093" s="23" t="str">
        <f t="shared" si="189"/>
        <v/>
      </c>
      <c r="K6093" s="1"/>
      <c r="L6093" s="21"/>
    </row>
    <row r="6094" spans="1:12" ht="10.050000000000001" customHeight="1" x14ac:dyDescent="0.2">
      <c r="A6094" s="22"/>
      <c r="B6094" s="38"/>
      <c r="C6094" s="1"/>
      <c r="D6094" s="2">
        <v>75753</v>
      </c>
      <c r="E6094" s="1" t="s">
        <v>8497</v>
      </c>
      <c r="F6094" s="1" t="s">
        <v>2114</v>
      </c>
      <c r="G6094" s="25">
        <v>0</v>
      </c>
      <c r="H6094" s="25">
        <v>0</v>
      </c>
      <c r="I6094" s="24">
        <f t="shared" si="188"/>
        <v>0</v>
      </c>
      <c r="J6094" s="23" t="str">
        <f t="shared" si="189"/>
        <v/>
      </c>
      <c r="K6094" s="1"/>
      <c r="L6094" s="21"/>
    </row>
    <row r="6095" spans="1:12" ht="10.050000000000001" customHeight="1" x14ac:dyDescent="0.2">
      <c r="A6095" s="22"/>
      <c r="B6095" s="38"/>
      <c r="C6095" s="1"/>
      <c r="D6095" s="2">
        <v>75753</v>
      </c>
      <c r="E6095" s="1" t="s">
        <v>8541</v>
      </c>
      <c r="F6095" s="1" t="s">
        <v>2158</v>
      </c>
      <c r="G6095" s="25">
        <v>0</v>
      </c>
      <c r="H6095" s="25">
        <v>0</v>
      </c>
      <c r="I6095" s="24">
        <f t="shared" si="188"/>
        <v>0</v>
      </c>
      <c r="J6095" s="23" t="str">
        <f t="shared" si="189"/>
        <v/>
      </c>
      <c r="K6095" s="1"/>
      <c r="L6095" s="21"/>
    </row>
    <row r="6096" spans="1:12" ht="10.050000000000001" customHeight="1" x14ac:dyDescent="0.2">
      <c r="A6096" s="22"/>
      <c r="B6096" s="38"/>
      <c r="C6096" s="1"/>
      <c r="D6096" s="2">
        <v>75753</v>
      </c>
      <c r="E6096" s="1" t="s">
        <v>8565</v>
      </c>
      <c r="F6096" s="1" t="s">
        <v>2182</v>
      </c>
      <c r="G6096" s="25">
        <v>0</v>
      </c>
      <c r="H6096" s="25">
        <v>0</v>
      </c>
      <c r="I6096" s="24">
        <f t="shared" si="188"/>
        <v>0</v>
      </c>
      <c r="J6096" s="23" t="str">
        <f t="shared" si="189"/>
        <v/>
      </c>
      <c r="K6096" s="1"/>
      <c r="L6096" s="21"/>
    </row>
    <row r="6097" spans="1:12" ht="10.050000000000001" customHeight="1" x14ac:dyDescent="0.2">
      <c r="A6097" s="22"/>
      <c r="B6097" s="38"/>
      <c r="C6097" s="1"/>
      <c r="D6097" s="2">
        <v>75753</v>
      </c>
      <c r="E6097" s="1" t="s">
        <v>8605</v>
      </c>
      <c r="F6097" s="1" t="s">
        <v>2222</v>
      </c>
      <c r="G6097" s="25">
        <v>0</v>
      </c>
      <c r="H6097" s="25">
        <v>0</v>
      </c>
      <c r="I6097" s="24">
        <f t="shared" si="188"/>
        <v>0</v>
      </c>
      <c r="J6097" s="23" t="str">
        <f t="shared" si="189"/>
        <v/>
      </c>
      <c r="K6097" s="1"/>
      <c r="L6097" s="21"/>
    </row>
    <row r="6098" spans="1:12" ht="10.050000000000001" customHeight="1" x14ac:dyDescent="0.2">
      <c r="A6098" s="22"/>
      <c r="B6098" s="38"/>
      <c r="C6098" s="1"/>
      <c r="D6098" s="2">
        <v>75753</v>
      </c>
      <c r="E6098" s="1" t="s">
        <v>8764</v>
      </c>
      <c r="F6098" s="1" t="s">
        <v>2384</v>
      </c>
      <c r="G6098" s="25">
        <v>0</v>
      </c>
      <c r="H6098" s="25">
        <v>0</v>
      </c>
      <c r="I6098" s="24">
        <f t="shared" si="188"/>
        <v>0</v>
      </c>
      <c r="J6098" s="23" t="str">
        <f t="shared" si="189"/>
        <v/>
      </c>
      <c r="K6098" s="1"/>
      <c r="L6098" s="21"/>
    </row>
    <row r="6099" spans="1:12" ht="10.050000000000001" customHeight="1" x14ac:dyDescent="0.2">
      <c r="A6099" s="22"/>
      <c r="B6099" s="38"/>
      <c r="C6099" s="1"/>
      <c r="D6099" s="2">
        <v>75753</v>
      </c>
      <c r="E6099" s="1" t="s">
        <v>8907</v>
      </c>
      <c r="F6099" s="1" t="s">
        <v>2529</v>
      </c>
      <c r="G6099" s="25">
        <v>110542.39200000001</v>
      </c>
      <c r="H6099" s="25">
        <v>179272.36862486639</v>
      </c>
      <c r="I6099" s="24">
        <f t="shared" ref="I6099:I6162" si="190">H6099-G6099</f>
        <v>68729.97662486638</v>
      </c>
      <c r="J6099" s="23">
        <f t="shared" ref="J6099:J6162" si="191">IF(I6099=0,"",(I6099/G6099))</f>
        <v>0.62175221090625921</v>
      </c>
      <c r="K6099" s="1"/>
      <c r="L6099" s="21"/>
    </row>
    <row r="6100" spans="1:12" ht="10.050000000000001" customHeight="1" x14ac:dyDescent="0.2">
      <c r="A6100" s="22"/>
      <c r="B6100" s="38"/>
      <c r="C6100" s="1"/>
      <c r="D6100" s="2">
        <v>75753</v>
      </c>
      <c r="E6100" s="1" t="s">
        <v>8943</v>
      </c>
      <c r="F6100" s="1" t="s">
        <v>2567</v>
      </c>
      <c r="G6100" s="25">
        <v>0</v>
      </c>
      <c r="H6100" s="25">
        <v>0</v>
      </c>
      <c r="I6100" s="24">
        <f t="shared" si="190"/>
        <v>0</v>
      </c>
      <c r="J6100" s="23" t="str">
        <f t="shared" si="191"/>
        <v/>
      </c>
      <c r="K6100" s="1"/>
      <c r="L6100" s="21"/>
    </row>
    <row r="6101" spans="1:12" ht="10.050000000000001" customHeight="1" x14ac:dyDescent="0.2">
      <c r="A6101" s="22"/>
      <c r="B6101" s="38"/>
      <c r="C6101" s="1"/>
      <c r="D6101" s="2">
        <v>75753</v>
      </c>
      <c r="E6101" s="1" t="s">
        <v>10753</v>
      </c>
      <c r="F6101" s="1" t="s">
        <v>4425</v>
      </c>
      <c r="G6101" s="25">
        <v>77694.107000000004</v>
      </c>
      <c r="H6101" s="25">
        <v>100313.21282863093</v>
      </c>
      <c r="I6101" s="24">
        <f t="shared" si="190"/>
        <v>22619.105828630927</v>
      </c>
      <c r="J6101" s="23">
        <f t="shared" si="191"/>
        <v>0.29113026331110192</v>
      </c>
      <c r="K6101" s="1"/>
      <c r="L6101" s="21"/>
    </row>
    <row r="6102" spans="1:12" ht="10.050000000000001" customHeight="1" x14ac:dyDescent="0.2">
      <c r="A6102" s="22"/>
      <c r="B6102" s="38"/>
      <c r="C6102" s="1"/>
      <c r="D6102" s="2">
        <v>75753</v>
      </c>
      <c r="E6102" s="1" t="s">
        <v>10829</v>
      </c>
      <c r="F6102" s="1" t="s">
        <v>4505</v>
      </c>
      <c r="G6102" s="25">
        <v>0</v>
      </c>
      <c r="H6102" s="25">
        <v>9842.2836839234351</v>
      </c>
      <c r="I6102" s="24">
        <f t="shared" si="190"/>
        <v>9842.2836839234351</v>
      </c>
      <c r="J6102" s="23" t="e">
        <f t="shared" si="191"/>
        <v>#DIV/0!</v>
      </c>
      <c r="K6102" s="1"/>
      <c r="L6102" s="21"/>
    </row>
    <row r="6103" spans="1:12" ht="10.050000000000001" customHeight="1" x14ac:dyDescent="0.2">
      <c r="A6103" s="22"/>
      <c r="B6103" s="38"/>
      <c r="C6103" s="1"/>
      <c r="D6103" s="2">
        <v>75753</v>
      </c>
      <c r="E6103" s="1" t="s">
        <v>10888</v>
      </c>
      <c r="F6103" s="1" t="s">
        <v>4566</v>
      </c>
      <c r="G6103" s="25">
        <v>9703.0128000000022</v>
      </c>
      <c r="H6103" s="25">
        <v>102933.02737915334</v>
      </c>
      <c r="I6103" s="24">
        <f t="shared" si="190"/>
        <v>93230.014579153343</v>
      </c>
      <c r="J6103" s="23">
        <f t="shared" si="191"/>
        <v>9.6083573732019936</v>
      </c>
      <c r="K6103" s="1"/>
      <c r="L6103" s="21"/>
    </row>
    <row r="6104" spans="1:12" ht="10.050000000000001" customHeight="1" x14ac:dyDescent="0.2">
      <c r="A6104" s="22"/>
      <c r="B6104" s="38"/>
      <c r="C6104" s="1"/>
      <c r="D6104" s="2">
        <v>75753</v>
      </c>
      <c r="E6104" s="1" t="s">
        <v>10928</v>
      </c>
      <c r="F6104" s="1" t="s">
        <v>4609</v>
      </c>
      <c r="G6104" s="25">
        <v>0</v>
      </c>
      <c r="H6104" s="25">
        <v>0</v>
      </c>
      <c r="I6104" s="24">
        <f t="shared" si="190"/>
        <v>0</v>
      </c>
      <c r="J6104" s="23" t="str">
        <f t="shared" si="191"/>
        <v/>
      </c>
      <c r="K6104" s="1"/>
      <c r="L6104" s="21"/>
    </row>
    <row r="6105" spans="1:12" ht="10.050000000000001" customHeight="1" x14ac:dyDescent="0.2">
      <c r="A6105" s="22"/>
      <c r="B6105" s="38"/>
      <c r="C6105" s="1"/>
      <c r="D6105" s="2">
        <v>75753</v>
      </c>
      <c r="E6105" s="1" t="s">
        <v>13609</v>
      </c>
      <c r="F6105" s="1" t="s">
        <v>13610</v>
      </c>
      <c r="G6105" s="25">
        <v>0</v>
      </c>
      <c r="H6105" s="25">
        <v>0</v>
      </c>
      <c r="I6105" s="24">
        <f t="shared" si="190"/>
        <v>0</v>
      </c>
      <c r="J6105" s="23" t="str">
        <f t="shared" si="191"/>
        <v/>
      </c>
      <c r="K6105" s="1"/>
      <c r="L6105" s="21"/>
    </row>
    <row r="6106" spans="1:12" ht="10.050000000000001" customHeight="1" x14ac:dyDescent="0.2">
      <c r="A6106" s="22"/>
      <c r="B6106" s="38"/>
      <c r="C6106" s="1"/>
      <c r="D6106" s="2">
        <v>75753</v>
      </c>
      <c r="E6106" s="1" t="s">
        <v>7732</v>
      </c>
      <c r="F6106" s="1" t="s">
        <v>13608</v>
      </c>
      <c r="G6106" s="25">
        <v>0</v>
      </c>
      <c r="H6106" s="25">
        <v>0</v>
      </c>
      <c r="I6106" s="24">
        <f t="shared" si="190"/>
        <v>0</v>
      </c>
      <c r="J6106" s="23" t="str">
        <f t="shared" si="191"/>
        <v/>
      </c>
      <c r="K6106" s="1"/>
      <c r="L6106" s="21"/>
    </row>
    <row r="6107" spans="1:12" ht="10.050000000000001" customHeight="1" x14ac:dyDescent="0.2">
      <c r="A6107" s="22"/>
      <c r="B6107" s="38"/>
      <c r="C6107" s="1"/>
      <c r="D6107" s="2">
        <v>75934</v>
      </c>
      <c r="E6107" s="1" t="s">
        <v>11367</v>
      </c>
      <c r="F6107" s="1" t="s">
        <v>5063</v>
      </c>
      <c r="G6107" s="25">
        <v>7101.2546000000002</v>
      </c>
      <c r="H6107" s="25">
        <v>0</v>
      </c>
      <c r="I6107" s="24">
        <f t="shared" si="190"/>
        <v>-7101.2546000000002</v>
      </c>
      <c r="J6107" s="23">
        <f t="shared" si="191"/>
        <v>-1</v>
      </c>
      <c r="K6107" s="1"/>
      <c r="L6107" s="21"/>
    </row>
    <row r="6108" spans="1:12" ht="10.050000000000001" customHeight="1" x14ac:dyDescent="0.2">
      <c r="A6108" s="22"/>
      <c r="B6108" s="38"/>
      <c r="C6108" s="1"/>
      <c r="D6108" s="2">
        <v>75974</v>
      </c>
      <c r="E6108" s="1" t="s">
        <v>8593</v>
      </c>
      <c r="F6108" s="1" t="s">
        <v>2210</v>
      </c>
      <c r="G6108" s="25">
        <v>0</v>
      </c>
      <c r="H6108" s="25">
        <v>0</v>
      </c>
      <c r="I6108" s="24">
        <f t="shared" si="190"/>
        <v>0</v>
      </c>
      <c r="J6108" s="23" t="str">
        <f t="shared" si="191"/>
        <v/>
      </c>
      <c r="K6108" s="1"/>
      <c r="L6108" s="21"/>
    </row>
    <row r="6109" spans="1:12" ht="10.050000000000001" customHeight="1" x14ac:dyDescent="0.2">
      <c r="A6109" s="22"/>
      <c r="B6109" s="38"/>
      <c r="C6109" s="1"/>
      <c r="D6109" s="2">
        <v>76585</v>
      </c>
      <c r="E6109" s="1" t="s">
        <v>7916</v>
      </c>
      <c r="F6109" s="1" t="s">
        <v>1525</v>
      </c>
      <c r="G6109" s="25">
        <v>0</v>
      </c>
      <c r="H6109" s="25">
        <v>0</v>
      </c>
      <c r="I6109" s="24">
        <f t="shared" si="190"/>
        <v>0</v>
      </c>
      <c r="J6109" s="23" t="str">
        <f t="shared" si="191"/>
        <v/>
      </c>
      <c r="K6109" s="1"/>
      <c r="L6109" s="21"/>
    </row>
    <row r="6110" spans="1:12" ht="10.050000000000001" customHeight="1" x14ac:dyDescent="0.2">
      <c r="A6110" s="22"/>
      <c r="B6110" s="38"/>
      <c r="C6110" s="1"/>
      <c r="D6110" s="2">
        <v>76663</v>
      </c>
      <c r="E6110" s="1" t="s">
        <v>7919</v>
      </c>
      <c r="F6110" s="1" t="s">
        <v>1528</v>
      </c>
      <c r="G6110" s="25">
        <v>0</v>
      </c>
      <c r="H6110" s="25">
        <v>0</v>
      </c>
      <c r="I6110" s="24">
        <f t="shared" si="190"/>
        <v>0</v>
      </c>
      <c r="J6110" s="23" t="str">
        <f t="shared" si="191"/>
        <v/>
      </c>
      <c r="K6110" s="1"/>
      <c r="L6110" s="21"/>
    </row>
    <row r="6111" spans="1:12" ht="10.050000000000001" customHeight="1" x14ac:dyDescent="0.2">
      <c r="A6111" s="22"/>
      <c r="B6111" s="38"/>
      <c r="C6111" s="1"/>
      <c r="D6111" s="2">
        <v>76715</v>
      </c>
      <c r="E6111" s="1" t="s">
        <v>6509</v>
      </c>
      <c r="F6111" s="1" t="s">
        <v>107</v>
      </c>
      <c r="G6111" s="25">
        <v>16596</v>
      </c>
      <c r="H6111" s="25">
        <v>11254.928784695328</v>
      </c>
      <c r="I6111" s="24">
        <f t="shared" si="190"/>
        <v>-5341.0712153046716</v>
      </c>
      <c r="J6111" s="23">
        <f t="shared" si="191"/>
        <v>-0.32182882714537669</v>
      </c>
      <c r="K6111" s="1"/>
      <c r="L6111" s="21"/>
    </row>
    <row r="6112" spans="1:12" ht="10.050000000000001" customHeight="1" x14ac:dyDescent="0.2">
      <c r="A6112" s="22"/>
      <c r="B6112" s="38"/>
      <c r="C6112" s="1"/>
      <c r="D6112" s="2">
        <v>76715</v>
      </c>
      <c r="E6112" s="1" t="s">
        <v>8595</v>
      </c>
      <c r="F6112" s="1" t="s">
        <v>2212</v>
      </c>
      <c r="G6112" s="25">
        <v>0</v>
      </c>
      <c r="H6112" s="25">
        <v>0</v>
      </c>
      <c r="I6112" s="24">
        <f t="shared" si="190"/>
        <v>0</v>
      </c>
      <c r="J6112" s="23" t="str">
        <f t="shared" si="191"/>
        <v/>
      </c>
      <c r="K6112" s="1"/>
      <c r="L6112" s="21"/>
    </row>
    <row r="6113" spans="1:12" ht="10.050000000000001" customHeight="1" x14ac:dyDescent="0.2">
      <c r="A6113" s="22"/>
      <c r="B6113" s="38"/>
      <c r="C6113" s="1"/>
      <c r="D6113" s="2">
        <v>76740</v>
      </c>
      <c r="E6113" s="1" t="s">
        <v>7255</v>
      </c>
      <c r="F6113" s="1" t="s">
        <v>861</v>
      </c>
      <c r="G6113" s="25">
        <v>0</v>
      </c>
      <c r="H6113" s="25">
        <v>0</v>
      </c>
      <c r="I6113" s="24">
        <f t="shared" si="190"/>
        <v>0</v>
      </c>
      <c r="J6113" s="23" t="str">
        <f t="shared" si="191"/>
        <v/>
      </c>
      <c r="K6113" s="1"/>
      <c r="L6113" s="21"/>
    </row>
    <row r="6114" spans="1:12" ht="10.050000000000001" customHeight="1" x14ac:dyDescent="0.2">
      <c r="A6114" s="22"/>
      <c r="B6114" s="38"/>
      <c r="C6114" s="1"/>
      <c r="D6114" s="2">
        <v>76793</v>
      </c>
      <c r="E6114" s="1" t="s">
        <v>8597</v>
      </c>
      <c r="F6114" s="1" t="s">
        <v>2214</v>
      </c>
      <c r="G6114" s="25">
        <v>0</v>
      </c>
      <c r="H6114" s="25">
        <v>0</v>
      </c>
      <c r="I6114" s="24">
        <f t="shared" si="190"/>
        <v>0</v>
      </c>
      <c r="J6114" s="23" t="str">
        <f t="shared" si="191"/>
        <v/>
      </c>
      <c r="K6114" s="1"/>
      <c r="L6114" s="21"/>
    </row>
    <row r="6115" spans="1:12" ht="10.050000000000001" customHeight="1" x14ac:dyDescent="0.2">
      <c r="A6115" s="22"/>
      <c r="B6115" s="38"/>
      <c r="C6115" s="1"/>
      <c r="D6115" s="2">
        <v>76806</v>
      </c>
      <c r="E6115" s="1" t="s">
        <v>6544</v>
      </c>
      <c r="F6115" s="1" t="s">
        <v>143</v>
      </c>
      <c r="G6115" s="25">
        <v>6437.4164000000001</v>
      </c>
      <c r="H6115" s="25">
        <v>0</v>
      </c>
      <c r="I6115" s="24">
        <f t="shared" si="190"/>
        <v>-6437.4164000000001</v>
      </c>
      <c r="J6115" s="23">
        <f t="shared" si="191"/>
        <v>-1</v>
      </c>
      <c r="K6115" s="1"/>
      <c r="L6115" s="21"/>
    </row>
    <row r="6116" spans="1:12" ht="10.050000000000001" customHeight="1" x14ac:dyDescent="0.2">
      <c r="A6116" s="22"/>
      <c r="B6116" s="38"/>
      <c r="C6116" s="1"/>
      <c r="D6116" s="2">
        <v>76806</v>
      </c>
      <c r="E6116" s="1" t="s">
        <v>6558</v>
      </c>
      <c r="F6116" s="1" t="s">
        <v>157</v>
      </c>
      <c r="G6116" s="25">
        <v>0</v>
      </c>
      <c r="H6116" s="25">
        <v>16499.694777015695</v>
      </c>
      <c r="I6116" s="24">
        <f t="shared" si="190"/>
        <v>16499.694777015695</v>
      </c>
      <c r="J6116" s="23" t="e">
        <f t="shared" si="191"/>
        <v>#DIV/0!</v>
      </c>
      <c r="K6116" s="1"/>
      <c r="L6116" s="21"/>
    </row>
    <row r="6117" spans="1:12" ht="10.050000000000001" customHeight="1" x14ac:dyDescent="0.2">
      <c r="A6117" s="22"/>
      <c r="B6117" s="38"/>
      <c r="C6117" s="1"/>
      <c r="D6117" s="2">
        <v>76806</v>
      </c>
      <c r="E6117" s="1" t="s">
        <v>7047</v>
      </c>
      <c r="F6117" s="1" t="s">
        <v>653</v>
      </c>
      <c r="G6117" s="25">
        <v>0</v>
      </c>
      <c r="H6117" s="25">
        <v>0</v>
      </c>
      <c r="I6117" s="24">
        <f t="shared" si="190"/>
        <v>0</v>
      </c>
      <c r="J6117" s="23" t="str">
        <f t="shared" si="191"/>
        <v/>
      </c>
      <c r="K6117" s="1"/>
      <c r="L6117" s="21"/>
    </row>
    <row r="6118" spans="1:12" ht="10.050000000000001" customHeight="1" x14ac:dyDescent="0.2">
      <c r="A6118" s="22"/>
      <c r="B6118" s="38"/>
      <c r="C6118" s="1"/>
      <c r="D6118" s="2">
        <v>76806</v>
      </c>
      <c r="E6118" s="1" t="s">
        <v>7600</v>
      </c>
      <c r="F6118" s="1" t="s">
        <v>1208</v>
      </c>
      <c r="G6118" s="25">
        <v>44317.252399999998</v>
      </c>
      <c r="H6118" s="25">
        <v>45024.852030056849</v>
      </c>
      <c r="I6118" s="24">
        <f t="shared" si="190"/>
        <v>707.59963005685131</v>
      </c>
      <c r="J6118" s="23">
        <f t="shared" si="191"/>
        <v>1.5966685472063501E-2</v>
      </c>
      <c r="K6118" s="1"/>
      <c r="L6118" s="21"/>
    </row>
    <row r="6119" spans="1:12" ht="10.050000000000001" customHeight="1" x14ac:dyDescent="0.2">
      <c r="A6119" s="22"/>
      <c r="B6119" s="38"/>
      <c r="C6119" s="1"/>
      <c r="D6119" s="2">
        <v>76806</v>
      </c>
      <c r="E6119" s="1" t="s">
        <v>7725</v>
      </c>
      <c r="F6119" s="1" t="s">
        <v>1334</v>
      </c>
      <c r="G6119" s="25">
        <v>0</v>
      </c>
      <c r="H6119" s="25">
        <v>0</v>
      </c>
      <c r="I6119" s="24">
        <f t="shared" si="190"/>
        <v>0</v>
      </c>
      <c r="J6119" s="23" t="str">
        <f t="shared" si="191"/>
        <v/>
      </c>
      <c r="K6119" s="1"/>
      <c r="L6119" s="21"/>
    </row>
    <row r="6120" spans="1:12" ht="10.050000000000001" customHeight="1" x14ac:dyDescent="0.2">
      <c r="A6120" s="22"/>
      <c r="B6120" s="38"/>
      <c r="C6120" s="1"/>
      <c r="D6120" s="2">
        <v>76806</v>
      </c>
      <c r="E6120" s="1" t="s">
        <v>7920</v>
      </c>
      <c r="F6120" s="1" t="s">
        <v>1529</v>
      </c>
      <c r="G6120" s="25">
        <v>0</v>
      </c>
      <c r="H6120" s="25">
        <v>0</v>
      </c>
      <c r="I6120" s="24">
        <f t="shared" si="190"/>
        <v>0</v>
      </c>
      <c r="J6120" s="23" t="str">
        <f t="shared" si="191"/>
        <v/>
      </c>
      <c r="K6120" s="1"/>
      <c r="L6120" s="21"/>
    </row>
    <row r="6121" spans="1:12" ht="10.050000000000001" customHeight="1" x14ac:dyDescent="0.2">
      <c r="A6121" s="22"/>
      <c r="B6121" s="38"/>
      <c r="C6121" s="1"/>
      <c r="D6121" s="2">
        <v>76806</v>
      </c>
      <c r="E6121" s="1" t="s">
        <v>10830</v>
      </c>
      <c r="F6121" s="1" t="s">
        <v>4506</v>
      </c>
      <c r="G6121" s="25">
        <v>0</v>
      </c>
      <c r="H6121" s="25">
        <v>0</v>
      </c>
      <c r="I6121" s="24">
        <f t="shared" si="190"/>
        <v>0</v>
      </c>
      <c r="J6121" s="23" t="str">
        <f t="shared" si="191"/>
        <v/>
      </c>
      <c r="K6121" s="1"/>
      <c r="L6121" s="21"/>
    </row>
    <row r="6122" spans="1:12" ht="10.050000000000001" customHeight="1" x14ac:dyDescent="0.2">
      <c r="A6122" s="22"/>
      <c r="B6122" s="38"/>
      <c r="C6122" s="1"/>
      <c r="D6122" s="2">
        <v>76806</v>
      </c>
      <c r="E6122" s="1" t="s">
        <v>10862</v>
      </c>
      <c r="F6122" s="1" t="s">
        <v>4539</v>
      </c>
      <c r="G6122" s="25">
        <v>0</v>
      </c>
      <c r="H6122" s="25">
        <v>0</v>
      </c>
      <c r="I6122" s="24">
        <f t="shared" si="190"/>
        <v>0</v>
      </c>
      <c r="J6122" s="23" t="str">
        <f t="shared" si="191"/>
        <v/>
      </c>
      <c r="K6122" s="1"/>
      <c r="L6122" s="21"/>
    </row>
    <row r="6123" spans="1:12" ht="10.050000000000001" customHeight="1" x14ac:dyDescent="0.2">
      <c r="A6123" s="22"/>
      <c r="B6123" s="38"/>
      <c r="C6123" s="1"/>
      <c r="D6123" s="2">
        <v>76806</v>
      </c>
      <c r="E6123" s="1" t="s">
        <v>10889</v>
      </c>
      <c r="F6123" s="1" t="s">
        <v>4567</v>
      </c>
      <c r="G6123" s="25">
        <v>102428.54210000002</v>
      </c>
      <c r="H6123" s="25">
        <v>78532.793820366118</v>
      </c>
      <c r="I6123" s="24">
        <f t="shared" si="190"/>
        <v>-23895.748279633903</v>
      </c>
      <c r="J6123" s="23">
        <f t="shared" si="191"/>
        <v>-0.23329189100733963</v>
      </c>
      <c r="K6123" s="1"/>
      <c r="L6123" s="21"/>
    </row>
    <row r="6124" spans="1:12" ht="10.050000000000001" customHeight="1" x14ac:dyDescent="0.2">
      <c r="A6124" s="22"/>
      <c r="B6124" s="38"/>
      <c r="C6124" s="1"/>
      <c r="D6124" s="2">
        <v>76806</v>
      </c>
      <c r="E6124" s="1" t="s">
        <v>10929</v>
      </c>
      <c r="F6124" s="1" t="s">
        <v>4610</v>
      </c>
      <c r="G6124" s="25">
        <v>0</v>
      </c>
      <c r="H6124" s="25">
        <v>0</v>
      </c>
      <c r="I6124" s="24">
        <f t="shared" si="190"/>
        <v>0</v>
      </c>
      <c r="J6124" s="23" t="str">
        <f t="shared" si="191"/>
        <v/>
      </c>
      <c r="K6124" s="1"/>
      <c r="L6124" s="21"/>
    </row>
    <row r="6125" spans="1:12" ht="10.050000000000001" customHeight="1" x14ac:dyDescent="0.2">
      <c r="A6125" s="22"/>
      <c r="B6125" s="38"/>
      <c r="C6125" s="1"/>
      <c r="D6125" s="2">
        <v>76806</v>
      </c>
      <c r="E6125" s="1" t="s">
        <v>10947</v>
      </c>
      <c r="F6125" s="1" t="s">
        <v>4628</v>
      </c>
      <c r="G6125" s="25">
        <v>1844</v>
      </c>
      <c r="H6125" s="25">
        <v>0</v>
      </c>
      <c r="I6125" s="24">
        <f t="shared" si="190"/>
        <v>-1844</v>
      </c>
      <c r="J6125" s="23">
        <f t="shared" si="191"/>
        <v>-1</v>
      </c>
      <c r="K6125" s="1"/>
      <c r="L6125" s="21"/>
    </row>
    <row r="6126" spans="1:12" ht="10.050000000000001" customHeight="1" x14ac:dyDescent="0.2">
      <c r="A6126" s="22"/>
      <c r="B6126" s="38"/>
      <c r="C6126" s="1"/>
      <c r="D6126" s="2">
        <v>76806</v>
      </c>
      <c r="E6126" s="1" t="s">
        <v>10959</v>
      </c>
      <c r="F6126" s="1" t="s">
        <v>4640</v>
      </c>
      <c r="G6126" s="25">
        <v>40148.239299999994</v>
      </c>
      <c r="H6126" s="25">
        <v>53757.567198464909</v>
      </c>
      <c r="I6126" s="24">
        <f t="shared" si="190"/>
        <v>13609.327898464915</v>
      </c>
      <c r="J6126" s="23">
        <f t="shared" si="191"/>
        <v>0.33897695479923368</v>
      </c>
      <c r="K6126" s="1"/>
      <c r="L6126" s="21"/>
    </row>
    <row r="6127" spans="1:12" ht="10.050000000000001" customHeight="1" x14ac:dyDescent="0.2">
      <c r="A6127" s="22"/>
      <c r="B6127" s="38"/>
      <c r="C6127" s="1"/>
      <c r="D6127" s="2">
        <v>76806</v>
      </c>
      <c r="E6127" s="1" t="s">
        <v>10974</v>
      </c>
      <c r="F6127" s="1" t="s">
        <v>4655</v>
      </c>
      <c r="G6127" s="25">
        <v>0</v>
      </c>
      <c r="H6127" s="25">
        <v>0</v>
      </c>
      <c r="I6127" s="24">
        <f t="shared" si="190"/>
        <v>0</v>
      </c>
      <c r="J6127" s="23" t="str">
        <f t="shared" si="191"/>
        <v/>
      </c>
      <c r="K6127" s="1"/>
      <c r="L6127" s="21"/>
    </row>
    <row r="6128" spans="1:12" ht="10.050000000000001" customHeight="1" x14ac:dyDescent="0.2">
      <c r="A6128" s="22"/>
      <c r="B6128" s="38"/>
      <c r="C6128" s="1"/>
      <c r="D6128" s="2">
        <v>76806</v>
      </c>
      <c r="E6128" s="1" t="s">
        <v>10991</v>
      </c>
      <c r="F6128" s="1" t="s">
        <v>4673</v>
      </c>
      <c r="G6128" s="25">
        <v>0</v>
      </c>
      <c r="H6128" s="25">
        <v>0</v>
      </c>
      <c r="I6128" s="24">
        <f t="shared" si="190"/>
        <v>0</v>
      </c>
      <c r="J6128" s="23" t="str">
        <f t="shared" si="191"/>
        <v/>
      </c>
      <c r="K6128" s="1"/>
      <c r="L6128" s="21"/>
    </row>
    <row r="6129" spans="1:12" ht="10.050000000000001" customHeight="1" x14ac:dyDescent="0.2">
      <c r="A6129" s="22"/>
      <c r="B6129" s="38"/>
      <c r="C6129" s="1"/>
      <c r="D6129" s="2">
        <v>76819</v>
      </c>
      <c r="E6129" s="1" t="s">
        <v>10374</v>
      </c>
      <c r="F6129" s="1" t="s">
        <v>4034</v>
      </c>
      <c r="G6129" s="25">
        <v>25816</v>
      </c>
      <c r="H6129" s="25">
        <v>0</v>
      </c>
      <c r="I6129" s="24">
        <f t="shared" si="190"/>
        <v>-25816</v>
      </c>
      <c r="J6129" s="23">
        <f t="shared" si="191"/>
        <v>-1</v>
      </c>
      <c r="K6129" s="1"/>
      <c r="L6129" s="21"/>
    </row>
    <row r="6130" spans="1:12" ht="10.050000000000001" customHeight="1" x14ac:dyDescent="0.2">
      <c r="A6130" s="22"/>
      <c r="B6130" s="38"/>
      <c r="C6130" s="1"/>
      <c r="D6130" s="2">
        <v>76819</v>
      </c>
      <c r="E6130" s="1" t="s">
        <v>10411</v>
      </c>
      <c r="F6130" s="1" t="s">
        <v>4071</v>
      </c>
      <c r="G6130" s="25">
        <v>9220</v>
      </c>
      <c r="H6130" s="25">
        <v>0</v>
      </c>
      <c r="I6130" s="24">
        <f t="shared" si="190"/>
        <v>-9220</v>
      </c>
      <c r="J6130" s="23">
        <f t="shared" si="191"/>
        <v>-1</v>
      </c>
      <c r="K6130" s="1"/>
      <c r="L6130" s="21"/>
    </row>
    <row r="6131" spans="1:12" ht="10.050000000000001" customHeight="1" x14ac:dyDescent="0.2">
      <c r="A6131" s="22"/>
      <c r="B6131" s="38"/>
      <c r="C6131" s="1"/>
      <c r="D6131" s="2">
        <v>76819</v>
      </c>
      <c r="E6131" s="1" t="s">
        <v>10448</v>
      </c>
      <c r="F6131" s="1" t="s">
        <v>4109</v>
      </c>
      <c r="G6131" s="25">
        <v>0</v>
      </c>
      <c r="H6131" s="25">
        <v>0</v>
      </c>
      <c r="I6131" s="24">
        <f t="shared" si="190"/>
        <v>0</v>
      </c>
      <c r="J6131" s="23" t="str">
        <f t="shared" si="191"/>
        <v/>
      </c>
      <c r="K6131" s="1"/>
      <c r="L6131" s="21"/>
    </row>
    <row r="6132" spans="1:12" ht="10.050000000000001" customHeight="1" x14ac:dyDescent="0.2">
      <c r="A6132" s="22"/>
      <c r="B6132" s="38"/>
      <c r="C6132" s="1"/>
      <c r="D6132" s="2">
        <v>76819</v>
      </c>
      <c r="E6132" s="1" t="s">
        <v>10484</v>
      </c>
      <c r="F6132" s="1" t="s">
        <v>4145</v>
      </c>
      <c r="G6132" s="25">
        <v>0</v>
      </c>
      <c r="H6132" s="25">
        <v>0</v>
      </c>
      <c r="I6132" s="24">
        <f t="shared" si="190"/>
        <v>0</v>
      </c>
      <c r="J6132" s="23" t="str">
        <f t="shared" si="191"/>
        <v/>
      </c>
      <c r="K6132" s="1"/>
      <c r="L6132" s="21"/>
    </row>
    <row r="6133" spans="1:12" ht="10.050000000000001" customHeight="1" x14ac:dyDescent="0.2">
      <c r="A6133" s="22"/>
      <c r="B6133" s="38"/>
      <c r="C6133" s="1"/>
      <c r="D6133" s="2">
        <v>76819</v>
      </c>
      <c r="E6133" s="1" t="s">
        <v>10509</v>
      </c>
      <c r="F6133" s="1" t="s">
        <v>4171</v>
      </c>
      <c r="G6133" s="25">
        <v>0</v>
      </c>
      <c r="H6133" s="25">
        <v>0</v>
      </c>
      <c r="I6133" s="24">
        <f t="shared" si="190"/>
        <v>0</v>
      </c>
      <c r="J6133" s="23" t="str">
        <f t="shared" si="191"/>
        <v/>
      </c>
      <c r="K6133" s="1"/>
      <c r="L6133" s="21"/>
    </row>
    <row r="6134" spans="1:12" ht="10.050000000000001" customHeight="1" x14ac:dyDescent="0.2">
      <c r="A6134" s="22"/>
      <c r="B6134" s="38"/>
      <c r="C6134" s="1"/>
      <c r="D6134" s="2">
        <v>76819</v>
      </c>
      <c r="E6134" s="1" t="s">
        <v>10537</v>
      </c>
      <c r="F6134" s="1" t="s">
        <v>4200</v>
      </c>
      <c r="G6134" s="25">
        <v>0</v>
      </c>
      <c r="H6134" s="25">
        <v>0</v>
      </c>
      <c r="I6134" s="24">
        <f t="shared" si="190"/>
        <v>0</v>
      </c>
      <c r="J6134" s="23" t="str">
        <f t="shared" si="191"/>
        <v/>
      </c>
      <c r="K6134" s="1"/>
      <c r="L6134" s="21"/>
    </row>
    <row r="6135" spans="1:12" ht="10.050000000000001" customHeight="1" x14ac:dyDescent="0.2">
      <c r="A6135" s="22"/>
      <c r="B6135" s="38"/>
      <c r="C6135" s="1"/>
      <c r="D6135" s="2">
        <v>76910</v>
      </c>
      <c r="E6135" s="1" t="s">
        <v>7922</v>
      </c>
      <c r="F6135" s="1" t="s">
        <v>1531</v>
      </c>
      <c r="G6135" s="25">
        <v>0</v>
      </c>
      <c r="H6135" s="25">
        <v>0</v>
      </c>
      <c r="I6135" s="24">
        <f t="shared" si="190"/>
        <v>0</v>
      </c>
      <c r="J6135" s="23" t="str">
        <f t="shared" si="191"/>
        <v/>
      </c>
      <c r="K6135" s="1"/>
      <c r="L6135" s="21"/>
    </row>
    <row r="6136" spans="1:12" ht="10.050000000000001" customHeight="1" x14ac:dyDescent="0.2">
      <c r="A6136" s="22"/>
      <c r="B6136" s="38"/>
      <c r="C6136" s="1"/>
      <c r="D6136" s="2">
        <v>76961</v>
      </c>
      <c r="E6136" s="1" t="s">
        <v>7256</v>
      </c>
      <c r="F6136" s="1" t="s">
        <v>862</v>
      </c>
      <c r="G6136" s="25">
        <v>0</v>
      </c>
      <c r="H6136" s="25">
        <v>0</v>
      </c>
      <c r="I6136" s="24">
        <f t="shared" si="190"/>
        <v>0</v>
      </c>
      <c r="J6136" s="23" t="str">
        <f t="shared" si="191"/>
        <v/>
      </c>
      <c r="K6136" s="1"/>
      <c r="L6136" s="21"/>
    </row>
    <row r="6137" spans="1:12" ht="10.050000000000001" customHeight="1" x14ac:dyDescent="0.2">
      <c r="A6137" s="22"/>
      <c r="B6137" s="38"/>
      <c r="C6137" s="1"/>
      <c r="D6137" s="2">
        <v>76961</v>
      </c>
      <c r="E6137" s="1" t="s">
        <v>12011</v>
      </c>
      <c r="F6137" s="1" t="s">
        <v>5733</v>
      </c>
      <c r="G6137" s="25">
        <v>0</v>
      </c>
      <c r="H6137" s="25">
        <v>0</v>
      </c>
      <c r="I6137" s="24">
        <f t="shared" si="190"/>
        <v>0</v>
      </c>
      <c r="J6137" s="23" t="str">
        <f t="shared" si="191"/>
        <v/>
      </c>
      <c r="K6137" s="1"/>
      <c r="L6137" s="21"/>
    </row>
    <row r="6138" spans="1:12" ht="10.050000000000001" customHeight="1" x14ac:dyDescent="0.2">
      <c r="A6138" s="22"/>
      <c r="B6138" s="38"/>
      <c r="C6138" s="1"/>
      <c r="D6138" s="2">
        <v>77052</v>
      </c>
      <c r="E6138" s="1" t="s">
        <v>7258</v>
      </c>
      <c r="F6138" s="1" t="s">
        <v>864</v>
      </c>
      <c r="G6138" s="25">
        <v>22128</v>
      </c>
      <c r="H6138" s="25">
        <v>100903.95532531735</v>
      </c>
      <c r="I6138" s="24">
        <f t="shared" si="190"/>
        <v>78775.955325317351</v>
      </c>
      <c r="J6138" s="23">
        <f t="shared" si="191"/>
        <v>3.5600124423950357</v>
      </c>
      <c r="K6138" s="1"/>
      <c r="L6138" s="21"/>
    </row>
    <row r="6139" spans="1:12" ht="10.050000000000001" customHeight="1" x14ac:dyDescent="0.2">
      <c r="A6139" s="22"/>
      <c r="B6139" s="38"/>
      <c r="C6139" s="1"/>
      <c r="D6139" s="2">
        <v>77052</v>
      </c>
      <c r="E6139" s="1" t="s">
        <v>8282</v>
      </c>
      <c r="F6139" s="1" t="s">
        <v>1895</v>
      </c>
      <c r="G6139" s="25">
        <v>373967.82500000001</v>
      </c>
      <c r="H6139" s="25">
        <v>299326.65462537506</v>
      </c>
      <c r="I6139" s="24">
        <f t="shared" si="190"/>
        <v>-74641.170374624955</v>
      </c>
      <c r="J6139" s="23">
        <f t="shared" si="191"/>
        <v>-0.19959249268202406</v>
      </c>
      <c r="K6139" s="1"/>
      <c r="L6139" s="21"/>
    </row>
    <row r="6140" spans="1:12" ht="10.050000000000001" customHeight="1" x14ac:dyDescent="0.2">
      <c r="A6140" s="22"/>
      <c r="B6140" s="38"/>
      <c r="C6140" s="1"/>
      <c r="D6140" s="2">
        <v>77052</v>
      </c>
      <c r="E6140" s="1" t="s">
        <v>9278</v>
      </c>
      <c r="F6140" s="1" t="s">
        <v>2907</v>
      </c>
      <c r="G6140" s="25">
        <v>0</v>
      </c>
      <c r="H6140" s="25">
        <v>0</v>
      </c>
      <c r="I6140" s="24">
        <f t="shared" si="190"/>
        <v>0</v>
      </c>
      <c r="J6140" s="23" t="str">
        <f t="shared" si="191"/>
        <v/>
      </c>
      <c r="K6140" s="1"/>
      <c r="L6140" s="21"/>
    </row>
    <row r="6141" spans="1:12" ht="10.050000000000001" customHeight="1" x14ac:dyDescent="0.2">
      <c r="A6141" s="22"/>
      <c r="B6141" s="38"/>
      <c r="C6141" s="1"/>
      <c r="D6141" s="2">
        <v>77091</v>
      </c>
      <c r="E6141" s="1" t="s">
        <v>7259</v>
      </c>
      <c r="F6141" s="1" t="s">
        <v>865</v>
      </c>
      <c r="G6141" s="25">
        <v>0</v>
      </c>
      <c r="H6141" s="25">
        <v>0</v>
      </c>
      <c r="I6141" s="24">
        <f t="shared" si="190"/>
        <v>0</v>
      </c>
      <c r="J6141" s="23" t="str">
        <f t="shared" si="191"/>
        <v/>
      </c>
      <c r="K6141" s="1"/>
      <c r="L6141" s="21"/>
    </row>
    <row r="6142" spans="1:12" ht="10.050000000000001" customHeight="1" x14ac:dyDescent="0.2">
      <c r="A6142" s="22"/>
      <c r="B6142" s="38"/>
      <c r="C6142" s="1"/>
      <c r="D6142" s="2">
        <v>77195</v>
      </c>
      <c r="E6142" s="1" t="s">
        <v>7609</v>
      </c>
      <c r="F6142" s="1" t="s">
        <v>1217</v>
      </c>
      <c r="G6142" s="25">
        <v>1124417.1491999999</v>
      </c>
      <c r="H6142" s="25">
        <v>698488.79119075637</v>
      </c>
      <c r="I6142" s="24">
        <f t="shared" si="190"/>
        <v>-425928.3580092435</v>
      </c>
      <c r="J6142" s="23">
        <f t="shared" si="191"/>
        <v>-0.37879923684220124</v>
      </c>
      <c r="K6142" s="1"/>
      <c r="L6142" s="21"/>
    </row>
    <row r="6143" spans="1:12" ht="10.050000000000001" customHeight="1" x14ac:dyDescent="0.2">
      <c r="A6143" s="22"/>
      <c r="B6143" s="38"/>
      <c r="C6143" s="1"/>
      <c r="D6143" s="2">
        <v>77195</v>
      </c>
      <c r="E6143" s="1" t="s">
        <v>7754</v>
      </c>
      <c r="F6143" s="1" t="s">
        <v>1363</v>
      </c>
      <c r="G6143" s="25">
        <v>0</v>
      </c>
      <c r="H6143" s="25">
        <v>0</v>
      </c>
      <c r="I6143" s="24">
        <f t="shared" si="190"/>
        <v>0</v>
      </c>
      <c r="J6143" s="23" t="str">
        <f t="shared" si="191"/>
        <v/>
      </c>
      <c r="K6143" s="1"/>
      <c r="L6143" s="21"/>
    </row>
    <row r="6144" spans="1:12" ht="10.050000000000001" customHeight="1" x14ac:dyDescent="0.2">
      <c r="A6144" s="22"/>
      <c r="B6144" s="38"/>
      <c r="C6144" s="1"/>
      <c r="D6144" s="2">
        <v>77195</v>
      </c>
      <c r="E6144" s="1" t="s">
        <v>8494</v>
      </c>
      <c r="F6144" s="1" t="s">
        <v>2111</v>
      </c>
      <c r="G6144" s="25">
        <v>145567.7475</v>
      </c>
      <c r="H6144" s="25">
        <v>139024.82548105629</v>
      </c>
      <c r="I6144" s="24">
        <f t="shared" si="190"/>
        <v>-6542.9220189437037</v>
      </c>
      <c r="J6144" s="23">
        <f t="shared" si="191"/>
        <v>-4.4947607772413349E-2</v>
      </c>
      <c r="K6144" s="1"/>
      <c r="L6144" s="21"/>
    </row>
    <row r="6145" spans="1:12" ht="10.050000000000001" customHeight="1" x14ac:dyDescent="0.2">
      <c r="A6145" s="22"/>
      <c r="B6145" s="38"/>
      <c r="C6145" s="1"/>
      <c r="D6145" s="2">
        <v>77195</v>
      </c>
      <c r="E6145" s="1" t="s">
        <v>9002</v>
      </c>
      <c r="F6145" s="1" t="s">
        <v>2626</v>
      </c>
      <c r="G6145" s="25">
        <v>214449.4399</v>
      </c>
      <c r="H6145" s="25">
        <v>127805.85493528971</v>
      </c>
      <c r="I6145" s="24">
        <f t="shared" si="190"/>
        <v>-86643.584964710288</v>
      </c>
      <c r="J6145" s="23">
        <f t="shared" si="191"/>
        <v>-0.40402803105996959</v>
      </c>
      <c r="K6145" s="1"/>
      <c r="L6145" s="21"/>
    </row>
    <row r="6146" spans="1:12" ht="10.050000000000001" customHeight="1" x14ac:dyDescent="0.2">
      <c r="A6146" s="22"/>
      <c r="B6146" s="38"/>
      <c r="C6146" s="1"/>
      <c r="D6146" s="2">
        <v>77195</v>
      </c>
      <c r="E6146" s="1" t="s">
        <v>10275</v>
      </c>
      <c r="F6146" s="1" t="s">
        <v>3931</v>
      </c>
      <c r="G6146" s="25">
        <v>0</v>
      </c>
      <c r="H6146" s="25">
        <v>0</v>
      </c>
      <c r="I6146" s="24">
        <f t="shared" si="190"/>
        <v>0</v>
      </c>
      <c r="J6146" s="23" t="str">
        <f t="shared" si="191"/>
        <v/>
      </c>
      <c r="K6146" s="1"/>
      <c r="L6146" s="21"/>
    </row>
    <row r="6147" spans="1:12" ht="10.050000000000001" customHeight="1" x14ac:dyDescent="0.2">
      <c r="A6147" s="22"/>
      <c r="B6147" s="38"/>
      <c r="C6147" s="1"/>
      <c r="D6147" s="2">
        <v>77195</v>
      </c>
      <c r="E6147" s="1" t="s">
        <v>10566</v>
      </c>
      <c r="F6147" s="1" t="s">
        <v>4231</v>
      </c>
      <c r="G6147" s="25">
        <v>0</v>
      </c>
      <c r="H6147" s="25">
        <v>0</v>
      </c>
      <c r="I6147" s="24">
        <f t="shared" si="190"/>
        <v>0</v>
      </c>
      <c r="J6147" s="23" t="str">
        <f t="shared" si="191"/>
        <v/>
      </c>
      <c r="K6147" s="1"/>
      <c r="L6147" s="21"/>
    </row>
    <row r="6148" spans="1:12" ht="10.050000000000001" customHeight="1" x14ac:dyDescent="0.2">
      <c r="A6148" s="22"/>
      <c r="B6148" s="38"/>
      <c r="C6148" s="1"/>
      <c r="D6148" s="2">
        <v>77195</v>
      </c>
      <c r="E6148" s="1" t="s">
        <v>10627</v>
      </c>
      <c r="F6148" s="1" t="s">
        <v>4294</v>
      </c>
      <c r="G6148" s="25">
        <v>518804.17200000002</v>
      </c>
      <c r="H6148" s="25">
        <v>206395.15455968672</v>
      </c>
      <c r="I6148" s="24">
        <f t="shared" si="190"/>
        <v>-312409.0174403133</v>
      </c>
      <c r="J6148" s="23">
        <f t="shared" si="191"/>
        <v>-0.60217136696486184</v>
      </c>
      <c r="K6148" s="1"/>
      <c r="L6148" s="21"/>
    </row>
    <row r="6149" spans="1:12" ht="10.050000000000001" customHeight="1" x14ac:dyDescent="0.2">
      <c r="A6149" s="22"/>
      <c r="B6149" s="38"/>
      <c r="C6149" s="1"/>
      <c r="D6149" s="2">
        <v>77195</v>
      </c>
      <c r="E6149" s="1" t="s">
        <v>10741</v>
      </c>
      <c r="F6149" s="1" t="s">
        <v>4411</v>
      </c>
      <c r="G6149" s="25">
        <v>44256</v>
      </c>
      <c r="H6149" s="25">
        <v>0</v>
      </c>
      <c r="I6149" s="24">
        <f t="shared" si="190"/>
        <v>-44256</v>
      </c>
      <c r="J6149" s="23">
        <f t="shared" si="191"/>
        <v>-1</v>
      </c>
      <c r="K6149" s="1"/>
      <c r="L6149" s="21"/>
    </row>
    <row r="6150" spans="1:12" ht="10.050000000000001" customHeight="1" x14ac:dyDescent="0.2">
      <c r="A6150" s="22"/>
      <c r="B6150" s="38"/>
      <c r="C6150" s="1"/>
      <c r="D6150" s="2">
        <v>77195</v>
      </c>
      <c r="E6150" s="1" t="s">
        <v>10769</v>
      </c>
      <c r="F6150" s="1" t="s">
        <v>4442</v>
      </c>
      <c r="G6150" s="25">
        <v>684845.39999999991</v>
      </c>
      <c r="H6150" s="25">
        <v>333471.57093385054</v>
      </c>
      <c r="I6150" s="24">
        <f t="shared" si="190"/>
        <v>-351373.82906614937</v>
      </c>
      <c r="J6150" s="23">
        <f t="shared" si="191"/>
        <v>-0.51307029158135453</v>
      </c>
      <c r="K6150" s="1"/>
      <c r="L6150" s="21"/>
    </row>
    <row r="6151" spans="1:12" ht="10.050000000000001" customHeight="1" x14ac:dyDescent="0.2">
      <c r="A6151" s="22"/>
      <c r="B6151" s="38"/>
      <c r="C6151" s="1"/>
      <c r="D6151" s="2">
        <v>77195</v>
      </c>
      <c r="E6151" s="1" t="s">
        <v>10791</v>
      </c>
      <c r="F6151" s="1" t="s">
        <v>4466</v>
      </c>
      <c r="G6151" s="25">
        <v>968808.60480000009</v>
      </c>
      <c r="H6151" s="25">
        <v>471813.18987526081</v>
      </c>
      <c r="I6151" s="24">
        <f t="shared" si="190"/>
        <v>-496995.41492473928</v>
      </c>
      <c r="J6151" s="23">
        <f t="shared" si="191"/>
        <v>-0.5129964912185504</v>
      </c>
      <c r="K6151" s="1"/>
      <c r="L6151" s="21"/>
    </row>
    <row r="6152" spans="1:12" ht="10.050000000000001" customHeight="1" x14ac:dyDescent="0.2">
      <c r="A6152" s="22"/>
      <c r="B6152" s="38"/>
      <c r="C6152" s="1"/>
      <c r="D6152" s="2">
        <v>77195</v>
      </c>
      <c r="E6152" s="1" t="s">
        <v>10844</v>
      </c>
      <c r="F6152" s="1" t="s">
        <v>4521</v>
      </c>
      <c r="G6152" s="25">
        <v>198802.03020000001</v>
      </c>
      <c r="H6152" s="25">
        <v>0</v>
      </c>
      <c r="I6152" s="24">
        <f t="shared" si="190"/>
        <v>-198802.03020000001</v>
      </c>
      <c r="J6152" s="23">
        <f t="shared" si="191"/>
        <v>-1</v>
      </c>
      <c r="K6152" s="1"/>
      <c r="L6152" s="21"/>
    </row>
    <row r="6153" spans="1:12" ht="10.050000000000001" customHeight="1" x14ac:dyDescent="0.2">
      <c r="A6153" s="22"/>
      <c r="B6153" s="38"/>
      <c r="C6153" s="1"/>
      <c r="D6153" s="2">
        <v>77195</v>
      </c>
      <c r="E6153" s="1" t="s">
        <v>10900</v>
      </c>
      <c r="F6153" s="1" t="s">
        <v>4579</v>
      </c>
      <c r="G6153" s="25">
        <v>0</v>
      </c>
      <c r="H6153" s="25">
        <v>0</v>
      </c>
      <c r="I6153" s="24">
        <f t="shared" si="190"/>
        <v>0</v>
      </c>
      <c r="J6153" s="23" t="str">
        <f t="shared" si="191"/>
        <v/>
      </c>
      <c r="K6153" s="1"/>
      <c r="L6153" s="21"/>
    </row>
    <row r="6154" spans="1:12" ht="10.050000000000001" customHeight="1" x14ac:dyDescent="0.2">
      <c r="A6154" s="22"/>
      <c r="B6154" s="38"/>
      <c r="C6154" s="1"/>
      <c r="D6154" s="2">
        <v>77195</v>
      </c>
      <c r="E6154" s="1" t="s">
        <v>10937</v>
      </c>
      <c r="F6154" s="1" t="s">
        <v>4618</v>
      </c>
      <c r="G6154" s="25">
        <v>168968.05250000002</v>
      </c>
      <c r="H6154" s="25">
        <v>87275.782771325248</v>
      </c>
      <c r="I6154" s="24">
        <f t="shared" si="190"/>
        <v>-81692.269728674772</v>
      </c>
      <c r="J6154" s="23">
        <f t="shared" si="191"/>
        <v>-0.48347760727534433</v>
      </c>
      <c r="K6154" s="1"/>
      <c r="L6154" s="21"/>
    </row>
    <row r="6155" spans="1:12" ht="10.050000000000001" customHeight="1" x14ac:dyDescent="0.2">
      <c r="A6155" s="22"/>
      <c r="B6155" s="38"/>
      <c r="C6155" s="1"/>
      <c r="D6155" s="2">
        <v>77195</v>
      </c>
      <c r="E6155" s="1" t="s">
        <v>11061</v>
      </c>
      <c r="F6155" s="1" t="s">
        <v>4746</v>
      </c>
      <c r="G6155" s="25">
        <v>393155.18940000003</v>
      </c>
      <c r="H6155" s="25">
        <v>167442.10801731123</v>
      </c>
      <c r="I6155" s="24">
        <f t="shared" si="190"/>
        <v>-225713.0813826888</v>
      </c>
      <c r="J6155" s="23">
        <f t="shared" si="191"/>
        <v>-0.57410683482813207</v>
      </c>
      <c r="K6155" s="1"/>
      <c r="L6155" s="21"/>
    </row>
    <row r="6156" spans="1:12" ht="10.050000000000001" customHeight="1" x14ac:dyDescent="0.2">
      <c r="A6156" s="22"/>
      <c r="B6156" s="38"/>
      <c r="C6156" s="1"/>
      <c r="D6156" s="2">
        <v>77195</v>
      </c>
      <c r="E6156" s="1" t="s">
        <v>11386</v>
      </c>
      <c r="F6156" s="1" t="s">
        <v>5083</v>
      </c>
      <c r="G6156" s="25">
        <v>85076.607199999984</v>
      </c>
      <c r="H6156" s="25">
        <v>86325.457885351439</v>
      </c>
      <c r="I6156" s="24">
        <f t="shared" si="190"/>
        <v>1248.8506853514555</v>
      </c>
      <c r="J6156" s="23">
        <f t="shared" si="191"/>
        <v>1.467913127301409E-2</v>
      </c>
      <c r="K6156" s="1"/>
      <c r="L6156" s="21"/>
    </row>
    <row r="6157" spans="1:12" ht="10.050000000000001" customHeight="1" x14ac:dyDescent="0.2">
      <c r="A6157" s="22"/>
      <c r="B6157" s="38"/>
      <c r="C6157" s="1"/>
      <c r="D6157" s="2">
        <v>77195</v>
      </c>
      <c r="E6157" s="1" t="s">
        <v>12416</v>
      </c>
      <c r="F6157" s="1" t="s">
        <v>6147</v>
      </c>
      <c r="G6157" s="25">
        <v>0</v>
      </c>
      <c r="H6157" s="25">
        <v>0</v>
      </c>
      <c r="I6157" s="24">
        <f t="shared" si="190"/>
        <v>0</v>
      </c>
      <c r="J6157" s="23" t="str">
        <f t="shared" si="191"/>
        <v/>
      </c>
      <c r="K6157" s="1"/>
      <c r="L6157" s="21"/>
    </row>
    <row r="6158" spans="1:12" ht="10.050000000000001" customHeight="1" x14ac:dyDescent="0.2">
      <c r="A6158" s="22"/>
      <c r="B6158" s="38"/>
      <c r="C6158" s="1"/>
      <c r="D6158" s="2">
        <v>77195</v>
      </c>
      <c r="E6158" s="1" t="s">
        <v>12530</v>
      </c>
      <c r="F6158" s="1" t="s">
        <v>6262</v>
      </c>
      <c r="G6158" s="25">
        <v>0</v>
      </c>
      <c r="H6158" s="25">
        <v>0</v>
      </c>
      <c r="I6158" s="24">
        <f t="shared" si="190"/>
        <v>0</v>
      </c>
      <c r="J6158" s="23" t="str">
        <f t="shared" si="191"/>
        <v/>
      </c>
      <c r="K6158" s="1"/>
      <c r="L6158" s="21"/>
    </row>
    <row r="6159" spans="1:12" ht="10.050000000000001" customHeight="1" x14ac:dyDescent="0.2">
      <c r="A6159" s="22"/>
      <c r="B6159" s="38"/>
      <c r="C6159" s="1"/>
      <c r="D6159" s="2">
        <v>77195</v>
      </c>
      <c r="E6159" s="1" t="s">
        <v>12603</v>
      </c>
      <c r="F6159" s="1" t="s">
        <v>6336</v>
      </c>
      <c r="G6159" s="25">
        <v>6286.8806000000004</v>
      </c>
      <c r="H6159" s="25">
        <v>75604.765793311657</v>
      </c>
      <c r="I6159" s="24">
        <f t="shared" si="190"/>
        <v>69317.885193311653</v>
      </c>
      <c r="J6159" s="23">
        <f t="shared" si="191"/>
        <v>11.02579953455958</v>
      </c>
      <c r="K6159" s="1"/>
      <c r="L6159" s="21"/>
    </row>
    <row r="6160" spans="1:12" ht="10.050000000000001" customHeight="1" x14ac:dyDescent="0.2">
      <c r="A6160" s="22"/>
      <c r="B6160" s="38"/>
      <c r="C6160" s="1"/>
      <c r="D6160" s="2">
        <v>77195</v>
      </c>
      <c r="E6160" s="1" t="s">
        <v>12657</v>
      </c>
      <c r="F6160" s="1" t="s">
        <v>6390</v>
      </c>
      <c r="G6160" s="25">
        <v>0</v>
      </c>
      <c r="H6160" s="25">
        <v>8691.620038203786</v>
      </c>
      <c r="I6160" s="24">
        <f t="shared" si="190"/>
        <v>8691.620038203786</v>
      </c>
      <c r="J6160" s="23" t="e">
        <f t="shared" si="191"/>
        <v>#DIV/0!</v>
      </c>
      <c r="K6160" s="1"/>
      <c r="L6160" s="21"/>
    </row>
    <row r="6161" spans="1:12" ht="10.050000000000001" customHeight="1" x14ac:dyDescent="0.2">
      <c r="A6161" s="22"/>
      <c r="B6161" s="38"/>
      <c r="C6161" s="1"/>
      <c r="D6161" s="2">
        <v>77196</v>
      </c>
      <c r="E6161" s="1" t="s">
        <v>10227</v>
      </c>
      <c r="F6161" s="1" t="s">
        <v>3882</v>
      </c>
      <c r="G6161" s="25">
        <v>0</v>
      </c>
      <c r="H6161" s="25">
        <v>0</v>
      </c>
      <c r="I6161" s="24">
        <f t="shared" si="190"/>
        <v>0</v>
      </c>
      <c r="J6161" s="23" t="str">
        <f t="shared" si="191"/>
        <v/>
      </c>
      <c r="K6161" s="1"/>
      <c r="L6161" s="21"/>
    </row>
    <row r="6162" spans="1:12" ht="10.050000000000001" customHeight="1" x14ac:dyDescent="0.2">
      <c r="A6162" s="22"/>
      <c r="B6162" s="38"/>
      <c r="C6162" s="1"/>
      <c r="D6162" s="2">
        <v>77196</v>
      </c>
      <c r="E6162" s="1" t="s">
        <v>10279</v>
      </c>
      <c r="F6162" s="1" t="s">
        <v>3935</v>
      </c>
      <c r="G6162" s="25">
        <v>0</v>
      </c>
      <c r="H6162" s="25">
        <v>0</v>
      </c>
      <c r="I6162" s="24">
        <f t="shared" si="190"/>
        <v>0</v>
      </c>
      <c r="J6162" s="23" t="str">
        <f t="shared" si="191"/>
        <v/>
      </c>
      <c r="K6162" s="1"/>
      <c r="L6162" s="21"/>
    </row>
    <row r="6163" spans="1:12" ht="10.050000000000001" customHeight="1" x14ac:dyDescent="0.2">
      <c r="A6163" s="22"/>
      <c r="B6163" s="38"/>
      <c r="C6163" s="1"/>
      <c r="D6163" s="2">
        <v>77196</v>
      </c>
      <c r="E6163" s="1" t="s">
        <v>10324</v>
      </c>
      <c r="F6163" s="1" t="s">
        <v>3981</v>
      </c>
      <c r="G6163" s="25">
        <v>0</v>
      </c>
      <c r="H6163" s="25">
        <v>0</v>
      </c>
      <c r="I6163" s="24">
        <f t="shared" ref="I6163:I6226" si="192">H6163-G6163</f>
        <v>0</v>
      </c>
      <c r="J6163" s="23" t="str">
        <f t="shared" ref="J6163:J6226" si="193">IF(I6163=0,"",(I6163/G6163))</f>
        <v/>
      </c>
      <c r="K6163" s="1"/>
      <c r="L6163" s="21"/>
    </row>
    <row r="6164" spans="1:12" ht="10.050000000000001" customHeight="1" x14ac:dyDescent="0.2">
      <c r="A6164" s="22"/>
      <c r="B6164" s="38"/>
      <c r="C6164" s="1"/>
      <c r="D6164" s="2">
        <v>77196</v>
      </c>
      <c r="E6164" s="1" t="s">
        <v>10375</v>
      </c>
      <c r="F6164" s="1" t="s">
        <v>4035</v>
      </c>
      <c r="G6164" s="25">
        <v>0</v>
      </c>
      <c r="H6164" s="25">
        <v>0</v>
      </c>
      <c r="I6164" s="24">
        <f t="shared" si="192"/>
        <v>0</v>
      </c>
      <c r="J6164" s="23" t="str">
        <f t="shared" si="193"/>
        <v/>
      </c>
      <c r="K6164" s="1"/>
      <c r="L6164" s="21"/>
    </row>
    <row r="6165" spans="1:12" ht="10.050000000000001" customHeight="1" x14ac:dyDescent="0.2">
      <c r="A6165" s="22"/>
      <c r="B6165" s="38"/>
      <c r="C6165" s="1"/>
      <c r="D6165" s="2">
        <v>77196</v>
      </c>
      <c r="E6165" s="1" t="s">
        <v>10449</v>
      </c>
      <c r="F6165" s="1" t="s">
        <v>4110</v>
      </c>
      <c r="G6165" s="25">
        <v>3572.4261999999999</v>
      </c>
      <c r="H6165" s="25">
        <v>51456.239907025607</v>
      </c>
      <c r="I6165" s="24">
        <f t="shared" si="192"/>
        <v>47883.813707025605</v>
      </c>
      <c r="J6165" s="23">
        <f t="shared" si="193"/>
        <v>13.40372369540499</v>
      </c>
      <c r="K6165" s="1"/>
      <c r="L6165" s="21"/>
    </row>
    <row r="6166" spans="1:12" ht="10.050000000000001" customHeight="1" x14ac:dyDescent="0.2">
      <c r="A6166" s="22"/>
      <c r="B6166" s="38"/>
      <c r="C6166" s="1"/>
      <c r="D6166" s="2">
        <v>77196</v>
      </c>
      <c r="E6166" s="1" t="s">
        <v>10485</v>
      </c>
      <c r="F6166" s="1" t="s">
        <v>4146</v>
      </c>
      <c r="G6166" s="25">
        <v>0</v>
      </c>
      <c r="H6166" s="25">
        <v>58046.871413535919</v>
      </c>
      <c r="I6166" s="24">
        <f t="shared" si="192"/>
        <v>58046.871413535919</v>
      </c>
      <c r="J6166" s="23" t="e">
        <f t="shared" si="193"/>
        <v>#DIV/0!</v>
      </c>
      <c r="K6166" s="1"/>
      <c r="L6166" s="21"/>
    </row>
    <row r="6167" spans="1:12" ht="10.050000000000001" customHeight="1" x14ac:dyDescent="0.2">
      <c r="A6167" s="22"/>
      <c r="B6167" s="38"/>
      <c r="C6167" s="1"/>
      <c r="D6167" s="2">
        <v>77235</v>
      </c>
      <c r="E6167" s="1" t="s">
        <v>6644</v>
      </c>
      <c r="F6167" s="1" t="s">
        <v>243</v>
      </c>
      <c r="G6167" s="25">
        <v>79160.39</v>
      </c>
      <c r="H6167" s="25">
        <v>108886.68436749742</v>
      </c>
      <c r="I6167" s="24">
        <f t="shared" si="192"/>
        <v>29726.294367497423</v>
      </c>
      <c r="J6167" s="23">
        <f t="shared" si="193"/>
        <v>0.37551980690718456</v>
      </c>
      <c r="K6167" s="1"/>
      <c r="L6167" s="21"/>
    </row>
    <row r="6168" spans="1:12" ht="10.050000000000001" customHeight="1" x14ac:dyDescent="0.2">
      <c r="A6168" s="22"/>
      <c r="B6168" s="38"/>
      <c r="C6168" s="1"/>
      <c r="D6168" s="2">
        <v>77235</v>
      </c>
      <c r="E6168" s="1" t="s">
        <v>7142</v>
      </c>
      <c r="F6168" s="1" t="s">
        <v>748</v>
      </c>
      <c r="G6168" s="25">
        <v>0</v>
      </c>
      <c r="H6168" s="25">
        <v>15271.977762163035</v>
      </c>
      <c r="I6168" s="24">
        <f t="shared" si="192"/>
        <v>15271.977762163035</v>
      </c>
      <c r="J6168" s="23" t="e">
        <f t="shared" si="193"/>
        <v>#DIV/0!</v>
      </c>
      <c r="K6168" s="1"/>
      <c r="L6168" s="21"/>
    </row>
    <row r="6169" spans="1:12" ht="10.050000000000001" customHeight="1" x14ac:dyDescent="0.2">
      <c r="A6169" s="22"/>
      <c r="B6169" s="38"/>
      <c r="C6169" s="1"/>
      <c r="D6169" s="2">
        <v>77235</v>
      </c>
      <c r="E6169" s="1" t="s">
        <v>7513</v>
      </c>
      <c r="F6169" s="1" t="s">
        <v>1121</v>
      </c>
      <c r="G6169" s="25">
        <v>7496.1026000000002</v>
      </c>
      <c r="H6169" s="25">
        <v>27785.444909364232</v>
      </c>
      <c r="I6169" s="24">
        <f t="shared" si="192"/>
        <v>20289.342309364234</v>
      </c>
      <c r="J6169" s="23">
        <f t="shared" si="193"/>
        <v>2.7066521620667565</v>
      </c>
      <c r="K6169" s="1"/>
      <c r="L6169" s="21"/>
    </row>
    <row r="6170" spans="1:12" ht="10.050000000000001" customHeight="1" x14ac:dyDescent="0.2">
      <c r="A6170" s="22"/>
      <c r="B6170" s="38"/>
      <c r="C6170" s="1"/>
      <c r="D6170" s="2">
        <v>77235</v>
      </c>
      <c r="E6170" s="1" t="s">
        <v>8225</v>
      </c>
      <c r="F6170" s="1" t="s">
        <v>1837</v>
      </c>
      <c r="G6170" s="25">
        <v>7583.2982000000011</v>
      </c>
      <c r="H6170" s="25">
        <v>5563.2532514034874</v>
      </c>
      <c r="I6170" s="24">
        <f t="shared" si="192"/>
        <v>-2020.0449485965137</v>
      </c>
      <c r="J6170" s="23">
        <f t="shared" si="193"/>
        <v>-0.26638078779448676</v>
      </c>
      <c r="K6170" s="1"/>
      <c r="L6170" s="21"/>
    </row>
    <row r="6171" spans="1:12" ht="10.050000000000001" customHeight="1" x14ac:dyDescent="0.2">
      <c r="A6171" s="22"/>
      <c r="B6171" s="38"/>
      <c r="C6171" s="1"/>
      <c r="D6171" s="2">
        <v>77235</v>
      </c>
      <c r="E6171" s="1" t="s">
        <v>8432</v>
      </c>
      <c r="F6171" s="1" t="s">
        <v>2048</v>
      </c>
      <c r="G6171" s="25">
        <v>0</v>
      </c>
      <c r="H6171" s="25">
        <v>0</v>
      </c>
      <c r="I6171" s="24">
        <f t="shared" si="192"/>
        <v>0</v>
      </c>
      <c r="J6171" s="23" t="str">
        <f t="shared" si="193"/>
        <v/>
      </c>
      <c r="K6171" s="1"/>
      <c r="L6171" s="21"/>
    </row>
    <row r="6172" spans="1:12" ht="10.050000000000001" customHeight="1" x14ac:dyDescent="0.2">
      <c r="A6172" s="22"/>
      <c r="B6172" s="38"/>
      <c r="C6172" s="1"/>
      <c r="D6172" s="2">
        <v>77235</v>
      </c>
      <c r="E6172" s="1" t="s">
        <v>9875</v>
      </c>
      <c r="F6172" s="1" t="s">
        <v>3516</v>
      </c>
      <c r="G6172" s="25">
        <v>15156.725200000001</v>
      </c>
      <c r="H6172" s="25">
        <v>113777.00486180595</v>
      </c>
      <c r="I6172" s="24">
        <f t="shared" si="192"/>
        <v>98620.279661805951</v>
      </c>
      <c r="J6172" s="23">
        <f t="shared" si="193"/>
        <v>6.5067010426372276</v>
      </c>
      <c r="K6172" s="1"/>
      <c r="L6172" s="21"/>
    </row>
    <row r="6173" spans="1:12" ht="10.050000000000001" customHeight="1" x14ac:dyDescent="0.2">
      <c r="A6173" s="22"/>
      <c r="B6173" s="38"/>
      <c r="C6173" s="1"/>
      <c r="D6173" s="2">
        <v>77235</v>
      </c>
      <c r="E6173" s="1" t="s">
        <v>10065</v>
      </c>
      <c r="F6173" s="1" t="s">
        <v>3713</v>
      </c>
      <c r="G6173" s="25">
        <v>44399.150400000006</v>
      </c>
      <c r="H6173" s="25">
        <v>113381.46423358981</v>
      </c>
      <c r="I6173" s="24">
        <f t="shared" si="192"/>
        <v>68982.313833589811</v>
      </c>
      <c r="J6173" s="23">
        <f t="shared" si="193"/>
        <v>1.5536854469537282</v>
      </c>
      <c r="K6173" s="1"/>
      <c r="L6173" s="21"/>
    </row>
    <row r="6174" spans="1:12" ht="10.050000000000001" customHeight="1" x14ac:dyDescent="0.2">
      <c r="A6174" s="22"/>
      <c r="B6174" s="38"/>
      <c r="C6174" s="1"/>
      <c r="D6174" s="2">
        <v>77235</v>
      </c>
      <c r="E6174" s="1" t="s">
        <v>12163</v>
      </c>
      <c r="F6174" s="1" t="s">
        <v>5890</v>
      </c>
      <c r="G6174" s="25">
        <v>0</v>
      </c>
      <c r="H6174" s="25">
        <v>0</v>
      </c>
      <c r="I6174" s="24">
        <f t="shared" si="192"/>
        <v>0</v>
      </c>
      <c r="J6174" s="23" t="str">
        <f t="shared" si="193"/>
        <v/>
      </c>
      <c r="K6174" s="1"/>
      <c r="L6174" s="21"/>
    </row>
    <row r="6175" spans="1:12" ht="10.050000000000001" customHeight="1" x14ac:dyDescent="0.2">
      <c r="A6175" s="22"/>
      <c r="B6175" s="38"/>
      <c r="C6175" s="1"/>
      <c r="D6175" s="2">
        <v>77235</v>
      </c>
      <c r="E6175" s="1" t="s">
        <v>12288</v>
      </c>
      <c r="F6175" s="1" t="s">
        <v>6017</v>
      </c>
      <c r="G6175" s="25">
        <v>0</v>
      </c>
      <c r="H6175" s="25">
        <v>42975.232411118719</v>
      </c>
      <c r="I6175" s="24">
        <f t="shared" si="192"/>
        <v>42975.232411118719</v>
      </c>
      <c r="J6175" s="23" t="e">
        <f t="shared" si="193"/>
        <v>#DIV/0!</v>
      </c>
      <c r="K6175" s="1"/>
      <c r="L6175" s="21"/>
    </row>
    <row r="6176" spans="1:12" ht="10.050000000000001" customHeight="1" x14ac:dyDescent="0.2">
      <c r="A6176" s="22"/>
      <c r="B6176" s="38"/>
      <c r="C6176" s="1"/>
      <c r="D6176" s="2">
        <v>77235</v>
      </c>
      <c r="E6176" s="1" t="s">
        <v>13606</v>
      </c>
      <c r="F6176" s="1" t="s">
        <v>13607</v>
      </c>
      <c r="G6176" s="25">
        <v>0</v>
      </c>
      <c r="H6176" s="25">
        <v>0</v>
      </c>
      <c r="I6176" s="24">
        <f t="shared" si="192"/>
        <v>0</v>
      </c>
      <c r="J6176" s="23" t="str">
        <f t="shared" si="193"/>
        <v/>
      </c>
      <c r="K6176" s="1"/>
      <c r="L6176" s="21"/>
    </row>
    <row r="6177" spans="1:12" ht="10.050000000000001" customHeight="1" x14ac:dyDescent="0.2">
      <c r="A6177" s="22"/>
      <c r="B6177" s="38"/>
      <c r="C6177" s="1"/>
      <c r="D6177" s="2">
        <v>77235</v>
      </c>
      <c r="E6177" s="1" t="s">
        <v>13604</v>
      </c>
      <c r="F6177" s="1" t="s">
        <v>13605</v>
      </c>
      <c r="G6177" s="25">
        <v>0</v>
      </c>
      <c r="H6177" s="25">
        <v>0</v>
      </c>
      <c r="I6177" s="24">
        <f t="shared" si="192"/>
        <v>0</v>
      </c>
      <c r="J6177" s="23" t="str">
        <f t="shared" si="193"/>
        <v/>
      </c>
      <c r="K6177" s="1"/>
      <c r="L6177" s="21"/>
    </row>
    <row r="6178" spans="1:12" ht="10.050000000000001" customHeight="1" x14ac:dyDescent="0.2">
      <c r="A6178" s="22"/>
      <c r="B6178" s="38"/>
      <c r="C6178" s="1"/>
      <c r="D6178" s="2">
        <v>77338</v>
      </c>
      <c r="E6178" s="1" t="s">
        <v>6973</v>
      </c>
      <c r="F6178" s="1" t="s">
        <v>577</v>
      </c>
      <c r="G6178" s="25">
        <v>54776.569600000003</v>
      </c>
      <c r="H6178" s="25">
        <v>110612.6798360769</v>
      </c>
      <c r="I6178" s="24">
        <f t="shared" si="192"/>
        <v>55836.1102360769</v>
      </c>
      <c r="J6178" s="23">
        <f t="shared" si="193"/>
        <v>1.0193429534528007</v>
      </c>
      <c r="K6178" s="1"/>
      <c r="L6178" s="21"/>
    </row>
    <row r="6179" spans="1:12" ht="10.050000000000001" customHeight="1" x14ac:dyDescent="0.2">
      <c r="A6179" s="22"/>
      <c r="B6179" s="38"/>
      <c r="C6179" s="1"/>
      <c r="D6179" s="2">
        <v>77338</v>
      </c>
      <c r="E6179" s="1" t="s">
        <v>7176</v>
      </c>
      <c r="F6179" s="1" t="s">
        <v>782</v>
      </c>
      <c r="G6179" s="25">
        <v>0</v>
      </c>
      <c r="H6179" s="25">
        <v>0</v>
      </c>
      <c r="I6179" s="24">
        <f t="shared" si="192"/>
        <v>0</v>
      </c>
      <c r="J6179" s="23" t="str">
        <f t="shared" si="193"/>
        <v/>
      </c>
      <c r="K6179" s="1"/>
      <c r="L6179" s="21"/>
    </row>
    <row r="6180" spans="1:12" ht="10.050000000000001" customHeight="1" x14ac:dyDescent="0.2">
      <c r="A6180" s="22"/>
      <c r="B6180" s="38"/>
      <c r="C6180" s="1"/>
      <c r="D6180" s="2">
        <v>77338</v>
      </c>
      <c r="E6180" s="1" t="s">
        <v>7537</v>
      </c>
      <c r="F6180" s="1" t="s">
        <v>1145</v>
      </c>
      <c r="G6180" s="25">
        <v>0</v>
      </c>
      <c r="H6180" s="25">
        <v>0</v>
      </c>
      <c r="I6180" s="24">
        <f t="shared" si="192"/>
        <v>0</v>
      </c>
      <c r="J6180" s="23" t="str">
        <f t="shared" si="193"/>
        <v/>
      </c>
      <c r="K6180" s="1"/>
      <c r="L6180" s="21"/>
    </row>
    <row r="6181" spans="1:12" ht="10.050000000000001" customHeight="1" x14ac:dyDescent="0.2">
      <c r="A6181" s="22"/>
      <c r="B6181" s="38"/>
      <c r="C6181" s="1"/>
      <c r="D6181" s="2">
        <v>77338</v>
      </c>
      <c r="E6181" s="1" t="s">
        <v>7559</v>
      </c>
      <c r="F6181" s="1" t="s">
        <v>1167</v>
      </c>
      <c r="G6181" s="25">
        <v>0</v>
      </c>
      <c r="H6181" s="25">
        <v>0</v>
      </c>
      <c r="I6181" s="24">
        <f t="shared" si="192"/>
        <v>0</v>
      </c>
      <c r="J6181" s="23" t="str">
        <f t="shared" si="193"/>
        <v/>
      </c>
      <c r="K6181" s="1"/>
      <c r="L6181" s="21"/>
    </row>
    <row r="6182" spans="1:12" ht="10.050000000000001" customHeight="1" x14ac:dyDescent="0.2">
      <c r="A6182" s="22"/>
      <c r="B6182" s="38"/>
      <c r="C6182" s="1"/>
      <c r="D6182" s="2">
        <v>77338</v>
      </c>
      <c r="E6182" s="1" t="s">
        <v>7881</v>
      </c>
      <c r="F6182" s="1" t="s">
        <v>1490</v>
      </c>
      <c r="G6182" s="25">
        <v>0</v>
      </c>
      <c r="H6182" s="25">
        <v>0</v>
      </c>
      <c r="I6182" s="24">
        <f t="shared" si="192"/>
        <v>0</v>
      </c>
      <c r="J6182" s="23" t="str">
        <f t="shared" si="193"/>
        <v/>
      </c>
      <c r="K6182" s="1"/>
      <c r="L6182" s="21"/>
    </row>
    <row r="6183" spans="1:12" ht="10.050000000000001" customHeight="1" x14ac:dyDescent="0.2">
      <c r="A6183" s="22"/>
      <c r="B6183" s="38"/>
      <c r="C6183" s="1"/>
      <c r="D6183" s="2">
        <v>77338</v>
      </c>
      <c r="E6183" s="1" t="s">
        <v>7887</v>
      </c>
      <c r="F6183" s="1" t="s">
        <v>1496</v>
      </c>
      <c r="G6183" s="25">
        <v>0</v>
      </c>
      <c r="H6183" s="25">
        <v>0</v>
      </c>
      <c r="I6183" s="24">
        <f t="shared" si="192"/>
        <v>0</v>
      </c>
      <c r="J6183" s="23" t="str">
        <f t="shared" si="193"/>
        <v/>
      </c>
      <c r="K6183" s="1"/>
      <c r="L6183" s="21"/>
    </row>
    <row r="6184" spans="1:12" ht="10.050000000000001" customHeight="1" x14ac:dyDescent="0.2">
      <c r="A6184" s="22"/>
      <c r="B6184" s="38"/>
      <c r="C6184" s="1"/>
      <c r="D6184" s="2">
        <v>77338</v>
      </c>
      <c r="E6184" s="1" t="s">
        <v>7970</v>
      </c>
      <c r="F6184" s="1" t="s">
        <v>1580</v>
      </c>
      <c r="G6184" s="25">
        <v>0</v>
      </c>
      <c r="H6184" s="25">
        <v>0</v>
      </c>
      <c r="I6184" s="24">
        <f t="shared" si="192"/>
        <v>0</v>
      </c>
      <c r="J6184" s="23" t="str">
        <f t="shared" si="193"/>
        <v/>
      </c>
      <c r="K6184" s="1"/>
      <c r="L6184" s="21"/>
    </row>
    <row r="6185" spans="1:12" ht="10.050000000000001" customHeight="1" x14ac:dyDescent="0.2">
      <c r="A6185" s="22"/>
      <c r="B6185" s="38"/>
      <c r="C6185" s="1"/>
      <c r="D6185" s="2">
        <v>77338</v>
      </c>
      <c r="E6185" s="1" t="s">
        <v>8129</v>
      </c>
      <c r="F6185" s="1" t="s">
        <v>1741</v>
      </c>
      <c r="G6185" s="25">
        <v>0</v>
      </c>
      <c r="H6185" s="25">
        <v>0</v>
      </c>
      <c r="I6185" s="24">
        <f t="shared" si="192"/>
        <v>0</v>
      </c>
      <c r="J6185" s="23" t="str">
        <f t="shared" si="193"/>
        <v/>
      </c>
      <c r="K6185" s="1"/>
      <c r="L6185" s="21"/>
    </row>
    <row r="6186" spans="1:12" ht="10.050000000000001" customHeight="1" x14ac:dyDescent="0.2">
      <c r="A6186" s="22"/>
      <c r="B6186" s="38"/>
      <c r="C6186" s="1"/>
      <c r="D6186" s="2">
        <v>77338</v>
      </c>
      <c r="E6186" s="1" t="s">
        <v>8228</v>
      </c>
      <c r="F6186" s="1" t="s">
        <v>1840</v>
      </c>
      <c r="G6186" s="25">
        <v>0</v>
      </c>
      <c r="H6186" s="25">
        <v>0</v>
      </c>
      <c r="I6186" s="24">
        <f t="shared" si="192"/>
        <v>0</v>
      </c>
      <c r="J6186" s="23" t="str">
        <f t="shared" si="193"/>
        <v/>
      </c>
      <c r="K6186" s="1"/>
      <c r="L6186" s="21"/>
    </row>
    <row r="6187" spans="1:12" ht="10.050000000000001" customHeight="1" x14ac:dyDescent="0.2">
      <c r="A6187" s="22"/>
      <c r="B6187" s="38"/>
      <c r="C6187" s="1"/>
      <c r="D6187" s="2">
        <v>77338</v>
      </c>
      <c r="E6187" s="1" t="s">
        <v>8736</v>
      </c>
      <c r="F6187" s="1" t="s">
        <v>2356</v>
      </c>
      <c r="G6187" s="25">
        <v>0</v>
      </c>
      <c r="H6187" s="25">
        <v>0</v>
      </c>
      <c r="I6187" s="24">
        <f t="shared" si="192"/>
        <v>0</v>
      </c>
      <c r="J6187" s="23" t="str">
        <f t="shared" si="193"/>
        <v/>
      </c>
      <c r="K6187" s="1"/>
      <c r="L6187" s="21"/>
    </row>
    <row r="6188" spans="1:12" ht="10.050000000000001" customHeight="1" x14ac:dyDescent="0.2">
      <c r="A6188" s="22"/>
      <c r="B6188" s="38"/>
      <c r="C6188" s="1"/>
      <c r="D6188" s="2">
        <v>77338</v>
      </c>
      <c r="E6188" s="1" t="s">
        <v>9170</v>
      </c>
      <c r="F6188" s="1" t="s">
        <v>2796</v>
      </c>
      <c r="G6188" s="25">
        <v>0</v>
      </c>
      <c r="H6188" s="25">
        <v>0</v>
      </c>
      <c r="I6188" s="24">
        <f t="shared" si="192"/>
        <v>0</v>
      </c>
      <c r="J6188" s="23" t="str">
        <f t="shared" si="193"/>
        <v/>
      </c>
      <c r="K6188" s="1"/>
      <c r="L6188" s="21"/>
    </row>
    <row r="6189" spans="1:12" ht="10.050000000000001" customHeight="1" x14ac:dyDescent="0.2">
      <c r="A6189" s="22"/>
      <c r="B6189" s="38"/>
      <c r="C6189" s="1"/>
      <c r="D6189" s="2">
        <v>77338</v>
      </c>
      <c r="E6189" s="1" t="s">
        <v>9197</v>
      </c>
      <c r="F6189" s="1" t="s">
        <v>2823</v>
      </c>
      <c r="G6189" s="25">
        <v>0</v>
      </c>
      <c r="H6189" s="25">
        <v>0</v>
      </c>
      <c r="I6189" s="24">
        <f t="shared" si="192"/>
        <v>0</v>
      </c>
      <c r="J6189" s="23" t="str">
        <f t="shared" si="193"/>
        <v/>
      </c>
      <c r="K6189" s="1"/>
      <c r="L6189" s="21"/>
    </row>
    <row r="6190" spans="1:12" ht="10.050000000000001" customHeight="1" x14ac:dyDescent="0.2">
      <c r="A6190" s="22"/>
      <c r="B6190" s="38"/>
      <c r="C6190" s="1"/>
      <c r="D6190" s="2">
        <v>77338</v>
      </c>
      <c r="E6190" s="1" t="s">
        <v>9434</v>
      </c>
      <c r="F6190" s="1" t="s">
        <v>3066</v>
      </c>
      <c r="G6190" s="25">
        <v>14543.065600000002</v>
      </c>
      <c r="H6190" s="25">
        <v>0</v>
      </c>
      <c r="I6190" s="24">
        <f t="shared" si="192"/>
        <v>-14543.065600000002</v>
      </c>
      <c r="J6190" s="23">
        <f t="shared" si="193"/>
        <v>-1</v>
      </c>
      <c r="K6190" s="1"/>
      <c r="L6190" s="21"/>
    </row>
    <row r="6191" spans="1:12" ht="10.050000000000001" customHeight="1" x14ac:dyDescent="0.2">
      <c r="A6191" s="22"/>
      <c r="B6191" s="38"/>
      <c r="C6191" s="1"/>
      <c r="D6191" s="2">
        <v>77338</v>
      </c>
      <c r="E6191" s="1" t="s">
        <v>12017</v>
      </c>
      <c r="F6191" s="1" t="s">
        <v>5739</v>
      </c>
      <c r="G6191" s="25">
        <v>0</v>
      </c>
      <c r="H6191" s="25">
        <v>0</v>
      </c>
      <c r="I6191" s="24">
        <f t="shared" si="192"/>
        <v>0</v>
      </c>
      <c r="J6191" s="23" t="str">
        <f t="shared" si="193"/>
        <v/>
      </c>
      <c r="K6191" s="1"/>
      <c r="L6191" s="21"/>
    </row>
    <row r="6192" spans="1:12" ht="10.050000000000001" customHeight="1" x14ac:dyDescent="0.2">
      <c r="A6192" s="22"/>
      <c r="B6192" s="38"/>
      <c r="C6192" s="1"/>
      <c r="D6192" s="2">
        <v>77456</v>
      </c>
      <c r="E6192" s="1" t="s">
        <v>6425</v>
      </c>
      <c r="F6192" s="1" t="s">
        <v>20</v>
      </c>
      <c r="G6192" s="25">
        <v>1844</v>
      </c>
      <c r="H6192" s="25">
        <v>0</v>
      </c>
      <c r="I6192" s="24">
        <f t="shared" si="192"/>
        <v>-1844</v>
      </c>
      <c r="J6192" s="23">
        <f t="shared" si="193"/>
        <v>-1</v>
      </c>
      <c r="K6192" s="1"/>
      <c r="L6192" s="21"/>
    </row>
    <row r="6193" spans="1:12" ht="10.050000000000001" customHeight="1" x14ac:dyDescent="0.2">
      <c r="A6193" s="22"/>
      <c r="B6193" s="38"/>
      <c r="C6193" s="1"/>
      <c r="D6193" s="2">
        <v>77456</v>
      </c>
      <c r="E6193" s="1" t="s">
        <v>6460</v>
      </c>
      <c r="F6193" s="1" t="s">
        <v>56</v>
      </c>
      <c r="G6193" s="25">
        <v>0</v>
      </c>
      <c r="H6193" s="25">
        <v>0</v>
      </c>
      <c r="I6193" s="24">
        <f t="shared" si="192"/>
        <v>0</v>
      </c>
      <c r="J6193" s="23" t="str">
        <f t="shared" si="193"/>
        <v/>
      </c>
      <c r="K6193" s="1"/>
      <c r="L6193" s="21"/>
    </row>
    <row r="6194" spans="1:12" ht="10.050000000000001" customHeight="1" x14ac:dyDescent="0.2">
      <c r="A6194" s="22"/>
      <c r="B6194" s="38"/>
      <c r="C6194" s="1"/>
      <c r="D6194" s="2">
        <v>77456</v>
      </c>
      <c r="E6194" s="1" t="s">
        <v>6823</v>
      </c>
      <c r="F6194" s="1" t="s">
        <v>424</v>
      </c>
      <c r="G6194" s="25">
        <v>0</v>
      </c>
      <c r="H6194" s="25">
        <v>0</v>
      </c>
      <c r="I6194" s="24">
        <f t="shared" si="192"/>
        <v>0</v>
      </c>
      <c r="J6194" s="23" t="str">
        <f t="shared" si="193"/>
        <v/>
      </c>
      <c r="K6194" s="1"/>
      <c r="L6194" s="21"/>
    </row>
    <row r="6195" spans="1:12" ht="10.050000000000001" customHeight="1" x14ac:dyDescent="0.2">
      <c r="A6195" s="22"/>
      <c r="B6195" s="38"/>
      <c r="C6195" s="1"/>
      <c r="D6195" s="2">
        <v>77456</v>
      </c>
      <c r="E6195" s="1" t="s">
        <v>7514</v>
      </c>
      <c r="F6195" s="1" t="s">
        <v>1122</v>
      </c>
      <c r="G6195" s="25">
        <v>0</v>
      </c>
      <c r="H6195" s="25">
        <v>0</v>
      </c>
      <c r="I6195" s="24">
        <f t="shared" si="192"/>
        <v>0</v>
      </c>
      <c r="J6195" s="23" t="str">
        <f t="shared" si="193"/>
        <v/>
      </c>
      <c r="K6195" s="1"/>
      <c r="L6195" s="21"/>
    </row>
    <row r="6196" spans="1:12" ht="10.050000000000001" customHeight="1" x14ac:dyDescent="0.2">
      <c r="A6196" s="22"/>
      <c r="B6196" s="38"/>
      <c r="C6196" s="1"/>
      <c r="D6196" s="2">
        <v>77456</v>
      </c>
      <c r="E6196" s="1" t="s">
        <v>7768</v>
      </c>
      <c r="F6196" s="1" t="s">
        <v>1377</v>
      </c>
      <c r="G6196" s="25">
        <v>0</v>
      </c>
      <c r="H6196" s="25">
        <v>0</v>
      </c>
      <c r="I6196" s="24">
        <f t="shared" si="192"/>
        <v>0</v>
      </c>
      <c r="J6196" s="23" t="str">
        <f t="shared" si="193"/>
        <v/>
      </c>
      <c r="K6196" s="1"/>
      <c r="L6196" s="21"/>
    </row>
    <row r="6197" spans="1:12" ht="10.050000000000001" customHeight="1" x14ac:dyDescent="0.2">
      <c r="A6197" s="22"/>
      <c r="B6197" s="38"/>
      <c r="C6197" s="1"/>
      <c r="D6197" s="2">
        <v>77456</v>
      </c>
      <c r="E6197" s="1" t="s">
        <v>7774</v>
      </c>
      <c r="F6197" s="1" t="s">
        <v>1383</v>
      </c>
      <c r="G6197" s="25">
        <v>0</v>
      </c>
      <c r="H6197" s="25">
        <v>0</v>
      </c>
      <c r="I6197" s="24">
        <f t="shared" si="192"/>
        <v>0</v>
      </c>
      <c r="J6197" s="23" t="str">
        <f t="shared" si="193"/>
        <v/>
      </c>
      <c r="K6197" s="1"/>
      <c r="L6197" s="21"/>
    </row>
    <row r="6198" spans="1:12" ht="10.050000000000001" customHeight="1" x14ac:dyDescent="0.2">
      <c r="A6198" s="22"/>
      <c r="B6198" s="38"/>
      <c r="C6198" s="1"/>
      <c r="D6198" s="2">
        <v>77456</v>
      </c>
      <c r="E6198" s="1" t="s">
        <v>7798</v>
      </c>
      <c r="F6198" s="1" t="s">
        <v>1407</v>
      </c>
      <c r="G6198" s="25">
        <v>0</v>
      </c>
      <c r="H6198" s="25">
        <v>0</v>
      </c>
      <c r="I6198" s="24">
        <f t="shared" si="192"/>
        <v>0</v>
      </c>
      <c r="J6198" s="23" t="str">
        <f t="shared" si="193"/>
        <v/>
      </c>
      <c r="K6198" s="1"/>
      <c r="L6198" s="21"/>
    </row>
    <row r="6199" spans="1:12" ht="10.050000000000001" customHeight="1" x14ac:dyDescent="0.2">
      <c r="A6199" s="22"/>
      <c r="B6199" s="38"/>
      <c r="C6199" s="1"/>
      <c r="D6199" s="2">
        <v>77456</v>
      </c>
      <c r="E6199" s="1" t="s">
        <v>7799</v>
      </c>
      <c r="F6199" s="1" t="s">
        <v>1408</v>
      </c>
      <c r="G6199" s="25">
        <v>1844</v>
      </c>
      <c r="H6199" s="25">
        <v>0</v>
      </c>
      <c r="I6199" s="24">
        <f t="shared" si="192"/>
        <v>-1844</v>
      </c>
      <c r="J6199" s="23">
        <f t="shared" si="193"/>
        <v>-1</v>
      </c>
      <c r="K6199" s="1"/>
      <c r="L6199" s="21"/>
    </row>
    <row r="6200" spans="1:12" ht="10.050000000000001" customHeight="1" x14ac:dyDescent="0.2">
      <c r="A6200" s="22"/>
      <c r="B6200" s="38"/>
      <c r="C6200" s="1"/>
      <c r="D6200" s="2">
        <v>77456</v>
      </c>
      <c r="E6200" s="1" t="s">
        <v>7846</v>
      </c>
      <c r="F6200" s="1" t="s">
        <v>1455</v>
      </c>
      <c r="G6200" s="25">
        <v>3688</v>
      </c>
      <c r="H6200" s="25">
        <v>0</v>
      </c>
      <c r="I6200" s="24">
        <f t="shared" si="192"/>
        <v>-3688</v>
      </c>
      <c r="J6200" s="23">
        <f t="shared" si="193"/>
        <v>-1</v>
      </c>
      <c r="K6200" s="1"/>
      <c r="L6200" s="21"/>
    </row>
    <row r="6201" spans="1:12" ht="10.050000000000001" customHeight="1" x14ac:dyDescent="0.2">
      <c r="A6201" s="22"/>
      <c r="B6201" s="38"/>
      <c r="C6201" s="1"/>
      <c r="D6201" s="2">
        <v>77456</v>
      </c>
      <c r="E6201" s="1" t="s">
        <v>7936</v>
      </c>
      <c r="F6201" s="1" t="s">
        <v>1545</v>
      </c>
      <c r="G6201" s="25">
        <v>7376</v>
      </c>
      <c r="H6201" s="25">
        <v>0</v>
      </c>
      <c r="I6201" s="24">
        <f t="shared" si="192"/>
        <v>-7376</v>
      </c>
      <c r="J6201" s="23">
        <f t="shared" si="193"/>
        <v>-1</v>
      </c>
      <c r="K6201" s="1"/>
      <c r="L6201" s="21"/>
    </row>
    <row r="6202" spans="1:12" ht="10.050000000000001" customHeight="1" x14ac:dyDescent="0.2">
      <c r="A6202" s="22"/>
      <c r="B6202" s="38"/>
      <c r="C6202" s="1"/>
      <c r="D6202" s="2">
        <v>77456</v>
      </c>
      <c r="E6202" s="1" t="s">
        <v>7998</v>
      </c>
      <c r="F6202" s="1" t="s">
        <v>1608</v>
      </c>
      <c r="G6202" s="25">
        <v>0</v>
      </c>
      <c r="H6202" s="25">
        <v>0</v>
      </c>
      <c r="I6202" s="24">
        <f t="shared" si="192"/>
        <v>0</v>
      </c>
      <c r="J6202" s="23" t="str">
        <f t="shared" si="193"/>
        <v/>
      </c>
      <c r="K6202" s="1"/>
      <c r="L6202" s="21"/>
    </row>
    <row r="6203" spans="1:12" ht="10.050000000000001" customHeight="1" x14ac:dyDescent="0.2">
      <c r="A6203" s="22"/>
      <c r="B6203" s="38"/>
      <c r="C6203" s="1"/>
      <c r="D6203" s="2">
        <v>77456</v>
      </c>
      <c r="E6203" s="1" t="s">
        <v>8562</v>
      </c>
      <c r="F6203" s="1" t="s">
        <v>2179</v>
      </c>
      <c r="G6203" s="25">
        <v>7376</v>
      </c>
      <c r="H6203" s="25">
        <v>0</v>
      </c>
      <c r="I6203" s="24">
        <f t="shared" si="192"/>
        <v>-7376</v>
      </c>
      <c r="J6203" s="23">
        <f t="shared" si="193"/>
        <v>-1</v>
      </c>
      <c r="K6203" s="1"/>
      <c r="L6203" s="21"/>
    </row>
    <row r="6204" spans="1:12" ht="10.050000000000001" customHeight="1" x14ac:dyDescent="0.2">
      <c r="A6204" s="22"/>
      <c r="B6204" s="38"/>
      <c r="C6204" s="1"/>
      <c r="D6204" s="2">
        <v>77456</v>
      </c>
      <c r="E6204" s="1" t="s">
        <v>9209</v>
      </c>
      <c r="F6204" s="1" t="s">
        <v>2836</v>
      </c>
      <c r="G6204" s="25">
        <v>5532</v>
      </c>
      <c r="H6204" s="25">
        <v>0</v>
      </c>
      <c r="I6204" s="24">
        <f t="shared" si="192"/>
        <v>-5532</v>
      </c>
      <c r="J6204" s="23">
        <f t="shared" si="193"/>
        <v>-1</v>
      </c>
      <c r="K6204" s="1"/>
      <c r="L6204" s="21"/>
    </row>
    <row r="6205" spans="1:12" ht="10.050000000000001" customHeight="1" x14ac:dyDescent="0.2">
      <c r="A6205" s="22"/>
      <c r="B6205" s="38"/>
      <c r="C6205" s="1"/>
      <c r="D6205" s="2">
        <v>77456</v>
      </c>
      <c r="E6205" s="1" t="s">
        <v>12308</v>
      </c>
      <c r="F6205" s="1" t="s">
        <v>6039</v>
      </c>
      <c r="G6205" s="25">
        <v>11064</v>
      </c>
      <c r="H6205" s="25">
        <v>0</v>
      </c>
      <c r="I6205" s="24">
        <f t="shared" si="192"/>
        <v>-11064</v>
      </c>
      <c r="J6205" s="23">
        <f t="shared" si="193"/>
        <v>-1</v>
      </c>
      <c r="K6205" s="1"/>
      <c r="L6205" s="21"/>
    </row>
    <row r="6206" spans="1:12" ht="10.050000000000001" customHeight="1" x14ac:dyDescent="0.2">
      <c r="A6206" s="22"/>
      <c r="B6206" s="38"/>
      <c r="C6206" s="1"/>
      <c r="D6206" s="2">
        <v>77533</v>
      </c>
      <c r="E6206" s="1" t="s">
        <v>6472</v>
      </c>
      <c r="F6206" s="1" t="s">
        <v>68</v>
      </c>
      <c r="G6206" s="25">
        <v>0</v>
      </c>
      <c r="H6206" s="25">
        <v>0</v>
      </c>
      <c r="I6206" s="24">
        <f t="shared" si="192"/>
        <v>0</v>
      </c>
      <c r="J6206" s="23" t="str">
        <f t="shared" si="193"/>
        <v/>
      </c>
      <c r="K6206" s="1"/>
      <c r="L6206" s="21"/>
    </row>
    <row r="6207" spans="1:12" ht="10.050000000000001" customHeight="1" x14ac:dyDescent="0.2">
      <c r="A6207" s="22"/>
      <c r="B6207" s="38"/>
      <c r="C6207" s="1"/>
      <c r="D6207" s="2">
        <v>77533</v>
      </c>
      <c r="E6207" s="1" t="s">
        <v>6551</v>
      </c>
      <c r="F6207" s="1" t="s">
        <v>150</v>
      </c>
      <c r="G6207" s="25">
        <v>0</v>
      </c>
      <c r="H6207" s="25">
        <v>0</v>
      </c>
      <c r="I6207" s="24">
        <f t="shared" si="192"/>
        <v>0</v>
      </c>
      <c r="J6207" s="23" t="str">
        <f t="shared" si="193"/>
        <v/>
      </c>
      <c r="K6207" s="1"/>
      <c r="L6207" s="21"/>
    </row>
    <row r="6208" spans="1:12" ht="10.050000000000001" customHeight="1" x14ac:dyDescent="0.2">
      <c r="A6208" s="22"/>
      <c r="B6208" s="38"/>
      <c r="C6208" s="1"/>
      <c r="D6208" s="2">
        <v>77533</v>
      </c>
      <c r="E6208" s="1" t="s">
        <v>7192</v>
      </c>
      <c r="F6208" s="1" t="s">
        <v>798</v>
      </c>
      <c r="G6208" s="25">
        <v>0</v>
      </c>
      <c r="H6208" s="25">
        <v>22473.899330461918</v>
      </c>
      <c r="I6208" s="24">
        <f t="shared" si="192"/>
        <v>22473.899330461918</v>
      </c>
      <c r="J6208" s="23" t="e">
        <f t="shared" si="193"/>
        <v>#DIV/0!</v>
      </c>
      <c r="K6208" s="1"/>
      <c r="L6208" s="21"/>
    </row>
    <row r="6209" spans="1:12" ht="10.050000000000001" customHeight="1" x14ac:dyDescent="0.2">
      <c r="A6209" s="22"/>
      <c r="B6209" s="38"/>
      <c r="C6209" s="1"/>
      <c r="D6209" s="2">
        <v>77533</v>
      </c>
      <c r="E6209" s="1" t="s">
        <v>7214</v>
      </c>
      <c r="F6209" s="1" t="s">
        <v>820</v>
      </c>
      <c r="G6209" s="25">
        <v>0</v>
      </c>
      <c r="H6209" s="25">
        <v>0</v>
      </c>
      <c r="I6209" s="24">
        <f t="shared" si="192"/>
        <v>0</v>
      </c>
      <c r="J6209" s="23" t="str">
        <f t="shared" si="193"/>
        <v/>
      </c>
      <c r="K6209" s="1"/>
      <c r="L6209" s="21"/>
    </row>
    <row r="6210" spans="1:12" ht="10.050000000000001" customHeight="1" x14ac:dyDescent="0.2">
      <c r="A6210" s="22"/>
      <c r="B6210" s="38"/>
      <c r="C6210" s="1"/>
      <c r="D6210" s="2">
        <v>77533</v>
      </c>
      <c r="E6210" s="1" t="s">
        <v>7741</v>
      </c>
      <c r="F6210" s="1" t="s">
        <v>1350</v>
      </c>
      <c r="G6210" s="25">
        <v>30167.724600000001</v>
      </c>
      <c r="H6210" s="25">
        <v>7705.3369133012284</v>
      </c>
      <c r="I6210" s="24">
        <f t="shared" si="192"/>
        <v>-22462.387686698774</v>
      </c>
      <c r="J6210" s="23">
        <f t="shared" si="193"/>
        <v>-0.74458342432291935</v>
      </c>
      <c r="K6210" s="1"/>
      <c r="L6210" s="21"/>
    </row>
    <row r="6211" spans="1:12" ht="10.050000000000001" customHeight="1" x14ac:dyDescent="0.2">
      <c r="A6211" s="22"/>
      <c r="B6211" s="38"/>
      <c r="C6211" s="1"/>
      <c r="D6211" s="2">
        <v>77533</v>
      </c>
      <c r="E6211" s="1" t="s">
        <v>7821</v>
      </c>
      <c r="F6211" s="1" t="s">
        <v>1430</v>
      </c>
      <c r="G6211" s="25">
        <v>0</v>
      </c>
      <c r="H6211" s="25">
        <v>0</v>
      </c>
      <c r="I6211" s="24">
        <f t="shared" si="192"/>
        <v>0</v>
      </c>
      <c r="J6211" s="23" t="str">
        <f t="shared" si="193"/>
        <v/>
      </c>
      <c r="K6211" s="1"/>
      <c r="L6211" s="21"/>
    </row>
    <row r="6212" spans="1:12" ht="10.050000000000001" customHeight="1" x14ac:dyDescent="0.2">
      <c r="A6212" s="22"/>
      <c r="B6212" s="38"/>
      <c r="C6212" s="1"/>
      <c r="D6212" s="2">
        <v>77533</v>
      </c>
      <c r="E6212" s="1" t="s">
        <v>8711</v>
      </c>
      <c r="F6212" s="1" t="s">
        <v>2331</v>
      </c>
      <c r="G6212" s="25">
        <v>172033.25750000001</v>
      </c>
      <c r="H6212" s="25">
        <v>111198.28544148779</v>
      </c>
      <c r="I6212" s="24">
        <f t="shared" si="192"/>
        <v>-60834.972058512212</v>
      </c>
      <c r="J6212" s="23">
        <f t="shared" si="193"/>
        <v>-0.35362332227251009</v>
      </c>
      <c r="K6212" s="1"/>
      <c r="L6212" s="21"/>
    </row>
    <row r="6213" spans="1:12" ht="10.050000000000001" customHeight="1" x14ac:dyDescent="0.2">
      <c r="A6213" s="22"/>
      <c r="B6213" s="38"/>
      <c r="C6213" s="1"/>
      <c r="D6213" s="2">
        <v>77533</v>
      </c>
      <c r="E6213" s="1" t="s">
        <v>8731</v>
      </c>
      <c r="F6213" s="1" t="s">
        <v>2351</v>
      </c>
      <c r="G6213" s="25">
        <v>40568</v>
      </c>
      <c r="H6213" s="25">
        <v>0</v>
      </c>
      <c r="I6213" s="24">
        <f t="shared" si="192"/>
        <v>-40568</v>
      </c>
      <c r="J6213" s="23">
        <f t="shared" si="193"/>
        <v>-1</v>
      </c>
      <c r="K6213" s="1"/>
      <c r="L6213" s="21"/>
    </row>
    <row r="6214" spans="1:12" ht="10.050000000000001" customHeight="1" x14ac:dyDescent="0.2">
      <c r="A6214" s="22"/>
      <c r="B6214" s="38"/>
      <c r="C6214" s="1"/>
      <c r="D6214" s="2">
        <v>77533</v>
      </c>
      <c r="E6214" s="1" t="s">
        <v>9280</v>
      </c>
      <c r="F6214" s="1" t="s">
        <v>2909</v>
      </c>
      <c r="G6214" s="25">
        <v>227345.60140000001</v>
      </c>
      <c r="H6214" s="25">
        <v>232618.98452128854</v>
      </c>
      <c r="I6214" s="24">
        <f t="shared" si="192"/>
        <v>5273.383121288527</v>
      </c>
      <c r="J6214" s="23">
        <f t="shared" si="193"/>
        <v>2.3195448202273979E-2</v>
      </c>
      <c r="K6214" s="1"/>
      <c r="L6214" s="21"/>
    </row>
    <row r="6215" spans="1:12" ht="10.050000000000001" customHeight="1" x14ac:dyDescent="0.2">
      <c r="A6215" s="22"/>
      <c r="B6215" s="38"/>
      <c r="C6215" s="1"/>
      <c r="D6215" s="2">
        <v>77975</v>
      </c>
      <c r="E6215" s="1" t="s">
        <v>6783</v>
      </c>
      <c r="F6215" s="1" t="s">
        <v>383</v>
      </c>
      <c r="G6215" s="25">
        <v>40297.666800000006</v>
      </c>
      <c r="H6215" s="25">
        <v>10176.181616833155</v>
      </c>
      <c r="I6215" s="24">
        <f t="shared" si="192"/>
        <v>-30121.485183166849</v>
      </c>
      <c r="J6215" s="23">
        <f t="shared" si="193"/>
        <v>-0.74747466975350652</v>
      </c>
      <c r="K6215" s="1"/>
      <c r="L6215" s="21"/>
    </row>
    <row r="6216" spans="1:12" ht="10.050000000000001" customHeight="1" x14ac:dyDescent="0.2">
      <c r="A6216" s="22"/>
      <c r="B6216" s="38"/>
      <c r="C6216" s="1"/>
      <c r="D6216" s="2">
        <v>77975</v>
      </c>
      <c r="E6216" s="1" t="s">
        <v>7676</v>
      </c>
      <c r="F6216" s="1" t="s">
        <v>1284</v>
      </c>
      <c r="G6216" s="25">
        <v>0</v>
      </c>
      <c r="H6216" s="25">
        <v>0</v>
      </c>
      <c r="I6216" s="24">
        <f t="shared" si="192"/>
        <v>0</v>
      </c>
      <c r="J6216" s="23" t="str">
        <f t="shared" si="193"/>
        <v/>
      </c>
      <c r="K6216" s="1"/>
      <c r="L6216" s="21"/>
    </row>
    <row r="6217" spans="1:12" ht="10.050000000000001" customHeight="1" x14ac:dyDescent="0.2">
      <c r="A6217" s="22"/>
      <c r="B6217" s="38"/>
      <c r="C6217" s="1"/>
      <c r="D6217" s="2">
        <v>77975</v>
      </c>
      <c r="E6217" s="1" t="s">
        <v>7676</v>
      </c>
      <c r="F6217" s="1" t="s">
        <v>1285</v>
      </c>
      <c r="G6217" s="25">
        <v>0</v>
      </c>
      <c r="H6217" s="25">
        <v>0</v>
      </c>
      <c r="I6217" s="24">
        <f t="shared" si="192"/>
        <v>0</v>
      </c>
      <c r="J6217" s="23" t="str">
        <f t="shared" si="193"/>
        <v/>
      </c>
      <c r="K6217" s="1"/>
      <c r="L6217" s="21"/>
    </row>
    <row r="6218" spans="1:12" ht="10.050000000000001" customHeight="1" x14ac:dyDescent="0.2">
      <c r="A6218" s="22"/>
      <c r="B6218" s="38"/>
      <c r="C6218" s="1"/>
      <c r="D6218" s="2">
        <v>77975</v>
      </c>
      <c r="E6218" s="1" t="s">
        <v>7691</v>
      </c>
      <c r="F6218" s="1" t="s">
        <v>1300</v>
      </c>
      <c r="G6218" s="25">
        <v>6858.5876000000007</v>
      </c>
      <c r="H6218" s="25">
        <v>0</v>
      </c>
      <c r="I6218" s="24">
        <f t="shared" si="192"/>
        <v>-6858.5876000000007</v>
      </c>
      <c r="J6218" s="23">
        <f t="shared" si="193"/>
        <v>-1</v>
      </c>
      <c r="K6218" s="1"/>
      <c r="L6218" s="21"/>
    </row>
    <row r="6219" spans="1:12" ht="10.050000000000001" customHeight="1" x14ac:dyDescent="0.2">
      <c r="A6219" s="22"/>
      <c r="B6219" s="38"/>
      <c r="C6219" s="1"/>
      <c r="D6219" s="2">
        <v>77975</v>
      </c>
      <c r="E6219" s="1" t="s">
        <v>7844</v>
      </c>
      <c r="F6219" s="1" t="s">
        <v>1453</v>
      </c>
      <c r="G6219" s="25">
        <v>0</v>
      </c>
      <c r="H6219" s="25">
        <v>0</v>
      </c>
      <c r="I6219" s="24">
        <f t="shared" si="192"/>
        <v>0</v>
      </c>
      <c r="J6219" s="23" t="str">
        <f t="shared" si="193"/>
        <v/>
      </c>
      <c r="K6219" s="1"/>
      <c r="L6219" s="21"/>
    </row>
    <row r="6220" spans="1:12" ht="10.050000000000001" customHeight="1" x14ac:dyDescent="0.2">
      <c r="A6220" s="22"/>
      <c r="B6220" s="38"/>
      <c r="C6220" s="1"/>
      <c r="D6220" s="2">
        <v>77975</v>
      </c>
      <c r="E6220" s="1" t="s">
        <v>8414</v>
      </c>
      <c r="F6220" s="1" t="s">
        <v>2029</v>
      </c>
      <c r="G6220" s="25">
        <v>70581.377999999997</v>
      </c>
      <c r="H6220" s="25">
        <v>2768.7843975129081</v>
      </c>
      <c r="I6220" s="24">
        <f t="shared" si="192"/>
        <v>-67812.59360248709</v>
      </c>
      <c r="J6220" s="23">
        <f t="shared" si="193"/>
        <v>-0.96077174353959327</v>
      </c>
      <c r="K6220" s="1"/>
      <c r="L6220" s="21"/>
    </row>
    <row r="6221" spans="1:12" ht="10.050000000000001" customHeight="1" x14ac:dyDescent="0.2">
      <c r="A6221" s="22"/>
      <c r="B6221" s="38"/>
      <c r="C6221" s="1"/>
      <c r="D6221" s="2">
        <v>77975</v>
      </c>
      <c r="E6221" s="1" t="s">
        <v>8524</v>
      </c>
      <c r="F6221" s="1" t="s">
        <v>2141</v>
      </c>
      <c r="G6221" s="25">
        <v>0</v>
      </c>
      <c r="H6221" s="25">
        <v>0</v>
      </c>
      <c r="I6221" s="24">
        <f t="shared" si="192"/>
        <v>0</v>
      </c>
      <c r="J6221" s="23" t="str">
        <f t="shared" si="193"/>
        <v/>
      </c>
      <c r="K6221" s="1"/>
      <c r="L6221" s="21"/>
    </row>
    <row r="6222" spans="1:12" ht="10.050000000000001" customHeight="1" x14ac:dyDescent="0.2">
      <c r="A6222" s="22"/>
      <c r="B6222" s="38"/>
      <c r="C6222" s="1"/>
      <c r="D6222" s="2">
        <v>77975</v>
      </c>
      <c r="E6222" s="1" t="s">
        <v>8536</v>
      </c>
      <c r="F6222" s="1" t="s">
        <v>2153</v>
      </c>
      <c r="G6222" s="25">
        <v>0</v>
      </c>
      <c r="H6222" s="25">
        <v>0</v>
      </c>
      <c r="I6222" s="24">
        <f t="shared" si="192"/>
        <v>0</v>
      </c>
      <c r="J6222" s="23" t="str">
        <f t="shared" si="193"/>
        <v/>
      </c>
      <c r="K6222" s="1"/>
      <c r="L6222" s="21"/>
    </row>
    <row r="6223" spans="1:12" ht="10.050000000000001" customHeight="1" x14ac:dyDescent="0.2">
      <c r="A6223" s="22"/>
      <c r="B6223" s="38"/>
      <c r="C6223" s="1"/>
      <c r="D6223" s="2">
        <v>77975</v>
      </c>
      <c r="E6223" s="1" t="s">
        <v>8734</v>
      </c>
      <c r="F6223" s="1" t="s">
        <v>2354</v>
      </c>
      <c r="G6223" s="25">
        <v>0</v>
      </c>
      <c r="H6223" s="25">
        <v>0</v>
      </c>
      <c r="I6223" s="24">
        <f t="shared" si="192"/>
        <v>0</v>
      </c>
      <c r="J6223" s="23" t="str">
        <f t="shared" si="193"/>
        <v/>
      </c>
      <c r="K6223" s="1"/>
      <c r="L6223" s="21"/>
    </row>
    <row r="6224" spans="1:12" ht="10.050000000000001" customHeight="1" x14ac:dyDescent="0.2">
      <c r="A6224" s="22"/>
      <c r="B6224" s="38"/>
      <c r="C6224" s="1"/>
      <c r="D6224" s="2">
        <v>77975</v>
      </c>
      <c r="E6224" s="1" t="s">
        <v>9032</v>
      </c>
      <c r="F6224" s="1" t="s">
        <v>2656</v>
      </c>
      <c r="G6224" s="25">
        <v>92143.228800000012</v>
      </c>
      <c r="H6224" s="25">
        <v>126665.46507212114</v>
      </c>
      <c r="I6224" s="24">
        <f t="shared" si="192"/>
        <v>34522.236272121125</v>
      </c>
      <c r="J6224" s="23">
        <f t="shared" si="193"/>
        <v>0.37465841735427791</v>
      </c>
      <c r="K6224" s="1"/>
      <c r="L6224" s="21"/>
    </row>
    <row r="6225" spans="1:12" ht="10.050000000000001" customHeight="1" x14ac:dyDescent="0.2">
      <c r="A6225" s="22"/>
      <c r="B6225" s="38"/>
      <c r="C6225" s="1"/>
      <c r="D6225" s="2">
        <v>77975</v>
      </c>
      <c r="E6225" s="1" t="s">
        <v>9282</v>
      </c>
      <c r="F6225" s="1" t="s">
        <v>2911</v>
      </c>
      <c r="G6225" s="25">
        <v>0</v>
      </c>
      <c r="H6225" s="25">
        <v>0</v>
      </c>
      <c r="I6225" s="24">
        <f t="shared" si="192"/>
        <v>0</v>
      </c>
      <c r="J6225" s="23" t="str">
        <f t="shared" si="193"/>
        <v/>
      </c>
      <c r="K6225" s="1"/>
      <c r="L6225" s="21"/>
    </row>
    <row r="6226" spans="1:12" ht="10.050000000000001" customHeight="1" x14ac:dyDescent="0.2">
      <c r="A6226" s="22"/>
      <c r="B6226" s="38"/>
      <c r="C6226" s="1"/>
      <c r="D6226" s="2">
        <v>77975</v>
      </c>
      <c r="E6226" s="1" t="s">
        <v>9464</v>
      </c>
      <c r="F6226" s="1" t="s">
        <v>3096</v>
      </c>
      <c r="G6226" s="25">
        <v>0</v>
      </c>
      <c r="H6226" s="25">
        <v>0</v>
      </c>
      <c r="I6226" s="24">
        <f t="shared" si="192"/>
        <v>0</v>
      </c>
      <c r="J6226" s="23" t="str">
        <f t="shared" si="193"/>
        <v/>
      </c>
      <c r="K6226" s="1"/>
      <c r="L6226" s="21"/>
    </row>
    <row r="6227" spans="1:12" ht="10.050000000000001" customHeight="1" x14ac:dyDescent="0.2">
      <c r="A6227" s="22"/>
      <c r="B6227" s="38"/>
      <c r="C6227" s="1"/>
      <c r="D6227" s="2">
        <v>77975</v>
      </c>
      <c r="E6227" s="1" t="s">
        <v>9600</v>
      </c>
      <c r="F6227" s="1" t="s">
        <v>3236</v>
      </c>
      <c r="G6227" s="25">
        <v>13292.713599999999</v>
      </c>
      <c r="H6227" s="25">
        <v>0</v>
      </c>
      <c r="I6227" s="24">
        <f t="shared" ref="I6227:I6290" si="194">H6227-G6227</f>
        <v>-13292.713599999999</v>
      </c>
      <c r="J6227" s="23">
        <f t="shared" ref="J6227:J6290" si="195">IF(I6227=0,"",(I6227/G6227))</f>
        <v>-1</v>
      </c>
      <c r="K6227" s="1"/>
      <c r="L6227" s="21"/>
    </row>
    <row r="6228" spans="1:12" ht="10.050000000000001" customHeight="1" x14ac:dyDescent="0.2">
      <c r="A6228" s="22"/>
      <c r="B6228" s="38"/>
      <c r="C6228" s="1"/>
      <c r="D6228" s="2">
        <v>77975</v>
      </c>
      <c r="E6228" s="1" t="s">
        <v>9732</v>
      </c>
      <c r="F6228" s="1" t="s">
        <v>3370</v>
      </c>
      <c r="G6228" s="25">
        <v>7315.9531999999999</v>
      </c>
      <c r="H6228" s="25">
        <v>13432.970685521808</v>
      </c>
      <c r="I6228" s="24">
        <f t="shared" si="194"/>
        <v>6117.0174855218083</v>
      </c>
      <c r="J6228" s="23">
        <f t="shared" si="195"/>
        <v>0.83612036850123761</v>
      </c>
      <c r="K6228" s="1"/>
      <c r="L6228" s="21"/>
    </row>
    <row r="6229" spans="1:12" ht="10.050000000000001" customHeight="1" x14ac:dyDescent="0.2">
      <c r="A6229" s="22"/>
      <c r="B6229" s="38"/>
      <c r="C6229" s="1"/>
      <c r="D6229" s="2">
        <v>77975</v>
      </c>
      <c r="E6229" s="1" t="s">
        <v>9842</v>
      </c>
      <c r="F6229" s="1" t="s">
        <v>3483</v>
      </c>
      <c r="G6229" s="25">
        <v>0</v>
      </c>
      <c r="H6229" s="25">
        <v>24657.078122563929</v>
      </c>
      <c r="I6229" s="24">
        <f t="shared" si="194"/>
        <v>24657.078122563929</v>
      </c>
      <c r="J6229" s="23" t="e">
        <f t="shared" si="195"/>
        <v>#DIV/0!</v>
      </c>
      <c r="K6229" s="1"/>
      <c r="L6229" s="21"/>
    </row>
    <row r="6230" spans="1:12" ht="10.050000000000001" customHeight="1" x14ac:dyDescent="0.2">
      <c r="A6230" s="22"/>
      <c r="B6230" s="38"/>
      <c r="C6230" s="1"/>
      <c r="D6230" s="2">
        <v>77975</v>
      </c>
      <c r="E6230" s="1" t="s">
        <v>10042</v>
      </c>
      <c r="F6230" s="1" t="s">
        <v>3688</v>
      </c>
      <c r="G6230" s="25">
        <v>36880</v>
      </c>
      <c r="H6230" s="25">
        <v>35978.786493841209</v>
      </c>
      <c r="I6230" s="24">
        <f t="shared" si="194"/>
        <v>-901.21350615879055</v>
      </c>
      <c r="J6230" s="23">
        <f t="shared" si="195"/>
        <v>-2.4436374895845731E-2</v>
      </c>
      <c r="K6230" s="1"/>
      <c r="L6230" s="21"/>
    </row>
    <row r="6231" spans="1:12" ht="10.050000000000001" customHeight="1" x14ac:dyDescent="0.2">
      <c r="A6231" s="22"/>
      <c r="B6231" s="38"/>
      <c r="C6231" s="1"/>
      <c r="D6231" s="2">
        <v>77975</v>
      </c>
      <c r="E6231" s="1" t="s">
        <v>12213</v>
      </c>
      <c r="F6231" s="1" t="s">
        <v>5940</v>
      </c>
      <c r="G6231" s="25">
        <v>0</v>
      </c>
      <c r="H6231" s="25">
        <v>0</v>
      </c>
      <c r="I6231" s="24">
        <f t="shared" si="194"/>
        <v>0</v>
      </c>
      <c r="J6231" s="23" t="str">
        <f t="shared" si="195"/>
        <v/>
      </c>
      <c r="K6231" s="1"/>
      <c r="L6231" s="21"/>
    </row>
    <row r="6232" spans="1:12" ht="10.050000000000001" customHeight="1" x14ac:dyDescent="0.2">
      <c r="A6232" s="22"/>
      <c r="B6232" s="38"/>
      <c r="C6232" s="1"/>
      <c r="D6232" s="2">
        <v>77975</v>
      </c>
      <c r="E6232" s="1" t="s">
        <v>12347</v>
      </c>
      <c r="F6232" s="1" t="s">
        <v>6078</v>
      </c>
      <c r="G6232" s="25">
        <v>0</v>
      </c>
      <c r="H6232" s="25">
        <v>0</v>
      </c>
      <c r="I6232" s="24">
        <f t="shared" si="194"/>
        <v>0</v>
      </c>
      <c r="J6232" s="23" t="str">
        <f t="shared" si="195"/>
        <v/>
      </c>
      <c r="K6232" s="1"/>
      <c r="L6232" s="21"/>
    </row>
    <row r="6233" spans="1:12" ht="10.050000000000001" customHeight="1" x14ac:dyDescent="0.2">
      <c r="A6233" s="22"/>
      <c r="B6233" s="38"/>
      <c r="C6233" s="1"/>
      <c r="D6233" s="2">
        <v>77975</v>
      </c>
      <c r="E6233" s="1" t="s">
        <v>12477</v>
      </c>
      <c r="F6233" s="1" t="s">
        <v>6209</v>
      </c>
      <c r="G6233" s="25">
        <v>0</v>
      </c>
      <c r="H6233" s="25">
        <v>0</v>
      </c>
      <c r="I6233" s="24">
        <f t="shared" si="194"/>
        <v>0</v>
      </c>
      <c r="J6233" s="23" t="str">
        <f t="shared" si="195"/>
        <v/>
      </c>
      <c r="K6233" s="1"/>
      <c r="L6233" s="21"/>
    </row>
    <row r="6234" spans="1:12" ht="10.050000000000001" customHeight="1" x14ac:dyDescent="0.2">
      <c r="A6234" s="22"/>
      <c r="B6234" s="38"/>
      <c r="C6234" s="1"/>
      <c r="D6234" s="2">
        <v>77975</v>
      </c>
      <c r="E6234" s="1" t="s">
        <v>12578</v>
      </c>
      <c r="F6234" s="1" t="s">
        <v>6311</v>
      </c>
      <c r="G6234" s="25">
        <v>0</v>
      </c>
      <c r="H6234" s="25">
        <v>0</v>
      </c>
      <c r="I6234" s="24">
        <f t="shared" si="194"/>
        <v>0</v>
      </c>
      <c r="J6234" s="23" t="str">
        <f t="shared" si="195"/>
        <v/>
      </c>
      <c r="K6234" s="1"/>
      <c r="L6234" s="21"/>
    </row>
    <row r="6235" spans="1:12" ht="10.050000000000001" customHeight="1" x14ac:dyDescent="0.2">
      <c r="A6235" s="22"/>
      <c r="B6235" s="38"/>
      <c r="C6235" s="1"/>
      <c r="D6235" s="2">
        <v>77975</v>
      </c>
      <c r="E6235" s="1" t="s">
        <v>9600</v>
      </c>
      <c r="F6235" s="1" t="s">
        <v>13603</v>
      </c>
      <c r="G6235" s="25">
        <v>0</v>
      </c>
      <c r="H6235" s="25">
        <v>0</v>
      </c>
      <c r="I6235" s="24">
        <f t="shared" si="194"/>
        <v>0</v>
      </c>
      <c r="J6235" s="23" t="str">
        <f t="shared" si="195"/>
        <v/>
      </c>
      <c r="K6235" s="1"/>
      <c r="L6235" s="21"/>
    </row>
    <row r="6236" spans="1:12" ht="10.050000000000001" customHeight="1" x14ac:dyDescent="0.2">
      <c r="A6236" s="22"/>
      <c r="B6236" s="38"/>
      <c r="C6236" s="1"/>
      <c r="D6236" s="2">
        <v>77975</v>
      </c>
      <c r="E6236" s="1" t="s">
        <v>13601</v>
      </c>
      <c r="F6236" s="1" t="s">
        <v>13602</v>
      </c>
      <c r="G6236" s="25">
        <v>0</v>
      </c>
      <c r="H6236" s="25">
        <v>0</v>
      </c>
      <c r="I6236" s="24">
        <f t="shared" si="194"/>
        <v>0</v>
      </c>
      <c r="J6236" s="23" t="str">
        <f t="shared" si="195"/>
        <v/>
      </c>
      <c r="K6236" s="1"/>
      <c r="L6236" s="21"/>
    </row>
    <row r="6237" spans="1:12" ht="10.050000000000001" customHeight="1" x14ac:dyDescent="0.2">
      <c r="A6237" s="22"/>
      <c r="B6237" s="38"/>
      <c r="C6237" s="1"/>
      <c r="D6237" s="2">
        <v>78066</v>
      </c>
      <c r="E6237" s="1" t="s">
        <v>6596</v>
      </c>
      <c r="F6237" s="1" t="s">
        <v>195</v>
      </c>
      <c r="G6237" s="25">
        <v>0</v>
      </c>
      <c r="H6237" s="25">
        <v>0</v>
      </c>
      <c r="I6237" s="24">
        <f t="shared" si="194"/>
        <v>0</v>
      </c>
      <c r="J6237" s="23" t="str">
        <f t="shared" si="195"/>
        <v/>
      </c>
      <c r="K6237" s="1"/>
      <c r="L6237" s="21"/>
    </row>
    <row r="6238" spans="1:12" ht="10.050000000000001" customHeight="1" x14ac:dyDescent="0.2">
      <c r="A6238" s="22"/>
      <c r="B6238" s="38"/>
      <c r="C6238" s="1"/>
      <c r="D6238" s="2">
        <v>78066</v>
      </c>
      <c r="E6238" s="1" t="s">
        <v>11821</v>
      </c>
      <c r="F6238" s="1" t="s">
        <v>5539</v>
      </c>
      <c r="G6238" s="25">
        <v>0</v>
      </c>
      <c r="H6238" s="25">
        <v>0</v>
      </c>
      <c r="I6238" s="24">
        <f t="shared" si="194"/>
        <v>0</v>
      </c>
      <c r="J6238" s="23" t="str">
        <f t="shared" si="195"/>
        <v/>
      </c>
      <c r="K6238" s="1"/>
      <c r="L6238" s="21"/>
    </row>
    <row r="6239" spans="1:12" ht="10.050000000000001" customHeight="1" x14ac:dyDescent="0.2">
      <c r="A6239" s="22"/>
      <c r="B6239" s="38"/>
      <c r="C6239" s="1"/>
      <c r="D6239" s="2">
        <v>78066</v>
      </c>
      <c r="E6239" s="1" t="s">
        <v>11828</v>
      </c>
      <c r="F6239" s="1" t="s">
        <v>5546</v>
      </c>
      <c r="G6239" s="25">
        <v>58790.857600000003</v>
      </c>
      <c r="H6239" s="25">
        <v>43329.677909130573</v>
      </c>
      <c r="I6239" s="24">
        <f t="shared" si="194"/>
        <v>-15461.17969086943</v>
      </c>
      <c r="J6239" s="23">
        <f t="shared" si="195"/>
        <v>-0.26298612270744337</v>
      </c>
      <c r="K6239" s="1"/>
      <c r="L6239" s="21"/>
    </row>
    <row r="6240" spans="1:12" ht="10.050000000000001" customHeight="1" x14ac:dyDescent="0.2">
      <c r="A6240" s="22"/>
      <c r="B6240" s="38"/>
      <c r="C6240" s="1"/>
      <c r="D6240" s="2">
        <v>78066</v>
      </c>
      <c r="E6240" s="1" t="s">
        <v>11836</v>
      </c>
      <c r="F6240" s="1" t="s">
        <v>5554</v>
      </c>
      <c r="G6240" s="25">
        <v>6971.2838000000011</v>
      </c>
      <c r="H6240" s="25">
        <v>0</v>
      </c>
      <c r="I6240" s="24">
        <f t="shared" si="194"/>
        <v>-6971.2838000000011</v>
      </c>
      <c r="J6240" s="23">
        <f t="shared" si="195"/>
        <v>-1</v>
      </c>
      <c r="K6240" s="1"/>
      <c r="L6240" s="21"/>
    </row>
    <row r="6241" spans="1:12" ht="10.050000000000001" customHeight="1" x14ac:dyDescent="0.2">
      <c r="A6241" s="22"/>
      <c r="B6241" s="38"/>
      <c r="C6241" s="1"/>
      <c r="D6241" s="2">
        <v>78066</v>
      </c>
      <c r="E6241" s="1" t="s">
        <v>11841</v>
      </c>
      <c r="F6241" s="1" t="s">
        <v>5559</v>
      </c>
      <c r="G6241" s="25">
        <v>0</v>
      </c>
      <c r="H6241" s="25">
        <v>0</v>
      </c>
      <c r="I6241" s="24">
        <f t="shared" si="194"/>
        <v>0</v>
      </c>
      <c r="J6241" s="23" t="str">
        <f t="shared" si="195"/>
        <v/>
      </c>
      <c r="K6241" s="1"/>
      <c r="L6241" s="21"/>
    </row>
    <row r="6242" spans="1:12" ht="10.050000000000001" customHeight="1" x14ac:dyDescent="0.2">
      <c r="A6242" s="22"/>
      <c r="B6242" s="38"/>
      <c r="C6242" s="1"/>
      <c r="D6242" s="2">
        <v>78184</v>
      </c>
      <c r="E6242" s="1" t="s">
        <v>7946</v>
      </c>
      <c r="F6242" s="1" t="s">
        <v>1555</v>
      </c>
      <c r="G6242" s="25">
        <v>5532</v>
      </c>
      <c r="H6242" s="25">
        <v>0</v>
      </c>
      <c r="I6242" s="24">
        <f t="shared" si="194"/>
        <v>-5532</v>
      </c>
      <c r="J6242" s="23">
        <f t="shared" si="195"/>
        <v>-1</v>
      </c>
      <c r="K6242" s="1"/>
      <c r="L6242" s="21"/>
    </row>
    <row r="6243" spans="1:12" ht="10.050000000000001" customHeight="1" x14ac:dyDescent="0.2">
      <c r="A6243" s="22"/>
      <c r="B6243" s="38"/>
      <c r="C6243" s="1"/>
      <c r="D6243" s="2">
        <v>78197</v>
      </c>
      <c r="E6243" s="1" t="s">
        <v>7947</v>
      </c>
      <c r="F6243" s="1" t="s">
        <v>1556</v>
      </c>
      <c r="G6243" s="25">
        <v>12908</v>
      </c>
      <c r="H6243" s="25">
        <v>0</v>
      </c>
      <c r="I6243" s="24">
        <f t="shared" si="194"/>
        <v>-12908</v>
      </c>
      <c r="J6243" s="23">
        <f t="shared" si="195"/>
        <v>-1</v>
      </c>
      <c r="K6243" s="1"/>
      <c r="L6243" s="21"/>
    </row>
    <row r="6244" spans="1:12" ht="10.050000000000001" customHeight="1" x14ac:dyDescent="0.2">
      <c r="A6244" s="22"/>
      <c r="B6244" s="38"/>
      <c r="C6244" s="1"/>
      <c r="D6244" s="2">
        <v>78222</v>
      </c>
      <c r="E6244" s="1" t="s">
        <v>6820</v>
      </c>
      <c r="F6244" s="1" t="s">
        <v>421</v>
      </c>
      <c r="G6244" s="25">
        <v>0</v>
      </c>
      <c r="H6244" s="25">
        <v>0</v>
      </c>
      <c r="I6244" s="24">
        <f t="shared" si="194"/>
        <v>0</v>
      </c>
      <c r="J6244" s="23" t="str">
        <f t="shared" si="195"/>
        <v/>
      </c>
      <c r="K6244" s="1"/>
      <c r="L6244" s="21"/>
    </row>
    <row r="6245" spans="1:12" ht="10.050000000000001" customHeight="1" x14ac:dyDescent="0.2">
      <c r="A6245" s="22"/>
      <c r="B6245" s="38"/>
      <c r="C6245" s="1"/>
      <c r="D6245" s="2">
        <v>78222</v>
      </c>
      <c r="E6245" s="1" t="s">
        <v>7177</v>
      </c>
      <c r="F6245" s="1" t="s">
        <v>783</v>
      </c>
      <c r="G6245" s="25">
        <v>0</v>
      </c>
      <c r="H6245" s="25">
        <v>0</v>
      </c>
      <c r="I6245" s="24">
        <f t="shared" si="194"/>
        <v>0</v>
      </c>
      <c r="J6245" s="23" t="str">
        <f t="shared" si="195"/>
        <v/>
      </c>
      <c r="K6245" s="1"/>
      <c r="L6245" s="21"/>
    </row>
    <row r="6246" spans="1:12" ht="10.050000000000001" customHeight="1" x14ac:dyDescent="0.2">
      <c r="A6246" s="22"/>
      <c r="B6246" s="38"/>
      <c r="C6246" s="1"/>
      <c r="D6246" s="2">
        <v>78222</v>
      </c>
      <c r="E6246" s="1" t="s">
        <v>7211</v>
      </c>
      <c r="F6246" s="1" t="s">
        <v>817</v>
      </c>
      <c r="G6246" s="25">
        <v>0</v>
      </c>
      <c r="H6246" s="25">
        <v>0</v>
      </c>
      <c r="I6246" s="24">
        <f t="shared" si="194"/>
        <v>0</v>
      </c>
      <c r="J6246" s="23" t="str">
        <f t="shared" si="195"/>
        <v/>
      </c>
      <c r="K6246" s="1"/>
      <c r="L6246" s="21"/>
    </row>
    <row r="6247" spans="1:12" ht="10.050000000000001" customHeight="1" x14ac:dyDescent="0.2">
      <c r="A6247" s="22"/>
      <c r="B6247" s="38"/>
      <c r="C6247" s="1"/>
      <c r="D6247" s="2">
        <v>78222</v>
      </c>
      <c r="E6247" s="1" t="s">
        <v>8285</v>
      </c>
      <c r="F6247" s="1" t="s">
        <v>1898</v>
      </c>
      <c r="G6247" s="25">
        <v>0</v>
      </c>
      <c r="H6247" s="25">
        <v>0</v>
      </c>
      <c r="I6247" s="24">
        <f t="shared" si="194"/>
        <v>0</v>
      </c>
      <c r="J6247" s="23" t="str">
        <f t="shared" si="195"/>
        <v/>
      </c>
      <c r="K6247" s="1"/>
      <c r="L6247" s="21"/>
    </row>
    <row r="6248" spans="1:12" ht="10.050000000000001" customHeight="1" x14ac:dyDescent="0.2">
      <c r="A6248" s="22"/>
      <c r="B6248" s="38"/>
      <c r="C6248" s="1"/>
      <c r="D6248" s="2">
        <v>78222</v>
      </c>
      <c r="E6248" s="1" t="s">
        <v>8447</v>
      </c>
      <c r="F6248" s="1" t="s">
        <v>2063</v>
      </c>
      <c r="G6248" s="25">
        <v>0</v>
      </c>
      <c r="H6248" s="25">
        <v>48923.752508187266</v>
      </c>
      <c r="I6248" s="24">
        <f t="shared" si="194"/>
        <v>48923.752508187266</v>
      </c>
      <c r="J6248" s="23" t="e">
        <f t="shared" si="195"/>
        <v>#DIV/0!</v>
      </c>
      <c r="K6248" s="1"/>
      <c r="L6248" s="21"/>
    </row>
    <row r="6249" spans="1:12" ht="10.050000000000001" customHeight="1" x14ac:dyDescent="0.2">
      <c r="A6249" s="22"/>
      <c r="B6249" s="38"/>
      <c r="C6249" s="1"/>
      <c r="D6249" s="2">
        <v>78222</v>
      </c>
      <c r="E6249" s="1" t="s">
        <v>8737</v>
      </c>
      <c r="F6249" s="1" t="s">
        <v>2357</v>
      </c>
      <c r="G6249" s="25">
        <v>0</v>
      </c>
      <c r="H6249" s="25">
        <v>0</v>
      </c>
      <c r="I6249" s="24">
        <f t="shared" si="194"/>
        <v>0</v>
      </c>
      <c r="J6249" s="23" t="str">
        <f t="shared" si="195"/>
        <v/>
      </c>
      <c r="K6249" s="1"/>
      <c r="L6249" s="21"/>
    </row>
    <row r="6250" spans="1:12" ht="10.050000000000001" customHeight="1" x14ac:dyDescent="0.2">
      <c r="A6250" s="22"/>
      <c r="B6250" s="38"/>
      <c r="C6250" s="1"/>
      <c r="D6250" s="2">
        <v>78222</v>
      </c>
      <c r="E6250" s="1" t="s">
        <v>8918</v>
      </c>
      <c r="F6250" s="1" t="s">
        <v>2541</v>
      </c>
      <c r="G6250" s="25">
        <v>46484.315800000004</v>
      </c>
      <c r="H6250" s="25">
        <v>80197.146593639191</v>
      </c>
      <c r="I6250" s="24">
        <f t="shared" si="194"/>
        <v>33712.830793639187</v>
      </c>
      <c r="J6250" s="23">
        <f t="shared" si="195"/>
        <v>0.72525173735350934</v>
      </c>
      <c r="K6250" s="1"/>
      <c r="L6250" s="21"/>
    </row>
    <row r="6251" spans="1:12" ht="10.050000000000001" customHeight="1" x14ac:dyDescent="0.2">
      <c r="A6251" s="22"/>
      <c r="B6251" s="38"/>
      <c r="C6251" s="1"/>
      <c r="D6251" s="2">
        <v>78222</v>
      </c>
      <c r="E6251" s="1" t="s">
        <v>8925</v>
      </c>
      <c r="F6251" s="1" t="s">
        <v>2548</v>
      </c>
      <c r="G6251" s="25">
        <v>0</v>
      </c>
      <c r="H6251" s="25">
        <v>0</v>
      </c>
      <c r="I6251" s="24">
        <f t="shared" si="194"/>
        <v>0</v>
      </c>
      <c r="J6251" s="23" t="str">
        <f t="shared" si="195"/>
        <v/>
      </c>
      <c r="K6251" s="1"/>
      <c r="L6251" s="21"/>
    </row>
    <row r="6252" spans="1:12" ht="10.050000000000001" customHeight="1" x14ac:dyDescent="0.2">
      <c r="A6252" s="22"/>
      <c r="B6252" s="38"/>
      <c r="C6252" s="1"/>
      <c r="D6252" s="2">
        <v>78222</v>
      </c>
      <c r="E6252" s="1" t="s">
        <v>9195</v>
      </c>
      <c r="F6252" s="1" t="s">
        <v>2821</v>
      </c>
      <c r="G6252" s="25">
        <v>51073.475600000005</v>
      </c>
      <c r="H6252" s="25">
        <v>144285.00214720328</v>
      </c>
      <c r="I6252" s="24">
        <f t="shared" si="194"/>
        <v>93211.526547203277</v>
      </c>
      <c r="J6252" s="23">
        <f t="shared" si="195"/>
        <v>1.8250476485528873</v>
      </c>
      <c r="K6252" s="1"/>
      <c r="L6252" s="21"/>
    </row>
    <row r="6253" spans="1:12" ht="10.050000000000001" customHeight="1" x14ac:dyDescent="0.2">
      <c r="A6253" s="22"/>
      <c r="B6253" s="38"/>
      <c r="C6253" s="1"/>
      <c r="D6253" s="2">
        <v>78222</v>
      </c>
      <c r="E6253" s="1" t="s">
        <v>10623</v>
      </c>
      <c r="F6253" s="1" t="s">
        <v>4290</v>
      </c>
      <c r="G6253" s="25">
        <v>26476.844000000005</v>
      </c>
      <c r="H6253" s="25">
        <v>31745.988082801061</v>
      </c>
      <c r="I6253" s="24">
        <f t="shared" si="194"/>
        <v>5269.1440828010564</v>
      </c>
      <c r="J6253" s="23">
        <f t="shared" si="195"/>
        <v>0.19900952253981083</v>
      </c>
      <c r="K6253" s="1"/>
      <c r="L6253" s="21"/>
    </row>
    <row r="6254" spans="1:12" ht="10.050000000000001" customHeight="1" x14ac:dyDescent="0.2">
      <c r="A6254" s="22"/>
      <c r="B6254" s="38"/>
      <c r="C6254" s="1"/>
      <c r="D6254" s="2">
        <v>78222</v>
      </c>
      <c r="E6254" s="1" t="s">
        <v>10710</v>
      </c>
      <c r="F6254" s="1" t="s">
        <v>4379</v>
      </c>
      <c r="G6254" s="25">
        <v>30608.226900000001</v>
      </c>
      <c r="H6254" s="25">
        <v>53166.824701778474</v>
      </c>
      <c r="I6254" s="24">
        <f t="shared" si="194"/>
        <v>22558.597801778473</v>
      </c>
      <c r="J6254" s="23">
        <f t="shared" si="195"/>
        <v>0.73701093093303194</v>
      </c>
      <c r="K6254" s="1"/>
      <c r="L6254" s="21"/>
    </row>
    <row r="6255" spans="1:12" ht="10.050000000000001" customHeight="1" x14ac:dyDescent="0.2">
      <c r="A6255" s="22"/>
      <c r="B6255" s="38"/>
      <c r="C6255" s="1"/>
      <c r="D6255" s="2">
        <v>78222</v>
      </c>
      <c r="E6255" s="1" t="s">
        <v>11461</v>
      </c>
      <c r="F6255" s="1" t="s">
        <v>5164</v>
      </c>
      <c r="G6255" s="25">
        <v>0</v>
      </c>
      <c r="H6255" s="25">
        <v>0</v>
      </c>
      <c r="I6255" s="24">
        <f t="shared" si="194"/>
        <v>0</v>
      </c>
      <c r="J6255" s="23" t="str">
        <f t="shared" si="195"/>
        <v/>
      </c>
      <c r="K6255" s="1"/>
      <c r="L6255" s="21"/>
    </row>
    <row r="6256" spans="1:12" ht="10.050000000000001" customHeight="1" x14ac:dyDescent="0.2">
      <c r="A6256" s="22"/>
      <c r="B6256" s="38"/>
      <c r="C6256" s="1"/>
      <c r="D6256" s="2">
        <v>78222</v>
      </c>
      <c r="E6256" s="1" t="s">
        <v>11857</v>
      </c>
      <c r="F6256" s="1" t="s">
        <v>5576</v>
      </c>
      <c r="G6256" s="25">
        <v>0</v>
      </c>
      <c r="H6256" s="25">
        <v>0</v>
      </c>
      <c r="I6256" s="24">
        <f t="shared" si="194"/>
        <v>0</v>
      </c>
      <c r="J6256" s="23" t="str">
        <f t="shared" si="195"/>
        <v/>
      </c>
      <c r="K6256" s="1"/>
      <c r="L6256" s="21"/>
    </row>
    <row r="6257" spans="1:12" ht="10.050000000000001" customHeight="1" x14ac:dyDescent="0.2">
      <c r="A6257" s="22"/>
      <c r="B6257" s="38"/>
      <c r="C6257" s="1"/>
      <c r="D6257" s="2">
        <v>78457</v>
      </c>
      <c r="E6257" s="1" t="s">
        <v>7949</v>
      </c>
      <c r="F6257" s="1" t="s">
        <v>1558</v>
      </c>
      <c r="G6257" s="25">
        <v>0</v>
      </c>
      <c r="H6257" s="25">
        <v>0</v>
      </c>
      <c r="I6257" s="24">
        <f t="shared" si="194"/>
        <v>0</v>
      </c>
      <c r="J6257" s="23" t="str">
        <f t="shared" si="195"/>
        <v/>
      </c>
      <c r="K6257" s="1"/>
      <c r="L6257" s="21"/>
    </row>
    <row r="6258" spans="1:12" ht="10.050000000000001" customHeight="1" x14ac:dyDescent="0.2">
      <c r="A6258" s="22"/>
      <c r="B6258" s="38"/>
      <c r="C6258" s="1"/>
      <c r="D6258" s="2">
        <v>78782</v>
      </c>
      <c r="E6258" s="1" t="s">
        <v>6914</v>
      </c>
      <c r="F6258" s="1" t="s">
        <v>517</v>
      </c>
      <c r="G6258" s="25">
        <v>0</v>
      </c>
      <c r="H6258" s="25">
        <v>0</v>
      </c>
      <c r="I6258" s="24">
        <f t="shared" si="194"/>
        <v>0</v>
      </c>
      <c r="J6258" s="23" t="str">
        <f t="shared" si="195"/>
        <v/>
      </c>
      <c r="K6258" s="1"/>
      <c r="L6258" s="21"/>
    </row>
    <row r="6259" spans="1:12" ht="10.050000000000001" customHeight="1" x14ac:dyDescent="0.2">
      <c r="A6259" s="22"/>
      <c r="B6259" s="38"/>
      <c r="C6259" s="1"/>
      <c r="D6259" s="2">
        <v>78782</v>
      </c>
      <c r="E6259" s="1" t="s">
        <v>7048</v>
      </c>
      <c r="F6259" s="1" t="s">
        <v>654</v>
      </c>
      <c r="G6259" s="25">
        <v>3382.8169000000007</v>
      </c>
      <c r="H6259" s="25">
        <v>0</v>
      </c>
      <c r="I6259" s="24">
        <f t="shared" si="194"/>
        <v>-3382.8169000000007</v>
      </c>
      <c r="J6259" s="23">
        <f t="shared" si="195"/>
        <v>-1</v>
      </c>
      <c r="K6259" s="1"/>
      <c r="L6259" s="21"/>
    </row>
    <row r="6260" spans="1:12" ht="10.050000000000001" customHeight="1" x14ac:dyDescent="0.2">
      <c r="A6260" s="22"/>
      <c r="B6260" s="38"/>
      <c r="C6260" s="1"/>
      <c r="D6260" s="2">
        <v>78782</v>
      </c>
      <c r="E6260" s="1" t="s">
        <v>9701</v>
      </c>
      <c r="F6260" s="1" t="s">
        <v>3339</v>
      </c>
      <c r="G6260" s="25">
        <v>0</v>
      </c>
      <c r="H6260" s="25">
        <v>0</v>
      </c>
      <c r="I6260" s="24">
        <f t="shared" si="194"/>
        <v>0</v>
      </c>
      <c r="J6260" s="23" t="str">
        <f t="shared" si="195"/>
        <v/>
      </c>
      <c r="K6260" s="1"/>
      <c r="L6260" s="21"/>
    </row>
    <row r="6261" spans="1:12" ht="10.050000000000001" customHeight="1" x14ac:dyDescent="0.2">
      <c r="A6261" s="22"/>
      <c r="B6261" s="38"/>
      <c r="C6261" s="1"/>
      <c r="D6261" s="2">
        <v>78782</v>
      </c>
      <c r="E6261" s="1" t="s">
        <v>9808</v>
      </c>
      <c r="F6261" s="1" t="s">
        <v>3448</v>
      </c>
      <c r="G6261" s="25">
        <v>30863.644200000002</v>
      </c>
      <c r="H6261" s="25">
        <v>0</v>
      </c>
      <c r="I6261" s="24">
        <f t="shared" si="194"/>
        <v>-30863.644200000002</v>
      </c>
      <c r="J6261" s="23">
        <f t="shared" si="195"/>
        <v>-1</v>
      </c>
      <c r="K6261" s="1"/>
      <c r="L6261" s="21"/>
    </row>
    <row r="6262" spans="1:12" ht="10.050000000000001" customHeight="1" x14ac:dyDescent="0.2">
      <c r="A6262" s="22"/>
      <c r="B6262" s="38"/>
      <c r="C6262" s="1"/>
      <c r="D6262" s="2">
        <v>78782</v>
      </c>
      <c r="E6262" s="1" t="s">
        <v>10015</v>
      </c>
      <c r="F6262" s="1" t="s">
        <v>3661</v>
      </c>
      <c r="G6262" s="25">
        <v>0</v>
      </c>
      <c r="H6262" s="25">
        <v>0</v>
      </c>
      <c r="I6262" s="24">
        <f t="shared" si="194"/>
        <v>0</v>
      </c>
      <c r="J6262" s="23" t="str">
        <f t="shared" si="195"/>
        <v/>
      </c>
      <c r="K6262" s="1"/>
      <c r="L6262" s="21"/>
    </row>
    <row r="6263" spans="1:12" ht="10.050000000000001" customHeight="1" x14ac:dyDescent="0.2">
      <c r="A6263" s="22"/>
      <c r="B6263" s="38"/>
      <c r="C6263" s="1"/>
      <c r="D6263" s="2">
        <v>78782</v>
      </c>
      <c r="E6263" s="1" t="s">
        <v>12411</v>
      </c>
      <c r="F6263" s="1" t="s">
        <v>6142</v>
      </c>
      <c r="G6263" s="25">
        <v>0</v>
      </c>
      <c r="H6263" s="25">
        <v>21770.145225713739</v>
      </c>
      <c r="I6263" s="24">
        <f t="shared" si="194"/>
        <v>21770.145225713739</v>
      </c>
      <c r="J6263" s="23" t="e">
        <f t="shared" si="195"/>
        <v>#DIV/0!</v>
      </c>
      <c r="K6263" s="1"/>
      <c r="L6263" s="21"/>
    </row>
    <row r="6264" spans="1:12" ht="10.050000000000001" customHeight="1" x14ac:dyDescent="0.2">
      <c r="A6264" s="22"/>
      <c r="B6264" s="38"/>
      <c r="C6264" s="1"/>
      <c r="D6264" s="2">
        <v>78782</v>
      </c>
      <c r="E6264" s="1" t="s">
        <v>12415</v>
      </c>
      <c r="F6264" s="1" t="s">
        <v>6146</v>
      </c>
      <c r="G6264" s="25">
        <v>0</v>
      </c>
      <c r="H6264" s="25">
        <v>0</v>
      </c>
      <c r="I6264" s="24">
        <f t="shared" si="194"/>
        <v>0</v>
      </c>
      <c r="J6264" s="23" t="str">
        <f t="shared" si="195"/>
        <v/>
      </c>
      <c r="K6264" s="1"/>
      <c r="L6264" s="21"/>
    </row>
    <row r="6265" spans="1:12" ht="10.050000000000001" customHeight="1" x14ac:dyDescent="0.2">
      <c r="A6265" s="22"/>
      <c r="B6265" s="38"/>
      <c r="C6265" s="1"/>
      <c r="D6265" s="2">
        <v>78782</v>
      </c>
      <c r="E6265" s="1" t="s">
        <v>12467</v>
      </c>
      <c r="F6265" s="1" t="s">
        <v>6198</v>
      </c>
      <c r="G6265" s="25">
        <v>44256</v>
      </c>
      <c r="H6265" s="25">
        <v>6446.7985507953617</v>
      </c>
      <c r="I6265" s="24">
        <f t="shared" si="194"/>
        <v>-37809.201449204636</v>
      </c>
      <c r="J6265" s="23">
        <f t="shared" si="195"/>
        <v>-0.85432938921738599</v>
      </c>
      <c r="K6265" s="1"/>
      <c r="L6265" s="21"/>
    </row>
    <row r="6266" spans="1:12" ht="10.050000000000001" customHeight="1" x14ac:dyDescent="0.2">
      <c r="A6266" s="22"/>
      <c r="B6266" s="38"/>
      <c r="C6266" s="1"/>
      <c r="D6266" s="2">
        <v>78912</v>
      </c>
      <c r="E6266" s="1" t="s">
        <v>6675</v>
      </c>
      <c r="F6266" s="1" t="s">
        <v>275</v>
      </c>
      <c r="G6266" s="25">
        <v>0</v>
      </c>
      <c r="H6266" s="25">
        <v>0</v>
      </c>
      <c r="I6266" s="24">
        <f t="shared" si="194"/>
        <v>0</v>
      </c>
      <c r="J6266" s="23" t="str">
        <f t="shared" si="195"/>
        <v/>
      </c>
      <c r="K6266" s="1"/>
      <c r="L6266" s="21"/>
    </row>
    <row r="6267" spans="1:12" ht="10.050000000000001" customHeight="1" x14ac:dyDescent="0.2">
      <c r="A6267" s="22"/>
      <c r="B6267" s="38"/>
      <c r="C6267" s="1"/>
      <c r="D6267" s="2">
        <v>78912</v>
      </c>
      <c r="E6267" s="1" t="s">
        <v>6746</v>
      </c>
      <c r="F6267" s="1" t="s">
        <v>346</v>
      </c>
      <c r="G6267" s="25">
        <v>0</v>
      </c>
      <c r="H6267" s="25">
        <v>0</v>
      </c>
      <c r="I6267" s="24">
        <f t="shared" si="194"/>
        <v>0</v>
      </c>
      <c r="J6267" s="23" t="str">
        <f t="shared" si="195"/>
        <v/>
      </c>
      <c r="K6267" s="1"/>
      <c r="L6267" s="21"/>
    </row>
    <row r="6268" spans="1:12" ht="10.050000000000001" customHeight="1" x14ac:dyDescent="0.2">
      <c r="A6268" s="22"/>
      <c r="B6268" s="38"/>
      <c r="C6268" s="1"/>
      <c r="D6268" s="2">
        <v>78912</v>
      </c>
      <c r="E6268" s="1" t="s">
        <v>7105</v>
      </c>
      <c r="F6268" s="1" t="s">
        <v>711</v>
      </c>
      <c r="G6268" s="25">
        <v>33192</v>
      </c>
      <c r="H6268" s="25">
        <v>0</v>
      </c>
      <c r="I6268" s="24">
        <f t="shared" si="194"/>
        <v>-33192</v>
      </c>
      <c r="J6268" s="23">
        <f t="shared" si="195"/>
        <v>-1</v>
      </c>
      <c r="K6268" s="1"/>
      <c r="L6268" s="21"/>
    </row>
    <row r="6269" spans="1:12" ht="10.050000000000001" customHeight="1" x14ac:dyDescent="0.2">
      <c r="A6269" s="22"/>
      <c r="B6269" s="38"/>
      <c r="C6269" s="1"/>
      <c r="D6269" s="2">
        <v>78912</v>
      </c>
      <c r="E6269" s="1" t="s">
        <v>7110</v>
      </c>
      <c r="F6269" s="1" t="s">
        <v>716</v>
      </c>
      <c r="G6269" s="25">
        <v>0</v>
      </c>
      <c r="H6269" s="25">
        <v>0</v>
      </c>
      <c r="I6269" s="24">
        <f t="shared" si="194"/>
        <v>0</v>
      </c>
      <c r="J6269" s="23" t="str">
        <f t="shared" si="195"/>
        <v/>
      </c>
      <c r="K6269" s="1"/>
      <c r="L6269" s="21"/>
    </row>
    <row r="6270" spans="1:12" ht="10.050000000000001" customHeight="1" x14ac:dyDescent="0.2">
      <c r="A6270" s="22"/>
      <c r="B6270" s="38"/>
      <c r="C6270" s="1"/>
      <c r="D6270" s="2">
        <v>78912</v>
      </c>
      <c r="E6270" s="1" t="s">
        <v>7948</v>
      </c>
      <c r="F6270" s="1" t="s">
        <v>1557</v>
      </c>
      <c r="G6270" s="25">
        <v>0</v>
      </c>
      <c r="H6270" s="25">
        <v>0</v>
      </c>
      <c r="I6270" s="24">
        <f t="shared" si="194"/>
        <v>0</v>
      </c>
      <c r="J6270" s="23" t="str">
        <f t="shared" si="195"/>
        <v/>
      </c>
      <c r="K6270" s="1"/>
      <c r="L6270" s="21"/>
    </row>
    <row r="6271" spans="1:12" ht="10.050000000000001" customHeight="1" x14ac:dyDescent="0.2">
      <c r="A6271" s="22"/>
      <c r="B6271" s="38"/>
      <c r="C6271" s="1"/>
      <c r="D6271" s="2">
        <v>78912</v>
      </c>
      <c r="E6271" s="1" t="s">
        <v>8016</v>
      </c>
      <c r="F6271" s="1" t="s">
        <v>1626</v>
      </c>
      <c r="G6271" s="25">
        <v>0</v>
      </c>
      <c r="H6271" s="25">
        <v>0</v>
      </c>
      <c r="I6271" s="24">
        <f t="shared" si="194"/>
        <v>0</v>
      </c>
      <c r="J6271" s="23" t="str">
        <f t="shared" si="195"/>
        <v/>
      </c>
      <c r="K6271" s="1"/>
      <c r="L6271" s="21"/>
    </row>
    <row r="6272" spans="1:12" ht="10.050000000000001" customHeight="1" x14ac:dyDescent="0.2">
      <c r="A6272" s="22"/>
      <c r="B6272" s="38"/>
      <c r="C6272" s="1"/>
      <c r="D6272" s="2">
        <v>78912</v>
      </c>
      <c r="E6272" s="1" t="s">
        <v>8201</v>
      </c>
      <c r="F6272" s="1" t="s">
        <v>1813</v>
      </c>
      <c r="G6272" s="25">
        <v>0</v>
      </c>
      <c r="H6272" s="25">
        <v>0</v>
      </c>
      <c r="I6272" s="24">
        <f t="shared" si="194"/>
        <v>0</v>
      </c>
      <c r="J6272" s="23" t="str">
        <f t="shared" si="195"/>
        <v/>
      </c>
      <c r="K6272" s="1"/>
      <c r="L6272" s="21"/>
    </row>
    <row r="6273" spans="1:12" ht="10.050000000000001" customHeight="1" x14ac:dyDescent="0.2">
      <c r="A6273" s="22"/>
      <c r="B6273" s="38"/>
      <c r="C6273" s="1"/>
      <c r="D6273" s="2">
        <v>78912</v>
      </c>
      <c r="E6273" s="1" t="s">
        <v>8687</v>
      </c>
      <c r="F6273" s="1" t="s">
        <v>2307</v>
      </c>
      <c r="G6273" s="25">
        <v>0</v>
      </c>
      <c r="H6273" s="25">
        <v>0</v>
      </c>
      <c r="I6273" s="24">
        <f t="shared" si="194"/>
        <v>0</v>
      </c>
      <c r="J6273" s="23" t="str">
        <f t="shared" si="195"/>
        <v/>
      </c>
      <c r="K6273" s="1"/>
      <c r="L6273" s="21"/>
    </row>
    <row r="6274" spans="1:12" ht="10.050000000000001" customHeight="1" x14ac:dyDescent="0.2">
      <c r="A6274" s="22"/>
      <c r="B6274" s="38"/>
      <c r="C6274" s="1"/>
      <c r="D6274" s="2">
        <v>78912</v>
      </c>
      <c r="E6274" s="1" t="s">
        <v>10580</v>
      </c>
      <c r="F6274" s="1" t="s">
        <v>4245</v>
      </c>
      <c r="G6274" s="25">
        <v>23717.1466</v>
      </c>
      <c r="H6274" s="25">
        <v>51291.859386208511</v>
      </c>
      <c r="I6274" s="24">
        <f t="shared" si="194"/>
        <v>27574.712786208511</v>
      </c>
      <c r="J6274" s="23">
        <f t="shared" si="195"/>
        <v>1.1626488317194326</v>
      </c>
      <c r="K6274" s="1"/>
      <c r="L6274" s="21"/>
    </row>
    <row r="6275" spans="1:12" ht="10.050000000000001" customHeight="1" x14ac:dyDescent="0.2">
      <c r="A6275" s="22"/>
      <c r="B6275" s="38"/>
      <c r="C6275" s="1"/>
      <c r="D6275" s="2">
        <v>78912</v>
      </c>
      <c r="E6275" s="1" t="s">
        <v>10658</v>
      </c>
      <c r="F6275" s="1" t="s">
        <v>4326</v>
      </c>
      <c r="G6275" s="25">
        <v>159259.69280000002</v>
      </c>
      <c r="H6275" s="25">
        <v>162716.16804381981</v>
      </c>
      <c r="I6275" s="24">
        <f t="shared" si="194"/>
        <v>3456.4752438197902</v>
      </c>
      <c r="J6275" s="23">
        <f t="shared" si="195"/>
        <v>2.1703390123704858E-2</v>
      </c>
      <c r="K6275" s="1"/>
      <c r="L6275" s="21"/>
    </row>
    <row r="6276" spans="1:12" ht="10.050000000000001" customHeight="1" x14ac:dyDescent="0.2">
      <c r="A6276" s="22"/>
      <c r="B6276" s="38"/>
      <c r="C6276" s="1"/>
      <c r="D6276" s="2">
        <v>78912</v>
      </c>
      <c r="E6276" s="1" t="s">
        <v>10730</v>
      </c>
      <c r="F6276" s="1" t="s">
        <v>4399</v>
      </c>
      <c r="G6276" s="25">
        <v>13519.751200000002</v>
      </c>
      <c r="H6276" s="25">
        <v>0</v>
      </c>
      <c r="I6276" s="24">
        <f t="shared" si="194"/>
        <v>-13519.751200000002</v>
      </c>
      <c r="J6276" s="23">
        <f t="shared" si="195"/>
        <v>-1</v>
      </c>
      <c r="K6276" s="1"/>
      <c r="L6276" s="21"/>
    </row>
    <row r="6277" spans="1:12" ht="10.050000000000001" customHeight="1" x14ac:dyDescent="0.2">
      <c r="A6277" s="22"/>
      <c r="B6277" s="38"/>
      <c r="C6277" s="1"/>
      <c r="D6277" s="2">
        <v>78912</v>
      </c>
      <c r="E6277" s="1" t="s">
        <v>12514</v>
      </c>
      <c r="F6277" s="1" t="s">
        <v>6246</v>
      </c>
      <c r="G6277" s="25">
        <v>29504</v>
      </c>
      <c r="H6277" s="25">
        <v>8064.9193025886188</v>
      </c>
      <c r="I6277" s="24">
        <f t="shared" si="194"/>
        <v>-21439.08069741138</v>
      </c>
      <c r="J6277" s="23">
        <f t="shared" si="195"/>
        <v>-0.7266499694079237</v>
      </c>
      <c r="K6277" s="1"/>
      <c r="L6277" s="21"/>
    </row>
    <row r="6278" spans="1:12" ht="10.050000000000001" customHeight="1" x14ac:dyDescent="0.2">
      <c r="A6278" s="22"/>
      <c r="B6278" s="38"/>
      <c r="C6278" s="1"/>
      <c r="D6278" s="2">
        <v>78912</v>
      </c>
      <c r="E6278" s="1" t="s">
        <v>13599</v>
      </c>
      <c r="F6278" s="1" t="s">
        <v>13600</v>
      </c>
      <c r="G6278" s="25">
        <v>0</v>
      </c>
      <c r="H6278" s="25">
        <v>0</v>
      </c>
      <c r="I6278" s="24">
        <f t="shared" si="194"/>
        <v>0</v>
      </c>
      <c r="J6278" s="23" t="str">
        <f t="shared" si="195"/>
        <v/>
      </c>
      <c r="K6278" s="1"/>
      <c r="L6278" s="21"/>
    </row>
    <row r="6279" spans="1:12" ht="10.050000000000001" customHeight="1" x14ac:dyDescent="0.2">
      <c r="A6279" s="22"/>
      <c r="B6279" s="38"/>
      <c r="C6279" s="1"/>
      <c r="D6279" s="2">
        <v>79003</v>
      </c>
      <c r="E6279" s="1" t="s">
        <v>7956</v>
      </c>
      <c r="F6279" s="1" t="s">
        <v>1565</v>
      </c>
      <c r="G6279" s="25">
        <v>0</v>
      </c>
      <c r="H6279" s="25">
        <v>0</v>
      </c>
      <c r="I6279" s="24">
        <f t="shared" si="194"/>
        <v>0</v>
      </c>
      <c r="J6279" s="23" t="str">
        <f t="shared" si="195"/>
        <v/>
      </c>
      <c r="K6279" s="1"/>
      <c r="L6279" s="21"/>
    </row>
    <row r="6280" spans="1:12" ht="10.050000000000001" customHeight="1" x14ac:dyDescent="0.2">
      <c r="A6280" s="22"/>
      <c r="B6280" s="38"/>
      <c r="C6280" s="1"/>
      <c r="D6280" s="2">
        <v>79016</v>
      </c>
      <c r="E6280" s="1" t="s">
        <v>7957</v>
      </c>
      <c r="F6280" s="1" t="s">
        <v>1566</v>
      </c>
      <c r="G6280" s="25">
        <v>0</v>
      </c>
      <c r="H6280" s="25">
        <v>0</v>
      </c>
      <c r="I6280" s="24">
        <f t="shared" si="194"/>
        <v>0</v>
      </c>
      <c r="J6280" s="23" t="str">
        <f t="shared" si="195"/>
        <v/>
      </c>
      <c r="K6280" s="1"/>
      <c r="L6280" s="21"/>
    </row>
    <row r="6281" spans="1:12" ht="10.050000000000001" customHeight="1" x14ac:dyDescent="0.2">
      <c r="A6281" s="22"/>
      <c r="B6281" s="38"/>
      <c r="C6281" s="1"/>
      <c r="D6281" s="2">
        <v>79016</v>
      </c>
      <c r="E6281" s="1" t="s">
        <v>12184</v>
      </c>
      <c r="F6281" s="1" t="s">
        <v>5911</v>
      </c>
      <c r="G6281" s="25">
        <v>0</v>
      </c>
      <c r="H6281" s="25">
        <v>0</v>
      </c>
      <c r="I6281" s="24">
        <f t="shared" si="194"/>
        <v>0</v>
      </c>
      <c r="J6281" s="23" t="str">
        <f t="shared" si="195"/>
        <v/>
      </c>
      <c r="K6281" s="1"/>
      <c r="L6281" s="21"/>
    </row>
    <row r="6282" spans="1:12" ht="10.050000000000001" customHeight="1" x14ac:dyDescent="0.2">
      <c r="A6282" s="22"/>
      <c r="B6282" s="38"/>
      <c r="C6282" s="1"/>
      <c r="D6282" s="2">
        <v>79536</v>
      </c>
      <c r="E6282" s="1" t="s">
        <v>7135</v>
      </c>
      <c r="F6282" s="1" t="s">
        <v>741</v>
      </c>
      <c r="G6282" s="25">
        <v>0</v>
      </c>
      <c r="H6282" s="25">
        <v>0</v>
      </c>
      <c r="I6282" s="24">
        <f t="shared" si="194"/>
        <v>0</v>
      </c>
      <c r="J6282" s="23" t="str">
        <f t="shared" si="195"/>
        <v/>
      </c>
      <c r="K6282" s="1"/>
      <c r="L6282" s="21"/>
    </row>
    <row r="6283" spans="1:12" ht="10.050000000000001" customHeight="1" x14ac:dyDescent="0.2">
      <c r="A6283" s="22"/>
      <c r="B6283" s="38"/>
      <c r="C6283" s="1"/>
      <c r="D6283" s="2">
        <v>79536</v>
      </c>
      <c r="E6283" s="1" t="s">
        <v>7236</v>
      </c>
      <c r="F6283" s="1" t="s">
        <v>842</v>
      </c>
      <c r="G6283" s="25">
        <v>0</v>
      </c>
      <c r="H6283" s="25">
        <v>0</v>
      </c>
      <c r="I6283" s="24">
        <f t="shared" si="194"/>
        <v>0</v>
      </c>
      <c r="J6283" s="23" t="str">
        <f t="shared" si="195"/>
        <v/>
      </c>
      <c r="K6283" s="1"/>
      <c r="L6283" s="21"/>
    </row>
    <row r="6284" spans="1:12" ht="10.050000000000001" customHeight="1" x14ac:dyDescent="0.2">
      <c r="A6284" s="22"/>
      <c r="B6284" s="38"/>
      <c r="C6284" s="1"/>
      <c r="D6284" s="2">
        <v>79536</v>
      </c>
      <c r="E6284" s="1" t="s">
        <v>9565</v>
      </c>
      <c r="F6284" s="1" t="s">
        <v>3199</v>
      </c>
      <c r="G6284" s="25">
        <v>43324.297899999998</v>
      </c>
      <c r="H6284" s="25">
        <v>31591.881344535035</v>
      </c>
      <c r="I6284" s="24">
        <f t="shared" si="194"/>
        <v>-11732.416555464963</v>
      </c>
      <c r="J6284" s="23">
        <f t="shared" si="195"/>
        <v>-0.27080453981147984</v>
      </c>
      <c r="K6284" s="1"/>
      <c r="L6284" s="21"/>
    </row>
    <row r="6285" spans="1:12" ht="10.050000000000001" customHeight="1" x14ac:dyDescent="0.2">
      <c r="A6285" s="22"/>
      <c r="B6285" s="38"/>
      <c r="C6285" s="1"/>
      <c r="D6285" s="2">
        <v>79536</v>
      </c>
      <c r="E6285" s="1" t="s">
        <v>9702</v>
      </c>
      <c r="F6285" s="1" t="s">
        <v>3340</v>
      </c>
      <c r="G6285" s="25">
        <v>0</v>
      </c>
      <c r="H6285" s="25">
        <v>0</v>
      </c>
      <c r="I6285" s="24">
        <f t="shared" si="194"/>
        <v>0</v>
      </c>
      <c r="J6285" s="23" t="str">
        <f t="shared" si="195"/>
        <v/>
      </c>
      <c r="K6285" s="1"/>
      <c r="L6285" s="21"/>
    </row>
    <row r="6286" spans="1:12" ht="10.050000000000001" customHeight="1" x14ac:dyDescent="0.2">
      <c r="A6286" s="22"/>
      <c r="B6286" s="38"/>
      <c r="C6286" s="1"/>
      <c r="D6286" s="2">
        <v>79536</v>
      </c>
      <c r="E6286" s="1" t="s">
        <v>9809</v>
      </c>
      <c r="F6286" s="1" t="s">
        <v>3449</v>
      </c>
      <c r="G6286" s="25">
        <v>0</v>
      </c>
      <c r="H6286" s="25">
        <v>0</v>
      </c>
      <c r="I6286" s="24">
        <f t="shared" si="194"/>
        <v>0</v>
      </c>
      <c r="J6286" s="23" t="str">
        <f t="shared" si="195"/>
        <v/>
      </c>
      <c r="K6286" s="1"/>
      <c r="L6286" s="21"/>
    </row>
    <row r="6287" spans="1:12" ht="10.050000000000001" customHeight="1" x14ac:dyDescent="0.2">
      <c r="A6287" s="22"/>
      <c r="B6287" s="38"/>
      <c r="C6287" s="1"/>
      <c r="D6287" s="2">
        <v>79536</v>
      </c>
      <c r="E6287" s="1" t="s">
        <v>12430</v>
      </c>
      <c r="F6287" s="1" t="s">
        <v>6161</v>
      </c>
      <c r="G6287" s="25">
        <v>0</v>
      </c>
      <c r="H6287" s="25">
        <v>0</v>
      </c>
      <c r="I6287" s="24">
        <f t="shared" si="194"/>
        <v>0</v>
      </c>
      <c r="J6287" s="23" t="str">
        <f t="shared" si="195"/>
        <v/>
      </c>
      <c r="K6287" s="1"/>
      <c r="L6287" s="21"/>
    </row>
    <row r="6288" spans="1:12" ht="10.050000000000001" customHeight="1" x14ac:dyDescent="0.2">
      <c r="A6288" s="22"/>
      <c r="B6288" s="38"/>
      <c r="C6288" s="1"/>
      <c r="D6288" s="2">
        <v>79796</v>
      </c>
      <c r="E6288" s="1" t="s">
        <v>12103</v>
      </c>
      <c r="F6288" s="1" t="s">
        <v>5826</v>
      </c>
      <c r="G6288" s="25">
        <v>0</v>
      </c>
      <c r="H6288" s="25">
        <v>0</v>
      </c>
      <c r="I6288" s="24">
        <f t="shared" si="194"/>
        <v>0</v>
      </c>
      <c r="J6288" s="23" t="str">
        <f t="shared" si="195"/>
        <v/>
      </c>
      <c r="K6288" s="1"/>
      <c r="L6288" s="21"/>
    </row>
    <row r="6289" spans="1:12" ht="10.050000000000001" customHeight="1" x14ac:dyDescent="0.2">
      <c r="A6289" s="22"/>
      <c r="B6289" s="38"/>
      <c r="C6289" s="1"/>
      <c r="D6289" s="2">
        <v>79835</v>
      </c>
      <c r="E6289" s="1" t="s">
        <v>7964</v>
      </c>
      <c r="F6289" s="1" t="s">
        <v>1573</v>
      </c>
      <c r="G6289" s="25">
        <v>0</v>
      </c>
      <c r="H6289" s="25">
        <v>0</v>
      </c>
      <c r="I6289" s="24">
        <f t="shared" si="194"/>
        <v>0</v>
      </c>
      <c r="J6289" s="23" t="str">
        <f t="shared" si="195"/>
        <v/>
      </c>
      <c r="K6289" s="1"/>
      <c r="L6289" s="21"/>
    </row>
    <row r="6290" spans="1:12" ht="10.050000000000001" customHeight="1" x14ac:dyDescent="0.2">
      <c r="A6290" s="22"/>
      <c r="B6290" s="38"/>
      <c r="C6290" s="1"/>
      <c r="D6290" s="2">
        <v>79874</v>
      </c>
      <c r="E6290" s="1" t="s">
        <v>6562</v>
      </c>
      <c r="F6290" s="1" t="s">
        <v>161</v>
      </c>
      <c r="G6290" s="25">
        <v>0</v>
      </c>
      <c r="H6290" s="25">
        <v>0</v>
      </c>
      <c r="I6290" s="24">
        <f t="shared" si="194"/>
        <v>0</v>
      </c>
      <c r="J6290" s="23" t="str">
        <f t="shared" si="195"/>
        <v/>
      </c>
      <c r="K6290" s="1"/>
      <c r="L6290" s="21"/>
    </row>
    <row r="6291" spans="1:12" ht="10.050000000000001" customHeight="1" x14ac:dyDescent="0.2">
      <c r="A6291" s="22"/>
      <c r="B6291" s="38"/>
      <c r="C6291" s="1"/>
      <c r="D6291" s="2">
        <v>79874</v>
      </c>
      <c r="E6291" s="1" t="s">
        <v>6701</v>
      </c>
      <c r="F6291" s="1" t="s">
        <v>301</v>
      </c>
      <c r="G6291" s="25">
        <v>37695.086000000003</v>
      </c>
      <c r="H6291" s="25">
        <v>57466.402699400562</v>
      </c>
      <c r="I6291" s="24">
        <f t="shared" ref="I6291:I6354" si="196">H6291-G6291</f>
        <v>19771.316699400559</v>
      </c>
      <c r="J6291" s="23">
        <f t="shared" ref="J6291:J6354" si="197">IF(I6291=0,"",(I6291/G6291))</f>
        <v>0.5245064754435248</v>
      </c>
      <c r="K6291" s="1"/>
      <c r="L6291" s="21"/>
    </row>
    <row r="6292" spans="1:12" ht="10.050000000000001" customHeight="1" x14ac:dyDescent="0.2">
      <c r="A6292" s="22"/>
      <c r="B6292" s="38"/>
      <c r="C6292" s="1"/>
      <c r="D6292" s="2">
        <v>79874</v>
      </c>
      <c r="E6292" s="1" t="s">
        <v>6902</v>
      </c>
      <c r="F6292" s="1" t="s">
        <v>505</v>
      </c>
      <c r="G6292" s="25">
        <v>0</v>
      </c>
      <c r="H6292" s="25">
        <v>5280.724231249108</v>
      </c>
      <c r="I6292" s="24">
        <f t="shared" si="196"/>
        <v>5280.724231249108</v>
      </c>
      <c r="J6292" s="23" t="e">
        <f t="shared" si="197"/>
        <v>#DIV/0!</v>
      </c>
      <c r="K6292" s="1"/>
      <c r="L6292" s="21"/>
    </row>
    <row r="6293" spans="1:12" ht="10.050000000000001" customHeight="1" x14ac:dyDescent="0.2">
      <c r="A6293" s="22"/>
      <c r="B6293" s="38"/>
      <c r="C6293" s="1"/>
      <c r="D6293" s="2">
        <v>79874</v>
      </c>
      <c r="E6293" s="1" t="s">
        <v>6939</v>
      </c>
      <c r="F6293" s="1" t="s">
        <v>543</v>
      </c>
      <c r="G6293" s="25">
        <v>0</v>
      </c>
      <c r="H6293" s="25">
        <v>7227.6060246765528</v>
      </c>
      <c r="I6293" s="24">
        <f t="shared" si="196"/>
        <v>7227.6060246765528</v>
      </c>
      <c r="J6293" s="23" t="e">
        <f t="shared" si="197"/>
        <v>#DIV/0!</v>
      </c>
      <c r="K6293" s="1"/>
      <c r="L6293" s="21"/>
    </row>
    <row r="6294" spans="1:12" ht="10.050000000000001" customHeight="1" x14ac:dyDescent="0.2">
      <c r="A6294" s="22"/>
      <c r="B6294" s="38"/>
      <c r="C6294" s="1"/>
      <c r="D6294" s="2">
        <v>79874</v>
      </c>
      <c r="E6294" s="1" t="s">
        <v>7960</v>
      </c>
      <c r="F6294" s="1" t="s">
        <v>1569</v>
      </c>
      <c r="G6294" s="25">
        <v>0</v>
      </c>
      <c r="H6294" s="25">
        <v>0</v>
      </c>
      <c r="I6294" s="24">
        <f t="shared" si="196"/>
        <v>0</v>
      </c>
      <c r="J6294" s="23" t="str">
        <f t="shared" si="197"/>
        <v/>
      </c>
      <c r="K6294" s="1"/>
      <c r="L6294" s="21"/>
    </row>
    <row r="6295" spans="1:12" ht="10.050000000000001" customHeight="1" x14ac:dyDescent="0.2">
      <c r="A6295" s="22"/>
      <c r="B6295" s="38"/>
      <c r="C6295" s="1"/>
      <c r="D6295" s="2">
        <v>79874</v>
      </c>
      <c r="E6295" s="1" t="s">
        <v>7963</v>
      </c>
      <c r="F6295" s="1" t="s">
        <v>1572</v>
      </c>
      <c r="G6295" s="25">
        <v>56138.795200000008</v>
      </c>
      <c r="H6295" s="25">
        <v>130923.94793953895</v>
      </c>
      <c r="I6295" s="24">
        <f t="shared" si="196"/>
        <v>74785.152739538942</v>
      </c>
      <c r="J6295" s="23">
        <f t="shared" si="197"/>
        <v>1.3321474476448851</v>
      </c>
      <c r="K6295" s="1"/>
      <c r="L6295" s="21"/>
    </row>
    <row r="6296" spans="1:12" ht="10.050000000000001" customHeight="1" x14ac:dyDescent="0.2">
      <c r="A6296" s="22"/>
      <c r="B6296" s="38"/>
      <c r="C6296" s="1"/>
      <c r="D6296" s="2">
        <v>79874</v>
      </c>
      <c r="E6296" s="1" t="s">
        <v>8557</v>
      </c>
      <c r="F6296" s="1" t="s">
        <v>2174</v>
      </c>
      <c r="G6296" s="25">
        <v>0</v>
      </c>
      <c r="H6296" s="25">
        <v>0</v>
      </c>
      <c r="I6296" s="24">
        <f t="shared" si="196"/>
        <v>0</v>
      </c>
      <c r="J6296" s="23" t="str">
        <f t="shared" si="197"/>
        <v/>
      </c>
      <c r="K6296" s="1"/>
      <c r="L6296" s="21"/>
    </row>
    <row r="6297" spans="1:12" ht="10.050000000000001" customHeight="1" x14ac:dyDescent="0.2">
      <c r="A6297" s="22"/>
      <c r="B6297" s="38"/>
      <c r="C6297" s="1"/>
      <c r="D6297" s="2">
        <v>79874</v>
      </c>
      <c r="E6297" s="1" t="s">
        <v>8911</v>
      </c>
      <c r="F6297" s="1" t="s">
        <v>2533</v>
      </c>
      <c r="G6297" s="25">
        <v>0</v>
      </c>
      <c r="H6297" s="25">
        <v>0</v>
      </c>
      <c r="I6297" s="24">
        <f t="shared" si="196"/>
        <v>0</v>
      </c>
      <c r="J6297" s="23" t="str">
        <f t="shared" si="197"/>
        <v/>
      </c>
      <c r="K6297" s="1"/>
      <c r="L6297" s="21"/>
    </row>
    <row r="6298" spans="1:12" ht="10.050000000000001" customHeight="1" x14ac:dyDescent="0.2">
      <c r="A6298" s="22"/>
      <c r="B6298" s="38"/>
      <c r="C6298" s="1"/>
      <c r="D6298" s="2">
        <v>79874</v>
      </c>
      <c r="E6298" s="1" t="s">
        <v>9141</v>
      </c>
      <c r="F6298" s="1" t="s">
        <v>2767</v>
      </c>
      <c r="G6298" s="25">
        <v>0</v>
      </c>
      <c r="H6298" s="25">
        <v>0</v>
      </c>
      <c r="I6298" s="24">
        <f t="shared" si="196"/>
        <v>0</v>
      </c>
      <c r="J6298" s="23" t="str">
        <f t="shared" si="197"/>
        <v/>
      </c>
      <c r="K6298" s="1"/>
      <c r="L6298" s="21"/>
    </row>
    <row r="6299" spans="1:12" ht="10.050000000000001" customHeight="1" x14ac:dyDescent="0.2">
      <c r="A6299" s="22"/>
      <c r="B6299" s="38"/>
      <c r="C6299" s="1"/>
      <c r="D6299" s="2">
        <v>79874</v>
      </c>
      <c r="E6299" s="1" t="s">
        <v>9176</v>
      </c>
      <c r="F6299" s="1" t="s">
        <v>2802</v>
      </c>
      <c r="G6299" s="25">
        <v>17314.767</v>
      </c>
      <c r="H6299" s="25">
        <v>1679.7634470996679</v>
      </c>
      <c r="I6299" s="24">
        <f t="shared" si="196"/>
        <v>-15635.003552900333</v>
      </c>
      <c r="J6299" s="23">
        <f t="shared" si="197"/>
        <v>-0.90298665600873129</v>
      </c>
      <c r="K6299" s="1"/>
      <c r="L6299" s="21"/>
    </row>
    <row r="6300" spans="1:12" ht="10.050000000000001" customHeight="1" x14ac:dyDescent="0.2">
      <c r="A6300" s="22"/>
      <c r="B6300" s="38"/>
      <c r="C6300" s="1"/>
      <c r="D6300" s="2">
        <v>79874</v>
      </c>
      <c r="E6300" s="1" t="s">
        <v>9700</v>
      </c>
      <c r="F6300" s="1" t="s">
        <v>3338</v>
      </c>
      <c r="G6300" s="25">
        <v>0</v>
      </c>
      <c r="H6300" s="25">
        <v>0</v>
      </c>
      <c r="I6300" s="24">
        <f t="shared" si="196"/>
        <v>0</v>
      </c>
      <c r="J6300" s="23" t="str">
        <f t="shared" si="197"/>
        <v/>
      </c>
      <c r="K6300" s="1"/>
      <c r="L6300" s="21"/>
    </row>
    <row r="6301" spans="1:12" ht="10.050000000000001" customHeight="1" x14ac:dyDescent="0.2">
      <c r="A6301" s="22"/>
      <c r="B6301" s="38"/>
      <c r="C6301" s="1"/>
      <c r="D6301" s="2">
        <v>79874</v>
      </c>
      <c r="E6301" s="1" t="s">
        <v>9914</v>
      </c>
      <c r="F6301" s="1" t="s">
        <v>3558</v>
      </c>
      <c r="G6301" s="25">
        <v>3616.4353000000001</v>
      </c>
      <c r="H6301" s="25">
        <v>0</v>
      </c>
      <c r="I6301" s="24">
        <f t="shared" si="196"/>
        <v>-3616.4353000000001</v>
      </c>
      <c r="J6301" s="23">
        <f t="shared" si="197"/>
        <v>-1</v>
      </c>
      <c r="K6301" s="1"/>
      <c r="L6301" s="21"/>
    </row>
    <row r="6302" spans="1:12" ht="10.050000000000001" customHeight="1" x14ac:dyDescent="0.2">
      <c r="A6302" s="22"/>
      <c r="B6302" s="38"/>
      <c r="C6302" s="1"/>
      <c r="D6302" s="2">
        <v>79874</v>
      </c>
      <c r="E6302" s="1" t="s">
        <v>10014</v>
      </c>
      <c r="F6302" s="1" t="s">
        <v>3660</v>
      </c>
      <c r="G6302" s="25">
        <v>55256.399599999997</v>
      </c>
      <c r="H6302" s="25">
        <v>34889.765543427966</v>
      </c>
      <c r="I6302" s="24">
        <f t="shared" si="196"/>
        <v>-20366.634056572031</v>
      </c>
      <c r="J6302" s="23">
        <f t="shared" si="197"/>
        <v>-0.36858416769832453</v>
      </c>
      <c r="K6302" s="1"/>
      <c r="L6302" s="21"/>
    </row>
    <row r="6303" spans="1:12" ht="10.050000000000001" customHeight="1" x14ac:dyDescent="0.2">
      <c r="A6303" s="22"/>
      <c r="B6303" s="38"/>
      <c r="C6303" s="1"/>
      <c r="D6303" s="2">
        <v>79874</v>
      </c>
      <c r="E6303" s="1" t="s">
        <v>10659</v>
      </c>
      <c r="F6303" s="1" t="s">
        <v>4327</v>
      </c>
      <c r="G6303" s="25">
        <v>16718.717000000001</v>
      </c>
      <c r="H6303" s="25">
        <v>68377.159768635101</v>
      </c>
      <c r="I6303" s="24">
        <f t="shared" si="196"/>
        <v>51658.442768635097</v>
      </c>
      <c r="J6303" s="23">
        <f t="shared" si="197"/>
        <v>3.0898568812807286</v>
      </c>
      <c r="K6303" s="1"/>
      <c r="L6303" s="21"/>
    </row>
    <row r="6304" spans="1:12" ht="10.050000000000001" customHeight="1" x14ac:dyDescent="0.2">
      <c r="A6304" s="22"/>
      <c r="B6304" s="38"/>
      <c r="C6304" s="1"/>
      <c r="D6304" s="2">
        <v>79874</v>
      </c>
      <c r="E6304" s="1" t="s">
        <v>10784</v>
      </c>
      <c r="F6304" s="1" t="s">
        <v>4458</v>
      </c>
      <c r="G6304" s="25">
        <v>31348</v>
      </c>
      <c r="H6304" s="25">
        <v>22915.671980157855</v>
      </c>
      <c r="I6304" s="24">
        <f t="shared" si="196"/>
        <v>-8432.3280198421453</v>
      </c>
      <c r="J6304" s="23">
        <f t="shared" si="197"/>
        <v>-0.2689909410438352</v>
      </c>
      <c r="K6304" s="1"/>
      <c r="L6304" s="21"/>
    </row>
    <row r="6305" spans="1:12" ht="10.050000000000001" customHeight="1" x14ac:dyDescent="0.2">
      <c r="A6305" s="22"/>
      <c r="B6305" s="38"/>
      <c r="C6305" s="1"/>
      <c r="D6305" s="2">
        <v>79874</v>
      </c>
      <c r="E6305" s="1" t="s">
        <v>10784</v>
      </c>
      <c r="F6305" s="1" t="s">
        <v>4459</v>
      </c>
      <c r="G6305" s="25">
        <v>14752</v>
      </c>
      <c r="H6305" s="25">
        <v>9544.3439899424538</v>
      </c>
      <c r="I6305" s="24">
        <f t="shared" si="196"/>
        <v>-5207.6560100575462</v>
      </c>
      <c r="J6305" s="23">
        <f t="shared" si="197"/>
        <v>-0.35301355816550611</v>
      </c>
      <c r="K6305" s="1"/>
      <c r="L6305" s="21"/>
    </row>
    <row r="6306" spans="1:12" ht="10.050000000000001" customHeight="1" x14ac:dyDescent="0.2">
      <c r="A6306" s="22"/>
      <c r="B6306" s="38"/>
      <c r="C6306" s="1"/>
      <c r="D6306" s="2">
        <v>79874</v>
      </c>
      <c r="E6306" s="1" t="s">
        <v>10831</v>
      </c>
      <c r="F6306" s="1" t="s">
        <v>4507</v>
      </c>
      <c r="G6306" s="25">
        <v>149814.61440000002</v>
      </c>
      <c r="H6306" s="25">
        <v>88364.803721738499</v>
      </c>
      <c r="I6306" s="24">
        <f t="shared" si="196"/>
        <v>-61449.810678261521</v>
      </c>
      <c r="J6306" s="23">
        <f t="shared" si="197"/>
        <v>-0.41017233815515874</v>
      </c>
      <c r="K6306" s="1"/>
      <c r="L6306" s="21"/>
    </row>
    <row r="6307" spans="1:12" ht="10.050000000000001" customHeight="1" x14ac:dyDescent="0.2">
      <c r="A6307" s="22"/>
      <c r="B6307" s="38"/>
      <c r="C6307" s="1"/>
      <c r="D6307" s="2">
        <v>79874</v>
      </c>
      <c r="E6307" s="1" t="s">
        <v>10863</v>
      </c>
      <c r="F6307" s="1" t="s">
        <v>4540</v>
      </c>
      <c r="G6307" s="25">
        <v>0</v>
      </c>
      <c r="H6307" s="25">
        <v>0</v>
      </c>
      <c r="I6307" s="24">
        <f t="shared" si="196"/>
        <v>0</v>
      </c>
      <c r="J6307" s="23" t="str">
        <f t="shared" si="197"/>
        <v/>
      </c>
      <c r="K6307" s="1"/>
      <c r="L6307" s="21"/>
    </row>
    <row r="6308" spans="1:12" ht="10.050000000000001" customHeight="1" x14ac:dyDescent="0.2">
      <c r="A6308" s="22"/>
      <c r="B6308" s="38"/>
      <c r="C6308" s="1"/>
      <c r="D6308" s="2">
        <v>79874</v>
      </c>
      <c r="E6308" s="1" t="s">
        <v>10890</v>
      </c>
      <c r="F6308" s="1" t="s">
        <v>4568</v>
      </c>
      <c r="G6308" s="25">
        <v>0</v>
      </c>
      <c r="H6308" s="25">
        <v>35557.561409247399</v>
      </c>
      <c r="I6308" s="24">
        <f t="shared" si="196"/>
        <v>35557.561409247399</v>
      </c>
      <c r="J6308" s="23" t="e">
        <f t="shared" si="197"/>
        <v>#DIV/0!</v>
      </c>
      <c r="K6308" s="1"/>
      <c r="L6308" s="21"/>
    </row>
    <row r="6309" spans="1:12" ht="10.050000000000001" customHeight="1" x14ac:dyDescent="0.2">
      <c r="A6309" s="22"/>
      <c r="B6309" s="38"/>
      <c r="C6309" s="1"/>
      <c r="D6309" s="2">
        <v>79874</v>
      </c>
      <c r="E6309" s="1" t="s">
        <v>12155</v>
      </c>
      <c r="F6309" s="1" t="s">
        <v>5882</v>
      </c>
      <c r="G6309" s="25">
        <v>0</v>
      </c>
      <c r="H6309" s="25">
        <v>0</v>
      </c>
      <c r="I6309" s="24">
        <f t="shared" si="196"/>
        <v>0</v>
      </c>
      <c r="J6309" s="23" t="str">
        <f t="shared" si="197"/>
        <v/>
      </c>
      <c r="K6309" s="1"/>
      <c r="L6309" s="21"/>
    </row>
    <row r="6310" spans="1:12" ht="10.050000000000001" customHeight="1" x14ac:dyDescent="0.2">
      <c r="A6310" s="22"/>
      <c r="B6310" s="38"/>
      <c r="C6310" s="1"/>
      <c r="D6310" s="2">
        <v>79874</v>
      </c>
      <c r="E6310" s="1" t="s">
        <v>13597</v>
      </c>
      <c r="F6310" s="1" t="s">
        <v>13598</v>
      </c>
      <c r="G6310" s="25">
        <v>0</v>
      </c>
      <c r="H6310" s="25">
        <v>0</v>
      </c>
      <c r="I6310" s="24">
        <f t="shared" si="196"/>
        <v>0</v>
      </c>
      <c r="J6310" s="23" t="str">
        <f t="shared" si="197"/>
        <v/>
      </c>
      <c r="K6310" s="1"/>
      <c r="L6310" s="21"/>
    </row>
    <row r="6311" spans="1:12" ht="10.050000000000001" customHeight="1" x14ac:dyDescent="0.2">
      <c r="A6311" s="22"/>
      <c r="B6311" s="38"/>
      <c r="C6311" s="1"/>
      <c r="D6311" s="2">
        <v>79952</v>
      </c>
      <c r="E6311" s="1" t="s">
        <v>7965</v>
      </c>
      <c r="F6311" s="1" t="s">
        <v>1574</v>
      </c>
      <c r="G6311" s="25">
        <v>0</v>
      </c>
      <c r="H6311" s="25">
        <v>0</v>
      </c>
      <c r="I6311" s="24">
        <f t="shared" si="196"/>
        <v>0</v>
      </c>
      <c r="J6311" s="23" t="str">
        <f t="shared" si="197"/>
        <v/>
      </c>
      <c r="K6311" s="1"/>
      <c r="L6311" s="21"/>
    </row>
    <row r="6312" spans="1:12" ht="10.050000000000001" customHeight="1" x14ac:dyDescent="0.2">
      <c r="A6312" s="22"/>
      <c r="B6312" s="38"/>
      <c r="C6312" s="1"/>
      <c r="D6312" s="2">
        <v>80095</v>
      </c>
      <c r="E6312" s="1" t="s">
        <v>10160</v>
      </c>
      <c r="F6312" s="1" t="s">
        <v>3811</v>
      </c>
      <c r="G6312" s="25">
        <v>0</v>
      </c>
      <c r="H6312" s="25">
        <v>0</v>
      </c>
      <c r="I6312" s="24">
        <f t="shared" si="196"/>
        <v>0</v>
      </c>
      <c r="J6312" s="23" t="str">
        <f t="shared" si="197"/>
        <v/>
      </c>
      <c r="K6312" s="1"/>
      <c r="L6312" s="21"/>
    </row>
    <row r="6313" spans="1:12" ht="10.050000000000001" customHeight="1" x14ac:dyDescent="0.2">
      <c r="A6313" s="22"/>
      <c r="B6313" s="38"/>
      <c r="C6313" s="1"/>
      <c r="D6313" s="2">
        <v>80095</v>
      </c>
      <c r="E6313" s="1" t="s">
        <v>10229</v>
      </c>
      <c r="F6313" s="1" t="s">
        <v>3884</v>
      </c>
      <c r="G6313" s="25">
        <v>0</v>
      </c>
      <c r="H6313" s="25">
        <v>0</v>
      </c>
      <c r="I6313" s="24">
        <f t="shared" si="196"/>
        <v>0</v>
      </c>
      <c r="J6313" s="23" t="str">
        <f t="shared" si="197"/>
        <v/>
      </c>
      <c r="K6313" s="1"/>
      <c r="L6313" s="21"/>
    </row>
    <row r="6314" spans="1:12" ht="10.050000000000001" customHeight="1" x14ac:dyDescent="0.2">
      <c r="A6314" s="22"/>
      <c r="B6314" s="38"/>
      <c r="C6314" s="1"/>
      <c r="D6314" s="2">
        <v>80095</v>
      </c>
      <c r="E6314" s="1" t="s">
        <v>10282</v>
      </c>
      <c r="F6314" s="1" t="s">
        <v>3938</v>
      </c>
      <c r="G6314" s="25">
        <v>0</v>
      </c>
      <c r="H6314" s="25">
        <v>0</v>
      </c>
      <c r="I6314" s="24">
        <f t="shared" si="196"/>
        <v>0</v>
      </c>
      <c r="J6314" s="23" t="str">
        <f t="shared" si="197"/>
        <v/>
      </c>
      <c r="K6314" s="1"/>
      <c r="L6314" s="21"/>
    </row>
    <row r="6315" spans="1:12" ht="10.050000000000001" customHeight="1" x14ac:dyDescent="0.2">
      <c r="A6315" s="22"/>
      <c r="B6315" s="38"/>
      <c r="C6315" s="1"/>
      <c r="D6315" s="2">
        <v>80095</v>
      </c>
      <c r="E6315" s="1" t="s">
        <v>10376</v>
      </c>
      <c r="F6315" s="1" t="s">
        <v>4036</v>
      </c>
      <c r="G6315" s="25">
        <v>0</v>
      </c>
      <c r="H6315" s="25">
        <v>6390.2927467644849</v>
      </c>
      <c r="I6315" s="24">
        <f t="shared" si="196"/>
        <v>6390.2927467644849</v>
      </c>
      <c r="J6315" s="23" t="e">
        <f t="shared" si="197"/>
        <v>#DIV/0!</v>
      </c>
      <c r="K6315" s="1"/>
      <c r="L6315" s="21"/>
    </row>
    <row r="6316" spans="1:12" ht="10.050000000000001" customHeight="1" x14ac:dyDescent="0.2">
      <c r="A6316" s="22"/>
      <c r="B6316" s="38"/>
      <c r="C6316" s="1"/>
      <c r="D6316" s="2">
        <v>80095</v>
      </c>
      <c r="E6316" s="1" t="s">
        <v>10412</v>
      </c>
      <c r="F6316" s="1" t="s">
        <v>4072</v>
      </c>
      <c r="G6316" s="25">
        <v>0</v>
      </c>
      <c r="H6316" s="25">
        <v>0</v>
      </c>
      <c r="I6316" s="24">
        <f t="shared" si="196"/>
        <v>0</v>
      </c>
      <c r="J6316" s="23" t="str">
        <f t="shared" si="197"/>
        <v/>
      </c>
      <c r="K6316" s="1"/>
      <c r="L6316" s="21"/>
    </row>
    <row r="6317" spans="1:12" ht="10.050000000000001" customHeight="1" x14ac:dyDescent="0.2">
      <c r="A6317" s="22"/>
      <c r="B6317" s="38"/>
      <c r="C6317" s="1"/>
      <c r="D6317" s="2">
        <v>80095</v>
      </c>
      <c r="E6317" s="1" t="s">
        <v>13595</v>
      </c>
      <c r="F6317" s="1" t="s">
        <v>13596</v>
      </c>
      <c r="G6317" s="25">
        <v>0</v>
      </c>
      <c r="H6317" s="25">
        <v>0</v>
      </c>
      <c r="I6317" s="24">
        <f t="shared" si="196"/>
        <v>0</v>
      </c>
      <c r="J6317" s="23" t="str">
        <f t="shared" si="197"/>
        <v/>
      </c>
      <c r="K6317" s="1"/>
      <c r="L6317" s="21"/>
    </row>
    <row r="6318" spans="1:12" ht="10.050000000000001" customHeight="1" x14ac:dyDescent="0.2">
      <c r="A6318" s="22"/>
      <c r="B6318" s="38"/>
      <c r="C6318" s="1"/>
      <c r="D6318" s="2">
        <v>80433</v>
      </c>
      <c r="E6318" s="1" t="s">
        <v>6868</v>
      </c>
      <c r="F6318" s="1" t="s">
        <v>470</v>
      </c>
      <c r="G6318" s="25">
        <v>0</v>
      </c>
      <c r="H6318" s="25">
        <v>0</v>
      </c>
      <c r="I6318" s="24">
        <f t="shared" si="196"/>
        <v>0</v>
      </c>
      <c r="J6318" s="23" t="str">
        <f t="shared" si="197"/>
        <v/>
      </c>
      <c r="K6318" s="1"/>
      <c r="L6318" s="21"/>
    </row>
    <row r="6319" spans="1:12" ht="10.050000000000001" customHeight="1" x14ac:dyDescent="0.2">
      <c r="A6319" s="22"/>
      <c r="B6319" s="38"/>
      <c r="C6319" s="1"/>
      <c r="D6319" s="2">
        <v>80433</v>
      </c>
      <c r="E6319" s="1" t="s">
        <v>6910</v>
      </c>
      <c r="F6319" s="1" t="s">
        <v>513</v>
      </c>
      <c r="G6319" s="25">
        <v>0</v>
      </c>
      <c r="H6319" s="25">
        <v>0</v>
      </c>
      <c r="I6319" s="24">
        <f t="shared" si="196"/>
        <v>0</v>
      </c>
      <c r="J6319" s="23" t="str">
        <f t="shared" si="197"/>
        <v/>
      </c>
      <c r="K6319" s="1"/>
      <c r="L6319" s="21"/>
    </row>
    <row r="6320" spans="1:12" ht="10.050000000000001" customHeight="1" x14ac:dyDescent="0.2">
      <c r="A6320" s="22"/>
      <c r="B6320" s="38"/>
      <c r="C6320" s="1"/>
      <c r="D6320" s="2">
        <v>80433</v>
      </c>
      <c r="E6320" s="1" t="s">
        <v>8628</v>
      </c>
      <c r="F6320" s="1" t="s">
        <v>2246</v>
      </c>
      <c r="G6320" s="25">
        <v>0</v>
      </c>
      <c r="H6320" s="25">
        <v>0</v>
      </c>
      <c r="I6320" s="24">
        <f t="shared" si="196"/>
        <v>0</v>
      </c>
      <c r="J6320" s="23" t="str">
        <f t="shared" si="197"/>
        <v/>
      </c>
      <c r="K6320" s="1"/>
      <c r="L6320" s="21"/>
    </row>
    <row r="6321" spans="1:12" ht="10.050000000000001" customHeight="1" x14ac:dyDescent="0.2">
      <c r="A6321" s="22"/>
      <c r="B6321" s="38"/>
      <c r="C6321" s="1"/>
      <c r="D6321" s="2">
        <v>80433</v>
      </c>
      <c r="E6321" s="1" t="s">
        <v>9793</v>
      </c>
      <c r="F6321" s="1" t="s">
        <v>3432</v>
      </c>
      <c r="G6321" s="25">
        <v>6977.0420000000013</v>
      </c>
      <c r="H6321" s="25">
        <v>0</v>
      </c>
      <c r="I6321" s="24">
        <f t="shared" si="196"/>
        <v>-6977.0420000000013</v>
      </c>
      <c r="J6321" s="23">
        <f t="shared" si="197"/>
        <v>-1</v>
      </c>
      <c r="K6321" s="1"/>
      <c r="L6321" s="21"/>
    </row>
    <row r="6322" spans="1:12" ht="10.050000000000001" customHeight="1" x14ac:dyDescent="0.2">
      <c r="A6322" s="22"/>
      <c r="B6322" s="38"/>
      <c r="C6322" s="1"/>
      <c r="D6322" s="2">
        <v>80433</v>
      </c>
      <c r="E6322" s="1" t="s">
        <v>9901</v>
      </c>
      <c r="F6322" s="1" t="s">
        <v>3544</v>
      </c>
      <c r="G6322" s="25">
        <v>0</v>
      </c>
      <c r="H6322" s="25">
        <v>0</v>
      </c>
      <c r="I6322" s="24">
        <f t="shared" si="196"/>
        <v>0</v>
      </c>
      <c r="J6322" s="23" t="str">
        <f t="shared" si="197"/>
        <v/>
      </c>
      <c r="K6322" s="1"/>
      <c r="L6322" s="21"/>
    </row>
    <row r="6323" spans="1:12" ht="10.050000000000001" customHeight="1" x14ac:dyDescent="0.2">
      <c r="A6323" s="22"/>
      <c r="B6323" s="38"/>
      <c r="C6323" s="1"/>
      <c r="D6323" s="2">
        <v>80433</v>
      </c>
      <c r="E6323" s="1" t="s">
        <v>10756</v>
      </c>
      <c r="F6323" s="1" t="s">
        <v>4429</v>
      </c>
      <c r="G6323" s="25">
        <v>0</v>
      </c>
      <c r="H6323" s="25">
        <v>0</v>
      </c>
      <c r="I6323" s="24">
        <f t="shared" si="196"/>
        <v>0</v>
      </c>
      <c r="J6323" s="23" t="str">
        <f t="shared" si="197"/>
        <v/>
      </c>
      <c r="K6323" s="1"/>
      <c r="L6323" s="21"/>
    </row>
    <row r="6324" spans="1:12" ht="10.050000000000001" customHeight="1" x14ac:dyDescent="0.2">
      <c r="A6324" s="22"/>
      <c r="B6324" s="38"/>
      <c r="C6324" s="1"/>
      <c r="D6324" s="2">
        <v>80433</v>
      </c>
      <c r="E6324" s="1" t="s">
        <v>10807</v>
      </c>
      <c r="F6324" s="1" t="s">
        <v>4482</v>
      </c>
      <c r="G6324" s="25">
        <v>20583.166200000003</v>
      </c>
      <c r="H6324" s="25">
        <v>122365.88707449904</v>
      </c>
      <c r="I6324" s="24">
        <f t="shared" si="196"/>
        <v>101782.72087449903</v>
      </c>
      <c r="J6324" s="23">
        <f t="shared" si="197"/>
        <v>4.9449496683604988</v>
      </c>
      <c r="K6324" s="1"/>
      <c r="L6324" s="21"/>
    </row>
    <row r="6325" spans="1:12" ht="10.050000000000001" customHeight="1" x14ac:dyDescent="0.2">
      <c r="A6325" s="22"/>
      <c r="B6325" s="38"/>
      <c r="C6325" s="1"/>
      <c r="D6325" s="2">
        <v>80433</v>
      </c>
      <c r="E6325" s="1" t="s">
        <v>10807</v>
      </c>
      <c r="F6325" s="1" t="s">
        <v>4483</v>
      </c>
      <c r="G6325" s="25">
        <v>0</v>
      </c>
      <c r="H6325" s="25">
        <v>0</v>
      </c>
      <c r="I6325" s="24">
        <f t="shared" si="196"/>
        <v>0</v>
      </c>
      <c r="J6325" s="23" t="str">
        <f t="shared" si="197"/>
        <v/>
      </c>
      <c r="K6325" s="1"/>
      <c r="L6325" s="21"/>
    </row>
    <row r="6326" spans="1:12" ht="10.050000000000001" customHeight="1" x14ac:dyDescent="0.2">
      <c r="A6326" s="22"/>
      <c r="B6326" s="38"/>
      <c r="C6326" s="1"/>
      <c r="D6326" s="2">
        <v>80433</v>
      </c>
      <c r="E6326" s="1" t="s">
        <v>10833</v>
      </c>
      <c r="F6326" s="1" t="s">
        <v>4510</v>
      </c>
      <c r="G6326" s="25">
        <v>0</v>
      </c>
      <c r="H6326" s="25">
        <v>14162.409246647658</v>
      </c>
      <c r="I6326" s="24">
        <f t="shared" si="196"/>
        <v>14162.409246647658</v>
      </c>
      <c r="J6326" s="23" t="e">
        <f t="shared" si="197"/>
        <v>#DIV/0!</v>
      </c>
      <c r="K6326" s="1"/>
      <c r="L6326" s="21"/>
    </row>
    <row r="6327" spans="1:12" ht="10.050000000000001" customHeight="1" x14ac:dyDescent="0.2">
      <c r="A6327" s="22"/>
      <c r="B6327" s="38"/>
      <c r="C6327" s="1"/>
      <c r="D6327" s="2">
        <v>80433</v>
      </c>
      <c r="E6327" s="1" t="s">
        <v>10950</v>
      </c>
      <c r="F6327" s="1" t="s">
        <v>4631</v>
      </c>
      <c r="G6327" s="25">
        <v>0</v>
      </c>
      <c r="H6327" s="25">
        <v>5039.2903412990036</v>
      </c>
      <c r="I6327" s="24">
        <f t="shared" si="196"/>
        <v>5039.2903412990036</v>
      </c>
      <c r="J6327" s="23" t="e">
        <f t="shared" si="197"/>
        <v>#DIV/0!</v>
      </c>
      <c r="K6327" s="1"/>
      <c r="L6327" s="21"/>
    </row>
    <row r="6328" spans="1:12" ht="10.050000000000001" customHeight="1" x14ac:dyDescent="0.2">
      <c r="A6328" s="22"/>
      <c r="B6328" s="38"/>
      <c r="C6328" s="1"/>
      <c r="D6328" s="2">
        <v>80433</v>
      </c>
      <c r="E6328" s="1" t="s">
        <v>12085</v>
      </c>
      <c r="F6328" s="1" t="s">
        <v>5807</v>
      </c>
      <c r="G6328" s="25">
        <v>0</v>
      </c>
      <c r="H6328" s="25">
        <v>138295.38691993046</v>
      </c>
      <c r="I6328" s="24">
        <f t="shared" si="196"/>
        <v>138295.38691993046</v>
      </c>
      <c r="J6328" s="23" t="e">
        <f t="shared" si="197"/>
        <v>#DIV/0!</v>
      </c>
      <c r="K6328" s="1"/>
      <c r="L6328" s="21"/>
    </row>
    <row r="6329" spans="1:12" ht="10.050000000000001" customHeight="1" x14ac:dyDescent="0.2">
      <c r="A6329" s="22"/>
      <c r="B6329" s="38"/>
      <c r="C6329" s="1"/>
      <c r="D6329" s="2">
        <v>80433</v>
      </c>
      <c r="E6329" s="1" t="s">
        <v>12495</v>
      </c>
      <c r="F6329" s="1" t="s">
        <v>6227</v>
      </c>
      <c r="G6329" s="25">
        <v>0</v>
      </c>
      <c r="H6329" s="25">
        <v>0</v>
      </c>
      <c r="I6329" s="24">
        <f t="shared" si="196"/>
        <v>0</v>
      </c>
      <c r="J6329" s="23" t="str">
        <f t="shared" si="197"/>
        <v/>
      </c>
      <c r="K6329" s="1"/>
      <c r="L6329" s="21"/>
    </row>
    <row r="6330" spans="1:12" ht="10.050000000000001" customHeight="1" x14ac:dyDescent="0.2">
      <c r="A6330" s="22"/>
      <c r="B6330" s="38"/>
      <c r="C6330" s="1"/>
      <c r="D6330" s="2">
        <v>80433</v>
      </c>
      <c r="E6330" s="1" t="s">
        <v>13593</v>
      </c>
      <c r="F6330" s="1" t="s">
        <v>13594</v>
      </c>
      <c r="G6330" s="25">
        <v>0</v>
      </c>
      <c r="H6330" s="25">
        <v>0</v>
      </c>
      <c r="I6330" s="24">
        <f t="shared" si="196"/>
        <v>0</v>
      </c>
      <c r="J6330" s="23" t="str">
        <f t="shared" si="197"/>
        <v/>
      </c>
      <c r="K6330" s="1"/>
      <c r="L6330" s="21"/>
    </row>
    <row r="6331" spans="1:12" ht="10.050000000000001" customHeight="1" x14ac:dyDescent="0.2">
      <c r="A6331" s="22"/>
      <c r="B6331" s="38"/>
      <c r="C6331" s="1"/>
      <c r="D6331" s="2">
        <v>81030</v>
      </c>
      <c r="E6331" s="1" t="s">
        <v>8297</v>
      </c>
      <c r="F6331" s="1" t="s">
        <v>1910</v>
      </c>
      <c r="G6331" s="25">
        <v>0</v>
      </c>
      <c r="H6331" s="25">
        <v>0</v>
      </c>
      <c r="I6331" s="24">
        <f t="shared" si="196"/>
        <v>0</v>
      </c>
      <c r="J6331" s="23" t="str">
        <f t="shared" si="197"/>
        <v/>
      </c>
      <c r="K6331" s="1"/>
      <c r="L6331" s="21"/>
    </row>
    <row r="6332" spans="1:12" ht="10.050000000000001" customHeight="1" x14ac:dyDescent="0.2">
      <c r="A6332" s="22"/>
      <c r="B6332" s="38"/>
      <c r="C6332" s="1"/>
      <c r="D6332" s="2">
        <v>81069</v>
      </c>
      <c r="E6332" s="1" t="s">
        <v>7287</v>
      </c>
      <c r="F6332" s="1" t="s">
        <v>893</v>
      </c>
      <c r="G6332" s="25">
        <v>0</v>
      </c>
      <c r="H6332" s="25">
        <v>0</v>
      </c>
      <c r="I6332" s="24">
        <f t="shared" si="196"/>
        <v>0</v>
      </c>
      <c r="J6332" s="23" t="str">
        <f t="shared" si="197"/>
        <v/>
      </c>
      <c r="K6332" s="1"/>
      <c r="L6332" s="21"/>
    </row>
    <row r="6333" spans="1:12" ht="10.050000000000001" customHeight="1" x14ac:dyDescent="0.2">
      <c r="A6333" s="22"/>
      <c r="B6333" s="38"/>
      <c r="C6333" s="1"/>
      <c r="D6333" s="2">
        <v>81316</v>
      </c>
      <c r="E6333" s="1" t="s">
        <v>6879</v>
      </c>
      <c r="F6333" s="1" t="s">
        <v>482</v>
      </c>
      <c r="G6333" s="25">
        <v>79273.919299999994</v>
      </c>
      <c r="H6333" s="25">
        <v>65680.291848979672</v>
      </c>
      <c r="I6333" s="24">
        <f t="shared" si="196"/>
        <v>-13593.627451020322</v>
      </c>
      <c r="J6333" s="23">
        <f t="shared" si="197"/>
        <v>-0.17147666686665664</v>
      </c>
      <c r="K6333" s="1"/>
      <c r="L6333" s="21"/>
    </row>
    <row r="6334" spans="1:12" ht="10.050000000000001" customHeight="1" x14ac:dyDescent="0.2">
      <c r="A6334" s="22"/>
      <c r="B6334" s="38"/>
      <c r="C6334" s="1"/>
      <c r="D6334" s="2">
        <v>81316</v>
      </c>
      <c r="E6334" s="1" t="s">
        <v>9060</v>
      </c>
      <c r="F6334" s="1" t="s">
        <v>2685</v>
      </c>
      <c r="G6334" s="25">
        <v>186385.83289999998</v>
      </c>
      <c r="H6334" s="25">
        <v>174767.31497622296</v>
      </c>
      <c r="I6334" s="24">
        <f t="shared" si="196"/>
        <v>-11618.517923777021</v>
      </c>
      <c r="J6334" s="23">
        <f t="shared" si="197"/>
        <v>-6.2335842499416823E-2</v>
      </c>
      <c r="K6334" s="1"/>
      <c r="L6334" s="21"/>
    </row>
    <row r="6335" spans="1:12" ht="10.050000000000001" customHeight="1" x14ac:dyDescent="0.2">
      <c r="A6335" s="22"/>
      <c r="B6335" s="38"/>
      <c r="C6335" s="1"/>
      <c r="D6335" s="2">
        <v>81316</v>
      </c>
      <c r="E6335" s="1" t="s">
        <v>9549</v>
      </c>
      <c r="F6335" s="1" t="s">
        <v>3183</v>
      </c>
      <c r="G6335" s="25">
        <v>0</v>
      </c>
      <c r="H6335" s="25">
        <v>34715.111240059799</v>
      </c>
      <c r="I6335" s="24">
        <f t="shared" si="196"/>
        <v>34715.111240059799</v>
      </c>
      <c r="J6335" s="23" t="e">
        <f t="shared" si="197"/>
        <v>#DIV/0!</v>
      </c>
      <c r="K6335" s="1"/>
      <c r="L6335" s="21"/>
    </row>
    <row r="6336" spans="1:12" ht="10.050000000000001" customHeight="1" x14ac:dyDescent="0.2">
      <c r="A6336" s="22"/>
      <c r="B6336" s="38"/>
      <c r="C6336" s="1"/>
      <c r="D6336" s="2">
        <v>81316</v>
      </c>
      <c r="E6336" s="1" t="s">
        <v>9851</v>
      </c>
      <c r="F6336" s="1" t="s">
        <v>3492</v>
      </c>
      <c r="G6336" s="25">
        <v>150561.23019999999</v>
      </c>
      <c r="H6336" s="25">
        <v>213797.4148877314</v>
      </c>
      <c r="I6336" s="24">
        <f t="shared" si="196"/>
        <v>63236.184687731409</v>
      </c>
      <c r="J6336" s="23">
        <f t="shared" si="197"/>
        <v>0.4200031083947095</v>
      </c>
      <c r="K6336" s="1"/>
      <c r="L6336" s="21"/>
    </row>
    <row r="6337" spans="1:12" ht="10.050000000000001" customHeight="1" x14ac:dyDescent="0.2">
      <c r="A6337" s="22"/>
      <c r="B6337" s="38"/>
      <c r="C6337" s="1"/>
      <c r="D6337" s="2">
        <v>81316</v>
      </c>
      <c r="E6337" s="1" t="s">
        <v>9889</v>
      </c>
      <c r="F6337" s="1" t="s">
        <v>3531</v>
      </c>
      <c r="G6337" s="25">
        <v>59797.023000000001</v>
      </c>
      <c r="H6337" s="25">
        <v>35562.698300522941</v>
      </c>
      <c r="I6337" s="24">
        <f t="shared" si="196"/>
        <v>-24234.32469947706</v>
      </c>
      <c r="J6337" s="23">
        <f t="shared" si="197"/>
        <v>-0.40527644159604836</v>
      </c>
      <c r="K6337" s="1"/>
      <c r="L6337" s="21"/>
    </row>
    <row r="6338" spans="1:12" ht="10.050000000000001" customHeight="1" x14ac:dyDescent="0.2">
      <c r="A6338" s="22"/>
      <c r="B6338" s="38"/>
      <c r="C6338" s="1"/>
      <c r="D6338" s="2">
        <v>81316</v>
      </c>
      <c r="E6338" s="1" t="s">
        <v>9954</v>
      </c>
      <c r="F6338" s="1" t="s">
        <v>3599</v>
      </c>
      <c r="G6338" s="25">
        <v>179776.69199999998</v>
      </c>
      <c r="H6338" s="25">
        <v>186119.84469515341</v>
      </c>
      <c r="I6338" s="24">
        <f t="shared" si="196"/>
        <v>6343.1526951534324</v>
      </c>
      <c r="J6338" s="23">
        <f t="shared" si="197"/>
        <v>3.5283509917700753E-2</v>
      </c>
      <c r="K6338" s="1"/>
      <c r="L6338" s="21"/>
    </row>
    <row r="6339" spans="1:12" ht="10.050000000000001" customHeight="1" x14ac:dyDescent="0.2">
      <c r="A6339" s="22"/>
      <c r="B6339" s="38"/>
      <c r="C6339" s="1"/>
      <c r="D6339" s="2">
        <v>81316</v>
      </c>
      <c r="E6339" s="1" t="s">
        <v>10045</v>
      </c>
      <c r="F6339" s="1" t="s">
        <v>3691</v>
      </c>
      <c r="G6339" s="25">
        <v>240170.79399999999</v>
      </c>
      <c r="H6339" s="25">
        <v>330892.8515135324</v>
      </c>
      <c r="I6339" s="24">
        <f t="shared" si="196"/>
        <v>90722.057513532403</v>
      </c>
      <c r="J6339" s="23">
        <f t="shared" si="197"/>
        <v>0.37773975762237105</v>
      </c>
      <c r="K6339" s="1"/>
      <c r="L6339" s="21"/>
    </row>
    <row r="6340" spans="1:12" ht="10.050000000000001" customHeight="1" x14ac:dyDescent="0.2">
      <c r="A6340" s="22"/>
      <c r="B6340" s="38"/>
      <c r="C6340" s="1"/>
      <c r="D6340" s="2">
        <v>81316</v>
      </c>
      <c r="E6340" s="1" t="s">
        <v>10081</v>
      </c>
      <c r="F6340" s="1" t="s">
        <v>3730</v>
      </c>
      <c r="G6340" s="25">
        <v>67152.045199999993</v>
      </c>
      <c r="H6340" s="25">
        <v>83078.942599213842</v>
      </c>
      <c r="I6340" s="24">
        <f t="shared" si="196"/>
        <v>15926.897399213849</v>
      </c>
      <c r="J6340" s="23">
        <f t="shared" si="197"/>
        <v>0.2371766541402949</v>
      </c>
      <c r="K6340" s="1"/>
      <c r="L6340" s="21"/>
    </row>
    <row r="6341" spans="1:12" ht="10.050000000000001" customHeight="1" x14ac:dyDescent="0.2">
      <c r="A6341" s="22"/>
      <c r="B6341" s="38"/>
      <c r="C6341" s="1"/>
      <c r="D6341" s="2">
        <v>81316</v>
      </c>
      <c r="E6341" s="1" t="s">
        <v>10122</v>
      </c>
      <c r="F6341" s="1" t="s">
        <v>3772</v>
      </c>
      <c r="G6341" s="25">
        <v>162290.94399999999</v>
      </c>
      <c r="H6341" s="25">
        <v>181470.958090795</v>
      </c>
      <c r="I6341" s="24">
        <f t="shared" si="196"/>
        <v>19180.014090795012</v>
      </c>
      <c r="J6341" s="23">
        <f t="shared" si="197"/>
        <v>0.11818289805988813</v>
      </c>
      <c r="K6341" s="1"/>
      <c r="L6341" s="21"/>
    </row>
    <row r="6342" spans="1:12" ht="10.050000000000001" customHeight="1" x14ac:dyDescent="0.2">
      <c r="A6342" s="22"/>
      <c r="B6342" s="38"/>
      <c r="C6342" s="1"/>
      <c r="D6342" s="2">
        <v>81316</v>
      </c>
      <c r="E6342" s="1" t="s">
        <v>10123</v>
      </c>
      <c r="F6342" s="1" t="s">
        <v>3773</v>
      </c>
      <c r="G6342" s="25">
        <v>210713.42720000001</v>
      </c>
      <c r="H6342" s="25">
        <v>157219.69437899828</v>
      </c>
      <c r="I6342" s="24">
        <f t="shared" si="196"/>
        <v>-53493.732821001729</v>
      </c>
      <c r="J6342" s="23">
        <f t="shared" si="197"/>
        <v>-0.25386959688253663</v>
      </c>
      <c r="K6342" s="1"/>
      <c r="L6342" s="21"/>
    </row>
    <row r="6343" spans="1:12" ht="10.050000000000001" customHeight="1" x14ac:dyDescent="0.2">
      <c r="A6343" s="22"/>
      <c r="B6343" s="38"/>
      <c r="C6343" s="1"/>
      <c r="D6343" s="2">
        <v>81316</v>
      </c>
      <c r="E6343" s="1" t="s">
        <v>10189</v>
      </c>
      <c r="F6343" s="1" t="s">
        <v>3843</v>
      </c>
      <c r="G6343" s="25">
        <v>84450.282400000011</v>
      </c>
      <c r="H6343" s="25">
        <v>189263.62215578029</v>
      </c>
      <c r="I6343" s="24">
        <f t="shared" si="196"/>
        <v>104813.33975578028</v>
      </c>
      <c r="J6343" s="23">
        <f t="shared" si="197"/>
        <v>1.2411247988411731</v>
      </c>
      <c r="K6343" s="1"/>
      <c r="L6343" s="21"/>
    </row>
    <row r="6344" spans="1:12" ht="10.050000000000001" customHeight="1" x14ac:dyDescent="0.2">
      <c r="A6344" s="22"/>
      <c r="B6344" s="38"/>
      <c r="C6344" s="1"/>
      <c r="D6344" s="2">
        <v>81316</v>
      </c>
      <c r="E6344" s="1" t="s">
        <v>10214</v>
      </c>
      <c r="F6344" s="1" t="s">
        <v>3868</v>
      </c>
      <c r="G6344" s="25">
        <v>29504</v>
      </c>
      <c r="H6344" s="25">
        <v>0</v>
      </c>
      <c r="I6344" s="24">
        <f t="shared" si="196"/>
        <v>-29504</v>
      </c>
      <c r="J6344" s="23">
        <f t="shared" si="197"/>
        <v>-1</v>
      </c>
      <c r="K6344" s="1"/>
      <c r="L6344" s="21"/>
    </row>
    <row r="6345" spans="1:12" ht="10.050000000000001" customHeight="1" x14ac:dyDescent="0.2">
      <c r="A6345" s="22"/>
      <c r="B6345" s="38"/>
      <c r="C6345" s="1"/>
      <c r="D6345" s="2">
        <v>81316</v>
      </c>
      <c r="E6345" s="1" t="s">
        <v>10214</v>
      </c>
      <c r="F6345" s="1" t="s">
        <v>3869</v>
      </c>
      <c r="G6345" s="25">
        <v>49106.893199999999</v>
      </c>
      <c r="H6345" s="25">
        <v>8475.8706046313509</v>
      </c>
      <c r="I6345" s="24">
        <f t="shared" si="196"/>
        <v>-40631.022595368646</v>
      </c>
      <c r="J6345" s="23">
        <f t="shared" si="197"/>
        <v>-0.82739957565404787</v>
      </c>
      <c r="K6345" s="1"/>
      <c r="L6345" s="21"/>
    </row>
    <row r="6346" spans="1:12" ht="10.050000000000001" customHeight="1" x14ac:dyDescent="0.2">
      <c r="A6346" s="22"/>
      <c r="B6346" s="38"/>
      <c r="C6346" s="1"/>
      <c r="D6346" s="2">
        <v>81316</v>
      </c>
      <c r="E6346" s="1" t="s">
        <v>10250</v>
      </c>
      <c r="F6346" s="1" t="s">
        <v>3906</v>
      </c>
      <c r="G6346" s="25">
        <v>375033.4105</v>
      </c>
      <c r="H6346" s="25">
        <v>358488.23144570191</v>
      </c>
      <c r="I6346" s="24">
        <f t="shared" si="196"/>
        <v>-16545.179054298089</v>
      </c>
      <c r="J6346" s="23">
        <f t="shared" si="197"/>
        <v>-4.4116546929085107E-2</v>
      </c>
      <c r="K6346" s="1"/>
      <c r="L6346" s="21"/>
    </row>
    <row r="6347" spans="1:12" ht="10.050000000000001" customHeight="1" x14ac:dyDescent="0.2">
      <c r="A6347" s="22"/>
      <c r="B6347" s="38"/>
      <c r="C6347" s="1"/>
      <c r="D6347" s="2">
        <v>81316</v>
      </c>
      <c r="E6347" s="1" t="s">
        <v>10296</v>
      </c>
      <c r="F6347" s="1" t="s">
        <v>3953</v>
      </c>
      <c r="G6347" s="25">
        <v>641345.78220000002</v>
      </c>
      <c r="H6347" s="25">
        <v>711613.54839974607</v>
      </c>
      <c r="I6347" s="24">
        <f t="shared" si="196"/>
        <v>70267.766199746053</v>
      </c>
      <c r="J6347" s="23">
        <f t="shared" si="197"/>
        <v>0.10956299729407662</v>
      </c>
      <c r="K6347" s="1"/>
      <c r="L6347" s="21"/>
    </row>
    <row r="6348" spans="1:12" ht="10.050000000000001" customHeight="1" x14ac:dyDescent="0.2">
      <c r="A6348" s="22"/>
      <c r="B6348" s="38"/>
      <c r="C6348" s="1"/>
      <c r="D6348" s="2">
        <v>81316</v>
      </c>
      <c r="E6348" s="1" t="s">
        <v>10320</v>
      </c>
      <c r="F6348" s="1" t="s">
        <v>3977</v>
      </c>
      <c r="G6348" s="25">
        <v>36880</v>
      </c>
      <c r="H6348" s="25">
        <v>43155.023605762413</v>
      </c>
      <c r="I6348" s="24">
        <f t="shared" si="196"/>
        <v>6275.0236057624134</v>
      </c>
      <c r="J6348" s="23">
        <f t="shared" si="197"/>
        <v>0.17014706089377477</v>
      </c>
      <c r="K6348" s="1"/>
      <c r="L6348" s="21"/>
    </row>
    <row r="6349" spans="1:12" ht="10.050000000000001" customHeight="1" x14ac:dyDescent="0.2">
      <c r="A6349" s="22"/>
      <c r="B6349" s="38"/>
      <c r="C6349" s="1"/>
      <c r="D6349" s="2">
        <v>81316</v>
      </c>
      <c r="E6349" s="1" t="s">
        <v>10339</v>
      </c>
      <c r="F6349" s="1" t="s">
        <v>3996</v>
      </c>
      <c r="G6349" s="25">
        <v>391580.64369999996</v>
      </c>
      <c r="H6349" s="25">
        <v>305485.78726474056</v>
      </c>
      <c r="I6349" s="24">
        <f t="shared" si="196"/>
        <v>-86094.856435259397</v>
      </c>
      <c r="J6349" s="23">
        <f t="shared" si="197"/>
        <v>-0.21986494434903397</v>
      </c>
      <c r="K6349" s="1"/>
      <c r="L6349" s="21"/>
    </row>
    <row r="6350" spans="1:12" ht="10.050000000000001" customHeight="1" x14ac:dyDescent="0.2">
      <c r="A6350" s="22"/>
      <c r="B6350" s="38"/>
      <c r="C6350" s="1"/>
      <c r="D6350" s="2">
        <v>81316</v>
      </c>
      <c r="E6350" s="1" t="s">
        <v>10390</v>
      </c>
      <c r="F6350" s="1" t="s">
        <v>4050</v>
      </c>
      <c r="G6350" s="25">
        <v>417116.39599999995</v>
      </c>
      <c r="H6350" s="25">
        <v>419730.24923262006</v>
      </c>
      <c r="I6350" s="24">
        <f t="shared" si="196"/>
        <v>2613.8532326201093</v>
      </c>
      <c r="J6350" s="23">
        <f t="shared" si="197"/>
        <v>6.2664840262479388E-3</v>
      </c>
      <c r="K6350" s="1"/>
      <c r="L6350" s="21"/>
    </row>
    <row r="6351" spans="1:12" ht="10.050000000000001" customHeight="1" x14ac:dyDescent="0.2">
      <c r="A6351" s="22"/>
      <c r="B6351" s="38"/>
      <c r="C6351" s="1"/>
      <c r="D6351" s="2">
        <v>81316</v>
      </c>
      <c r="E6351" s="1" t="s">
        <v>10424</v>
      </c>
      <c r="F6351" s="1" t="s">
        <v>4084</v>
      </c>
      <c r="G6351" s="25">
        <v>58557.3678</v>
      </c>
      <c r="H6351" s="25">
        <v>91282.557966241875</v>
      </c>
      <c r="I6351" s="24">
        <f t="shared" si="196"/>
        <v>32725.190166241875</v>
      </c>
      <c r="J6351" s="23">
        <f t="shared" si="197"/>
        <v>0.55885691921831693</v>
      </c>
      <c r="K6351" s="1"/>
      <c r="L6351" s="21"/>
    </row>
    <row r="6352" spans="1:12" ht="10.050000000000001" customHeight="1" x14ac:dyDescent="0.2">
      <c r="A6352" s="22"/>
      <c r="B6352" s="38"/>
      <c r="C6352" s="1"/>
      <c r="D6352" s="2">
        <v>81316</v>
      </c>
      <c r="E6352" s="1" t="s">
        <v>10462</v>
      </c>
      <c r="F6352" s="1" t="s">
        <v>4123</v>
      </c>
      <c r="G6352" s="25">
        <v>363801.55979999999</v>
      </c>
      <c r="H6352" s="25">
        <v>344171.71546078823</v>
      </c>
      <c r="I6352" s="24">
        <f t="shared" si="196"/>
        <v>-19629.844339211762</v>
      </c>
      <c r="J6352" s="23">
        <f t="shared" si="197"/>
        <v>-5.395755958276615E-2</v>
      </c>
      <c r="K6352" s="1"/>
      <c r="L6352" s="21"/>
    </row>
    <row r="6353" spans="1:12" ht="10.050000000000001" customHeight="1" x14ac:dyDescent="0.2">
      <c r="A6353" s="22"/>
      <c r="B6353" s="38"/>
      <c r="C6353" s="1"/>
      <c r="D6353" s="2">
        <v>81316</v>
      </c>
      <c r="E6353" s="1" t="s">
        <v>10495</v>
      </c>
      <c r="F6353" s="1" t="s">
        <v>4156</v>
      </c>
      <c r="G6353" s="25">
        <v>97834.152000000002</v>
      </c>
      <c r="H6353" s="25">
        <v>226125.95394901338</v>
      </c>
      <c r="I6353" s="24">
        <f t="shared" si="196"/>
        <v>128291.80194901337</v>
      </c>
      <c r="J6353" s="23">
        <f t="shared" si="197"/>
        <v>1.3113192001604244</v>
      </c>
      <c r="K6353" s="1"/>
      <c r="L6353" s="21"/>
    </row>
    <row r="6354" spans="1:12" ht="10.050000000000001" customHeight="1" x14ac:dyDescent="0.2">
      <c r="A6354" s="22"/>
      <c r="B6354" s="38"/>
      <c r="C6354" s="1"/>
      <c r="D6354" s="2">
        <v>81316</v>
      </c>
      <c r="E6354" s="1" t="s">
        <v>10495</v>
      </c>
      <c r="F6354" s="1" t="s">
        <v>4157</v>
      </c>
      <c r="G6354" s="25">
        <v>0</v>
      </c>
      <c r="H6354" s="25">
        <v>153731.74520291056</v>
      </c>
      <c r="I6354" s="24">
        <f t="shared" si="196"/>
        <v>153731.74520291056</v>
      </c>
      <c r="J6354" s="23" t="e">
        <f t="shared" si="197"/>
        <v>#DIV/0!</v>
      </c>
      <c r="K6354" s="1"/>
      <c r="L6354" s="21"/>
    </row>
    <row r="6355" spans="1:12" ht="10.050000000000001" customHeight="1" x14ac:dyDescent="0.2">
      <c r="A6355" s="22"/>
      <c r="B6355" s="38"/>
      <c r="C6355" s="1"/>
      <c r="D6355" s="2">
        <v>81316</v>
      </c>
      <c r="E6355" s="1" t="s">
        <v>10516</v>
      </c>
      <c r="F6355" s="1" t="s">
        <v>4178</v>
      </c>
      <c r="G6355" s="25">
        <v>720058.95299999998</v>
      </c>
      <c r="H6355" s="25">
        <v>608999.00827967585</v>
      </c>
      <c r="I6355" s="24">
        <f t="shared" ref="I6355:I6418" si="198">H6355-G6355</f>
        <v>-111059.94472032413</v>
      </c>
      <c r="J6355" s="23">
        <f t="shared" ref="J6355:J6418" si="199">IF(I6355=0,"",(I6355/G6355))</f>
        <v>-0.15423729440153788</v>
      </c>
      <c r="K6355" s="1"/>
      <c r="L6355" s="21"/>
    </row>
    <row r="6356" spans="1:12" ht="10.050000000000001" customHeight="1" x14ac:dyDescent="0.2">
      <c r="A6356" s="22"/>
      <c r="B6356" s="38"/>
      <c r="C6356" s="1"/>
      <c r="D6356" s="2">
        <v>81316</v>
      </c>
      <c r="E6356" s="1" t="s">
        <v>12455</v>
      </c>
      <c r="F6356" s="1" t="s">
        <v>6186</v>
      </c>
      <c r="G6356" s="25">
        <v>40168.629200000003</v>
      </c>
      <c r="H6356" s="25">
        <v>32922.336184898384</v>
      </c>
      <c r="I6356" s="24">
        <f t="shared" si="198"/>
        <v>-7246.2930151016189</v>
      </c>
      <c r="J6356" s="23">
        <f t="shared" si="199"/>
        <v>-0.18039682108697944</v>
      </c>
      <c r="K6356" s="1"/>
      <c r="L6356" s="21"/>
    </row>
    <row r="6357" spans="1:12" ht="10.050000000000001" customHeight="1" x14ac:dyDescent="0.2">
      <c r="A6357" s="22"/>
      <c r="B6357" s="38"/>
      <c r="C6357" s="1"/>
      <c r="D6357" s="2">
        <v>81316</v>
      </c>
      <c r="E6357" s="1" t="s">
        <v>12522</v>
      </c>
      <c r="F6357" s="1" t="s">
        <v>6254</v>
      </c>
      <c r="G6357" s="25">
        <v>0</v>
      </c>
      <c r="H6357" s="25">
        <v>18282.196049626051</v>
      </c>
      <c r="I6357" s="24">
        <f t="shared" si="198"/>
        <v>18282.196049626051</v>
      </c>
      <c r="J6357" s="23" t="e">
        <f t="shared" si="199"/>
        <v>#DIV/0!</v>
      </c>
      <c r="K6357" s="1"/>
      <c r="L6357" s="21"/>
    </row>
    <row r="6358" spans="1:12" ht="10.050000000000001" customHeight="1" x14ac:dyDescent="0.2">
      <c r="A6358" s="22"/>
      <c r="B6358" s="38"/>
      <c r="C6358" s="1"/>
      <c r="D6358" s="2">
        <v>81316</v>
      </c>
      <c r="E6358" s="1" t="s">
        <v>12590</v>
      </c>
      <c r="F6358" s="1" t="s">
        <v>6323</v>
      </c>
      <c r="G6358" s="25">
        <v>20284</v>
      </c>
      <c r="H6358" s="25">
        <v>0</v>
      </c>
      <c r="I6358" s="24">
        <f t="shared" si="198"/>
        <v>-20284</v>
      </c>
      <c r="J6358" s="23">
        <f t="shared" si="199"/>
        <v>-1</v>
      </c>
      <c r="K6358" s="1"/>
      <c r="L6358" s="21"/>
    </row>
    <row r="6359" spans="1:12" ht="10.050000000000001" customHeight="1" x14ac:dyDescent="0.2">
      <c r="A6359" s="22"/>
      <c r="B6359" s="38"/>
      <c r="C6359" s="1"/>
      <c r="D6359" s="2">
        <v>81316</v>
      </c>
      <c r="E6359" s="1" t="s">
        <v>10390</v>
      </c>
      <c r="F6359" s="1" t="s">
        <v>13592</v>
      </c>
      <c r="G6359" s="25">
        <v>0</v>
      </c>
      <c r="H6359" s="25">
        <v>0</v>
      </c>
      <c r="I6359" s="24">
        <f t="shared" si="198"/>
        <v>0</v>
      </c>
      <c r="J6359" s="23" t="str">
        <f t="shared" si="199"/>
        <v/>
      </c>
      <c r="K6359" s="1"/>
      <c r="L6359" s="21"/>
    </row>
    <row r="6360" spans="1:12" ht="10.050000000000001" customHeight="1" x14ac:dyDescent="0.2">
      <c r="A6360" s="22"/>
      <c r="B6360" s="38"/>
      <c r="C6360" s="1"/>
      <c r="D6360" s="2">
        <v>81433</v>
      </c>
      <c r="E6360" s="1" t="s">
        <v>7292</v>
      </c>
      <c r="F6360" s="1" t="s">
        <v>898</v>
      </c>
      <c r="G6360" s="25">
        <v>3460.5526</v>
      </c>
      <c r="H6360" s="25">
        <v>7833.759195189582</v>
      </c>
      <c r="I6360" s="24">
        <f t="shared" si="198"/>
        <v>4373.206595189582</v>
      </c>
      <c r="J6360" s="23">
        <f t="shared" si="199"/>
        <v>1.2637307102887505</v>
      </c>
      <c r="K6360" s="1"/>
      <c r="L6360" s="21"/>
    </row>
    <row r="6361" spans="1:12" ht="10.050000000000001" customHeight="1" x14ac:dyDescent="0.2">
      <c r="A6361" s="22"/>
      <c r="B6361" s="38"/>
      <c r="C6361" s="1"/>
      <c r="D6361" s="2">
        <v>81810</v>
      </c>
      <c r="E6361" s="1" t="s">
        <v>8299</v>
      </c>
      <c r="F6361" s="1" t="s">
        <v>1912</v>
      </c>
      <c r="G6361" s="25">
        <v>0</v>
      </c>
      <c r="H6361" s="25">
        <v>0</v>
      </c>
      <c r="I6361" s="24">
        <f t="shared" si="198"/>
        <v>0</v>
      </c>
      <c r="J6361" s="23" t="str">
        <f t="shared" si="199"/>
        <v/>
      </c>
      <c r="K6361" s="1"/>
      <c r="L6361" s="21"/>
    </row>
    <row r="6362" spans="1:12" ht="10.050000000000001" customHeight="1" x14ac:dyDescent="0.2">
      <c r="A6362" s="22"/>
      <c r="B6362" s="38"/>
      <c r="C6362" s="1"/>
      <c r="D6362" s="2">
        <v>81902</v>
      </c>
      <c r="E6362" s="1" t="s">
        <v>7991</v>
      </c>
      <c r="F6362" s="1" t="s">
        <v>1601</v>
      </c>
      <c r="G6362" s="25">
        <v>0</v>
      </c>
      <c r="H6362" s="25">
        <v>21980.757768010637</v>
      </c>
      <c r="I6362" s="24">
        <f t="shared" si="198"/>
        <v>21980.757768010637</v>
      </c>
      <c r="J6362" s="23" t="e">
        <f t="shared" si="199"/>
        <v>#DIV/0!</v>
      </c>
      <c r="K6362" s="1"/>
      <c r="L6362" s="21"/>
    </row>
    <row r="6363" spans="1:12" ht="10.050000000000001" customHeight="1" x14ac:dyDescent="0.2">
      <c r="A6363" s="22"/>
      <c r="B6363" s="38"/>
      <c r="C6363" s="1"/>
      <c r="D6363" s="2">
        <v>81967</v>
      </c>
      <c r="E6363" s="1" t="s">
        <v>7992</v>
      </c>
      <c r="F6363" s="1" t="s">
        <v>1602</v>
      </c>
      <c r="G6363" s="25">
        <v>0</v>
      </c>
      <c r="H6363" s="25">
        <v>9847.4205751989703</v>
      </c>
      <c r="I6363" s="24">
        <f t="shared" si="198"/>
        <v>9847.4205751989703</v>
      </c>
      <c r="J6363" s="23" t="e">
        <f t="shared" si="199"/>
        <v>#DIV/0!</v>
      </c>
      <c r="K6363" s="1"/>
      <c r="L6363" s="21"/>
    </row>
    <row r="6364" spans="1:12" ht="10.050000000000001" customHeight="1" x14ac:dyDescent="0.2">
      <c r="A6364" s="22"/>
      <c r="B6364" s="38"/>
      <c r="C6364" s="1"/>
      <c r="D6364" s="2">
        <v>81979</v>
      </c>
      <c r="E6364" s="1" t="s">
        <v>7296</v>
      </c>
      <c r="F6364" s="1" t="s">
        <v>902</v>
      </c>
      <c r="G6364" s="25">
        <v>0</v>
      </c>
      <c r="H6364" s="25">
        <v>0</v>
      </c>
      <c r="I6364" s="24">
        <f t="shared" si="198"/>
        <v>0</v>
      </c>
      <c r="J6364" s="23" t="str">
        <f t="shared" si="199"/>
        <v/>
      </c>
      <c r="K6364" s="1"/>
      <c r="L6364" s="21"/>
    </row>
    <row r="6365" spans="1:12" ht="10.050000000000001" customHeight="1" x14ac:dyDescent="0.2">
      <c r="A6365" s="22"/>
      <c r="B6365" s="38"/>
      <c r="C6365" s="1"/>
      <c r="D6365" s="2">
        <v>82526</v>
      </c>
      <c r="E6365" s="1" t="s">
        <v>7297</v>
      </c>
      <c r="F6365" s="1" t="s">
        <v>903</v>
      </c>
      <c r="G6365" s="25">
        <v>0</v>
      </c>
      <c r="H6365" s="25">
        <v>0</v>
      </c>
      <c r="I6365" s="24">
        <f t="shared" si="198"/>
        <v>0</v>
      </c>
      <c r="J6365" s="23" t="str">
        <f t="shared" si="199"/>
        <v/>
      </c>
      <c r="K6365" s="1"/>
      <c r="L6365" s="21"/>
    </row>
    <row r="6366" spans="1:12" ht="10.050000000000001" customHeight="1" x14ac:dyDescent="0.2">
      <c r="A6366" s="22"/>
      <c r="B6366" s="38"/>
      <c r="C6366" s="1"/>
      <c r="D6366" s="2">
        <v>82526</v>
      </c>
      <c r="E6366" s="1" t="s">
        <v>10675</v>
      </c>
      <c r="F6366" s="1" t="s">
        <v>4344</v>
      </c>
      <c r="G6366" s="25">
        <v>0</v>
      </c>
      <c r="H6366" s="25">
        <v>0</v>
      </c>
      <c r="I6366" s="24">
        <f t="shared" si="198"/>
        <v>0</v>
      </c>
      <c r="J6366" s="23" t="str">
        <f t="shared" si="199"/>
        <v/>
      </c>
      <c r="K6366" s="1"/>
      <c r="L6366" s="21"/>
    </row>
    <row r="6367" spans="1:12" ht="10.050000000000001" customHeight="1" x14ac:dyDescent="0.2">
      <c r="A6367" s="22"/>
      <c r="B6367" s="38"/>
      <c r="C6367" s="1"/>
      <c r="D6367" s="2">
        <v>82526</v>
      </c>
      <c r="E6367" s="1" t="s">
        <v>10712</v>
      </c>
      <c r="F6367" s="1" t="s">
        <v>4381</v>
      </c>
      <c r="G6367" s="25">
        <v>0</v>
      </c>
      <c r="H6367" s="25">
        <v>0</v>
      </c>
      <c r="I6367" s="24">
        <f t="shared" si="198"/>
        <v>0</v>
      </c>
      <c r="J6367" s="23" t="str">
        <f t="shared" si="199"/>
        <v/>
      </c>
      <c r="K6367" s="1"/>
      <c r="L6367" s="21"/>
    </row>
    <row r="6368" spans="1:12" ht="10.050000000000001" customHeight="1" x14ac:dyDescent="0.2">
      <c r="A6368" s="22"/>
      <c r="B6368" s="38"/>
      <c r="C6368" s="1"/>
      <c r="D6368" s="2">
        <v>82526</v>
      </c>
      <c r="E6368" s="1" t="s">
        <v>11143</v>
      </c>
      <c r="F6368" s="1" t="s">
        <v>4832</v>
      </c>
      <c r="G6368" s="25">
        <v>71678.301600000006</v>
      </c>
      <c r="H6368" s="25">
        <v>66317.266367145901</v>
      </c>
      <c r="I6368" s="24">
        <f t="shared" si="198"/>
        <v>-5361.0352328541048</v>
      </c>
      <c r="J6368" s="23">
        <f t="shared" si="199"/>
        <v>-7.4793000296956041E-2</v>
      </c>
      <c r="K6368" s="1"/>
      <c r="L6368" s="21"/>
    </row>
    <row r="6369" spans="1:12" ht="10.050000000000001" customHeight="1" x14ac:dyDescent="0.2">
      <c r="A6369" s="22"/>
      <c r="B6369" s="38"/>
      <c r="C6369" s="1"/>
      <c r="D6369" s="2">
        <v>82526</v>
      </c>
      <c r="E6369" s="1" t="s">
        <v>11148</v>
      </c>
      <c r="F6369" s="1" t="s">
        <v>4837</v>
      </c>
      <c r="G6369" s="25">
        <v>0</v>
      </c>
      <c r="H6369" s="25">
        <v>0</v>
      </c>
      <c r="I6369" s="24">
        <f t="shared" si="198"/>
        <v>0</v>
      </c>
      <c r="J6369" s="23" t="str">
        <f t="shared" si="199"/>
        <v/>
      </c>
      <c r="K6369" s="1"/>
      <c r="L6369" s="21"/>
    </row>
    <row r="6370" spans="1:12" ht="10.050000000000001" customHeight="1" x14ac:dyDescent="0.2">
      <c r="A6370" s="22"/>
      <c r="B6370" s="38"/>
      <c r="C6370" s="1"/>
      <c r="D6370" s="2">
        <v>82526</v>
      </c>
      <c r="E6370" s="1" t="s">
        <v>11153</v>
      </c>
      <c r="F6370" s="1" t="s">
        <v>4843</v>
      </c>
      <c r="G6370" s="25">
        <v>0</v>
      </c>
      <c r="H6370" s="25">
        <v>0</v>
      </c>
      <c r="I6370" s="24">
        <f t="shared" si="198"/>
        <v>0</v>
      </c>
      <c r="J6370" s="23" t="str">
        <f t="shared" si="199"/>
        <v/>
      </c>
      <c r="K6370" s="1"/>
      <c r="L6370" s="21"/>
    </row>
    <row r="6371" spans="1:12" ht="10.050000000000001" customHeight="1" x14ac:dyDescent="0.2">
      <c r="A6371" s="22"/>
      <c r="B6371" s="38"/>
      <c r="C6371" s="1"/>
      <c r="D6371" s="2">
        <v>82526</v>
      </c>
      <c r="E6371" s="1" t="s">
        <v>11163</v>
      </c>
      <c r="F6371" s="1" t="s">
        <v>4853</v>
      </c>
      <c r="G6371" s="25">
        <v>0</v>
      </c>
      <c r="H6371" s="25">
        <v>0</v>
      </c>
      <c r="I6371" s="24">
        <f t="shared" si="198"/>
        <v>0</v>
      </c>
      <c r="J6371" s="23" t="str">
        <f t="shared" si="199"/>
        <v/>
      </c>
      <c r="K6371" s="1"/>
      <c r="L6371" s="21"/>
    </row>
    <row r="6372" spans="1:12" ht="10.050000000000001" customHeight="1" x14ac:dyDescent="0.2">
      <c r="A6372" s="22"/>
      <c r="B6372" s="38"/>
      <c r="C6372" s="1"/>
      <c r="D6372" s="2">
        <v>82526</v>
      </c>
      <c r="E6372" s="1" t="s">
        <v>11169</v>
      </c>
      <c r="F6372" s="1" t="s">
        <v>4859</v>
      </c>
      <c r="G6372" s="25">
        <v>0</v>
      </c>
      <c r="H6372" s="25">
        <v>0</v>
      </c>
      <c r="I6372" s="24">
        <f t="shared" si="198"/>
        <v>0</v>
      </c>
      <c r="J6372" s="23" t="str">
        <f t="shared" si="199"/>
        <v/>
      </c>
      <c r="K6372" s="1"/>
      <c r="L6372" s="21"/>
    </row>
    <row r="6373" spans="1:12" ht="10.050000000000001" customHeight="1" x14ac:dyDescent="0.2">
      <c r="A6373" s="22"/>
      <c r="B6373" s="38"/>
      <c r="C6373" s="1"/>
      <c r="D6373" s="2">
        <v>82526</v>
      </c>
      <c r="E6373" s="1" t="s">
        <v>11176</v>
      </c>
      <c r="F6373" s="1" t="s">
        <v>4867</v>
      </c>
      <c r="G6373" s="25">
        <v>33192</v>
      </c>
      <c r="H6373" s="25">
        <v>0</v>
      </c>
      <c r="I6373" s="24">
        <f t="shared" si="198"/>
        <v>-33192</v>
      </c>
      <c r="J6373" s="23">
        <f t="shared" si="199"/>
        <v>-1</v>
      </c>
      <c r="K6373" s="1"/>
      <c r="L6373" s="21"/>
    </row>
    <row r="6374" spans="1:12" ht="10.050000000000001" customHeight="1" x14ac:dyDescent="0.2">
      <c r="A6374" s="22"/>
      <c r="B6374" s="38"/>
      <c r="C6374" s="1"/>
      <c r="D6374" s="2">
        <v>82526</v>
      </c>
      <c r="E6374" s="1" t="s">
        <v>11183</v>
      </c>
      <c r="F6374" s="1" t="s">
        <v>4874</v>
      </c>
      <c r="G6374" s="25">
        <v>0</v>
      </c>
      <c r="H6374" s="25">
        <v>27939.551647630255</v>
      </c>
      <c r="I6374" s="24">
        <f t="shared" si="198"/>
        <v>27939.551647630255</v>
      </c>
      <c r="J6374" s="23" t="e">
        <f t="shared" si="199"/>
        <v>#DIV/0!</v>
      </c>
      <c r="K6374" s="1"/>
      <c r="L6374" s="21"/>
    </row>
    <row r="6375" spans="1:12" ht="10.050000000000001" customHeight="1" x14ac:dyDescent="0.2">
      <c r="A6375" s="22"/>
      <c r="B6375" s="38"/>
      <c r="C6375" s="1"/>
      <c r="D6375" s="2">
        <v>82526</v>
      </c>
      <c r="E6375" s="1" t="s">
        <v>11190</v>
      </c>
      <c r="F6375" s="1" t="s">
        <v>4881</v>
      </c>
      <c r="G6375" s="25">
        <v>16596</v>
      </c>
      <c r="H6375" s="25">
        <v>0</v>
      </c>
      <c r="I6375" s="24">
        <f t="shared" si="198"/>
        <v>-16596</v>
      </c>
      <c r="J6375" s="23">
        <f t="shared" si="199"/>
        <v>-1</v>
      </c>
      <c r="K6375" s="1"/>
      <c r="L6375" s="21"/>
    </row>
    <row r="6376" spans="1:12" ht="10.050000000000001" customHeight="1" x14ac:dyDescent="0.2">
      <c r="A6376" s="22"/>
      <c r="B6376" s="38"/>
      <c r="C6376" s="1"/>
      <c r="D6376" s="2">
        <v>82526</v>
      </c>
      <c r="E6376" s="1" t="s">
        <v>11198</v>
      </c>
      <c r="F6376" s="1" t="s">
        <v>4890</v>
      </c>
      <c r="G6376" s="25">
        <v>0</v>
      </c>
      <c r="H6376" s="25">
        <v>0</v>
      </c>
      <c r="I6376" s="24">
        <f t="shared" si="198"/>
        <v>0</v>
      </c>
      <c r="J6376" s="23" t="str">
        <f t="shared" si="199"/>
        <v/>
      </c>
      <c r="K6376" s="1"/>
      <c r="L6376" s="21"/>
    </row>
    <row r="6377" spans="1:12" ht="10.050000000000001" customHeight="1" x14ac:dyDescent="0.2">
      <c r="A6377" s="22"/>
      <c r="B6377" s="38"/>
      <c r="C6377" s="1"/>
      <c r="D6377" s="2">
        <v>82526</v>
      </c>
      <c r="E6377" s="1" t="s">
        <v>11217</v>
      </c>
      <c r="F6377" s="1" t="s">
        <v>4911</v>
      </c>
      <c r="G6377" s="25">
        <v>74587.275399999999</v>
      </c>
      <c r="H6377" s="25">
        <v>96650.60934917508</v>
      </c>
      <c r="I6377" s="24">
        <f t="shared" si="198"/>
        <v>22063.333949175081</v>
      </c>
      <c r="J6377" s="23">
        <f t="shared" si="199"/>
        <v>0.29580560264271405</v>
      </c>
      <c r="K6377" s="1"/>
      <c r="L6377" s="21"/>
    </row>
    <row r="6378" spans="1:12" ht="10.050000000000001" customHeight="1" x14ac:dyDescent="0.2">
      <c r="A6378" s="22"/>
      <c r="B6378" s="38"/>
      <c r="C6378" s="1"/>
      <c r="D6378" s="2">
        <v>82526</v>
      </c>
      <c r="E6378" s="1" t="s">
        <v>11227</v>
      </c>
      <c r="F6378" s="1" t="s">
        <v>4921</v>
      </c>
      <c r="G6378" s="25">
        <v>29737.630400000002</v>
      </c>
      <c r="H6378" s="25">
        <v>151096.51997856156</v>
      </c>
      <c r="I6378" s="24">
        <f t="shared" si="198"/>
        <v>121358.88957856156</v>
      </c>
      <c r="J6378" s="23">
        <f t="shared" si="199"/>
        <v>4.08098721875841</v>
      </c>
      <c r="K6378" s="1"/>
      <c r="L6378" s="21"/>
    </row>
    <row r="6379" spans="1:12" ht="10.050000000000001" customHeight="1" x14ac:dyDescent="0.2">
      <c r="A6379" s="22"/>
      <c r="B6379" s="38"/>
      <c r="C6379" s="1"/>
      <c r="D6379" s="2">
        <v>82526</v>
      </c>
      <c r="E6379" s="1" t="s">
        <v>11238</v>
      </c>
      <c r="F6379" s="1" t="s">
        <v>4933</v>
      </c>
      <c r="G6379" s="25">
        <v>0</v>
      </c>
      <c r="H6379" s="25">
        <v>20804.409665913317</v>
      </c>
      <c r="I6379" s="24">
        <f t="shared" si="198"/>
        <v>20804.409665913317</v>
      </c>
      <c r="J6379" s="23" t="e">
        <f t="shared" si="199"/>
        <v>#DIV/0!</v>
      </c>
      <c r="K6379" s="1"/>
      <c r="L6379" s="21"/>
    </row>
    <row r="6380" spans="1:12" ht="10.050000000000001" customHeight="1" x14ac:dyDescent="0.2">
      <c r="A6380" s="22"/>
      <c r="B6380" s="38"/>
      <c r="C6380" s="1"/>
      <c r="D6380" s="2">
        <v>82526</v>
      </c>
      <c r="E6380" s="1" t="s">
        <v>11248</v>
      </c>
      <c r="F6380" s="1" t="s">
        <v>4943</v>
      </c>
      <c r="G6380" s="25">
        <v>0</v>
      </c>
      <c r="H6380" s="25">
        <v>0</v>
      </c>
      <c r="I6380" s="24">
        <f t="shared" si="198"/>
        <v>0</v>
      </c>
      <c r="J6380" s="23" t="str">
        <f t="shared" si="199"/>
        <v/>
      </c>
      <c r="K6380" s="1"/>
      <c r="L6380" s="21"/>
    </row>
    <row r="6381" spans="1:12" ht="10.050000000000001" customHeight="1" x14ac:dyDescent="0.2">
      <c r="A6381" s="22"/>
      <c r="B6381" s="38"/>
      <c r="C6381" s="1"/>
      <c r="D6381" s="2">
        <v>82526</v>
      </c>
      <c r="E6381" s="1" t="s">
        <v>11256</v>
      </c>
      <c r="F6381" s="1" t="s">
        <v>4951</v>
      </c>
      <c r="G6381" s="25">
        <v>101891.3414</v>
      </c>
      <c r="H6381" s="25">
        <v>135886.18491170491</v>
      </c>
      <c r="I6381" s="24">
        <f t="shared" si="198"/>
        <v>33994.843511704908</v>
      </c>
      <c r="J6381" s="23">
        <f t="shared" si="199"/>
        <v>0.33363819775666342</v>
      </c>
      <c r="K6381" s="1"/>
      <c r="L6381" s="21"/>
    </row>
    <row r="6382" spans="1:12" ht="10.050000000000001" customHeight="1" x14ac:dyDescent="0.2">
      <c r="A6382" s="22"/>
      <c r="B6382" s="38"/>
      <c r="C6382" s="1"/>
      <c r="D6382" s="2">
        <v>82526</v>
      </c>
      <c r="E6382" s="1" t="s">
        <v>11264</v>
      </c>
      <c r="F6382" s="1" t="s">
        <v>4959</v>
      </c>
      <c r="G6382" s="25">
        <v>13468.75</v>
      </c>
      <c r="H6382" s="25">
        <v>77618.427173321033</v>
      </c>
      <c r="I6382" s="24">
        <f t="shared" si="198"/>
        <v>64149.677173321033</v>
      </c>
      <c r="J6382" s="23">
        <f t="shared" si="199"/>
        <v>4.7628530615922813</v>
      </c>
      <c r="K6382" s="1"/>
      <c r="L6382" s="21"/>
    </row>
    <row r="6383" spans="1:12" ht="10.050000000000001" customHeight="1" x14ac:dyDescent="0.2">
      <c r="A6383" s="22"/>
      <c r="B6383" s="38"/>
      <c r="C6383" s="1"/>
      <c r="D6383" s="2">
        <v>82526</v>
      </c>
      <c r="E6383" s="1" t="s">
        <v>11271</v>
      </c>
      <c r="F6383" s="1" t="s">
        <v>4966</v>
      </c>
      <c r="G6383" s="25">
        <v>0</v>
      </c>
      <c r="H6383" s="25">
        <v>0</v>
      </c>
      <c r="I6383" s="24">
        <f t="shared" si="198"/>
        <v>0</v>
      </c>
      <c r="J6383" s="23" t="str">
        <f t="shared" si="199"/>
        <v/>
      </c>
      <c r="K6383" s="1"/>
      <c r="L6383" s="21"/>
    </row>
    <row r="6384" spans="1:12" ht="10.050000000000001" customHeight="1" x14ac:dyDescent="0.2">
      <c r="A6384" s="22"/>
      <c r="B6384" s="38"/>
      <c r="C6384" s="1"/>
      <c r="D6384" s="2">
        <v>82526</v>
      </c>
      <c r="E6384" s="1" t="s">
        <v>11280</v>
      </c>
      <c r="F6384" s="1" t="s">
        <v>4975</v>
      </c>
      <c r="G6384" s="25">
        <v>0</v>
      </c>
      <c r="H6384" s="25">
        <v>0</v>
      </c>
      <c r="I6384" s="24">
        <f t="shared" si="198"/>
        <v>0</v>
      </c>
      <c r="J6384" s="23" t="str">
        <f t="shared" si="199"/>
        <v/>
      </c>
      <c r="K6384" s="1"/>
      <c r="L6384" s="21"/>
    </row>
    <row r="6385" spans="1:12" ht="10.050000000000001" customHeight="1" x14ac:dyDescent="0.2">
      <c r="A6385" s="22"/>
      <c r="B6385" s="38"/>
      <c r="C6385" s="1"/>
      <c r="D6385" s="2">
        <v>82526</v>
      </c>
      <c r="E6385" s="1" t="s">
        <v>11289</v>
      </c>
      <c r="F6385" s="1" t="s">
        <v>4984</v>
      </c>
      <c r="G6385" s="25">
        <v>76490.505600000004</v>
      </c>
      <c r="H6385" s="25">
        <v>69954.185390224084</v>
      </c>
      <c r="I6385" s="24">
        <f t="shared" si="198"/>
        <v>-6536.3202097759204</v>
      </c>
      <c r="J6385" s="23">
        <f t="shared" si="199"/>
        <v>-8.5452699763249054E-2</v>
      </c>
      <c r="K6385" s="1"/>
      <c r="L6385" s="21"/>
    </row>
    <row r="6386" spans="1:12" ht="10.050000000000001" customHeight="1" x14ac:dyDescent="0.2">
      <c r="A6386" s="22"/>
      <c r="B6386" s="38"/>
      <c r="C6386" s="1"/>
      <c r="D6386" s="2">
        <v>82526</v>
      </c>
      <c r="E6386" s="1" t="s">
        <v>11304</v>
      </c>
      <c r="F6386" s="1" t="s">
        <v>4999</v>
      </c>
      <c r="G6386" s="25">
        <v>0</v>
      </c>
      <c r="H6386" s="25">
        <v>0</v>
      </c>
      <c r="I6386" s="24">
        <f t="shared" si="198"/>
        <v>0</v>
      </c>
      <c r="J6386" s="23" t="str">
        <f t="shared" si="199"/>
        <v/>
      </c>
      <c r="K6386" s="1"/>
      <c r="L6386" s="21"/>
    </row>
    <row r="6387" spans="1:12" ht="10.050000000000001" customHeight="1" x14ac:dyDescent="0.2">
      <c r="A6387" s="22"/>
      <c r="B6387" s="38"/>
      <c r="C6387" s="1"/>
      <c r="D6387" s="2">
        <v>82526</v>
      </c>
      <c r="E6387" s="1" t="s">
        <v>11310</v>
      </c>
      <c r="F6387" s="1" t="s">
        <v>5005</v>
      </c>
      <c r="G6387" s="25">
        <v>0</v>
      </c>
      <c r="H6387" s="25">
        <v>0</v>
      </c>
      <c r="I6387" s="24">
        <f t="shared" si="198"/>
        <v>0</v>
      </c>
      <c r="J6387" s="23" t="str">
        <f t="shared" si="199"/>
        <v/>
      </c>
      <c r="K6387" s="1"/>
      <c r="L6387" s="21"/>
    </row>
    <row r="6388" spans="1:12" ht="10.050000000000001" customHeight="1" x14ac:dyDescent="0.2">
      <c r="A6388" s="22"/>
      <c r="B6388" s="38"/>
      <c r="C6388" s="1"/>
      <c r="D6388" s="2">
        <v>82526</v>
      </c>
      <c r="E6388" s="1" t="s">
        <v>11323</v>
      </c>
      <c r="F6388" s="1" t="s">
        <v>5019</v>
      </c>
      <c r="G6388" s="25">
        <v>0</v>
      </c>
      <c r="H6388" s="25">
        <v>0</v>
      </c>
      <c r="I6388" s="24">
        <f t="shared" si="198"/>
        <v>0</v>
      </c>
      <c r="J6388" s="23" t="str">
        <f t="shared" si="199"/>
        <v/>
      </c>
      <c r="K6388" s="1"/>
      <c r="L6388" s="21"/>
    </row>
    <row r="6389" spans="1:12" ht="10.050000000000001" customHeight="1" x14ac:dyDescent="0.2">
      <c r="A6389" s="22"/>
      <c r="B6389" s="38"/>
      <c r="C6389" s="1"/>
      <c r="D6389" s="2">
        <v>82526</v>
      </c>
      <c r="E6389" s="1" t="s">
        <v>12253</v>
      </c>
      <c r="F6389" s="1" t="s">
        <v>5980</v>
      </c>
      <c r="G6389" s="25">
        <v>0</v>
      </c>
      <c r="H6389" s="25">
        <v>0</v>
      </c>
      <c r="I6389" s="24">
        <f t="shared" si="198"/>
        <v>0</v>
      </c>
      <c r="J6389" s="23" t="str">
        <f t="shared" si="199"/>
        <v/>
      </c>
      <c r="K6389" s="1"/>
      <c r="L6389" s="21"/>
    </row>
    <row r="6390" spans="1:12" ht="10.050000000000001" customHeight="1" x14ac:dyDescent="0.2">
      <c r="A6390" s="22"/>
      <c r="B6390" s="38"/>
      <c r="C6390" s="1"/>
      <c r="D6390" s="2">
        <v>82526</v>
      </c>
      <c r="E6390" s="1" t="s">
        <v>12460</v>
      </c>
      <c r="F6390" s="1" t="s">
        <v>6191</v>
      </c>
      <c r="G6390" s="25">
        <v>0</v>
      </c>
      <c r="H6390" s="25">
        <v>0</v>
      </c>
      <c r="I6390" s="24">
        <f t="shared" si="198"/>
        <v>0</v>
      </c>
      <c r="J6390" s="23" t="str">
        <f t="shared" si="199"/>
        <v/>
      </c>
      <c r="K6390" s="1"/>
      <c r="L6390" s="21"/>
    </row>
    <row r="6391" spans="1:12" ht="10.050000000000001" customHeight="1" x14ac:dyDescent="0.2">
      <c r="A6391" s="22"/>
      <c r="B6391" s="38"/>
      <c r="C6391" s="1"/>
      <c r="D6391" s="2">
        <v>82526</v>
      </c>
      <c r="E6391" s="1" t="s">
        <v>12587</v>
      </c>
      <c r="F6391" s="1" t="s">
        <v>6320</v>
      </c>
      <c r="G6391" s="25">
        <v>29504</v>
      </c>
      <c r="H6391" s="25">
        <v>0</v>
      </c>
      <c r="I6391" s="24">
        <f t="shared" si="198"/>
        <v>-29504</v>
      </c>
      <c r="J6391" s="23">
        <f t="shared" si="199"/>
        <v>-1</v>
      </c>
      <c r="K6391" s="1"/>
      <c r="L6391" s="21"/>
    </row>
    <row r="6392" spans="1:12" ht="10.050000000000001" customHeight="1" x14ac:dyDescent="0.2">
      <c r="A6392" s="22"/>
      <c r="B6392" s="38"/>
      <c r="C6392" s="1"/>
      <c r="D6392" s="2">
        <v>82591</v>
      </c>
      <c r="E6392" s="1" t="s">
        <v>8005</v>
      </c>
      <c r="F6392" s="1" t="s">
        <v>1615</v>
      </c>
      <c r="G6392" s="25">
        <v>0</v>
      </c>
      <c r="H6392" s="25">
        <v>0</v>
      </c>
      <c r="I6392" s="24">
        <f t="shared" si="198"/>
        <v>0</v>
      </c>
      <c r="J6392" s="23" t="str">
        <f t="shared" si="199"/>
        <v/>
      </c>
      <c r="K6392" s="1"/>
      <c r="L6392" s="21"/>
    </row>
    <row r="6393" spans="1:12" ht="10.050000000000001" customHeight="1" x14ac:dyDescent="0.2">
      <c r="A6393" s="22"/>
      <c r="B6393" s="38"/>
      <c r="C6393" s="1"/>
      <c r="D6393" s="2">
        <v>82747</v>
      </c>
      <c r="E6393" s="1" t="s">
        <v>8007</v>
      </c>
      <c r="F6393" s="1" t="s">
        <v>1617</v>
      </c>
      <c r="G6393" s="25">
        <v>0</v>
      </c>
      <c r="H6393" s="25">
        <v>0</v>
      </c>
      <c r="I6393" s="24">
        <f t="shared" si="198"/>
        <v>0</v>
      </c>
      <c r="J6393" s="23" t="str">
        <f t="shared" si="199"/>
        <v/>
      </c>
      <c r="K6393" s="1"/>
      <c r="L6393" s="21"/>
    </row>
    <row r="6394" spans="1:12" ht="10.050000000000001" customHeight="1" x14ac:dyDescent="0.2">
      <c r="A6394" s="22"/>
      <c r="B6394" s="38"/>
      <c r="C6394" s="1"/>
      <c r="D6394" s="2">
        <v>82747</v>
      </c>
      <c r="E6394" s="1" t="s">
        <v>8007</v>
      </c>
      <c r="F6394" s="1" t="s">
        <v>13591</v>
      </c>
      <c r="G6394" s="25">
        <v>0</v>
      </c>
      <c r="H6394" s="25">
        <v>0</v>
      </c>
      <c r="I6394" s="24">
        <f t="shared" si="198"/>
        <v>0</v>
      </c>
      <c r="J6394" s="23" t="str">
        <f t="shared" si="199"/>
        <v/>
      </c>
      <c r="K6394" s="1"/>
      <c r="L6394" s="21"/>
    </row>
    <row r="6395" spans="1:12" ht="10.050000000000001" customHeight="1" x14ac:dyDescent="0.2">
      <c r="A6395" s="22"/>
      <c r="B6395" s="38"/>
      <c r="C6395" s="1"/>
      <c r="D6395" s="2">
        <v>82785</v>
      </c>
      <c r="E6395" s="1" t="s">
        <v>8307</v>
      </c>
      <c r="F6395" s="1" t="s">
        <v>1920</v>
      </c>
      <c r="G6395" s="25">
        <v>0</v>
      </c>
      <c r="H6395" s="25">
        <v>0</v>
      </c>
      <c r="I6395" s="24">
        <f t="shared" si="198"/>
        <v>0</v>
      </c>
      <c r="J6395" s="23" t="str">
        <f t="shared" si="199"/>
        <v/>
      </c>
      <c r="K6395" s="1"/>
      <c r="L6395" s="21"/>
    </row>
    <row r="6396" spans="1:12" ht="10.050000000000001" customHeight="1" x14ac:dyDescent="0.2">
      <c r="A6396" s="22"/>
      <c r="B6396" s="38"/>
      <c r="C6396" s="1"/>
      <c r="D6396" s="2">
        <v>82785</v>
      </c>
      <c r="E6396" s="1" t="s">
        <v>8748</v>
      </c>
      <c r="F6396" s="1" t="s">
        <v>2368</v>
      </c>
      <c r="G6396" s="25">
        <v>68001.83</v>
      </c>
      <c r="H6396" s="25">
        <v>69070.64009083221</v>
      </c>
      <c r="I6396" s="24">
        <f t="shared" si="198"/>
        <v>1068.8100908322085</v>
      </c>
      <c r="J6396" s="23">
        <f t="shared" si="199"/>
        <v>1.5717372471185091E-2</v>
      </c>
      <c r="K6396" s="1"/>
      <c r="L6396" s="21"/>
    </row>
    <row r="6397" spans="1:12" ht="10.050000000000001" customHeight="1" x14ac:dyDescent="0.2">
      <c r="A6397" s="22"/>
      <c r="B6397" s="38"/>
      <c r="C6397" s="1"/>
      <c r="D6397" s="2">
        <v>82785</v>
      </c>
      <c r="E6397" s="1" t="s">
        <v>9039</v>
      </c>
      <c r="F6397" s="1" t="s">
        <v>2663</v>
      </c>
      <c r="G6397" s="25">
        <v>95704.222399999999</v>
      </c>
      <c r="H6397" s="25">
        <v>14619.592570170198</v>
      </c>
      <c r="I6397" s="24">
        <f t="shared" si="198"/>
        <v>-81084.629829829806</v>
      </c>
      <c r="J6397" s="23">
        <f t="shared" si="199"/>
        <v>-0.84724192722587555</v>
      </c>
      <c r="K6397" s="1"/>
      <c r="L6397" s="21"/>
    </row>
    <row r="6398" spans="1:12" ht="10.050000000000001" customHeight="1" x14ac:dyDescent="0.2">
      <c r="A6398" s="22"/>
      <c r="B6398" s="38"/>
      <c r="C6398" s="1"/>
      <c r="D6398" s="2">
        <v>82785</v>
      </c>
      <c r="E6398" s="1" t="s">
        <v>9787</v>
      </c>
      <c r="F6398" s="1" t="s">
        <v>3426</v>
      </c>
      <c r="G6398" s="25">
        <v>13802.725600000002</v>
      </c>
      <c r="H6398" s="25">
        <v>12446.687560619252</v>
      </c>
      <c r="I6398" s="24">
        <f t="shared" si="198"/>
        <v>-1356.03803938075</v>
      </c>
      <c r="J6398" s="23">
        <f t="shared" si="199"/>
        <v>-9.8244222096304651E-2</v>
      </c>
      <c r="K6398" s="1"/>
      <c r="L6398" s="21"/>
    </row>
    <row r="6399" spans="1:12" ht="10.050000000000001" customHeight="1" x14ac:dyDescent="0.2">
      <c r="A6399" s="22"/>
      <c r="B6399" s="38"/>
      <c r="C6399" s="1"/>
      <c r="D6399" s="2">
        <v>82785</v>
      </c>
      <c r="E6399" s="1" t="s">
        <v>9897</v>
      </c>
      <c r="F6399" s="1" t="s">
        <v>3539</v>
      </c>
      <c r="G6399" s="25">
        <v>0</v>
      </c>
      <c r="H6399" s="25">
        <v>0</v>
      </c>
      <c r="I6399" s="24">
        <f t="shared" si="198"/>
        <v>0</v>
      </c>
      <c r="J6399" s="23" t="str">
        <f t="shared" si="199"/>
        <v/>
      </c>
      <c r="K6399" s="1"/>
      <c r="L6399" s="21"/>
    </row>
    <row r="6400" spans="1:12" ht="10.050000000000001" customHeight="1" x14ac:dyDescent="0.2">
      <c r="A6400" s="22"/>
      <c r="B6400" s="38"/>
      <c r="C6400" s="1"/>
      <c r="D6400" s="2">
        <v>82786</v>
      </c>
      <c r="E6400" s="1" t="s">
        <v>8009</v>
      </c>
      <c r="F6400" s="1" t="s">
        <v>1619</v>
      </c>
      <c r="G6400" s="25">
        <v>0</v>
      </c>
      <c r="H6400" s="25">
        <v>0</v>
      </c>
      <c r="I6400" s="24">
        <f t="shared" si="198"/>
        <v>0</v>
      </c>
      <c r="J6400" s="23" t="str">
        <f t="shared" si="199"/>
        <v/>
      </c>
      <c r="K6400" s="1"/>
      <c r="L6400" s="21"/>
    </row>
    <row r="6401" spans="1:12" ht="10.050000000000001" customHeight="1" x14ac:dyDescent="0.2">
      <c r="A6401" s="22"/>
      <c r="B6401" s="38"/>
      <c r="C6401" s="1"/>
      <c r="D6401" s="2">
        <v>82838</v>
      </c>
      <c r="E6401" s="1" t="s">
        <v>8011</v>
      </c>
      <c r="F6401" s="1" t="s">
        <v>1621</v>
      </c>
      <c r="G6401" s="25">
        <v>0</v>
      </c>
      <c r="H6401" s="25">
        <v>0</v>
      </c>
      <c r="I6401" s="24">
        <f t="shared" si="198"/>
        <v>0</v>
      </c>
      <c r="J6401" s="23" t="str">
        <f t="shared" si="199"/>
        <v/>
      </c>
      <c r="K6401" s="1"/>
      <c r="L6401" s="21"/>
    </row>
    <row r="6402" spans="1:12" ht="10.050000000000001" customHeight="1" x14ac:dyDescent="0.2">
      <c r="A6402" s="22"/>
      <c r="B6402" s="38"/>
      <c r="C6402" s="1"/>
      <c r="D6402" s="2">
        <v>82981</v>
      </c>
      <c r="E6402" s="1" t="s">
        <v>8014</v>
      </c>
      <c r="F6402" s="1" t="s">
        <v>1624</v>
      </c>
      <c r="G6402" s="25">
        <v>0</v>
      </c>
      <c r="H6402" s="25">
        <v>0</v>
      </c>
      <c r="I6402" s="24">
        <f t="shared" si="198"/>
        <v>0</v>
      </c>
      <c r="J6402" s="23" t="str">
        <f t="shared" si="199"/>
        <v/>
      </c>
      <c r="K6402" s="1"/>
      <c r="L6402" s="21"/>
    </row>
    <row r="6403" spans="1:12" ht="10.050000000000001" customHeight="1" x14ac:dyDescent="0.2">
      <c r="A6403" s="22"/>
      <c r="B6403" s="38"/>
      <c r="C6403" s="1"/>
      <c r="D6403" s="2">
        <v>83019</v>
      </c>
      <c r="E6403" s="1" t="s">
        <v>8309</v>
      </c>
      <c r="F6403" s="1" t="s">
        <v>1922</v>
      </c>
      <c r="G6403" s="25">
        <v>0</v>
      </c>
      <c r="H6403" s="25">
        <v>0</v>
      </c>
      <c r="I6403" s="24">
        <f t="shared" si="198"/>
        <v>0</v>
      </c>
      <c r="J6403" s="23" t="str">
        <f t="shared" si="199"/>
        <v/>
      </c>
      <c r="K6403" s="1"/>
      <c r="L6403" s="21"/>
    </row>
    <row r="6404" spans="1:12" ht="10.050000000000001" customHeight="1" x14ac:dyDescent="0.2">
      <c r="A6404" s="22"/>
      <c r="B6404" s="38"/>
      <c r="C6404" s="1"/>
      <c r="D6404" s="2">
        <v>83136</v>
      </c>
      <c r="E6404" s="1" t="s">
        <v>7307</v>
      </c>
      <c r="F6404" s="1" t="s">
        <v>913</v>
      </c>
      <c r="G6404" s="25">
        <v>0</v>
      </c>
      <c r="H6404" s="25">
        <v>0</v>
      </c>
      <c r="I6404" s="24">
        <f t="shared" si="198"/>
        <v>0</v>
      </c>
      <c r="J6404" s="23" t="str">
        <f t="shared" si="199"/>
        <v/>
      </c>
      <c r="K6404" s="1"/>
      <c r="L6404" s="21"/>
    </row>
    <row r="6405" spans="1:12" ht="10.050000000000001" customHeight="1" x14ac:dyDescent="0.2">
      <c r="A6405" s="22"/>
      <c r="B6405" s="38"/>
      <c r="C6405" s="1"/>
      <c r="D6405" s="2">
        <v>83149</v>
      </c>
      <c r="E6405" s="1" t="s">
        <v>8750</v>
      </c>
      <c r="F6405" s="1" t="s">
        <v>2370</v>
      </c>
      <c r="G6405" s="25">
        <v>0</v>
      </c>
      <c r="H6405" s="25">
        <v>0</v>
      </c>
      <c r="I6405" s="24">
        <f t="shared" si="198"/>
        <v>0</v>
      </c>
      <c r="J6405" s="23" t="str">
        <f t="shared" si="199"/>
        <v/>
      </c>
      <c r="K6405" s="1"/>
      <c r="L6405" s="21"/>
    </row>
    <row r="6406" spans="1:12" ht="10.050000000000001" customHeight="1" x14ac:dyDescent="0.2">
      <c r="A6406" s="22"/>
      <c r="B6406" s="38"/>
      <c r="C6406" s="1"/>
      <c r="D6406" s="2">
        <v>83149</v>
      </c>
      <c r="E6406" s="1" t="s">
        <v>9040</v>
      </c>
      <c r="F6406" s="1" t="s">
        <v>2664</v>
      </c>
      <c r="G6406" s="25">
        <v>24454.196200000002</v>
      </c>
      <c r="H6406" s="25">
        <v>0</v>
      </c>
      <c r="I6406" s="24">
        <f t="shared" si="198"/>
        <v>-24454.196200000002</v>
      </c>
      <c r="J6406" s="23">
        <f t="shared" si="199"/>
        <v>-1</v>
      </c>
      <c r="K6406" s="1"/>
      <c r="L6406" s="21"/>
    </row>
    <row r="6407" spans="1:12" ht="10.050000000000001" customHeight="1" x14ac:dyDescent="0.2">
      <c r="A6407" s="22"/>
      <c r="B6407" s="38"/>
      <c r="C6407" s="1"/>
      <c r="D6407" s="2">
        <v>83149</v>
      </c>
      <c r="E6407" s="1" t="s">
        <v>9468</v>
      </c>
      <c r="F6407" s="1" t="s">
        <v>3100</v>
      </c>
      <c r="G6407" s="25">
        <v>0</v>
      </c>
      <c r="H6407" s="25">
        <v>3179.7356995556406</v>
      </c>
      <c r="I6407" s="24">
        <f t="shared" si="198"/>
        <v>3179.7356995556406</v>
      </c>
      <c r="J6407" s="23" t="e">
        <f t="shared" si="199"/>
        <v>#DIV/0!</v>
      </c>
      <c r="K6407" s="1"/>
      <c r="L6407" s="21"/>
    </row>
    <row r="6408" spans="1:12" ht="10.050000000000001" customHeight="1" x14ac:dyDescent="0.2">
      <c r="A6408" s="22"/>
      <c r="B6408" s="38"/>
      <c r="C6408" s="1"/>
      <c r="D6408" s="2">
        <v>83149</v>
      </c>
      <c r="E6408" s="1" t="s">
        <v>9613</v>
      </c>
      <c r="F6408" s="1" t="s">
        <v>3249</v>
      </c>
      <c r="G6408" s="25">
        <v>0</v>
      </c>
      <c r="H6408" s="25">
        <v>48466.569184664724</v>
      </c>
      <c r="I6408" s="24">
        <f t="shared" si="198"/>
        <v>48466.569184664724</v>
      </c>
      <c r="J6408" s="23" t="e">
        <f t="shared" si="199"/>
        <v>#DIV/0!</v>
      </c>
      <c r="K6408" s="1"/>
      <c r="L6408" s="21"/>
    </row>
    <row r="6409" spans="1:12" ht="10.050000000000001" customHeight="1" x14ac:dyDescent="0.2">
      <c r="A6409" s="22"/>
      <c r="B6409" s="38"/>
      <c r="C6409" s="1"/>
      <c r="D6409" s="2">
        <v>83149</v>
      </c>
      <c r="E6409" s="1" t="s">
        <v>12174</v>
      </c>
      <c r="F6409" s="1" t="s">
        <v>5901</v>
      </c>
      <c r="G6409" s="25">
        <v>0</v>
      </c>
      <c r="H6409" s="25">
        <v>0</v>
      </c>
      <c r="I6409" s="24">
        <f t="shared" si="198"/>
        <v>0</v>
      </c>
      <c r="J6409" s="23" t="str">
        <f t="shared" si="199"/>
        <v/>
      </c>
      <c r="K6409" s="1"/>
      <c r="L6409" s="21"/>
    </row>
    <row r="6410" spans="1:12" ht="10.050000000000001" customHeight="1" x14ac:dyDescent="0.2">
      <c r="A6410" s="22"/>
      <c r="B6410" s="38"/>
      <c r="C6410" s="1"/>
      <c r="D6410" s="2">
        <v>83163</v>
      </c>
      <c r="E6410" s="1" t="s">
        <v>7125</v>
      </c>
      <c r="F6410" s="1" t="s">
        <v>731</v>
      </c>
      <c r="G6410" s="25">
        <v>0</v>
      </c>
      <c r="H6410" s="25">
        <v>0</v>
      </c>
      <c r="I6410" s="24">
        <f t="shared" si="198"/>
        <v>0</v>
      </c>
      <c r="J6410" s="23" t="str">
        <f t="shared" si="199"/>
        <v/>
      </c>
      <c r="K6410" s="1"/>
      <c r="L6410" s="21"/>
    </row>
    <row r="6411" spans="1:12" ht="10.050000000000001" customHeight="1" x14ac:dyDescent="0.2">
      <c r="A6411" s="22"/>
      <c r="B6411" s="38"/>
      <c r="C6411" s="1"/>
      <c r="D6411" s="2">
        <v>83163</v>
      </c>
      <c r="E6411" s="1" t="s">
        <v>9847</v>
      </c>
      <c r="F6411" s="1" t="s">
        <v>3488</v>
      </c>
      <c r="G6411" s="25">
        <v>233301.25839999999</v>
      </c>
      <c r="H6411" s="25">
        <v>213802.55177900696</v>
      </c>
      <c r="I6411" s="24">
        <f t="shared" si="198"/>
        <v>-19498.706620993034</v>
      </c>
      <c r="J6411" s="23">
        <f t="shared" si="199"/>
        <v>-8.3577374398735929E-2</v>
      </c>
      <c r="K6411" s="1"/>
      <c r="L6411" s="21"/>
    </row>
    <row r="6412" spans="1:12" ht="10.050000000000001" customHeight="1" x14ac:dyDescent="0.2">
      <c r="A6412" s="22"/>
      <c r="B6412" s="38"/>
      <c r="C6412" s="1"/>
      <c r="D6412" s="2">
        <v>83163</v>
      </c>
      <c r="E6412" s="1" t="s">
        <v>10976</v>
      </c>
      <c r="F6412" s="1" t="s">
        <v>4657</v>
      </c>
      <c r="G6412" s="25">
        <v>121397.30429999999</v>
      </c>
      <c r="H6412" s="25">
        <v>179647.36168798039</v>
      </c>
      <c r="I6412" s="24">
        <f t="shared" si="198"/>
        <v>58250.0573879804</v>
      </c>
      <c r="J6412" s="23">
        <f t="shared" si="199"/>
        <v>0.47982990828224187</v>
      </c>
      <c r="K6412" s="1"/>
      <c r="L6412" s="21"/>
    </row>
    <row r="6413" spans="1:12" ht="10.050000000000001" customHeight="1" x14ac:dyDescent="0.2">
      <c r="A6413" s="22"/>
      <c r="B6413" s="38"/>
      <c r="C6413" s="1"/>
      <c r="D6413" s="2">
        <v>83163</v>
      </c>
      <c r="E6413" s="1" t="s">
        <v>10993</v>
      </c>
      <c r="F6413" s="1" t="s">
        <v>4675</v>
      </c>
      <c r="G6413" s="25">
        <v>483725.16619999998</v>
      </c>
      <c r="H6413" s="25">
        <v>395191.31960939342</v>
      </c>
      <c r="I6413" s="24">
        <f t="shared" si="198"/>
        <v>-88533.846590606554</v>
      </c>
      <c r="J6413" s="23">
        <f t="shared" si="199"/>
        <v>-0.18302509932675601</v>
      </c>
      <c r="K6413" s="1"/>
      <c r="L6413" s="21"/>
    </row>
    <row r="6414" spans="1:12" ht="10.050000000000001" customHeight="1" x14ac:dyDescent="0.2">
      <c r="A6414" s="22"/>
      <c r="B6414" s="38"/>
      <c r="C6414" s="1"/>
      <c r="D6414" s="2">
        <v>83163</v>
      </c>
      <c r="E6414" s="1" t="s">
        <v>11029</v>
      </c>
      <c r="F6414" s="1" t="s">
        <v>4713</v>
      </c>
      <c r="G6414" s="25">
        <v>117701.92540000001</v>
      </c>
      <c r="H6414" s="25">
        <v>137915.25696554093</v>
      </c>
      <c r="I6414" s="24">
        <f t="shared" si="198"/>
        <v>20213.331565540924</v>
      </c>
      <c r="J6414" s="23">
        <f t="shared" si="199"/>
        <v>0.17173322778576164</v>
      </c>
      <c r="K6414" s="1"/>
      <c r="L6414" s="21"/>
    </row>
    <row r="6415" spans="1:12" ht="10.050000000000001" customHeight="1" x14ac:dyDescent="0.2">
      <c r="A6415" s="22"/>
      <c r="B6415" s="38"/>
      <c r="C6415" s="1"/>
      <c r="D6415" s="2">
        <v>83163</v>
      </c>
      <c r="E6415" s="1" t="s">
        <v>11038</v>
      </c>
      <c r="F6415" s="1" t="s">
        <v>4722</v>
      </c>
      <c r="G6415" s="25">
        <v>72053.112500000003</v>
      </c>
      <c r="H6415" s="25">
        <v>134268.06415991168</v>
      </c>
      <c r="I6415" s="24">
        <f t="shared" si="198"/>
        <v>62214.951659911676</v>
      </c>
      <c r="J6415" s="23">
        <f t="shared" si="199"/>
        <v>0.86345959947131601</v>
      </c>
      <c r="K6415" s="1"/>
      <c r="L6415" s="21"/>
    </row>
    <row r="6416" spans="1:12" ht="10.050000000000001" customHeight="1" x14ac:dyDescent="0.2">
      <c r="A6416" s="22"/>
      <c r="B6416" s="38"/>
      <c r="C6416" s="1"/>
      <c r="D6416" s="2">
        <v>83163</v>
      </c>
      <c r="E6416" s="1" t="s">
        <v>11085</v>
      </c>
      <c r="F6416" s="1" t="s">
        <v>4771</v>
      </c>
      <c r="G6416" s="25">
        <v>16596</v>
      </c>
      <c r="H6416" s="25">
        <v>0</v>
      </c>
      <c r="I6416" s="24">
        <f t="shared" si="198"/>
        <v>-16596</v>
      </c>
      <c r="J6416" s="23">
        <f t="shared" si="199"/>
        <v>-1</v>
      </c>
      <c r="K6416" s="1"/>
      <c r="L6416" s="21"/>
    </row>
    <row r="6417" spans="1:12" ht="10.050000000000001" customHeight="1" x14ac:dyDescent="0.2">
      <c r="A6417" s="22"/>
      <c r="B6417" s="38"/>
      <c r="C6417" s="1"/>
      <c r="D6417" s="2">
        <v>83201</v>
      </c>
      <c r="E6417" s="1" t="s">
        <v>7308</v>
      </c>
      <c r="F6417" s="1" t="s">
        <v>914</v>
      </c>
      <c r="G6417" s="25">
        <v>0</v>
      </c>
      <c r="H6417" s="25">
        <v>0</v>
      </c>
      <c r="I6417" s="24">
        <f t="shared" si="198"/>
        <v>0</v>
      </c>
      <c r="J6417" s="23" t="str">
        <f t="shared" si="199"/>
        <v/>
      </c>
      <c r="K6417" s="1"/>
      <c r="L6417" s="21"/>
    </row>
    <row r="6418" spans="1:12" ht="10.050000000000001" customHeight="1" x14ac:dyDescent="0.2">
      <c r="A6418" s="22"/>
      <c r="B6418" s="38"/>
      <c r="C6418" s="1"/>
      <c r="D6418" s="2">
        <v>83228</v>
      </c>
      <c r="E6418" s="1" t="s">
        <v>6890</v>
      </c>
      <c r="F6418" s="1" t="s">
        <v>493</v>
      </c>
      <c r="G6418" s="25">
        <v>0</v>
      </c>
      <c r="H6418" s="25">
        <v>0</v>
      </c>
      <c r="I6418" s="24">
        <f t="shared" si="198"/>
        <v>0</v>
      </c>
      <c r="J6418" s="23" t="str">
        <f t="shared" si="199"/>
        <v/>
      </c>
      <c r="K6418" s="1"/>
      <c r="L6418" s="21"/>
    </row>
    <row r="6419" spans="1:12" ht="10.050000000000001" customHeight="1" x14ac:dyDescent="0.2">
      <c r="A6419" s="22"/>
      <c r="B6419" s="38"/>
      <c r="C6419" s="1"/>
      <c r="D6419" s="2">
        <v>83228</v>
      </c>
      <c r="E6419" s="1" t="s">
        <v>7889</v>
      </c>
      <c r="F6419" s="1" t="s">
        <v>1498</v>
      </c>
      <c r="G6419" s="25">
        <v>11097.319799999999</v>
      </c>
      <c r="H6419" s="25">
        <v>0</v>
      </c>
      <c r="I6419" s="24">
        <f t="shared" ref="I6419:I6482" si="200">H6419-G6419</f>
        <v>-11097.319799999999</v>
      </c>
      <c r="J6419" s="23">
        <f t="shared" ref="J6419:J6482" si="201">IF(I6419=0,"",(I6419/G6419))</f>
        <v>-1</v>
      </c>
      <c r="K6419" s="1"/>
      <c r="L6419" s="21"/>
    </row>
    <row r="6420" spans="1:12" ht="10.050000000000001" customHeight="1" x14ac:dyDescent="0.2">
      <c r="A6420" s="22"/>
      <c r="B6420" s="38"/>
      <c r="C6420" s="1"/>
      <c r="D6420" s="2">
        <v>83228</v>
      </c>
      <c r="E6420" s="1" t="s">
        <v>10451</v>
      </c>
      <c r="F6420" s="1" t="s">
        <v>4112</v>
      </c>
      <c r="G6420" s="25">
        <v>0</v>
      </c>
      <c r="H6420" s="25">
        <v>46124.146763021155</v>
      </c>
      <c r="I6420" s="24">
        <f t="shared" si="200"/>
        <v>46124.146763021155</v>
      </c>
      <c r="J6420" s="23" t="e">
        <f t="shared" si="201"/>
        <v>#DIV/0!</v>
      </c>
      <c r="K6420" s="1"/>
      <c r="L6420" s="21"/>
    </row>
    <row r="6421" spans="1:12" ht="10.050000000000001" customHeight="1" x14ac:dyDescent="0.2">
      <c r="A6421" s="22"/>
      <c r="B6421" s="38"/>
      <c r="C6421" s="1"/>
      <c r="D6421" s="2">
        <v>83228</v>
      </c>
      <c r="E6421" s="1" t="s">
        <v>10510</v>
      </c>
      <c r="F6421" s="1" t="s">
        <v>4172</v>
      </c>
      <c r="G6421" s="25">
        <v>0</v>
      </c>
      <c r="H6421" s="25">
        <v>0</v>
      </c>
      <c r="I6421" s="24">
        <f t="shared" si="200"/>
        <v>0</v>
      </c>
      <c r="J6421" s="23" t="str">
        <f t="shared" si="201"/>
        <v/>
      </c>
      <c r="K6421" s="1"/>
      <c r="L6421" s="21"/>
    </row>
    <row r="6422" spans="1:12" ht="10.050000000000001" customHeight="1" x14ac:dyDescent="0.2">
      <c r="A6422" s="22"/>
      <c r="B6422" s="38"/>
      <c r="C6422" s="1"/>
      <c r="D6422" s="2">
        <v>83228</v>
      </c>
      <c r="E6422" s="1" t="s">
        <v>10581</v>
      </c>
      <c r="F6422" s="1" t="s">
        <v>4246</v>
      </c>
      <c r="G6422" s="25">
        <v>408975.44829999999</v>
      </c>
      <c r="H6422" s="25">
        <v>500415.40049743495</v>
      </c>
      <c r="I6422" s="24">
        <f t="shared" si="200"/>
        <v>91439.952197434963</v>
      </c>
      <c r="J6422" s="23">
        <f t="shared" si="201"/>
        <v>0.22358298664999585</v>
      </c>
      <c r="K6422" s="1"/>
      <c r="L6422" s="21"/>
    </row>
    <row r="6423" spans="1:12" ht="10.050000000000001" customHeight="1" x14ac:dyDescent="0.2">
      <c r="A6423" s="22"/>
      <c r="B6423" s="38"/>
      <c r="C6423" s="1"/>
      <c r="D6423" s="2">
        <v>83228</v>
      </c>
      <c r="E6423" s="1" t="s">
        <v>10661</v>
      </c>
      <c r="F6423" s="1" t="s">
        <v>4329</v>
      </c>
      <c r="G6423" s="25">
        <v>67164.387199999997</v>
      </c>
      <c r="H6423" s="25">
        <v>96999.917955911398</v>
      </c>
      <c r="I6423" s="24">
        <f t="shared" si="200"/>
        <v>29835.530755911401</v>
      </c>
      <c r="J6423" s="23">
        <f t="shared" si="201"/>
        <v>0.44421652604479361</v>
      </c>
      <c r="K6423" s="1"/>
      <c r="L6423" s="21"/>
    </row>
    <row r="6424" spans="1:12" ht="10.050000000000001" customHeight="1" x14ac:dyDescent="0.2">
      <c r="A6424" s="22"/>
      <c r="B6424" s="38"/>
      <c r="C6424" s="1"/>
      <c r="D6424" s="2">
        <v>83228</v>
      </c>
      <c r="E6424" s="1" t="s">
        <v>10661</v>
      </c>
      <c r="F6424" s="1" t="s">
        <v>4330</v>
      </c>
      <c r="G6424" s="25">
        <v>0</v>
      </c>
      <c r="H6424" s="25">
        <v>0</v>
      </c>
      <c r="I6424" s="24">
        <f t="shared" si="200"/>
        <v>0</v>
      </c>
      <c r="J6424" s="23" t="str">
        <f t="shared" si="201"/>
        <v/>
      </c>
      <c r="K6424" s="1"/>
      <c r="L6424" s="21"/>
    </row>
    <row r="6425" spans="1:12" ht="10.050000000000001" customHeight="1" x14ac:dyDescent="0.2">
      <c r="A6425" s="22"/>
      <c r="B6425" s="38"/>
      <c r="C6425" s="1"/>
      <c r="D6425" s="2">
        <v>83228</v>
      </c>
      <c r="E6425" s="1" t="s">
        <v>10732</v>
      </c>
      <c r="F6425" s="1" t="s">
        <v>4402</v>
      </c>
      <c r="G6425" s="25">
        <v>0</v>
      </c>
      <c r="H6425" s="25">
        <v>19643.4722376426</v>
      </c>
      <c r="I6425" s="24">
        <f t="shared" si="200"/>
        <v>19643.4722376426</v>
      </c>
      <c r="J6425" s="23" t="e">
        <f t="shared" si="201"/>
        <v>#DIV/0!</v>
      </c>
      <c r="K6425" s="1"/>
      <c r="L6425" s="21"/>
    </row>
    <row r="6426" spans="1:12" ht="10.050000000000001" customHeight="1" x14ac:dyDescent="0.2">
      <c r="A6426" s="22"/>
      <c r="B6426" s="38"/>
      <c r="C6426" s="1"/>
      <c r="D6426" s="2">
        <v>83267</v>
      </c>
      <c r="E6426" s="1" t="s">
        <v>8015</v>
      </c>
      <c r="F6426" s="1" t="s">
        <v>1625</v>
      </c>
      <c r="G6426" s="25">
        <v>0</v>
      </c>
      <c r="H6426" s="25">
        <v>12102.515845158463</v>
      </c>
      <c r="I6426" s="24">
        <f t="shared" si="200"/>
        <v>12102.515845158463</v>
      </c>
      <c r="J6426" s="23" t="e">
        <f t="shared" si="201"/>
        <v>#DIV/0!</v>
      </c>
      <c r="K6426" s="1"/>
      <c r="L6426" s="21"/>
    </row>
    <row r="6427" spans="1:12" ht="10.050000000000001" customHeight="1" x14ac:dyDescent="0.2">
      <c r="A6427" s="22"/>
      <c r="B6427" s="38"/>
      <c r="C6427" s="1"/>
      <c r="D6427" s="2">
        <v>83280</v>
      </c>
      <c r="E6427" s="1" t="s">
        <v>6465</v>
      </c>
      <c r="F6427" s="1" t="s">
        <v>61</v>
      </c>
      <c r="G6427" s="25">
        <v>0</v>
      </c>
      <c r="H6427" s="25">
        <v>0</v>
      </c>
      <c r="I6427" s="24">
        <f t="shared" si="200"/>
        <v>0</v>
      </c>
      <c r="J6427" s="23" t="str">
        <f t="shared" si="201"/>
        <v/>
      </c>
      <c r="K6427" s="1"/>
      <c r="L6427" s="21"/>
    </row>
    <row r="6428" spans="1:12" ht="10.050000000000001" customHeight="1" x14ac:dyDescent="0.2">
      <c r="A6428" s="22"/>
      <c r="B6428" s="38"/>
      <c r="C6428" s="1"/>
      <c r="D6428" s="2">
        <v>83280</v>
      </c>
      <c r="E6428" s="1" t="s">
        <v>6506</v>
      </c>
      <c r="F6428" s="1" t="s">
        <v>103</v>
      </c>
      <c r="G6428" s="25">
        <v>10698.770100000002</v>
      </c>
      <c r="H6428" s="25">
        <v>14013.439399657169</v>
      </c>
      <c r="I6428" s="24">
        <f t="shared" si="200"/>
        <v>3314.6692996571674</v>
      </c>
      <c r="J6428" s="23">
        <f t="shared" si="201"/>
        <v>0.30981778921085207</v>
      </c>
      <c r="K6428" s="1"/>
      <c r="L6428" s="21"/>
    </row>
    <row r="6429" spans="1:12" ht="10.050000000000001" customHeight="1" x14ac:dyDescent="0.2">
      <c r="A6429" s="22"/>
      <c r="B6429" s="38"/>
      <c r="C6429" s="1"/>
      <c r="D6429" s="2">
        <v>83280</v>
      </c>
      <c r="E6429" s="1" t="s">
        <v>6506</v>
      </c>
      <c r="F6429" s="1" t="s">
        <v>104</v>
      </c>
      <c r="G6429" s="25">
        <v>47213.540200000003</v>
      </c>
      <c r="H6429" s="25">
        <v>60872.161615079705</v>
      </c>
      <c r="I6429" s="24">
        <f t="shared" si="200"/>
        <v>13658.621415079702</v>
      </c>
      <c r="J6429" s="23">
        <f t="shared" si="201"/>
        <v>0.28929458280867704</v>
      </c>
      <c r="K6429" s="1"/>
      <c r="L6429" s="21"/>
    </row>
    <row r="6430" spans="1:12" ht="10.050000000000001" customHeight="1" x14ac:dyDescent="0.2">
      <c r="A6430" s="22"/>
      <c r="B6430" s="38"/>
      <c r="C6430" s="1"/>
      <c r="D6430" s="2">
        <v>83280</v>
      </c>
      <c r="E6430" s="1" t="s">
        <v>6705</v>
      </c>
      <c r="F6430" s="1" t="s">
        <v>305</v>
      </c>
      <c r="G6430" s="25">
        <v>0</v>
      </c>
      <c r="H6430" s="25">
        <v>0</v>
      </c>
      <c r="I6430" s="24">
        <f t="shared" si="200"/>
        <v>0</v>
      </c>
      <c r="J6430" s="23" t="str">
        <f t="shared" si="201"/>
        <v/>
      </c>
      <c r="K6430" s="1"/>
      <c r="L6430" s="21"/>
    </row>
    <row r="6431" spans="1:12" ht="10.050000000000001" customHeight="1" x14ac:dyDescent="0.2">
      <c r="A6431" s="22"/>
      <c r="B6431" s="38"/>
      <c r="C6431" s="1"/>
      <c r="D6431" s="2">
        <v>83280</v>
      </c>
      <c r="E6431" s="1" t="s">
        <v>6742</v>
      </c>
      <c r="F6431" s="1" t="s">
        <v>342</v>
      </c>
      <c r="G6431" s="25">
        <v>0</v>
      </c>
      <c r="H6431" s="25">
        <v>0</v>
      </c>
      <c r="I6431" s="24">
        <f t="shared" si="200"/>
        <v>0</v>
      </c>
      <c r="J6431" s="23" t="str">
        <f t="shared" si="201"/>
        <v/>
      </c>
      <c r="K6431" s="1"/>
      <c r="L6431" s="21"/>
    </row>
    <row r="6432" spans="1:12" ht="10.050000000000001" customHeight="1" x14ac:dyDescent="0.2">
      <c r="A6432" s="22"/>
      <c r="B6432" s="38"/>
      <c r="C6432" s="1"/>
      <c r="D6432" s="2">
        <v>83280</v>
      </c>
      <c r="E6432" s="1" t="s">
        <v>7015</v>
      </c>
      <c r="F6432" s="1" t="s">
        <v>620</v>
      </c>
      <c r="G6432" s="25">
        <v>0</v>
      </c>
      <c r="H6432" s="25">
        <v>0</v>
      </c>
      <c r="I6432" s="24">
        <f t="shared" si="200"/>
        <v>0</v>
      </c>
      <c r="J6432" s="23" t="str">
        <f t="shared" si="201"/>
        <v/>
      </c>
      <c r="K6432" s="1"/>
      <c r="L6432" s="21"/>
    </row>
    <row r="6433" spans="1:12" ht="10.050000000000001" customHeight="1" x14ac:dyDescent="0.2">
      <c r="A6433" s="22"/>
      <c r="B6433" s="38"/>
      <c r="C6433" s="1"/>
      <c r="D6433" s="2">
        <v>83280</v>
      </c>
      <c r="E6433" s="1" t="s">
        <v>7092</v>
      </c>
      <c r="F6433" s="1" t="s">
        <v>698</v>
      </c>
      <c r="G6433" s="25">
        <v>0</v>
      </c>
      <c r="H6433" s="25">
        <v>0</v>
      </c>
      <c r="I6433" s="24">
        <f t="shared" si="200"/>
        <v>0</v>
      </c>
      <c r="J6433" s="23" t="str">
        <f t="shared" si="201"/>
        <v/>
      </c>
      <c r="K6433" s="1"/>
      <c r="L6433" s="21"/>
    </row>
    <row r="6434" spans="1:12" ht="10.050000000000001" customHeight="1" x14ac:dyDescent="0.2">
      <c r="A6434" s="22"/>
      <c r="B6434" s="38"/>
      <c r="C6434" s="1"/>
      <c r="D6434" s="2">
        <v>83280</v>
      </c>
      <c r="E6434" s="1" t="s">
        <v>7198</v>
      </c>
      <c r="F6434" s="1" t="s">
        <v>804</v>
      </c>
      <c r="G6434" s="25">
        <v>0</v>
      </c>
      <c r="H6434" s="25">
        <v>703.75410474817897</v>
      </c>
      <c r="I6434" s="24">
        <f t="shared" si="200"/>
        <v>703.75410474817897</v>
      </c>
      <c r="J6434" s="23" t="e">
        <f t="shared" si="201"/>
        <v>#DIV/0!</v>
      </c>
      <c r="K6434" s="1"/>
      <c r="L6434" s="21"/>
    </row>
    <row r="6435" spans="1:12" ht="10.050000000000001" customHeight="1" x14ac:dyDescent="0.2">
      <c r="A6435" s="22"/>
      <c r="B6435" s="38"/>
      <c r="C6435" s="1"/>
      <c r="D6435" s="2">
        <v>83280</v>
      </c>
      <c r="E6435" s="1" t="s">
        <v>7257</v>
      </c>
      <c r="F6435" s="1" t="s">
        <v>863</v>
      </c>
      <c r="G6435" s="25">
        <v>0</v>
      </c>
      <c r="H6435" s="25">
        <v>0</v>
      </c>
      <c r="I6435" s="24">
        <f t="shared" si="200"/>
        <v>0</v>
      </c>
      <c r="J6435" s="23" t="str">
        <f t="shared" si="201"/>
        <v/>
      </c>
      <c r="K6435" s="1"/>
      <c r="L6435" s="21"/>
    </row>
    <row r="6436" spans="1:12" ht="10.050000000000001" customHeight="1" x14ac:dyDescent="0.2">
      <c r="A6436" s="22"/>
      <c r="B6436" s="38"/>
      <c r="C6436" s="1"/>
      <c r="D6436" s="2">
        <v>83280</v>
      </c>
      <c r="E6436" s="1" t="s">
        <v>7525</v>
      </c>
      <c r="F6436" s="1" t="s">
        <v>1133</v>
      </c>
      <c r="G6436" s="25">
        <v>112911.07900000001</v>
      </c>
      <c r="H6436" s="25">
        <v>83679.958878451347</v>
      </c>
      <c r="I6436" s="24">
        <f t="shared" si="200"/>
        <v>-29231.120121548665</v>
      </c>
      <c r="J6436" s="23">
        <f t="shared" si="201"/>
        <v>-0.25888619948046604</v>
      </c>
      <c r="K6436" s="1"/>
      <c r="L6436" s="21"/>
    </row>
    <row r="6437" spans="1:12" ht="10.050000000000001" customHeight="1" x14ac:dyDescent="0.2">
      <c r="A6437" s="22"/>
      <c r="B6437" s="38"/>
      <c r="C6437" s="1"/>
      <c r="D6437" s="2">
        <v>83280</v>
      </c>
      <c r="E6437" s="1" t="s">
        <v>7546</v>
      </c>
      <c r="F6437" s="1" t="s">
        <v>1154</v>
      </c>
      <c r="G6437" s="25">
        <v>326685.27750000003</v>
      </c>
      <c r="H6437" s="25">
        <v>127507.91524130873</v>
      </c>
      <c r="I6437" s="24">
        <f t="shared" si="200"/>
        <v>-199177.36225869128</v>
      </c>
      <c r="J6437" s="23">
        <f t="shared" si="201"/>
        <v>-0.60969188383058148</v>
      </c>
      <c r="K6437" s="1"/>
      <c r="L6437" s="21"/>
    </row>
    <row r="6438" spans="1:12" ht="10.050000000000001" customHeight="1" x14ac:dyDescent="0.2">
      <c r="A6438" s="22"/>
      <c r="B6438" s="38"/>
      <c r="C6438" s="1"/>
      <c r="D6438" s="2">
        <v>83280</v>
      </c>
      <c r="E6438" s="1" t="s">
        <v>7594</v>
      </c>
      <c r="F6438" s="1" t="s">
        <v>1202</v>
      </c>
      <c r="G6438" s="25">
        <v>0</v>
      </c>
      <c r="H6438" s="25">
        <v>0</v>
      </c>
      <c r="I6438" s="24">
        <f t="shared" si="200"/>
        <v>0</v>
      </c>
      <c r="J6438" s="23" t="str">
        <f t="shared" si="201"/>
        <v/>
      </c>
      <c r="K6438" s="1"/>
      <c r="L6438" s="21"/>
    </row>
    <row r="6439" spans="1:12" ht="10.050000000000001" customHeight="1" x14ac:dyDescent="0.2">
      <c r="A6439" s="22"/>
      <c r="B6439" s="38"/>
      <c r="C6439" s="1"/>
      <c r="D6439" s="2">
        <v>83280</v>
      </c>
      <c r="E6439" s="1" t="s">
        <v>7708</v>
      </c>
      <c r="F6439" s="1" t="s">
        <v>1317</v>
      </c>
      <c r="G6439" s="25">
        <v>0</v>
      </c>
      <c r="H6439" s="25">
        <v>0</v>
      </c>
      <c r="I6439" s="24">
        <f t="shared" si="200"/>
        <v>0</v>
      </c>
      <c r="J6439" s="23" t="str">
        <f t="shared" si="201"/>
        <v/>
      </c>
      <c r="K6439" s="1"/>
      <c r="L6439" s="21"/>
    </row>
    <row r="6440" spans="1:12" ht="10.050000000000001" customHeight="1" x14ac:dyDescent="0.2">
      <c r="A6440" s="22"/>
      <c r="B6440" s="38"/>
      <c r="C6440" s="1"/>
      <c r="D6440" s="2">
        <v>83280</v>
      </c>
      <c r="E6440" s="1" t="s">
        <v>7870</v>
      </c>
      <c r="F6440" s="1" t="s">
        <v>1479</v>
      </c>
      <c r="G6440" s="25">
        <v>9220</v>
      </c>
      <c r="H6440" s="25">
        <v>0</v>
      </c>
      <c r="I6440" s="24">
        <f t="shared" si="200"/>
        <v>-9220</v>
      </c>
      <c r="J6440" s="23">
        <f t="shared" si="201"/>
        <v>-1</v>
      </c>
      <c r="K6440" s="1"/>
      <c r="L6440" s="21"/>
    </row>
    <row r="6441" spans="1:12" ht="10.050000000000001" customHeight="1" x14ac:dyDescent="0.2">
      <c r="A6441" s="22"/>
      <c r="B6441" s="38"/>
      <c r="C6441" s="1"/>
      <c r="D6441" s="2">
        <v>83280</v>
      </c>
      <c r="E6441" s="1" t="s">
        <v>7914</v>
      </c>
      <c r="F6441" s="1" t="s">
        <v>1523</v>
      </c>
      <c r="G6441" s="25">
        <v>419281.8052</v>
      </c>
      <c r="H6441" s="25">
        <v>253454.21553485506</v>
      </c>
      <c r="I6441" s="24">
        <f t="shared" si="200"/>
        <v>-165827.58966514494</v>
      </c>
      <c r="J6441" s="23">
        <f t="shared" si="201"/>
        <v>-0.39550390121518431</v>
      </c>
      <c r="K6441" s="1"/>
      <c r="L6441" s="21"/>
    </row>
    <row r="6442" spans="1:12" ht="10.050000000000001" customHeight="1" x14ac:dyDescent="0.2">
      <c r="A6442" s="22"/>
      <c r="B6442" s="38"/>
      <c r="C6442" s="1"/>
      <c r="D6442" s="2">
        <v>83280</v>
      </c>
      <c r="E6442" s="1" t="s">
        <v>7978</v>
      </c>
      <c r="F6442" s="1" t="s">
        <v>1588</v>
      </c>
      <c r="G6442" s="25">
        <v>3688</v>
      </c>
      <c r="H6442" s="25">
        <v>0</v>
      </c>
      <c r="I6442" s="24">
        <f t="shared" si="200"/>
        <v>-3688</v>
      </c>
      <c r="J6442" s="23">
        <f t="shared" si="201"/>
        <v>-1</v>
      </c>
      <c r="K6442" s="1"/>
      <c r="L6442" s="21"/>
    </row>
    <row r="6443" spans="1:12" ht="10.050000000000001" customHeight="1" x14ac:dyDescent="0.2">
      <c r="A6443" s="22"/>
      <c r="B6443" s="38"/>
      <c r="C6443" s="1"/>
      <c r="D6443" s="2">
        <v>83280</v>
      </c>
      <c r="E6443" s="1" t="s">
        <v>7996</v>
      </c>
      <c r="F6443" s="1" t="s">
        <v>1606</v>
      </c>
      <c r="G6443" s="25">
        <v>1844</v>
      </c>
      <c r="H6443" s="25">
        <v>0</v>
      </c>
      <c r="I6443" s="24">
        <f t="shared" si="200"/>
        <v>-1844</v>
      </c>
      <c r="J6443" s="23">
        <f t="shared" si="201"/>
        <v>-1</v>
      </c>
      <c r="K6443" s="1"/>
      <c r="L6443" s="21"/>
    </row>
    <row r="6444" spans="1:12" ht="10.050000000000001" customHeight="1" x14ac:dyDescent="0.2">
      <c r="A6444" s="22"/>
      <c r="B6444" s="38"/>
      <c r="C6444" s="1"/>
      <c r="D6444" s="2">
        <v>83280</v>
      </c>
      <c r="E6444" s="1" t="s">
        <v>8143</v>
      </c>
      <c r="F6444" s="1" t="s">
        <v>1755</v>
      </c>
      <c r="G6444" s="25">
        <v>0</v>
      </c>
      <c r="H6444" s="25">
        <v>0</v>
      </c>
      <c r="I6444" s="24">
        <f t="shared" si="200"/>
        <v>0</v>
      </c>
      <c r="J6444" s="23" t="str">
        <f t="shared" si="201"/>
        <v/>
      </c>
      <c r="K6444" s="1"/>
      <c r="L6444" s="21"/>
    </row>
    <row r="6445" spans="1:12" ht="10.050000000000001" customHeight="1" x14ac:dyDescent="0.2">
      <c r="A6445" s="22"/>
      <c r="B6445" s="38"/>
      <c r="C6445" s="1"/>
      <c r="D6445" s="2">
        <v>83280</v>
      </c>
      <c r="E6445" s="1" t="s">
        <v>8278</v>
      </c>
      <c r="F6445" s="1" t="s">
        <v>1891</v>
      </c>
      <c r="G6445" s="25">
        <v>3688</v>
      </c>
      <c r="H6445" s="25">
        <v>0</v>
      </c>
      <c r="I6445" s="24">
        <f t="shared" si="200"/>
        <v>-3688</v>
      </c>
      <c r="J6445" s="23">
        <f t="shared" si="201"/>
        <v>-1</v>
      </c>
      <c r="K6445" s="1"/>
      <c r="L6445" s="21"/>
    </row>
    <row r="6446" spans="1:12" ht="10.050000000000001" customHeight="1" x14ac:dyDescent="0.2">
      <c r="A6446" s="22"/>
      <c r="B6446" s="38"/>
      <c r="C6446" s="1"/>
      <c r="D6446" s="2">
        <v>83280</v>
      </c>
      <c r="E6446" s="1" t="s">
        <v>8582</v>
      </c>
      <c r="F6446" s="1" t="s">
        <v>2199</v>
      </c>
      <c r="G6446" s="25">
        <v>0</v>
      </c>
      <c r="H6446" s="25">
        <v>0</v>
      </c>
      <c r="I6446" s="24">
        <f t="shared" si="200"/>
        <v>0</v>
      </c>
      <c r="J6446" s="23" t="str">
        <f t="shared" si="201"/>
        <v/>
      </c>
      <c r="K6446" s="1"/>
      <c r="L6446" s="21"/>
    </row>
    <row r="6447" spans="1:12" ht="10.050000000000001" customHeight="1" x14ac:dyDescent="0.2">
      <c r="A6447" s="22"/>
      <c r="B6447" s="38"/>
      <c r="C6447" s="1"/>
      <c r="D6447" s="2">
        <v>83280</v>
      </c>
      <c r="E6447" s="1" t="s">
        <v>8585</v>
      </c>
      <c r="F6447" s="1" t="s">
        <v>2202</v>
      </c>
      <c r="G6447" s="25">
        <v>0</v>
      </c>
      <c r="H6447" s="25">
        <v>0</v>
      </c>
      <c r="I6447" s="24">
        <f t="shared" si="200"/>
        <v>0</v>
      </c>
      <c r="J6447" s="23" t="str">
        <f t="shared" si="201"/>
        <v/>
      </c>
      <c r="K6447" s="1"/>
      <c r="L6447" s="21"/>
    </row>
    <row r="6448" spans="1:12" ht="10.050000000000001" customHeight="1" x14ac:dyDescent="0.2">
      <c r="A6448" s="22"/>
      <c r="B6448" s="38"/>
      <c r="C6448" s="1"/>
      <c r="D6448" s="2">
        <v>83280</v>
      </c>
      <c r="E6448" s="1" t="s">
        <v>8587</v>
      </c>
      <c r="F6448" s="1" t="s">
        <v>2204</v>
      </c>
      <c r="G6448" s="25">
        <v>47980.987200000003</v>
      </c>
      <c r="H6448" s="25">
        <v>0</v>
      </c>
      <c r="I6448" s="24">
        <f t="shared" si="200"/>
        <v>-47980.987200000003</v>
      </c>
      <c r="J6448" s="23">
        <f t="shared" si="201"/>
        <v>-1</v>
      </c>
      <c r="K6448" s="1"/>
      <c r="L6448" s="21"/>
    </row>
    <row r="6449" spans="1:12" ht="10.050000000000001" customHeight="1" x14ac:dyDescent="0.2">
      <c r="A6449" s="22"/>
      <c r="B6449" s="38"/>
      <c r="C6449" s="1"/>
      <c r="D6449" s="2">
        <v>83280</v>
      </c>
      <c r="E6449" s="1" t="s">
        <v>8811</v>
      </c>
      <c r="F6449" s="1" t="s">
        <v>2432</v>
      </c>
      <c r="G6449" s="25">
        <v>0</v>
      </c>
      <c r="H6449" s="25">
        <v>0</v>
      </c>
      <c r="I6449" s="24">
        <f t="shared" si="200"/>
        <v>0</v>
      </c>
      <c r="J6449" s="23" t="str">
        <f t="shared" si="201"/>
        <v/>
      </c>
      <c r="K6449" s="1"/>
      <c r="L6449" s="21"/>
    </row>
    <row r="6450" spans="1:12" ht="10.050000000000001" customHeight="1" x14ac:dyDescent="0.2">
      <c r="A6450" s="22"/>
      <c r="B6450" s="38"/>
      <c r="C6450" s="1"/>
      <c r="D6450" s="2">
        <v>83280</v>
      </c>
      <c r="E6450" s="1" t="s">
        <v>8923</v>
      </c>
      <c r="F6450" s="1" t="s">
        <v>2546</v>
      </c>
      <c r="G6450" s="25">
        <v>23972</v>
      </c>
      <c r="H6450" s="25">
        <v>0</v>
      </c>
      <c r="I6450" s="24">
        <f t="shared" si="200"/>
        <v>-23972</v>
      </c>
      <c r="J6450" s="23">
        <f t="shared" si="201"/>
        <v>-1</v>
      </c>
      <c r="K6450" s="1"/>
      <c r="L6450" s="21"/>
    </row>
    <row r="6451" spans="1:12" ht="10.050000000000001" customHeight="1" x14ac:dyDescent="0.2">
      <c r="A6451" s="22"/>
      <c r="B6451" s="38"/>
      <c r="C6451" s="1"/>
      <c r="D6451" s="2">
        <v>83280</v>
      </c>
      <c r="E6451" s="1" t="s">
        <v>9180</v>
      </c>
      <c r="F6451" s="1" t="s">
        <v>2806</v>
      </c>
      <c r="G6451" s="25">
        <v>0</v>
      </c>
      <c r="H6451" s="25">
        <v>3220.8308297599133</v>
      </c>
      <c r="I6451" s="24">
        <f t="shared" si="200"/>
        <v>3220.8308297599133</v>
      </c>
      <c r="J6451" s="23" t="e">
        <f t="shared" si="201"/>
        <v>#DIV/0!</v>
      </c>
      <c r="K6451" s="1"/>
      <c r="L6451" s="21"/>
    </row>
    <row r="6452" spans="1:12" ht="10.050000000000001" customHeight="1" x14ac:dyDescent="0.2">
      <c r="A6452" s="22"/>
      <c r="B6452" s="38"/>
      <c r="C6452" s="1"/>
      <c r="D6452" s="2">
        <v>83280</v>
      </c>
      <c r="E6452" s="1" t="s">
        <v>10486</v>
      </c>
      <c r="F6452" s="1" t="s">
        <v>4147</v>
      </c>
      <c r="G6452" s="25">
        <v>161363.07200000001</v>
      </c>
      <c r="H6452" s="25">
        <v>67524.435816896425</v>
      </c>
      <c r="I6452" s="24">
        <f t="shared" si="200"/>
        <v>-93838.63618310359</v>
      </c>
      <c r="J6452" s="23">
        <f t="shared" si="201"/>
        <v>-0.5815372440548453</v>
      </c>
      <c r="K6452" s="1"/>
      <c r="L6452" s="21"/>
    </row>
    <row r="6453" spans="1:12" ht="10.050000000000001" customHeight="1" x14ac:dyDescent="0.2">
      <c r="A6453" s="22"/>
      <c r="B6453" s="38"/>
      <c r="C6453" s="1"/>
      <c r="D6453" s="2">
        <v>83280</v>
      </c>
      <c r="E6453" s="1" t="s">
        <v>10662</v>
      </c>
      <c r="F6453" s="1" t="s">
        <v>4331</v>
      </c>
      <c r="G6453" s="25">
        <v>189734.41460000002</v>
      </c>
      <c r="H6453" s="25">
        <v>102234.4101656807</v>
      </c>
      <c r="I6453" s="24">
        <f t="shared" si="200"/>
        <v>-87500.004434319315</v>
      </c>
      <c r="J6453" s="23">
        <f t="shared" si="201"/>
        <v>-0.46117097216542235</v>
      </c>
      <c r="K6453" s="1"/>
      <c r="L6453" s="21"/>
    </row>
    <row r="6454" spans="1:12" ht="10.050000000000001" customHeight="1" x14ac:dyDescent="0.2">
      <c r="A6454" s="22"/>
      <c r="B6454" s="38"/>
      <c r="C6454" s="1"/>
      <c r="D6454" s="2">
        <v>83280</v>
      </c>
      <c r="E6454" s="1" t="s">
        <v>10865</v>
      </c>
      <c r="F6454" s="1" t="s">
        <v>4542</v>
      </c>
      <c r="G6454" s="25">
        <v>25816</v>
      </c>
      <c r="H6454" s="25">
        <v>8814.9054288166062</v>
      </c>
      <c r="I6454" s="24">
        <f t="shared" si="200"/>
        <v>-17001.094571183392</v>
      </c>
      <c r="J6454" s="23">
        <f t="shared" si="201"/>
        <v>-0.65854875159526616</v>
      </c>
      <c r="K6454" s="1"/>
      <c r="L6454" s="21"/>
    </row>
    <row r="6455" spans="1:12" ht="10.050000000000001" customHeight="1" x14ac:dyDescent="0.2">
      <c r="A6455" s="22"/>
      <c r="B6455" s="38"/>
      <c r="C6455" s="1"/>
      <c r="D6455" s="2">
        <v>83280</v>
      </c>
      <c r="E6455" s="1" t="s">
        <v>11222</v>
      </c>
      <c r="F6455" s="1" t="s">
        <v>4916</v>
      </c>
      <c r="G6455" s="25">
        <v>0</v>
      </c>
      <c r="H6455" s="25">
        <v>0</v>
      </c>
      <c r="I6455" s="24">
        <f t="shared" si="200"/>
        <v>0</v>
      </c>
      <c r="J6455" s="23" t="str">
        <f t="shared" si="201"/>
        <v/>
      </c>
      <c r="K6455" s="1"/>
      <c r="L6455" s="21"/>
    </row>
    <row r="6456" spans="1:12" ht="10.050000000000001" customHeight="1" x14ac:dyDescent="0.2">
      <c r="A6456" s="22"/>
      <c r="B6456" s="38"/>
      <c r="C6456" s="1"/>
      <c r="D6456" s="2">
        <v>83280</v>
      </c>
      <c r="E6456" s="1" t="s">
        <v>11438</v>
      </c>
      <c r="F6456" s="1" t="s">
        <v>5141</v>
      </c>
      <c r="G6456" s="25">
        <v>157510.40540000002</v>
      </c>
      <c r="H6456" s="25">
        <v>60666.685964058335</v>
      </c>
      <c r="I6456" s="24">
        <f t="shared" si="200"/>
        <v>-96843.71943594169</v>
      </c>
      <c r="J6456" s="23">
        <f t="shared" si="201"/>
        <v>-0.61484013827534523</v>
      </c>
      <c r="K6456" s="1"/>
      <c r="L6456" s="21"/>
    </row>
    <row r="6457" spans="1:12" ht="10.050000000000001" customHeight="1" x14ac:dyDescent="0.2">
      <c r="A6457" s="22"/>
      <c r="B6457" s="38"/>
      <c r="C6457" s="1"/>
      <c r="D6457" s="2">
        <v>83280</v>
      </c>
      <c r="E6457" s="1" t="s">
        <v>12056</v>
      </c>
      <c r="F6457" s="1" t="s">
        <v>5778</v>
      </c>
      <c r="G6457" s="25">
        <v>0</v>
      </c>
      <c r="H6457" s="25">
        <v>0</v>
      </c>
      <c r="I6457" s="24">
        <f t="shared" si="200"/>
        <v>0</v>
      </c>
      <c r="J6457" s="23" t="str">
        <f t="shared" si="201"/>
        <v/>
      </c>
      <c r="K6457" s="1"/>
      <c r="L6457" s="21"/>
    </row>
    <row r="6458" spans="1:12" ht="10.050000000000001" customHeight="1" x14ac:dyDescent="0.2">
      <c r="A6458" s="22"/>
      <c r="B6458" s="38"/>
      <c r="C6458" s="1"/>
      <c r="D6458" s="2">
        <v>83280</v>
      </c>
      <c r="E6458" s="1" t="s">
        <v>12119</v>
      </c>
      <c r="F6458" s="1" t="s">
        <v>5842</v>
      </c>
      <c r="G6458" s="25">
        <v>0</v>
      </c>
      <c r="H6458" s="25">
        <v>0</v>
      </c>
      <c r="I6458" s="24">
        <f t="shared" si="200"/>
        <v>0</v>
      </c>
      <c r="J6458" s="23" t="str">
        <f t="shared" si="201"/>
        <v/>
      </c>
      <c r="K6458" s="1"/>
      <c r="L6458" s="21"/>
    </row>
    <row r="6459" spans="1:12" ht="10.050000000000001" customHeight="1" x14ac:dyDescent="0.2">
      <c r="A6459" s="22"/>
      <c r="B6459" s="38"/>
      <c r="C6459" s="1"/>
      <c r="D6459" s="2">
        <v>83280</v>
      </c>
      <c r="E6459" s="1" t="s">
        <v>12265</v>
      </c>
      <c r="F6459" s="1" t="s">
        <v>5992</v>
      </c>
      <c r="G6459" s="25">
        <v>31348</v>
      </c>
      <c r="H6459" s="25">
        <v>0</v>
      </c>
      <c r="I6459" s="24">
        <f t="shared" si="200"/>
        <v>-31348</v>
      </c>
      <c r="J6459" s="23">
        <f t="shared" si="201"/>
        <v>-1</v>
      </c>
      <c r="K6459" s="1"/>
      <c r="L6459" s="21"/>
    </row>
    <row r="6460" spans="1:12" ht="10.050000000000001" customHeight="1" x14ac:dyDescent="0.2">
      <c r="A6460" s="22"/>
      <c r="B6460" s="38"/>
      <c r="C6460" s="1"/>
      <c r="D6460" s="2">
        <v>83280</v>
      </c>
      <c r="E6460" s="1" t="s">
        <v>12620</v>
      </c>
      <c r="F6460" s="1" t="s">
        <v>6353</v>
      </c>
      <c r="G6460" s="25">
        <v>53476</v>
      </c>
      <c r="H6460" s="25">
        <v>0</v>
      </c>
      <c r="I6460" s="24">
        <f t="shared" si="200"/>
        <v>-53476</v>
      </c>
      <c r="J6460" s="23">
        <f t="shared" si="201"/>
        <v>-1</v>
      </c>
      <c r="K6460" s="1"/>
      <c r="L6460" s="21"/>
    </row>
    <row r="6461" spans="1:12" ht="10.050000000000001" customHeight="1" x14ac:dyDescent="0.2">
      <c r="A6461" s="22"/>
      <c r="B6461" s="38"/>
      <c r="C6461" s="1"/>
      <c r="D6461" s="2">
        <v>83280</v>
      </c>
      <c r="E6461" s="1" t="s">
        <v>13589</v>
      </c>
      <c r="F6461" s="1" t="s">
        <v>13590</v>
      </c>
      <c r="G6461" s="25">
        <v>0</v>
      </c>
      <c r="H6461" s="25">
        <v>0</v>
      </c>
      <c r="I6461" s="24">
        <f t="shared" si="200"/>
        <v>0</v>
      </c>
      <c r="J6461" s="23" t="str">
        <f t="shared" si="201"/>
        <v/>
      </c>
      <c r="K6461" s="1"/>
      <c r="L6461" s="21"/>
    </row>
    <row r="6462" spans="1:12" ht="10.050000000000001" customHeight="1" x14ac:dyDescent="0.2">
      <c r="A6462" s="22"/>
      <c r="B6462" s="38"/>
      <c r="C6462" s="1"/>
      <c r="D6462" s="2">
        <v>83280</v>
      </c>
      <c r="E6462" s="1" t="s">
        <v>13587</v>
      </c>
      <c r="F6462" s="1" t="s">
        <v>13588</v>
      </c>
      <c r="G6462" s="25">
        <v>0</v>
      </c>
      <c r="H6462" s="25">
        <v>0</v>
      </c>
      <c r="I6462" s="24">
        <f t="shared" si="200"/>
        <v>0</v>
      </c>
      <c r="J6462" s="23" t="str">
        <f t="shared" si="201"/>
        <v/>
      </c>
      <c r="K6462" s="1"/>
      <c r="L6462" s="21"/>
    </row>
    <row r="6463" spans="1:12" ht="10.050000000000001" customHeight="1" x14ac:dyDescent="0.2">
      <c r="A6463" s="22"/>
      <c r="B6463" s="38"/>
      <c r="C6463" s="1"/>
      <c r="D6463" s="2">
        <v>83280</v>
      </c>
      <c r="E6463" s="1" t="s">
        <v>13585</v>
      </c>
      <c r="F6463" s="1" t="s">
        <v>13586</v>
      </c>
      <c r="G6463" s="25">
        <v>0</v>
      </c>
      <c r="H6463" s="25">
        <v>0</v>
      </c>
      <c r="I6463" s="24">
        <f t="shared" si="200"/>
        <v>0</v>
      </c>
      <c r="J6463" s="23" t="str">
        <f t="shared" si="201"/>
        <v/>
      </c>
      <c r="K6463" s="1"/>
      <c r="L6463" s="21"/>
    </row>
    <row r="6464" spans="1:12" ht="10.050000000000001" customHeight="1" x14ac:dyDescent="0.2">
      <c r="A6464" s="22"/>
      <c r="B6464" s="38"/>
      <c r="C6464" s="1"/>
      <c r="D6464" s="2">
        <v>83280</v>
      </c>
      <c r="E6464" s="1" t="s">
        <v>13583</v>
      </c>
      <c r="F6464" s="1" t="s">
        <v>13584</v>
      </c>
      <c r="G6464" s="25">
        <v>0</v>
      </c>
      <c r="H6464" s="25">
        <v>0</v>
      </c>
      <c r="I6464" s="24">
        <f t="shared" si="200"/>
        <v>0</v>
      </c>
      <c r="J6464" s="23" t="str">
        <f t="shared" si="201"/>
        <v/>
      </c>
      <c r="K6464" s="1"/>
      <c r="L6464" s="21"/>
    </row>
    <row r="6465" spans="1:12" ht="10.050000000000001" customHeight="1" x14ac:dyDescent="0.2">
      <c r="A6465" s="22"/>
      <c r="B6465" s="38"/>
      <c r="C6465" s="1"/>
      <c r="D6465" s="2">
        <v>83579</v>
      </c>
      <c r="E6465" s="1" t="s">
        <v>8023</v>
      </c>
      <c r="F6465" s="1" t="s">
        <v>1633</v>
      </c>
      <c r="G6465" s="25">
        <v>0</v>
      </c>
      <c r="H6465" s="25">
        <v>0</v>
      </c>
      <c r="I6465" s="24">
        <f t="shared" si="200"/>
        <v>0</v>
      </c>
      <c r="J6465" s="23" t="str">
        <f t="shared" si="201"/>
        <v/>
      </c>
      <c r="K6465" s="1"/>
      <c r="L6465" s="21"/>
    </row>
    <row r="6466" spans="1:12" ht="10.050000000000001" customHeight="1" x14ac:dyDescent="0.2">
      <c r="A6466" s="22"/>
      <c r="B6466" s="38"/>
      <c r="C6466" s="1"/>
      <c r="D6466" s="2">
        <v>83579</v>
      </c>
      <c r="E6466" s="1" t="s">
        <v>9473</v>
      </c>
      <c r="F6466" s="1" t="s">
        <v>3105</v>
      </c>
      <c r="G6466" s="25">
        <v>0</v>
      </c>
      <c r="H6466" s="25">
        <v>0</v>
      </c>
      <c r="I6466" s="24">
        <f t="shared" si="200"/>
        <v>0</v>
      </c>
      <c r="J6466" s="23" t="str">
        <f t="shared" si="201"/>
        <v/>
      </c>
      <c r="K6466" s="1"/>
      <c r="L6466" s="21"/>
    </row>
    <row r="6467" spans="1:12" ht="10.050000000000001" customHeight="1" x14ac:dyDescent="0.2">
      <c r="A6467" s="22"/>
      <c r="B6467" s="38"/>
      <c r="C6467" s="1"/>
      <c r="D6467" s="2">
        <v>83579</v>
      </c>
      <c r="E6467" s="1" t="s">
        <v>9918</v>
      </c>
      <c r="F6467" s="1" t="s">
        <v>3562</v>
      </c>
      <c r="G6467" s="25">
        <v>0</v>
      </c>
      <c r="H6467" s="25">
        <v>0</v>
      </c>
      <c r="I6467" s="24">
        <f t="shared" si="200"/>
        <v>0</v>
      </c>
      <c r="J6467" s="23" t="str">
        <f t="shared" si="201"/>
        <v/>
      </c>
      <c r="K6467" s="1"/>
      <c r="L6467" s="21"/>
    </row>
    <row r="6468" spans="1:12" ht="10.050000000000001" customHeight="1" x14ac:dyDescent="0.2">
      <c r="A6468" s="22"/>
      <c r="B6468" s="38"/>
      <c r="C6468" s="1"/>
      <c r="D6468" s="2">
        <v>83579</v>
      </c>
      <c r="E6468" s="1" t="s">
        <v>10162</v>
      </c>
      <c r="F6468" s="1" t="s">
        <v>3813</v>
      </c>
      <c r="G6468" s="25">
        <v>0</v>
      </c>
      <c r="H6468" s="25">
        <v>0</v>
      </c>
      <c r="I6468" s="24">
        <f t="shared" si="200"/>
        <v>0</v>
      </c>
      <c r="J6468" s="23" t="str">
        <f t="shared" si="201"/>
        <v/>
      </c>
      <c r="K6468" s="1"/>
      <c r="L6468" s="21"/>
    </row>
    <row r="6469" spans="1:12" ht="10.050000000000001" customHeight="1" x14ac:dyDescent="0.2">
      <c r="A6469" s="22"/>
      <c r="B6469" s="38"/>
      <c r="C6469" s="1"/>
      <c r="D6469" s="2">
        <v>83579</v>
      </c>
      <c r="E6469" s="1" t="s">
        <v>10232</v>
      </c>
      <c r="F6469" s="1" t="s">
        <v>3887</v>
      </c>
      <c r="G6469" s="25">
        <v>0</v>
      </c>
      <c r="H6469" s="25">
        <v>0</v>
      </c>
      <c r="I6469" s="24">
        <f t="shared" si="200"/>
        <v>0</v>
      </c>
      <c r="J6469" s="23" t="str">
        <f t="shared" si="201"/>
        <v/>
      </c>
      <c r="K6469" s="1"/>
      <c r="L6469" s="21"/>
    </row>
    <row r="6470" spans="1:12" ht="10.050000000000001" customHeight="1" x14ac:dyDescent="0.2">
      <c r="A6470" s="22"/>
      <c r="B6470" s="38"/>
      <c r="C6470" s="1"/>
      <c r="D6470" s="2">
        <v>83579</v>
      </c>
      <c r="E6470" s="1" t="s">
        <v>12317</v>
      </c>
      <c r="F6470" s="1" t="s">
        <v>6048</v>
      </c>
      <c r="G6470" s="25">
        <v>0</v>
      </c>
      <c r="H6470" s="25">
        <v>0</v>
      </c>
      <c r="I6470" s="24">
        <f t="shared" si="200"/>
        <v>0</v>
      </c>
      <c r="J6470" s="23" t="str">
        <f t="shared" si="201"/>
        <v/>
      </c>
      <c r="K6470" s="1"/>
      <c r="L6470" s="21"/>
    </row>
    <row r="6471" spans="1:12" ht="10.050000000000001" customHeight="1" x14ac:dyDescent="0.2">
      <c r="A6471" s="22"/>
      <c r="B6471" s="38"/>
      <c r="C6471" s="1"/>
      <c r="D6471" s="2">
        <v>83579</v>
      </c>
      <c r="E6471" s="1" t="s">
        <v>12618</v>
      </c>
      <c r="F6471" s="1" t="s">
        <v>6351</v>
      </c>
      <c r="G6471" s="25">
        <v>0</v>
      </c>
      <c r="H6471" s="25">
        <v>0</v>
      </c>
      <c r="I6471" s="24">
        <f t="shared" si="200"/>
        <v>0</v>
      </c>
      <c r="J6471" s="23" t="str">
        <f t="shared" si="201"/>
        <v/>
      </c>
      <c r="K6471" s="1"/>
      <c r="L6471" s="21"/>
    </row>
    <row r="6472" spans="1:12" ht="10.050000000000001" customHeight="1" x14ac:dyDescent="0.2">
      <c r="A6472" s="22"/>
      <c r="B6472" s="38"/>
      <c r="C6472" s="1"/>
      <c r="D6472" s="2">
        <v>83656</v>
      </c>
      <c r="E6472" s="1" t="s">
        <v>8311</v>
      </c>
      <c r="F6472" s="1" t="s">
        <v>1924</v>
      </c>
      <c r="G6472" s="25">
        <v>0</v>
      </c>
      <c r="H6472" s="25">
        <v>0</v>
      </c>
      <c r="I6472" s="24">
        <f t="shared" si="200"/>
        <v>0</v>
      </c>
      <c r="J6472" s="23" t="str">
        <f t="shared" si="201"/>
        <v/>
      </c>
      <c r="K6472" s="1"/>
      <c r="L6472" s="21"/>
    </row>
    <row r="6473" spans="1:12" ht="10.050000000000001" customHeight="1" x14ac:dyDescent="0.2">
      <c r="A6473" s="22"/>
      <c r="B6473" s="38"/>
      <c r="C6473" s="1"/>
      <c r="D6473" s="2">
        <v>83696</v>
      </c>
      <c r="E6473" s="1" t="s">
        <v>9213</v>
      </c>
      <c r="F6473" s="1" t="s">
        <v>2840</v>
      </c>
      <c r="G6473" s="25">
        <v>0</v>
      </c>
      <c r="H6473" s="25">
        <v>0</v>
      </c>
      <c r="I6473" s="24">
        <f t="shared" si="200"/>
        <v>0</v>
      </c>
      <c r="J6473" s="23" t="str">
        <f t="shared" si="201"/>
        <v/>
      </c>
      <c r="K6473" s="1"/>
      <c r="L6473" s="21"/>
    </row>
    <row r="6474" spans="1:12" ht="10.050000000000001" customHeight="1" x14ac:dyDescent="0.2">
      <c r="A6474" s="22"/>
      <c r="B6474" s="38"/>
      <c r="C6474" s="1"/>
      <c r="D6474" s="2">
        <v>83786</v>
      </c>
      <c r="E6474" s="1" t="s">
        <v>7310</v>
      </c>
      <c r="F6474" s="1" t="s">
        <v>916</v>
      </c>
      <c r="G6474" s="25">
        <v>0</v>
      </c>
      <c r="H6474" s="25">
        <v>0</v>
      </c>
      <c r="I6474" s="24">
        <f t="shared" si="200"/>
        <v>0</v>
      </c>
      <c r="J6474" s="23" t="str">
        <f t="shared" si="201"/>
        <v/>
      </c>
      <c r="K6474" s="1"/>
      <c r="L6474" s="21"/>
    </row>
    <row r="6475" spans="1:12" ht="10.050000000000001" customHeight="1" x14ac:dyDescent="0.2">
      <c r="A6475" s="22"/>
      <c r="B6475" s="38"/>
      <c r="C6475" s="1"/>
      <c r="D6475" s="2">
        <v>83864</v>
      </c>
      <c r="E6475" s="1" t="s">
        <v>11075</v>
      </c>
      <c r="F6475" s="1" t="s">
        <v>4760</v>
      </c>
      <c r="G6475" s="25">
        <v>17929.995499999997</v>
      </c>
      <c r="H6475" s="25">
        <v>13047.703839856746</v>
      </c>
      <c r="I6475" s="24">
        <f t="shared" si="200"/>
        <v>-4882.2916601432516</v>
      </c>
      <c r="J6475" s="23">
        <f t="shared" si="201"/>
        <v>-0.27229742808040597</v>
      </c>
      <c r="K6475" s="1"/>
      <c r="L6475" s="21"/>
    </row>
    <row r="6476" spans="1:12" ht="10.050000000000001" customHeight="1" x14ac:dyDescent="0.2">
      <c r="A6476" s="22"/>
      <c r="B6476" s="38"/>
      <c r="C6476" s="1"/>
      <c r="D6476" s="2">
        <v>83864</v>
      </c>
      <c r="E6476" s="1" t="s">
        <v>11087</v>
      </c>
      <c r="F6476" s="1" t="s">
        <v>4773</v>
      </c>
      <c r="G6476" s="25">
        <v>0</v>
      </c>
      <c r="H6476" s="25">
        <v>0</v>
      </c>
      <c r="I6476" s="24">
        <f t="shared" si="200"/>
        <v>0</v>
      </c>
      <c r="J6476" s="23" t="str">
        <f t="shared" si="201"/>
        <v/>
      </c>
      <c r="K6476" s="1"/>
      <c r="L6476" s="21"/>
    </row>
    <row r="6477" spans="1:12" ht="10.050000000000001" customHeight="1" x14ac:dyDescent="0.2">
      <c r="A6477" s="22"/>
      <c r="B6477" s="38"/>
      <c r="C6477" s="1"/>
      <c r="D6477" s="2">
        <v>83864</v>
      </c>
      <c r="E6477" s="1" t="s">
        <v>11098</v>
      </c>
      <c r="F6477" s="1" t="s">
        <v>4785</v>
      </c>
      <c r="G6477" s="25">
        <v>0</v>
      </c>
      <c r="H6477" s="25">
        <v>0</v>
      </c>
      <c r="I6477" s="24">
        <f t="shared" si="200"/>
        <v>0</v>
      </c>
      <c r="J6477" s="23" t="str">
        <f t="shared" si="201"/>
        <v/>
      </c>
      <c r="K6477" s="1"/>
      <c r="L6477" s="21"/>
    </row>
    <row r="6478" spans="1:12" ht="10.050000000000001" customHeight="1" x14ac:dyDescent="0.2">
      <c r="A6478" s="22"/>
      <c r="B6478" s="38"/>
      <c r="C6478" s="1"/>
      <c r="D6478" s="2">
        <v>83864</v>
      </c>
      <c r="E6478" s="1" t="s">
        <v>12168</v>
      </c>
      <c r="F6478" s="1" t="s">
        <v>5895</v>
      </c>
      <c r="G6478" s="25">
        <v>0</v>
      </c>
      <c r="H6478" s="25">
        <v>0</v>
      </c>
      <c r="I6478" s="24">
        <f t="shared" si="200"/>
        <v>0</v>
      </c>
      <c r="J6478" s="23" t="str">
        <f t="shared" si="201"/>
        <v/>
      </c>
      <c r="K6478" s="1"/>
      <c r="L6478" s="21"/>
    </row>
    <row r="6479" spans="1:12" ht="10.050000000000001" customHeight="1" x14ac:dyDescent="0.2">
      <c r="A6479" s="22"/>
      <c r="B6479" s="38"/>
      <c r="C6479" s="1"/>
      <c r="D6479" s="2">
        <v>83968</v>
      </c>
      <c r="E6479" s="1" t="s">
        <v>7315</v>
      </c>
      <c r="F6479" s="1" t="s">
        <v>921</v>
      </c>
      <c r="G6479" s="25">
        <v>36880</v>
      </c>
      <c r="H6479" s="25">
        <v>0</v>
      </c>
      <c r="I6479" s="24">
        <f t="shared" si="200"/>
        <v>-36880</v>
      </c>
      <c r="J6479" s="23">
        <f t="shared" si="201"/>
        <v>-1</v>
      </c>
      <c r="K6479" s="1"/>
      <c r="L6479" s="21"/>
    </row>
    <row r="6480" spans="1:12" ht="10.050000000000001" customHeight="1" x14ac:dyDescent="0.2">
      <c r="A6480" s="22"/>
      <c r="B6480" s="38"/>
      <c r="C6480" s="1"/>
      <c r="D6480" s="2">
        <v>83968</v>
      </c>
      <c r="E6480" s="1" t="s">
        <v>8314</v>
      </c>
      <c r="F6480" s="1" t="s">
        <v>1927</v>
      </c>
      <c r="G6480" s="25">
        <v>0</v>
      </c>
      <c r="H6480" s="25">
        <v>0</v>
      </c>
      <c r="I6480" s="24">
        <f t="shared" si="200"/>
        <v>0</v>
      </c>
      <c r="J6480" s="23" t="str">
        <f t="shared" si="201"/>
        <v/>
      </c>
      <c r="K6480" s="1"/>
      <c r="L6480" s="21"/>
    </row>
    <row r="6481" spans="1:12" ht="10.050000000000001" customHeight="1" x14ac:dyDescent="0.2">
      <c r="A6481" s="22"/>
      <c r="B6481" s="38"/>
      <c r="C6481" s="1"/>
      <c r="D6481" s="2">
        <v>83968</v>
      </c>
      <c r="E6481" s="1" t="s">
        <v>8752</v>
      </c>
      <c r="F6481" s="1" t="s">
        <v>2372</v>
      </c>
      <c r="G6481" s="25">
        <v>0</v>
      </c>
      <c r="H6481" s="25">
        <v>0</v>
      </c>
      <c r="I6481" s="24">
        <f t="shared" si="200"/>
        <v>0</v>
      </c>
      <c r="J6481" s="23" t="str">
        <f t="shared" si="201"/>
        <v/>
      </c>
      <c r="K6481" s="1"/>
      <c r="L6481" s="21"/>
    </row>
    <row r="6482" spans="1:12" ht="10.050000000000001" customHeight="1" x14ac:dyDescent="0.2">
      <c r="A6482" s="22"/>
      <c r="B6482" s="38"/>
      <c r="C6482" s="1"/>
      <c r="D6482" s="2">
        <v>84046</v>
      </c>
      <c r="E6482" s="1" t="s">
        <v>7317</v>
      </c>
      <c r="F6482" s="1" t="s">
        <v>923</v>
      </c>
      <c r="G6482" s="25">
        <v>0</v>
      </c>
      <c r="H6482" s="25">
        <v>8039.2348462109485</v>
      </c>
      <c r="I6482" s="24">
        <f t="shared" si="200"/>
        <v>8039.2348462109485</v>
      </c>
      <c r="J6482" s="23" t="e">
        <f t="shared" si="201"/>
        <v>#DIV/0!</v>
      </c>
      <c r="K6482" s="1"/>
      <c r="L6482" s="21"/>
    </row>
    <row r="6483" spans="1:12" ht="10.050000000000001" customHeight="1" x14ac:dyDescent="0.2">
      <c r="A6483" s="22"/>
      <c r="B6483" s="38"/>
      <c r="C6483" s="1"/>
      <c r="D6483" s="2">
        <v>84046</v>
      </c>
      <c r="E6483" s="1" t="s">
        <v>8316</v>
      </c>
      <c r="F6483" s="1" t="s">
        <v>1929</v>
      </c>
      <c r="G6483" s="25">
        <v>0</v>
      </c>
      <c r="H6483" s="25">
        <v>31597.01823581057</v>
      </c>
      <c r="I6483" s="24">
        <f t="shared" ref="I6483:I6546" si="202">H6483-G6483</f>
        <v>31597.01823581057</v>
      </c>
      <c r="J6483" s="23" t="e">
        <f t="shared" ref="J6483:J6546" si="203">IF(I6483=0,"",(I6483/G6483))</f>
        <v>#DIV/0!</v>
      </c>
      <c r="K6483" s="1"/>
      <c r="L6483" s="21"/>
    </row>
    <row r="6484" spans="1:12" ht="10.050000000000001" customHeight="1" x14ac:dyDescent="0.2">
      <c r="A6484" s="22"/>
      <c r="B6484" s="38"/>
      <c r="C6484" s="1"/>
      <c r="D6484" s="2">
        <v>84215</v>
      </c>
      <c r="E6484" s="1" t="s">
        <v>7320</v>
      </c>
      <c r="F6484" s="1" t="s">
        <v>926</v>
      </c>
      <c r="G6484" s="25">
        <v>0</v>
      </c>
      <c r="H6484" s="25">
        <v>0</v>
      </c>
      <c r="I6484" s="24">
        <f t="shared" si="202"/>
        <v>0</v>
      </c>
      <c r="J6484" s="23" t="str">
        <f t="shared" si="203"/>
        <v/>
      </c>
      <c r="K6484" s="1"/>
      <c r="L6484" s="21"/>
    </row>
    <row r="6485" spans="1:12" ht="10.050000000000001" customHeight="1" x14ac:dyDescent="0.2">
      <c r="A6485" s="22"/>
      <c r="B6485" s="38"/>
      <c r="C6485" s="1"/>
      <c r="D6485" s="2">
        <v>84332</v>
      </c>
      <c r="E6485" s="1" t="s">
        <v>7321</v>
      </c>
      <c r="F6485" s="1" t="s">
        <v>927</v>
      </c>
      <c r="G6485" s="25">
        <v>0</v>
      </c>
      <c r="H6485" s="25">
        <v>0</v>
      </c>
      <c r="I6485" s="24">
        <f t="shared" si="202"/>
        <v>0</v>
      </c>
      <c r="J6485" s="23" t="str">
        <f t="shared" si="203"/>
        <v/>
      </c>
      <c r="K6485" s="1"/>
      <c r="L6485" s="21"/>
    </row>
    <row r="6486" spans="1:12" ht="10.050000000000001" customHeight="1" x14ac:dyDescent="0.2">
      <c r="A6486" s="22"/>
      <c r="B6486" s="38"/>
      <c r="C6486" s="1"/>
      <c r="D6486" s="2">
        <v>84411</v>
      </c>
      <c r="E6486" s="1" t="s">
        <v>6814</v>
      </c>
      <c r="F6486" s="1" t="s">
        <v>415</v>
      </c>
      <c r="G6486" s="25">
        <v>0</v>
      </c>
      <c r="H6486" s="25">
        <v>0</v>
      </c>
      <c r="I6486" s="24">
        <f t="shared" si="202"/>
        <v>0</v>
      </c>
      <c r="J6486" s="23" t="str">
        <f t="shared" si="203"/>
        <v/>
      </c>
      <c r="K6486" s="1"/>
      <c r="L6486" s="21"/>
    </row>
    <row r="6487" spans="1:12" ht="10.050000000000001" customHeight="1" x14ac:dyDescent="0.2">
      <c r="A6487" s="22"/>
      <c r="B6487" s="38"/>
      <c r="C6487" s="1"/>
      <c r="D6487" s="2">
        <v>84423</v>
      </c>
      <c r="E6487" s="1" t="s">
        <v>9042</v>
      </c>
      <c r="F6487" s="1" t="s">
        <v>2666</v>
      </c>
      <c r="G6487" s="25">
        <v>14011.666000000001</v>
      </c>
      <c r="H6487" s="25">
        <v>8367.9958878451343</v>
      </c>
      <c r="I6487" s="24">
        <f t="shared" si="202"/>
        <v>-5643.6701121548667</v>
      </c>
      <c r="J6487" s="23">
        <f t="shared" si="203"/>
        <v>-0.40278365985564218</v>
      </c>
      <c r="K6487" s="1"/>
      <c r="L6487" s="21"/>
    </row>
    <row r="6488" spans="1:12" ht="10.050000000000001" customHeight="1" x14ac:dyDescent="0.2">
      <c r="A6488" s="22"/>
      <c r="B6488" s="38"/>
      <c r="C6488" s="1"/>
      <c r="D6488" s="2">
        <v>84423</v>
      </c>
      <c r="E6488" s="1" t="s">
        <v>9289</v>
      </c>
      <c r="F6488" s="1" t="s">
        <v>2918</v>
      </c>
      <c r="G6488" s="25">
        <v>0</v>
      </c>
      <c r="H6488" s="25">
        <v>0</v>
      </c>
      <c r="I6488" s="24">
        <f t="shared" si="202"/>
        <v>0</v>
      </c>
      <c r="J6488" s="23" t="str">
        <f t="shared" si="203"/>
        <v/>
      </c>
      <c r="K6488" s="1"/>
      <c r="L6488" s="21"/>
    </row>
    <row r="6489" spans="1:12" ht="10.050000000000001" customHeight="1" x14ac:dyDescent="0.2">
      <c r="A6489" s="22"/>
      <c r="B6489" s="38"/>
      <c r="C6489" s="1"/>
      <c r="D6489" s="2">
        <v>84423</v>
      </c>
      <c r="E6489" s="1" t="s">
        <v>9470</v>
      </c>
      <c r="F6489" s="1" t="s">
        <v>3102</v>
      </c>
      <c r="G6489" s="25">
        <v>10577.847900000001</v>
      </c>
      <c r="H6489" s="25">
        <v>0</v>
      </c>
      <c r="I6489" s="24">
        <f t="shared" si="202"/>
        <v>-10577.847900000001</v>
      </c>
      <c r="J6489" s="23">
        <f t="shared" si="203"/>
        <v>-1</v>
      </c>
      <c r="K6489" s="1"/>
      <c r="L6489" s="21"/>
    </row>
    <row r="6490" spans="1:12" ht="10.050000000000001" customHeight="1" x14ac:dyDescent="0.2">
      <c r="A6490" s="22"/>
      <c r="B6490" s="38"/>
      <c r="C6490" s="1"/>
      <c r="D6490" s="2">
        <v>84489</v>
      </c>
      <c r="E6490" s="1" t="s">
        <v>8029</v>
      </c>
      <c r="F6490" s="1" t="s">
        <v>1639</v>
      </c>
      <c r="G6490" s="25">
        <v>0</v>
      </c>
      <c r="H6490" s="25">
        <v>0</v>
      </c>
      <c r="I6490" s="24">
        <f t="shared" si="202"/>
        <v>0</v>
      </c>
      <c r="J6490" s="23" t="str">
        <f t="shared" si="203"/>
        <v/>
      </c>
      <c r="K6490" s="1"/>
      <c r="L6490" s="21"/>
    </row>
    <row r="6491" spans="1:12" ht="10.050000000000001" customHeight="1" x14ac:dyDescent="0.2">
      <c r="A6491" s="22"/>
      <c r="B6491" s="38"/>
      <c r="C6491" s="1"/>
      <c r="D6491" s="2">
        <v>84567</v>
      </c>
      <c r="E6491" s="1" t="s">
        <v>6815</v>
      </c>
      <c r="F6491" s="1" t="s">
        <v>416</v>
      </c>
      <c r="G6491" s="25">
        <v>0</v>
      </c>
      <c r="H6491" s="25">
        <v>0</v>
      </c>
      <c r="I6491" s="24">
        <f t="shared" si="202"/>
        <v>0</v>
      </c>
      <c r="J6491" s="23" t="str">
        <f t="shared" si="203"/>
        <v/>
      </c>
      <c r="K6491" s="1"/>
      <c r="L6491" s="21"/>
    </row>
    <row r="6492" spans="1:12" ht="10.050000000000001" customHeight="1" x14ac:dyDescent="0.2">
      <c r="A6492" s="22"/>
      <c r="B6492" s="38"/>
      <c r="C6492" s="1"/>
      <c r="D6492" s="2">
        <v>84579</v>
      </c>
      <c r="E6492" s="1" t="s">
        <v>9290</v>
      </c>
      <c r="F6492" s="1" t="s">
        <v>2919</v>
      </c>
      <c r="G6492" s="25">
        <v>0</v>
      </c>
      <c r="H6492" s="25">
        <v>0</v>
      </c>
      <c r="I6492" s="24">
        <f t="shared" si="202"/>
        <v>0</v>
      </c>
      <c r="J6492" s="23" t="str">
        <f t="shared" si="203"/>
        <v/>
      </c>
      <c r="K6492" s="1"/>
      <c r="L6492" s="21"/>
    </row>
    <row r="6493" spans="1:12" ht="10.050000000000001" customHeight="1" x14ac:dyDescent="0.2">
      <c r="A6493" s="22"/>
      <c r="B6493" s="38"/>
      <c r="C6493" s="1"/>
      <c r="D6493" s="2">
        <v>84579</v>
      </c>
      <c r="E6493" s="1" t="s">
        <v>9471</v>
      </c>
      <c r="F6493" s="1" t="s">
        <v>3103</v>
      </c>
      <c r="G6493" s="25">
        <v>0</v>
      </c>
      <c r="H6493" s="25">
        <v>0</v>
      </c>
      <c r="I6493" s="24">
        <f t="shared" si="202"/>
        <v>0</v>
      </c>
      <c r="J6493" s="23" t="str">
        <f t="shared" si="203"/>
        <v/>
      </c>
      <c r="K6493" s="1"/>
      <c r="L6493" s="21"/>
    </row>
    <row r="6494" spans="1:12" ht="10.050000000000001" customHeight="1" x14ac:dyDescent="0.2">
      <c r="A6494" s="22"/>
      <c r="B6494" s="38"/>
      <c r="C6494" s="1"/>
      <c r="D6494" s="2">
        <v>84579</v>
      </c>
      <c r="E6494" s="1" t="s">
        <v>9614</v>
      </c>
      <c r="F6494" s="1" t="s">
        <v>3250</v>
      </c>
      <c r="G6494" s="25">
        <v>0</v>
      </c>
      <c r="H6494" s="25">
        <v>10165.907834282087</v>
      </c>
      <c r="I6494" s="24">
        <f t="shared" si="202"/>
        <v>10165.907834282087</v>
      </c>
      <c r="J6494" s="23" t="e">
        <f t="shared" si="203"/>
        <v>#DIV/0!</v>
      </c>
      <c r="K6494" s="1"/>
      <c r="L6494" s="21"/>
    </row>
    <row r="6495" spans="1:12" ht="10.050000000000001" customHeight="1" x14ac:dyDescent="0.2">
      <c r="A6495" s="22"/>
      <c r="B6495" s="38"/>
      <c r="C6495" s="1"/>
      <c r="D6495" s="2">
        <v>84787</v>
      </c>
      <c r="E6495" s="1" t="s">
        <v>7326</v>
      </c>
      <c r="F6495" s="1" t="s">
        <v>932</v>
      </c>
      <c r="G6495" s="25">
        <v>0</v>
      </c>
      <c r="H6495" s="25">
        <v>0</v>
      </c>
      <c r="I6495" s="24">
        <f t="shared" si="202"/>
        <v>0</v>
      </c>
      <c r="J6495" s="23" t="str">
        <f t="shared" si="203"/>
        <v/>
      </c>
      <c r="K6495" s="1"/>
      <c r="L6495" s="21"/>
    </row>
    <row r="6496" spans="1:12" ht="10.050000000000001" customHeight="1" x14ac:dyDescent="0.2">
      <c r="A6496" s="22"/>
      <c r="B6496" s="38"/>
      <c r="C6496" s="1"/>
      <c r="D6496" s="2">
        <v>84801</v>
      </c>
      <c r="E6496" s="1" t="s">
        <v>8030</v>
      </c>
      <c r="F6496" s="1" t="s">
        <v>1640</v>
      </c>
      <c r="G6496" s="25">
        <v>3688</v>
      </c>
      <c r="H6496" s="25">
        <v>0</v>
      </c>
      <c r="I6496" s="24">
        <f t="shared" si="202"/>
        <v>-3688</v>
      </c>
      <c r="J6496" s="23">
        <f t="shared" si="203"/>
        <v>-1</v>
      </c>
      <c r="K6496" s="1"/>
      <c r="L6496" s="21"/>
    </row>
    <row r="6497" spans="1:12" ht="10.050000000000001" customHeight="1" x14ac:dyDescent="0.2">
      <c r="A6497" s="22"/>
      <c r="B6497" s="38"/>
      <c r="C6497" s="1"/>
      <c r="D6497" s="2">
        <v>84827</v>
      </c>
      <c r="E6497" s="1" t="s">
        <v>6817</v>
      </c>
      <c r="F6497" s="1" t="s">
        <v>418</v>
      </c>
      <c r="G6497" s="25">
        <v>0</v>
      </c>
      <c r="H6497" s="25">
        <v>11809.713042453015</v>
      </c>
      <c r="I6497" s="24">
        <f t="shared" si="202"/>
        <v>11809.713042453015</v>
      </c>
      <c r="J6497" s="23" t="e">
        <f t="shared" si="203"/>
        <v>#DIV/0!</v>
      </c>
      <c r="K6497" s="1"/>
      <c r="L6497" s="21"/>
    </row>
    <row r="6498" spans="1:12" ht="10.050000000000001" customHeight="1" x14ac:dyDescent="0.2">
      <c r="A6498" s="22"/>
      <c r="B6498" s="38"/>
      <c r="C6498" s="1"/>
      <c r="D6498" s="2">
        <v>85048</v>
      </c>
      <c r="E6498" s="1" t="s">
        <v>6821</v>
      </c>
      <c r="F6498" s="1" t="s">
        <v>422</v>
      </c>
      <c r="G6498" s="25">
        <v>1844</v>
      </c>
      <c r="H6498" s="25">
        <v>0</v>
      </c>
      <c r="I6498" s="24">
        <f t="shared" si="202"/>
        <v>-1844</v>
      </c>
      <c r="J6498" s="23">
        <f t="shared" si="203"/>
        <v>-1</v>
      </c>
      <c r="K6498" s="1"/>
      <c r="L6498" s="21"/>
    </row>
    <row r="6499" spans="1:12" ht="10.050000000000001" customHeight="1" x14ac:dyDescent="0.2">
      <c r="A6499" s="22"/>
      <c r="B6499" s="38"/>
      <c r="C6499" s="1"/>
      <c r="D6499" s="2">
        <v>85217</v>
      </c>
      <c r="E6499" s="1" t="s">
        <v>8033</v>
      </c>
      <c r="F6499" s="1" t="s">
        <v>1643</v>
      </c>
      <c r="G6499" s="25">
        <v>12908</v>
      </c>
      <c r="H6499" s="25">
        <v>0</v>
      </c>
      <c r="I6499" s="24">
        <f t="shared" si="202"/>
        <v>-12908</v>
      </c>
      <c r="J6499" s="23">
        <f t="shared" si="203"/>
        <v>-1</v>
      </c>
      <c r="K6499" s="1"/>
      <c r="L6499" s="21"/>
    </row>
    <row r="6500" spans="1:12" ht="10.050000000000001" customHeight="1" x14ac:dyDescent="0.2">
      <c r="A6500" s="22"/>
      <c r="B6500" s="38"/>
      <c r="C6500" s="1"/>
      <c r="D6500" s="2">
        <v>85255</v>
      </c>
      <c r="E6500" s="1" t="s">
        <v>6931</v>
      </c>
      <c r="F6500" s="1" t="s">
        <v>534</v>
      </c>
      <c r="G6500" s="25">
        <v>0</v>
      </c>
      <c r="H6500" s="25">
        <v>0</v>
      </c>
      <c r="I6500" s="24">
        <f t="shared" si="202"/>
        <v>0</v>
      </c>
      <c r="J6500" s="23" t="str">
        <f t="shared" si="203"/>
        <v/>
      </c>
      <c r="K6500" s="1"/>
      <c r="L6500" s="21"/>
    </row>
    <row r="6501" spans="1:12" ht="10.050000000000001" customHeight="1" x14ac:dyDescent="0.2">
      <c r="A6501" s="22"/>
      <c r="B6501" s="38"/>
      <c r="C6501" s="1"/>
      <c r="D6501" s="2">
        <v>85255</v>
      </c>
      <c r="E6501" s="1" t="s">
        <v>7295</v>
      </c>
      <c r="F6501" s="1" t="s">
        <v>901</v>
      </c>
      <c r="G6501" s="25">
        <v>0</v>
      </c>
      <c r="H6501" s="25">
        <v>0</v>
      </c>
      <c r="I6501" s="24">
        <f t="shared" si="202"/>
        <v>0</v>
      </c>
      <c r="J6501" s="23" t="str">
        <f t="shared" si="203"/>
        <v/>
      </c>
      <c r="K6501" s="1"/>
      <c r="L6501" s="21"/>
    </row>
    <row r="6502" spans="1:12" ht="10.050000000000001" customHeight="1" x14ac:dyDescent="0.2">
      <c r="A6502" s="22"/>
      <c r="B6502" s="38"/>
      <c r="C6502" s="1"/>
      <c r="D6502" s="2">
        <v>85255</v>
      </c>
      <c r="E6502" s="1" t="s">
        <v>8300</v>
      </c>
      <c r="F6502" s="1" t="s">
        <v>1913</v>
      </c>
      <c r="G6502" s="25">
        <v>0</v>
      </c>
      <c r="H6502" s="25">
        <v>0</v>
      </c>
      <c r="I6502" s="24">
        <f t="shared" si="202"/>
        <v>0</v>
      </c>
      <c r="J6502" s="23" t="str">
        <f t="shared" si="203"/>
        <v/>
      </c>
      <c r="K6502" s="1"/>
      <c r="L6502" s="21"/>
    </row>
    <row r="6503" spans="1:12" ht="10.050000000000001" customHeight="1" x14ac:dyDescent="0.2">
      <c r="A6503" s="22"/>
      <c r="B6503" s="38"/>
      <c r="C6503" s="1"/>
      <c r="D6503" s="2">
        <v>85255</v>
      </c>
      <c r="E6503" s="1" t="s">
        <v>8580</v>
      </c>
      <c r="F6503" s="1" t="s">
        <v>2197</v>
      </c>
      <c r="G6503" s="25">
        <v>0</v>
      </c>
      <c r="H6503" s="25">
        <v>0</v>
      </c>
      <c r="I6503" s="24">
        <f t="shared" si="202"/>
        <v>0</v>
      </c>
      <c r="J6503" s="23" t="str">
        <f t="shared" si="203"/>
        <v/>
      </c>
      <c r="K6503" s="1"/>
      <c r="L6503" s="21"/>
    </row>
    <row r="6504" spans="1:12" ht="10.050000000000001" customHeight="1" x14ac:dyDescent="0.2">
      <c r="A6504" s="22"/>
      <c r="B6504" s="38"/>
      <c r="C6504" s="1"/>
      <c r="D6504" s="2">
        <v>85255</v>
      </c>
      <c r="E6504" s="1" t="s">
        <v>9430</v>
      </c>
      <c r="F6504" s="1" t="s">
        <v>3062</v>
      </c>
      <c r="G6504" s="25">
        <v>0</v>
      </c>
      <c r="H6504" s="25">
        <v>0</v>
      </c>
      <c r="I6504" s="24">
        <f t="shared" si="202"/>
        <v>0</v>
      </c>
      <c r="J6504" s="23" t="str">
        <f t="shared" si="203"/>
        <v/>
      </c>
      <c r="K6504" s="1"/>
      <c r="L6504" s="21"/>
    </row>
    <row r="6505" spans="1:12" ht="10.050000000000001" customHeight="1" x14ac:dyDescent="0.2">
      <c r="A6505" s="22"/>
      <c r="B6505" s="38"/>
      <c r="C6505" s="1"/>
      <c r="D6505" s="2">
        <v>85255</v>
      </c>
      <c r="E6505" s="1" t="s">
        <v>9584</v>
      </c>
      <c r="F6505" s="1" t="s">
        <v>3220</v>
      </c>
      <c r="G6505" s="25">
        <v>0</v>
      </c>
      <c r="H6505" s="25">
        <v>0</v>
      </c>
      <c r="I6505" s="24">
        <f t="shared" si="202"/>
        <v>0</v>
      </c>
      <c r="J6505" s="23" t="str">
        <f t="shared" si="203"/>
        <v/>
      </c>
      <c r="K6505" s="1"/>
      <c r="L6505" s="21"/>
    </row>
    <row r="6506" spans="1:12" ht="10.050000000000001" customHeight="1" x14ac:dyDescent="0.2">
      <c r="A6506" s="22"/>
      <c r="B6506" s="38"/>
      <c r="C6506" s="1"/>
      <c r="D6506" s="2">
        <v>85255</v>
      </c>
      <c r="E6506" s="1" t="s">
        <v>9740</v>
      </c>
      <c r="F6506" s="1" t="s">
        <v>3378</v>
      </c>
      <c r="G6506" s="25">
        <v>469152.87</v>
      </c>
      <c r="H6506" s="25">
        <v>473559.73290894245</v>
      </c>
      <c r="I6506" s="24">
        <f t="shared" si="202"/>
        <v>4406.8629089424503</v>
      </c>
      <c r="J6506" s="23">
        <f t="shared" si="203"/>
        <v>9.393234467354853E-3</v>
      </c>
      <c r="K6506" s="1"/>
      <c r="L6506" s="21"/>
    </row>
    <row r="6507" spans="1:12" ht="10.050000000000001" customHeight="1" x14ac:dyDescent="0.2">
      <c r="A6507" s="22"/>
      <c r="B6507" s="38"/>
      <c r="C6507" s="1"/>
      <c r="D6507" s="2">
        <v>85255</v>
      </c>
      <c r="E6507" s="1" t="s">
        <v>10185</v>
      </c>
      <c r="F6507" s="1" t="s">
        <v>3839</v>
      </c>
      <c r="G6507" s="25">
        <v>0</v>
      </c>
      <c r="H6507" s="25">
        <v>0</v>
      </c>
      <c r="I6507" s="24">
        <f t="shared" si="202"/>
        <v>0</v>
      </c>
      <c r="J6507" s="23" t="str">
        <f t="shared" si="203"/>
        <v/>
      </c>
      <c r="K6507" s="1"/>
      <c r="L6507" s="21"/>
    </row>
    <row r="6508" spans="1:12" ht="10.050000000000001" customHeight="1" x14ac:dyDescent="0.2">
      <c r="A6508" s="22"/>
      <c r="B6508" s="38"/>
      <c r="C6508" s="1"/>
      <c r="D6508" s="2">
        <v>85255</v>
      </c>
      <c r="E6508" s="1" t="s">
        <v>10298</v>
      </c>
      <c r="F6508" s="1" t="s">
        <v>3955</v>
      </c>
      <c r="G6508" s="25">
        <v>0</v>
      </c>
      <c r="H6508" s="25">
        <v>0</v>
      </c>
      <c r="I6508" s="24">
        <f t="shared" si="202"/>
        <v>0</v>
      </c>
      <c r="J6508" s="23" t="str">
        <f t="shared" si="203"/>
        <v/>
      </c>
      <c r="K6508" s="1"/>
      <c r="L6508" s="21"/>
    </row>
    <row r="6509" spans="1:12" ht="10.050000000000001" customHeight="1" x14ac:dyDescent="0.2">
      <c r="A6509" s="22"/>
      <c r="B6509" s="38"/>
      <c r="C6509" s="1"/>
      <c r="D6509" s="2">
        <v>85255</v>
      </c>
      <c r="E6509" s="1" t="s">
        <v>10388</v>
      </c>
      <c r="F6509" s="1" t="s">
        <v>4048</v>
      </c>
      <c r="G6509" s="25">
        <v>0</v>
      </c>
      <c r="H6509" s="25">
        <v>10443.299963160931</v>
      </c>
      <c r="I6509" s="24">
        <f t="shared" si="202"/>
        <v>10443.299963160931</v>
      </c>
      <c r="J6509" s="23" t="e">
        <f t="shared" si="203"/>
        <v>#DIV/0!</v>
      </c>
      <c r="K6509" s="1"/>
      <c r="L6509" s="21"/>
    </row>
    <row r="6510" spans="1:12" ht="10.050000000000001" customHeight="1" x14ac:dyDescent="0.2">
      <c r="A6510" s="22"/>
      <c r="B6510" s="38"/>
      <c r="C6510" s="1"/>
      <c r="D6510" s="2">
        <v>85255</v>
      </c>
      <c r="E6510" s="1" t="s">
        <v>10423</v>
      </c>
      <c r="F6510" s="1" t="s">
        <v>4083</v>
      </c>
      <c r="G6510" s="25">
        <v>0</v>
      </c>
      <c r="H6510" s="25">
        <v>0</v>
      </c>
      <c r="I6510" s="24">
        <f t="shared" si="202"/>
        <v>0</v>
      </c>
      <c r="J6510" s="23" t="str">
        <f t="shared" si="203"/>
        <v/>
      </c>
      <c r="K6510" s="1"/>
      <c r="L6510" s="21"/>
    </row>
    <row r="6511" spans="1:12" ht="10.050000000000001" customHeight="1" x14ac:dyDescent="0.2">
      <c r="A6511" s="22"/>
      <c r="B6511" s="38"/>
      <c r="C6511" s="1"/>
      <c r="D6511" s="2">
        <v>85255</v>
      </c>
      <c r="E6511" s="1" t="s">
        <v>10461</v>
      </c>
      <c r="F6511" s="1" t="s">
        <v>4122</v>
      </c>
      <c r="G6511" s="25">
        <v>0</v>
      </c>
      <c r="H6511" s="25">
        <v>0</v>
      </c>
      <c r="I6511" s="24">
        <f t="shared" si="202"/>
        <v>0</v>
      </c>
      <c r="J6511" s="23" t="str">
        <f t="shared" si="203"/>
        <v/>
      </c>
      <c r="K6511" s="1"/>
      <c r="L6511" s="21"/>
    </row>
    <row r="6512" spans="1:12" ht="10.050000000000001" customHeight="1" x14ac:dyDescent="0.2">
      <c r="A6512" s="22"/>
      <c r="B6512" s="38"/>
      <c r="C6512" s="1"/>
      <c r="D6512" s="2">
        <v>85255</v>
      </c>
      <c r="E6512" s="1" t="s">
        <v>10559</v>
      </c>
      <c r="F6512" s="1" t="s">
        <v>4223</v>
      </c>
      <c r="G6512" s="25">
        <v>0</v>
      </c>
      <c r="H6512" s="25">
        <v>0</v>
      </c>
      <c r="I6512" s="24">
        <f t="shared" si="202"/>
        <v>0</v>
      </c>
      <c r="J6512" s="23" t="str">
        <f t="shared" si="203"/>
        <v/>
      </c>
      <c r="K6512" s="1"/>
      <c r="L6512" s="21"/>
    </row>
    <row r="6513" spans="1:12" ht="10.050000000000001" customHeight="1" x14ac:dyDescent="0.2">
      <c r="A6513" s="22"/>
      <c r="B6513" s="38"/>
      <c r="C6513" s="1"/>
      <c r="D6513" s="2">
        <v>85476</v>
      </c>
      <c r="E6513" s="1" t="s">
        <v>8760</v>
      </c>
      <c r="F6513" s="1" t="s">
        <v>2380</v>
      </c>
      <c r="G6513" s="25">
        <v>0</v>
      </c>
      <c r="H6513" s="25">
        <v>0</v>
      </c>
      <c r="I6513" s="24">
        <f t="shared" si="202"/>
        <v>0</v>
      </c>
      <c r="J6513" s="23" t="str">
        <f t="shared" si="203"/>
        <v/>
      </c>
      <c r="K6513" s="1"/>
      <c r="L6513" s="21"/>
    </row>
    <row r="6514" spans="1:12" ht="10.050000000000001" customHeight="1" x14ac:dyDescent="0.2">
      <c r="A6514" s="22"/>
      <c r="B6514" s="38"/>
      <c r="C6514" s="1"/>
      <c r="D6514" s="2">
        <v>85476</v>
      </c>
      <c r="E6514" s="1" t="s">
        <v>11883</v>
      </c>
      <c r="F6514" s="1" t="s">
        <v>5602</v>
      </c>
      <c r="G6514" s="25">
        <v>6579.726200000001</v>
      </c>
      <c r="H6514" s="25">
        <v>63075.887972283861</v>
      </c>
      <c r="I6514" s="24">
        <f t="shared" si="202"/>
        <v>56496.161772283856</v>
      </c>
      <c r="J6514" s="23">
        <f t="shared" si="203"/>
        <v>8.5864001107346759</v>
      </c>
      <c r="K6514" s="1"/>
      <c r="L6514" s="21"/>
    </row>
    <row r="6515" spans="1:12" ht="10.050000000000001" customHeight="1" x14ac:dyDescent="0.2">
      <c r="A6515" s="22"/>
      <c r="B6515" s="38"/>
      <c r="C6515" s="1"/>
      <c r="D6515" s="2">
        <v>85476</v>
      </c>
      <c r="E6515" s="1" t="s">
        <v>11885</v>
      </c>
      <c r="F6515" s="1" t="s">
        <v>5604</v>
      </c>
      <c r="G6515" s="25">
        <v>7028.8657999999996</v>
      </c>
      <c r="H6515" s="25">
        <v>42851.947020505897</v>
      </c>
      <c r="I6515" s="24">
        <f t="shared" si="202"/>
        <v>35823.081220505897</v>
      </c>
      <c r="J6515" s="23">
        <f t="shared" si="203"/>
        <v>5.0965663934721732</v>
      </c>
      <c r="K6515" s="1"/>
      <c r="L6515" s="21"/>
    </row>
    <row r="6516" spans="1:12" ht="10.050000000000001" customHeight="1" x14ac:dyDescent="0.2">
      <c r="A6516" s="22"/>
      <c r="B6516" s="38"/>
      <c r="C6516" s="1"/>
      <c r="D6516" s="2">
        <v>85476</v>
      </c>
      <c r="E6516" s="1" t="s">
        <v>11886</v>
      </c>
      <c r="F6516" s="1" t="s">
        <v>5605</v>
      </c>
      <c r="G6516" s="25">
        <v>0</v>
      </c>
      <c r="H6516" s="25">
        <v>0</v>
      </c>
      <c r="I6516" s="24">
        <f t="shared" si="202"/>
        <v>0</v>
      </c>
      <c r="J6516" s="23" t="str">
        <f t="shared" si="203"/>
        <v/>
      </c>
      <c r="K6516" s="1"/>
      <c r="L6516" s="21"/>
    </row>
    <row r="6517" spans="1:12" ht="10.050000000000001" customHeight="1" x14ac:dyDescent="0.2">
      <c r="A6517" s="22"/>
      <c r="B6517" s="38"/>
      <c r="C6517" s="1"/>
      <c r="D6517" s="2">
        <v>85476</v>
      </c>
      <c r="E6517" s="1" t="s">
        <v>11887</v>
      </c>
      <c r="F6517" s="1" t="s">
        <v>5606</v>
      </c>
      <c r="G6517" s="25">
        <v>226971.77900000001</v>
      </c>
      <c r="H6517" s="25">
        <v>201150.38856736632</v>
      </c>
      <c r="I6517" s="24">
        <f t="shared" si="202"/>
        <v>-25821.390432633692</v>
      </c>
      <c r="J6517" s="23">
        <f t="shared" si="203"/>
        <v>-0.11376476206160278</v>
      </c>
      <c r="K6517" s="1"/>
      <c r="L6517" s="21"/>
    </row>
    <row r="6518" spans="1:12" ht="10.050000000000001" customHeight="1" x14ac:dyDescent="0.2">
      <c r="A6518" s="22"/>
      <c r="B6518" s="38"/>
      <c r="C6518" s="1"/>
      <c r="D6518" s="2">
        <v>85476</v>
      </c>
      <c r="E6518" s="1" t="s">
        <v>11888</v>
      </c>
      <c r="F6518" s="1" t="s">
        <v>5607</v>
      </c>
      <c r="G6518" s="25">
        <v>0</v>
      </c>
      <c r="H6518" s="25">
        <v>21359.193923671006</v>
      </c>
      <c r="I6518" s="24">
        <f t="shared" si="202"/>
        <v>21359.193923671006</v>
      </c>
      <c r="J6518" s="23" t="e">
        <f t="shared" si="203"/>
        <v>#DIV/0!</v>
      </c>
      <c r="K6518" s="1"/>
      <c r="L6518" s="21"/>
    </row>
    <row r="6519" spans="1:12" ht="10.050000000000001" customHeight="1" x14ac:dyDescent="0.2">
      <c r="A6519" s="22"/>
      <c r="B6519" s="38"/>
      <c r="C6519" s="1"/>
      <c r="D6519" s="2">
        <v>85476</v>
      </c>
      <c r="E6519" s="1" t="s">
        <v>11889</v>
      </c>
      <c r="F6519" s="1" t="s">
        <v>5608</v>
      </c>
      <c r="G6519" s="25">
        <v>0</v>
      </c>
      <c r="H6519" s="25">
        <v>0</v>
      </c>
      <c r="I6519" s="24">
        <f t="shared" si="202"/>
        <v>0</v>
      </c>
      <c r="J6519" s="23" t="str">
        <f t="shared" si="203"/>
        <v/>
      </c>
      <c r="K6519" s="1"/>
      <c r="L6519" s="21"/>
    </row>
    <row r="6520" spans="1:12" ht="10.050000000000001" customHeight="1" x14ac:dyDescent="0.2">
      <c r="A6520" s="22"/>
      <c r="B6520" s="38"/>
      <c r="C6520" s="1"/>
      <c r="D6520" s="2">
        <v>85476</v>
      </c>
      <c r="E6520" s="1" t="s">
        <v>11890</v>
      </c>
      <c r="F6520" s="1" t="s">
        <v>5609</v>
      </c>
      <c r="G6520" s="25">
        <v>116965.29609999999</v>
      </c>
      <c r="H6520" s="25">
        <v>51374.049646617059</v>
      </c>
      <c r="I6520" s="24">
        <f t="shared" si="202"/>
        <v>-65591.246453382933</v>
      </c>
      <c r="J6520" s="23">
        <f t="shared" si="203"/>
        <v>-0.56077527814152162</v>
      </c>
      <c r="K6520" s="1"/>
      <c r="L6520" s="21"/>
    </row>
    <row r="6521" spans="1:12" ht="10.050000000000001" customHeight="1" x14ac:dyDescent="0.2">
      <c r="A6521" s="22"/>
      <c r="B6521" s="38"/>
      <c r="C6521" s="1"/>
      <c r="D6521" s="2">
        <v>85476</v>
      </c>
      <c r="E6521" s="1" t="s">
        <v>12118</v>
      </c>
      <c r="F6521" s="1" t="s">
        <v>5841</v>
      </c>
      <c r="G6521" s="25">
        <v>0</v>
      </c>
      <c r="H6521" s="25">
        <v>0</v>
      </c>
      <c r="I6521" s="24">
        <f t="shared" si="202"/>
        <v>0</v>
      </c>
      <c r="J6521" s="23" t="str">
        <f t="shared" si="203"/>
        <v/>
      </c>
      <c r="K6521" s="1"/>
      <c r="L6521" s="21"/>
    </row>
    <row r="6522" spans="1:12" ht="10.050000000000001" customHeight="1" x14ac:dyDescent="0.2">
      <c r="A6522" s="22"/>
      <c r="B6522" s="38"/>
      <c r="C6522" s="1"/>
      <c r="D6522" s="2">
        <v>85476</v>
      </c>
      <c r="E6522" s="1" t="s">
        <v>12338</v>
      </c>
      <c r="F6522" s="1" t="s">
        <v>6069</v>
      </c>
      <c r="G6522" s="25">
        <v>0</v>
      </c>
      <c r="H6522" s="25">
        <v>0</v>
      </c>
      <c r="I6522" s="24">
        <f t="shared" si="202"/>
        <v>0</v>
      </c>
      <c r="J6522" s="23" t="str">
        <f t="shared" si="203"/>
        <v/>
      </c>
      <c r="K6522" s="1"/>
      <c r="L6522" s="21"/>
    </row>
    <row r="6523" spans="1:12" ht="10.050000000000001" customHeight="1" x14ac:dyDescent="0.2">
      <c r="A6523" s="22"/>
      <c r="B6523" s="38"/>
      <c r="C6523" s="1"/>
      <c r="D6523" s="2">
        <v>85476</v>
      </c>
      <c r="E6523" s="1" t="s">
        <v>12500</v>
      </c>
      <c r="F6523" s="1" t="s">
        <v>6232</v>
      </c>
      <c r="G6523" s="25">
        <v>0</v>
      </c>
      <c r="H6523" s="25">
        <v>0</v>
      </c>
      <c r="I6523" s="24">
        <f t="shared" si="202"/>
        <v>0</v>
      </c>
      <c r="J6523" s="23" t="str">
        <f t="shared" si="203"/>
        <v/>
      </c>
      <c r="K6523" s="1"/>
      <c r="L6523" s="21"/>
    </row>
    <row r="6524" spans="1:12" ht="10.050000000000001" customHeight="1" x14ac:dyDescent="0.2">
      <c r="A6524" s="22"/>
      <c r="B6524" s="38"/>
      <c r="C6524" s="1"/>
      <c r="D6524" s="2">
        <v>85600</v>
      </c>
      <c r="E6524" s="1" t="s">
        <v>6443</v>
      </c>
      <c r="F6524" s="1" t="s">
        <v>38</v>
      </c>
      <c r="G6524" s="25">
        <v>0</v>
      </c>
      <c r="H6524" s="25">
        <v>0</v>
      </c>
      <c r="I6524" s="24">
        <f t="shared" si="202"/>
        <v>0</v>
      </c>
      <c r="J6524" s="23" t="str">
        <f t="shared" si="203"/>
        <v/>
      </c>
      <c r="K6524" s="1"/>
      <c r="L6524" s="21"/>
    </row>
    <row r="6525" spans="1:12" ht="10.050000000000001" customHeight="1" x14ac:dyDescent="0.2">
      <c r="A6525" s="22"/>
      <c r="B6525" s="38"/>
      <c r="C6525" s="1"/>
      <c r="D6525" s="2">
        <v>85600</v>
      </c>
      <c r="E6525" s="1" t="s">
        <v>6930</v>
      </c>
      <c r="F6525" s="1" t="s">
        <v>533</v>
      </c>
      <c r="G6525" s="25">
        <v>0</v>
      </c>
      <c r="H6525" s="25">
        <v>0</v>
      </c>
      <c r="I6525" s="24">
        <f t="shared" si="202"/>
        <v>0</v>
      </c>
      <c r="J6525" s="23" t="str">
        <f t="shared" si="203"/>
        <v/>
      </c>
      <c r="K6525" s="1"/>
      <c r="L6525" s="21"/>
    </row>
    <row r="6526" spans="1:12" ht="10.050000000000001" customHeight="1" x14ac:dyDescent="0.2">
      <c r="A6526" s="22"/>
      <c r="B6526" s="38"/>
      <c r="C6526" s="1"/>
      <c r="D6526" s="2">
        <v>85600</v>
      </c>
      <c r="E6526" s="1" t="s">
        <v>6953</v>
      </c>
      <c r="F6526" s="1" t="s">
        <v>557</v>
      </c>
      <c r="G6526" s="25">
        <v>0</v>
      </c>
      <c r="H6526" s="25">
        <v>0</v>
      </c>
      <c r="I6526" s="24">
        <f t="shared" si="202"/>
        <v>0</v>
      </c>
      <c r="J6526" s="23" t="str">
        <f t="shared" si="203"/>
        <v/>
      </c>
      <c r="K6526" s="1"/>
      <c r="L6526" s="21"/>
    </row>
    <row r="6527" spans="1:12" ht="10.050000000000001" customHeight="1" x14ac:dyDescent="0.2">
      <c r="A6527" s="22"/>
      <c r="B6527" s="38"/>
      <c r="C6527" s="1"/>
      <c r="D6527" s="2">
        <v>85600</v>
      </c>
      <c r="E6527" s="1" t="s">
        <v>7044</v>
      </c>
      <c r="F6527" s="1" t="s">
        <v>650</v>
      </c>
      <c r="G6527" s="25">
        <v>0</v>
      </c>
      <c r="H6527" s="25">
        <v>0</v>
      </c>
      <c r="I6527" s="24">
        <f t="shared" si="202"/>
        <v>0</v>
      </c>
      <c r="J6527" s="23" t="str">
        <f t="shared" si="203"/>
        <v/>
      </c>
      <c r="K6527" s="1"/>
      <c r="L6527" s="21"/>
    </row>
    <row r="6528" spans="1:12" ht="10.050000000000001" customHeight="1" x14ac:dyDescent="0.2">
      <c r="A6528" s="22"/>
      <c r="B6528" s="38"/>
      <c r="C6528" s="1"/>
      <c r="D6528" s="2">
        <v>85600</v>
      </c>
      <c r="E6528" s="1" t="s">
        <v>7813</v>
      </c>
      <c r="F6528" s="1" t="s">
        <v>1422</v>
      </c>
      <c r="G6528" s="25">
        <v>0</v>
      </c>
      <c r="H6528" s="25">
        <v>0</v>
      </c>
      <c r="I6528" s="24">
        <f t="shared" si="202"/>
        <v>0</v>
      </c>
      <c r="J6528" s="23" t="str">
        <f t="shared" si="203"/>
        <v/>
      </c>
      <c r="K6528" s="1"/>
      <c r="L6528" s="21"/>
    </row>
    <row r="6529" spans="1:12" ht="10.050000000000001" customHeight="1" x14ac:dyDescent="0.2">
      <c r="A6529" s="22"/>
      <c r="B6529" s="38"/>
      <c r="C6529" s="1"/>
      <c r="D6529" s="2">
        <v>85600</v>
      </c>
      <c r="E6529" s="1" t="s">
        <v>8327</v>
      </c>
      <c r="F6529" s="1" t="s">
        <v>1940</v>
      </c>
      <c r="G6529" s="25">
        <v>0</v>
      </c>
      <c r="H6529" s="25">
        <v>0</v>
      </c>
      <c r="I6529" s="24">
        <f t="shared" si="202"/>
        <v>0</v>
      </c>
      <c r="J6529" s="23" t="str">
        <f t="shared" si="203"/>
        <v/>
      </c>
      <c r="K6529" s="1"/>
      <c r="L6529" s="21"/>
    </row>
    <row r="6530" spans="1:12" ht="10.050000000000001" customHeight="1" x14ac:dyDescent="0.2">
      <c r="A6530" s="22"/>
      <c r="B6530" s="38"/>
      <c r="C6530" s="1"/>
      <c r="D6530" s="2">
        <v>85600</v>
      </c>
      <c r="E6530" s="1" t="s">
        <v>9297</v>
      </c>
      <c r="F6530" s="1" t="s">
        <v>2927</v>
      </c>
      <c r="G6530" s="25">
        <v>0</v>
      </c>
      <c r="H6530" s="25">
        <v>0</v>
      </c>
      <c r="I6530" s="24">
        <f t="shared" si="202"/>
        <v>0</v>
      </c>
      <c r="J6530" s="23" t="str">
        <f t="shared" si="203"/>
        <v/>
      </c>
      <c r="K6530" s="1"/>
      <c r="L6530" s="21"/>
    </row>
    <row r="6531" spans="1:12" ht="10.050000000000001" customHeight="1" x14ac:dyDescent="0.2">
      <c r="A6531" s="22"/>
      <c r="B6531" s="38"/>
      <c r="C6531" s="1"/>
      <c r="D6531" s="2">
        <v>85600</v>
      </c>
      <c r="E6531" s="1" t="s">
        <v>9477</v>
      </c>
      <c r="F6531" s="1" t="s">
        <v>3109</v>
      </c>
      <c r="G6531" s="25">
        <v>0</v>
      </c>
      <c r="H6531" s="25">
        <v>0</v>
      </c>
      <c r="I6531" s="24">
        <f t="shared" si="202"/>
        <v>0</v>
      </c>
      <c r="J6531" s="23" t="str">
        <f t="shared" si="203"/>
        <v/>
      </c>
      <c r="K6531" s="1"/>
      <c r="L6531" s="21"/>
    </row>
    <row r="6532" spans="1:12" ht="10.050000000000001" customHeight="1" x14ac:dyDescent="0.2">
      <c r="A6532" s="22"/>
      <c r="B6532" s="38"/>
      <c r="C6532" s="1"/>
      <c r="D6532" s="2">
        <v>85600</v>
      </c>
      <c r="E6532" s="1" t="s">
        <v>9620</v>
      </c>
      <c r="F6532" s="1" t="s">
        <v>3256</v>
      </c>
      <c r="G6532" s="25">
        <v>0</v>
      </c>
      <c r="H6532" s="25">
        <v>0</v>
      </c>
      <c r="I6532" s="24">
        <f t="shared" si="202"/>
        <v>0</v>
      </c>
      <c r="J6532" s="23" t="str">
        <f t="shared" si="203"/>
        <v/>
      </c>
      <c r="K6532" s="1"/>
      <c r="L6532" s="21"/>
    </row>
    <row r="6533" spans="1:12" ht="10.050000000000001" customHeight="1" x14ac:dyDescent="0.2">
      <c r="A6533" s="22"/>
      <c r="B6533" s="38"/>
      <c r="C6533" s="1"/>
      <c r="D6533" s="2">
        <v>85600</v>
      </c>
      <c r="E6533" s="1" t="s">
        <v>9952</v>
      </c>
      <c r="F6533" s="1" t="s">
        <v>3597</v>
      </c>
      <c r="G6533" s="25">
        <v>0</v>
      </c>
      <c r="H6533" s="25">
        <v>0</v>
      </c>
      <c r="I6533" s="24">
        <f t="shared" si="202"/>
        <v>0</v>
      </c>
      <c r="J6533" s="23" t="str">
        <f t="shared" si="203"/>
        <v/>
      </c>
      <c r="K6533" s="1"/>
      <c r="L6533" s="21"/>
    </row>
    <row r="6534" spans="1:12" ht="10.050000000000001" customHeight="1" x14ac:dyDescent="0.2">
      <c r="A6534" s="22"/>
      <c r="B6534" s="38"/>
      <c r="C6534" s="1"/>
      <c r="D6534" s="2">
        <v>86464</v>
      </c>
      <c r="E6534" s="1" t="s">
        <v>8330</v>
      </c>
      <c r="F6534" s="1" t="s">
        <v>1943</v>
      </c>
      <c r="G6534" s="25">
        <v>0</v>
      </c>
      <c r="H6534" s="25">
        <v>0</v>
      </c>
      <c r="I6534" s="24">
        <f t="shared" si="202"/>
        <v>0</v>
      </c>
      <c r="J6534" s="23" t="str">
        <f t="shared" si="203"/>
        <v/>
      </c>
      <c r="K6534" s="1"/>
      <c r="L6534" s="21"/>
    </row>
    <row r="6535" spans="1:12" ht="10.050000000000001" customHeight="1" x14ac:dyDescent="0.2">
      <c r="A6535" s="22"/>
      <c r="B6535" s="38"/>
      <c r="C6535" s="1"/>
      <c r="D6535" s="2">
        <v>86724</v>
      </c>
      <c r="E6535" s="1" t="s">
        <v>8331</v>
      </c>
      <c r="F6535" s="1" t="s">
        <v>1944</v>
      </c>
      <c r="G6535" s="25">
        <v>7376</v>
      </c>
      <c r="H6535" s="25">
        <v>0</v>
      </c>
      <c r="I6535" s="24">
        <f t="shared" si="202"/>
        <v>-7376</v>
      </c>
      <c r="J6535" s="23">
        <f t="shared" si="203"/>
        <v>-1</v>
      </c>
      <c r="K6535" s="1"/>
      <c r="L6535" s="21"/>
    </row>
    <row r="6536" spans="1:12" ht="10.050000000000001" customHeight="1" x14ac:dyDescent="0.2">
      <c r="A6536" s="22"/>
      <c r="B6536" s="38"/>
      <c r="C6536" s="1"/>
      <c r="D6536" s="2">
        <v>86802</v>
      </c>
      <c r="E6536" s="1" t="s">
        <v>8332</v>
      </c>
      <c r="F6536" s="1" t="s">
        <v>1945</v>
      </c>
      <c r="G6536" s="25">
        <v>0</v>
      </c>
      <c r="H6536" s="25">
        <v>1859.5546417433632</v>
      </c>
      <c r="I6536" s="24">
        <f t="shared" si="202"/>
        <v>1859.5546417433632</v>
      </c>
      <c r="J6536" s="23" t="e">
        <f t="shared" si="203"/>
        <v>#DIV/0!</v>
      </c>
      <c r="K6536" s="1"/>
      <c r="L6536" s="21"/>
    </row>
    <row r="6537" spans="1:12" ht="10.050000000000001" customHeight="1" x14ac:dyDescent="0.2">
      <c r="A6537" s="22"/>
      <c r="B6537" s="38"/>
      <c r="C6537" s="1"/>
      <c r="D6537" s="2">
        <v>87205</v>
      </c>
      <c r="E6537" s="1" t="s">
        <v>8334</v>
      </c>
      <c r="F6537" s="1" t="s">
        <v>1947</v>
      </c>
      <c r="G6537" s="25">
        <v>0</v>
      </c>
      <c r="H6537" s="25">
        <v>0</v>
      </c>
      <c r="I6537" s="24">
        <f t="shared" si="202"/>
        <v>0</v>
      </c>
      <c r="J6537" s="23" t="str">
        <f t="shared" si="203"/>
        <v/>
      </c>
      <c r="K6537" s="1"/>
      <c r="L6537" s="21"/>
    </row>
    <row r="6538" spans="1:12" ht="10.050000000000001" customHeight="1" x14ac:dyDescent="0.2">
      <c r="A6538" s="22"/>
      <c r="B6538" s="38"/>
      <c r="C6538" s="1"/>
      <c r="D6538" s="2">
        <v>87920</v>
      </c>
      <c r="E6538" s="1" t="s">
        <v>8340</v>
      </c>
      <c r="F6538" s="1" t="s">
        <v>1953</v>
      </c>
      <c r="G6538" s="25">
        <v>0</v>
      </c>
      <c r="H6538" s="25">
        <v>0</v>
      </c>
      <c r="I6538" s="24">
        <f t="shared" si="202"/>
        <v>0</v>
      </c>
      <c r="J6538" s="23" t="str">
        <f t="shared" si="203"/>
        <v/>
      </c>
      <c r="K6538" s="1"/>
      <c r="L6538" s="21"/>
    </row>
    <row r="6539" spans="1:12" ht="10.050000000000001" customHeight="1" x14ac:dyDescent="0.2">
      <c r="A6539" s="22"/>
      <c r="B6539" s="38"/>
      <c r="C6539" s="1"/>
      <c r="D6539" s="2">
        <v>87920</v>
      </c>
      <c r="E6539" s="1" t="s">
        <v>9048</v>
      </c>
      <c r="F6539" s="1" t="s">
        <v>2672</v>
      </c>
      <c r="G6539" s="25">
        <v>0</v>
      </c>
      <c r="H6539" s="25">
        <v>0</v>
      </c>
      <c r="I6539" s="24">
        <f t="shared" si="202"/>
        <v>0</v>
      </c>
      <c r="J6539" s="23" t="str">
        <f t="shared" si="203"/>
        <v/>
      </c>
      <c r="K6539" s="1"/>
      <c r="L6539" s="21"/>
    </row>
    <row r="6540" spans="1:12" ht="10.050000000000001" customHeight="1" x14ac:dyDescent="0.2">
      <c r="A6540" s="22"/>
      <c r="B6540" s="38"/>
      <c r="C6540" s="1"/>
      <c r="D6540" s="2">
        <v>87920</v>
      </c>
      <c r="E6540" s="1" t="s">
        <v>9294</v>
      </c>
      <c r="F6540" s="1" t="s">
        <v>2924</v>
      </c>
      <c r="G6540" s="25">
        <v>0</v>
      </c>
      <c r="H6540" s="25">
        <v>0</v>
      </c>
      <c r="I6540" s="24">
        <f t="shared" si="202"/>
        <v>0</v>
      </c>
      <c r="J6540" s="23" t="str">
        <f t="shared" si="203"/>
        <v/>
      </c>
      <c r="K6540" s="1"/>
      <c r="L6540" s="21"/>
    </row>
    <row r="6541" spans="1:12" ht="10.050000000000001" customHeight="1" x14ac:dyDescent="0.2">
      <c r="A6541" s="22"/>
      <c r="B6541" s="38"/>
      <c r="C6541" s="1"/>
      <c r="D6541" s="2">
        <v>87998</v>
      </c>
      <c r="E6541" s="1" t="s">
        <v>8341</v>
      </c>
      <c r="F6541" s="1" t="s">
        <v>1954</v>
      </c>
      <c r="G6541" s="25">
        <v>0</v>
      </c>
      <c r="H6541" s="25">
        <v>0</v>
      </c>
      <c r="I6541" s="24">
        <f t="shared" si="202"/>
        <v>0</v>
      </c>
      <c r="J6541" s="23" t="str">
        <f t="shared" si="203"/>
        <v/>
      </c>
      <c r="K6541" s="1"/>
      <c r="L6541" s="21"/>
    </row>
    <row r="6542" spans="1:12" ht="10.050000000000001" customHeight="1" x14ac:dyDescent="0.2">
      <c r="A6542" s="22"/>
      <c r="B6542" s="38"/>
      <c r="C6542" s="1"/>
      <c r="D6542" s="2">
        <v>88674</v>
      </c>
      <c r="E6542" s="1" t="s">
        <v>8342</v>
      </c>
      <c r="F6542" s="1" t="s">
        <v>1955</v>
      </c>
      <c r="G6542" s="25">
        <v>0</v>
      </c>
      <c r="H6542" s="25">
        <v>0</v>
      </c>
      <c r="I6542" s="24">
        <f t="shared" si="202"/>
        <v>0</v>
      </c>
      <c r="J6542" s="23" t="str">
        <f t="shared" si="203"/>
        <v/>
      </c>
      <c r="K6542" s="1"/>
      <c r="L6542" s="21"/>
    </row>
    <row r="6543" spans="1:12" ht="10.050000000000001" customHeight="1" x14ac:dyDescent="0.2">
      <c r="A6543" s="22"/>
      <c r="B6543" s="38"/>
      <c r="C6543" s="1"/>
      <c r="D6543" s="2">
        <v>88752</v>
      </c>
      <c r="E6543" s="1" t="s">
        <v>8343</v>
      </c>
      <c r="F6543" s="1" t="s">
        <v>1956</v>
      </c>
      <c r="G6543" s="25">
        <v>0</v>
      </c>
      <c r="H6543" s="25">
        <v>0</v>
      </c>
      <c r="I6543" s="24">
        <f t="shared" si="202"/>
        <v>0</v>
      </c>
      <c r="J6543" s="23" t="str">
        <f t="shared" si="203"/>
        <v/>
      </c>
      <c r="K6543" s="1"/>
      <c r="L6543" s="21"/>
    </row>
    <row r="6544" spans="1:12" ht="10.050000000000001" customHeight="1" x14ac:dyDescent="0.2">
      <c r="A6544" s="22"/>
      <c r="B6544" s="38"/>
      <c r="C6544" s="1"/>
      <c r="D6544" s="2">
        <v>89012</v>
      </c>
      <c r="E6544" s="1" t="s">
        <v>7379</v>
      </c>
      <c r="F6544" s="1" t="s">
        <v>986</v>
      </c>
      <c r="G6544" s="25">
        <v>0</v>
      </c>
      <c r="H6544" s="25">
        <v>0</v>
      </c>
      <c r="I6544" s="24">
        <f t="shared" si="202"/>
        <v>0</v>
      </c>
      <c r="J6544" s="23" t="str">
        <f t="shared" si="203"/>
        <v/>
      </c>
      <c r="K6544" s="1"/>
      <c r="L6544" s="21"/>
    </row>
    <row r="6545" spans="1:12" ht="10.050000000000001" customHeight="1" x14ac:dyDescent="0.2">
      <c r="A6545" s="22"/>
      <c r="B6545" s="38"/>
      <c r="C6545" s="1"/>
      <c r="D6545" s="2">
        <v>89155</v>
      </c>
      <c r="E6545" s="1" t="s">
        <v>8026</v>
      </c>
      <c r="F6545" s="1" t="s">
        <v>1636</v>
      </c>
      <c r="G6545" s="25">
        <v>0</v>
      </c>
      <c r="H6545" s="25">
        <v>0</v>
      </c>
      <c r="I6545" s="24">
        <f t="shared" si="202"/>
        <v>0</v>
      </c>
      <c r="J6545" s="23" t="str">
        <f t="shared" si="203"/>
        <v/>
      </c>
      <c r="K6545" s="1"/>
      <c r="L6545" s="21"/>
    </row>
    <row r="6546" spans="1:12" ht="10.050000000000001" customHeight="1" x14ac:dyDescent="0.2">
      <c r="A6546" s="22"/>
      <c r="B6546" s="38"/>
      <c r="C6546" s="1"/>
      <c r="D6546" s="2">
        <v>89155</v>
      </c>
      <c r="E6546" s="1" t="s">
        <v>8346</v>
      </c>
      <c r="F6546" s="1" t="s">
        <v>1959</v>
      </c>
      <c r="G6546" s="25">
        <v>0</v>
      </c>
      <c r="H6546" s="25">
        <v>0</v>
      </c>
      <c r="I6546" s="24">
        <f t="shared" si="202"/>
        <v>0</v>
      </c>
      <c r="J6546" s="23" t="str">
        <f t="shared" si="203"/>
        <v/>
      </c>
      <c r="K6546" s="1"/>
      <c r="L6546" s="21"/>
    </row>
    <row r="6547" spans="1:12" ht="10.050000000000001" customHeight="1" x14ac:dyDescent="0.2">
      <c r="A6547" s="22"/>
      <c r="B6547" s="38"/>
      <c r="C6547" s="1"/>
      <c r="D6547" s="2">
        <v>89155</v>
      </c>
      <c r="E6547" s="1" t="s">
        <v>9296</v>
      </c>
      <c r="F6547" s="1" t="s">
        <v>2926</v>
      </c>
      <c r="G6547" s="25">
        <v>3546.5142999999998</v>
      </c>
      <c r="H6547" s="25">
        <v>0</v>
      </c>
      <c r="I6547" s="24">
        <f t="shared" ref="I6547:I6610" si="204">H6547-G6547</f>
        <v>-3546.5142999999998</v>
      </c>
      <c r="J6547" s="23">
        <f t="shared" ref="J6547:J6610" si="205">IF(I6547=0,"",(I6547/G6547))</f>
        <v>-1</v>
      </c>
      <c r="K6547" s="1"/>
      <c r="L6547" s="21"/>
    </row>
    <row r="6548" spans="1:12" ht="10.050000000000001" customHeight="1" x14ac:dyDescent="0.2">
      <c r="A6548" s="22"/>
      <c r="B6548" s="38"/>
      <c r="C6548" s="1"/>
      <c r="D6548" s="2">
        <v>89155</v>
      </c>
      <c r="E6548" s="1" t="s">
        <v>9619</v>
      </c>
      <c r="F6548" s="1" t="s">
        <v>3255</v>
      </c>
      <c r="G6548" s="25">
        <v>0</v>
      </c>
      <c r="H6548" s="25">
        <v>12569.97295123207</v>
      </c>
      <c r="I6548" s="24">
        <f t="shared" si="204"/>
        <v>12569.97295123207</v>
      </c>
      <c r="J6548" s="23" t="e">
        <f t="shared" si="205"/>
        <v>#DIV/0!</v>
      </c>
      <c r="K6548" s="1"/>
      <c r="L6548" s="21"/>
    </row>
    <row r="6549" spans="1:12" ht="10.050000000000001" customHeight="1" x14ac:dyDescent="0.2">
      <c r="A6549" s="22"/>
      <c r="B6549" s="38"/>
      <c r="C6549" s="1"/>
      <c r="D6549" s="2">
        <v>89155</v>
      </c>
      <c r="E6549" s="1" t="s">
        <v>12209</v>
      </c>
      <c r="F6549" s="1" t="s">
        <v>5936</v>
      </c>
      <c r="G6549" s="25">
        <v>0</v>
      </c>
      <c r="H6549" s="25">
        <v>0</v>
      </c>
      <c r="I6549" s="24">
        <f t="shared" si="204"/>
        <v>0</v>
      </c>
      <c r="J6549" s="23" t="str">
        <f t="shared" si="205"/>
        <v/>
      </c>
      <c r="K6549" s="1"/>
      <c r="L6549" s="21"/>
    </row>
    <row r="6550" spans="1:12" ht="10.050000000000001" customHeight="1" x14ac:dyDescent="0.2">
      <c r="A6550" s="22"/>
      <c r="B6550" s="38"/>
      <c r="C6550" s="1"/>
      <c r="D6550" s="2">
        <v>89532</v>
      </c>
      <c r="E6550" s="1" t="s">
        <v>10630</v>
      </c>
      <c r="F6550" s="1" t="s">
        <v>4297</v>
      </c>
      <c r="G6550" s="25">
        <v>0</v>
      </c>
      <c r="H6550" s="25">
        <v>0</v>
      </c>
      <c r="I6550" s="24">
        <f t="shared" si="204"/>
        <v>0</v>
      </c>
      <c r="J6550" s="23" t="str">
        <f t="shared" si="205"/>
        <v/>
      </c>
      <c r="K6550" s="1"/>
      <c r="L6550" s="21"/>
    </row>
    <row r="6551" spans="1:12" ht="10.050000000000001" customHeight="1" x14ac:dyDescent="0.2">
      <c r="A6551" s="22"/>
      <c r="B6551" s="38"/>
      <c r="C6551" s="1"/>
      <c r="D6551" s="2">
        <v>89571</v>
      </c>
      <c r="E6551" s="1" t="s">
        <v>7385</v>
      </c>
      <c r="F6551" s="1" t="s">
        <v>992</v>
      </c>
      <c r="G6551" s="25">
        <v>0</v>
      </c>
      <c r="H6551" s="25">
        <v>0</v>
      </c>
      <c r="I6551" s="24">
        <f t="shared" si="204"/>
        <v>0</v>
      </c>
      <c r="J6551" s="23" t="str">
        <f t="shared" si="205"/>
        <v/>
      </c>
      <c r="K6551" s="1"/>
      <c r="L6551" s="21"/>
    </row>
    <row r="6552" spans="1:12" ht="10.050000000000001" customHeight="1" x14ac:dyDescent="0.2">
      <c r="A6552" s="22"/>
      <c r="B6552" s="38"/>
      <c r="C6552" s="1"/>
      <c r="D6552" s="2">
        <v>90130</v>
      </c>
      <c r="E6552" s="1" t="s">
        <v>7395</v>
      </c>
      <c r="F6552" s="1" t="s">
        <v>1002</v>
      </c>
      <c r="G6552" s="25">
        <v>0</v>
      </c>
      <c r="H6552" s="25">
        <v>0</v>
      </c>
      <c r="I6552" s="24">
        <f t="shared" si="204"/>
        <v>0</v>
      </c>
      <c r="J6552" s="23" t="str">
        <f t="shared" si="205"/>
        <v/>
      </c>
      <c r="K6552" s="1"/>
      <c r="L6552" s="21"/>
    </row>
    <row r="6553" spans="1:12" ht="10.050000000000001" customHeight="1" x14ac:dyDescent="0.2">
      <c r="A6553" s="22"/>
      <c r="B6553" s="38"/>
      <c r="C6553" s="1"/>
      <c r="D6553" s="2">
        <v>90169</v>
      </c>
      <c r="E6553" s="1" t="s">
        <v>7397</v>
      </c>
      <c r="F6553" s="1" t="s">
        <v>1004</v>
      </c>
      <c r="G6553" s="25">
        <v>0</v>
      </c>
      <c r="H6553" s="25">
        <v>0</v>
      </c>
      <c r="I6553" s="24">
        <f t="shared" si="204"/>
        <v>0</v>
      </c>
      <c r="J6553" s="23" t="str">
        <f t="shared" si="205"/>
        <v/>
      </c>
      <c r="K6553" s="1"/>
      <c r="L6553" s="21"/>
    </row>
    <row r="6554" spans="1:12" ht="10.050000000000001" customHeight="1" x14ac:dyDescent="0.2">
      <c r="A6554" s="22"/>
      <c r="B6554" s="38"/>
      <c r="C6554" s="1"/>
      <c r="D6554" s="2">
        <v>90169</v>
      </c>
      <c r="E6554" s="1" t="s">
        <v>8769</v>
      </c>
      <c r="F6554" s="1" t="s">
        <v>2389</v>
      </c>
      <c r="G6554" s="25">
        <v>0</v>
      </c>
      <c r="H6554" s="25">
        <v>26557.727894511569</v>
      </c>
      <c r="I6554" s="24">
        <f t="shared" si="204"/>
        <v>26557.727894511569</v>
      </c>
      <c r="J6554" s="23" t="e">
        <f t="shared" si="205"/>
        <v>#DIV/0!</v>
      </c>
      <c r="K6554" s="1"/>
      <c r="L6554" s="21"/>
    </row>
    <row r="6555" spans="1:12" ht="10.050000000000001" customHeight="1" x14ac:dyDescent="0.2">
      <c r="A6555" s="22"/>
      <c r="B6555" s="38"/>
      <c r="C6555" s="1"/>
      <c r="D6555" s="2">
        <v>90169</v>
      </c>
      <c r="E6555" s="1" t="s">
        <v>9055</v>
      </c>
      <c r="F6555" s="1" t="s">
        <v>2679</v>
      </c>
      <c r="G6555" s="25">
        <v>0</v>
      </c>
      <c r="H6555" s="25">
        <v>0</v>
      </c>
      <c r="I6555" s="24">
        <f t="shared" si="204"/>
        <v>0</v>
      </c>
      <c r="J6555" s="23" t="str">
        <f t="shared" si="205"/>
        <v/>
      </c>
      <c r="K6555" s="1"/>
      <c r="L6555" s="21"/>
    </row>
    <row r="6556" spans="1:12" ht="10.050000000000001" customHeight="1" x14ac:dyDescent="0.2">
      <c r="A6556" s="22"/>
      <c r="B6556" s="38"/>
      <c r="C6556" s="1"/>
      <c r="D6556" s="2">
        <v>90351</v>
      </c>
      <c r="E6556" s="1" t="s">
        <v>7402</v>
      </c>
      <c r="F6556" s="1" t="s">
        <v>1009</v>
      </c>
      <c r="G6556" s="25">
        <v>0</v>
      </c>
      <c r="H6556" s="25">
        <v>0</v>
      </c>
      <c r="I6556" s="24">
        <f t="shared" si="204"/>
        <v>0</v>
      </c>
      <c r="J6556" s="23" t="str">
        <f t="shared" si="205"/>
        <v/>
      </c>
      <c r="K6556" s="1"/>
      <c r="L6556" s="21"/>
    </row>
    <row r="6557" spans="1:12" ht="10.050000000000001" customHeight="1" x14ac:dyDescent="0.2">
      <c r="A6557" s="22"/>
      <c r="B6557" s="38"/>
      <c r="C6557" s="1"/>
      <c r="D6557" s="2">
        <v>90637</v>
      </c>
      <c r="E6557" s="1" t="s">
        <v>8355</v>
      </c>
      <c r="F6557" s="1" t="s">
        <v>1968</v>
      </c>
      <c r="G6557" s="25">
        <v>0</v>
      </c>
      <c r="H6557" s="25">
        <v>0</v>
      </c>
      <c r="I6557" s="24">
        <f t="shared" si="204"/>
        <v>0</v>
      </c>
      <c r="J6557" s="23" t="str">
        <f t="shared" si="205"/>
        <v/>
      </c>
      <c r="K6557" s="1"/>
      <c r="L6557" s="21"/>
    </row>
    <row r="6558" spans="1:12" ht="10.050000000000001" customHeight="1" x14ac:dyDescent="0.2">
      <c r="A6558" s="22"/>
      <c r="B6558" s="38"/>
      <c r="C6558" s="1"/>
      <c r="D6558" s="2">
        <v>91079</v>
      </c>
      <c r="E6558" s="1" t="s">
        <v>7410</v>
      </c>
      <c r="F6558" s="1" t="s">
        <v>1017</v>
      </c>
      <c r="G6558" s="25">
        <v>0</v>
      </c>
      <c r="H6558" s="25">
        <v>0</v>
      </c>
      <c r="I6558" s="24">
        <f t="shared" si="204"/>
        <v>0</v>
      </c>
      <c r="J6558" s="23" t="str">
        <f t="shared" si="205"/>
        <v/>
      </c>
      <c r="K6558" s="1"/>
      <c r="L6558" s="21"/>
    </row>
    <row r="6559" spans="1:12" ht="10.050000000000001" customHeight="1" x14ac:dyDescent="0.2">
      <c r="A6559" s="22"/>
      <c r="B6559" s="38"/>
      <c r="C6559" s="1"/>
      <c r="D6559" s="2">
        <v>91118</v>
      </c>
      <c r="E6559" s="1" t="s">
        <v>7411</v>
      </c>
      <c r="F6559" s="1" t="s">
        <v>1018</v>
      </c>
      <c r="G6559" s="25">
        <v>0</v>
      </c>
      <c r="H6559" s="25">
        <v>0</v>
      </c>
      <c r="I6559" s="24">
        <f t="shared" si="204"/>
        <v>0</v>
      </c>
      <c r="J6559" s="23" t="str">
        <f t="shared" si="205"/>
        <v/>
      </c>
      <c r="K6559" s="1"/>
      <c r="L6559" s="21"/>
    </row>
    <row r="6560" spans="1:12" ht="10.050000000000001" customHeight="1" x14ac:dyDescent="0.2">
      <c r="A6560" s="22"/>
      <c r="B6560" s="38"/>
      <c r="C6560" s="1"/>
      <c r="D6560" s="2">
        <v>91456</v>
      </c>
      <c r="E6560" s="1" t="s">
        <v>8358</v>
      </c>
      <c r="F6560" s="1" t="s">
        <v>1971</v>
      </c>
      <c r="G6560" s="25">
        <v>0</v>
      </c>
      <c r="H6560" s="25">
        <v>0</v>
      </c>
      <c r="I6560" s="24">
        <f t="shared" si="204"/>
        <v>0</v>
      </c>
      <c r="J6560" s="23" t="str">
        <f t="shared" si="205"/>
        <v/>
      </c>
      <c r="K6560" s="1"/>
      <c r="L6560" s="21"/>
    </row>
    <row r="6561" spans="1:12" ht="10.050000000000001" customHeight="1" x14ac:dyDescent="0.2">
      <c r="A6561" s="22"/>
      <c r="B6561" s="38"/>
      <c r="C6561" s="1"/>
      <c r="D6561" s="2">
        <v>92067</v>
      </c>
      <c r="E6561" s="1" t="s">
        <v>8366</v>
      </c>
      <c r="F6561" s="1" t="s">
        <v>1979</v>
      </c>
      <c r="G6561" s="25">
        <v>0</v>
      </c>
      <c r="H6561" s="25">
        <v>0</v>
      </c>
      <c r="I6561" s="24">
        <f t="shared" si="204"/>
        <v>0</v>
      </c>
      <c r="J6561" s="23" t="str">
        <f t="shared" si="205"/>
        <v/>
      </c>
      <c r="K6561" s="1"/>
      <c r="L6561" s="21"/>
    </row>
    <row r="6562" spans="1:12" ht="10.050000000000001" customHeight="1" x14ac:dyDescent="0.2">
      <c r="A6562" s="22"/>
      <c r="B6562" s="38"/>
      <c r="C6562" s="1"/>
      <c r="D6562" s="2">
        <v>92210</v>
      </c>
      <c r="E6562" s="1" t="s">
        <v>7423</v>
      </c>
      <c r="F6562" s="1" t="s">
        <v>1030</v>
      </c>
      <c r="G6562" s="25">
        <v>0</v>
      </c>
      <c r="H6562" s="25">
        <v>0</v>
      </c>
      <c r="I6562" s="24">
        <f t="shared" si="204"/>
        <v>0</v>
      </c>
      <c r="J6562" s="23" t="str">
        <f t="shared" si="205"/>
        <v/>
      </c>
      <c r="K6562" s="1"/>
      <c r="L6562" s="21"/>
    </row>
    <row r="6563" spans="1:12" ht="10.050000000000001" customHeight="1" x14ac:dyDescent="0.2">
      <c r="A6563" s="22"/>
      <c r="B6563" s="38"/>
      <c r="C6563" s="1"/>
      <c r="D6563" s="2">
        <v>92626</v>
      </c>
      <c r="E6563" s="1" t="s">
        <v>7426</v>
      </c>
      <c r="F6563" s="1" t="s">
        <v>1033</v>
      </c>
      <c r="G6563" s="25">
        <v>13116.677200000002</v>
      </c>
      <c r="H6563" s="25">
        <v>29270.0064879936</v>
      </c>
      <c r="I6563" s="24">
        <f t="shared" si="204"/>
        <v>16153.329287993598</v>
      </c>
      <c r="J6563" s="23">
        <f t="shared" si="205"/>
        <v>1.2315107737799322</v>
      </c>
      <c r="K6563" s="1"/>
      <c r="L6563" s="21"/>
    </row>
    <row r="6564" spans="1:12" ht="10.050000000000001" customHeight="1" x14ac:dyDescent="0.2">
      <c r="A6564" s="22"/>
      <c r="B6564" s="38"/>
      <c r="C6564" s="1"/>
      <c r="D6564" s="2">
        <v>92626</v>
      </c>
      <c r="E6564" s="1" t="s">
        <v>8369</v>
      </c>
      <c r="F6564" s="1" t="s">
        <v>1982</v>
      </c>
      <c r="G6564" s="25">
        <v>0</v>
      </c>
      <c r="H6564" s="25">
        <v>0</v>
      </c>
      <c r="I6564" s="24">
        <f t="shared" si="204"/>
        <v>0</v>
      </c>
      <c r="J6564" s="23" t="str">
        <f t="shared" si="205"/>
        <v/>
      </c>
      <c r="K6564" s="1"/>
      <c r="L6564" s="21"/>
    </row>
    <row r="6565" spans="1:12" ht="10.050000000000001" customHeight="1" x14ac:dyDescent="0.2">
      <c r="A6565" s="22"/>
      <c r="B6565" s="38"/>
      <c r="C6565" s="1"/>
      <c r="D6565" s="2">
        <v>92639</v>
      </c>
      <c r="E6565" s="1" t="s">
        <v>7427</v>
      </c>
      <c r="F6565" s="1" t="s">
        <v>1034</v>
      </c>
      <c r="G6565" s="25">
        <v>0</v>
      </c>
      <c r="H6565" s="25">
        <v>0</v>
      </c>
      <c r="I6565" s="24">
        <f t="shared" si="204"/>
        <v>0</v>
      </c>
      <c r="J6565" s="23" t="str">
        <f t="shared" si="205"/>
        <v/>
      </c>
      <c r="K6565" s="1"/>
      <c r="L6565" s="21"/>
    </row>
    <row r="6566" spans="1:12" ht="10.050000000000001" customHeight="1" x14ac:dyDescent="0.2">
      <c r="A6566" s="22"/>
      <c r="B6566" s="38"/>
      <c r="C6566" s="1"/>
      <c r="D6566" s="2">
        <v>92899</v>
      </c>
      <c r="E6566" s="1" t="s">
        <v>6969</v>
      </c>
      <c r="F6566" s="1" t="s">
        <v>573</v>
      </c>
      <c r="G6566" s="25">
        <v>0</v>
      </c>
      <c r="H6566" s="25">
        <v>0</v>
      </c>
      <c r="I6566" s="24">
        <f t="shared" si="204"/>
        <v>0</v>
      </c>
      <c r="J6566" s="23" t="str">
        <f t="shared" si="205"/>
        <v/>
      </c>
      <c r="K6566" s="1"/>
      <c r="L6566" s="21"/>
    </row>
    <row r="6567" spans="1:12" ht="10.050000000000001" customHeight="1" x14ac:dyDescent="0.2">
      <c r="A6567" s="22"/>
      <c r="B6567" s="38"/>
      <c r="C6567" s="1"/>
      <c r="D6567" s="2">
        <v>92899</v>
      </c>
      <c r="E6567" s="1" t="s">
        <v>7431</v>
      </c>
      <c r="F6567" s="1" t="s">
        <v>1038</v>
      </c>
      <c r="G6567" s="25">
        <v>0</v>
      </c>
      <c r="H6567" s="25">
        <v>0</v>
      </c>
      <c r="I6567" s="24">
        <f t="shared" si="204"/>
        <v>0</v>
      </c>
      <c r="J6567" s="23" t="str">
        <f t="shared" si="205"/>
        <v/>
      </c>
      <c r="K6567" s="1"/>
      <c r="L6567" s="21"/>
    </row>
    <row r="6568" spans="1:12" ht="10.050000000000001" customHeight="1" x14ac:dyDescent="0.2">
      <c r="A6568" s="22"/>
      <c r="B6568" s="38"/>
      <c r="C6568" s="1"/>
      <c r="D6568" s="2">
        <v>92951</v>
      </c>
      <c r="E6568" s="1" t="s">
        <v>7043</v>
      </c>
      <c r="F6568" s="1" t="s">
        <v>649</v>
      </c>
      <c r="G6568" s="25">
        <v>0</v>
      </c>
      <c r="H6568" s="25">
        <v>0</v>
      </c>
      <c r="I6568" s="24">
        <f t="shared" si="204"/>
        <v>0</v>
      </c>
      <c r="J6568" s="23" t="str">
        <f t="shared" si="205"/>
        <v/>
      </c>
      <c r="K6568" s="1"/>
      <c r="L6568" s="21"/>
    </row>
    <row r="6569" spans="1:12" ht="10.050000000000001" customHeight="1" x14ac:dyDescent="0.2">
      <c r="A6569" s="22"/>
      <c r="B6569" s="38"/>
      <c r="C6569" s="1"/>
      <c r="D6569" s="2">
        <v>92951</v>
      </c>
      <c r="E6569" s="1" t="s">
        <v>7442</v>
      </c>
      <c r="F6569" s="1" t="s">
        <v>1049</v>
      </c>
      <c r="G6569" s="25">
        <v>0</v>
      </c>
      <c r="H6569" s="25">
        <v>0</v>
      </c>
      <c r="I6569" s="24">
        <f t="shared" si="204"/>
        <v>0</v>
      </c>
      <c r="J6569" s="23" t="str">
        <f t="shared" si="205"/>
        <v/>
      </c>
      <c r="K6569" s="1"/>
      <c r="L6569" s="21"/>
    </row>
    <row r="6570" spans="1:12" ht="10.050000000000001" customHeight="1" x14ac:dyDescent="0.2">
      <c r="A6570" s="22"/>
      <c r="B6570" s="38"/>
      <c r="C6570" s="1"/>
      <c r="D6570" s="2">
        <v>92951</v>
      </c>
      <c r="E6570" s="1" t="s">
        <v>8088</v>
      </c>
      <c r="F6570" s="1" t="s">
        <v>1699</v>
      </c>
      <c r="G6570" s="25">
        <v>0</v>
      </c>
      <c r="H6570" s="25">
        <v>0</v>
      </c>
      <c r="I6570" s="24">
        <f t="shared" si="204"/>
        <v>0</v>
      </c>
      <c r="J6570" s="23" t="str">
        <f t="shared" si="205"/>
        <v/>
      </c>
      <c r="K6570" s="1"/>
      <c r="L6570" s="21"/>
    </row>
    <row r="6571" spans="1:12" ht="10.050000000000001" customHeight="1" x14ac:dyDescent="0.2">
      <c r="A6571" s="22"/>
      <c r="B6571" s="38"/>
      <c r="C6571" s="1"/>
      <c r="D6571" s="2">
        <v>92951</v>
      </c>
      <c r="E6571" s="1" t="s">
        <v>9056</v>
      </c>
      <c r="F6571" s="1" t="s">
        <v>2680</v>
      </c>
      <c r="G6571" s="25">
        <v>0</v>
      </c>
      <c r="H6571" s="25">
        <v>0</v>
      </c>
      <c r="I6571" s="24">
        <f t="shared" si="204"/>
        <v>0</v>
      </c>
      <c r="J6571" s="23" t="str">
        <f t="shared" si="205"/>
        <v/>
      </c>
      <c r="K6571" s="1"/>
      <c r="L6571" s="21"/>
    </row>
    <row r="6572" spans="1:12" ht="10.050000000000001" customHeight="1" x14ac:dyDescent="0.2">
      <c r="A6572" s="22"/>
      <c r="B6572" s="38"/>
      <c r="C6572" s="1"/>
      <c r="D6572" s="2">
        <v>92951</v>
      </c>
      <c r="E6572" s="1" t="s">
        <v>9301</v>
      </c>
      <c r="F6572" s="1" t="s">
        <v>2931</v>
      </c>
      <c r="G6572" s="25">
        <v>0</v>
      </c>
      <c r="H6572" s="25">
        <v>0</v>
      </c>
      <c r="I6572" s="24">
        <f t="shared" si="204"/>
        <v>0</v>
      </c>
      <c r="J6572" s="23" t="str">
        <f t="shared" si="205"/>
        <v/>
      </c>
      <c r="K6572" s="1"/>
      <c r="L6572" s="21"/>
    </row>
    <row r="6573" spans="1:12" ht="10.050000000000001" customHeight="1" x14ac:dyDescent="0.2">
      <c r="A6573" s="22"/>
      <c r="B6573" s="38"/>
      <c r="C6573" s="1"/>
      <c r="D6573" s="2">
        <v>92951</v>
      </c>
      <c r="E6573" s="1" t="s">
        <v>9479</v>
      </c>
      <c r="F6573" s="1" t="s">
        <v>3111</v>
      </c>
      <c r="G6573" s="25">
        <v>0</v>
      </c>
      <c r="H6573" s="25">
        <v>0</v>
      </c>
      <c r="I6573" s="24">
        <f t="shared" si="204"/>
        <v>0</v>
      </c>
      <c r="J6573" s="23" t="str">
        <f t="shared" si="205"/>
        <v/>
      </c>
      <c r="K6573" s="1"/>
      <c r="L6573" s="21"/>
    </row>
    <row r="6574" spans="1:12" ht="10.050000000000001" customHeight="1" x14ac:dyDescent="0.2">
      <c r="A6574" s="22"/>
      <c r="B6574" s="38"/>
      <c r="C6574" s="1"/>
      <c r="D6574" s="2">
        <v>93445</v>
      </c>
      <c r="E6574" s="1" t="s">
        <v>7441</v>
      </c>
      <c r="F6574" s="1" t="s">
        <v>1048</v>
      </c>
      <c r="G6574" s="25">
        <v>0</v>
      </c>
      <c r="H6574" s="25">
        <v>1345.865514189948</v>
      </c>
      <c r="I6574" s="24">
        <f t="shared" si="204"/>
        <v>1345.865514189948</v>
      </c>
      <c r="J6574" s="23" t="e">
        <f t="shared" si="205"/>
        <v>#DIV/0!</v>
      </c>
      <c r="K6574" s="1"/>
      <c r="L6574" s="21"/>
    </row>
    <row r="6575" spans="1:12" ht="10.050000000000001" customHeight="1" x14ac:dyDescent="0.2">
      <c r="A6575" s="22"/>
      <c r="B6575" s="38"/>
      <c r="C6575" s="1"/>
      <c r="D6575" s="2">
        <v>94251</v>
      </c>
      <c r="E6575" s="1" t="s">
        <v>8381</v>
      </c>
      <c r="F6575" s="1" t="s">
        <v>1994</v>
      </c>
      <c r="G6575" s="25">
        <v>0</v>
      </c>
      <c r="H6575" s="25">
        <v>0</v>
      </c>
      <c r="I6575" s="24">
        <f t="shared" si="204"/>
        <v>0</v>
      </c>
      <c r="J6575" s="23" t="str">
        <f t="shared" si="205"/>
        <v/>
      </c>
      <c r="K6575" s="1"/>
      <c r="L6575" s="21"/>
    </row>
    <row r="6576" spans="1:12" ht="10.050000000000001" customHeight="1" x14ac:dyDescent="0.2">
      <c r="A6576" s="22"/>
      <c r="B6576" s="38"/>
      <c r="C6576" s="1"/>
      <c r="D6576" s="2">
        <v>94316</v>
      </c>
      <c r="E6576" s="1" t="s">
        <v>10635</v>
      </c>
      <c r="F6576" s="1" t="s">
        <v>4302</v>
      </c>
      <c r="G6576" s="25">
        <v>0</v>
      </c>
      <c r="H6576" s="25">
        <v>0</v>
      </c>
      <c r="I6576" s="24">
        <f t="shared" si="204"/>
        <v>0</v>
      </c>
      <c r="J6576" s="23" t="str">
        <f t="shared" si="205"/>
        <v/>
      </c>
      <c r="K6576" s="1"/>
      <c r="L6576" s="21"/>
    </row>
    <row r="6577" spans="1:12" ht="10.050000000000001" customHeight="1" x14ac:dyDescent="0.2">
      <c r="A6577" s="22"/>
      <c r="B6577" s="38"/>
      <c r="C6577" s="1"/>
      <c r="D6577" s="2">
        <v>94433</v>
      </c>
      <c r="E6577" s="1" t="s">
        <v>8383</v>
      </c>
      <c r="F6577" s="1" t="s">
        <v>1996</v>
      </c>
      <c r="G6577" s="25">
        <v>0</v>
      </c>
      <c r="H6577" s="25">
        <v>0</v>
      </c>
      <c r="I6577" s="24">
        <f t="shared" si="204"/>
        <v>0</v>
      </c>
      <c r="J6577" s="23" t="str">
        <f t="shared" si="205"/>
        <v/>
      </c>
      <c r="K6577" s="1"/>
      <c r="L6577" s="21"/>
    </row>
    <row r="6578" spans="1:12" ht="10.050000000000001" customHeight="1" x14ac:dyDescent="0.2">
      <c r="A6578" s="22"/>
      <c r="B6578" s="38"/>
      <c r="C6578" s="1"/>
      <c r="D6578" s="2">
        <v>94433</v>
      </c>
      <c r="E6578" s="1" t="s">
        <v>8776</v>
      </c>
      <c r="F6578" s="1" t="s">
        <v>2396</v>
      </c>
      <c r="G6578" s="25">
        <v>1844</v>
      </c>
      <c r="H6578" s="25">
        <v>0</v>
      </c>
      <c r="I6578" s="24">
        <f t="shared" si="204"/>
        <v>-1844</v>
      </c>
      <c r="J6578" s="23">
        <f t="shared" si="205"/>
        <v>-1</v>
      </c>
      <c r="K6578" s="1"/>
      <c r="L6578" s="21"/>
    </row>
    <row r="6579" spans="1:12" ht="10.050000000000001" customHeight="1" x14ac:dyDescent="0.2">
      <c r="A6579" s="22"/>
      <c r="B6579" s="38"/>
      <c r="C6579" s="1"/>
      <c r="D6579" s="2">
        <v>94459</v>
      </c>
      <c r="E6579" s="1" t="s">
        <v>7450</v>
      </c>
      <c r="F6579" s="1" t="s">
        <v>1058</v>
      </c>
      <c r="G6579" s="25">
        <v>0</v>
      </c>
      <c r="H6579" s="25">
        <v>0</v>
      </c>
      <c r="I6579" s="24">
        <f t="shared" si="204"/>
        <v>0</v>
      </c>
      <c r="J6579" s="23" t="str">
        <f t="shared" si="205"/>
        <v/>
      </c>
      <c r="K6579" s="1"/>
      <c r="L6579" s="21"/>
    </row>
    <row r="6580" spans="1:12" ht="10.050000000000001" customHeight="1" x14ac:dyDescent="0.2">
      <c r="A6580" s="22"/>
      <c r="B6580" s="38"/>
      <c r="C6580" s="1"/>
      <c r="D6580" s="2">
        <v>94771</v>
      </c>
      <c r="E6580" s="1" t="s">
        <v>8385</v>
      </c>
      <c r="F6580" s="1" t="s">
        <v>1998</v>
      </c>
      <c r="G6580" s="25">
        <v>0</v>
      </c>
      <c r="H6580" s="25">
        <v>0</v>
      </c>
      <c r="I6580" s="24">
        <f t="shared" si="204"/>
        <v>0</v>
      </c>
      <c r="J6580" s="23" t="str">
        <f t="shared" si="205"/>
        <v/>
      </c>
      <c r="K6580" s="1"/>
      <c r="L6580" s="21"/>
    </row>
    <row r="6581" spans="1:12" ht="10.050000000000001" customHeight="1" x14ac:dyDescent="0.2">
      <c r="A6581" s="22"/>
      <c r="B6581" s="38"/>
      <c r="C6581" s="1"/>
      <c r="D6581" s="2">
        <v>94797</v>
      </c>
      <c r="E6581" s="1" t="s">
        <v>8386</v>
      </c>
      <c r="F6581" s="1" t="s">
        <v>1999</v>
      </c>
      <c r="G6581" s="25">
        <v>0</v>
      </c>
      <c r="H6581" s="25">
        <v>0</v>
      </c>
      <c r="I6581" s="24">
        <f t="shared" si="204"/>
        <v>0</v>
      </c>
      <c r="J6581" s="23" t="str">
        <f t="shared" si="205"/>
        <v/>
      </c>
      <c r="K6581" s="1"/>
      <c r="L6581" s="21"/>
    </row>
    <row r="6582" spans="1:12" ht="10.050000000000001" customHeight="1" x14ac:dyDescent="0.2">
      <c r="A6582" s="22"/>
      <c r="B6582" s="38"/>
      <c r="C6582" s="1"/>
      <c r="D6582" s="2">
        <v>95135</v>
      </c>
      <c r="E6582" s="1" t="s">
        <v>8387</v>
      </c>
      <c r="F6582" s="1" t="s">
        <v>2000</v>
      </c>
      <c r="G6582" s="25">
        <v>0</v>
      </c>
      <c r="H6582" s="25">
        <v>0</v>
      </c>
      <c r="I6582" s="24">
        <f t="shared" si="204"/>
        <v>0</v>
      </c>
      <c r="J6582" s="23" t="str">
        <f t="shared" si="205"/>
        <v/>
      </c>
      <c r="K6582" s="1"/>
      <c r="L6582" s="21"/>
    </row>
    <row r="6583" spans="1:12" ht="10.050000000000001" customHeight="1" x14ac:dyDescent="0.2">
      <c r="A6583" s="22"/>
      <c r="B6583" s="38"/>
      <c r="C6583" s="1"/>
      <c r="D6583" s="2">
        <v>95148</v>
      </c>
      <c r="E6583" s="1" t="s">
        <v>7451</v>
      </c>
      <c r="F6583" s="1" t="s">
        <v>1059</v>
      </c>
      <c r="G6583" s="25">
        <v>25816</v>
      </c>
      <c r="H6583" s="25">
        <v>0</v>
      </c>
      <c r="I6583" s="24">
        <f t="shared" si="204"/>
        <v>-25816</v>
      </c>
      <c r="J6583" s="23">
        <f t="shared" si="205"/>
        <v>-1</v>
      </c>
      <c r="K6583" s="1"/>
      <c r="L6583" s="21"/>
    </row>
    <row r="6584" spans="1:12" ht="10.050000000000001" customHeight="1" x14ac:dyDescent="0.2">
      <c r="A6584" s="22"/>
      <c r="B6584" s="38"/>
      <c r="C6584" s="1"/>
      <c r="D6584" s="2">
        <v>95148</v>
      </c>
      <c r="E6584" s="1" t="s">
        <v>11995</v>
      </c>
      <c r="F6584" s="1" t="s">
        <v>5716</v>
      </c>
      <c r="G6584" s="25">
        <v>0</v>
      </c>
      <c r="H6584" s="25">
        <v>0</v>
      </c>
      <c r="I6584" s="24">
        <f t="shared" si="204"/>
        <v>0</v>
      </c>
      <c r="J6584" s="23" t="str">
        <f t="shared" si="205"/>
        <v/>
      </c>
      <c r="K6584" s="1"/>
      <c r="L6584" s="21"/>
    </row>
    <row r="6585" spans="1:12" ht="10.050000000000001" customHeight="1" x14ac:dyDescent="0.2">
      <c r="A6585" s="22"/>
      <c r="B6585" s="38"/>
      <c r="C6585" s="1"/>
      <c r="D6585" s="2">
        <v>95148</v>
      </c>
      <c r="E6585" s="1" t="s">
        <v>12630</v>
      </c>
      <c r="F6585" s="1" t="s">
        <v>6363</v>
      </c>
      <c r="G6585" s="25">
        <v>0</v>
      </c>
      <c r="H6585" s="25">
        <v>0</v>
      </c>
      <c r="I6585" s="24">
        <f t="shared" si="204"/>
        <v>0</v>
      </c>
      <c r="J6585" s="23" t="str">
        <f t="shared" si="205"/>
        <v/>
      </c>
      <c r="K6585" s="1"/>
      <c r="L6585" s="21"/>
    </row>
    <row r="6586" spans="1:12" ht="10.050000000000001" customHeight="1" x14ac:dyDescent="0.2">
      <c r="A6586" s="22"/>
      <c r="B6586" s="38"/>
      <c r="C6586" s="1"/>
      <c r="D6586" s="2">
        <v>95395</v>
      </c>
      <c r="E6586" s="1" t="s">
        <v>7452</v>
      </c>
      <c r="F6586" s="1" t="s">
        <v>1060</v>
      </c>
      <c r="G6586" s="25">
        <v>35456.917000000001</v>
      </c>
      <c r="H6586" s="25">
        <v>0</v>
      </c>
      <c r="I6586" s="24">
        <f t="shared" si="204"/>
        <v>-35456.917000000001</v>
      </c>
      <c r="J6586" s="23">
        <f t="shared" si="205"/>
        <v>-1</v>
      </c>
      <c r="K6586" s="1"/>
      <c r="L6586" s="21"/>
    </row>
    <row r="6587" spans="1:12" ht="10.050000000000001" customHeight="1" x14ac:dyDescent="0.2">
      <c r="A6587" s="22"/>
      <c r="B6587" s="38"/>
      <c r="C6587" s="1"/>
      <c r="D6587" s="2">
        <v>95421</v>
      </c>
      <c r="E6587" s="1" t="s">
        <v>7453</v>
      </c>
      <c r="F6587" s="1" t="s">
        <v>1061</v>
      </c>
      <c r="G6587" s="25">
        <v>0</v>
      </c>
      <c r="H6587" s="25">
        <v>0</v>
      </c>
      <c r="I6587" s="24">
        <f t="shared" si="204"/>
        <v>0</v>
      </c>
      <c r="J6587" s="23" t="str">
        <f t="shared" si="205"/>
        <v/>
      </c>
      <c r="K6587" s="1"/>
      <c r="L6587" s="21"/>
    </row>
    <row r="6588" spans="1:12" ht="10.050000000000001" customHeight="1" x14ac:dyDescent="0.2">
      <c r="A6588" s="22"/>
      <c r="B6588" s="38"/>
      <c r="C6588" s="1"/>
      <c r="D6588" s="2">
        <v>95655</v>
      </c>
      <c r="E6588" s="1" t="s">
        <v>7454</v>
      </c>
      <c r="F6588" s="1" t="s">
        <v>1062</v>
      </c>
      <c r="G6588" s="25">
        <v>7376</v>
      </c>
      <c r="H6588" s="25">
        <v>0</v>
      </c>
      <c r="I6588" s="24">
        <f t="shared" si="204"/>
        <v>-7376</v>
      </c>
      <c r="J6588" s="23">
        <f t="shared" si="205"/>
        <v>-1</v>
      </c>
      <c r="K6588" s="1"/>
      <c r="L6588" s="21"/>
    </row>
    <row r="6589" spans="1:12" ht="10.050000000000001" customHeight="1" x14ac:dyDescent="0.2">
      <c r="A6589" s="22"/>
      <c r="B6589" s="38"/>
      <c r="C6589" s="1"/>
      <c r="D6589" s="2">
        <v>95681</v>
      </c>
      <c r="E6589" s="1" t="s">
        <v>7455</v>
      </c>
      <c r="F6589" s="1" t="s">
        <v>1063</v>
      </c>
      <c r="G6589" s="25">
        <v>0</v>
      </c>
      <c r="H6589" s="25">
        <v>0</v>
      </c>
      <c r="I6589" s="24">
        <f t="shared" si="204"/>
        <v>0</v>
      </c>
      <c r="J6589" s="23" t="str">
        <f t="shared" si="205"/>
        <v/>
      </c>
      <c r="K6589" s="1"/>
      <c r="L6589" s="21"/>
    </row>
    <row r="6590" spans="1:12" ht="10.050000000000001" customHeight="1" x14ac:dyDescent="0.2">
      <c r="A6590" s="22"/>
      <c r="B6590" s="38"/>
      <c r="C6590" s="1"/>
      <c r="D6590" s="2">
        <v>95694</v>
      </c>
      <c r="E6590" s="1" t="s">
        <v>7456</v>
      </c>
      <c r="F6590" s="1" t="s">
        <v>1064</v>
      </c>
      <c r="G6590" s="25">
        <v>0</v>
      </c>
      <c r="H6590" s="25">
        <v>0</v>
      </c>
      <c r="I6590" s="24">
        <f t="shared" si="204"/>
        <v>0</v>
      </c>
      <c r="J6590" s="23" t="str">
        <f t="shared" si="205"/>
        <v/>
      </c>
      <c r="K6590" s="1"/>
      <c r="L6590" s="21"/>
    </row>
    <row r="6591" spans="1:12" ht="10.050000000000001" customHeight="1" x14ac:dyDescent="0.2">
      <c r="A6591" s="22"/>
      <c r="B6591" s="38"/>
      <c r="C6591" s="1"/>
      <c r="D6591" s="2">
        <v>95694</v>
      </c>
      <c r="E6591" s="1" t="s">
        <v>10417</v>
      </c>
      <c r="F6591" s="1" t="s">
        <v>4077</v>
      </c>
      <c r="G6591" s="25">
        <v>0</v>
      </c>
      <c r="H6591" s="25">
        <v>0</v>
      </c>
      <c r="I6591" s="24">
        <f t="shared" si="204"/>
        <v>0</v>
      </c>
      <c r="J6591" s="23" t="str">
        <f t="shared" si="205"/>
        <v/>
      </c>
      <c r="K6591" s="1"/>
      <c r="L6591" s="21"/>
    </row>
    <row r="6592" spans="1:12" ht="10.050000000000001" customHeight="1" x14ac:dyDescent="0.2">
      <c r="A6592" s="22"/>
      <c r="B6592" s="38"/>
      <c r="C6592" s="1"/>
      <c r="D6592" s="2">
        <v>95746</v>
      </c>
      <c r="E6592" s="1" t="s">
        <v>7458</v>
      </c>
      <c r="F6592" s="1" t="s">
        <v>1066</v>
      </c>
      <c r="G6592" s="25">
        <v>0</v>
      </c>
      <c r="H6592" s="25">
        <v>0</v>
      </c>
      <c r="I6592" s="24">
        <f t="shared" si="204"/>
        <v>0</v>
      </c>
      <c r="J6592" s="23" t="str">
        <f t="shared" si="205"/>
        <v/>
      </c>
      <c r="K6592" s="1"/>
      <c r="L6592" s="21"/>
    </row>
    <row r="6593" spans="1:12" ht="10.050000000000001" customHeight="1" x14ac:dyDescent="0.2">
      <c r="A6593" s="22"/>
      <c r="B6593" s="38"/>
      <c r="C6593" s="1"/>
      <c r="D6593" s="2">
        <v>95785</v>
      </c>
      <c r="E6593" s="1" t="s">
        <v>7459</v>
      </c>
      <c r="F6593" s="1" t="s">
        <v>1067</v>
      </c>
      <c r="G6593" s="25">
        <v>0</v>
      </c>
      <c r="H6593" s="25">
        <v>0</v>
      </c>
      <c r="I6593" s="24">
        <f t="shared" si="204"/>
        <v>0</v>
      </c>
      <c r="J6593" s="23" t="str">
        <f t="shared" si="205"/>
        <v/>
      </c>
      <c r="K6593" s="1"/>
      <c r="L6593" s="21"/>
    </row>
    <row r="6594" spans="1:12" ht="10.050000000000001" customHeight="1" x14ac:dyDescent="0.2">
      <c r="A6594" s="22"/>
      <c r="B6594" s="38"/>
      <c r="C6594" s="1"/>
      <c r="D6594" s="2">
        <v>95954</v>
      </c>
      <c r="E6594" s="1" t="s">
        <v>7460</v>
      </c>
      <c r="F6594" s="1" t="s">
        <v>1068</v>
      </c>
      <c r="G6594" s="25">
        <v>0</v>
      </c>
      <c r="H6594" s="25">
        <v>0</v>
      </c>
      <c r="I6594" s="24">
        <f t="shared" si="204"/>
        <v>0</v>
      </c>
      <c r="J6594" s="23" t="str">
        <f t="shared" si="205"/>
        <v/>
      </c>
      <c r="K6594" s="1"/>
      <c r="L6594" s="21"/>
    </row>
    <row r="6595" spans="1:12" ht="10.050000000000001" customHeight="1" x14ac:dyDescent="0.2">
      <c r="A6595" s="22"/>
      <c r="B6595" s="38"/>
      <c r="C6595" s="1"/>
      <c r="D6595" s="2">
        <v>96266</v>
      </c>
      <c r="E6595" s="1" t="s">
        <v>7461</v>
      </c>
      <c r="F6595" s="1" t="s">
        <v>1069</v>
      </c>
      <c r="G6595" s="25">
        <v>0</v>
      </c>
      <c r="H6595" s="25">
        <v>0</v>
      </c>
      <c r="I6595" s="24">
        <f t="shared" si="204"/>
        <v>0</v>
      </c>
      <c r="J6595" s="23" t="str">
        <f t="shared" si="205"/>
        <v/>
      </c>
      <c r="K6595" s="1"/>
      <c r="L6595" s="21"/>
    </row>
    <row r="6596" spans="1:12" ht="10.050000000000001" customHeight="1" x14ac:dyDescent="0.2">
      <c r="A6596" s="22"/>
      <c r="B6596" s="38"/>
      <c r="C6596" s="1"/>
      <c r="D6596" s="2">
        <v>96292</v>
      </c>
      <c r="E6596" s="1" t="s">
        <v>7463</v>
      </c>
      <c r="F6596" s="1" t="s">
        <v>1071</v>
      </c>
      <c r="G6596" s="25">
        <v>0</v>
      </c>
      <c r="H6596" s="25">
        <v>0</v>
      </c>
      <c r="I6596" s="24">
        <f t="shared" si="204"/>
        <v>0</v>
      </c>
      <c r="J6596" s="23" t="str">
        <f t="shared" si="205"/>
        <v/>
      </c>
      <c r="K6596" s="1"/>
      <c r="L6596" s="21"/>
    </row>
    <row r="6597" spans="1:12" ht="10.050000000000001" customHeight="1" x14ac:dyDescent="0.2">
      <c r="A6597" s="22"/>
      <c r="B6597" s="38"/>
      <c r="C6597" s="1"/>
      <c r="D6597" s="2">
        <v>96409</v>
      </c>
      <c r="E6597" s="1" t="s">
        <v>7464</v>
      </c>
      <c r="F6597" s="1" t="s">
        <v>1072</v>
      </c>
      <c r="G6597" s="25">
        <v>0</v>
      </c>
      <c r="H6597" s="25">
        <v>0</v>
      </c>
      <c r="I6597" s="24">
        <f t="shared" si="204"/>
        <v>0</v>
      </c>
      <c r="J6597" s="23" t="str">
        <f t="shared" si="205"/>
        <v/>
      </c>
      <c r="K6597" s="1"/>
      <c r="L6597" s="21"/>
    </row>
    <row r="6598" spans="1:12" ht="10.050000000000001" customHeight="1" x14ac:dyDescent="0.2">
      <c r="A6598" s="22"/>
      <c r="B6598" s="38"/>
      <c r="C6598" s="1"/>
      <c r="D6598" s="2">
        <v>96617</v>
      </c>
      <c r="E6598" s="1" t="s">
        <v>8389</v>
      </c>
      <c r="F6598" s="1" t="s">
        <v>2002</v>
      </c>
      <c r="G6598" s="25">
        <v>0</v>
      </c>
      <c r="H6598" s="25">
        <v>0</v>
      </c>
      <c r="I6598" s="24">
        <f t="shared" si="204"/>
        <v>0</v>
      </c>
      <c r="J6598" s="23" t="str">
        <f t="shared" si="205"/>
        <v/>
      </c>
      <c r="K6598" s="1"/>
      <c r="L6598" s="21"/>
    </row>
    <row r="6599" spans="1:12" ht="10.050000000000001" customHeight="1" x14ac:dyDescent="0.2">
      <c r="A6599" s="22"/>
      <c r="B6599" s="38"/>
      <c r="C6599" s="1"/>
      <c r="D6599" s="2">
        <v>96864</v>
      </c>
      <c r="E6599" s="1" t="s">
        <v>7466</v>
      </c>
      <c r="F6599" s="1" t="s">
        <v>1074</v>
      </c>
      <c r="G6599" s="25">
        <v>0</v>
      </c>
      <c r="H6599" s="25">
        <v>0</v>
      </c>
      <c r="I6599" s="24">
        <f t="shared" si="204"/>
        <v>0</v>
      </c>
      <c r="J6599" s="23" t="str">
        <f t="shared" si="205"/>
        <v/>
      </c>
      <c r="K6599" s="1"/>
      <c r="L6599" s="21"/>
    </row>
    <row r="6600" spans="1:12" ht="10.050000000000001" customHeight="1" x14ac:dyDescent="0.2">
      <c r="A6600" s="22"/>
      <c r="B6600" s="38"/>
      <c r="C6600" s="1"/>
      <c r="D6600" s="2">
        <v>97137</v>
      </c>
      <c r="E6600" s="1" t="s">
        <v>7467</v>
      </c>
      <c r="F6600" s="1" t="s">
        <v>1075</v>
      </c>
      <c r="G6600" s="25">
        <v>0</v>
      </c>
      <c r="H6600" s="25">
        <v>0</v>
      </c>
      <c r="I6600" s="24">
        <f t="shared" si="204"/>
        <v>0</v>
      </c>
      <c r="J6600" s="23" t="str">
        <f t="shared" si="205"/>
        <v/>
      </c>
      <c r="K6600" s="1"/>
      <c r="L6600" s="21"/>
    </row>
    <row r="6601" spans="1:12" ht="10.050000000000001" customHeight="1" x14ac:dyDescent="0.2">
      <c r="A6601" s="22"/>
      <c r="B6601" s="38"/>
      <c r="C6601" s="1"/>
      <c r="D6601" s="2">
        <v>97176</v>
      </c>
      <c r="E6601" s="1" t="s">
        <v>8391</v>
      </c>
      <c r="F6601" s="1" t="s">
        <v>2004</v>
      </c>
      <c r="G6601" s="25">
        <v>7376</v>
      </c>
      <c r="H6601" s="25">
        <v>0</v>
      </c>
      <c r="I6601" s="24">
        <f t="shared" si="204"/>
        <v>-7376</v>
      </c>
      <c r="J6601" s="23">
        <f t="shared" si="205"/>
        <v>-1</v>
      </c>
      <c r="K6601" s="1"/>
      <c r="L6601" s="21"/>
    </row>
    <row r="6602" spans="1:12" ht="10.050000000000001" customHeight="1" x14ac:dyDescent="0.2">
      <c r="A6602" s="22"/>
      <c r="B6602" s="38"/>
      <c r="C6602" s="1"/>
      <c r="D6602" s="2">
        <v>97358</v>
      </c>
      <c r="E6602" s="1" t="s">
        <v>8393</v>
      </c>
      <c r="F6602" s="1" t="s">
        <v>2007</v>
      </c>
      <c r="G6602" s="25">
        <v>0</v>
      </c>
      <c r="H6602" s="25">
        <v>14588.771222516993</v>
      </c>
      <c r="I6602" s="24">
        <f t="shared" si="204"/>
        <v>14588.771222516993</v>
      </c>
      <c r="J6602" s="23" t="e">
        <f t="shared" si="205"/>
        <v>#DIV/0!</v>
      </c>
      <c r="K6602" s="1"/>
      <c r="L6602" s="21"/>
    </row>
    <row r="6603" spans="1:12" ht="10.050000000000001" customHeight="1" x14ac:dyDescent="0.2">
      <c r="A6603" s="22"/>
      <c r="B6603" s="38"/>
      <c r="C6603" s="1"/>
      <c r="D6603" s="2">
        <v>97358</v>
      </c>
      <c r="E6603" s="1" t="s">
        <v>8780</v>
      </c>
      <c r="F6603" s="1" t="s">
        <v>2400</v>
      </c>
      <c r="G6603" s="25">
        <v>0</v>
      </c>
      <c r="H6603" s="25">
        <v>0</v>
      </c>
      <c r="I6603" s="24">
        <f t="shared" si="204"/>
        <v>0</v>
      </c>
      <c r="J6603" s="23" t="str">
        <f t="shared" si="205"/>
        <v/>
      </c>
      <c r="K6603" s="1"/>
      <c r="L6603" s="21"/>
    </row>
    <row r="6604" spans="1:12" ht="10.050000000000001" customHeight="1" x14ac:dyDescent="0.2">
      <c r="A6604" s="22"/>
      <c r="B6604" s="38"/>
      <c r="C6604" s="1"/>
      <c r="D6604" s="2">
        <v>97358</v>
      </c>
      <c r="E6604" s="1" t="s">
        <v>12202</v>
      </c>
      <c r="F6604" s="1" t="s">
        <v>5929</v>
      </c>
      <c r="G6604" s="25">
        <v>94659.007300000012</v>
      </c>
      <c r="H6604" s="25">
        <v>58252.347064557289</v>
      </c>
      <c r="I6604" s="24">
        <f t="shared" si="204"/>
        <v>-36406.660235442723</v>
      </c>
      <c r="J6604" s="23">
        <f t="shared" si="205"/>
        <v>-0.38460851506777549</v>
      </c>
      <c r="K6604" s="1"/>
      <c r="L6604" s="21"/>
    </row>
    <row r="6605" spans="1:12" ht="10.050000000000001" customHeight="1" x14ac:dyDescent="0.2">
      <c r="A6605" s="22"/>
      <c r="B6605" s="38"/>
      <c r="C6605" s="1"/>
      <c r="D6605" s="2">
        <v>97917</v>
      </c>
      <c r="E6605" s="1" t="s">
        <v>8395</v>
      </c>
      <c r="F6605" s="1" t="s">
        <v>2009</v>
      </c>
      <c r="G6605" s="25">
        <v>0</v>
      </c>
      <c r="H6605" s="25">
        <v>399501.17138956656</v>
      </c>
      <c r="I6605" s="24">
        <f t="shared" si="204"/>
        <v>399501.17138956656</v>
      </c>
      <c r="J6605" s="23" t="e">
        <f t="shared" si="205"/>
        <v>#DIV/0!</v>
      </c>
      <c r="K6605" s="1"/>
      <c r="L6605" s="21"/>
    </row>
    <row r="6606" spans="1:12" ht="10.050000000000001" customHeight="1" x14ac:dyDescent="0.2">
      <c r="A6606" s="22"/>
      <c r="B6606" s="38"/>
      <c r="C6606" s="1"/>
      <c r="D6606" s="2">
        <v>97917</v>
      </c>
      <c r="E6606" s="1" t="s">
        <v>12135</v>
      </c>
      <c r="F6606" s="1" t="s">
        <v>5860</v>
      </c>
      <c r="G6606" s="25">
        <v>0</v>
      </c>
      <c r="H6606" s="25">
        <v>41423.891245907405</v>
      </c>
      <c r="I6606" s="24">
        <f t="shared" si="204"/>
        <v>41423.891245907405</v>
      </c>
      <c r="J6606" s="23" t="e">
        <f t="shared" si="205"/>
        <v>#DIV/0!</v>
      </c>
      <c r="K6606" s="1"/>
      <c r="L6606" s="21"/>
    </row>
    <row r="6607" spans="1:12" ht="10.050000000000001" customHeight="1" x14ac:dyDescent="0.2">
      <c r="A6607" s="22"/>
      <c r="B6607" s="38"/>
      <c r="C6607" s="1"/>
      <c r="D6607" s="2">
        <v>97917</v>
      </c>
      <c r="E6607" s="1" t="s">
        <v>12408</v>
      </c>
      <c r="F6607" s="1" t="s">
        <v>6139</v>
      </c>
      <c r="G6607" s="25">
        <v>0</v>
      </c>
      <c r="H6607" s="25">
        <v>0</v>
      </c>
      <c r="I6607" s="24">
        <f t="shared" si="204"/>
        <v>0</v>
      </c>
      <c r="J6607" s="23" t="str">
        <f t="shared" si="205"/>
        <v/>
      </c>
      <c r="K6607" s="1"/>
      <c r="L6607" s="21"/>
    </row>
    <row r="6608" spans="1:12" ht="10.050000000000001" customHeight="1" x14ac:dyDescent="0.2">
      <c r="A6608" s="22"/>
      <c r="B6608" s="38"/>
      <c r="C6608" s="1"/>
      <c r="D6608" s="2">
        <v>98190</v>
      </c>
      <c r="E6608" s="1" t="s">
        <v>8396</v>
      </c>
      <c r="F6608" s="1" t="s">
        <v>2010</v>
      </c>
      <c r="G6608" s="25">
        <v>0</v>
      </c>
      <c r="H6608" s="25">
        <v>0</v>
      </c>
      <c r="I6608" s="24">
        <f t="shared" si="204"/>
        <v>0</v>
      </c>
      <c r="J6608" s="23" t="str">
        <f t="shared" si="205"/>
        <v/>
      </c>
      <c r="K6608" s="1"/>
      <c r="L6608" s="21"/>
    </row>
    <row r="6609" spans="1:12" ht="10.050000000000001" customHeight="1" x14ac:dyDescent="0.2">
      <c r="A6609" s="22"/>
      <c r="B6609" s="38"/>
      <c r="C6609" s="1"/>
      <c r="D6609" s="2">
        <v>98255</v>
      </c>
      <c r="E6609" s="1" t="s">
        <v>7470</v>
      </c>
      <c r="F6609" s="1" t="s">
        <v>1078</v>
      </c>
      <c r="G6609" s="25">
        <v>0</v>
      </c>
      <c r="H6609" s="25">
        <v>0</v>
      </c>
      <c r="I6609" s="24">
        <f t="shared" si="204"/>
        <v>0</v>
      </c>
      <c r="J6609" s="23" t="str">
        <f t="shared" si="205"/>
        <v/>
      </c>
      <c r="K6609" s="1"/>
      <c r="L6609" s="21"/>
    </row>
    <row r="6610" spans="1:12" ht="10.050000000000001" customHeight="1" x14ac:dyDescent="0.2">
      <c r="A6610" s="22"/>
      <c r="B6610" s="38"/>
      <c r="C6610" s="1"/>
      <c r="D6610" s="2">
        <v>98398</v>
      </c>
      <c r="E6610" s="1" t="s">
        <v>7471</v>
      </c>
      <c r="F6610" s="1" t="s">
        <v>1079</v>
      </c>
      <c r="G6610" s="25">
        <v>0</v>
      </c>
      <c r="H6610" s="25">
        <v>0</v>
      </c>
      <c r="I6610" s="24">
        <f t="shared" si="204"/>
        <v>0</v>
      </c>
      <c r="J6610" s="23" t="str">
        <f t="shared" si="205"/>
        <v/>
      </c>
      <c r="K6610" s="1"/>
      <c r="L6610" s="21"/>
    </row>
    <row r="6611" spans="1:12" ht="10.050000000000001" customHeight="1" x14ac:dyDescent="0.2">
      <c r="A6611" s="22"/>
      <c r="B6611" s="38"/>
      <c r="C6611" s="1"/>
      <c r="D6611" s="2">
        <v>98463</v>
      </c>
      <c r="E6611" s="1" t="s">
        <v>7472</v>
      </c>
      <c r="F6611" s="1" t="s">
        <v>1080</v>
      </c>
      <c r="G6611" s="25">
        <v>0</v>
      </c>
      <c r="H6611" s="25">
        <v>0</v>
      </c>
      <c r="I6611" s="24">
        <f t="shared" ref="I6611:I6618" si="206">H6611-G6611</f>
        <v>0</v>
      </c>
      <c r="J6611" s="23" t="str">
        <f t="shared" ref="J6611:J6620" si="207">IF(I6611=0,"",(I6611/G6611))</f>
        <v/>
      </c>
      <c r="K6611" s="1"/>
      <c r="L6611" s="21"/>
    </row>
    <row r="6612" spans="1:12" ht="10.050000000000001" customHeight="1" x14ac:dyDescent="0.2">
      <c r="A6612" s="22"/>
      <c r="B6612" s="38"/>
      <c r="C6612" s="1"/>
      <c r="D6612" s="2">
        <v>98489</v>
      </c>
      <c r="E6612" s="1" t="s">
        <v>7473</v>
      </c>
      <c r="F6612" s="1" t="s">
        <v>1081</v>
      </c>
      <c r="G6612" s="25">
        <v>0</v>
      </c>
      <c r="H6612" s="25">
        <v>0</v>
      </c>
      <c r="I6612" s="24">
        <f t="shared" si="206"/>
        <v>0</v>
      </c>
      <c r="J6612" s="23" t="str">
        <f t="shared" si="207"/>
        <v/>
      </c>
      <c r="K6612" s="1"/>
      <c r="L6612" s="21"/>
    </row>
    <row r="6613" spans="1:12" ht="10.050000000000001" customHeight="1" x14ac:dyDescent="0.2">
      <c r="A6613" s="22"/>
      <c r="B6613" s="38"/>
      <c r="C6613" s="1"/>
      <c r="D6613" s="2">
        <v>98489</v>
      </c>
      <c r="E6613" s="1" t="s">
        <v>12007</v>
      </c>
      <c r="F6613" s="1" t="s">
        <v>5729</v>
      </c>
      <c r="G6613" s="25">
        <v>0</v>
      </c>
      <c r="H6613" s="25">
        <v>0</v>
      </c>
      <c r="I6613" s="24">
        <f t="shared" si="206"/>
        <v>0</v>
      </c>
      <c r="J6613" s="23" t="str">
        <f t="shared" si="207"/>
        <v/>
      </c>
      <c r="K6613" s="1"/>
      <c r="L6613" s="21"/>
    </row>
    <row r="6614" spans="1:12" ht="10.050000000000001" customHeight="1" x14ac:dyDescent="0.2">
      <c r="A6614" s="22"/>
      <c r="B6614" s="38"/>
      <c r="C6614" s="1"/>
      <c r="D6614" s="2">
        <v>99594</v>
      </c>
      <c r="E6614" s="1" t="s">
        <v>11078</v>
      </c>
      <c r="F6614" s="1" t="s">
        <v>4763</v>
      </c>
      <c r="G6614" s="25">
        <v>47572.49</v>
      </c>
      <c r="H6614" s="25">
        <v>86022.381300094916</v>
      </c>
      <c r="I6614" s="24">
        <f t="shared" si="206"/>
        <v>38449.891300094918</v>
      </c>
      <c r="J6614" s="23">
        <f t="shared" si="207"/>
        <v>0.80823793961793711</v>
      </c>
      <c r="K6614" s="1"/>
      <c r="L6614" s="21"/>
    </row>
    <row r="6615" spans="1:12" ht="10.050000000000001" customHeight="1" x14ac:dyDescent="0.2">
      <c r="A6615" s="22"/>
      <c r="B6615" s="38"/>
      <c r="C6615" s="1"/>
      <c r="D6615" s="2">
        <v>99594</v>
      </c>
      <c r="E6615" s="1" t="s">
        <v>11089</v>
      </c>
      <c r="F6615" s="1" t="s">
        <v>4775</v>
      </c>
      <c r="G6615" s="25">
        <v>0</v>
      </c>
      <c r="H6615" s="25">
        <v>0</v>
      </c>
      <c r="I6615" s="24">
        <f t="shared" si="206"/>
        <v>0</v>
      </c>
      <c r="J6615" s="23" t="str">
        <f t="shared" si="207"/>
        <v/>
      </c>
      <c r="K6615" s="1"/>
      <c r="L6615" s="21"/>
    </row>
    <row r="6616" spans="1:12" ht="10.050000000000001" customHeight="1" x14ac:dyDescent="0.2">
      <c r="A6616" s="22"/>
      <c r="B6616" s="38"/>
      <c r="C6616" s="1"/>
      <c r="D6616" s="2">
        <v>99594</v>
      </c>
      <c r="E6616" s="1" t="s">
        <v>11099</v>
      </c>
      <c r="F6616" s="1" t="s">
        <v>4786</v>
      </c>
      <c r="G6616" s="25">
        <v>26253.096799999999</v>
      </c>
      <c r="H6616" s="25">
        <v>59300.272884766251</v>
      </c>
      <c r="I6616" s="24">
        <f t="shared" si="206"/>
        <v>33047.176084766252</v>
      </c>
      <c r="J6616" s="23">
        <f t="shared" si="207"/>
        <v>1.258791537490779</v>
      </c>
      <c r="K6616" s="1"/>
      <c r="L6616" s="21"/>
    </row>
    <row r="6617" spans="1:12" ht="10.050000000000001" customHeight="1" x14ac:dyDescent="0.2">
      <c r="A6617" s="22"/>
      <c r="B6617" s="38"/>
      <c r="C6617" s="1"/>
      <c r="D6617" s="2">
        <v>99594</v>
      </c>
      <c r="E6617" s="1" t="s">
        <v>11108</v>
      </c>
      <c r="F6617" s="1" t="s">
        <v>4796</v>
      </c>
      <c r="G6617" s="25">
        <v>16975.444499999998</v>
      </c>
      <c r="H6617" s="25">
        <v>57117.094092664236</v>
      </c>
      <c r="I6617" s="24">
        <f t="shared" si="206"/>
        <v>40141.649592664238</v>
      </c>
      <c r="J6617" s="23">
        <f t="shared" si="207"/>
        <v>2.3646891598428685</v>
      </c>
      <c r="K6617" s="1"/>
      <c r="L6617" s="21"/>
    </row>
    <row r="6618" spans="1:12" ht="10.050000000000001" customHeight="1" x14ac:dyDescent="0.2">
      <c r="A6618" s="22"/>
      <c r="B6618" s="38"/>
      <c r="C6618" s="1"/>
      <c r="D6618" s="2">
        <v>99672</v>
      </c>
      <c r="E6618" s="1" t="s">
        <v>8398</v>
      </c>
      <c r="F6618" s="1" t="s">
        <v>2012</v>
      </c>
      <c r="G6618" s="25">
        <v>0</v>
      </c>
      <c r="H6618" s="25">
        <v>0</v>
      </c>
      <c r="I6618" s="24">
        <f t="shared" si="206"/>
        <v>0</v>
      </c>
      <c r="J6618" s="23" t="str">
        <f t="shared" si="207"/>
        <v/>
      </c>
      <c r="K6618" s="1"/>
      <c r="L6618" s="21"/>
    </row>
    <row r="6619" spans="1:12" ht="10.050000000000001" customHeight="1" x14ac:dyDescent="0.2">
      <c r="A6619" s="22"/>
      <c r="B6619" s="38"/>
      <c r="C6619" s="1"/>
      <c r="D6619" s="2">
        <v>99711</v>
      </c>
      <c r="E6619" s="1" t="s">
        <v>8399</v>
      </c>
      <c r="F6619" s="1" t="s">
        <v>2013</v>
      </c>
      <c r="G6619" s="25">
        <v>0</v>
      </c>
      <c r="H6619" s="25">
        <v>0</v>
      </c>
      <c r="I6619" s="24">
        <f t="shared" ref="I6619" si="208">H6619-G6619</f>
        <v>0</v>
      </c>
      <c r="J6619" s="23" t="str">
        <f t="shared" ref="J6619" si="209">IF(I6619=0,"",(I6619/G6619))</f>
        <v/>
      </c>
      <c r="K6619" s="1"/>
      <c r="L6619" s="21"/>
    </row>
    <row r="6620" spans="1:12" ht="10.050000000000001" customHeight="1" x14ac:dyDescent="0.2">
      <c r="A6620" s="22"/>
      <c r="B6620" s="38"/>
      <c r="C6620" s="1"/>
      <c r="D6620" s="2">
        <v>10000</v>
      </c>
      <c r="E6620" s="1"/>
      <c r="F6620" s="1"/>
      <c r="G6620" s="25">
        <f>SUM(G19:G6619)</f>
        <v>277194733.55779999</v>
      </c>
      <c r="H6620" s="25">
        <f>SUM(H19:H6619)</f>
        <v>277194733.5577997</v>
      </c>
      <c r="I6620" s="118">
        <f>SUM(I19:I6619)</f>
        <v>-7.308844942599535E-7</v>
      </c>
      <c r="J6620" s="23">
        <f t="shared" si="207"/>
        <v>-2.6367185439601837E-15</v>
      </c>
      <c r="K6620" s="1"/>
      <c r="L6620" s="21"/>
    </row>
    <row r="6621" spans="1:12" ht="10.050000000000001" customHeight="1" x14ac:dyDescent="0.2">
      <c r="A6621" s="22"/>
      <c r="B6621" s="38"/>
      <c r="C6621" s="1"/>
      <c r="D6621" s="2"/>
      <c r="E6621" s="1"/>
      <c r="F6621" s="1"/>
      <c r="G6621" s="3"/>
      <c r="H6621" s="3"/>
      <c r="I6621" s="3"/>
      <c r="J6621" s="1"/>
      <c r="K6621" s="1"/>
      <c r="L6621" s="21"/>
    </row>
    <row r="6622" spans="1:12" ht="10.050000000000001" customHeight="1" x14ac:dyDescent="0.2">
      <c r="A6622" s="22"/>
      <c r="B6622" s="38"/>
      <c r="C6622" s="1"/>
      <c r="D6622" s="2"/>
      <c r="E6622" s="1"/>
      <c r="F6622" s="1"/>
      <c r="G6622" s="3"/>
      <c r="H6622" s="3"/>
      <c r="I6622" s="3"/>
      <c r="J6622" s="1"/>
      <c r="K6622" s="1"/>
      <c r="L6622" s="21"/>
    </row>
    <row r="6623" spans="1:12" ht="10.050000000000001" customHeight="1" x14ac:dyDescent="0.2">
      <c r="B6623" s="18"/>
      <c r="C6623" s="18"/>
      <c r="D6623" s="20"/>
      <c r="E6623" s="18"/>
      <c r="F6623" s="18"/>
      <c r="G6623" s="19"/>
      <c r="H6623" s="19"/>
      <c r="I6623" s="19"/>
      <c r="J6623" s="18"/>
      <c r="K6623" s="18"/>
    </row>
  </sheetData>
  <autoFilter ref="D18:J6620"/>
  <conditionalFormatting sqref="I1:J2 I4:J9 I11:J6618 I6621:J1048576 J6620">
    <cfRule type="cellIs" dxfId="3" priority="4" operator="lessThan">
      <formula>0</formula>
    </cfRule>
  </conditionalFormatting>
  <conditionalFormatting sqref="K3:L3">
    <cfRule type="cellIs" dxfId="2" priority="3" operator="lessThan">
      <formula>0</formula>
    </cfRule>
  </conditionalFormatting>
  <conditionalFormatting sqref="I10:J10">
    <cfRule type="cellIs" dxfId="1" priority="2" operator="lessThan">
      <formula>0</formula>
    </cfRule>
  </conditionalFormatting>
  <conditionalFormatting sqref="I6619:J6619">
    <cfRule type="cellIs" dxfId="0" priority="1" operator="less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415"/>
  <sheetViews>
    <sheetView workbookViewId="0">
      <selection activeCell="F15" sqref="F15"/>
    </sheetView>
  </sheetViews>
  <sheetFormatPr defaultRowHeight="14.4" x14ac:dyDescent="0.3"/>
  <cols>
    <col min="4" max="4" width="22.44140625" bestFit="1" customWidth="1"/>
    <col min="5" max="5" width="41.21875" bestFit="1" customWidth="1"/>
    <col min="6" max="6" width="22.44140625" bestFit="1" customWidth="1"/>
    <col min="7" max="7" width="12.21875" bestFit="1" customWidth="1"/>
    <col min="8" max="8" width="13.21875" bestFit="1" customWidth="1"/>
    <col min="9" max="9" width="14.5546875" bestFit="1" customWidth="1"/>
  </cols>
  <sheetData>
    <row r="7" spans="1:11" x14ac:dyDescent="0.3">
      <c r="A7" s="120" t="s">
        <v>13977</v>
      </c>
      <c r="B7" s="120"/>
      <c r="C7" s="120"/>
      <c r="D7" s="120"/>
      <c r="E7" s="48">
        <v>262920251.08000004</v>
      </c>
    </row>
    <row r="8" spans="1:11" ht="15" thickBot="1" x14ac:dyDescent="0.35">
      <c r="A8" s="121" t="s">
        <v>12673</v>
      </c>
      <c r="B8" s="121"/>
      <c r="C8" s="121"/>
      <c r="D8" s="121"/>
      <c r="E8" s="49">
        <v>541518.59999999951</v>
      </c>
      <c r="F8" s="50"/>
    </row>
    <row r="9" spans="1:11" ht="15" thickTop="1" x14ac:dyDescent="0.3">
      <c r="A9" s="120" t="s">
        <v>12674</v>
      </c>
      <c r="B9" s="120"/>
      <c r="C9" s="120"/>
      <c r="D9" s="120"/>
      <c r="E9" s="48">
        <v>485.52</v>
      </c>
    </row>
    <row r="10" spans="1:11" x14ac:dyDescent="0.3">
      <c r="D10" s="51">
        <f>SUM(D12:D6415)</f>
        <v>262920251.08000004</v>
      </c>
      <c r="E10" s="51"/>
      <c r="F10" s="51">
        <f>SUM(F12:F6415)</f>
        <v>262918110.49999949</v>
      </c>
      <c r="G10" s="51"/>
      <c r="H10" s="51">
        <f>D10-F10</f>
        <v>2140.5800005495548</v>
      </c>
      <c r="I10" s="51">
        <f>D10-'OCW17-18'!D7</f>
        <v>-14274482.477799892</v>
      </c>
    </row>
    <row r="11" spans="1:11" x14ac:dyDescent="0.3">
      <c r="A11" s="52" t="s">
        <v>0</v>
      </c>
      <c r="B11" s="53" t="s">
        <v>6405</v>
      </c>
      <c r="C11" s="53" t="s">
        <v>12672</v>
      </c>
      <c r="D11" s="54" t="s">
        <v>12675</v>
      </c>
      <c r="E11" s="54" t="s">
        <v>13978</v>
      </c>
      <c r="F11" s="54" t="s">
        <v>12676</v>
      </c>
      <c r="G11" s="54" t="s">
        <v>13979</v>
      </c>
      <c r="H11" s="55"/>
      <c r="I11" s="55"/>
      <c r="J11" s="55"/>
      <c r="K11" s="55"/>
    </row>
    <row r="12" spans="1:11" x14ac:dyDescent="0.3">
      <c r="A12" t="s">
        <v>1</v>
      </c>
      <c r="B12" t="s">
        <v>6406</v>
      </c>
      <c r="C12" s="56">
        <v>41646</v>
      </c>
      <c r="D12" s="48">
        <v>0</v>
      </c>
      <c r="E12" s="57">
        <v>0</v>
      </c>
      <c r="F12" s="48">
        <v>0</v>
      </c>
      <c r="G12" s="48">
        <v>0</v>
      </c>
      <c r="H12" s="51"/>
      <c r="J12" s="51"/>
    </row>
    <row r="13" spans="1:11" x14ac:dyDescent="0.3">
      <c r="A13" t="s">
        <v>2</v>
      </c>
      <c r="B13" t="s">
        <v>6407</v>
      </c>
      <c r="C13" s="56">
        <v>41797</v>
      </c>
      <c r="D13" s="48">
        <v>0</v>
      </c>
      <c r="E13" s="57">
        <v>0</v>
      </c>
      <c r="F13" s="48">
        <v>0</v>
      </c>
      <c r="G13" s="48">
        <v>0</v>
      </c>
      <c r="H13" s="51"/>
      <c r="J13" s="51"/>
    </row>
    <row r="14" spans="1:11" x14ac:dyDescent="0.3">
      <c r="A14" t="s">
        <v>3</v>
      </c>
      <c r="B14" t="s">
        <v>6408</v>
      </c>
      <c r="C14" s="56">
        <v>41646</v>
      </c>
      <c r="D14" s="48">
        <v>14784</v>
      </c>
      <c r="E14" s="57">
        <v>0</v>
      </c>
      <c r="F14" s="48">
        <v>0</v>
      </c>
      <c r="G14" s="48">
        <v>-14784</v>
      </c>
      <c r="H14" s="51"/>
      <c r="J14" s="51"/>
    </row>
    <row r="15" spans="1:11" x14ac:dyDescent="0.3">
      <c r="A15" t="s">
        <v>4</v>
      </c>
      <c r="B15" t="s">
        <v>6409</v>
      </c>
      <c r="C15" s="56">
        <v>41638</v>
      </c>
      <c r="D15" s="48">
        <v>21242.79</v>
      </c>
      <c r="E15" s="57">
        <v>39.17</v>
      </c>
      <c r="F15" s="48">
        <v>19017.82</v>
      </c>
      <c r="G15" s="48">
        <v>-2224.9700000000012</v>
      </c>
      <c r="H15" s="51"/>
      <c r="J15" s="51"/>
    </row>
    <row r="16" spans="1:11" x14ac:dyDescent="0.3">
      <c r="A16" t="s">
        <v>5</v>
      </c>
      <c r="B16" t="s">
        <v>6410</v>
      </c>
      <c r="C16" s="56">
        <v>41530</v>
      </c>
      <c r="D16" s="48">
        <v>3626.43</v>
      </c>
      <c r="E16" s="57">
        <v>0</v>
      </c>
      <c r="F16" s="48">
        <v>0</v>
      </c>
      <c r="G16" s="48">
        <v>-3626.43</v>
      </c>
      <c r="H16" s="51"/>
      <c r="J16" s="51"/>
    </row>
    <row r="17" spans="1:10" x14ac:dyDescent="0.3">
      <c r="A17" t="s">
        <v>6</v>
      </c>
      <c r="B17" t="s">
        <v>6411</v>
      </c>
      <c r="C17" s="56">
        <v>41613</v>
      </c>
      <c r="D17" s="48">
        <v>0</v>
      </c>
      <c r="E17" s="57">
        <v>6.21</v>
      </c>
      <c r="F17" s="48">
        <v>3015.08</v>
      </c>
      <c r="G17" s="48">
        <v>3015.08</v>
      </c>
      <c r="H17" s="51"/>
      <c r="J17" s="51"/>
    </row>
    <row r="18" spans="1:10" x14ac:dyDescent="0.3">
      <c r="A18" t="s">
        <v>7</v>
      </c>
      <c r="B18" t="s">
        <v>6412</v>
      </c>
      <c r="C18" s="56">
        <v>41632</v>
      </c>
      <c r="D18" s="48">
        <v>0</v>
      </c>
      <c r="E18" s="57">
        <v>0</v>
      </c>
      <c r="F18" s="48">
        <v>0</v>
      </c>
      <c r="G18" s="48">
        <v>0</v>
      </c>
      <c r="H18" s="51"/>
      <c r="J18" s="51"/>
    </row>
    <row r="19" spans="1:10" x14ac:dyDescent="0.3">
      <c r="A19" t="s">
        <v>8</v>
      </c>
      <c r="B19" t="s">
        <v>6413</v>
      </c>
      <c r="C19" s="56">
        <v>41516</v>
      </c>
      <c r="D19" s="48">
        <v>0</v>
      </c>
      <c r="E19" s="57">
        <v>0</v>
      </c>
      <c r="F19" s="48">
        <v>0</v>
      </c>
      <c r="G19" s="48">
        <v>0</v>
      </c>
      <c r="H19" s="51"/>
      <c r="J19" s="51"/>
    </row>
    <row r="20" spans="1:10" x14ac:dyDescent="0.3">
      <c r="A20" t="s">
        <v>9</v>
      </c>
      <c r="B20" t="s">
        <v>6414</v>
      </c>
      <c r="C20" s="56">
        <v>41228</v>
      </c>
      <c r="D20" s="48">
        <v>0</v>
      </c>
      <c r="E20" s="57">
        <v>0</v>
      </c>
      <c r="F20" s="48">
        <v>0</v>
      </c>
      <c r="G20" s="48">
        <v>0</v>
      </c>
      <c r="H20" s="51"/>
      <c r="J20" s="51"/>
    </row>
    <row r="21" spans="1:10" x14ac:dyDescent="0.3">
      <c r="A21" t="s">
        <v>10</v>
      </c>
      <c r="B21" t="s">
        <v>6415</v>
      </c>
      <c r="C21" s="56">
        <v>41516</v>
      </c>
      <c r="D21" s="48">
        <v>33264</v>
      </c>
      <c r="E21" s="57">
        <v>108.07</v>
      </c>
      <c r="F21" s="48">
        <v>52470.15</v>
      </c>
      <c r="G21" s="48">
        <v>19206.150000000001</v>
      </c>
      <c r="H21" s="51"/>
      <c r="J21" s="51"/>
    </row>
    <row r="22" spans="1:10" x14ac:dyDescent="0.3">
      <c r="A22" t="s">
        <v>11</v>
      </c>
      <c r="B22" t="s">
        <v>6416</v>
      </c>
      <c r="C22" s="56">
        <v>41025</v>
      </c>
      <c r="D22" s="48">
        <v>0</v>
      </c>
      <c r="E22" s="57">
        <v>0</v>
      </c>
      <c r="F22" s="48">
        <v>0</v>
      </c>
      <c r="G22" s="48">
        <v>0</v>
      </c>
      <c r="H22" s="51"/>
      <c r="J22" s="51"/>
    </row>
    <row r="23" spans="1:10" x14ac:dyDescent="0.3">
      <c r="A23" t="s">
        <v>12</v>
      </c>
      <c r="B23" t="s">
        <v>6417</v>
      </c>
      <c r="C23" s="56">
        <v>41246</v>
      </c>
      <c r="D23" s="48">
        <v>0</v>
      </c>
      <c r="E23" s="57">
        <v>0</v>
      </c>
      <c r="F23" s="48">
        <v>0</v>
      </c>
      <c r="G23" s="48">
        <v>0</v>
      </c>
      <c r="H23" s="51"/>
      <c r="J23" s="51"/>
    </row>
    <row r="24" spans="1:10" x14ac:dyDescent="0.3">
      <c r="A24" t="s">
        <v>13</v>
      </c>
      <c r="B24" t="s">
        <v>6418</v>
      </c>
      <c r="C24" s="56">
        <v>20210</v>
      </c>
      <c r="D24" s="48">
        <v>0</v>
      </c>
      <c r="E24" s="57">
        <v>3.33</v>
      </c>
      <c r="F24" s="48">
        <v>1616.78</v>
      </c>
      <c r="G24" s="48">
        <v>1616.78</v>
      </c>
      <c r="H24" s="51"/>
      <c r="J24" s="51"/>
    </row>
    <row r="25" spans="1:10" x14ac:dyDescent="0.3">
      <c r="A25" t="s">
        <v>14</v>
      </c>
      <c r="B25" t="s">
        <v>6419</v>
      </c>
      <c r="C25" s="56">
        <v>30051</v>
      </c>
      <c r="D25" s="48">
        <v>0</v>
      </c>
      <c r="E25" s="57">
        <v>7.92</v>
      </c>
      <c r="F25" s="48">
        <v>3845.32</v>
      </c>
      <c r="G25" s="48">
        <v>3845.32</v>
      </c>
      <c r="H25" s="51"/>
      <c r="J25" s="51"/>
    </row>
    <row r="26" spans="1:10" x14ac:dyDescent="0.3">
      <c r="A26" t="s">
        <v>15</v>
      </c>
      <c r="B26" t="s">
        <v>6420</v>
      </c>
      <c r="C26" s="56">
        <v>30090</v>
      </c>
      <c r="D26" s="48">
        <v>3544.18</v>
      </c>
      <c r="E26" s="57">
        <v>0</v>
      </c>
      <c r="F26" s="48">
        <v>0</v>
      </c>
      <c r="G26" s="48">
        <v>-3544.18</v>
      </c>
      <c r="H26" s="51"/>
      <c r="J26" s="51"/>
    </row>
    <row r="27" spans="1:10" x14ac:dyDescent="0.3">
      <c r="A27" t="s">
        <v>16</v>
      </c>
      <c r="B27" t="s">
        <v>6421</v>
      </c>
      <c r="C27" s="56">
        <v>75388</v>
      </c>
      <c r="D27" s="48">
        <v>0</v>
      </c>
      <c r="E27" s="57">
        <v>0</v>
      </c>
      <c r="F27" s="48">
        <v>0</v>
      </c>
      <c r="G27" s="48">
        <v>0</v>
      </c>
      <c r="H27" s="51"/>
      <c r="J27" s="51"/>
    </row>
    <row r="28" spans="1:10" x14ac:dyDescent="0.3">
      <c r="A28" t="s">
        <v>17</v>
      </c>
      <c r="B28" t="s">
        <v>6422</v>
      </c>
      <c r="C28" s="56">
        <v>42669</v>
      </c>
      <c r="D28" s="48">
        <v>0</v>
      </c>
      <c r="E28" s="57">
        <v>0</v>
      </c>
      <c r="F28" s="48">
        <v>0</v>
      </c>
      <c r="G28" s="48">
        <v>0</v>
      </c>
      <c r="H28" s="51"/>
      <c r="J28" s="51"/>
    </row>
    <row r="29" spans="1:10" x14ac:dyDescent="0.3">
      <c r="A29" t="s">
        <v>18</v>
      </c>
      <c r="B29" t="s">
        <v>6423</v>
      </c>
      <c r="C29" s="56">
        <v>41775</v>
      </c>
      <c r="D29" s="48">
        <v>20580.68</v>
      </c>
      <c r="E29" s="57">
        <v>58.8</v>
      </c>
      <c r="F29" s="48">
        <v>28548.58</v>
      </c>
      <c r="G29" s="48">
        <v>7967.9000000000015</v>
      </c>
      <c r="H29" s="51"/>
      <c r="J29" s="51"/>
    </row>
    <row r="30" spans="1:10" x14ac:dyDescent="0.3">
      <c r="A30" t="s">
        <v>19</v>
      </c>
      <c r="B30" t="s">
        <v>6424</v>
      </c>
      <c r="C30" s="56">
        <v>61284</v>
      </c>
      <c r="D30" s="48">
        <v>0</v>
      </c>
      <c r="E30" s="57">
        <v>0</v>
      </c>
      <c r="F30" s="48">
        <v>0</v>
      </c>
      <c r="G30" s="48">
        <v>0</v>
      </c>
      <c r="H30" s="51"/>
      <c r="J30" s="51"/>
    </row>
    <row r="31" spans="1:10" x14ac:dyDescent="0.3">
      <c r="A31" t="s">
        <v>20</v>
      </c>
      <c r="B31" t="s">
        <v>6425</v>
      </c>
      <c r="C31" s="56">
        <v>77456</v>
      </c>
      <c r="D31" s="48">
        <v>1848</v>
      </c>
      <c r="E31" s="57">
        <v>0</v>
      </c>
      <c r="F31" s="48">
        <v>0</v>
      </c>
      <c r="G31" s="48">
        <v>-1848</v>
      </c>
      <c r="H31" s="51"/>
      <c r="J31" s="51"/>
    </row>
    <row r="32" spans="1:10" x14ac:dyDescent="0.3">
      <c r="A32" t="s">
        <v>21</v>
      </c>
      <c r="B32" t="s">
        <v>6426</v>
      </c>
      <c r="C32" s="56">
        <v>41632</v>
      </c>
      <c r="D32" s="48">
        <v>0</v>
      </c>
      <c r="E32" s="57">
        <v>0</v>
      </c>
      <c r="F32" s="48">
        <v>0</v>
      </c>
      <c r="G32" s="48">
        <v>0</v>
      </c>
      <c r="H32" s="51"/>
      <c r="J32" s="51"/>
    </row>
    <row r="33" spans="1:10" x14ac:dyDescent="0.3">
      <c r="A33" t="s">
        <v>22</v>
      </c>
      <c r="B33" t="s">
        <v>6427</v>
      </c>
      <c r="C33" s="56">
        <v>40950</v>
      </c>
      <c r="D33" s="48">
        <v>0</v>
      </c>
      <c r="E33" s="57">
        <v>0</v>
      </c>
      <c r="F33" s="48">
        <v>0</v>
      </c>
      <c r="G33" s="48">
        <v>0</v>
      </c>
      <c r="H33" s="51"/>
      <c r="J33" s="51"/>
    </row>
    <row r="34" spans="1:10" x14ac:dyDescent="0.3">
      <c r="A34" t="s">
        <v>23</v>
      </c>
      <c r="B34" t="s">
        <v>6428</v>
      </c>
      <c r="C34" s="56">
        <v>48348</v>
      </c>
      <c r="D34" s="48">
        <v>0</v>
      </c>
      <c r="E34" s="57">
        <v>0</v>
      </c>
      <c r="F34" s="48">
        <v>0</v>
      </c>
      <c r="G34" s="48">
        <v>0</v>
      </c>
      <c r="H34" s="51"/>
      <c r="J34" s="51"/>
    </row>
    <row r="35" spans="1:10" x14ac:dyDescent="0.3">
      <c r="A35" t="s">
        <v>24</v>
      </c>
      <c r="B35" t="s">
        <v>6429</v>
      </c>
      <c r="C35" s="56">
        <v>30133</v>
      </c>
      <c r="D35" s="48">
        <v>0</v>
      </c>
      <c r="E35" s="57">
        <v>0</v>
      </c>
      <c r="F35" s="48">
        <v>0</v>
      </c>
      <c r="G35" s="48">
        <v>0</v>
      </c>
      <c r="H35" s="51"/>
      <c r="J35" s="51"/>
    </row>
    <row r="36" spans="1:10" x14ac:dyDescent="0.3">
      <c r="A36" t="s">
        <v>25</v>
      </c>
      <c r="B36" t="s">
        <v>6430</v>
      </c>
      <c r="C36" s="56">
        <v>41646</v>
      </c>
      <c r="D36" s="48">
        <v>0</v>
      </c>
      <c r="E36" s="57">
        <v>0</v>
      </c>
      <c r="F36" s="48">
        <v>0</v>
      </c>
      <c r="G36" s="48">
        <v>0</v>
      </c>
      <c r="H36" s="51"/>
      <c r="J36" s="51"/>
    </row>
    <row r="37" spans="1:10" x14ac:dyDescent="0.3">
      <c r="A37" t="s">
        <v>26</v>
      </c>
      <c r="B37" t="s">
        <v>6431</v>
      </c>
      <c r="C37" s="56">
        <v>41624</v>
      </c>
      <c r="D37" s="48">
        <v>5544</v>
      </c>
      <c r="E37" s="57">
        <v>0</v>
      </c>
      <c r="F37" s="48">
        <v>0</v>
      </c>
      <c r="G37" s="48">
        <v>-5544</v>
      </c>
      <c r="H37" s="51"/>
      <c r="J37" s="51"/>
    </row>
    <row r="38" spans="1:10" x14ac:dyDescent="0.3">
      <c r="A38" t="s">
        <v>27</v>
      </c>
      <c r="B38" t="s">
        <v>6432</v>
      </c>
      <c r="C38" s="56">
        <v>45000</v>
      </c>
      <c r="D38" s="48">
        <v>0</v>
      </c>
      <c r="E38" s="57">
        <v>39.6</v>
      </c>
      <c r="F38" s="48">
        <v>19226.59</v>
      </c>
      <c r="G38" s="48">
        <v>19226.59</v>
      </c>
      <c r="H38" s="51"/>
      <c r="J38" s="51"/>
    </row>
    <row r="39" spans="1:10" x14ac:dyDescent="0.3">
      <c r="A39" t="s">
        <v>28</v>
      </c>
      <c r="B39" t="s">
        <v>6433</v>
      </c>
      <c r="C39" s="56">
        <v>30124</v>
      </c>
      <c r="D39" s="48">
        <v>0</v>
      </c>
      <c r="E39" s="57">
        <v>0</v>
      </c>
      <c r="F39" s="48">
        <v>0</v>
      </c>
      <c r="G39" s="48">
        <v>0</v>
      </c>
      <c r="H39" s="51"/>
      <c r="J39" s="51"/>
    </row>
    <row r="40" spans="1:10" x14ac:dyDescent="0.3">
      <c r="A40" t="s">
        <v>29</v>
      </c>
      <c r="B40" t="s">
        <v>6434</v>
      </c>
      <c r="C40" s="56">
        <v>20183</v>
      </c>
      <c r="D40" s="48">
        <v>0</v>
      </c>
      <c r="E40" s="57">
        <v>0</v>
      </c>
      <c r="F40" s="48">
        <v>0</v>
      </c>
      <c r="G40" s="48">
        <v>0</v>
      </c>
      <c r="H40" s="51"/>
      <c r="J40" s="51"/>
    </row>
    <row r="41" spans="1:10" x14ac:dyDescent="0.3">
      <c r="A41" t="s">
        <v>30</v>
      </c>
      <c r="B41" t="s">
        <v>6435</v>
      </c>
      <c r="C41" s="56">
        <v>41632</v>
      </c>
      <c r="D41" s="48">
        <v>0</v>
      </c>
      <c r="E41" s="57">
        <v>0</v>
      </c>
      <c r="F41" s="48">
        <v>0</v>
      </c>
      <c r="G41" s="48">
        <v>0</v>
      </c>
      <c r="H41" s="51"/>
      <c r="J41" s="51"/>
    </row>
    <row r="42" spans="1:10" x14ac:dyDescent="0.3">
      <c r="A42" t="s">
        <v>31</v>
      </c>
      <c r="B42" t="s">
        <v>6436</v>
      </c>
      <c r="C42" s="56">
        <v>50949</v>
      </c>
      <c r="D42" s="48">
        <v>0</v>
      </c>
      <c r="E42" s="57">
        <v>0</v>
      </c>
      <c r="F42" s="48">
        <v>0</v>
      </c>
      <c r="G42" s="48">
        <v>0</v>
      </c>
      <c r="H42" s="51"/>
      <c r="J42" s="51"/>
    </row>
    <row r="43" spans="1:10" x14ac:dyDescent="0.3">
      <c r="A43" t="s">
        <v>32</v>
      </c>
      <c r="B43" t="s">
        <v>6437</v>
      </c>
      <c r="C43" s="56">
        <v>28147</v>
      </c>
      <c r="D43" s="48">
        <v>0</v>
      </c>
      <c r="E43" s="57">
        <v>0</v>
      </c>
      <c r="F43" s="48">
        <v>0</v>
      </c>
      <c r="G43" s="48">
        <v>0</v>
      </c>
      <c r="H43" s="51"/>
      <c r="J43" s="51"/>
    </row>
    <row r="44" spans="1:10" x14ac:dyDescent="0.3">
      <c r="A44" t="s">
        <v>33</v>
      </c>
      <c r="B44" t="s">
        <v>6438</v>
      </c>
      <c r="C44" s="56">
        <v>41335</v>
      </c>
      <c r="D44" s="48">
        <v>11088</v>
      </c>
      <c r="E44" s="57">
        <v>43.18</v>
      </c>
      <c r="F44" s="48">
        <v>20964.75</v>
      </c>
      <c r="G44" s="48">
        <v>9876.75</v>
      </c>
      <c r="H44" s="51"/>
      <c r="J44" s="51"/>
    </row>
    <row r="45" spans="1:10" x14ac:dyDescent="0.3">
      <c r="A45" t="s">
        <v>34</v>
      </c>
      <c r="B45" t="s">
        <v>6439</v>
      </c>
      <c r="C45" s="56">
        <v>30128</v>
      </c>
      <c r="D45" s="48">
        <v>0</v>
      </c>
      <c r="E45" s="57">
        <v>0</v>
      </c>
      <c r="F45" s="48">
        <v>0</v>
      </c>
      <c r="G45" s="48">
        <v>0</v>
      </c>
      <c r="H45" s="51"/>
      <c r="J45" s="51"/>
    </row>
    <row r="46" spans="1:10" x14ac:dyDescent="0.3">
      <c r="A46" t="s">
        <v>35</v>
      </c>
      <c r="B46" t="s">
        <v>6440</v>
      </c>
      <c r="C46" s="56">
        <v>41670</v>
      </c>
      <c r="D46" s="48">
        <v>0</v>
      </c>
      <c r="E46" s="57">
        <v>0</v>
      </c>
      <c r="F46" s="48">
        <v>0</v>
      </c>
      <c r="G46" s="48">
        <v>0</v>
      </c>
      <c r="H46" s="51"/>
      <c r="J46" s="51"/>
    </row>
    <row r="47" spans="1:10" x14ac:dyDescent="0.3">
      <c r="A47" t="s">
        <v>36</v>
      </c>
      <c r="B47" t="s">
        <v>6441</v>
      </c>
      <c r="C47" s="56">
        <v>20252</v>
      </c>
      <c r="D47" s="48">
        <v>0</v>
      </c>
      <c r="E47" s="57">
        <v>0</v>
      </c>
      <c r="F47" s="48">
        <v>0</v>
      </c>
      <c r="G47" s="48">
        <v>0</v>
      </c>
      <c r="H47" s="51"/>
      <c r="J47" s="51"/>
    </row>
    <row r="48" spans="1:10" x14ac:dyDescent="0.3">
      <c r="A48" t="s">
        <v>37</v>
      </c>
      <c r="B48" t="s">
        <v>6442</v>
      </c>
      <c r="C48" s="56">
        <v>50949</v>
      </c>
      <c r="D48" s="48">
        <v>0</v>
      </c>
      <c r="E48" s="57">
        <v>0</v>
      </c>
      <c r="F48" s="48">
        <v>0</v>
      </c>
      <c r="G48" s="48">
        <v>0</v>
      </c>
      <c r="H48" s="51"/>
      <c r="J48" s="51"/>
    </row>
    <row r="49" spans="1:10" x14ac:dyDescent="0.3">
      <c r="A49" t="s">
        <v>38</v>
      </c>
      <c r="B49" t="s">
        <v>6443</v>
      </c>
      <c r="C49" s="56">
        <v>85600</v>
      </c>
      <c r="D49" s="48">
        <v>0</v>
      </c>
      <c r="E49" s="57">
        <v>0</v>
      </c>
      <c r="F49" s="48">
        <v>0</v>
      </c>
      <c r="G49" s="48">
        <v>0</v>
      </c>
      <c r="H49" s="51"/>
      <c r="J49" s="51"/>
    </row>
    <row r="50" spans="1:10" x14ac:dyDescent="0.3">
      <c r="A50" t="s">
        <v>39</v>
      </c>
      <c r="B50" t="s">
        <v>6444</v>
      </c>
      <c r="C50" s="56">
        <v>30145</v>
      </c>
      <c r="D50" s="48">
        <v>0</v>
      </c>
      <c r="E50" s="57">
        <v>0</v>
      </c>
      <c r="F50" s="48">
        <v>0</v>
      </c>
      <c r="G50" s="48">
        <v>0</v>
      </c>
      <c r="H50" s="51"/>
      <c r="J50" s="51"/>
    </row>
    <row r="51" spans="1:10" x14ac:dyDescent="0.3">
      <c r="A51" t="s">
        <v>40</v>
      </c>
      <c r="B51" t="s">
        <v>6445</v>
      </c>
      <c r="C51" s="56">
        <v>40945</v>
      </c>
      <c r="D51" s="48">
        <v>0</v>
      </c>
      <c r="E51" s="57">
        <v>0</v>
      </c>
      <c r="F51" s="48">
        <v>0</v>
      </c>
      <c r="G51" s="48">
        <v>0</v>
      </c>
      <c r="H51" s="51"/>
      <c r="J51" s="51"/>
    </row>
    <row r="52" spans="1:10" x14ac:dyDescent="0.3">
      <c r="A52" t="s">
        <v>41</v>
      </c>
      <c r="B52" t="s">
        <v>6446</v>
      </c>
      <c r="C52" s="56">
        <v>40865</v>
      </c>
      <c r="D52" s="48">
        <v>9240</v>
      </c>
      <c r="E52" s="57">
        <v>0</v>
      </c>
      <c r="F52" s="48">
        <v>0</v>
      </c>
      <c r="G52" s="48">
        <v>-9240</v>
      </c>
      <c r="H52" s="51"/>
      <c r="J52" s="51"/>
    </row>
    <row r="53" spans="1:10" x14ac:dyDescent="0.3">
      <c r="A53" t="s">
        <v>42</v>
      </c>
      <c r="B53" t="s">
        <v>6446</v>
      </c>
      <c r="C53" s="56">
        <v>40865</v>
      </c>
      <c r="D53" s="48">
        <v>0</v>
      </c>
      <c r="E53" s="57">
        <v>0</v>
      </c>
      <c r="F53" s="48">
        <v>0</v>
      </c>
      <c r="G53" s="48">
        <v>0</v>
      </c>
      <c r="H53" s="51"/>
      <c r="J53" s="51"/>
    </row>
    <row r="54" spans="1:10" x14ac:dyDescent="0.3">
      <c r="A54" t="s">
        <v>43</v>
      </c>
      <c r="B54" t="s">
        <v>6447</v>
      </c>
      <c r="C54" s="56">
        <v>30010</v>
      </c>
      <c r="D54" s="48">
        <v>53711.19</v>
      </c>
      <c r="E54" s="57">
        <v>130.52000000000001</v>
      </c>
      <c r="F54" s="48">
        <v>63370.07</v>
      </c>
      <c r="G54" s="48">
        <v>9658.8799999999974</v>
      </c>
      <c r="H54" s="51"/>
      <c r="J54" s="51"/>
    </row>
    <row r="55" spans="1:10" x14ac:dyDescent="0.3">
      <c r="A55" t="s">
        <v>44</v>
      </c>
      <c r="B55" t="s">
        <v>6448</v>
      </c>
      <c r="C55" s="56">
        <v>40257</v>
      </c>
      <c r="D55" s="48">
        <v>0</v>
      </c>
      <c r="E55" s="57">
        <v>0</v>
      </c>
      <c r="F55" s="48">
        <v>0</v>
      </c>
      <c r="G55" s="48">
        <v>0</v>
      </c>
      <c r="H55" s="51"/>
      <c r="J55" s="51"/>
    </row>
    <row r="56" spans="1:10" x14ac:dyDescent="0.3">
      <c r="A56" t="s">
        <v>45</v>
      </c>
      <c r="B56" t="s">
        <v>6449</v>
      </c>
      <c r="C56" s="56">
        <v>41226</v>
      </c>
      <c r="D56" s="48">
        <v>0</v>
      </c>
      <c r="E56" s="57">
        <v>0</v>
      </c>
      <c r="F56" s="48">
        <v>0</v>
      </c>
      <c r="G56" s="48">
        <v>0</v>
      </c>
      <c r="H56" s="51"/>
      <c r="J56" s="51"/>
    </row>
    <row r="57" spans="1:10" x14ac:dyDescent="0.3">
      <c r="A57" t="s">
        <v>46</v>
      </c>
      <c r="B57" t="s">
        <v>6450</v>
      </c>
      <c r="C57" s="56">
        <v>41638</v>
      </c>
      <c r="D57" s="48">
        <v>3507.4</v>
      </c>
      <c r="E57" s="57">
        <v>0</v>
      </c>
      <c r="F57" s="48">
        <v>0</v>
      </c>
      <c r="G57" s="48">
        <v>-3507.4</v>
      </c>
      <c r="H57" s="51"/>
      <c r="J57" s="51"/>
    </row>
    <row r="58" spans="1:10" x14ac:dyDescent="0.3">
      <c r="A58" t="s">
        <v>47</v>
      </c>
      <c r="B58" t="s">
        <v>6451</v>
      </c>
      <c r="C58" s="56">
        <v>42607</v>
      </c>
      <c r="D58" s="48">
        <v>0</v>
      </c>
      <c r="E58" s="57">
        <v>0</v>
      </c>
      <c r="F58" s="48">
        <v>0</v>
      </c>
      <c r="G58" s="48">
        <v>0</v>
      </c>
      <c r="H58" s="51"/>
      <c r="J58" s="51"/>
    </row>
    <row r="59" spans="1:10" x14ac:dyDescent="0.3">
      <c r="A59" t="s">
        <v>48</v>
      </c>
      <c r="B59" t="s">
        <v>6452</v>
      </c>
      <c r="C59" s="56">
        <v>30027</v>
      </c>
      <c r="D59" s="48">
        <v>1848</v>
      </c>
      <c r="E59" s="57">
        <v>0</v>
      </c>
      <c r="F59" s="48">
        <v>0</v>
      </c>
      <c r="G59" s="48">
        <v>-1848</v>
      </c>
      <c r="H59" s="51"/>
      <c r="J59" s="51"/>
    </row>
    <row r="60" spans="1:10" x14ac:dyDescent="0.3">
      <c r="A60" t="s">
        <v>49</v>
      </c>
      <c r="B60" t="s">
        <v>6453</v>
      </c>
      <c r="C60" s="56">
        <v>41638</v>
      </c>
      <c r="D60" s="48">
        <v>7177.64</v>
      </c>
      <c r="E60" s="57">
        <v>0</v>
      </c>
      <c r="F60" s="48">
        <v>0</v>
      </c>
      <c r="G60" s="48">
        <v>-7177.64</v>
      </c>
      <c r="H60" s="51"/>
      <c r="J60" s="51"/>
    </row>
    <row r="61" spans="1:10" x14ac:dyDescent="0.3">
      <c r="A61" t="s">
        <v>50</v>
      </c>
      <c r="B61" t="s">
        <v>6454</v>
      </c>
      <c r="C61" s="56">
        <v>40774</v>
      </c>
      <c r="D61" s="48">
        <v>0</v>
      </c>
      <c r="E61" s="57">
        <v>0</v>
      </c>
      <c r="F61" s="48">
        <v>0</v>
      </c>
      <c r="G61" s="48">
        <v>0</v>
      </c>
      <c r="H61" s="51"/>
      <c r="J61" s="51"/>
    </row>
    <row r="62" spans="1:10" x14ac:dyDescent="0.3">
      <c r="A62" t="s">
        <v>51</v>
      </c>
      <c r="B62" t="s">
        <v>6455</v>
      </c>
      <c r="C62" s="56">
        <v>41638</v>
      </c>
      <c r="D62" s="48">
        <v>0</v>
      </c>
      <c r="E62" s="57">
        <v>0</v>
      </c>
      <c r="F62" s="48">
        <v>0</v>
      </c>
      <c r="G62" s="48">
        <v>0</v>
      </c>
      <c r="H62" s="51"/>
      <c r="J62" s="51"/>
    </row>
    <row r="63" spans="1:10" x14ac:dyDescent="0.3">
      <c r="A63" t="s">
        <v>52</v>
      </c>
      <c r="B63" t="s">
        <v>6456</v>
      </c>
      <c r="C63" s="56">
        <v>40945</v>
      </c>
      <c r="D63" s="48">
        <v>0</v>
      </c>
      <c r="E63" s="57">
        <v>0</v>
      </c>
      <c r="F63" s="48">
        <v>0</v>
      </c>
      <c r="G63" s="48">
        <v>0</v>
      </c>
      <c r="H63" s="51"/>
      <c r="J63" s="51"/>
    </row>
    <row r="64" spans="1:10" x14ac:dyDescent="0.3">
      <c r="A64" t="s">
        <v>53</v>
      </c>
      <c r="B64" t="s">
        <v>6457</v>
      </c>
      <c r="C64" s="56">
        <v>41646</v>
      </c>
      <c r="D64" s="48">
        <v>0</v>
      </c>
      <c r="E64" s="57">
        <v>0</v>
      </c>
      <c r="F64" s="48">
        <v>0</v>
      </c>
      <c r="G64" s="48">
        <v>0</v>
      </c>
      <c r="H64" s="51"/>
      <c r="J64" s="51"/>
    </row>
    <row r="65" spans="1:10" x14ac:dyDescent="0.3">
      <c r="A65" t="s">
        <v>54</v>
      </c>
      <c r="B65" t="s">
        <v>6458</v>
      </c>
      <c r="C65" s="56">
        <v>26158</v>
      </c>
      <c r="D65" s="48">
        <v>0</v>
      </c>
      <c r="E65" s="57">
        <v>0</v>
      </c>
      <c r="F65" s="48">
        <v>0</v>
      </c>
      <c r="G65" s="48">
        <v>0</v>
      </c>
      <c r="H65" s="51"/>
      <c r="J65" s="51"/>
    </row>
    <row r="66" spans="1:10" x14ac:dyDescent="0.3">
      <c r="A66" t="s">
        <v>55</v>
      </c>
      <c r="B66" t="s">
        <v>6459</v>
      </c>
      <c r="C66" s="56">
        <v>41167</v>
      </c>
      <c r="D66" s="48">
        <v>25269.97</v>
      </c>
      <c r="E66" s="57">
        <v>26.5</v>
      </c>
      <c r="F66" s="48">
        <v>12866.28</v>
      </c>
      <c r="G66" s="48">
        <v>-12403.69</v>
      </c>
      <c r="H66" s="51"/>
      <c r="J66" s="51"/>
    </row>
    <row r="67" spans="1:10" x14ac:dyDescent="0.3">
      <c r="A67" t="s">
        <v>56</v>
      </c>
      <c r="B67" t="s">
        <v>6460</v>
      </c>
      <c r="C67" s="56">
        <v>77456</v>
      </c>
      <c r="D67" s="48">
        <v>0</v>
      </c>
      <c r="E67" s="57">
        <v>0</v>
      </c>
      <c r="F67" s="48">
        <v>0</v>
      </c>
      <c r="G67" s="48">
        <v>0</v>
      </c>
      <c r="H67" s="51"/>
      <c r="J67" s="51"/>
    </row>
    <row r="68" spans="1:10" x14ac:dyDescent="0.3">
      <c r="A68" t="s">
        <v>57</v>
      </c>
      <c r="B68" t="s">
        <v>6461</v>
      </c>
      <c r="C68" s="56">
        <v>41785</v>
      </c>
      <c r="D68" s="48">
        <v>11088</v>
      </c>
      <c r="E68" s="57">
        <v>0</v>
      </c>
      <c r="F68" s="48">
        <v>0</v>
      </c>
      <c r="G68" s="48">
        <v>-11088</v>
      </c>
      <c r="H68" s="51"/>
      <c r="J68" s="51"/>
    </row>
    <row r="69" spans="1:10" x14ac:dyDescent="0.3">
      <c r="A69" t="s">
        <v>58</v>
      </c>
      <c r="B69" t="s">
        <v>6462</v>
      </c>
      <c r="C69" s="56">
        <v>41662</v>
      </c>
      <c r="D69" s="48">
        <v>6590.76</v>
      </c>
      <c r="E69" s="57">
        <v>93.91</v>
      </c>
      <c r="F69" s="48">
        <v>45595.18</v>
      </c>
      <c r="G69" s="48">
        <v>39004.42</v>
      </c>
      <c r="H69" s="51"/>
      <c r="J69" s="51"/>
    </row>
    <row r="70" spans="1:10" x14ac:dyDescent="0.3">
      <c r="A70" t="s">
        <v>59</v>
      </c>
      <c r="B70" t="s">
        <v>6463</v>
      </c>
      <c r="C70" s="56">
        <v>41646</v>
      </c>
      <c r="D70" s="48">
        <v>0</v>
      </c>
      <c r="E70" s="57">
        <v>0</v>
      </c>
      <c r="F70" s="48">
        <v>0</v>
      </c>
      <c r="G70" s="48">
        <v>0</v>
      </c>
      <c r="H70" s="51"/>
      <c r="J70" s="51"/>
    </row>
    <row r="71" spans="1:10" x14ac:dyDescent="0.3">
      <c r="A71" t="s">
        <v>60</v>
      </c>
      <c r="B71" t="s">
        <v>6464</v>
      </c>
      <c r="C71" s="56">
        <v>30013</v>
      </c>
      <c r="D71" s="48">
        <v>0</v>
      </c>
      <c r="E71" s="57">
        <v>0</v>
      </c>
      <c r="F71" s="48">
        <v>0</v>
      </c>
      <c r="G71" s="48">
        <v>0</v>
      </c>
      <c r="H71" s="51"/>
      <c r="J71" s="51"/>
    </row>
    <row r="72" spans="1:10" x14ac:dyDescent="0.3">
      <c r="A72" t="s">
        <v>61</v>
      </c>
      <c r="B72" t="s">
        <v>6465</v>
      </c>
      <c r="C72" s="56">
        <v>83280</v>
      </c>
      <c r="D72" s="48">
        <v>0</v>
      </c>
      <c r="E72" s="57">
        <v>0</v>
      </c>
      <c r="F72" s="48">
        <v>0</v>
      </c>
      <c r="G72" s="48">
        <v>0</v>
      </c>
      <c r="H72" s="51"/>
      <c r="J72" s="51"/>
    </row>
    <row r="73" spans="1:10" x14ac:dyDescent="0.3">
      <c r="A73" t="s">
        <v>62</v>
      </c>
      <c r="B73" t="s">
        <v>6466</v>
      </c>
      <c r="C73" s="56">
        <v>41565</v>
      </c>
      <c r="D73" s="48">
        <v>0</v>
      </c>
      <c r="E73" s="57">
        <v>0</v>
      </c>
      <c r="F73" s="48">
        <v>0</v>
      </c>
      <c r="G73" s="48">
        <v>0</v>
      </c>
      <c r="H73" s="51"/>
      <c r="J73" s="51"/>
    </row>
    <row r="74" spans="1:10" x14ac:dyDescent="0.3">
      <c r="A74" t="s">
        <v>63</v>
      </c>
      <c r="B74" t="s">
        <v>6467</v>
      </c>
      <c r="C74" s="56">
        <v>41630</v>
      </c>
      <c r="D74" s="48">
        <v>0</v>
      </c>
      <c r="E74" s="57">
        <v>10.53</v>
      </c>
      <c r="F74" s="48">
        <v>5112.53</v>
      </c>
      <c r="G74" s="48">
        <v>5112.53</v>
      </c>
      <c r="H74" s="51"/>
      <c r="J74" s="51"/>
    </row>
    <row r="75" spans="1:10" x14ac:dyDescent="0.3">
      <c r="A75" t="s">
        <v>64</v>
      </c>
      <c r="B75" t="s">
        <v>6468</v>
      </c>
      <c r="C75" s="56">
        <v>41500</v>
      </c>
      <c r="D75" s="48">
        <v>13877.51</v>
      </c>
      <c r="E75" s="57">
        <v>94.35</v>
      </c>
      <c r="F75" s="48">
        <v>45808.81</v>
      </c>
      <c r="G75" s="48">
        <v>31931.299999999996</v>
      </c>
      <c r="H75" s="51"/>
      <c r="J75" s="51"/>
    </row>
    <row r="76" spans="1:10" x14ac:dyDescent="0.3">
      <c r="A76" t="s">
        <v>65</v>
      </c>
      <c r="B76" t="s">
        <v>6469</v>
      </c>
      <c r="C76" s="56">
        <v>41662</v>
      </c>
      <c r="D76" s="48">
        <v>6710.61</v>
      </c>
      <c r="E76" s="57">
        <v>0</v>
      </c>
      <c r="F76" s="48">
        <v>0</v>
      </c>
      <c r="G76" s="48">
        <v>-6710.61</v>
      </c>
      <c r="H76" s="51"/>
      <c r="J76" s="51"/>
    </row>
    <row r="77" spans="1:10" x14ac:dyDescent="0.3">
      <c r="A77" t="s">
        <v>66</v>
      </c>
      <c r="B77" t="s">
        <v>6470</v>
      </c>
      <c r="C77" s="56">
        <v>41401</v>
      </c>
      <c r="D77" s="48">
        <v>0</v>
      </c>
      <c r="E77" s="57">
        <v>0</v>
      </c>
      <c r="F77" s="48">
        <v>0</v>
      </c>
      <c r="G77" s="48">
        <v>0</v>
      </c>
      <c r="H77" s="51"/>
      <c r="J77" s="51"/>
    </row>
    <row r="78" spans="1:10" x14ac:dyDescent="0.3">
      <c r="A78" t="s">
        <v>67</v>
      </c>
      <c r="B78" t="s">
        <v>6471</v>
      </c>
      <c r="C78" s="56">
        <v>41340</v>
      </c>
      <c r="D78" s="48">
        <v>24117.84</v>
      </c>
      <c r="E78" s="57">
        <v>1.82</v>
      </c>
      <c r="F78" s="48">
        <v>883.65</v>
      </c>
      <c r="G78" s="48">
        <v>-23234.19</v>
      </c>
      <c r="H78" s="51"/>
      <c r="J78" s="51"/>
    </row>
    <row r="79" spans="1:10" x14ac:dyDescent="0.3">
      <c r="A79" t="s">
        <v>68</v>
      </c>
      <c r="B79" t="s">
        <v>6472</v>
      </c>
      <c r="C79" s="56">
        <v>77533</v>
      </c>
      <c r="D79" s="48">
        <v>0</v>
      </c>
      <c r="E79" s="57">
        <v>0</v>
      </c>
      <c r="F79" s="48">
        <v>0</v>
      </c>
      <c r="G79" s="48">
        <v>0</v>
      </c>
      <c r="H79" s="51"/>
      <c r="J79" s="51"/>
    </row>
    <row r="80" spans="1:10" x14ac:dyDescent="0.3">
      <c r="A80" t="s">
        <v>69</v>
      </c>
      <c r="B80" t="s">
        <v>6473</v>
      </c>
      <c r="C80" s="56">
        <v>41841</v>
      </c>
      <c r="D80" s="48">
        <v>12936</v>
      </c>
      <c r="E80" s="57">
        <v>2.62</v>
      </c>
      <c r="F80" s="48">
        <v>1272.06</v>
      </c>
      <c r="G80" s="48">
        <v>-11663.94</v>
      </c>
      <c r="H80" s="51"/>
      <c r="J80" s="51"/>
    </row>
    <row r="81" spans="1:10" x14ac:dyDescent="0.3">
      <c r="A81" t="s">
        <v>70</v>
      </c>
      <c r="B81" t="s">
        <v>6474</v>
      </c>
      <c r="C81" s="56">
        <v>41632</v>
      </c>
      <c r="D81" s="48">
        <v>1848</v>
      </c>
      <c r="E81" s="57">
        <v>0</v>
      </c>
      <c r="F81" s="48">
        <v>0</v>
      </c>
      <c r="G81" s="48">
        <v>-1848</v>
      </c>
      <c r="H81" s="51"/>
      <c r="J81" s="51"/>
    </row>
    <row r="82" spans="1:10" x14ac:dyDescent="0.3">
      <c r="A82" t="s">
        <v>71</v>
      </c>
      <c r="B82" t="s">
        <v>6475</v>
      </c>
      <c r="C82" s="56">
        <v>42610</v>
      </c>
      <c r="D82" s="48">
        <v>7392</v>
      </c>
      <c r="E82" s="57">
        <v>0</v>
      </c>
      <c r="F82" s="48">
        <v>0</v>
      </c>
      <c r="G82" s="48">
        <v>-7392</v>
      </c>
      <c r="H82" s="51"/>
      <c r="J82" s="51"/>
    </row>
    <row r="83" spans="1:10" x14ac:dyDescent="0.3">
      <c r="A83" t="s">
        <v>72</v>
      </c>
      <c r="B83" t="s">
        <v>6476</v>
      </c>
      <c r="C83" s="56">
        <v>41438</v>
      </c>
      <c r="D83" s="48">
        <v>3371.01</v>
      </c>
      <c r="E83" s="57">
        <v>4.2699999999999996</v>
      </c>
      <c r="F83" s="48">
        <v>2073.17</v>
      </c>
      <c r="G83" s="48">
        <v>-1297.8400000000001</v>
      </c>
      <c r="H83" s="51"/>
      <c r="J83" s="51"/>
    </row>
    <row r="84" spans="1:10" x14ac:dyDescent="0.3">
      <c r="A84" t="s">
        <v>73</v>
      </c>
      <c r="B84" t="s">
        <v>6477</v>
      </c>
      <c r="C84" s="56">
        <v>41869</v>
      </c>
      <c r="D84" s="48">
        <v>0</v>
      </c>
      <c r="E84" s="57">
        <v>0</v>
      </c>
      <c r="F84" s="48">
        <v>0</v>
      </c>
      <c r="G84" s="48">
        <v>0</v>
      </c>
      <c r="H84" s="51"/>
      <c r="J84" s="51"/>
    </row>
    <row r="85" spans="1:10" x14ac:dyDescent="0.3">
      <c r="A85" t="s">
        <v>74</v>
      </c>
      <c r="B85" t="s">
        <v>6478</v>
      </c>
      <c r="C85" s="56">
        <v>13683</v>
      </c>
      <c r="D85" s="48">
        <v>0</v>
      </c>
      <c r="E85" s="57">
        <v>0</v>
      </c>
      <c r="F85" s="48">
        <v>0</v>
      </c>
      <c r="G85" s="48">
        <v>0</v>
      </c>
      <c r="H85" s="51"/>
      <c r="J85" s="51"/>
    </row>
    <row r="86" spans="1:10" x14ac:dyDescent="0.3">
      <c r="A86" t="s">
        <v>75</v>
      </c>
      <c r="B86" t="s">
        <v>6479</v>
      </c>
      <c r="C86" s="56">
        <v>13683</v>
      </c>
      <c r="D86" s="48">
        <v>5544</v>
      </c>
      <c r="E86" s="57">
        <v>0</v>
      </c>
      <c r="F86" s="48">
        <v>0</v>
      </c>
      <c r="G86" s="48">
        <v>-5544</v>
      </c>
      <c r="H86" s="51"/>
      <c r="J86" s="51"/>
    </row>
    <row r="87" spans="1:10" x14ac:dyDescent="0.3">
      <c r="A87" t="s">
        <v>76</v>
      </c>
      <c r="B87" t="s">
        <v>6480</v>
      </c>
      <c r="C87" s="56">
        <v>41398</v>
      </c>
      <c r="D87" s="48">
        <v>0</v>
      </c>
      <c r="E87" s="57">
        <v>0</v>
      </c>
      <c r="F87" s="48">
        <v>0</v>
      </c>
      <c r="G87" s="48">
        <v>0</v>
      </c>
      <c r="H87" s="51"/>
      <c r="J87" s="51"/>
    </row>
    <row r="88" spans="1:10" x14ac:dyDescent="0.3">
      <c r="A88" t="s">
        <v>77</v>
      </c>
      <c r="B88" t="s">
        <v>6481</v>
      </c>
      <c r="C88" s="56">
        <v>10928</v>
      </c>
      <c r="D88" s="48">
        <v>0</v>
      </c>
      <c r="E88" s="57">
        <v>13.63</v>
      </c>
      <c r="F88" s="48">
        <v>6617.64</v>
      </c>
      <c r="G88" s="48">
        <v>6617.64</v>
      </c>
      <c r="H88" s="51"/>
      <c r="J88" s="51"/>
    </row>
    <row r="89" spans="1:10" x14ac:dyDescent="0.3">
      <c r="A89" t="s">
        <v>78</v>
      </c>
      <c r="B89" t="s">
        <v>6482</v>
      </c>
      <c r="C89" s="56">
        <v>41371</v>
      </c>
      <c r="D89" s="48">
        <v>0</v>
      </c>
      <c r="E89" s="57">
        <v>0</v>
      </c>
      <c r="F89" s="48">
        <v>0</v>
      </c>
      <c r="G89" s="48">
        <v>0</v>
      </c>
      <c r="H89" s="51"/>
      <c r="J89" s="51"/>
    </row>
    <row r="90" spans="1:10" x14ac:dyDescent="0.3">
      <c r="A90" t="s">
        <v>79</v>
      </c>
      <c r="B90" t="s">
        <v>6483</v>
      </c>
      <c r="C90" s="56">
        <v>41401</v>
      </c>
      <c r="D90" s="48">
        <v>3388.78</v>
      </c>
      <c r="E90" s="57">
        <v>8.06</v>
      </c>
      <c r="F90" s="48">
        <v>3913.29</v>
      </c>
      <c r="G90" s="48">
        <v>524.50999999999976</v>
      </c>
      <c r="H90" s="51"/>
      <c r="J90" s="51"/>
    </row>
    <row r="91" spans="1:10" x14ac:dyDescent="0.3">
      <c r="A91" t="s">
        <v>80</v>
      </c>
      <c r="B91" t="s">
        <v>6484</v>
      </c>
      <c r="C91" s="56">
        <v>41613</v>
      </c>
      <c r="D91" s="48">
        <v>6904.86</v>
      </c>
      <c r="E91" s="57">
        <v>119.62</v>
      </c>
      <c r="F91" s="48">
        <v>58077.9</v>
      </c>
      <c r="G91" s="48">
        <v>51173.04</v>
      </c>
      <c r="H91" s="51"/>
      <c r="J91" s="51"/>
    </row>
    <row r="92" spans="1:10" x14ac:dyDescent="0.3">
      <c r="A92" t="s">
        <v>81</v>
      </c>
      <c r="B92" t="s">
        <v>6485</v>
      </c>
      <c r="C92" s="56">
        <v>41775</v>
      </c>
      <c r="D92" s="48">
        <v>28313.8</v>
      </c>
      <c r="E92" s="57">
        <v>257.52999999999997</v>
      </c>
      <c r="F92" s="48">
        <v>125035.97</v>
      </c>
      <c r="G92" s="48">
        <v>96722.17</v>
      </c>
      <c r="H92" s="51"/>
      <c r="J92" s="51"/>
    </row>
    <row r="93" spans="1:10" x14ac:dyDescent="0.3">
      <c r="A93" t="s">
        <v>82</v>
      </c>
      <c r="B93" t="s">
        <v>6486</v>
      </c>
      <c r="C93" s="56">
        <v>40803</v>
      </c>
      <c r="D93" s="48">
        <v>0</v>
      </c>
      <c r="E93" s="57">
        <v>14.17</v>
      </c>
      <c r="F93" s="48">
        <v>6879.82</v>
      </c>
      <c r="G93" s="48">
        <v>6879.82</v>
      </c>
      <c r="H93" s="51"/>
      <c r="J93" s="51"/>
    </row>
    <row r="94" spans="1:10" x14ac:dyDescent="0.3">
      <c r="A94" t="s">
        <v>83</v>
      </c>
      <c r="B94" t="s">
        <v>6487</v>
      </c>
      <c r="C94" s="56">
        <v>41345</v>
      </c>
      <c r="D94" s="48">
        <v>0</v>
      </c>
      <c r="E94" s="57">
        <v>2.9</v>
      </c>
      <c r="F94" s="48">
        <v>1408.01</v>
      </c>
      <c r="G94" s="48">
        <v>1408.01</v>
      </c>
      <c r="H94" s="51"/>
      <c r="J94" s="51"/>
    </row>
    <row r="95" spans="1:10" x14ac:dyDescent="0.3">
      <c r="A95" t="s">
        <v>84</v>
      </c>
      <c r="B95" t="s">
        <v>6488</v>
      </c>
      <c r="C95" s="56">
        <v>13683</v>
      </c>
      <c r="D95" s="48">
        <v>0</v>
      </c>
      <c r="E95" s="57">
        <v>0</v>
      </c>
      <c r="F95" s="48">
        <v>0</v>
      </c>
      <c r="G95" s="48">
        <v>0</v>
      </c>
      <c r="H95" s="51"/>
      <c r="J95" s="51"/>
    </row>
    <row r="96" spans="1:10" x14ac:dyDescent="0.3">
      <c r="A96" t="s">
        <v>85</v>
      </c>
      <c r="B96" t="s">
        <v>6489</v>
      </c>
      <c r="C96" s="56">
        <v>41630</v>
      </c>
      <c r="D96" s="48">
        <v>173837.16</v>
      </c>
      <c r="E96" s="57">
        <v>140.69999999999999</v>
      </c>
      <c r="F96" s="48">
        <v>68312.66</v>
      </c>
      <c r="G96" s="48">
        <v>-105524.5</v>
      </c>
      <c r="H96" s="51"/>
      <c r="J96" s="51"/>
    </row>
    <row r="97" spans="1:10" x14ac:dyDescent="0.3">
      <c r="A97" t="s">
        <v>86</v>
      </c>
      <c r="B97" t="s">
        <v>6490</v>
      </c>
      <c r="C97" s="56">
        <v>28601</v>
      </c>
      <c r="D97" s="48">
        <v>0</v>
      </c>
      <c r="E97" s="57">
        <v>0</v>
      </c>
      <c r="F97" s="48">
        <v>0</v>
      </c>
      <c r="G97" s="48">
        <v>0</v>
      </c>
      <c r="H97" s="51"/>
      <c r="J97" s="51"/>
    </row>
    <row r="98" spans="1:10" x14ac:dyDescent="0.3">
      <c r="A98" t="s">
        <v>87</v>
      </c>
      <c r="B98" t="s">
        <v>6491</v>
      </c>
      <c r="C98" s="56">
        <v>28601</v>
      </c>
      <c r="D98" s="48">
        <v>10178.75</v>
      </c>
      <c r="E98" s="57">
        <v>38.200000000000003</v>
      </c>
      <c r="F98" s="48">
        <v>18546.86</v>
      </c>
      <c r="G98" s="48">
        <v>8368.11</v>
      </c>
      <c r="H98" s="51"/>
      <c r="J98" s="51"/>
    </row>
    <row r="99" spans="1:10" x14ac:dyDescent="0.3">
      <c r="A99" t="s">
        <v>88</v>
      </c>
      <c r="B99" t="s">
        <v>6492</v>
      </c>
      <c r="C99" s="56">
        <v>41488</v>
      </c>
      <c r="D99" s="48">
        <v>6987.52</v>
      </c>
      <c r="E99" s="57">
        <v>0</v>
      </c>
      <c r="F99" s="48">
        <v>0</v>
      </c>
      <c r="G99" s="48">
        <v>-6987.52</v>
      </c>
      <c r="H99" s="51"/>
      <c r="J99" s="51"/>
    </row>
    <row r="100" spans="1:10" x14ac:dyDescent="0.3">
      <c r="A100" t="s">
        <v>89</v>
      </c>
      <c r="B100" t="s">
        <v>6493</v>
      </c>
      <c r="C100" s="56">
        <v>41662</v>
      </c>
      <c r="D100" s="48">
        <v>0</v>
      </c>
      <c r="E100" s="57">
        <v>0</v>
      </c>
      <c r="F100" s="48">
        <v>0</v>
      </c>
      <c r="G100" s="48">
        <v>0</v>
      </c>
      <c r="H100" s="51"/>
      <c r="J100" s="51"/>
    </row>
    <row r="101" spans="1:10" x14ac:dyDescent="0.3">
      <c r="A101" t="s">
        <v>90</v>
      </c>
      <c r="B101" t="s">
        <v>6494</v>
      </c>
      <c r="C101" s="56">
        <v>41455</v>
      </c>
      <c r="D101" s="48">
        <v>0</v>
      </c>
      <c r="E101" s="57">
        <v>28.39</v>
      </c>
      <c r="F101" s="48">
        <v>13783.91</v>
      </c>
      <c r="G101" s="48">
        <v>13783.91</v>
      </c>
      <c r="H101" s="51"/>
      <c r="J101" s="51"/>
    </row>
    <row r="102" spans="1:10" x14ac:dyDescent="0.3">
      <c r="A102" t="s">
        <v>91</v>
      </c>
      <c r="B102" t="s">
        <v>6495</v>
      </c>
      <c r="C102" s="56">
        <v>41401</v>
      </c>
      <c r="D102" s="48">
        <v>21585</v>
      </c>
      <c r="E102" s="57">
        <v>0</v>
      </c>
      <c r="F102" s="48">
        <v>0</v>
      </c>
      <c r="G102" s="48">
        <v>-21585</v>
      </c>
      <c r="H102" s="51"/>
      <c r="J102" s="51"/>
    </row>
    <row r="103" spans="1:10" x14ac:dyDescent="0.3">
      <c r="A103" t="s">
        <v>92</v>
      </c>
      <c r="B103" t="s">
        <v>6496</v>
      </c>
      <c r="C103" s="56">
        <v>41443</v>
      </c>
      <c r="D103" s="48">
        <v>0</v>
      </c>
      <c r="E103" s="57">
        <v>0</v>
      </c>
      <c r="F103" s="48">
        <v>0</v>
      </c>
      <c r="G103" s="48">
        <v>0</v>
      </c>
      <c r="H103" s="51"/>
      <c r="J103" s="51"/>
    </row>
    <row r="104" spans="1:10" x14ac:dyDescent="0.3">
      <c r="A104" t="s">
        <v>93</v>
      </c>
      <c r="B104" t="s">
        <v>6497</v>
      </c>
      <c r="C104" s="56">
        <v>41571</v>
      </c>
      <c r="D104" s="48">
        <v>0</v>
      </c>
      <c r="E104" s="57">
        <v>0</v>
      </c>
      <c r="F104" s="48">
        <v>0</v>
      </c>
      <c r="G104" s="48">
        <v>0</v>
      </c>
      <c r="H104" s="51"/>
      <c r="J104" s="51"/>
    </row>
    <row r="105" spans="1:10" x14ac:dyDescent="0.3">
      <c r="A105" t="s">
        <v>94</v>
      </c>
      <c r="B105" t="s">
        <v>6498</v>
      </c>
      <c r="C105" s="56">
        <v>41816</v>
      </c>
      <c r="D105" s="48">
        <v>0</v>
      </c>
      <c r="E105" s="57">
        <v>189.03</v>
      </c>
      <c r="F105" s="48">
        <v>91777.85</v>
      </c>
      <c r="G105" s="48">
        <v>91777.85</v>
      </c>
      <c r="H105" s="51"/>
      <c r="J105" s="51"/>
    </row>
    <row r="106" spans="1:10" x14ac:dyDescent="0.3">
      <c r="A106" t="s">
        <v>95</v>
      </c>
      <c r="B106" t="s">
        <v>6499</v>
      </c>
      <c r="C106" s="56">
        <v>41534</v>
      </c>
      <c r="D106" s="48">
        <v>0</v>
      </c>
      <c r="E106" s="57">
        <v>0</v>
      </c>
      <c r="F106" s="48">
        <v>0</v>
      </c>
      <c r="G106" s="48">
        <v>0</v>
      </c>
      <c r="H106" s="51"/>
      <c r="J106" s="51"/>
    </row>
    <row r="107" spans="1:10" x14ac:dyDescent="0.3">
      <c r="A107" t="s">
        <v>96</v>
      </c>
      <c r="B107" t="s">
        <v>6500</v>
      </c>
      <c r="C107" s="56">
        <v>74531</v>
      </c>
      <c r="D107" s="48">
        <v>275945.21999999997</v>
      </c>
      <c r="E107" s="57">
        <v>1007.7</v>
      </c>
      <c r="F107" s="48">
        <v>489258.5</v>
      </c>
      <c r="G107" s="48">
        <v>213313.28000000003</v>
      </c>
      <c r="H107" s="51"/>
      <c r="J107" s="51"/>
    </row>
    <row r="108" spans="1:10" x14ac:dyDescent="0.3">
      <c r="A108" t="s">
        <v>97</v>
      </c>
      <c r="B108" t="s">
        <v>6501</v>
      </c>
      <c r="C108" s="56">
        <v>41582</v>
      </c>
      <c r="D108" s="48">
        <v>0</v>
      </c>
      <c r="E108" s="57">
        <v>0</v>
      </c>
      <c r="F108" s="48">
        <v>0</v>
      </c>
      <c r="G108" s="48">
        <v>0</v>
      </c>
      <c r="H108" s="51"/>
      <c r="J108" s="51"/>
    </row>
    <row r="109" spans="1:10" x14ac:dyDescent="0.3">
      <c r="A109" t="s">
        <v>98</v>
      </c>
      <c r="B109" t="s">
        <v>6502</v>
      </c>
      <c r="C109" s="56">
        <v>48348</v>
      </c>
      <c r="D109" s="48">
        <v>0</v>
      </c>
      <c r="E109" s="57">
        <v>0</v>
      </c>
      <c r="F109" s="48">
        <v>0</v>
      </c>
      <c r="G109" s="48">
        <v>0</v>
      </c>
      <c r="H109" s="51"/>
      <c r="J109" s="51"/>
    </row>
    <row r="110" spans="1:10" x14ac:dyDescent="0.3">
      <c r="A110" t="s">
        <v>99</v>
      </c>
      <c r="B110" t="s">
        <v>6503</v>
      </c>
      <c r="C110" s="56">
        <v>40517</v>
      </c>
      <c r="D110" s="48">
        <v>0</v>
      </c>
      <c r="E110" s="57">
        <v>0</v>
      </c>
      <c r="F110" s="48">
        <v>0</v>
      </c>
      <c r="G110" s="48">
        <v>0</v>
      </c>
      <c r="H110" s="51"/>
      <c r="J110" s="51"/>
    </row>
    <row r="111" spans="1:10" x14ac:dyDescent="0.3">
      <c r="A111" t="s">
        <v>100</v>
      </c>
      <c r="B111" t="s">
        <v>6504</v>
      </c>
      <c r="C111" s="56">
        <v>40655</v>
      </c>
      <c r="D111" s="48">
        <v>0</v>
      </c>
      <c r="E111" s="57">
        <v>0</v>
      </c>
      <c r="F111" s="48">
        <v>0</v>
      </c>
      <c r="G111" s="48">
        <v>0</v>
      </c>
      <c r="H111" s="51"/>
      <c r="J111" s="51"/>
    </row>
    <row r="112" spans="1:10" x14ac:dyDescent="0.3">
      <c r="A112" t="s">
        <v>101</v>
      </c>
      <c r="B112" t="s">
        <v>6504</v>
      </c>
      <c r="C112" s="56">
        <v>40655</v>
      </c>
      <c r="D112" s="48">
        <v>0</v>
      </c>
      <c r="E112" s="57">
        <v>18.649999999999999</v>
      </c>
      <c r="F112" s="48">
        <v>9054.9500000000007</v>
      </c>
      <c r="G112" s="48">
        <v>9054.9500000000007</v>
      </c>
      <c r="H112" s="51"/>
      <c r="J112" s="51"/>
    </row>
    <row r="113" spans="1:10" x14ac:dyDescent="0.3">
      <c r="A113" t="s">
        <v>102</v>
      </c>
      <c r="B113" t="s">
        <v>6505</v>
      </c>
      <c r="C113" s="56">
        <v>42604</v>
      </c>
      <c r="D113" s="48">
        <v>0</v>
      </c>
      <c r="E113" s="57">
        <v>0</v>
      </c>
      <c r="F113" s="48">
        <v>0</v>
      </c>
      <c r="G113" s="48">
        <v>0</v>
      </c>
      <c r="H113" s="51"/>
      <c r="J113" s="51"/>
    </row>
    <row r="114" spans="1:10" x14ac:dyDescent="0.3">
      <c r="A114" t="s">
        <v>103</v>
      </c>
      <c r="B114" t="s">
        <v>6506</v>
      </c>
      <c r="C114" s="56">
        <v>83280</v>
      </c>
      <c r="D114" s="48">
        <v>6994.96</v>
      </c>
      <c r="E114" s="57">
        <v>37.979999999999997</v>
      </c>
      <c r="F114" s="48">
        <v>18440.05</v>
      </c>
      <c r="G114" s="48">
        <v>11445.09</v>
      </c>
      <c r="H114" s="51"/>
      <c r="J114" s="51"/>
    </row>
    <row r="115" spans="1:10" x14ac:dyDescent="0.3">
      <c r="A115" t="s">
        <v>104</v>
      </c>
      <c r="B115" t="s">
        <v>6506</v>
      </c>
      <c r="C115" s="56">
        <v>83280</v>
      </c>
      <c r="D115" s="48">
        <v>43160.89</v>
      </c>
      <c r="E115" s="57">
        <v>120.03</v>
      </c>
      <c r="F115" s="48">
        <v>58276.97</v>
      </c>
      <c r="G115" s="48">
        <v>15116.080000000002</v>
      </c>
      <c r="H115" s="51"/>
      <c r="J115" s="51"/>
    </row>
    <row r="116" spans="1:10" x14ac:dyDescent="0.3">
      <c r="A116" t="s">
        <v>105</v>
      </c>
      <c r="B116" t="s">
        <v>6507</v>
      </c>
      <c r="C116" s="56">
        <v>41228</v>
      </c>
      <c r="D116" s="48">
        <v>0</v>
      </c>
      <c r="E116" s="57">
        <v>0</v>
      </c>
      <c r="F116" s="48">
        <v>0</v>
      </c>
      <c r="G116" s="48">
        <v>0</v>
      </c>
      <c r="H116" s="51"/>
      <c r="J116" s="51"/>
    </row>
    <row r="117" spans="1:10" x14ac:dyDescent="0.3">
      <c r="A117" t="s">
        <v>106</v>
      </c>
      <c r="B117" t="s">
        <v>6508</v>
      </c>
      <c r="C117" s="56">
        <v>42724</v>
      </c>
      <c r="D117" s="48">
        <v>0</v>
      </c>
      <c r="E117" s="57">
        <v>0</v>
      </c>
      <c r="F117" s="48">
        <v>0</v>
      </c>
      <c r="G117" s="48">
        <v>0</v>
      </c>
      <c r="H117" s="51"/>
      <c r="J117" s="51"/>
    </row>
    <row r="118" spans="1:10" x14ac:dyDescent="0.3">
      <c r="A118" t="s">
        <v>107</v>
      </c>
      <c r="B118" t="s">
        <v>6509</v>
      </c>
      <c r="C118" s="56">
        <v>76715</v>
      </c>
      <c r="D118" s="48">
        <v>12936</v>
      </c>
      <c r="E118" s="57">
        <v>25.53</v>
      </c>
      <c r="F118" s="48">
        <v>12395.33</v>
      </c>
      <c r="G118" s="48">
        <v>-540.67000000000007</v>
      </c>
      <c r="H118" s="51"/>
      <c r="J118" s="51"/>
    </row>
    <row r="119" spans="1:10" x14ac:dyDescent="0.3">
      <c r="A119" t="s">
        <v>108</v>
      </c>
      <c r="B119" t="s">
        <v>6510</v>
      </c>
      <c r="C119" s="56">
        <v>40967</v>
      </c>
      <c r="D119" s="48">
        <v>0</v>
      </c>
      <c r="E119" s="57">
        <v>0</v>
      </c>
      <c r="F119" s="48">
        <v>0</v>
      </c>
      <c r="G119" s="48">
        <v>0</v>
      </c>
      <c r="H119" s="51"/>
      <c r="J119" s="51"/>
    </row>
    <row r="120" spans="1:10" x14ac:dyDescent="0.3">
      <c r="A120" t="s">
        <v>109</v>
      </c>
      <c r="B120" t="s">
        <v>6511</v>
      </c>
      <c r="C120" s="56">
        <v>22765</v>
      </c>
      <c r="D120" s="48">
        <v>0</v>
      </c>
      <c r="E120" s="57">
        <v>0</v>
      </c>
      <c r="F120" s="48">
        <v>0</v>
      </c>
      <c r="G120" s="48">
        <v>0</v>
      </c>
      <c r="H120" s="51"/>
      <c r="J120" s="51"/>
    </row>
    <row r="121" spans="1:10" x14ac:dyDescent="0.3">
      <c r="A121" t="s">
        <v>110</v>
      </c>
      <c r="B121" t="s">
        <v>6512</v>
      </c>
      <c r="C121" s="56">
        <v>41506</v>
      </c>
      <c r="D121" s="48">
        <v>0</v>
      </c>
      <c r="E121" s="57">
        <v>37.57</v>
      </c>
      <c r="F121" s="48">
        <v>18240.990000000002</v>
      </c>
      <c r="G121" s="48">
        <v>18240.990000000002</v>
      </c>
      <c r="H121" s="51"/>
      <c r="J121" s="51"/>
    </row>
    <row r="122" spans="1:10" x14ac:dyDescent="0.3">
      <c r="A122" t="s">
        <v>111</v>
      </c>
      <c r="B122" t="s">
        <v>6513</v>
      </c>
      <c r="C122" s="56">
        <v>50819</v>
      </c>
      <c r="D122" s="48">
        <v>43919.87</v>
      </c>
      <c r="E122" s="57">
        <v>117.58</v>
      </c>
      <c r="F122" s="48">
        <v>57087.44</v>
      </c>
      <c r="G122" s="48">
        <v>13167.57</v>
      </c>
      <c r="H122" s="51"/>
      <c r="J122" s="51"/>
    </row>
    <row r="123" spans="1:10" x14ac:dyDescent="0.3">
      <c r="A123" t="s">
        <v>112</v>
      </c>
      <c r="B123" t="s">
        <v>6514</v>
      </c>
      <c r="C123" s="56">
        <v>41646</v>
      </c>
      <c r="D123" s="48">
        <v>0</v>
      </c>
      <c r="E123" s="57">
        <v>0</v>
      </c>
      <c r="F123" s="48">
        <v>0</v>
      </c>
      <c r="G123" s="48">
        <v>0</v>
      </c>
      <c r="H123" s="51"/>
      <c r="J123" s="51"/>
    </row>
    <row r="124" spans="1:10" x14ac:dyDescent="0.3">
      <c r="A124" t="s">
        <v>113</v>
      </c>
      <c r="B124" t="s">
        <v>6515</v>
      </c>
      <c r="C124" s="56">
        <v>41646</v>
      </c>
      <c r="D124" s="48">
        <v>0</v>
      </c>
      <c r="E124" s="57">
        <v>0</v>
      </c>
      <c r="F124" s="48">
        <v>0</v>
      </c>
      <c r="G124" s="48">
        <v>0</v>
      </c>
      <c r="H124" s="51"/>
      <c r="J124" s="51"/>
    </row>
    <row r="125" spans="1:10" x14ac:dyDescent="0.3">
      <c r="A125" t="s">
        <v>114</v>
      </c>
      <c r="B125" t="s">
        <v>6516</v>
      </c>
      <c r="C125" s="56">
        <v>41624</v>
      </c>
      <c r="D125" s="48">
        <v>0</v>
      </c>
      <c r="E125" s="57">
        <v>0</v>
      </c>
      <c r="F125" s="48">
        <v>0</v>
      </c>
      <c r="G125" s="48">
        <v>0</v>
      </c>
      <c r="H125" s="51"/>
      <c r="J125" s="51"/>
    </row>
    <row r="126" spans="1:10" x14ac:dyDescent="0.3">
      <c r="A126" t="s">
        <v>115</v>
      </c>
      <c r="B126" t="s">
        <v>6517</v>
      </c>
      <c r="C126" s="56">
        <v>23961</v>
      </c>
      <c r="D126" s="48">
        <v>0</v>
      </c>
      <c r="E126" s="57">
        <v>0</v>
      </c>
      <c r="F126" s="48">
        <v>0</v>
      </c>
      <c r="G126" s="48">
        <v>0</v>
      </c>
      <c r="H126" s="51"/>
      <c r="J126" s="51"/>
    </row>
    <row r="127" spans="1:10" x14ac:dyDescent="0.3">
      <c r="A127" t="s">
        <v>116</v>
      </c>
      <c r="B127" t="s">
        <v>6518</v>
      </c>
      <c r="C127" s="56">
        <v>41632</v>
      </c>
      <c r="D127" s="48">
        <v>0</v>
      </c>
      <c r="E127" s="57">
        <v>0</v>
      </c>
      <c r="F127" s="48">
        <v>0</v>
      </c>
      <c r="G127" s="48">
        <v>0</v>
      </c>
      <c r="H127" s="51"/>
      <c r="J127" s="51"/>
    </row>
    <row r="128" spans="1:10" x14ac:dyDescent="0.3">
      <c r="A128" t="s">
        <v>117</v>
      </c>
      <c r="B128" t="s">
        <v>6519</v>
      </c>
      <c r="C128" s="56">
        <v>41025</v>
      </c>
      <c r="D128" s="48">
        <v>0</v>
      </c>
      <c r="E128" s="57">
        <v>0</v>
      </c>
      <c r="F128" s="48">
        <v>0</v>
      </c>
      <c r="G128" s="48">
        <v>0</v>
      </c>
      <c r="H128" s="51"/>
      <c r="J128" s="51"/>
    </row>
    <row r="129" spans="1:10" x14ac:dyDescent="0.3">
      <c r="A129" t="s">
        <v>118</v>
      </c>
      <c r="B129" t="s">
        <v>6520</v>
      </c>
      <c r="C129" s="56">
        <v>24195</v>
      </c>
      <c r="D129" s="48">
        <v>0</v>
      </c>
      <c r="E129" s="57">
        <v>0</v>
      </c>
      <c r="F129" s="48">
        <v>0</v>
      </c>
      <c r="G129" s="48">
        <v>0</v>
      </c>
      <c r="H129" s="51"/>
      <c r="J129" s="51"/>
    </row>
    <row r="130" spans="1:10" x14ac:dyDescent="0.3">
      <c r="A130" t="s">
        <v>119</v>
      </c>
      <c r="B130" t="s">
        <v>6521</v>
      </c>
      <c r="C130" s="56">
        <v>41632</v>
      </c>
      <c r="D130" s="48">
        <v>0</v>
      </c>
      <c r="E130" s="57">
        <v>0</v>
      </c>
      <c r="F130" s="48">
        <v>0</v>
      </c>
      <c r="G130" s="48">
        <v>0</v>
      </c>
      <c r="H130" s="51"/>
      <c r="J130" s="51"/>
    </row>
    <row r="131" spans="1:10" x14ac:dyDescent="0.3">
      <c r="A131" t="s">
        <v>120</v>
      </c>
      <c r="B131" t="s">
        <v>6522</v>
      </c>
      <c r="C131" s="56">
        <v>41025</v>
      </c>
      <c r="D131" s="48">
        <v>1848</v>
      </c>
      <c r="E131" s="57">
        <v>0</v>
      </c>
      <c r="F131" s="48">
        <v>0</v>
      </c>
      <c r="G131" s="48">
        <v>-1848</v>
      </c>
      <c r="H131" s="51"/>
      <c r="J131" s="51"/>
    </row>
    <row r="132" spans="1:10" x14ac:dyDescent="0.3">
      <c r="A132" t="s">
        <v>121</v>
      </c>
      <c r="B132" t="s">
        <v>6523</v>
      </c>
      <c r="C132" s="56">
        <v>42607</v>
      </c>
      <c r="D132" s="48">
        <v>3696</v>
      </c>
      <c r="E132" s="57">
        <v>0</v>
      </c>
      <c r="F132" s="48">
        <v>0</v>
      </c>
      <c r="G132" s="48">
        <v>-3696</v>
      </c>
      <c r="H132" s="51"/>
      <c r="J132" s="51"/>
    </row>
    <row r="133" spans="1:10" x14ac:dyDescent="0.3">
      <c r="A133" t="s">
        <v>122</v>
      </c>
      <c r="B133" t="s">
        <v>6524</v>
      </c>
      <c r="C133" s="56">
        <v>24481</v>
      </c>
      <c r="D133" s="48">
        <v>98495.43</v>
      </c>
      <c r="E133" s="57">
        <v>125.5</v>
      </c>
      <c r="F133" s="48">
        <v>60932.76</v>
      </c>
      <c r="G133" s="48">
        <v>-37562.669999999991</v>
      </c>
      <c r="H133" s="51"/>
      <c r="J133" s="51"/>
    </row>
    <row r="134" spans="1:10" x14ac:dyDescent="0.3">
      <c r="A134" t="s">
        <v>123</v>
      </c>
      <c r="B134" t="s">
        <v>6525</v>
      </c>
      <c r="C134" s="56">
        <v>41646</v>
      </c>
      <c r="D134" s="48">
        <v>0</v>
      </c>
      <c r="E134" s="57">
        <v>0</v>
      </c>
      <c r="F134" s="48">
        <v>0</v>
      </c>
      <c r="G134" s="48">
        <v>0</v>
      </c>
      <c r="H134" s="51"/>
      <c r="J134" s="51"/>
    </row>
    <row r="135" spans="1:10" x14ac:dyDescent="0.3">
      <c r="A135" t="s">
        <v>124</v>
      </c>
      <c r="B135" t="s">
        <v>6525</v>
      </c>
      <c r="C135" s="56">
        <v>41646</v>
      </c>
      <c r="D135" s="48">
        <v>0</v>
      </c>
      <c r="E135" s="57">
        <v>0</v>
      </c>
      <c r="F135" s="48">
        <v>0</v>
      </c>
      <c r="G135" s="48">
        <v>0</v>
      </c>
      <c r="H135" s="51"/>
      <c r="J135" s="51"/>
    </row>
    <row r="136" spans="1:10" x14ac:dyDescent="0.3">
      <c r="A136" t="s">
        <v>125</v>
      </c>
      <c r="B136" t="s">
        <v>6526</v>
      </c>
      <c r="C136" s="56">
        <v>24715</v>
      </c>
      <c r="D136" s="48">
        <v>0</v>
      </c>
      <c r="E136" s="57">
        <v>0</v>
      </c>
      <c r="F136" s="48">
        <v>0</v>
      </c>
      <c r="G136" s="48">
        <v>0</v>
      </c>
      <c r="H136" s="51"/>
      <c r="J136" s="51"/>
    </row>
    <row r="137" spans="1:10" x14ac:dyDescent="0.3">
      <c r="A137" t="s">
        <v>126</v>
      </c>
      <c r="B137" t="s">
        <v>6527</v>
      </c>
      <c r="C137" s="56">
        <v>41424</v>
      </c>
      <c r="D137" s="48">
        <v>0</v>
      </c>
      <c r="E137" s="57">
        <v>0</v>
      </c>
      <c r="F137" s="48">
        <v>0</v>
      </c>
      <c r="G137" s="48">
        <v>0</v>
      </c>
      <c r="H137" s="51"/>
      <c r="J137" s="51"/>
    </row>
    <row r="138" spans="1:10" x14ac:dyDescent="0.3">
      <c r="A138" t="s">
        <v>127</v>
      </c>
      <c r="B138" t="s">
        <v>6528</v>
      </c>
      <c r="C138" s="56">
        <v>42724</v>
      </c>
      <c r="D138" s="48">
        <v>0</v>
      </c>
      <c r="E138" s="57">
        <v>0</v>
      </c>
      <c r="F138" s="48">
        <v>0</v>
      </c>
      <c r="G138" s="48">
        <v>0</v>
      </c>
      <c r="H138" s="51"/>
      <c r="J138" s="51"/>
    </row>
    <row r="139" spans="1:10" x14ac:dyDescent="0.3">
      <c r="A139" t="s">
        <v>128</v>
      </c>
      <c r="B139" t="s">
        <v>6529</v>
      </c>
      <c r="C139" s="56">
        <v>42604</v>
      </c>
      <c r="D139" s="48">
        <v>0</v>
      </c>
      <c r="E139" s="57">
        <v>0</v>
      </c>
      <c r="F139" s="48">
        <v>0</v>
      </c>
      <c r="G139" s="48">
        <v>0</v>
      </c>
      <c r="H139" s="51"/>
      <c r="J139" s="51"/>
    </row>
    <row r="140" spans="1:10" x14ac:dyDescent="0.3">
      <c r="A140" t="s">
        <v>129</v>
      </c>
      <c r="B140" t="s">
        <v>6530</v>
      </c>
      <c r="C140" s="56">
        <v>37650</v>
      </c>
      <c r="D140" s="48">
        <v>0</v>
      </c>
      <c r="E140" s="57">
        <v>0</v>
      </c>
      <c r="F140" s="48">
        <v>0</v>
      </c>
      <c r="G140" s="48">
        <v>0</v>
      </c>
      <c r="H140" s="51"/>
      <c r="J140" s="51"/>
    </row>
    <row r="141" spans="1:10" x14ac:dyDescent="0.3">
      <c r="A141" t="s">
        <v>130</v>
      </c>
      <c r="B141" t="s">
        <v>6531</v>
      </c>
      <c r="C141" s="56">
        <v>25664</v>
      </c>
      <c r="D141" s="48">
        <v>0</v>
      </c>
      <c r="E141" s="57">
        <v>0</v>
      </c>
      <c r="F141" s="48">
        <v>0</v>
      </c>
      <c r="G141" s="48">
        <v>0</v>
      </c>
      <c r="H141" s="51"/>
      <c r="J141" s="51"/>
    </row>
    <row r="142" spans="1:10" x14ac:dyDescent="0.3">
      <c r="A142" t="s">
        <v>131</v>
      </c>
      <c r="B142" t="s">
        <v>6532</v>
      </c>
      <c r="C142" s="56">
        <v>25833</v>
      </c>
      <c r="D142" s="48">
        <v>0</v>
      </c>
      <c r="E142" s="57">
        <v>0</v>
      </c>
      <c r="F142" s="48">
        <v>0</v>
      </c>
      <c r="G142" s="48">
        <v>0</v>
      </c>
      <c r="H142" s="51"/>
      <c r="J142" s="51"/>
    </row>
    <row r="143" spans="1:10" x14ac:dyDescent="0.3">
      <c r="A143" t="s">
        <v>132</v>
      </c>
      <c r="B143" t="s">
        <v>6533</v>
      </c>
      <c r="C143" s="56">
        <v>75597</v>
      </c>
      <c r="D143" s="48">
        <v>0</v>
      </c>
      <c r="E143" s="57">
        <v>28.43</v>
      </c>
      <c r="F143" s="48">
        <v>13803.33</v>
      </c>
      <c r="G143" s="48">
        <v>13803.33</v>
      </c>
      <c r="H143" s="51"/>
      <c r="J143" s="51"/>
    </row>
    <row r="144" spans="1:10" x14ac:dyDescent="0.3">
      <c r="A144" t="s">
        <v>133</v>
      </c>
      <c r="B144" t="s">
        <v>6534</v>
      </c>
      <c r="C144" s="56">
        <v>41582</v>
      </c>
      <c r="D144" s="48">
        <v>0</v>
      </c>
      <c r="E144" s="57">
        <v>34.24</v>
      </c>
      <c r="F144" s="48">
        <v>16624.2</v>
      </c>
      <c r="G144" s="48">
        <v>16624.2</v>
      </c>
      <c r="H144" s="51"/>
      <c r="J144" s="51"/>
    </row>
    <row r="145" spans="1:10" x14ac:dyDescent="0.3">
      <c r="A145" t="s">
        <v>134</v>
      </c>
      <c r="B145" t="s">
        <v>6535</v>
      </c>
      <c r="C145" s="56">
        <v>69447</v>
      </c>
      <c r="D145" s="48">
        <v>118113.84</v>
      </c>
      <c r="E145" s="57">
        <v>126.33</v>
      </c>
      <c r="F145" s="48">
        <v>61335.74</v>
      </c>
      <c r="G145" s="48">
        <v>-56778.1</v>
      </c>
      <c r="H145" s="51"/>
      <c r="J145" s="51"/>
    </row>
    <row r="146" spans="1:10" x14ac:dyDescent="0.3">
      <c r="A146" t="s">
        <v>135</v>
      </c>
      <c r="B146" t="s">
        <v>6536</v>
      </c>
      <c r="C146" s="56">
        <v>41373</v>
      </c>
      <c r="D146" s="48">
        <v>51744</v>
      </c>
      <c r="E146" s="57">
        <v>4.93</v>
      </c>
      <c r="F146" s="48">
        <v>2393.61</v>
      </c>
      <c r="G146" s="48">
        <v>-49350.39</v>
      </c>
      <c r="H146" s="51"/>
      <c r="J146" s="51"/>
    </row>
    <row r="147" spans="1:10" x14ac:dyDescent="0.3">
      <c r="A147" t="s">
        <v>136</v>
      </c>
      <c r="B147" t="s">
        <v>6537</v>
      </c>
      <c r="C147" s="56">
        <v>37663</v>
      </c>
      <c r="D147" s="48">
        <v>0</v>
      </c>
      <c r="E147" s="57">
        <v>0</v>
      </c>
      <c r="F147" s="48">
        <v>0</v>
      </c>
      <c r="G147" s="48">
        <v>0</v>
      </c>
      <c r="H147" s="51"/>
      <c r="J147" s="51"/>
    </row>
    <row r="148" spans="1:10" x14ac:dyDescent="0.3">
      <c r="A148" t="s">
        <v>137</v>
      </c>
      <c r="B148" t="s">
        <v>6538</v>
      </c>
      <c r="C148" s="56">
        <v>26977</v>
      </c>
      <c r="D148" s="48">
        <v>9240</v>
      </c>
      <c r="E148" s="57">
        <v>82.42</v>
      </c>
      <c r="F148" s="48">
        <v>40016.559999999998</v>
      </c>
      <c r="G148" s="48">
        <v>30776.559999999998</v>
      </c>
      <c r="H148" s="51"/>
      <c r="J148" s="51"/>
    </row>
    <row r="149" spans="1:10" x14ac:dyDescent="0.3">
      <c r="A149" t="s">
        <v>138</v>
      </c>
      <c r="B149" t="s">
        <v>6539</v>
      </c>
      <c r="C149" s="56">
        <v>41407</v>
      </c>
      <c r="D149" s="48">
        <v>322560.07</v>
      </c>
      <c r="E149" s="57">
        <v>670.08</v>
      </c>
      <c r="F149" s="48">
        <v>325337.24</v>
      </c>
      <c r="G149" s="48">
        <v>2777.1699999999837</v>
      </c>
      <c r="H149" s="51"/>
      <c r="J149" s="51"/>
    </row>
    <row r="150" spans="1:10" x14ac:dyDescent="0.3">
      <c r="A150" t="s">
        <v>139</v>
      </c>
      <c r="B150" t="s">
        <v>6540</v>
      </c>
      <c r="C150" s="56">
        <v>40945</v>
      </c>
      <c r="D150" s="48">
        <v>0</v>
      </c>
      <c r="E150" s="57">
        <v>0</v>
      </c>
      <c r="F150" s="48">
        <v>0</v>
      </c>
      <c r="G150" s="48">
        <v>0</v>
      </c>
      <c r="H150" s="51"/>
      <c r="J150" s="51"/>
    </row>
    <row r="151" spans="1:10" x14ac:dyDescent="0.3">
      <c r="A151" t="s">
        <v>140</v>
      </c>
      <c r="B151" t="s">
        <v>6541</v>
      </c>
      <c r="C151" s="56">
        <v>41528</v>
      </c>
      <c r="D151" s="48">
        <v>16632</v>
      </c>
      <c r="E151" s="57">
        <v>37.46</v>
      </c>
      <c r="F151" s="48">
        <v>18187.580000000002</v>
      </c>
      <c r="G151" s="48">
        <v>1555.5800000000017</v>
      </c>
      <c r="H151" s="51"/>
      <c r="J151" s="51"/>
    </row>
    <row r="152" spans="1:10" x14ac:dyDescent="0.3">
      <c r="A152" t="s">
        <v>141</v>
      </c>
      <c r="B152" t="s">
        <v>6542</v>
      </c>
      <c r="C152" s="56">
        <v>40974</v>
      </c>
      <c r="D152" s="48">
        <v>0</v>
      </c>
      <c r="E152" s="57">
        <v>0</v>
      </c>
      <c r="F152" s="48">
        <v>0</v>
      </c>
      <c r="G152" s="48">
        <v>0</v>
      </c>
      <c r="H152" s="51"/>
      <c r="J152" s="51"/>
    </row>
    <row r="153" spans="1:10" x14ac:dyDescent="0.3">
      <c r="A153" t="s">
        <v>142</v>
      </c>
      <c r="B153" t="s">
        <v>6543</v>
      </c>
      <c r="C153" s="56">
        <v>74049</v>
      </c>
      <c r="D153" s="48">
        <v>0</v>
      </c>
      <c r="E153" s="57">
        <v>111.13</v>
      </c>
      <c r="F153" s="48">
        <v>53955.839999999997</v>
      </c>
      <c r="G153" s="48">
        <v>53955.839999999997</v>
      </c>
      <c r="H153" s="51"/>
      <c r="J153" s="51"/>
    </row>
    <row r="154" spans="1:10" x14ac:dyDescent="0.3">
      <c r="A154" t="s">
        <v>143</v>
      </c>
      <c r="B154" t="s">
        <v>6544</v>
      </c>
      <c r="C154" s="56">
        <v>76806</v>
      </c>
      <c r="D154" s="48">
        <v>0</v>
      </c>
      <c r="E154" s="57">
        <v>8.8800000000000008</v>
      </c>
      <c r="F154" s="48">
        <v>4311.42</v>
      </c>
      <c r="G154" s="48">
        <v>4311.42</v>
      </c>
      <c r="H154" s="51"/>
      <c r="J154" s="51"/>
    </row>
    <row r="155" spans="1:10" x14ac:dyDescent="0.3">
      <c r="A155" t="s">
        <v>144</v>
      </c>
      <c r="B155" t="s">
        <v>6545</v>
      </c>
      <c r="C155" s="56">
        <v>41516</v>
      </c>
      <c r="D155" s="48">
        <v>31416</v>
      </c>
      <c r="E155" s="57">
        <v>67.95</v>
      </c>
      <c r="F155" s="48">
        <v>32991.08</v>
      </c>
      <c r="G155" s="48">
        <v>1575.0800000000017</v>
      </c>
      <c r="H155" s="51"/>
      <c r="J155" s="51"/>
    </row>
    <row r="156" spans="1:10" x14ac:dyDescent="0.3">
      <c r="A156" t="s">
        <v>145</v>
      </c>
      <c r="B156" t="s">
        <v>6546</v>
      </c>
      <c r="C156" s="56">
        <v>31017</v>
      </c>
      <c r="D156" s="48">
        <v>0</v>
      </c>
      <c r="E156" s="57">
        <v>0</v>
      </c>
      <c r="F156" s="48">
        <v>0</v>
      </c>
      <c r="G156" s="48">
        <v>0</v>
      </c>
      <c r="H156" s="51"/>
      <c r="J156" s="51"/>
    </row>
    <row r="157" spans="1:10" x14ac:dyDescent="0.3">
      <c r="A157" t="s">
        <v>146</v>
      </c>
      <c r="B157" t="s">
        <v>6547</v>
      </c>
      <c r="C157" s="56">
        <v>23961</v>
      </c>
      <c r="D157" s="48">
        <v>20476.53</v>
      </c>
      <c r="E157" s="57">
        <v>0</v>
      </c>
      <c r="F157" s="48">
        <v>0</v>
      </c>
      <c r="G157" s="48">
        <v>-20476.53</v>
      </c>
      <c r="H157" s="51"/>
      <c r="J157" s="51"/>
    </row>
    <row r="158" spans="1:10" x14ac:dyDescent="0.3">
      <c r="A158" t="s">
        <v>147</v>
      </c>
      <c r="B158" t="s">
        <v>6548</v>
      </c>
      <c r="C158" s="56">
        <v>28212</v>
      </c>
      <c r="D158" s="48">
        <v>0</v>
      </c>
      <c r="E158" s="57">
        <v>0</v>
      </c>
      <c r="F158" s="48">
        <v>0</v>
      </c>
      <c r="G158" s="48">
        <v>0</v>
      </c>
      <c r="H158" s="51"/>
      <c r="J158" s="51"/>
    </row>
    <row r="159" spans="1:10" x14ac:dyDescent="0.3">
      <c r="A159" t="s">
        <v>148</v>
      </c>
      <c r="B159" t="s">
        <v>6549</v>
      </c>
      <c r="C159" s="56">
        <v>42540</v>
      </c>
      <c r="D159" s="48">
        <v>0</v>
      </c>
      <c r="E159" s="57">
        <v>100.93</v>
      </c>
      <c r="F159" s="48">
        <v>49003.53</v>
      </c>
      <c r="G159" s="48">
        <v>49003.53</v>
      </c>
      <c r="H159" s="51"/>
      <c r="J159" s="51"/>
    </row>
    <row r="160" spans="1:10" x14ac:dyDescent="0.3">
      <c r="A160" t="s">
        <v>149</v>
      </c>
      <c r="B160" t="s">
        <v>6550</v>
      </c>
      <c r="C160" s="56">
        <v>42669</v>
      </c>
      <c r="D160" s="48">
        <v>0</v>
      </c>
      <c r="E160" s="57">
        <v>0</v>
      </c>
      <c r="F160" s="48">
        <v>0</v>
      </c>
      <c r="G160" s="48">
        <v>0</v>
      </c>
      <c r="H160" s="51"/>
      <c r="J160" s="51"/>
    </row>
    <row r="161" spans="1:10" x14ac:dyDescent="0.3">
      <c r="A161" t="s">
        <v>150</v>
      </c>
      <c r="B161" t="s">
        <v>6551</v>
      </c>
      <c r="C161" s="56">
        <v>77533</v>
      </c>
      <c r="D161" s="48">
        <v>0</v>
      </c>
      <c r="E161" s="57">
        <v>0</v>
      </c>
      <c r="F161" s="48">
        <v>0</v>
      </c>
      <c r="G161" s="48">
        <v>0</v>
      </c>
      <c r="H161" s="51"/>
      <c r="J161" s="51"/>
    </row>
    <row r="162" spans="1:10" x14ac:dyDescent="0.3">
      <c r="A162" t="s">
        <v>151</v>
      </c>
      <c r="B162" t="s">
        <v>6552</v>
      </c>
      <c r="C162" s="56">
        <v>28849</v>
      </c>
      <c r="D162" s="48">
        <v>0</v>
      </c>
      <c r="E162" s="57">
        <v>0</v>
      </c>
      <c r="F162" s="48">
        <v>0</v>
      </c>
      <c r="G162" s="48">
        <v>0</v>
      </c>
      <c r="H162" s="51"/>
      <c r="J162" s="51"/>
    </row>
    <row r="163" spans="1:10" x14ac:dyDescent="0.3">
      <c r="A163" t="s">
        <v>152</v>
      </c>
      <c r="B163" t="s">
        <v>6553</v>
      </c>
      <c r="C163" s="56">
        <v>31017</v>
      </c>
      <c r="D163" s="48">
        <v>0</v>
      </c>
      <c r="E163" s="57">
        <v>0</v>
      </c>
      <c r="F163" s="48">
        <v>0</v>
      </c>
      <c r="G163" s="48">
        <v>0</v>
      </c>
      <c r="H163" s="51"/>
      <c r="J163" s="51"/>
    </row>
    <row r="164" spans="1:10" x14ac:dyDescent="0.3">
      <c r="A164" t="s">
        <v>153</v>
      </c>
      <c r="B164" t="s">
        <v>6554</v>
      </c>
      <c r="C164" s="56">
        <v>41018</v>
      </c>
      <c r="D164" s="48">
        <v>0</v>
      </c>
      <c r="E164" s="57">
        <v>0</v>
      </c>
      <c r="F164" s="48">
        <v>0</v>
      </c>
      <c r="G164" s="48">
        <v>0</v>
      </c>
      <c r="H164" s="51"/>
      <c r="J164" s="51"/>
    </row>
    <row r="165" spans="1:10" x14ac:dyDescent="0.3">
      <c r="A165" t="s">
        <v>154</v>
      </c>
      <c r="B165" t="s">
        <v>6555</v>
      </c>
      <c r="C165" s="56">
        <v>40894</v>
      </c>
      <c r="D165" s="48">
        <v>0</v>
      </c>
      <c r="E165" s="57">
        <v>0</v>
      </c>
      <c r="F165" s="48">
        <v>0</v>
      </c>
      <c r="G165" s="48">
        <v>0</v>
      </c>
      <c r="H165" s="51"/>
      <c r="J165" s="51"/>
    </row>
    <row r="166" spans="1:10" x14ac:dyDescent="0.3">
      <c r="A166" t="s">
        <v>155</v>
      </c>
      <c r="B166" t="s">
        <v>6556</v>
      </c>
      <c r="C166" s="56">
        <v>41261</v>
      </c>
      <c r="D166" s="48">
        <v>48503.48</v>
      </c>
      <c r="E166" s="57">
        <v>38.049999999999997</v>
      </c>
      <c r="F166" s="48">
        <v>18474.04</v>
      </c>
      <c r="G166" s="48">
        <v>-30029.440000000002</v>
      </c>
      <c r="H166" s="51"/>
      <c r="J166" s="51"/>
    </row>
    <row r="167" spans="1:10" x14ac:dyDescent="0.3">
      <c r="A167" t="s">
        <v>156</v>
      </c>
      <c r="B167" t="s">
        <v>6557</v>
      </c>
      <c r="C167" s="56">
        <v>41025</v>
      </c>
      <c r="D167" s="48">
        <v>0</v>
      </c>
      <c r="E167" s="57">
        <v>0</v>
      </c>
      <c r="F167" s="48">
        <v>0</v>
      </c>
      <c r="G167" s="48">
        <v>0</v>
      </c>
      <c r="H167" s="51"/>
      <c r="J167" s="51"/>
    </row>
    <row r="168" spans="1:10" x14ac:dyDescent="0.3">
      <c r="A168" t="s">
        <v>157</v>
      </c>
      <c r="B168" t="s">
        <v>6558</v>
      </c>
      <c r="C168" s="56">
        <v>76806</v>
      </c>
      <c r="D168" s="48">
        <v>0</v>
      </c>
      <c r="E168" s="57">
        <v>14.78</v>
      </c>
      <c r="F168" s="48">
        <v>7175.99</v>
      </c>
      <c r="G168" s="48">
        <v>7175.99</v>
      </c>
      <c r="H168" s="51"/>
      <c r="J168" s="51"/>
    </row>
    <row r="169" spans="1:10" x14ac:dyDescent="0.3">
      <c r="A169" t="s">
        <v>158</v>
      </c>
      <c r="B169" t="s">
        <v>6559</v>
      </c>
      <c r="C169" s="56">
        <v>41632</v>
      </c>
      <c r="D169" s="48">
        <v>1848</v>
      </c>
      <c r="E169" s="57">
        <v>0</v>
      </c>
      <c r="F169" s="48">
        <v>0</v>
      </c>
      <c r="G169" s="48">
        <v>-1848</v>
      </c>
      <c r="H169" s="51"/>
      <c r="J169" s="51"/>
    </row>
    <row r="170" spans="1:10" x14ac:dyDescent="0.3">
      <c r="A170" t="s">
        <v>159</v>
      </c>
      <c r="B170" t="s">
        <v>6560</v>
      </c>
      <c r="C170" s="56">
        <v>29473</v>
      </c>
      <c r="D170" s="48">
        <v>0</v>
      </c>
      <c r="E170" s="57">
        <v>0</v>
      </c>
      <c r="F170" s="48">
        <v>0</v>
      </c>
      <c r="G170" s="48">
        <v>0</v>
      </c>
      <c r="H170" s="51"/>
      <c r="J170" s="51"/>
    </row>
    <row r="171" spans="1:10" x14ac:dyDescent="0.3">
      <c r="A171" t="s">
        <v>160</v>
      </c>
      <c r="B171" t="s">
        <v>6561</v>
      </c>
      <c r="C171" s="56">
        <v>29577</v>
      </c>
      <c r="D171" s="48">
        <v>0</v>
      </c>
      <c r="E171" s="57">
        <v>0</v>
      </c>
      <c r="F171" s="48">
        <v>0</v>
      </c>
      <c r="G171" s="48">
        <v>0</v>
      </c>
      <c r="H171" s="51"/>
      <c r="J171" s="51"/>
    </row>
    <row r="172" spans="1:10" x14ac:dyDescent="0.3">
      <c r="A172" t="s">
        <v>161</v>
      </c>
      <c r="B172" t="s">
        <v>6562</v>
      </c>
      <c r="C172" s="56">
        <v>79874</v>
      </c>
      <c r="D172" s="48">
        <v>0</v>
      </c>
      <c r="E172" s="57">
        <v>53.71</v>
      </c>
      <c r="F172" s="48">
        <v>26077.279999999999</v>
      </c>
      <c r="G172" s="48">
        <v>26077.279999999999</v>
      </c>
      <c r="H172" s="51"/>
      <c r="J172" s="51"/>
    </row>
    <row r="173" spans="1:10" x14ac:dyDescent="0.3">
      <c r="A173" t="s">
        <v>162</v>
      </c>
      <c r="B173" t="s">
        <v>6563</v>
      </c>
      <c r="C173" s="56">
        <v>29863</v>
      </c>
      <c r="D173" s="48">
        <v>0</v>
      </c>
      <c r="E173" s="57">
        <v>80.39</v>
      </c>
      <c r="F173" s="48">
        <v>39030.949999999997</v>
      </c>
      <c r="G173" s="48">
        <v>39030.949999999997</v>
      </c>
      <c r="H173" s="51"/>
      <c r="J173" s="51"/>
    </row>
    <row r="174" spans="1:10" x14ac:dyDescent="0.3">
      <c r="A174" t="s">
        <v>163</v>
      </c>
      <c r="B174" t="s">
        <v>6564</v>
      </c>
      <c r="C174" s="56">
        <v>41052</v>
      </c>
      <c r="D174" s="48">
        <v>0</v>
      </c>
      <c r="E174" s="57">
        <v>0</v>
      </c>
      <c r="F174" s="48">
        <v>0</v>
      </c>
      <c r="G174" s="48">
        <v>0</v>
      </c>
      <c r="H174" s="51"/>
      <c r="J174" s="51"/>
    </row>
    <row r="175" spans="1:10" x14ac:dyDescent="0.3">
      <c r="A175" t="s">
        <v>164</v>
      </c>
      <c r="B175" t="s">
        <v>6565</v>
      </c>
      <c r="C175" s="56">
        <v>41692</v>
      </c>
      <c r="D175" s="48">
        <v>58843.66</v>
      </c>
      <c r="E175" s="57">
        <v>145.66999999999999</v>
      </c>
      <c r="F175" s="48">
        <v>70725.7</v>
      </c>
      <c r="G175" s="48">
        <v>11882.039999999994</v>
      </c>
      <c r="H175" s="51"/>
      <c r="J175" s="51"/>
    </row>
    <row r="176" spans="1:10" x14ac:dyDescent="0.3">
      <c r="A176" t="s">
        <v>165</v>
      </c>
      <c r="B176" t="s">
        <v>6566</v>
      </c>
      <c r="C176" s="56">
        <v>41692</v>
      </c>
      <c r="D176" s="48">
        <v>0</v>
      </c>
      <c r="E176" s="57">
        <v>0</v>
      </c>
      <c r="F176" s="48">
        <v>0</v>
      </c>
      <c r="G176" s="48">
        <v>0</v>
      </c>
      <c r="H176" s="51"/>
      <c r="J176" s="51"/>
    </row>
    <row r="177" spans="1:10" x14ac:dyDescent="0.3">
      <c r="A177" t="s">
        <v>166</v>
      </c>
      <c r="B177" t="s">
        <v>6567</v>
      </c>
      <c r="C177" s="56">
        <v>50129</v>
      </c>
      <c r="D177" s="48">
        <v>133980.39000000001</v>
      </c>
      <c r="E177" s="57">
        <v>447.26</v>
      </c>
      <c r="F177" s="48">
        <v>217153.68</v>
      </c>
      <c r="G177" s="48">
        <v>83173.289999999979</v>
      </c>
      <c r="H177" s="51"/>
      <c r="J177" s="51"/>
    </row>
    <row r="178" spans="1:10" x14ac:dyDescent="0.3">
      <c r="A178" t="s">
        <v>167</v>
      </c>
      <c r="B178" t="s">
        <v>6568</v>
      </c>
      <c r="C178" s="56">
        <v>31189</v>
      </c>
      <c r="D178" s="48">
        <v>0</v>
      </c>
      <c r="E178" s="57">
        <v>0</v>
      </c>
      <c r="F178" s="48">
        <v>0</v>
      </c>
      <c r="G178" s="48">
        <v>0</v>
      </c>
      <c r="H178" s="51"/>
      <c r="J178" s="51"/>
    </row>
    <row r="179" spans="1:10" x14ac:dyDescent="0.3">
      <c r="A179" t="s">
        <v>168</v>
      </c>
      <c r="B179" t="s">
        <v>6569</v>
      </c>
      <c r="C179" s="56">
        <v>31077</v>
      </c>
      <c r="D179" s="48">
        <v>0</v>
      </c>
      <c r="E179" s="57">
        <v>0</v>
      </c>
      <c r="F179" s="48">
        <v>0</v>
      </c>
      <c r="G179" s="48">
        <v>0</v>
      </c>
      <c r="H179" s="51"/>
      <c r="J179" s="51"/>
    </row>
    <row r="180" spans="1:10" x14ac:dyDescent="0.3">
      <c r="A180" t="s">
        <v>169</v>
      </c>
      <c r="B180" t="s">
        <v>6570</v>
      </c>
      <c r="C180" s="56">
        <v>41571</v>
      </c>
      <c r="D180" s="48">
        <v>0</v>
      </c>
      <c r="E180" s="57">
        <v>0</v>
      </c>
      <c r="F180" s="48">
        <v>0</v>
      </c>
      <c r="G180" s="48">
        <v>0</v>
      </c>
      <c r="H180" s="51"/>
      <c r="J180" s="51"/>
    </row>
    <row r="181" spans="1:10" x14ac:dyDescent="0.3">
      <c r="A181" t="s">
        <v>170</v>
      </c>
      <c r="B181" t="s">
        <v>6571</v>
      </c>
      <c r="C181" s="56">
        <v>68836</v>
      </c>
      <c r="D181" s="48">
        <v>0</v>
      </c>
      <c r="E181" s="57">
        <v>0.34</v>
      </c>
      <c r="F181" s="48">
        <v>165.08</v>
      </c>
      <c r="G181" s="48">
        <v>165.08</v>
      </c>
      <c r="H181" s="51"/>
      <c r="J181" s="51"/>
    </row>
    <row r="182" spans="1:10" x14ac:dyDescent="0.3">
      <c r="A182" t="s">
        <v>171</v>
      </c>
      <c r="B182" t="s">
        <v>6572</v>
      </c>
      <c r="C182" s="56">
        <v>47100</v>
      </c>
      <c r="D182" s="48">
        <v>1848</v>
      </c>
      <c r="E182" s="57">
        <v>0</v>
      </c>
      <c r="F182" s="48">
        <v>0</v>
      </c>
      <c r="G182" s="48">
        <v>-1848</v>
      </c>
      <c r="H182" s="51"/>
      <c r="J182" s="51"/>
    </row>
    <row r="183" spans="1:10" x14ac:dyDescent="0.3">
      <c r="A183" t="s">
        <v>172</v>
      </c>
      <c r="B183" t="s">
        <v>6573</v>
      </c>
      <c r="C183" s="56">
        <v>32099</v>
      </c>
      <c r="D183" s="48">
        <v>0</v>
      </c>
      <c r="E183" s="57">
        <v>0</v>
      </c>
      <c r="F183" s="48">
        <v>0</v>
      </c>
      <c r="G183" s="48">
        <v>0</v>
      </c>
      <c r="H183" s="51"/>
      <c r="J183" s="51"/>
    </row>
    <row r="184" spans="1:10" x14ac:dyDescent="0.3">
      <c r="A184" t="s">
        <v>173</v>
      </c>
      <c r="B184" t="s">
        <v>6574</v>
      </c>
      <c r="C184" s="56">
        <v>32203</v>
      </c>
      <c r="D184" s="48">
        <v>0</v>
      </c>
      <c r="E184" s="57">
        <v>0</v>
      </c>
      <c r="F184" s="48">
        <v>0</v>
      </c>
      <c r="G184" s="48">
        <v>0</v>
      </c>
      <c r="H184" s="51"/>
      <c r="J184" s="51"/>
    </row>
    <row r="185" spans="1:10" x14ac:dyDescent="0.3">
      <c r="A185" t="s">
        <v>174</v>
      </c>
      <c r="B185" t="s">
        <v>6575</v>
      </c>
      <c r="C185" s="56">
        <v>48348</v>
      </c>
      <c r="D185" s="48">
        <v>3280.5</v>
      </c>
      <c r="E185" s="57">
        <v>0</v>
      </c>
      <c r="F185" s="48">
        <v>0</v>
      </c>
      <c r="G185" s="48">
        <v>-3280.5</v>
      </c>
      <c r="H185" s="51"/>
      <c r="J185" s="51"/>
    </row>
    <row r="186" spans="1:10" x14ac:dyDescent="0.3">
      <c r="A186" t="s">
        <v>175</v>
      </c>
      <c r="B186" t="s">
        <v>6576</v>
      </c>
      <c r="C186" s="56">
        <v>35297</v>
      </c>
      <c r="D186" s="48">
        <v>0</v>
      </c>
      <c r="E186" s="57">
        <v>0</v>
      </c>
      <c r="F186" s="48">
        <v>0</v>
      </c>
      <c r="G186" s="48">
        <v>0</v>
      </c>
      <c r="H186" s="51"/>
      <c r="J186" s="51"/>
    </row>
    <row r="187" spans="1:10" x14ac:dyDescent="0.3">
      <c r="A187" t="s">
        <v>176</v>
      </c>
      <c r="B187" t="s">
        <v>6577</v>
      </c>
      <c r="C187" s="56">
        <v>73712</v>
      </c>
      <c r="D187" s="48">
        <v>0</v>
      </c>
      <c r="E187" s="57">
        <v>0</v>
      </c>
      <c r="F187" s="48">
        <v>0</v>
      </c>
      <c r="G187" s="48">
        <v>0</v>
      </c>
      <c r="H187" s="51"/>
      <c r="J187" s="51"/>
    </row>
    <row r="188" spans="1:10" x14ac:dyDescent="0.3">
      <c r="A188" t="s">
        <v>177</v>
      </c>
      <c r="B188" t="s">
        <v>6578</v>
      </c>
      <c r="C188" s="56">
        <v>41794</v>
      </c>
      <c r="D188" s="48">
        <v>0</v>
      </c>
      <c r="E188" s="57">
        <v>0</v>
      </c>
      <c r="F188" s="48">
        <v>0</v>
      </c>
      <c r="G188" s="48">
        <v>0</v>
      </c>
      <c r="H188" s="51"/>
      <c r="J188" s="51"/>
    </row>
    <row r="189" spans="1:10" x14ac:dyDescent="0.3">
      <c r="A189" t="s">
        <v>178</v>
      </c>
      <c r="B189" t="s">
        <v>6579</v>
      </c>
      <c r="C189" s="56">
        <v>41534</v>
      </c>
      <c r="D189" s="48">
        <v>0</v>
      </c>
      <c r="E189" s="57">
        <v>0</v>
      </c>
      <c r="F189" s="48">
        <v>0</v>
      </c>
      <c r="G189" s="48">
        <v>0</v>
      </c>
      <c r="H189" s="51"/>
      <c r="J189" s="51"/>
    </row>
    <row r="190" spans="1:10" x14ac:dyDescent="0.3">
      <c r="A190" t="s">
        <v>179</v>
      </c>
      <c r="B190" t="s">
        <v>6580</v>
      </c>
      <c r="C190" s="56">
        <v>40971</v>
      </c>
      <c r="D190" s="48">
        <v>0</v>
      </c>
      <c r="E190" s="57">
        <v>0</v>
      </c>
      <c r="F190" s="48">
        <v>0</v>
      </c>
      <c r="G190" s="48">
        <v>0</v>
      </c>
      <c r="H190" s="51"/>
      <c r="J190" s="51"/>
    </row>
    <row r="191" spans="1:10" x14ac:dyDescent="0.3">
      <c r="A191" t="s">
        <v>180</v>
      </c>
      <c r="B191" t="s">
        <v>6581</v>
      </c>
      <c r="C191" s="56">
        <v>36831</v>
      </c>
      <c r="D191" s="48">
        <v>0</v>
      </c>
      <c r="E191" s="57">
        <v>47.9</v>
      </c>
      <c r="F191" s="48">
        <v>23256.41</v>
      </c>
      <c r="G191" s="48">
        <v>23256.41</v>
      </c>
      <c r="H191" s="51"/>
      <c r="J191" s="51"/>
    </row>
    <row r="192" spans="1:10" x14ac:dyDescent="0.3">
      <c r="A192" t="s">
        <v>181</v>
      </c>
      <c r="B192" t="s">
        <v>6582</v>
      </c>
      <c r="C192" s="56">
        <v>40517</v>
      </c>
      <c r="D192" s="48">
        <v>3507.4</v>
      </c>
      <c r="E192" s="57">
        <v>0</v>
      </c>
      <c r="F192" s="48">
        <v>0</v>
      </c>
      <c r="G192" s="48">
        <v>-3507.4</v>
      </c>
      <c r="H192" s="51"/>
      <c r="J192" s="51"/>
    </row>
    <row r="193" spans="1:10" x14ac:dyDescent="0.3">
      <c r="A193" t="s">
        <v>182</v>
      </c>
      <c r="B193" t="s">
        <v>6583</v>
      </c>
      <c r="C193" s="56">
        <v>37663</v>
      </c>
      <c r="D193" s="48">
        <v>26369.64</v>
      </c>
      <c r="E193" s="57">
        <v>26.3</v>
      </c>
      <c r="F193" s="48">
        <v>12769.18</v>
      </c>
      <c r="G193" s="48">
        <v>-13600.46</v>
      </c>
      <c r="H193" s="51"/>
      <c r="J193" s="51"/>
    </row>
    <row r="194" spans="1:10" x14ac:dyDescent="0.3">
      <c r="A194" t="s">
        <v>183</v>
      </c>
      <c r="B194" t="s">
        <v>6584</v>
      </c>
      <c r="C194" s="56">
        <v>41407</v>
      </c>
      <c r="D194" s="48">
        <v>0</v>
      </c>
      <c r="E194" s="57">
        <v>0</v>
      </c>
      <c r="F194" s="48">
        <v>0</v>
      </c>
      <c r="G194" s="48">
        <v>0</v>
      </c>
      <c r="H194" s="51"/>
      <c r="J194" s="51"/>
    </row>
    <row r="195" spans="1:10" x14ac:dyDescent="0.3">
      <c r="A195" t="s">
        <v>184</v>
      </c>
      <c r="B195" t="s">
        <v>6585</v>
      </c>
      <c r="C195" s="56">
        <v>37299</v>
      </c>
      <c r="D195" s="48">
        <v>0</v>
      </c>
      <c r="E195" s="57">
        <v>0</v>
      </c>
      <c r="F195" s="48">
        <v>0</v>
      </c>
      <c r="G195" s="48">
        <v>0</v>
      </c>
      <c r="H195" s="51"/>
      <c r="J195" s="51"/>
    </row>
    <row r="196" spans="1:10" x14ac:dyDescent="0.3">
      <c r="A196" t="s">
        <v>185</v>
      </c>
      <c r="B196" t="s">
        <v>6586</v>
      </c>
      <c r="C196" s="56">
        <v>40517</v>
      </c>
      <c r="D196" s="48">
        <v>44623.72</v>
      </c>
      <c r="E196" s="57">
        <v>134.62</v>
      </c>
      <c r="F196" s="48">
        <v>65360.7</v>
      </c>
      <c r="G196" s="48">
        <v>20736.979999999996</v>
      </c>
      <c r="H196" s="51"/>
      <c r="J196" s="51"/>
    </row>
    <row r="197" spans="1:10" x14ac:dyDescent="0.3">
      <c r="A197" t="s">
        <v>186</v>
      </c>
      <c r="B197" t="s">
        <v>6587</v>
      </c>
      <c r="C197" s="56">
        <v>41516</v>
      </c>
      <c r="D197" s="48">
        <v>0</v>
      </c>
      <c r="E197" s="57">
        <v>77.680000000000007</v>
      </c>
      <c r="F197" s="48">
        <v>37715.19</v>
      </c>
      <c r="G197" s="48">
        <v>37715.19</v>
      </c>
      <c r="H197" s="51"/>
      <c r="J197" s="51"/>
    </row>
    <row r="198" spans="1:10" x14ac:dyDescent="0.3">
      <c r="A198" t="s">
        <v>187</v>
      </c>
      <c r="B198" t="s">
        <v>6588</v>
      </c>
      <c r="C198" s="56">
        <v>24597</v>
      </c>
      <c r="D198" s="48">
        <v>25188.29</v>
      </c>
      <c r="E198" s="57">
        <v>268.54000000000002</v>
      </c>
      <c r="F198" s="48">
        <v>130381.54</v>
      </c>
      <c r="G198" s="48">
        <v>105193.25</v>
      </c>
      <c r="H198" s="51"/>
      <c r="J198" s="51"/>
    </row>
    <row r="199" spans="1:10" x14ac:dyDescent="0.3">
      <c r="A199" t="s">
        <v>188</v>
      </c>
      <c r="B199" t="s">
        <v>6589</v>
      </c>
      <c r="C199" s="56">
        <v>41373</v>
      </c>
      <c r="D199" s="48">
        <v>0</v>
      </c>
      <c r="E199" s="57">
        <v>0</v>
      </c>
      <c r="F199" s="48">
        <v>0</v>
      </c>
      <c r="G199" s="48">
        <v>0</v>
      </c>
      <c r="H199" s="51"/>
      <c r="J199" s="51"/>
    </row>
    <row r="200" spans="1:10" x14ac:dyDescent="0.3">
      <c r="A200" t="s">
        <v>189</v>
      </c>
      <c r="B200" t="s">
        <v>6590</v>
      </c>
      <c r="C200" s="56">
        <v>31017</v>
      </c>
      <c r="D200" s="48">
        <v>0</v>
      </c>
      <c r="E200" s="57">
        <v>76.83</v>
      </c>
      <c r="F200" s="48">
        <v>37302.5</v>
      </c>
      <c r="G200" s="48">
        <v>37302.5</v>
      </c>
      <c r="H200" s="51"/>
      <c r="J200" s="51"/>
    </row>
    <row r="201" spans="1:10" x14ac:dyDescent="0.3">
      <c r="A201" t="s">
        <v>190</v>
      </c>
      <c r="B201" t="s">
        <v>6591</v>
      </c>
      <c r="C201" s="56">
        <v>37663</v>
      </c>
      <c r="D201" s="48">
        <v>0</v>
      </c>
      <c r="E201" s="57">
        <v>0</v>
      </c>
      <c r="F201" s="48">
        <v>0</v>
      </c>
      <c r="G201" s="48">
        <v>0</v>
      </c>
      <c r="H201" s="51"/>
      <c r="J201" s="51"/>
    </row>
    <row r="202" spans="1:10" x14ac:dyDescent="0.3">
      <c r="A202" t="s">
        <v>191</v>
      </c>
      <c r="B202" t="s">
        <v>6592</v>
      </c>
      <c r="C202" s="56">
        <v>37299</v>
      </c>
      <c r="D202" s="48">
        <v>7392</v>
      </c>
      <c r="E202" s="57">
        <v>55.05</v>
      </c>
      <c r="F202" s="48">
        <v>26727.88</v>
      </c>
      <c r="G202" s="48">
        <v>19335.88</v>
      </c>
      <c r="H202" s="51"/>
      <c r="J202" s="51"/>
    </row>
    <row r="203" spans="1:10" x14ac:dyDescent="0.3">
      <c r="A203" t="s">
        <v>192</v>
      </c>
      <c r="B203" t="s">
        <v>6593</v>
      </c>
      <c r="C203" s="56">
        <v>40775</v>
      </c>
      <c r="D203" s="48">
        <v>0</v>
      </c>
      <c r="E203" s="57">
        <v>0</v>
      </c>
      <c r="F203" s="48">
        <v>0</v>
      </c>
      <c r="G203" s="48">
        <v>0</v>
      </c>
      <c r="H203" s="51"/>
      <c r="J203" s="51"/>
    </row>
    <row r="204" spans="1:10" x14ac:dyDescent="0.3">
      <c r="A204" t="s">
        <v>193</v>
      </c>
      <c r="B204" t="s">
        <v>6594</v>
      </c>
      <c r="C204" s="56">
        <v>40775</v>
      </c>
      <c r="D204" s="48">
        <v>0</v>
      </c>
      <c r="E204" s="57">
        <v>0</v>
      </c>
      <c r="F204" s="48">
        <v>0</v>
      </c>
      <c r="G204" s="48">
        <v>0</v>
      </c>
      <c r="H204" s="51"/>
      <c r="J204" s="51"/>
    </row>
    <row r="205" spans="1:10" x14ac:dyDescent="0.3">
      <c r="A205" t="s">
        <v>194</v>
      </c>
      <c r="B205" t="s">
        <v>6595</v>
      </c>
      <c r="C205" s="56">
        <v>32060</v>
      </c>
      <c r="D205" s="48">
        <v>0</v>
      </c>
      <c r="E205" s="57">
        <v>0</v>
      </c>
      <c r="F205" s="48">
        <v>0</v>
      </c>
      <c r="G205" s="48">
        <v>0</v>
      </c>
      <c r="H205" s="51"/>
      <c r="J205" s="51"/>
    </row>
    <row r="206" spans="1:10" x14ac:dyDescent="0.3">
      <c r="A206" t="s">
        <v>195</v>
      </c>
      <c r="B206" t="s">
        <v>6596</v>
      </c>
      <c r="C206" s="56">
        <v>78066</v>
      </c>
      <c r="D206" s="48">
        <v>0</v>
      </c>
      <c r="E206" s="57">
        <v>0</v>
      </c>
      <c r="F206" s="48">
        <v>0</v>
      </c>
      <c r="G206" s="48">
        <v>0</v>
      </c>
      <c r="H206" s="51"/>
      <c r="J206" s="51"/>
    </row>
    <row r="207" spans="1:10" x14ac:dyDescent="0.3">
      <c r="A207" t="s">
        <v>196</v>
      </c>
      <c r="B207" t="s">
        <v>6597</v>
      </c>
      <c r="C207" s="56">
        <v>68836</v>
      </c>
      <c r="D207" s="48">
        <v>0</v>
      </c>
      <c r="E207" s="57">
        <v>0</v>
      </c>
      <c r="F207" s="48">
        <v>0</v>
      </c>
      <c r="G207" s="48">
        <v>0</v>
      </c>
      <c r="H207" s="51"/>
      <c r="J207" s="51"/>
    </row>
    <row r="208" spans="1:10" x14ac:dyDescent="0.3">
      <c r="A208" t="s">
        <v>197</v>
      </c>
      <c r="B208" t="s">
        <v>6598</v>
      </c>
      <c r="C208" s="56">
        <v>40803</v>
      </c>
      <c r="D208" s="48">
        <v>23616.91</v>
      </c>
      <c r="E208" s="57">
        <v>0</v>
      </c>
      <c r="F208" s="48">
        <v>0</v>
      </c>
      <c r="G208" s="48">
        <v>-23616.91</v>
      </c>
      <c r="H208" s="51"/>
      <c r="J208" s="51"/>
    </row>
    <row r="209" spans="1:10" x14ac:dyDescent="0.3">
      <c r="A209" t="s">
        <v>198</v>
      </c>
      <c r="B209" t="s">
        <v>6599</v>
      </c>
      <c r="C209" s="56">
        <v>41447</v>
      </c>
      <c r="D209" s="48">
        <v>0</v>
      </c>
      <c r="E209" s="57">
        <v>0</v>
      </c>
      <c r="F209" s="48">
        <v>0</v>
      </c>
      <c r="G209" s="48">
        <v>0</v>
      </c>
      <c r="H209" s="51"/>
      <c r="J209" s="51"/>
    </row>
    <row r="210" spans="1:10" x14ac:dyDescent="0.3">
      <c r="A210" t="s">
        <v>199</v>
      </c>
      <c r="B210" t="s">
        <v>6600</v>
      </c>
      <c r="C210" s="56">
        <v>41018</v>
      </c>
      <c r="D210" s="48">
        <v>0</v>
      </c>
      <c r="E210" s="57">
        <v>0</v>
      </c>
      <c r="F210" s="48">
        <v>0</v>
      </c>
      <c r="G210" s="48">
        <v>0</v>
      </c>
      <c r="H210" s="51"/>
      <c r="J210" s="51"/>
    </row>
    <row r="211" spans="1:10" x14ac:dyDescent="0.3">
      <c r="A211" t="s">
        <v>200</v>
      </c>
      <c r="B211" t="s">
        <v>6601</v>
      </c>
      <c r="C211" s="56">
        <v>41407</v>
      </c>
      <c r="D211" s="48">
        <v>0</v>
      </c>
      <c r="E211" s="57">
        <v>0</v>
      </c>
      <c r="F211" s="48">
        <v>0</v>
      </c>
      <c r="G211" s="48">
        <v>0</v>
      </c>
      <c r="H211" s="51"/>
      <c r="J211" s="51"/>
    </row>
    <row r="212" spans="1:10" x14ac:dyDescent="0.3">
      <c r="A212" t="s">
        <v>201</v>
      </c>
      <c r="B212" t="s">
        <v>6602</v>
      </c>
      <c r="C212" s="56">
        <v>40974</v>
      </c>
      <c r="D212" s="48">
        <v>0</v>
      </c>
      <c r="E212" s="57">
        <v>0</v>
      </c>
      <c r="F212" s="48">
        <v>0</v>
      </c>
      <c r="G212" s="48">
        <v>0</v>
      </c>
      <c r="H212" s="51"/>
      <c r="J212" s="51"/>
    </row>
    <row r="213" spans="1:10" x14ac:dyDescent="0.3">
      <c r="A213" t="s">
        <v>202</v>
      </c>
      <c r="B213" t="s">
        <v>6603</v>
      </c>
      <c r="C213" s="56">
        <v>40765</v>
      </c>
      <c r="D213" s="48">
        <v>0</v>
      </c>
      <c r="E213" s="57">
        <v>26.31</v>
      </c>
      <c r="F213" s="48">
        <v>12774.03</v>
      </c>
      <c r="G213" s="48">
        <v>12774.03</v>
      </c>
      <c r="H213" s="51"/>
      <c r="J213" s="51"/>
    </row>
    <row r="214" spans="1:10" x14ac:dyDescent="0.3">
      <c r="A214" t="s">
        <v>203</v>
      </c>
      <c r="B214" t="s">
        <v>6604</v>
      </c>
      <c r="C214" s="56">
        <v>34139</v>
      </c>
      <c r="D214" s="48">
        <v>9240</v>
      </c>
      <c r="E214" s="57">
        <v>10.79</v>
      </c>
      <c r="F214" s="48">
        <v>5238.76</v>
      </c>
      <c r="G214" s="48">
        <v>-4001.24</v>
      </c>
      <c r="H214" s="51"/>
      <c r="J214" s="51"/>
    </row>
    <row r="215" spans="1:10" x14ac:dyDescent="0.3">
      <c r="A215" t="s">
        <v>204</v>
      </c>
      <c r="B215" t="s">
        <v>6605</v>
      </c>
      <c r="C215" s="56">
        <v>41506</v>
      </c>
      <c r="D215" s="48">
        <v>0</v>
      </c>
      <c r="E215" s="57">
        <v>0</v>
      </c>
      <c r="F215" s="48">
        <v>0</v>
      </c>
      <c r="G215" s="48">
        <v>0</v>
      </c>
      <c r="H215" s="51"/>
      <c r="J215" s="51"/>
    </row>
    <row r="216" spans="1:10" x14ac:dyDescent="0.3">
      <c r="A216" t="s">
        <v>205</v>
      </c>
      <c r="B216" t="s">
        <v>6606</v>
      </c>
      <c r="C216" s="56">
        <v>27910</v>
      </c>
      <c r="D216" s="48">
        <v>0</v>
      </c>
      <c r="E216" s="57">
        <v>0</v>
      </c>
      <c r="F216" s="48">
        <v>0</v>
      </c>
      <c r="G216" s="48">
        <v>0</v>
      </c>
      <c r="H216" s="51"/>
      <c r="J216" s="51"/>
    </row>
    <row r="217" spans="1:10" x14ac:dyDescent="0.3">
      <c r="A217" t="s">
        <v>206</v>
      </c>
      <c r="B217" t="s">
        <v>6607</v>
      </c>
      <c r="C217" s="56">
        <v>39275</v>
      </c>
      <c r="D217" s="48">
        <v>0</v>
      </c>
      <c r="E217" s="57">
        <v>0</v>
      </c>
      <c r="F217" s="48">
        <v>0</v>
      </c>
      <c r="G217" s="48">
        <v>0</v>
      </c>
      <c r="H217" s="51"/>
      <c r="J217" s="51"/>
    </row>
    <row r="218" spans="1:10" x14ac:dyDescent="0.3">
      <c r="A218" t="s">
        <v>207</v>
      </c>
      <c r="B218" t="s">
        <v>6608</v>
      </c>
      <c r="C218" s="56">
        <v>41018</v>
      </c>
      <c r="D218" s="48">
        <v>27720</v>
      </c>
      <c r="E218" s="57">
        <v>224.08</v>
      </c>
      <c r="F218" s="48">
        <v>108795.32</v>
      </c>
      <c r="G218" s="48">
        <v>81075.320000000007</v>
      </c>
      <c r="H218" s="51"/>
      <c r="J218" s="51"/>
    </row>
    <row r="219" spans="1:10" x14ac:dyDescent="0.3">
      <c r="A219" t="s">
        <v>208</v>
      </c>
      <c r="B219" t="s">
        <v>6609</v>
      </c>
      <c r="C219" s="56">
        <v>41692</v>
      </c>
      <c r="D219" s="48">
        <v>0</v>
      </c>
      <c r="E219" s="57">
        <v>0</v>
      </c>
      <c r="F219" s="48">
        <v>0</v>
      </c>
      <c r="G219" s="48">
        <v>0</v>
      </c>
      <c r="H219" s="51"/>
      <c r="J219" s="51"/>
    </row>
    <row r="220" spans="1:10" x14ac:dyDescent="0.3">
      <c r="A220" t="s">
        <v>209</v>
      </c>
      <c r="B220" t="s">
        <v>6610</v>
      </c>
      <c r="C220" s="56">
        <v>45000</v>
      </c>
      <c r="D220" s="48">
        <v>119562.53</v>
      </c>
      <c r="E220" s="57">
        <v>387.68</v>
      </c>
      <c r="F220" s="48">
        <v>188226.39</v>
      </c>
      <c r="G220" s="48">
        <v>68663.860000000015</v>
      </c>
      <c r="H220" s="51"/>
      <c r="J220" s="51"/>
    </row>
    <row r="221" spans="1:10" x14ac:dyDescent="0.3">
      <c r="A221" t="s">
        <v>210</v>
      </c>
      <c r="B221" t="s">
        <v>6611</v>
      </c>
      <c r="C221" s="56">
        <v>41373</v>
      </c>
      <c r="D221" s="48">
        <v>200509.62</v>
      </c>
      <c r="E221" s="57">
        <v>320.32</v>
      </c>
      <c r="F221" s="48">
        <v>155521.76999999999</v>
      </c>
      <c r="G221" s="48">
        <v>-44987.850000000006</v>
      </c>
      <c r="H221" s="51"/>
      <c r="J221" s="51"/>
    </row>
    <row r="222" spans="1:10" x14ac:dyDescent="0.3">
      <c r="A222" t="s">
        <v>211</v>
      </c>
      <c r="B222" t="s">
        <v>6612</v>
      </c>
      <c r="C222" s="56">
        <v>41646</v>
      </c>
      <c r="D222" s="48">
        <v>0</v>
      </c>
      <c r="E222" s="57">
        <v>0</v>
      </c>
      <c r="F222" s="48">
        <v>0</v>
      </c>
      <c r="G222" s="48">
        <v>0</v>
      </c>
      <c r="H222" s="51"/>
      <c r="J222" s="51"/>
    </row>
    <row r="223" spans="1:10" x14ac:dyDescent="0.3">
      <c r="A223" t="s">
        <v>212</v>
      </c>
      <c r="B223" t="s">
        <v>6613</v>
      </c>
      <c r="C223" s="56">
        <v>41018</v>
      </c>
      <c r="D223" s="48">
        <v>141014.97</v>
      </c>
      <c r="E223" s="57">
        <v>338.49</v>
      </c>
      <c r="F223" s="48">
        <v>164343.66</v>
      </c>
      <c r="G223" s="48">
        <v>23328.690000000002</v>
      </c>
      <c r="H223" s="51"/>
      <c r="J223" s="51"/>
    </row>
    <row r="224" spans="1:10" x14ac:dyDescent="0.3">
      <c r="A224" t="s">
        <v>213</v>
      </c>
      <c r="B224" t="s">
        <v>6614</v>
      </c>
      <c r="C224" s="56">
        <v>39912</v>
      </c>
      <c r="D224" s="48">
        <v>0</v>
      </c>
      <c r="E224" s="57">
        <v>0</v>
      </c>
      <c r="F224" s="48">
        <v>0</v>
      </c>
      <c r="G224" s="48">
        <v>0</v>
      </c>
      <c r="H224" s="51"/>
      <c r="J224" s="51"/>
    </row>
    <row r="225" spans="1:10" x14ac:dyDescent="0.3">
      <c r="A225" t="s">
        <v>214</v>
      </c>
      <c r="B225" t="s">
        <v>6615</v>
      </c>
      <c r="C225" s="56">
        <v>71008</v>
      </c>
      <c r="D225" s="48">
        <v>32189.17</v>
      </c>
      <c r="E225" s="57">
        <v>111.99</v>
      </c>
      <c r="F225" s="48">
        <v>54373.38</v>
      </c>
      <c r="G225" s="48">
        <v>22184.21</v>
      </c>
      <c r="H225" s="51"/>
      <c r="J225" s="51"/>
    </row>
    <row r="226" spans="1:10" x14ac:dyDescent="0.3">
      <c r="A226" t="s">
        <v>215</v>
      </c>
      <c r="B226" t="s">
        <v>6616</v>
      </c>
      <c r="C226" s="56">
        <v>41692</v>
      </c>
      <c r="D226" s="48">
        <v>0</v>
      </c>
      <c r="E226" s="57">
        <v>0</v>
      </c>
      <c r="F226" s="48">
        <v>0</v>
      </c>
      <c r="G226" s="48">
        <v>0</v>
      </c>
      <c r="H226" s="51"/>
      <c r="J226" s="51"/>
    </row>
    <row r="227" spans="1:10" x14ac:dyDescent="0.3">
      <c r="A227" t="s">
        <v>216</v>
      </c>
      <c r="B227" t="s">
        <v>6617</v>
      </c>
      <c r="C227" s="56">
        <v>41516</v>
      </c>
      <c r="D227" s="48">
        <v>0</v>
      </c>
      <c r="E227" s="57">
        <v>0</v>
      </c>
      <c r="F227" s="48">
        <v>0</v>
      </c>
      <c r="G227" s="48">
        <v>0</v>
      </c>
      <c r="H227" s="51"/>
      <c r="J227" s="51"/>
    </row>
    <row r="228" spans="1:10" x14ac:dyDescent="0.3">
      <c r="A228" t="s">
        <v>217</v>
      </c>
      <c r="B228" t="s">
        <v>6618</v>
      </c>
      <c r="C228" s="56">
        <v>40969</v>
      </c>
      <c r="D228" s="48">
        <v>0</v>
      </c>
      <c r="E228" s="57">
        <v>0</v>
      </c>
      <c r="F228" s="48">
        <v>0</v>
      </c>
      <c r="G228" s="48">
        <v>0</v>
      </c>
      <c r="H228" s="51"/>
      <c r="J228" s="51"/>
    </row>
    <row r="229" spans="1:10" x14ac:dyDescent="0.3">
      <c r="A229" t="s">
        <v>218</v>
      </c>
      <c r="B229" t="s">
        <v>6619</v>
      </c>
      <c r="C229" s="56">
        <v>31384</v>
      </c>
      <c r="D229" s="48">
        <v>0</v>
      </c>
      <c r="E229" s="57">
        <v>0</v>
      </c>
      <c r="F229" s="48">
        <v>0</v>
      </c>
      <c r="G229" s="48">
        <v>0</v>
      </c>
      <c r="H229" s="51"/>
      <c r="J229" s="51"/>
    </row>
    <row r="230" spans="1:10" x14ac:dyDescent="0.3">
      <c r="A230" t="s">
        <v>219</v>
      </c>
      <c r="B230" t="s">
        <v>6620</v>
      </c>
      <c r="C230" s="56">
        <v>40672</v>
      </c>
      <c r="D230" s="48">
        <v>0</v>
      </c>
      <c r="E230" s="57">
        <v>0</v>
      </c>
      <c r="F230" s="48">
        <v>0</v>
      </c>
      <c r="G230" s="48">
        <v>0</v>
      </c>
      <c r="H230" s="51"/>
      <c r="J230" s="51"/>
    </row>
    <row r="231" spans="1:10" x14ac:dyDescent="0.3">
      <c r="A231" t="s">
        <v>220</v>
      </c>
      <c r="B231" t="s">
        <v>6621</v>
      </c>
      <c r="C231" s="56">
        <v>31017</v>
      </c>
      <c r="D231" s="48">
        <v>0</v>
      </c>
      <c r="E231" s="57">
        <v>0</v>
      </c>
      <c r="F231" s="48">
        <v>0</v>
      </c>
      <c r="G231" s="48">
        <v>0</v>
      </c>
      <c r="H231" s="51"/>
      <c r="J231" s="51"/>
    </row>
    <row r="232" spans="1:10" x14ac:dyDescent="0.3">
      <c r="A232" t="s">
        <v>221</v>
      </c>
      <c r="B232" t="s">
        <v>6622</v>
      </c>
      <c r="C232" s="56">
        <v>40848</v>
      </c>
      <c r="D232" s="48">
        <v>0</v>
      </c>
      <c r="E232" s="57">
        <v>0</v>
      </c>
      <c r="F232" s="48">
        <v>0</v>
      </c>
      <c r="G232" s="48">
        <v>0</v>
      </c>
      <c r="H232" s="51"/>
      <c r="J232" s="51"/>
    </row>
    <row r="233" spans="1:10" x14ac:dyDescent="0.3">
      <c r="A233" t="s">
        <v>222</v>
      </c>
      <c r="B233" t="s">
        <v>6623</v>
      </c>
      <c r="C233" s="56">
        <v>40803</v>
      </c>
      <c r="D233" s="48">
        <v>0</v>
      </c>
      <c r="E233" s="57">
        <v>0</v>
      </c>
      <c r="F233" s="48">
        <v>0</v>
      </c>
      <c r="G233" s="48">
        <v>0</v>
      </c>
      <c r="H233" s="51"/>
      <c r="J233" s="51"/>
    </row>
    <row r="234" spans="1:10" x14ac:dyDescent="0.3">
      <c r="A234" t="s">
        <v>223</v>
      </c>
      <c r="B234" t="s">
        <v>6624</v>
      </c>
      <c r="C234" s="56">
        <v>40557</v>
      </c>
      <c r="D234" s="48">
        <v>0</v>
      </c>
      <c r="E234" s="57">
        <v>0</v>
      </c>
      <c r="F234" s="48">
        <v>0</v>
      </c>
      <c r="G234" s="48">
        <v>0</v>
      </c>
      <c r="H234" s="51"/>
      <c r="J234" s="51"/>
    </row>
    <row r="235" spans="1:10" x14ac:dyDescent="0.3">
      <c r="A235" t="s">
        <v>224</v>
      </c>
      <c r="B235" t="s">
        <v>6625</v>
      </c>
      <c r="C235" s="56">
        <v>40928</v>
      </c>
      <c r="D235" s="48">
        <v>0</v>
      </c>
      <c r="E235" s="57">
        <v>170.95</v>
      </c>
      <c r="F235" s="48">
        <v>82999.64</v>
      </c>
      <c r="G235" s="48">
        <v>82999.64</v>
      </c>
      <c r="H235" s="51"/>
      <c r="J235" s="51"/>
    </row>
    <row r="236" spans="1:10" x14ac:dyDescent="0.3">
      <c r="A236" t="s">
        <v>225</v>
      </c>
      <c r="B236" t="s">
        <v>6626</v>
      </c>
      <c r="C236" s="56">
        <v>40586</v>
      </c>
      <c r="D236" s="48">
        <v>0</v>
      </c>
      <c r="E236" s="57">
        <v>0</v>
      </c>
      <c r="F236" s="48">
        <v>0</v>
      </c>
      <c r="G236" s="48">
        <v>0</v>
      </c>
      <c r="H236" s="51"/>
      <c r="J236" s="51"/>
    </row>
    <row r="237" spans="1:10" x14ac:dyDescent="0.3">
      <c r="A237" t="s">
        <v>226</v>
      </c>
      <c r="B237" t="s">
        <v>6627</v>
      </c>
      <c r="C237" s="56">
        <v>41692</v>
      </c>
      <c r="D237" s="48">
        <v>0</v>
      </c>
      <c r="E237" s="57">
        <v>16.03</v>
      </c>
      <c r="F237" s="48">
        <v>7782.89</v>
      </c>
      <c r="G237" s="48">
        <v>7782.89</v>
      </c>
      <c r="H237" s="51"/>
      <c r="J237" s="51"/>
    </row>
    <row r="238" spans="1:10" x14ac:dyDescent="0.3">
      <c r="A238" t="s">
        <v>227</v>
      </c>
      <c r="B238" t="s">
        <v>6628</v>
      </c>
      <c r="C238" s="56">
        <v>41228</v>
      </c>
      <c r="D238" s="48">
        <v>0</v>
      </c>
      <c r="E238" s="57">
        <v>0</v>
      </c>
      <c r="F238" s="48">
        <v>0</v>
      </c>
      <c r="G238" s="48">
        <v>0</v>
      </c>
      <c r="H238" s="51"/>
      <c r="J238" s="51"/>
    </row>
    <row r="239" spans="1:10" x14ac:dyDescent="0.3">
      <c r="A239" t="s">
        <v>228</v>
      </c>
      <c r="B239" t="s">
        <v>6629</v>
      </c>
      <c r="C239" s="56">
        <v>41090</v>
      </c>
      <c r="D239" s="48">
        <v>0</v>
      </c>
      <c r="E239" s="57">
        <v>0</v>
      </c>
      <c r="F239" s="48">
        <v>0</v>
      </c>
      <c r="G239" s="48">
        <v>0</v>
      </c>
      <c r="H239" s="51"/>
      <c r="J239" s="51"/>
    </row>
    <row r="240" spans="1:10" x14ac:dyDescent="0.3">
      <c r="A240" t="s">
        <v>229</v>
      </c>
      <c r="B240" t="s">
        <v>6630</v>
      </c>
      <c r="C240" s="56">
        <v>20281</v>
      </c>
      <c r="D240" s="48">
        <v>0</v>
      </c>
      <c r="E240" s="57">
        <v>0</v>
      </c>
      <c r="F240" s="48">
        <v>0</v>
      </c>
      <c r="G240" s="48">
        <v>0</v>
      </c>
      <c r="H240" s="51"/>
      <c r="J240" s="51"/>
    </row>
    <row r="241" spans="1:10" x14ac:dyDescent="0.3">
      <c r="A241" t="s">
        <v>230</v>
      </c>
      <c r="B241" t="s">
        <v>6631</v>
      </c>
      <c r="C241" s="56">
        <v>41563</v>
      </c>
      <c r="D241" s="48">
        <v>0</v>
      </c>
      <c r="E241" s="57">
        <v>0</v>
      </c>
      <c r="F241" s="48">
        <v>0</v>
      </c>
      <c r="G241" s="48">
        <v>0</v>
      </c>
      <c r="H241" s="51"/>
      <c r="J241" s="51"/>
    </row>
    <row r="242" spans="1:10" x14ac:dyDescent="0.3">
      <c r="A242" t="s">
        <v>231</v>
      </c>
      <c r="B242" t="s">
        <v>6632</v>
      </c>
      <c r="C242" s="56">
        <v>40803</v>
      </c>
      <c r="D242" s="48">
        <v>0</v>
      </c>
      <c r="E242" s="57">
        <v>0</v>
      </c>
      <c r="F242" s="48">
        <v>0</v>
      </c>
      <c r="G242" s="48">
        <v>0</v>
      </c>
      <c r="H242" s="51"/>
      <c r="J242" s="51"/>
    </row>
    <row r="243" spans="1:10" x14ac:dyDescent="0.3">
      <c r="A243" t="s">
        <v>232</v>
      </c>
      <c r="B243" t="s">
        <v>6633</v>
      </c>
      <c r="C243" s="56">
        <v>40517</v>
      </c>
      <c r="D243" s="48">
        <v>0</v>
      </c>
      <c r="E243" s="57">
        <v>0</v>
      </c>
      <c r="F243" s="48">
        <v>0</v>
      </c>
      <c r="G243" s="48">
        <v>0</v>
      </c>
      <c r="H243" s="51"/>
      <c r="J243" s="51"/>
    </row>
    <row r="244" spans="1:10" x14ac:dyDescent="0.3">
      <c r="A244" t="s">
        <v>233</v>
      </c>
      <c r="B244" t="s">
        <v>6634</v>
      </c>
      <c r="C244" s="56">
        <v>41373</v>
      </c>
      <c r="D244" s="48">
        <v>0</v>
      </c>
      <c r="E244" s="57">
        <v>0</v>
      </c>
      <c r="F244" s="48">
        <v>0</v>
      </c>
      <c r="G244" s="48">
        <v>0</v>
      </c>
      <c r="H244" s="51"/>
      <c r="J244" s="51"/>
    </row>
    <row r="245" spans="1:10" x14ac:dyDescent="0.3">
      <c r="A245" t="s">
        <v>234</v>
      </c>
      <c r="B245" t="s">
        <v>6635</v>
      </c>
      <c r="C245" s="56">
        <v>47920</v>
      </c>
      <c r="D245" s="48">
        <v>0</v>
      </c>
      <c r="E245" s="57">
        <v>0</v>
      </c>
      <c r="F245" s="48">
        <v>0</v>
      </c>
      <c r="G245" s="48">
        <v>0</v>
      </c>
      <c r="H245" s="51"/>
      <c r="J245" s="51"/>
    </row>
    <row r="246" spans="1:10" x14ac:dyDescent="0.3">
      <c r="A246" t="s">
        <v>235</v>
      </c>
      <c r="B246" t="s">
        <v>6636</v>
      </c>
      <c r="C246" s="56">
        <v>47920</v>
      </c>
      <c r="D246" s="48">
        <v>0</v>
      </c>
      <c r="E246" s="57">
        <v>0</v>
      </c>
      <c r="F246" s="48">
        <v>0</v>
      </c>
      <c r="G246" s="48">
        <v>0</v>
      </c>
      <c r="H246" s="51"/>
      <c r="J246" s="51"/>
    </row>
    <row r="247" spans="1:10" x14ac:dyDescent="0.3">
      <c r="A247" t="s">
        <v>236</v>
      </c>
      <c r="B247" t="s">
        <v>6637</v>
      </c>
      <c r="C247" s="56">
        <v>47920</v>
      </c>
      <c r="D247" s="48">
        <v>0</v>
      </c>
      <c r="E247" s="57">
        <v>0</v>
      </c>
      <c r="F247" s="48">
        <v>0</v>
      </c>
      <c r="G247" s="48">
        <v>0</v>
      </c>
      <c r="H247" s="51"/>
      <c r="J247" s="51"/>
    </row>
    <row r="248" spans="1:10" x14ac:dyDescent="0.3">
      <c r="A248" t="s">
        <v>237</v>
      </c>
      <c r="B248" t="s">
        <v>6638</v>
      </c>
      <c r="C248" s="56">
        <v>47920</v>
      </c>
      <c r="D248" s="48">
        <v>3583.86</v>
      </c>
      <c r="E248" s="57">
        <v>0</v>
      </c>
      <c r="F248" s="48">
        <v>0</v>
      </c>
      <c r="G248" s="48">
        <v>-3583.86</v>
      </c>
      <c r="H248" s="51"/>
      <c r="J248" s="51"/>
    </row>
    <row r="249" spans="1:10" x14ac:dyDescent="0.3">
      <c r="A249" t="s">
        <v>238</v>
      </c>
      <c r="B249" t="s">
        <v>6639</v>
      </c>
      <c r="C249" s="56">
        <v>23961</v>
      </c>
      <c r="D249" s="48">
        <v>0</v>
      </c>
      <c r="E249" s="57">
        <v>0</v>
      </c>
      <c r="F249" s="48">
        <v>0</v>
      </c>
      <c r="G249" s="48">
        <v>0</v>
      </c>
      <c r="H249" s="51"/>
      <c r="J249" s="51"/>
    </row>
    <row r="250" spans="1:10" x14ac:dyDescent="0.3">
      <c r="A250" t="s">
        <v>239</v>
      </c>
      <c r="B250" t="s">
        <v>6640</v>
      </c>
      <c r="C250" s="56">
        <v>26158</v>
      </c>
      <c r="D250" s="48">
        <v>0</v>
      </c>
      <c r="E250" s="57">
        <v>0</v>
      </c>
      <c r="F250" s="48">
        <v>0</v>
      </c>
      <c r="G250" s="48">
        <v>0</v>
      </c>
      <c r="H250" s="51"/>
      <c r="J250" s="51"/>
    </row>
    <row r="251" spans="1:10" x14ac:dyDescent="0.3">
      <c r="A251" t="s">
        <v>240</v>
      </c>
      <c r="B251" t="s">
        <v>6641</v>
      </c>
      <c r="C251" s="56">
        <v>73712</v>
      </c>
      <c r="D251" s="48">
        <v>0</v>
      </c>
      <c r="E251" s="57">
        <v>0</v>
      </c>
      <c r="F251" s="48">
        <v>0</v>
      </c>
      <c r="G251" s="48">
        <v>0</v>
      </c>
      <c r="H251" s="51"/>
      <c r="J251" s="51"/>
    </row>
    <row r="252" spans="1:10" x14ac:dyDescent="0.3">
      <c r="A252" t="s">
        <v>241</v>
      </c>
      <c r="B252" t="s">
        <v>6642</v>
      </c>
      <c r="C252" s="56">
        <v>48348</v>
      </c>
      <c r="D252" s="48">
        <v>0</v>
      </c>
      <c r="E252" s="57">
        <v>7.39</v>
      </c>
      <c r="F252" s="48">
        <v>3587.99</v>
      </c>
      <c r="G252" s="48">
        <v>3587.99</v>
      </c>
      <c r="H252" s="51"/>
      <c r="J252" s="51"/>
    </row>
    <row r="253" spans="1:10" x14ac:dyDescent="0.3">
      <c r="A253" t="s">
        <v>242</v>
      </c>
      <c r="B253" t="s">
        <v>6643</v>
      </c>
      <c r="C253" s="56">
        <v>40662</v>
      </c>
      <c r="D253" s="48">
        <v>0</v>
      </c>
      <c r="E253" s="57">
        <v>0</v>
      </c>
      <c r="F253" s="48">
        <v>0</v>
      </c>
      <c r="G253" s="48">
        <v>0</v>
      </c>
      <c r="H253" s="51"/>
      <c r="J253" s="51"/>
    </row>
    <row r="254" spans="1:10" x14ac:dyDescent="0.3">
      <c r="A254" t="s">
        <v>243</v>
      </c>
      <c r="B254" t="s">
        <v>6644</v>
      </c>
      <c r="C254" s="56">
        <v>77235</v>
      </c>
      <c r="D254" s="48">
        <v>110292.05</v>
      </c>
      <c r="E254" s="57">
        <v>204.81</v>
      </c>
      <c r="F254" s="48">
        <v>99439.35</v>
      </c>
      <c r="G254" s="48">
        <v>-10852.699999999997</v>
      </c>
      <c r="H254" s="51"/>
      <c r="J254" s="51"/>
    </row>
    <row r="255" spans="1:10" x14ac:dyDescent="0.3">
      <c r="A255" t="s">
        <v>244</v>
      </c>
      <c r="B255" t="s">
        <v>6645</v>
      </c>
      <c r="C255" s="56">
        <v>28147</v>
      </c>
      <c r="D255" s="48">
        <v>0</v>
      </c>
      <c r="E255" s="57">
        <v>0</v>
      </c>
      <c r="F255" s="48">
        <v>0</v>
      </c>
      <c r="G255" s="48">
        <v>0</v>
      </c>
      <c r="H255" s="51"/>
      <c r="J255" s="51"/>
    </row>
    <row r="256" spans="1:10" x14ac:dyDescent="0.3">
      <c r="A256" t="s">
        <v>245</v>
      </c>
      <c r="B256" t="s">
        <v>6646</v>
      </c>
      <c r="C256" s="56">
        <v>42330</v>
      </c>
      <c r="D256" s="48">
        <v>52592.41</v>
      </c>
      <c r="E256" s="57">
        <v>87.63</v>
      </c>
      <c r="F256" s="48">
        <v>42546.12</v>
      </c>
      <c r="G256" s="48">
        <v>-10046.290000000001</v>
      </c>
      <c r="H256" s="51"/>
      <c r="J256" s="51"/>
    </row>
    <row r="257" spans="1:10" x14ac:dyDescent="0.3">
      <c r="A257" t="s">
        <v>246</v>
      </c>
      <c r="B257" t="s">
        <v>6647</v>
      </c>
      <c r="C257" s="56">
        <v>41782</v>
      </c>
      <c r="D257" s="48">
        <v>0</v>
      </c>
      <c r="E257" s="57">
        <v>0</v>
      </c>
      <c r="F257" s="48">
        <v>0</v>
      </c>
      <c r="G257" s="48">
        <v>0</v>
      </c>
      <c r="H257" s="51"/>
      <c r="J257" s="51"/>
    </row>
    <row r="258" spans="1:10" x14ac:dyDescent="0.3">
      <c r="A258" t="s">
        <v>247</v>
      </c>
      <c r="B258" t="s">
        <v>6648</v>
      </c>
      <c r="C258" s="56">
        <v>40517</v>
      </c>
      <c r="D258" s="48">
        <v>38595.32</v>
      </c>
      <c r="E258" s="57">
        <v>40.75</v>
      </c>
      <c r="F258" s="48">
        <v>19784.939999999999</v>
      </c>
      <c r="G258" s="48">
        <v>-18810.38</v>
      </c>
      <c r="H258" s="51"/>
      <c r="J258" s="51"/>
    </row>
    <row r="259" spans="1:10" x14ac:dyDescent="0.3">
      <c r="A259" t="s">
        <v>248</v>
      </c>
      <c r="B259" t="s">
        <v>6649</v>
      </c>
      <c r="C259" s="56">
        <v>42564</v>
      </c>
      <c r="D259" s="48">
        <v>0</v>
      </c>
      <c r="E259" s="57">
        <v>0</v>
      </c>
      <c r="F259" s="48">
        <v>0</v>
      </c>
      <c r="G259" s="48">
        <v>0</v>
      </c>
      <c r="H259" s="51"/>
      <c r="J259" s="51"/>
    </row>
    <row r="260" spans="1:10" x14ac:dyDescent="0.3">
      <c r="A260" t="s">
        <v>249</v>
      </c>
      <c r="B260" t="s">
        <v>6650</v>
      </c>
      <c r="C260" s="56">
        <v>42577</v>
      </c>
      <c r="D260" s="48">
        <v>0</v>
      </c>
      <c r="E260" s="57">
        <v>0</v>
      </c>
      <c r="F260" s="48">
        <v>0</v>
      </c>
      <c r="G260" s="48">
        <v>0</v>
      </c>
      <c r="H260" s="51"/>
      <c r="J260" s="51"/>
    </row>
    <row r="261" spans="1:10" x14ac:dyDescent="0.3">
      <c r="A261" t="s">
        <v>250</v>
      </c>
      <c r="B261" t="s">
        <v>6651</v>
      </c>
      <c r="C261" s="56">
        <v>40662</v>
      </c>
      <c r="D261" s="48">
        <v>1848</v>
      </c>
      <c r="E261" s="57">
        <v>0</v>
      </c>
      <c r="F261" s="48">
        <v>0</v>
      </c>
      <c r="G261" s="48">
        <v>-1848</v>
      </c>
      <c r="H261" s="51"/>
      <c r="J261" s="51"/>
    </row>
    <row r="262" spans="1:10" x14ac:dyDescent="0.3">
      <c r="A262" t="s">
        <v>251</v>
      </c>
      <c r="B262" t="s">
        <v>6652</v>
      </c>
      <c r="C262" s="56">
        <v>68836</v>
      </c>
      <c r="D262" s="48">
        <v>0</v>
      </c>
      <c r="E262" s="57">
        <v>0</v>
      </c>
      <c r="F262" s="48">
        <v>0</v>
      </c>
      <c r="G262" s="48">
        <v>0</v>
      </c>
      <c r="H262" s="51"/>
      <c r="J262" s="51"/>
    </row>
    <row r="263" spans="1:10" x14ac:dyDescent="0.3">
      <c r="A263" t="s">
        <v>252</v>
      </c>
      <c r="B263" t="s">
        <v>6653</v>
      </c>
      <c r="C263" s="56">
        <v>41632</v>
      </c>
      <c r="D263" s="48">
        <v>0</v>
      </c>
      <c r="E263" s="57">
        <v>0</v>
      </c>
      <c r="F263" s="48">
        <v>0</v>
      </c>
      <c r="G263" s="48">
        <v>0</v>
      </c>
      <c r="H263" s="51"/>
      <c r="J263" s="51"/>
    </row>
    <row r="264" spans="1:10" x14ac:dyDescent="0.3">
      <c r="A264" t="s">
        <v>253</v>
      </c>
      <c r="B264" t="s">
        <v>6654</v>
      </c>
      <c r="C264" s="56">
        <v>41632</v>
      </c>
      <c r="D264" s="48">
        <v>0</v>
      </c>
      <c r="E264" s="57">
        <v>0</v>
      </c>
      <c r="F264" s="48">
        <v>0</v>
      </c>
      <c r="G264" s="48">
        <v>0</v>
      </c>
      <c r="H264" s="51"/>
      <c r="J264" s="51"/>
    </row>
    <row r="265" spans="1:10" x14ac:dyDescent="0.3">
      <c r="A265" t="s">
        <v>254</v>
      </c>
      <c r="B265" t="s">
        <v>6655</v>
      </c>
      <c r="C265" s="56">
        <v>41506</v>
      </c>
      <c r="D265" s="48">
        <v>0</v>
      </c>
      <c r="E265" s="57">
        <v>0</v>
      </c>
      <c r="F265" s="48">
        <v>0</v>
      </c>
      <c r="G265" s="48">
        <v>0</v>
      </c>
      <c r="H265" s="51"/>
      <c r="J265" s="51"/>
    </row>
    <row r="266" spans="1:10" x14ac:dyDescent="0.3">
      <c r="A266" t="s">
        <v>255</v>
      </c>
      <c r="B266" t="s">
        <v>6656</v>
      </c>
      <c r="C266" s="56">
        <v>43188</v>
      </c>
      <c r="D266" s="48">
        <v>0</v>
      </c>
      <c r="E266" s="57">
        <v>0</v>
      </c>
      <c r="F266" s="48">
        <v>0</v>
      </c>
      <c r="G266" s="48">
        <v>0</v>
      </c>
      <c r="H266" s="51"/>
      <c r="J266" s="51"/>
    </row>
    <row r="267" spans="1:10" x14ac:dyDescent="0.3">
      <c r="A267" t="s">
        <v>256</v>
      </c>
      <c r="B267" t="s">
        <v>6657</v>
      </c>
      <c r="C267" s="56">
        <v>40814</v>
      </c>
      <c r="D267" s="48">
        <v>0</v>
      </c>
      <c r="E267" s="57">
        <v>0</v>
      </c>
      <c r="F267" s="48">
        <v>0</v>
      </c>
      <c r="G267" s="48">
        <v>0</v>
      </c>
      <c r="H267" s="51"/>
      <c r="J267" s="51"/>
    </row>
    <row r="268" spans="1:10" x14ac:dyDescent="0.3">
      <c r="A268" t="s">
        <v>257</v>
      </c>
      <c r="B268" t="s">
        <v>6658</v>
      </c>
      <c r="C268" s="56">
        <v>43305</v>
      </c>
      <c r="D268" s="48">
        <v>139089.20000000001</v>
      </c>
      <c r="E268" s="57">
        <v>141.44</v>
      </c>
      <c r="F268" s="48">
        <v>68671.95</v>
      </c>
      <c r="G268" s="48">
        <v>-70417.250000000015</v>
      </c>
      <c r="H268" s="51"/>
      <c r="J268" s="51"/>
    </row>
    <row r="269" spans="1:10" x14ac:dyDescent="0.3">
      <c r="A269" t="s">
        <v>258</v>
      </c>
      <c r="B269" t="s">
        <v>6659</v>
      </c>
      <c r="C269" s="56">
        <v>41011</v>
      </c>
      <c r="D269" s="48">
        <v>7269.39</v>
      </c>
      <c r="E269" s="57">
        <v>0</v>
      </c>
      <c r="F269" s="48">
        <v>0</v>
      </c>
      <c r="G269" s="48">
        <v>-7269.39</v>
      </c>
      <c r="H269" s="51"/>
      <c r="J269" s="51"/>
    </row>
    <row r="270" spans="1:10" x14ac:dyDescent="0.3">
      <c r="A270" t="s">
        <v>259</v>
      </c>
      <c r="B270" t="s">
        <v>6659</v>
      </c>
      <c r="C270" s="56">
        <v>41011</v>
      </c>
      <c r="D270" s="48">
        <v>0</v>
      </c>
      <c r="E270" s="57">
        <v>0</v>
      </c>
      <c r="F270" s="48">
        <v>0</v>
      </c>
      <c r="G270" s="48">
        <v>0</v>
      </c>
      <c r="H270" s="51"/>
      <c r="J270" s="51"/>
    </row>
    <row r="271" spans="1:10" x14ac:dyDescent="0.3">
      <c r="A271" t="s">
        <v>260</v>
      </c>
      <c r="B271" t="s">
        <v>6660</v>
      </c>
      <c r="C271" s="56">
        <v>23961</v>
      </c>
      <c r="D271" s="48">
        <v>6699.87</v>
      </c>
      <c r="E271" s="57">
        <v>0</v>
      </c>
      <c r="F271" s="48">
        <v>0</v>
      </c>
      <c r="G271" s="48">
        <v>-6699.87</v>
      </c>
      <c r="H271" s="51"/>
      <c r="J271" s="51"/>
    </row>
    <row r="272" spans="1:10" x14ac:dyDescent="0.3">
      <c r="A272" t="s">
        <v>261</v>
      </c>
      <c r="B272" t="s">
        <v>6661</v>
      </c>
      <c r="C272" s="56">
        <v>43383</v>
      </c>
      <c r="D272" s="48">
        <v>0</v>
      </c>
      <c r="E272" s="57">
        <v>0</v>
      </c>
      <c r="F272" s="48">
        <v>0</v>
      </c>
      <c r="G272" s="48">
        <v>0</v>
      </c>
      <c r="H272" s="51"/>
      <c r="J272" s="51"/>
    </row>
    <row r="273" spans="1:10" x14ac:dyDescent="0.3">
      <c r="A273" t="s">
        <v>262</v>
      </c>
      <c r="B273" t="s">
        <v>6662</v>
      </c>
      <c r="C273" s="56">
        <v>41797</v>
      </c>
      <c r="D273" s="48">
        <v>3696</v>
      </c>
      <c r="E273" s="57">
        <v>0</v>
      </c>
      <c r="F273" s="48">
        <v>0</v>
      </c>
      <c r="G273" s="48">
        <v>-3696</v>
      </c>
      <c r="H273" s="51"/>
      <c r="J273" s="51"/>
    </row>
    <row r="274" spans="1:10" x14ac:dyDescent="0.3">
      <c r="A274" t="s">
        <v>263</v>
      </c>
      <c r="B274" t="s">
        <v>6663</v>
      </c>
      <c r="C274" s="56">
        <v>41090</v>
      </c>
      <c r="D274" s="48">
        <v>0</v>
      </c>
      <c r="E274" s="57">
        <v>0</v>
      </c>
      <c r="F274" s="48">
        <v>0</v>
      </c>
      <c r="G274" s="48">
        <v>0</v>
      </c>
      <c r="H274" s="51"/>
      <c r="J274" s="51"/>
    </row>
    <row r="275" spans="1:10" x14ac:dyDescent="0.3">
      <c r="A275" t="s">
        <v>264</v>
      </c>
      <c r="B275" t="s">
        <v>6664</v>
      </c>
      <c r="C275" s="56">
        <v>44397</v>
      </c>
      <c r="D275" s="48">
        <v>0</v>
      </c>
      <c r="E275" s="57">
        <v>0</v>
      </c>
      <c r="F275" s="48">
        <v>0</v>
      </c>
      <c r="G275" s="48">
        <v>0</v>
      </c>
      <c r="H275" s="51"/>
      <c r="J275" s="51"/>
    </row>
    <row r="276" spans="1:10" x14ac:dyDescent="0.3">
      <c r="A276" t="s">
        <v>265</v>
      </c>
      <c r="B276" t="s">
        <v>6665</v>
      </c>
      <c r="C276" s="56">
        <v>40814</v>
      </c>
      <c r="D276" s="48">
        <v>0</v>
      </c>
      <c r="E276" s="57">
        <v>10.119999999999999</v>
      </c>
      <c r="F276" s="48">
        <v>4913.46</v>
      </c>
      <c r="G276" s="48">
        <v>4913.46</v>
      </c>
      <c r="H276" s="51"/>
      <c r="J276" s="51"/>
    </row>
    <row r="277" spans="1:10" x14ac:dyDescent="0.3">
      <c r="A277" t="s">
        <v>266</v>
      </c>
      <c r="B277" t="s">
        <v>6666</v>
      </c>
      <c r="C277" s="56">
        <v>45000</v>
      </c>
      <c r="D277" s="48">
        <v>35112</v>
      </c>
      <c r="E277" s="57">
        <v>43.58</v>
      </c>
      <c r="F277" s="48">
        <v>21158.959999999999</v>
      </c>
      <c r="G277" s="48">
        <v>-13953.04</v>
      </c>
      <c r="H277" s="51"/>
      <c r="J277" s="51"/>
    </row>
    <row r="278" spans="1:10" x14ac:dyDescent="0.3">
      <c r="A278" t="s">
        <v>267</v>
      </c>
      <c r="B278" t="s">
        <v>6667</v>
      </c>
      <c r="C278" s="56">
        <v>45000</v>
      </c>
      <c r="D278" s="48">
        <v>0</v>
      </c>
      <c r="E278" s="57">
        <v>0</v>
      </c>
      <c r="F278" s="48">
        <v>0</v>
      </c>
      <c r="G278" s="48">
        <v>0</v>
      </c>
      <c r="H278" s="51"/>
      <c r="J278" s="51"/>
    </row>
    <row r="279" spans="1:10" x14ac:dyDescent="0.3">
      <c r="A279" t="s">
        <v>268</v>
      </c>
      <c r="B279" t="s">
        <v>6668</v>
      </c>
      <c r="C279" s="56">
        <v>41551</v>
      </c>
      <c r="D279" s="48">
        <v>0</v>
      </c>
      <c r="E279" s="57">
        <v>0</v>
      </c>
      <c r="F279" s="48">
        <v>0</v>
      </c>
      <c r="G279" s="48">
        <v>0</v>
      </c>
      <c r="H279" s="51"/>
      <c r="J279" s="51"/>
    </row>
    <row r="280" spans="1:10" x14ac:dyDescent="0.3">
      <c r="A280" t="s">
        <v>269</v>
      </c>
      <c r="B280" t="s">
        <v>6669</v>
      </c>
      <c r="C280" s="56">
        <v>43825</v>
      </c>
      <c r="D280" s="48">
        <v>0</v>
      </c>
      <c r="E280" s="57">
        <v>0</v>
      </c>
      <c r="F280" s="48">
        <v>0</v>
      </c>
      <c r="G280" s="48">
        <v>0</v>
      </c>
      <c r="H280" s="51"/>
      <c r="J280" s="51"/>
    </row>
    <row r="281" spans="1:10" x14ac:dyDescent="0.3">
      <c r="A281" t="s">
        <v>270</v>
      </c>
      <c r="B281" t="s">
        <v>6670</v>
      </c>
      <c r="C281" s="56">
        <v>75219</v>
      </c>
      <c r="D281" s="48">
        <v>0</v>
      </c>
      <c r="E281" s="57">
        <v>0</v>
      </c>
      <c r="F281" s="48">
        <v>0</v>
      </c>
      <c r="G281" s="48">
        <v>0</v>
      </c>
      <c r="H281" s="51"/>
      <c r="J281" s="51"/>
    </row>
    <row r="282" spans="1:10" x14ac:dyDescent="0.3">
      <c r="A282" t="s">
        <v>271</v>
      </c>
      <c r="B282" t="s">
        <v>6671</v>
      </c>
      <c r="C282" s="56">
        <v>40803</v>
      </c>
      <c r="D282" s="48">
        <v>3259.01</v>
      </c>
      <c r="E282" s="57">
        <v>112.43</v>
      </c>
      <c r="F282" s="48">
        <v>54587.01</v>
      </c>
      <c r="G282" s="48">
        <v>51328</v>
      </c>
      <c r="H282" s="51"/>
      <c r="J282" s="51"/>
    </row>
    <row r="283" spans="1:10" x14ac:dyDescent="0.3">
      <c r="A283" t="s">
        <v>272</v>
      </c>
      <c r="B283" t="s">
        <v>6672</v>
      </c>
      <c r="C283" s="56">
        <v>27910</v>
      </c>
      <c r="D283" s="48">
        <v>0</v>
      </c>
      <c r="E283" s="57">
        <v>0</v>
      </c>
      <c r="F283" s="48">
        <v>0</v>
      </c>
      <c r="G283" s="48">
        <v>0</v>
      </c>
      <c r="H283" s="51"/>
      <c r="J283" s="51"/>
    </row>
    <row r="284" spans="1:10" x14ac:dyDescent="0.3">
      <c r="A284" t="s">
        <v>273</v>
      </c>
      <c r="B284" t="s">
        <v>6673</v>
      </c>
      <c r="C284" s="56">
        <v>40803</v>
      </c>
      <c r="D284" s="48">
        <v>0</v>
      </c>
      <c r="E284" s="57">
        <v>2.85</v>
      </c>
      <c r="F284" s="48">
        <v>1383.73</v>
      </c>
      <c r="G284" s="48">
        <v>1383.73</v>
      </c>
      <c r="H284" s="51"/>
      <c r="J284" s="51"/>
    </row>
    <row r="285" spans="1:10" x14ac:dyDescent="0.3">
      <c r="A285" t="s">
        <v>274</v>
      </c>
      <c r="B285" t="s">
        <v>6674</v>
      </c>
      <c r="C285" s="56">
        <v>31384</v>
      </c>
      <c r="D285" s="48">
        <v>20523.650000000001</v>
      </c>
      <c r="E285" s="57">
        <v>12.02</v>
      </c>
      <c r="F285" s="48">
        <v>5835.95</v>
      </c>
      <c r="G285" s="48">
        <v>-14687.7</v>
      </c>
      <c r="H285" s="51"/>
      <c r="J285" s="51"/>
    </row>
    <row r="286" spans="1:10" x14ac:dyDescent="0.3">
      <c r="A286" t="s">
        <v>275</v>
      </c>
      <c r="B286" t="s">
        <v>6675</v>
      </c>
      <c r="C286" s="56">
        <v>40676</v>
      </c>
      <c r="D286" s="48">
        <v>0</v>
      </c>
      <c r="E286" s="57">
        <v>0</v>
      </c>
      <c r="F286" s="48">
        <v>0</v>
      </c>
      <c r="G286" s="48">
        <v>0</v>
      </c>
      <c r="H286" s="51"/>
      <c r="J286" s="51"/>
    </row>
    <row r="287" spans="1:10" x14ac:dyDescent="0.3">
      <c r="A287" t="s">
        <v>276</v>
      </c>
      <c r="B287" t="s">
        <v>6676</v>
      </c>
      <c r="C287" s="56">
        <v>40557</v>
      </c>
      <c r="D287" s="48">
        <v>103904.23</v>
      </c>
      <c r="E287" s="57">
        <v>117.39</v>
      </c>
      <c r="F287" s="48">
        <v>56995.19</v>
      </c>
      <c r="G287" s="48">
        <v>-46909.039999999994</v>
      </c>
      <c r="H287" s="51"/>
      <c r="J287" s="51"/>
    </row>
    <row r="288" spans="1:10" x14ac:dyDescent="0.3">
      <c r="A288" t="s">
        <v>277</v>
      </c>
      <c r="B288" t="s">
        <v>6677</v>
      </c>
      <c r="C288" s="56">
        <v>45000</v>
      </c>
      <c r="D288" s="48">
        <v>0</v>
      </c>
      <c r="E288" s="57">
        <v>28.95</v>
      </c>
      <c r="F288" s="48">
        <v>14055.8</v>
      </c>
      <c r="G288" s="48">
        <v>14055.8</v>
      </c>
      <c r="H288" s="51"/>
      <c r="J288" s="51"/>
    </row>
    <row r="289" spans="1:10" x14ac:dyDescent="0.3">
      <c r="A289" t="s">
        <v>278</v>
      </c>
      <c r="B289" t="s">
        <v>6678</v>
      </c>
      <c r="C289" s="56">
        <v>41000</v>
      </c>
      <c r="D289" s="48">
        <v>0</v>
      </c>
      <c r="E289" s="57">
        <v>0</v>
      </c>
      <c r="F289" s="48">
        <v>0</v>
      </c>
      <c r="G289" s="48">
        <v>0</v>
      </c>
      <c r="H289" s="51"/>
      <c r="J289" s="51"/>
    </row>
    <row r="290" spans="1:10" x14ac:dyDescent="0.3">
      <c r="A290" t="s">
        <v>279</v>
      </c>
      <c r="B290" t="s">
        <v>6679</v>
      </c>
      <c r="C290" s="56">
        <v>69447</v>
      </c>
      <c r="D290" s="48">
        <v>0</v>
      </c>
      <c r="E290" s="57">
        <v>0</v>
      </c>
      <c r="F290" s="48">
        <v>0</v>
      </c>
      <c r="G290" s="48">
        <v>0</v>
      </c>
      <c r="H290" s="51"/>
      <c r="J290" s="51"/>
    </row>
    <row r="291" spans="1:10" x14ac:dyDescent="0.3">
      <c r="A291" t="s">
        <v>280</v>
      </c>
      <c r="B291" t="s">
        <v>6680</v>
      </c>
      <c r="C291" s="56">
        <v>75597</v>
      </c>
      <c r="D291" s="48">
        <v>0</v>
      </c>
      <c r="E291" s="57">
        <v>0</v>
      </c>
      <c r="F291" s="48">
        <v>0</v>
      </c>
      <c r="G291" s="48">
        <v>0</v>
      </c>
      <c r="H291" s="51"/>
      <c r="J291" s="51"/>
    </row>
    <row r="292" spans="1:10" x14ac:dyDescent="0.3">
      <c r="A292" t="s">
        <v>281</v>
      </c>
      <c r="B292" t="s">
        <v>6681</v>
      </c>
      <c r="C292" s="56">
        <v>41692</v>
      </c>
      <c r="D292" s="48">
        <v>36960</v>
      </c>
      <c r="E292" s="57">
        <v>152</v>
      </c>
      <c r="F292" s="48">
        <v>73799.039999999994</v>
      </c>
      <c r="G292" s="48">
        <v>36839.039999999994</v>
      </c>
      <c r="H292" s="51"/>
      <c r="J292" s="51"/>
    </row>
    <row r="293" spans="1:10" x14ac:dyDescent="0.3">
      <c r="A293" t="s">
        <v>282</v>
      </c>
      <c r="B293" t="s">
        <v>6682</v>
      </c>
      <c r="C293" s="56">
        <v>32631</v>
      </c>
      <c r="D293" s="48">
        <v>0</v>
      </c>
      <c r="E293" s="57">
        <v>0</v>
      </c>
      <c r="F293" s="48">
        <v>0</v>
      </c>
      <c r="G293" s="48">
        <v>0</v>
      </c>
      <c r="H293" s="51"/>
      <c r="J293" s="51"/>
    </row>
    <row r="294" spans="1:10" x14ac:dyDescent="0.3">
      <c r="A294" t="s">
        <v>283</v>
      </c>
      <c r="B294" t="s">
        <v>6683</v>
      </c>
      <c r="C294" s="56">
        <v>41516</v>
      </c>
      <c r="D294" s="48">
        <v>0</v>
      </c>
      <c r="E294" s="57">
        <v>0</v>
      </c>
      <c r="F294" s="48">
        <v>0</v>
      </c>
      <c r="G294" s="48">
        <v>0</v>
      </c>
      <c r="H294" s="51"/>
      <c r="J294" s="51"/>
    </row>
    <row r="295" spans="1:10" x14ac:dyDescent="0.3">
      <c r="A295" t="s">
        <v>284</v>
      </c>
      <c r="B295" t="s">
        <v>6684</v>
      </c>
      <c r="C295" s="56">
        <v>41020</v>
      </c>
      <c r="D295" s="48">
        <v>0</v>
      </c>
      <c r="E295" s="57">
        <v>0</v>
      </c>
      <c r="F295" s="48">
        <v>0</v>
      </c>
      <c r="G295" s="48">
        <v>0</v>
      </c>
      <c r="H295" s="51"/>
      <c r="J295" s="51"/>
    </row>
    <row r="296" spans="1:10" x14ac:dyDescent="0.3">
      <c r="A296" t="s">
        <v>285</v>
      </c>
      <c r="B296" t="s">
        <v>6685</v>
      </c>
      <c r="C296" s="56">
        <v>70002</v>
      </c>
      <c r="D296" s="48">
        <v>0</v>
      </c>
      <c r="E296" s="57">
        <v>0</v>
      </c>
      <c r="F296" s="48">
        <v>0</v>
      </c>
      <c r="G296" s="48">
        <v>0</v>
      </c>
      <c r="H296" s="51"/>
      <c r="J296" s="51"/>
    </row>
    <row r="297" spans="1:10" x14ac:dyDescent="0.3">
      <c r="A297" t="s">
        <v>286</v>
      </c>
      <c r="B297" t="s">
        <v>6686</v>
      </c>
      <c r="C297" s="56">
        <v>50844</v>
      </c>
      <c r="D297" s="48">
        <v>0</v>
      </c>
      <c r="E297" s="57">
        <v>0</v>
      </c>
      <c r="F297" s="48">
        <v>0</v>
      </c>
      <c r="G297" s="48">
        <v>0</v>
      </c>
      <c r="H297" s="51"/>
      <c r="J297" s="51"/>
    </row>
    <row r="298" spans="1:10" x14ac:dyDescent="0.3">
      <c r="A298" t="s">
        <v>287</v>
      </c>
      <c r="B298" t="s">
        <v>6687</v>
      </c>
      <c r="C298" s="56">
        <v>71488</v>
      </c>
      <c r="D298" s="48">
        <v>0</v>
      </c>
      <c r="E298" s="57">
        <v>0</v>
      </c>
      <c r="F298" s="48">
        <v>0</v>
      </c>
      <c r="G298" s="48">
        <v>0</v>
      </c>
      <c r="H298" s="51"/>
      <c r="J298" s="51"/>
    </row>
    <row r="299" spans="1:10" x14ac:dyDescent="0.3">
      <c r="A299" t="s">
        <v>288</v>
      </c>
      <c r="B299" t="s">
        <v>6688</v>
      </c>
      <c r="C299" s="56">
        <v>75388</v>
      </c>
      <c r="D299" s="48">
        <v>20035.82</v>
      </c>
      <c r="E299" s="57">
        <v>23.62</v>
      </c>
      <c r="F299" s="48">
        <v>11467.98</v>
      </c>
      <c r="G299" s="48">
        <v>-8567.84</v>
      </c>
      <c r="H299" s="51"/>
      <c r="J299" s="51"/>
    </row>
    <row r="300" spans="1:10" x14ac:dyDescent="0.3">
      <c r="A300" t="s">
        <v>289</v>
      </c>
      <c r="B300" t="s">
        <v>6689</v>
      </c>
      <c r="C300" s="56">
        <v>46152</v>
      </c>
      <c r="D300" s="48">
        <v>20328</v>
      </c>
      <c r="E300" s="57">
        <v>0</v>
      </c>
      <c r="F300" s="48">
        <v>0</v>
      </c>
      <c r="G300" s="48">
        <v>-20328</v>
      </c>
      <c r="H300" s="51"/>
      <c r="J300" s="51"/>
    </row>
    <row r="301" spans="1:10" x14ac:dyDescent="0.3">
      <c r="A301" t="s">
        <v>290</v>
      </c>
      <c r="B301" t="s">
        <v>6690</v>
      </c>
      <c r="C301" s="56">
        <v>41840</v>
      </c>
      <c r="D301" s="48">
        <v>3696</v>
      </c>
      <c r="E301" s="57">
        <v>0</v>
      </c>
      <c r="F301" s="48">
        <v>0</v>
      </c>
      <c r="G301" s="48">
        <v>-3696</v>
      </c>
      <c r="H301" s="51"/>
      <c r="J301" s="51"/>
    </row>
    <row r="302" spans="1:10" x14ac:dyDescent="0.3">
      <c r="A302" t="s">
        <v>291</v>
      </c>
      <c r="B302" t="s">
        <v>6691</v>
      </c>
      <c r="C302" s="56">
        <v>50844</v>
      </c>
      <c r="D302" s="48">
        <v>0</v>
      </c>
      <c r="E302" s="57">
        <v>0</v>
      </c>
      <c r="F302" s="48">
        <v>0</v>
      </c>
      <c r="G302" s="48">
        <v>0</v>
      </c>
      <c r="H302" s="51"/>
      <c r="J302" s="51"/>
    </row>
    <row r="303" spans="1:10" x14ac:dyDescent="0.3">
      <c r="A303" t="s">
        <v>292</v>
      </c>
      <c r="B303" t="s">
        <v>6692</v>
      </c>
      <c r="C303" s="56">
        <v>41340</v>
      </c>
      <c r="D303" s="48">
        <v>0</v>
      </c>
      <c r="E303" s="57">
        <v>11.78</v>
      </c>
      <c r="F303" s="48">
        <v>5719.43</v>
      </c>
      <c r="G303" s="48">
        <v>5719.43</v>
      </c>
      <c r="H303" s="51"/>
      <c r="J303" s="51"/>
    </row>
    <row r="304" spans="1:10" x14ac:dyDescent="0.3">
      <c r="A304" t="s">
        <v>293</v>
      </c>
      <c r="B304" t="s">
        <v>6693</v>
      </c>
      <c r="C304" s="56">
        <v>41646</v>
      </c>
      <c r="D304" s="48">
        <v>0</v>
      </c>
      <c r="E304" s="57">
        <v>0</v>
      </c>
      <c r="F304" s="48">
        <v>0</v>
      </c>
      <c r="G304" s="48">
        <v>0</v>
      </c>
      <c r="H304" s="51"/>
      <c r="J304" s="51"/>
    </row>
    <row r="305" spans="1:10" x14ac:dyDescent="0.3">
      <c r="A305" t="s">
        <v>294</v>
      </c>
      <c r="B305" t="s">
        <v>6694</v>
      </c>
      <c r="C305" s="56">
        <v>41251</v>
      </c>
      <c r="D305" s="48">
        <v>46200</v>
      </c>
      <c r="E305" s="57">
        <v>257.92</v>
      </c>
      <c r="F305" s="48">
        <v>125225.32</v>
      </c>
      <c r="G305" s="48">
        <v>79025.320000000007</v>
      </c>
      <c r="H305" s="51"/>
      <c r="J305" s="51"/>
    </row>
    <row r="306" spans="1:10" x14ac:dyDescent="0.3">
      <c r="A306" t="s">
        <v>295</v>
      </c>
      <c r="B306" t="s">
        <v>6695</v>
      </c>
      <c r="C306" s="56">
        <v>73919</v>
      </c>
      <c r="D306" s="48">
        <v>0</v>
      </c>
      <c r="E306" s="57">
        <v>0</v>
      </c>
      <c r="F306" s="48">
        <v>0</v>
      </c>
      <c r="G306" s="48">
        <v>0</v>
      </c>
      <c r="H306" s="51"/>
      <c r="J306" s="51"/>
    </row>
    <row r="307" spans="1:10" x14ac:dyDescent="0.3">
      <c r="A307" t="s">
        <v>296</v>
      </c>
      <c r="B307" t="s">
        <v>6696</v>
      </c>
      <c r="C307" s="56">
        <v>41324</v>
      </c>
      <c r="D307" s="48">
        <v>0</v>
      </c>
      <c r="E307" s="57">
        <v>0</v>
      </c>
      <c r="F307" s="48">
        <v>0</v>
      </c>
      <c r="G307" s="48">
        <v>0</v>
      </c>
      <c r="H307" s="51"/>
      <c r="J307" s="51"/>
    </row>
    <row r="308" spans="1:10" x14ac:dyDescent="0.3">
      <c r="A308" t="s">
        <v>297</v>
      </c>
      <c r="B308" t="s">
        <v>6697</v>
      </c>
      <c r="C308" s="56">
        <v>40775</v>
      </c>
      <c r="D308" s="48">
        <v>6693.25</v>
      </c>
      <c r="E308" s="57">
        <v>4.82</v>
      </c>
      <c r="F308" s="48">
        <v>2340.21</v>
      </c>
      <c r="G308" s="48">
        <v>-4353.04</v>
      </c>
      <c r="H308" s="51"/>
      <c r="J308" s="51"/>
    </row>
    <row r="309" spans="1:10" x14ac:dyDescent="0.3">
      <c r="A309" t="s">
        <v>298</v>
      </c>
      <c r="B309" t="s">
        <v>6698</v>
      </c>
      <c r="C309" s="56">
        <v>70002</v>
      </c>
      <c r="D309" s="48">
        <v>0</v>
      </c>
      <c r="E309" s="57">
        <v>0</v>
      </c>
      <c r="F309" s="48">
        <v>0</v>
      </c>
      <c r="G309" s="48">
        <v>0</v>
      </c>
      <c r="H309" s="51"/>
      <c r="J309" s="51"/>
    </row>
    <row r="310" spans="1:10" x14ac:dyDescent="0.3">
      <c r="A310" t="s">
        <v>299</v>
      </c>
      <c r="B310" t="s">
        <v>6699</v>
      </c>
      <c r="C310" s="56">
        <v>41447</v>
      </c>
      <c r="D310" s="48">
        <v>0</v>
      </c>
      <c r="E310" s="57">
        <v>0</v>
      </c>
      <c r="F310" s="48">
        <v>0</v>
      </c>
      <c r="G310" s="48">
        <v>0</v>
      </c>
      <c r="H310" s="51"/>
      <c r="J310" s="51"/>
    </row>
    <row r="311" spans="1:10" x14ac:dyDescent="0.3">
      <c r="A311" t="s">
        <v>300</v>
      </c>
      <c r="B311" t="s">
        <v>6700</v>
      </c>
      <c r="C311" s="56">
        <v>50844</v>
      </c>
      <c r="D311" s="48">
        <v>0</v>
      </c>
      <c r="E311" s="57">
        <v>12.84</v>
      </c>
      <c r="F311" s="48">
        <v>6234.08</v>
      </c>
      <c r="G311" s="48">
        <v>6234.08</v>
      </c>
      <c r="H311" s="51"/>
      <c r="J311" s="51"/>
    </row>
    <row r="312" spans="1:10" x14ac:dyDescent="0.3">
      <c r="A312" t="s">
        <v>301</v>
      </c>
      <c r="B312" t="s">
        <v>6701</v>
      </c>
      <c r="C312" s="56">
        <v>79874</v>
      </c>
      <c r="D312" s="48">
        <v>20729.47</v>
      </c>
      <c r="E312" s="57">
        <v>95.31</v>
      </c>
      <c r="F312" s="48">
        <v>46274.91</v>
      </c>
      <c r="G312" s="48">
        <v>25545.440000000002</v>
      </c>
      <c r="H312" s="51"/>
      <c r="J312" s="51"/>
    </row>
    <row r="313" spans="1:10" x14ac:dyDescent="0.3">
      <c r="A313" t="s">
        <v>302</v>
      </c>
      <c r="B313" t="s">
        <v>6702</v>
      </c>
      <c r="C313" s="56">
        <v>41023</v>
      </c>
      <c r="D313" s="48">
        <v>0</v>
      </c>
      <c r="E313" s="57">
        <v>0</v>
      </c>
      <c r="F313" s="48">
        <v>0</v>
      </c>
      <c r="G313" s="48">
        <v>0</v>
      </c>
      <c r="H313" s="51"/>
      <c r="J313" s="51"/>
    </row>
    <row r="314" spans="1:10" x14ac:dyDescent="0.3">
      <c r="A314" t="s">
        <v>303</v>
      </c>
      <c r="B314" t="s">
        <v>6703</v>
      </c>
      <c r="C314" s="56">
        <v>73932</v>
      </c>
      <c r="D314" s="48">
        <v>21490.77</v>
      </c>
      <c r="E314" s="57">
        <v>0</v>
      </c>
      <c r="F314" s="48">
        <v>0</v>
      </c>
      <c r="G314" s="48">
        <v>-21490.77</v>
      </c>
      <c r="H314" s="51"/>
      <c r="J314" s="51"/>
    </row>
    <row r="315" spans="1:10" x14ac:dyDescent="0.3">
      <c r="A315" t="s">
        <v>304</v>
      </c>
      <c r="B315" t="s">
        <v>6704</v>
      </c>
      <c r="C315" s="56">
        <v>40888</v>
      </c>
      <c r="D315" s="48">
        <v>0</v>
      </c>
      <c r="E315" s="57">
        <v>0</v>
      </c>
      <c r="F315" s="48">
        <v>0</v>
      </c>
      <c r="G315" s="48">
        <v>0</v>
      </c>
      <c r="H315" s="51"/>
      <c r="J315" s="51"/>
    </row>
    <row r="316" spans="1:10" x14ac:dyDescent="0.3">
      <c r="A316" t="s">
        <v>305</v>
      </c>
      <c r="B316" t="s">
        <v>6705</v>
      </c>
      <c r="C316" s="56">
        <v>83280</v>
      </c>
      <c r="D316" s="48">
        <v>0</v>
      </c>
      <c r="E316" s="57">
        <v>0</v>
      </c>
      <c r="F316" s="48">
        <v>0</v>
      </c>
      <c r="G316" s="48">
        <v>0</v>
      </c>
      <c r="H316" s="51"/>
      <c r="J316" s="51"/>
    </row>
    <row r="317" spans="1:10" x14ac:dyDescent="0.3">
      <c r="A317" t="s">
        <v>306</v>
      </c>
      <c r="B317" t="s">
        <v>6706</v>
      </c>
      <c r="C317" s="56">
        <v>71956</v>
      </c>
      <c r="D317" s="48">
        <v>3877.72</v>
      </c>
      <c r="E317" s="57">
        <v>17.57</v>
      </c>
      <c r="F317" s="48">
        <v>8530.59</v>
      </c>
      <c r="G317" s="48">
        <v>4652.8700000000008</v>
      </c>
      <c r="H317" s="51"/>
      <c r="J317" s="51"/>
    </row>
    <row r="318" spans="1:10" x14ac:dyDescent="0.3">
      <c r="A318" t="s">
        <v>307</v>
      </c>
      <c r="B318" t="s">
        <v>6707</v>
      </c>
      <c r="C318" s="56">
        <v>41340</v>
      </c>
      <c r="D318" s="48">
        <v>20545.97</v>
      </c>
      <c r="E318" s="57">
        <v>0</v>
      </c>
      <c r="F318" s="48">
        <v>0</v>
      </c>
      <c r="G318" s="48">
        <v>-20545.97</v>
      </c>
      <c r="H318" s="51"/>
      <c r="J318" s="51"/>
    </row>
    <row r="319" spans="1:10" x14ac:dyDescent="0.3">
      <c r="A319" t="s">
        <v>308</v>
      </c>
      <c r="B319" t="s">
        <v>6708</v>
      </c>
      <c r="C319" s="56">
        <v>70002</v>
      </c>
      <c r="D319" s="48">
        <v>0</v>
      </c>
      <c r="E319" s="57">
        <v>0</v>
      </c>
      <c r="F319" s="48">
        <v>0</v>
      </c>
      <c r="G319" s="48">
        <v>0</v>
      </c>
      <c r="H319" s="51"/>
      <c r="J319" s="51"/>
    </row>
    <row r="320" spans="1:10" x14ac:dyDescent="0.3">
      <c r="A320" t="s">
        <v>309</v>
      </c>
      <c r="B320" t="s">
        <v>6709</v>
      </c>
      <c r="C320" s="56">
        <v>40712</v>
      </c>
      <c r="D320" s="48">
        <v>0</v>
      </c>
      <c r="E320" s="57">
        <v>0</v>
      </c>
      <c r="F320" s="48">
        <v>0</v>
      </c>
      <c r="G320" s="48">
        <v>0</v>
      </c>
      <c r="H320" s="51"/>
      <c r="J320" s="51"/>
    </row>
    <row r="321" spans="1:10" x14ac:dyDescent="0.3">
      <c r="A321" t="s">
        <v>310</v>
      </c>
      <c r="B321" t="s">
        <v>6710</v>
      </c>
      <c r="C321" s="56">
        <v>43318</v>
      </c>
      <c r="D321" s="48">
        <v>0</v>
      </c>
      <c r="E321" s="57">
        <v>0</v>
      </c>
      <c r="F321" s="48">
        <v>0</v>
      </c>
      <c r="G321" s="48">
        <v>0</v>
      </c>
      <c r="H321" s="51"/>
      <c r="J321" s="51"/>
    </row>
    <row r="322" spans="1:10" x14ac:dyDescent="0.3">
      <c r="A322" t="s">
        <v>311</v>
      </c>
      <c r="B322" t="s">
        <v>6711</v>
      </c>
      <c r="C322" s="56">
        <v>40974</v>
      </c>
      <c r="D322" s="48">
        <v>0</v>
      </c>
      <c r="E322" s="57">
        <v>0</v>
      </c>
      <c r="F322" s="48">
        <v>0</v>
      </c>
      <c r="G322" s="48">
        <v>0</v>
      </c>
      <c r="H322" s="51"/>
      <c r="J322" s="51"/>
    </row>
    <row r="323" spans="1:10" x14ac:dyDescent="0.3">
      <c r="A323" t="s">
        <v>312</v>
      </c>
      <c r="B323" t="s">
        <v>6712</v>
      </c>
      <c r="C323" s="56">
        <v>68836</v>
      </c>
      <c r="D323" s="48">
        <v>0</v>
      </c>
      <c r="E323" s="57">
        <v>0</v>
      </c>
      <c r="F323" s="48">
        <v>0</v>
      </c>
      <c r="G323" s="48">
        <v>0</v>
      </c>
      <c r="H323" s="51"/>
      <c r="J323" s="51"/>
    </row>
    <row r="324" spans="1:10" x14ac:dyDescent="0.3">
      <c r="A324" t="s">
        <v>313</v>
      </c>
      <c r="B324" t="s">
        <v>6713</v>
      </c>
      <c r="C324" s="56">
        <v>30240</v>
      </c>
      <c r="D324" s="48">
        <v>9240</v>
      </c>
      <c r="E324" s="57">
        <v>0</v>
      </c>
      <c r="F324" s="48">
        <v>0</v>
      </c>
      <c r="G324" s="48">
        <v>-9240</v>
      </c>
      <c r="H324" s="51"/>
      <c r="J324" s="51"/>
    </row>
    <row r="325" spans="1:10" x14ac:dyDescent="0.3">
      <c r="A325" t="s">
        <v>314</v>
      </c>
      <c r="B325" t="s">
        <v>6714</v>
      </c>
      <c r="C325" s="56">
        <v>74154</v>
      </c>
      <c r="D325" s="48">
        <v>0</v>
      </c>
      <c r="E325" s="57">
        <v>0</v>
      </c>
      <c r="F325" s="48">
        <v>0</v>
      </c>
      <c r="G325" s="48">
        <v>0</v>
      </c>
      <c r="H325" s="51"/>
      <c r="J325" s="51"/>
    </row>
    <row r="326" spans="1:10" x14ac:dyDescent="0.3">
      <c r="A326" t="s">
        <v>315</v>
      </c>
      <c r="B326" t="s">
        <v>6715</v>
      </c>
      <c r="C326" s="56">
        <v>46724</v>
      </c>
      <c r="D326" s="48">
        <v>0</v>
      </c>
      <c r="E326" s="57">
        <v>0</v>
      </c>
      <c r="F326" s="48">
        <v>0</v>
      </c>
      <c r="G326" s="48">
        <v>0</v>
      </c>
      <c r="H326" s="51"/>
      <c r="J326" s="51"/>
    </row>
    <row r="327" spans="1:10" x14ac:dyDescent="0.3">
      <c r="A327" t="s">
        <v>316</v>
      </c>
      <c r="B327" t="s">
        <v>6716</v>
      </c>
      <c r="C327" s="56">
        <v>41223</v>
      </c>
      <c r="D327" s="48">
        <v>0</v>
      </c>
      <c r="E327" s="57">
        <v>0</v>
      </c>
      <c r="F327" s="48">
        <v>0</v>
      </c>
      <c r="G327" s="48">
        <v>0</v>
      </c>
      <c r="H327" s="51"/>
      <c r="J327" s="51"/>
    </row>
    <row r="328" spans="1:10" x14ac:dyDescent="0.3">
      <c r="A328" t="s">
        <v>317</v>
      </c>
      <c r="B328" t="s">
        <v>6717</v>
      </c>
      <c r="C328" s="56">
        <v>41223</v>
      </c>
      <c r="D328" s="48">
        <v>0</v>
      </c>
      <c r="E328" s="57">
        <v>0</v>
      </c>
      <c r="F328" s="48">
        <v>0</v>
      </c>
      <c r="G328" s="48">
        <v>0</v>
      </c>
      <c r="H328" s="51"/>
      <c r="J328" s="51"/>
    </row>
    <row r="329" spans="1:10" x14ac:dyDescent="0.3">
      <c r="A329" t="s">
        <v>318</v>
      </c>
      <c r="B329" t="s">
        <v>6718</v>
      </c>
      <c r="C329" s="56">
        <v>41020</v>
      </c>
      <c r="D329" s="48">
        <v>0</v>
      </c>
      <c r="E329" s="57">
        <v>0</v>
      </c>
      <c r="F329" s="48">
        <v>0</v>
      </c>
      <c r="G329" s="48">
        <v>0</v>
      </c>
      <c r="H329" s="51"/>
      <c r="J329" s="51"/>
    </row>
    <row r="330" spans="1:10" x14ac:dyDescent="0.3">
      <c r="A330" t="s">
        <v>319</v>
      </c>
      <c r="B330" t="s">
        <v>6719</v>
      </c>
      <c r="C330" s="56">
        <v>40278</v>
      </c>
      <c r="D330" s="48">
        <v>0</v>
      </c>
      <c r="E330" s="57">
        <v>0.76</v>
      </c>
      <c r="F330" s="48">
        <v>369</v>
      </c>
      <c r="G330" s="48">
        <v>369</v>
      </c>
      <c r="H330" s="51"/>
      <c r="J330" s="51"/>
    </row>
    <row r="331" spans="1:10" x14ac:dyDescent="0.3">
      <c r="A331" t="s">
        <v>320</v>
      </c>
      <c r="B331" t="s">
        <v>6720</v>
      </c>
      <c r="C331" s="56">
        <v>47920</v>
      </c>
      <c r="D331" s="48">
        <v>0</v>
      </c>
      <c r="E331" s="57">
        <v>0</v>
      </c>
      <c r="F331" s="48">
        <v>0</v>
      </c>
      <c r="G331" s="48">
        <v>0</v>
      </c>
      <c r="H331" s="51"/>
      <c r="J331" s="51"/>
    </row>
    <row r="332" spans="1:10" x14ac:dyDescent="0.3">
      <c r="A332" t="s">
        <v>321</v>
      </c>
      <c r="B332" t="s">
        <v>6721</v>
      </c>
      <c r="C332" s="56">
        <v>47920</v>
      </c>
      <c r="D332" s="48">
        <v>0</v>
      </c>
      <c r="E332" s="57">
        <v>0</v>
      </c>
      <c r="F332" s="48">
        <v>0</v>
      </c>
      <c r="G332" s="48">
        <v>0</v>
      </c>
      <c r="H332" s="51"/>
      <c r="J332" s="51"/>
    </row>
    <row r="333" spans="1:10" x14ac:dyDescent="0.3">
      <c r="A333" t="s">
        <v>322</v>
      </c>
      <c r="B333" t="s">
        <v>6722</v>
      </c>
      <c r="C333" s="56">
        <v>47920</v>
      </c>
      <c r="D333" s="48">
        <v>0</v>
      </c>
      <c r="E333" s="57">
        <v>69.150000000000006</v>
      </c>
      <c r="F333" s="48">
        <v>33573.71</v>
      </c>
      <c r="G333" s="48">
        <v>33573.71</v>
      </c>
      <c r="H333" s="51"/>
      <c r="J333" s="51"/>
    </row>
    <row r="334" spans="1:10" x14ac:dyDescent="0.3">
      <c r="A334" t="s">
        <v>323</v>
      </c>
      <c r="B334" t="s">
        <v>6723</v>
      </c>
      <c r="C334" s="56">
        <v>47920</v>
      </c>
      <c r="D334" s="48">
        <v>0</v>
      </c>
      <c r="E334" s="57">
        <v>0</v>
      </c>
      <c r="F334" s="48">
        <v>0</v>
      </c>
      <c r="G334" s="48">
        <v>0</v>
      </c>
      <c r="H334" s="51"/>
      <c r="J334" s="51"/>
    </row>
    <row r="335" spans="1:10" x14ac:dyDescent="0.3">
      <c r="A335" t="s">
        <v>324</v>
      </c>
      <c r="B335" t="s">
        <v>6724</v>
      </c>
      <c r="C335" s="56">
        <v>47920</v>
      </c>
      <c r="D335" s="48">
        <v>0</v>
      </c>
      <c r="E335" s="57">
        <v>0</v>
      </c>
      <c r="F335" s="48">
        <v>0</v>
      </c>
      <c r="G335" s="48">
        <v>0</v>
      </c>
      <c r="H335" s="51"/>
      <c r="J335" s="51"/>
    </row>
    <row r="336" spans="1:10" x14ac:dyDescent="0.3">
      <c r="A336" t="s">
        <v>325</v>
      </c>
      <c r="B336" t="s">
        <v>6725</v>
      </c>
      <c r="C336" s="56">
        <v>41516</v>
      </c>
      <c r="D336" s="48">
        <v>74825.14</v>
      </c>
      <c r="E336" s="57">
        <v>176.94</v>
      </c>
      <c r="F336" s="48">
        <v>85907.91</v>
      </c>
      <c r="G336" s="48">
        <v>11082.770000000004</v>
      </c>
      <c r="H336" s="51"/>
      <c r="J336" s="51"/>
    </row>
    <row r="337" spans="1:10" x14ac:dyDescent="0.3">
      <c r="A337" t="s">
        <v>326</v>
      </c>
      <c r="B337" t="s">
        <v>6726</v>
      </c>
      <c r="C337" s="56">
        <v>47959</v>
      </c>
      <c r="D337" s="48">
        <v>0</v>
      </c>
      <c r="E337" s="57">
        <v>0</v>
      </c>
      <c r="F337" s="48">
        <v>0</v>
      </c>
      <c r="G337" s="48">
        <v>0</v>
      </c>
      <c r="H337" s="51"/>
      <c r="J337" s="51"/>
    </row>
    <row r="338" spans="1:10" x14ac:dyDescent="0.3">
      <c r="A338" t="s">
        <v>327</v>
      </c>
      <c r="B338" t="s">
        <v>6727</v>
      </c>
      <c r="C338" s="56">
        <v>47959</v>
      </c>
      <c r="D338" s="48">
        <v>0</v>
      </c>
      <c r="E338" s="57">
        <v>0</v>
      </c>
      <c r="F338" s="48">
        <v>0</v>
      </c>
      <c r="G338" s="48">
        <v>0</v>
      </c>
      <c r="H338" s="51"/>
      <c r="J338" s="51"/>
    </row>
    <row r="339" spans="1:10" x14ac:dyDescent="0.3">
      <c r="A339" t="s">
        <v>328</v>
      </c>
      <c r="B339" t="s">
        <v>6728</v>
      </c>
      <c r="C339" s="56">
        <v>41223</v>
      </c>
      <c r="D339" s="48">
        <v>0</v>
      </c>
      <c r="E339" s="57">
        <v>0</v>
      </c>
      <c r="F339" s="48">
        <v>0</v>
      </c>
      <c r="G339" s="48">
        <v>0</v>
      </c>
      <c r="H339" s="51"/>
      <c r="J339" s="51"/>
    </row>
    <row r="340" spans="1:10" x14ac:dyDescent="0.3">
      <c r="A340" t="s">
        <v>329</v>
      </c>
      <c r="B340" t="s">
        <v>6729</v>
      </c>
      <c r="C340" s="56">
        <v>75597</v>
      </c>
      <c r="D340" s="48">
        <v>30240.2</v>
      </c>
      <c r="E340" s="57">
        <v>126.03</v>
      </c>
      <c r="F340" s="48">
        <v>61190.09</v>
      </c>
      <c r="G340" s="48">
        <v>30949.889999999996</v>
      </c>
      <c r="H340" s="51"/>
      <c r="J340" s="51"/>
    </row>
    <row r="341" spans="1:10" x14ac:dyDescent="0.3">
      <c r="A341" t="s">
        <v>330</v>
      </c>
      <c r="B341" t="s">
        <v>6730</v>
      </c>
      <c r="C341" s="56">
        <v>73712</v>
      </c>
      <c r="D341" s="48">
        <v>0</v>
      </c>
      <c r="E341" s="57">
        <v>0</v>
      </c>
      <c r="F341" s="48">
        <v>0</v>
      </c>
      <c r="G341" s="48">
        <v>0</v>
      </c>
      <c r="H341" s="51"/>
      <c r="J341" s="51"/>
    </row>
    <row r="342" spans="1:10" x14ac:dyDescent="0.3">
      <c r="A342" t="s">
        <v>331</v>
      </c>
      <c r="B342" t="s">
        <v>6731</v>
      </c>
      <c r="C342" s="56">
        <v>44397</v>
      </c>
      <c r="D342" s="48">
        <v>62832</v>
      </c>
      <c r="E342" s="57">
        <v>189.74</v>
      </c>
      <c r="F342" s="48">
        <v>92122.559999999998</v>
      </c>
      <c r="G342" s="48">
        <v>29290.559999999998</v>
      </c>
      <c r="H342" s="51"/>
      <c r="J342" s="51"/>
    </row>
    <row r="343" spans="1:10" x14ac:dyDescent="0.3">
      <c r="A343" t="s">
        <v>332</v>
      </c>
      <c r="B343" t="s">
        <v>6732</v>
      </c>
      <c r="C343" s="56">
        <v>41000</v>
      </c>
      <c r="D343" s="48">
        <v>0</v>
      </c>
      <c r="E343" s="57">
        <v>0</v>
      </c>
      <c r="F343" s="48">
        <v>0</v>
      </c>
      <c r="G343" s="48">
        <v>0</v>
      </c>
      <c r="H343" s="51"/>
      <c r="J343" s="51"/>
    </row>
    <row r="344" spans="1:10" x14ac:dyDescent="0.3">
      <c r="A344" t="s">
        <v>333</v>
      </c>
      <c r="B344" t="s">
        <v>6733</v>
      </c>
      <c r="C344" s="56">
        <v>40972</v>
      </c>
      <c r="D344" s="48">
        <v>11088</v>
      </c>
      <c r="E344" s="57">
        <v>0</v>
      </c>
      <c r="F344" s="48">
        <v>0</v>
      </c>
      <c r="G344" s="48">
        <v>-11088</v>
      </c>
      <c r="H344" s="51"/>
      <c r="J344" s="51"/>
    </row>
    <row r="345" spans="1:10" x14ac:dyDescent="0.3">
      <c r="A345" t="s">
        <v>334</v>
      </c>
      <c r="B345" t="s">
        <v>6734</v>
      </c>
      <c r="C345" s="56">
        <v>40812</v>
      </c>
      <c r="D345" s="48">
        <v>239848.32000000001</v>
      </c>
      <c r="E345" s="57">
        <v>294.13</v>
      </c>
      <c r="F345" s="48">
        <v>142806</v>
      </c>
      <c r="G345" s="48">
        <v>-97042.32</v>
      </c>
      <c r="H345" s="51"/>
      <c r="J345" s="51"/>
    </row>
    <row r="346" spans="1:10" x14ac:dyDescent="0.3">
      <c r="A346" t="s">
        <v>335</v>
      </c>
      <c r="B346" t="s">
        <v>6735</v>
      </c>
      <c r="C346" s="56">
        <v>41090</v>
      </c>
      <c r="D346" s="48">
        <v>35276.53</v>
      </c>
      <c r="E346" s="57">
        <v>0</v>
      </c>
      <c r="F346" s="48">
        <v>0</v>
      </c>
      <c r="G346" s="48">
        <v>-35276.53</v>
      </c>
      <c r="H346" s="51"/>
      <c r="J346" s="51"/>
    </row>
    <row r="347" spans="1:10" x14ac:dyDescent="0.3">
      <c r="A347" t="s">
        <v>336</v>
      </c>
      <c r="B347" t="s">
        <v>6736</v>
      </c>
      <c r="C347" s="56">
        <v>40775</v>
      </c>
      <c r="D347" s="48">
        <v>0</v>
      </c>
      <c r="E347" s="57">
        <v>0</v>
      </c>
      <c r="F347" s="48">
        <v>0</v>
      </c>
      <c r="G347" s="48">
        <v>0</v>
      </c>
      <c r="H347" s="51"/>
      <c r="J347" s="51"/>
    </row>
    <row r="348" spans="1:10" x14ac:dyDescent="0.3">
      <c r="A348" t="s">
        <v>337</v>
      </c>
      <c r="B348" t="s">
        <v>6737</v>
      </c>
      <c r="C348" s="56">
        <v>43487</v>
      </c>
      <c r="D348" s="48">
        <v>0</v>
      </c>
      <c r="E348" s="57">
        <v>0</v>
      </c>
      <c r="F348" s="48">
        <v>0</v>
      </c>
      <c r="G348" s="48">
        <v>0</v>
      </c>
      <c r="H348" s="51"/>
      <c r="J348" s="51"/>
    </row>
    <row r="349" spans="1:10" x14ac:dyDescent="0.3">
      <c r="A349" t="s">
        <v>338</v>
      </c>
      <c r="B349" t="s">
        <v>6738</v>
      </c>
      <c r="C349" s="56">
        <v>55238</v>
      </c>
      <c r="D349" s="48">
        <v>9240</v>
      </c>
      <c r="E349" s="57">
        <v>0</v>
      </c>
      <c r="F349" s="48">
        <v>0</v>
      </c>
      <c r="G349" s="48">
        <v>-9240</v>
      </c>
      <c r="H349" s="51"/>
      <c r="J349" s="51"/>
    </row>
    <row r="350" spans="1:10" x14ac:dyDescent="0.3">
      <c r="A350" t="s">
        <v>339</v>
      </c>
      <c r="B350" t="s">
        <v>6739</v>
      </c>
      <c r="C350" s="56">
        <v>47959</v>
      </c>
      <c r="D350" s="48">
        <v>0</v>
      </c>
      <c r="E350" s="57">
        <v>0</v>
      </c>
      <c r="F350" s="48">
        <v>0</v>
      </c>
      <c r="G350" s="48">
        <v>0</v>
      </c>
      <c r="H350" s="51"/>
      <c r="J350" s="51"/>
    </row>
    <row r="351" spans="1:10" x14ac:dyDescent="0.3">
      <c r="A351" t="s">
        <v>340</v>
      </c>
      <c r="B351" t="s">
        <v>6740</v>
      </c>
      <c r="C351" s="56">
        <v>43967</v>
      </c>
      <c r="D351" s="48">
        <v>0</v>
      </c>
      <c r="E351" s="57">
        <v>0</v>
      </c>
      <c r="F351" s="48">
        <v>0</v>
      </c>
      <c r="G351" s="48">
        <v>0</v>
      </c>
      <c r="H351" s="51"/>
      <c r="J351" s="51"/>
    </row>
    <row r="352" spans="1:10" x14ac:dyDescent="0.3">
      <c r="A352" t="s">
        <v>341</v>
      </c>
      <c r="B352" t="s">
        <v>6741</v>
      </c>
      <c r="C352" s="56">
        <v>47959</v>
      </c>
      <c r="D352" s="48">
        <v>5544</v>
      </c>
      <c r="E352" s="57">
        <v>0</v>
      </c>
      <c r="F352" s="48">
        <v>0</v>
      </c>
      <c r="G352" s="48">
        <v>-5544</v>
      </c>
      <c r="H352" s="51"/>
      <c r="J352" s="51"/>
    </row>
    <row r="353" spans="1:10" x14ac:dyDescent="0.3">
      <c r="A353" t="s">
        <v>342</v>
      </c>
      <c r="B353" t="s">
        <v>6742</v>
      </c>
      <c r="C353" s="56">
        <v>83280</v>
      </c>
      <c r="D353" s="48">
        <v>0</v>
      </c>
      <c r="E353" s="57">
        <v>0</v>
      </c>
      <c r="F353" s="48">
        <v>0</v>
      </c>
      <c r="G353" s="48">
        <v>0</v>
      </c>
      <c r="H353" s="51"/>
      <c r="J353" s="51"/>
    </row>
    <row r="354" spans="1:10" x14ac:dyDescent="0.3">
      <c r="A354" t="s">
        <v>343</v>
      </c>
      <c r="B354" t="s">
        <v>6743</v>
      </c>
      <c r="C354" s="56">
        <v>41506</v>
      </c>
      <c r="D354" s="48">
        <v>0</v>
      </c>
      <c r="E354" s="57">
        <v>0</v>
      </c>
      <c r="F354" s="48">
        <v>0</v>
      </c>
      <c r="G354" s="48">
        <v>0</v>
      </c>
      <c r="H354" s="51"/>
      <c r="J354" s="51"/>
    </row>
    <row r="355" spans="1:10" x14ac:dyDescent="0.3">
      <c r="A355" t="s">
        <v>344</v>
      </c>
      <c r="B355" t="s">
        <v>6744</v>
      </c>
      <c r="C355" s="56">
        <v>40278</v>
      </c>
      <c r="D355" s="48">
        <v>0</v>
      </c>
      <c r="E355" s="57">
        <v>0</v>
      </c>
      <c r="F355" s="48">
        <v>0</v>
      </c>
      <c r="G355" s="48">
        <v>0</v>
      </c>
      <c r="H355" s="51"/>
      <c r="J355" s="51"/>
    </row>
    <row r="356" spans="1:10" x14ac:dyDescent="0.3">
      <c r="A356" t="s">
        <v>345</v>
      </c>
      <c r="B356" t="s">
        <v>6745</v>
      </c>
      <c r="C356" s="56">
        <v>40517</v>
      </c>
      <c r="D356" s="48">
        <v>3333.81</v>
      </c>
      <c r="E356" s="57">
        <v>40.729999999999997</v>
      </c>
      <c r="F356" s="48">
        <v>19775.23</v>
      </c>
      <c r="G356" s="48">
        <v>16441.419999999998</v>
      </c>
      <c r="H356" s="51"/>
      <c r="J356" s="51"/>
    </row>
    <row r="357" spans="1:10" x14ac:dyDescent="0.3">
      <c r="A357" t="s">
        <v>346</v>
      </c>
      <c r="B357" t="s">
        <v>6746</v>
      </c>
      <c r="C357" s="56">
        <v>40676</v>
      </c>
      <c r="D357" s="48">
        <v>0</v>
      </c>
      <c r="E357" s="57">
        <v>0</v>
      </c>
      <c r="F357" s="48">
        <v>0</v>
      </c>
      <c r="G357" s="48">
        <v>0</v>
      </c>
      <c r="H357" s="51"/>
      <c r="J357" s="51"/>
    </row>
    <row r="358" spans="1:10" x14ac:dyDescent="0.3">
      <c r="A358" t="s">
        <v>347</v>
      </c>
      <c r="B358" t="s">
        <v>6747</v>
      </c>
      <c r="C358" s="56">
        <v>40894</v>
      </c>
      <c r="D358" s="48">
        <v>0</v>
      </c>
      <c r="E358" s="57">
        <v>0</v>
      </c>
      <c r="F358" s="48">
        <v>0</v>
      </c>
      <c r="G358" s="48">
        <v>0</v>
      </c>
      <c r="H358" s="51"/>
      <c r="J358" s="51"/>
    </row>
    <row r="359" spans="1:10" x14ac:dyDescent="0.3">
      <c r="A359" t="s">
        <v>348</v>
      </c>
      <c r="B359" t="s">
        <v>6748</v>
      </c>
      <c r="C359" s="56">
        <v>41782</v>
      </c>
      <c r="D359" s="48">
        <v>0</v>
      </c>
      <c r="E359" s="57">
        <v>0</v>
      </c>
      <c r="F359" s="48">
        <v>0</v>
      </c>
      <c r="G359" s="48">
        <v>0</v>
      </c>
      <c r="H359" s="51"/>
      <c r="J359" s="51"/>
    </row>
    <row r="360" spans="1:10" x14ac:dyDescent="0.3">
      <c r="A360" t="s">
        <v>349</v>
      </c>
      <c r="B360" t="s">
        <v>6749</v>
      </c>
      <c r="C360" s="56">
        <v>40974</v>
      </c>
      <c r="D360" s="48">
        <v>0</v>
      </c>
      <c r="E360" s="57">
        <v>0</v>
      </c>
      <c r="F360" s="48">
        <v>0</v>
      </c>
      <c r="G360" s="48">
        <v>0</v>
      </c>
      <c r="H360" s="51"/>
      <c r="J360" s="51"/>
    </row>
    <row r="361" spans="1:10" x14ac:dyDescent="0.3">
      <c r="A361" t="s">
        <v>350</v>
      </c>
      <c r="B361" t="s">
        <v>6750</v>
      </c>
      <c r="C361" s="56">
        <v>44201</v>
      </c>
      <c r="D361" s="48">
        <v>0</v>
      </c>
      <c r="E361" s="57">
        <v>0</v>
      </c>
      <c r="F361" s="48">
        <v>0</v>
      </c>
      <c r="G361" s="48">
        <v>0</v>
      </c>
      <c r="H361" s="51"/>
      <c r="J361" s="51"/>
    </row>
    <row r="362" spans="1:10" x14ac:dyDescent="0.3">
      <c r="A362" t="s">
        <v>351</v>
      </c>
      <c r="B362" t="s">
        <v>6751</v>
      </c>
      <c r="C362" s="56">
        <v>41845</v>
      </c>
      <c r="D362" s="48">
        <v>78186.11</v>
      </c>
      <c r="E362" s="57">
        <v>91.42</v>
      </c>
      <c r="F362" s="48">
        <v>44386.239999999998</v>
      </c>
      <c r="G362" s="48">
        <v>-33799.870000000003</v>
      </c>
      <c r="H362" s="51"/>
      <c r="J362" s="51"/>
    </row>
    <row r="363" spans="1:10" x14ac:dyDescent="0.3">
      <c r="A363" t="s">
        <v>352</v>
      </c>
      <c r="B363" t="s">
        <v>6752</v>
      </c>
      <c r="C363" s="56">
        <v>40971</v>
      </c>
      <c r="D363" s="48">
        <v>0</v>
      </c>
      <c r="E363" s="57">
        <v>0</v>
      </c>
      <c r="F363" s="48">
        <v>0</v>
      </c>
      <c r="G363" s="48">
        <v>0</v>
      </c>
      <c r="H363" s="51"/>
      <c r="J363" s="51"/>
    </row>
    <row r="364" spans="1:10" x14ac:dyDescent="0.3">
      <c r="A364" t="s">
        <v>353</v>
      </c>
      <c r="B364" t="s">
        <v>6753</v>
      </c>
      <c r="C364" s="56">
        <v>32073</v>
      </c>
      <c r="D364" s="48">
        <v>40025.730000000003</v>
      </c>
      <c r="E364" s="57">
        <v>10.96</v>
      </c>
      <c r="F364" s="48">
        <v>5321.3</v>
      </c>
      <c r="G364" s="48">
        <v>-34704.43</v>
      </c>
      <c r="H364" s="51"/>
      <c r="J364" s="51"/>
    </row>
    <row r="365" spans="1:10" x14ac:dyDescent="0.3">
      <c r="A365" t="s">
        <v>354</v>
      </c>
      <c r="B365" t="s">
        <v>6754</v>
      </c>
      <c r="C365" s="56">
        <v>40959</v>
      </c>
      <c r="D365" s="48">
        <v>16654.61</v>
      </c>
      <c r="E365" s="57">
        <v>0</v>
      </c>
      <c r="F365" s="48">
        <v>0</v>
      </c>
      <c r="G365" s="48">
        <v>-16654.61</v>
      </c>
      <c r="H365" s="51"/>
      <c r="J365" s="51"/>
    </row>
    <row r="366" spans="1:10" x14ac:dyDescent="0.3">
      <c r="A366" t="s">
        <v>355</v>
      </c>
      <c r="B366" t="s">
        <v>6755</v>
      </c>
      <c r="C366" s="56">
        <v>44201</v>
      </c>
      <c r="D366" s="48">
        <v>48911.71</v>
      </c>
      <c r="E366" s="57">
        <v>0</v>
      </c>
      <c r="F366" s="48">
        <v>0</v>
      </c>
      <c r="G366" s="48">
        <v>-48911.71</v>
      </c>
      <c r="H366" s="51"/>
      <c r="J366" s="51"/>
    </row>
    <row r="367" spans="1:10" x14ac:dyDescent="0.3">
      <c r="A367" t="s">
        <v>356</v>
      </c>
      <c r="B367" t="s">
        <v>6756</v>
      </c>
      <c r="C367" s="56">
        <v>49844</v>
      </c>
      <c r="D367" s="48">
        <v>10325.06</v>
      </c>
      <c r="E367" s="57">
        <v>58.55</v>
      </c>
      <c r="F367" s="48">
        <v>28427.200000000001</v>
      </c>
      <c r="G367" s="48">
        <v>18102.14</v>
      </c>
      <c r="H367" s="51"/>
      <c r="J367" s="51"/>
    </row>
    <row r="368" spans="1:10" x14ac:dyDescent="0.3">
      <c r="A368" t="s">
        <v>357</v>
      </c>
      <c r="B368" t="s">
        <v>6757</v>
      </c>
      <c r="C368" s="56">
        <v>75219</v>
      </c>
      <c r="D368" s="48">
        <v>0</v>
      </c>
      <c r="E368" s="57">
        <v>0</v>
      </c>
      <c r="F368" s="48">
        <v>0</v>
      </c>
      <c r="G368" s="48">
        <v>0</v>
      </c>
      <c r="H368" s="51"/>
      <c r="J368" s="51"/>
    </row>
    <row r="369" spans="1:10" x14ac:dyDescent="0.3">
      <c r="A369" t="s">
        <v>358</v>
      </c>
      <c r="B369" t="s">
        <v>6758</v>
      </c>
      <c r="C369" s="56">
        <v>41530</v>
      </c>
      <c r="D369" s="48">
        <v>0</v>
      </c>
      <c r="E369" s="57">
        <v>0</v>
      </c>
      <c r="F369" s="48">
        <v>0</v>
      </c>
      <c r="G369" s="48">
        <v>0</v>
      </c>
      <c r="H369" s="51"/>
      <c r="J369" s="51"/>
    </row>
    <row r="370" spans="1:10" x14ac:dyDescent="0.3">
      <c r="A370" t="s">
        <v>359</v>
      </c>
      <c r="B370" t="s">
        <v>6759</v>
      </c>
      <c r="C370" s="56">
        <v>41282</v>
      </c>
      <c r="D370" s="48">
        <v>0</v>
      </c>
      <c r="E370" s="57">
        <v>43.88</v>
      </c>
      <c r="F370" s="48">
        <v>21304.62</v>
      </c>
      <c r="G370" s="48">
        <v>21304.62</v>
      </c>
      <c r="H370" s="51"/>
      <c r="J370" s="51"/>
    </row>
    <row r="371" spans="1:10" x14ac:dyDescent="0.3">
      <c r="A371" t="s">
        <v>360</v>
      </c>
      <c r="B371" t="s">
        <v>6760</v>
      </c>
      <c r="C371" s="56">
        <v>30133</v>
      </c>
      <c r="D371" s="48">
        <v>0</v>
      </c>
      <c r="E371" s="57">
        <v>0</v>
      </c>
      <c r="F371" s="48">
        <v>0</v>
      </c>
      <c r="G371" s="48">
        <v>0</v>
      </c>
      <c r="H371" s="51"/>
      <c r="J371" s="51"/>
    </row>
    <row r="372" spans="1:10" x14ac:dyDescent="0.3">
      <c r="A372" t="s">
        <v>361</v>
      </c>
      <c r="B372" t="s">
        <v>6761</v>
      </c>
      <c r="C372" s="56">
        <v>25351</v>
      </c>
      <c r="D372" s="48">
        <v>10615.19</v>
      </c>
      <c r="E372" s="57">
        <v>18.559999999999999</v>
      </c>
      <c r="F372" s="48">
        <v>9011.25</v>
      </c>
      <c r="G372" s="48">
        <v>-1603.9400000000005</v>
      </c>
      <c r="H372" s="51"/>
      <c r="J372" s="51"/>
    </row>
    <row r="373" spans="1:10" x14ac:dyDescent="0.3">
      <c r="A373" t="s">
        <v>362</v>
      </c>
      <c r="B373" t="s">
        <v>6762</v>
      </c>
      <c r="C373" s="56">
        <v>50104</v>
      </c>
      <c r="D373" s="48">
        <v>0</v>
      </c>
      <c r="E373" s="57">
        <v>0</v>
      </c>
      <c r="F373" s="48">
        <v>0</v>
      </c>
      <c r="G373" s="48">
        <v>0</v>
      </c>
      <c r="H373" s="51"/>
      <c r="J373" s="51"/>
    </row>
    <row r="374" spans="1:10" x14ac:dyDescent="0.3">
      <c r="A374" t="s">
        <v>363</v>
      </c>
      <c r="B374" t="s">
        <v>6763</v>
      </c>
      <c r="C374" s="56">
        <v>41018</v>
      </c>
      <c r="D374" s="48">
        <v>0</v>
      </c>
      <c r="E374" s="57">
        <v>114.75</v>
      </c>
      <c r="F374" s="48">
        <v>55713.42</v>
      </c>
      <c r="G374" s="48">
        <v>55713.42</v>
      </c>
      <c r="H374" s="51"/>
      <c r="J374" s="51"/>
    </row>
    <row r="375" spans="1:10" x14ac:dyDescent="0.3">
      <c r="A375" t="s">
        <v>364</v>
      </c>
      <c r="B375" t="s">
        <v>6764</v>
      </c>
      <c r="C375" s="56">
        <v>23961</v>
      </c>
      <c r="D375" s="48">
        <v>0</v>
      </c>
      <c r="E375" s="57">
        <v>0</v>
      </c>
      <c r="F375" s="48">
        <v>0</v>
      </c>
      <c r="G375" s="48">
        <v>0</v>
      </c>
      <c r="H375" s="51"/>
      <c r="J375" s="51"/>
    </row>
    <row r="376" spans="1:10" x14ac:dyDescent="0.3">
      <c r="A376" t="s">
        <v>365</v>
      </c>
      <c r="B376" t="s">
        <v>6765</v>
      </c>
      <c r="C376" s="56">
        <v>75597</v>
      </c>
      <c r="D376" s="48">
        <v>14784</v>
      </c>
      <c r="E376" s="57">
        <v>0</v>
      </c>
      <c r="F376" s="48">
        <v>0</v>
      </c>
      <c r="G376" s="48">
        <v>-14784</v>
      </c>
      <c r="H376" s="51"/>
      <c r="J376" s="51"/>
    </row>
    <row r="377" spans="1:10" x14ac:dyDescent="0.3">
      <c r="A377" t="s">
        <v>366</v>
      </c>
      <c r="B377" t="s">
        <v>6766</v>
      </c>
      <c r="C377" s="56">
        <v>40517</v>
      </c>
      <c r="D377" s="48">
        <v>0</v>
      </c>
      <c r="E377" s="57">
        <v>6.52</v>
      </c>
      <c r="F377" s="48">
        <v>3165.59</v>
      </c>
      <c r="G377" s="48">
        <v>3165.59</v>
      </c>
      <c r="H377" s="51"/>
      <c r="J377" s="51"/>
    </row>
    <row r="378" spans="1:10" x14ac:dyDescent="0.3">
      <c r="A378" t="s">
        <v>367</v>
      </c>
      <c r="B378" t="s">
        <v>6767</v>
      </c>
      <c r="C378" s="56">
        <v>41020</v>
      </c>
      <c r="D378" s="48">
        <v>0</v>
      </c>
      <c r="E378" s="57">
        <v>0</v>
      </c>
      <c r="F378" s="48">
        <v>0</v>
      </c>
      <c r="G378" s="48">
        <v>0</v>
      </c>
      <c r="H378" s="51"/>
      <c r="J378" s="51"/>
    </row>
    <row r="379" spans="1:10" x14ac:dyDescent="0.3">
      <c r="A379" t="s">
        <v>368</v>
      </c>
      <c r="B379" t="s">
        <v>6768</v>
      </c>
      <c r="C379" s="56">
        <v>23961</v>
      </c>
      <c r="D379" s="48">
        <v>5544</v>
      </c>
      <c r="E379" s="57">
        <v>0</v>
      </c>
      <c r="F379" s="48">
        <v>0</v>
      </c>
      <c r="G379" s="48">
        <v>-5544</v>
      </c>
      <c r="H379" s="51"/>
      <c r="J379" s="51"/>
    </row>
    <row r="380" spans="1:10" x14ac:dyDescent="0.3">
      <c r="A380" t="s">
        <v>369</v>
      </c>
      <c r="B380" t="s">
        <v>6769</v>
      </c>
      <c r="C380" s="56">
        <v>40972</v>
      </c>
      <c r="D380" s="48">
        <v>0</v>
      </c>
      <c r="E380" s="57">
        <v>0</v>
      </c>
      <c r="F380" s="48">
        <v>0</v>
      </c>
      <c r="G380" s="48">
        <v>0</v>
      </c>
      <c r="H380" s="51"/>
      <c r="J380" s="51"/>
    </row>
    <row r="381" spans="1:10" x14ac:dyDescent="0.3">
      <c r="A381" t="s">
        <v>370</v>
      </c>
      <c r="B381" t="s">
        <v>6770</v>
      </c>
      <c r="C381" s="56">
        <v>40972</v>
      </c>
      <c r="D381" s="48">
        <v>0</v>
      </c>
      <c r="E381" s="57">
        <v>9.69</v>
      </c>
      <c r="F381" s="48">
        <v>4704.6899999999996</v>
      </c>
      <c r="G381" s="48">
        <v>4704.6899999999996</v>
      </c>
      <c r="H381" s="51"/>
      <c r="J381" s="51"/>
    </row>
    <row r="382" spans="1:10" x14ac:dyDescent="0.3">
      <c r="A382" t="s">
        <v>371</v>
      </c>
      <c r="B382" t="s">
        <v>6771</v>
      </c>
      <c r="C382" s="56">
        <v>71749</v>
      </c>
      <c r="D382" s="48">
        <v>0</v>
      </c>
      <c r="E382" s="57">
        <v>0</v>
      </c>
      <c r="F382" s="48">
        <v>0</v>
      </c>
      <c r="G382" s="48">
        <v>0</v>
      </c>
      <c r="H382" s="51"/>
      <c r="J382" s="51"/>
    </row>
    <row r="383" spans="1:10" x14ac:dyDescent="0.3">
      <c r="A383" t="s">
        <v>372</v>
      </c>
      <c r="B383" t="s">
        <v>6772</v>
      </c>
      <c r="C383" s="56">
        <v>40712</v>
      </c>
      <c r="D383" s="48">
        <v>0</v>
      </c>
      <c r="E383" s="57">
        <v>0</v>
      </c>
      <c r="F383" s="48">
        <v>0</v>
      </c>
      <c r="G383" s="48">
        <v>0</v>
      </c>
      <c r="H383" s="51"/>
      <c r="J383" s="51"/>
    </row>
    <row r="384" spans="1:10" x14ac:dyDescent="0.3">
      <c r="A384" t="s">
        <v>373</v>
      </c>
      <c r="B384" t="s">
        <v>6773</v>
      </c>
      <c r="C384" s="56">
        <v>50949</v>
      </c>
      <c r="D384" s="48">
        <v>0</v>
      </c>
      <c r="E384" s="57">
        <v>0</v>
      </c>
      <c r="F384" s="48">
        <v>0</v>
      </c>
      <c r="G384" s="48">
        <v>0</v>
      </c>
      <c r="H384" s="51"/>
      <c r="J384" s="51"/>
    </row>
    <row r="385" spans="1:10" x14ac:dyDescent="0.3">
      <c r="A385" t="s">
        <v>374</v>
      </c>
      <c r="B385" t="s">
        <v>6774</v>
      </c>
      <c r="C385" s="56">
        <v>40941</v>
      </c>
      <c r="D385" s="48">
        <v>3631.39</v>
      </c>
      <c r="E385" s="57">
        <v>0</v>
      </c>
      <c r="F385" s="48">
        <v>0</v>
      </c>
      <c r="G385" s="48">
        <v>-3631.39</v>
      </c>
      <c r="H385" s="51"/>
      <c r="J385" s="51"/>
    </row>
    <row r="386" spans="1:10" x14ac:dyDescent="0.3">
      <c r="A386" t="s">
        <v>375</v>
      </c>
      <c r="B386" t="s">
        <v>6775</v>
      </c>
      <c r="C386" s="56">
        <v>37663</v>
      </c>
      <c r="D386" s="48">
        <v>0</v>
      </c>
      <c r="E386" s="57">
        <v>33.58</v>
      </c>
      <c r="F386" s="48">
        <v>16303.76</v>
      </c>
      <c r="G386" s="48">
        <v>16303.76</v>
      </c>
      <c r="H386" s="51"/>
      <c r="J386" s="51"/>
    </row>
    <row r="387" spans="1:10" x14ac:dyDescent="0.3">
      <c r="A387" t="s">
        <v>376</v>
      </c>
      <c r="B387" t="s">
        <v>6776</v>
      </c>
      <c r="C387" s="56">
        <v>52340</v>
      </c>
      <c r="D387" s="48">
        <v>0</v>
      </c>
      <c r="E387" s="57">
        <v>10.08</v>
      </c>
      <c r="F387" s="48">
        <v>4894.04</v>
      </c>
      <c r="G387" s="48">
        <v>4894.04</v>
      </c>
      <c r="H387" s="51"/>
      <c r="J387" s="51"/>
    </row>
    <row r="388" spans="1:10" x14ac:dyDescent="0.3">
      <c r="A388" t="s">
        <v>377</v>
      </c>
      <c r="B388" t="s">
        <v>6777</v>
      </c>
      <c r="C388" s="56">
        <v>73932</v>
      </c>
      <c r="D388" s="48">
        <v>0</v>
      </c>
      <c r="E388" s="57">
        <v>0</v>
      </c>
      <c r="F388" s="48">
        <v>0</v>
      </c>
      <c r="G388" s="48">
        <v>0</v>
      </c>
      <c r="H388" s="51"/>
      <c r="J388" s="51"/>
    </row>
    <row r="389" spans="1:10" x14ac:dyDescent="0.3">
      <c r="A389" t="s">
        <v>378</v>
      </c>
      <c r="B389" t="s">
        <v>6778</v>
      </c>
      <c r="C389" s="56">
        <v>41692</v>
      </c>
      <c r="D389" s="48">
        <v>0</v>
      </c>
      <c r="E389" s="57">
        <v>34.58</v>
      </c>
      <c r="F389" s="48">
        <v>16789.28</v>
      </c>
      <c r="G389" s="48">
        <v>16789.28</v>
      </c>
      <c r="H389" s="51"/>
      <c r="J389" s="51"/>
    </row>
    <row r="390" spans="1:10" x14ac:dyDescent="0.3">
      <c r="A390" t="s">
        <v>379</v>
      </c>
      <c r="B390" t="s">
        <v>6779</v>
      </c>
      <c r="C390" s="56">
        <v>53406</v>
      </c>
      <c r="D390" s="48">
        <v>0</v>
      </c>
      <c r="E390" s="57">
        <v>0</v>
      </c>
      <c r="F390" s="48">
        <v>0</v>
      </c>
      <c r="G390" s="48">
        <v>0</v>
      </c>
      <c r="H390" s="51"/>
      <c r="J390" s="51"/>
    </row>
    <row r="391" spans="1:10" x14ac:dyDescent="0.3">
      <c r="A391" t="s">
        <v>380</v>
      </c>
      <c r="B391" t="s">
        <v>6780</v>
      </c>
      <c r="C391" s="56">
        <v>31384</v>
      </c>
      <c r="D391" s="48">
        <v>0</v>
      </c>
      <c r="E391" s="57">
        <v>0</v>
      </c>
      <c r="F391" s="48">
        <v>0</v>
      </c>
      <c r="G391" s="48">
        <v>0</v>
      </c>
      <c r="H391" s="51"/>
      <c r="J391" s="51"/>
    </row>
    <row r="392" spans="1:10" x14ac:dyDescent="0.3">
      <c r="A392" t="s">
        <v>381</v>
      </c>
      <c r="B392" t="s">
        <v>6781</v>
      </c>
      <c r="C392" s="56">
        <v>70002</v>
      </c>
      <c r="D392" s="48">
        <v>0</v>
      </c>
      <c r="E392" s="57">
        <v>0</v>
      </c>
      <c r="F392" s="48">
        <v>0</v>
      </c>
      <c r="G392" s="48">
        <v>0</v>
      </c>
      <c r="H392" s="51"/>
      <c r="J392" s="51"/>
    </row>
    <row r="393" spans="1:10" x14ac:dyDescent="0.3">
      <c r="A393" t="s">
        <v>382</v>
      </c>
      <c r="B393" t="s">
        <v>6782</v>
      </c>
      <c r="C393" s="56">
        <v>40894</v>
      </c>
      <c r="D393" s="48">
        <v>0</v>
      </c>
      <c r="E393" s="57">
        <v>0</v>
      </c>
      <c r="F393" s="48">
        <v>0</v>
      </c>
      <c r="G393" s="48">
        <v>0</v>
      </c>
      <c r="H393" s="51"/>
      <c r="J393" s="51"/>
    </row>
    <row r="394" spans="1:10" x14ac:dyDescent="0.3">
      <c r="A394" t="s">
        <v>383</v>
      </c>
      <c r="B394" t="s">
        <v>6783</v>
      </c>
      <c r="C394" s="56">
        <v>77975</v>
      </c>
      <c r="D394" s="48">
        <v>17177.43</v>
      </c>
      <c r="E394" s="57">
        <v>16.690000000000001</v>
      </c>
      <c r="F394" s="48">
        <v>8103.33</v>
      </c>
      <c r="G394" s="48">
        <v>-9074.1</v>
      </c>
      <c r="H394" s="51"/>
      <c r="J394" s="51"/>
    </row>
    <row r="395" spans="1:10" x14ac:dyDescent="0.3">
      <c r="A395" t="s">
        <v>384</v>
      </c>
      <c r="B395" t="s">
        <v>6784</v>
      </c>
      <c r="C395" s="56">
        <v>50819</v>
      </c>
      <c r="D395" s="48">
        <v>0</v>
      </c>
      <c r="E395" s="57">
        <v>0</v>
      </c>
      <c r="F395" s="48">
        <v>0</v>
      </c>
      <c r="G395" s="48">
        <v>0</v>
      </c>
      <c r="H395" s="51"/>
      <c r="J395" s="51"/>
    </row>
    <row r="396" spans="1:10" x14ac:dyDescent="0.3">
      <c r="A396" t="s">
        <v>385</v>
      </c>
      <c r="B396" t="s">
        <v>6785</v>
      </c>
      <c r="C396" s="56">
        <v>68329</v>
      </c>
      <c r="D396" s="48">
        <v>0</v>
      </c>
      <c r="E396" s="57">
        <v>3.35</v>
      </c>
      <c r="F396" s="48">
        <v>1626.49</v>
      </c>
      <c r="G396" s="48">
        <v>1626.49</v>
      </c>
      <c r="H396" s="51"/>
      <c r="J396" s="51"/>
    </row>
    <row r="397" spans="1:10" x14ac:dyDescent="0.3">
      <c r="A397" t="s">
        <v>386</v>
      </c>
      <c r="B397" t="s">
        <v>6786</v>
      </c>
      <c r="C397" s="56">
        <v>47920</v>
      </c>
      <c r="D397" s="48">
        <v>0</v>
      </c>
      <c r="E397" s="57">
        <v>0</v>
      </c>
      <c r="F397" s="48">
        <v>0</v>
      </c>
      <c r="G397" s="48">
        <v>0</v>
      </c>
      <c r="H397" s="51"/>
      <c r="J397" s="51"/>
    </row>
    <row r="398" spans="1:10" x14ac:dyDescent="0.3">
      <c r="A398" t="s">
        <v>387</v>
      </c>
      <c r="B398" t="s">
        <v>6787</v>
      </c>
      <c r="C398" s="56">
        <v>30133</v>
      </c>
      <c r="D398" s="48">
        <v>0</v>
      </c>
      <c r="E398" s="57">
        <v>0.49</v>
      </c>
      <c r="F398" s="48">
        <v>237.9</v>
      </c>
      <c r="G398" s="48">
        <v>237.9</v>
      </c>
      <c r="H398" s="51"/>
      <c r="J398" s="51"/>
    </row>
    <row r="399" spans="1:10" x14ac:dyDescent="0.3">
      <c r="A399" t="s">
        <v>388</v>
      </c>
      <c r="B399" t="s">
        <v>6788</v>
      </c>
      <c r="C399" s="56">
        <v>59516</v>
      </c>
      <c r="D399" s="48">
        <v>0</v>
      </c>
      <c r="E399" s="57">
        <v>0</v>
      </c>
      <c r="F399" s="48">
        <v>0</v>
      </c>
      <c r="G399" s="48">
        <v>0</v>
      </c>
      <c r="H399" s="51"/>
      <c r="J399" s="51"/>
    </row>
    <row r="400" spans="1:10" x14ac:dyDescent="0.3">
      <c r="A400" t="s">
        <v>389</v>
      </c>
      <c r="B400" t="s">
        <v>6789</v>
      </c>
      <c r="C400" s="56">
        <v>59750</v>
      </c>
      <c r="D400" s="48">
        <v>47097.29</v>
      </c>
      <c r="E400" s="57">
        <v>54.61</v>
      </c>
      <c r="F400" s="48">
        <v>26514.25</v>
      </c>
      <c r="G400" s="48">
        <v>-20583.04</v>
      </c>
      <c r="H400" s="51"/>
      <c r="J400" s="51"/>
    </row>
    <row r="401" spans="1:10" x14ac:dyDescent="0.3">
      <c r="A401" t="s">
        <v>390</v>
      </c>
      <c r="B401" t="s">
        <v>6790</v>
      </c>
      <c r="C401" s="56">
        <v>40945</v>
      </c>
      <c r="D401" s="48">
        <v>0</v>
      </c>
      <c r="E401" s="57">
        <v>0</v>
      </c>
      <c r="F401" s="48">
        <v>0</v>
      </c>
      <c r="G401" s="48">
        <v>0</v>
      </c>
      <c r="H401" s="51"/>
      <c r="J401" s="51"/>
    </row>
    <row r="402" spans="1:10" x14ac:dyDescent="0.3">
      <c r="A402" t="s">
        <v>391</v>
      </c>
      <c r="B402" t="s">
        <v>6791</v>
      </c>
      <c r="C402" s="56">
        <v>59919</v>
      </c>
      <c r="D402" s="48">
        <v>0</v>
      </c>
      <c r="E402" s="57">
        <v>0</v>
      </c>
      <c r="F402" s="48">
        <v>0</v>
      </c>
      <c r="G402" s="48">
        <v>0</v>
      </c>
      <c r="H402" s="51"/>
      <c r="J402" s="51"/>
    </row>
    <row r="403" spans="1:10" x14ac:dyDescent="0.3">
      <c r="A403" t="s">
        <v>392</v>
      </c>
      <c r="B403" t="s">
        <v>6792</v>
      </c>
      <c r="C403" s="56">
        <v>41646</v>
      </c>
      <c r="D403" s="48">
        <v>0</v>
      </c>
      <c r="E403" s="57">
        <v>0</v>
      </c>
      <c r="F403" s="48">
        <v>0</v>
      </c>
      <c r="G403" s="48">
        <v>0</v>
      </c>
      <c r="H403" s="51"/>
      <c r="J403" s="51"/>
    </row>
    <row r="404" spans="1:10" x14ac:dyDescent="0.3">
      <c r="A404" t="s">
        <v>393</v>
      </c>
      <c r="B404" t="s">
        <v>6793</v>
      </c>
      <c r="C404" s="56">
        <v>60322</v>
      </c>
      <c r="D404" s="48">
        <v>9240</v>
      </c>
      <c r="E404" s="57">
        <v>0</v>
      </c>
      <c r="F404" s="48">
        <v>0</v>
      </c>
      <c r="G404" s="48">
        <v>-9240</v>
      </c>
      <c r="H404" s="51"/>
      <c r="J404" s="51"/>
    </row>
    <row r="405" spans="1:10" x14ac:dyDescent="0.3">
      <c r="A405" t="s">
        <v>394</v>
      </c>
      <c r="B405" t="s">
        <v>6794</v>
      </c>
      <c r="C405" s="56">
        <v>60790</v>
      </c>
      <c r="D405" s="48">
        <v>1848</v>
      </c>
      <c r="E405" s="57">
        <v>0</v>
      </c>
      <c r="F405" s="48">
        <v>0</v>
      </c>
      <c r="G405" s="48">
        <v>-1848</v>
      </c>
      <c r="H405" s="51"/>
      <c r="J405" s="51"/>
    </row>
    <row r="406" spans="1:10" x14ac:dyDescent="0.3">
      <c r="A406" t="s">
        <v>395</v>
      </c>
      <c r="B406" t="s">
        <v>6795</v>
      </c>
      <c r="C406" s="56">
        <v>42607</v>
      </c>
      <c r="D406" s="48">
        <v>0</v>
      </c>
      <c r="E406" s="57">
        <v>0</v>
      </c>
      <c r="F406" s="48">
        <v>0</v>
      </c>
      <c r="G406" s="48">
        <v>0</v>
      </c>
      <c r="H406" s="51"/>
      <c r="J406" s="51"/>
    </row>
    <row r="407" spans="1:10" x14ac:dyDescent="0.3">
      <c r="A407" t="s">
        <v>396</v>
      </c>
      <c r="B407" t="s">
        <v>6796</v>
      </c>
      <c r="C407" s="56">
        <v>62818</v>
      </c>
      <c r="D407" s="48">
        <v>0</v>
      </c>
      <c r="E407" s="57">
        <v>0</v>
      </c>
      <c r="F407" s="48">
        <v>0</v>
      </c>
      <c r="G407" s="48">
        <v>0</v>
      </c>
      <c r="H407" s="51"/>
      <c r="J407" s="51"/>
    </row>
    <row r="408" spans="1:10" x14ac:dyDescent="0.3">
      <c r="A408" t="s">
        <v>397</v>
      </c>
      <c r="B408" t="s">
        <v>6797</v>
      </c>
      <c r="C408" s="56">
        <v>70033</v>
      </c>
      <c r="D408" s="48">
        <v>0</v>
      </c>
      <c r="E408" s="57">
        <v>0</v>
      </c>
      <c r="F408" s="48">
        <v>0</v>
      </c>
      <c r="G408" s="48">
        <v>0</v>
      </c>
      <c r="H408" s="51"/>
      <c r="J408" s="51"/>
    </row>
    <row r="409" spans="1:10" x14ac:dyDescent="0.3">
      <c r="A409" t="s">
        <v>398</v>
      </c>
      <c r="B409" t="s">
        <v>6798</v>
      </c>
      <c r="C409" s="56">
        <v>70358</v>
      </c>
      <c r="D409" s="48">
        <v>0</v>
      </c>
      <c r="E409" s="57">
        <v>0</v>
      </c>
      <c r="F409" s="48">
        <v>0</v>
      </c>
      <c r="G409" s="48">
        <v>0</v>
      </c>
      <c r="H409" s="51"/>
      <c r="J409" s="51"/>
    </row>
    <row r="410" spans="1:10" x14ac:dyDescent="0.3">
      <c r="A410" t="s">
        <v>399</v>
      </c>
      <c r="B410" t="s">
        <v>6799</v>
      </c>
      <c r="C410" s="56">
        <v>41385</v>
      </c>
      <c r="D410" s="48">
        <v>5544</v>
      </c>
      <c r="E410" s="57">
        <v>0</v>
      </c>
      <c r="F410" s="48">
        <v>0</v>
      </c>
      <c r="G410" s="48">
        <v>-5544</v>
      </c>
      <c r="H410" s="51"/>
      <c r="J410" s="51"/>
    </row>
    <row r="411" spans="1:10" x14ac:dyDescent="0.3">
      <c r="A411" t="s">
        <v>400</v>
      </c>
      <c r="B411" t="s">
        <v>6800</v>
      </c>
      <c r="C411" s="56">
        <v>41246</v>
      </c>
      <c r="D411" s="48">
        <v>0</v>
      </c>
      <c r="E411" s="57">
        <v>0</v>
      </c>
      <c r="F411" s="48">
        <v>0</v>
      </c>
      <c r="G411" s="48">
        <v>0</v>
      </c>
      <c r="H411" s="51"/>
      <c r="J411" s="51"/>
    </row>
    <row r="412" spans="1:10" x14ac:dyDescent="0.3">
      <c r="A412" t="s">
        <v>401</v>
      </c>
      <c r="B412" t="s">
        <v>6801</v>
      </c>
      <c r="C412" s="56">
        <v>55238</v>
      </c>
      <c r="D412" s="48">
        <v>0</v>
      </c>
      <c r="E412" s="57">
        <v>0</v>
      </c>
      <c r="F412" s="48">
        <v>0</v>
      </c>
      <c r="G412" s="48">
        <v>0</v>
      </c>
      <c r="H412" s="51"/>
      <c r="J412" s="51"/>
    </row>
    <row r="413" spans="1:10" x14ac:dyDescent="0.3">
      <c r="A413" t="s">
        <v>402</v>
      </c>
      <c r="B413" t="s">
        <v>6802</v>
      </c>
      <c r="C413" s="56">
        <v>72087</v>
      </c>
      <c r="D413" s="48">
        <v>0</v>
      </c>
      <c r="E413" s="57">
        <v>0</v>
      </c>
      <c r="F413" s="48">
        <v>0</v>
      </c>
      <c r="G413" s="48">
        <v>0</v>
      </c>
      <c r="H413" s="51"/>
      <c r="J413" s="51"/>
    </row>
    <row r="414" spans="1:10" x14ac:dyDescent="0.3">
      <c r="A414" t="s">
        <v>403</v>
      </c>
      <c r="B414" t="s">
        <v>6803</v>
      </c>
      <c r="C414" s="56">
        <v>41246</v>
      </c>
      <c r="D414" s="48">
        <v>0</v>
      </c>
      <c r="E414" s="57">
        <v>0</v>
      </c>
      <c r="F414" s="48">
        <v>0</v>
      </c>
      <c r="G414" s="48">
        <v>0</v>
      </c>
      <c r="H414" s="51"/>
      <c r="J414" s="51"/>
    </row>
    <row r="415" spans="1:10" x14ac:dyDescent="0.3">
      <c r="A415" t="s">
        <v>404</v>
      </c>
      <c r="B415" t="s">
        <v>6804</v>
      </c>
      <c r="C415" s="56">
        <v>41825</v>
      </c>
      <c r="D415" s="48">
        <v>0</v>
      </c>
      <c r="E415" s="57">
        <v>0</v>
      </c>
      <c r="F415" s="48">
        <v>0</v>
      </c>
      <c r="G415" s="48">
        <v>0</v>
      </c>
      <c r="H415" s="51"/>
      <c r="J415" s="51"/>
    </row>
    <row r="416" spans="1:10" x14ac:dyDescent="0.3">
      <c r="A416" t="s">
        <v>405</v>
      </c>
      <c r="B416" t="s">
        <v>6805</v>
      </c>
      <c r="C416" s="56">
        <v>40945</v>
      </c>
      <c r="D416" s="48">
        <v>0</v>
      </c>
      <c r="E416" s="57">
        <v>0</v>
      </c>
      <c r="F416" s="48">
        <v>0</v>
      </c>
      <c r="G416" s="48">
        <v>0</v>
      </c>
      <c r="H416" s="51"/>
      <c r="J416" s="51"/>
    </row>
    <row r="417" spans="1:10" x14ac:dyDescent="0.3">
      <c r="A417" t="s">
        <v>406</v>
      </c>
      <c r="B417" t="s">
        <v>6806</v>
      </c>
      <c r="C417" s="56">
        <v>42607</v>
      </c>
      <c r="D417" s="48">
        <v>0</v>
      </c>
      <c r="E417" s="57">
        <v>0</v>
      </c>
      <c r="F417" s="48">
        <v>0</v>
      </c>
      <c r="G417" s="48">
        <v>0</v>
      </c>
      <c r="H417" s="51"/>
      <c r="J417" s="51"/>
    </row>
    <row r="418" spans="1:10" x14ac:dyDescent="0.3">
      <c r="A418" t="s">
        <v>407</v>
      </c>
      <c r="B418" t="s">
        <v>6806</v>
      </c>
      <c r="C418" s="56">
        <v>42607</v>
      </c>
      <c r="D418" s="48">
        <v>0</v>
      </c>
      <c r="E418" s="57">
        <v>0</v>
      </c>
      <c r="F418" s="48">
        <v>0</v>
      </c>
      <c r="G418" s="48">
        <v>0</v>
      </c>
      <c r="H418" s="51"/>
      <c r="J418" s="51"/>
    </row>
    <row r="419" spans="1:10" x14ac:dyDescent="0.3">
      <c r="A419" t="s">
        <v>408</v>
      </c>
      <c r="B419" t="s">
        <v>6807</v>
      </c>
      <c r="C419" s="56">
        <v>41419</v>
      </c>
      <c r="D419" s="48">
        <v>0</v>
      </c>
      <c r="E419" s="57">
        <v>0</v>
      </c>
      <c r="F419" s="48">
        <v>0</v>
      </c>
      <c r="G419" s="48">
        <v>0</v>
      </c>
      <c r="H419" s="51"/>
      <c r="J419" s="51"/>
    </row>
    <row r="420" spans="1:10" x14ac:dyDescent="0.3">
      <c r="A420" t="s">
        <v>409</v>
      </c>
      <c r="B420" t="s">
        <v>6808</v>
      </c>
      <c r="C420" s="56">
        <v>40945</v>
      </c>
      <c r="D420" s="48">
        <v>0</v>
      </c>
      <c r="E420" s="57">
        <v>0</v>
      </c>
      <c r="F420" s="48">
        <v>0</v>
      </c>
      <c r="G420" s="48">
        <v>0</v>
      </c>
      <c r="H420" s="51"/>
      <c r="J420" s="51"/>
    </row>
    <row r="421" spans="1:10" x14ac:dyDescent="0.3">
      <c r="A421" t="s">
        <v>410</v>
      </c>
      <c r="B421" t="s">
        <v>6809</v>
      </c>
      <c r="C421" s="56">
        <v>42723</v>
      </c>
      <c r="D421" s="48">
        <v>0</v>
      </c>
      <c r="E421" s="57">
        <v>0</v>
      </c>
      <c r="F421" s="48">
        <v>0</v>
      </c>
      <c r="G421" s="48">
        <v>0</v>
      </c>
      <c r="H421" s="51"/>
      <c r="J421" s="51"/>
    </row>
    <row r="422" spans="1:10" x14ac:dyDescent="0.3">
      <c r="A422" t="s">
        <v>411</v>
      </c>
      <c r="B422" t="s">
        <v>6810</v>
      </c>
      <c r="C422" s="56">
        <v>41246</v>
      </c>
      <c r="D422" s="48">
        <v>0</v>
      </c>
      <c r="E422" s="57">
        <v>14.57</v>
      </c>
      <c r="F422" s="48">
        <v>7074.03</v>
      </c>
      <c r="G422" s="48">
        <v>7074.03</v>
      </c>
      <c r="H422" s="51"/>
      <c r="J422" s="51"/>
    </row>
    <row r="423" spans="1:10" x14ac:dyDescent="0.3">
      <c r="A423" t="s">
        <v>412</v>
      </c>
      <c r="B423" t="s">
        <v>6811</v>
      </c>
      <c r="C423" s="56">
        <v>42744</v>
      </c>
      <c r="D423" s="48">
        <v>0</v>
      </c>
      <c r="E423" s="57">
        <v>0</v>
      </c>
      <c r="F423" s="48">
        <v>0</v>
      </c>
      <c r="G423" s="48">
        <v>0</v>
      </c>
      <c r="H423" s="51"/>
      <c r="J423" s="51"/>
    </row>
    <row r="424" spans="1:10" x14ac:dyDescent="0.3">
      <c r="A424" t="s">
        <v>413</v>
      </c>
      <c r="B424" t="s">
        <v>6812</v>
      </c>
      <c r="C424" s="56">
        <v>41324</v>
      </c>
      <c r="D424" s="48">
        <v>0</v>
      </c>
      <c r="E424" s="57">
        <v>0</v>
      </c>
      <c r="F424" s="48">
        <v>0</v>
      </c>
      <c r="G424" s="48">
        <v>0</v>
      </c>
      <c r="H424" s="51"/>
      <c r="J424" s="51"/>
    </row>
    <row r="425" spans="1:10" x14ac:dyDescent="0.3">
      <c r="A425" t="s">
        <v>414</v>
      </c>
      <c r="B425" t="s">
        <v>6813</v>
      </c>
      <c r="C425" s="56">
        <v>75219</v>
      </c>
      <c r="D425" s="48">
        <v>0</v>
      </c>
      <c r="E425" s="57">
        <v>0</v>
      </c>
      <c r="F425" s="48">
        <v>0</v>
      </c>
      <c r="G425" s="48">
        <v>0</v>
      </c>
      <c r="H425" s="51"/>
      <c r="J425" s="51"/>
    </row>
    <row r="426" spans="1:10" x14ac:dyDescent="0.3">
      <c r="A426" t="s">
        <v>415</v>
      </c>
      <c r="B426" t="s">
        <v>6814</v>
      </c>
      <c r="C426" s="56">
        <v>84411</v>
      </c>
      <c r="D426" s="48">
        <v>0</v>
      </c>
      <c r="E426" s="57">
        <v>0</v>
      </c>
      <c r="F426" s="48">
        <v>0</v>
      </c>
      <c r="G426" s="48">
        <v>0</v>
      </c>
      <c r="H426" s="51"/>
      <c r="J426" s="51"/>
    </row>
    <row r="427" spans="1:10" x14ac:dyDescent="0.3">
      <c r="A427" t="s">
        <v>416</v>
      </c>
      <c r="B427" t="s">
        <v>6815</v>
      </c>
      <c r="C427" s="56">
        <v>84567</v>
      </c>
      <c r="D427" s="48">
        <v>0</v>
      </c>
      <c r="E427" s="57">
        <v>0</v>
      </c>
      <c r="F427" s="48">
        <v>0</v>
      </c>
      <c r="G427" s="48">
        <v>0</v>
      </c>
      <c r="H427" s="51"/>
      <c r="J427" s="51"/>
    </row>
    <row r="428" spans="1:10" x14ac:dyDescent="0.3">
      <c r="A428" t="s">
        <v>417</v>
      </c>
      <c r="B428" t="s">
        <v>6816</v>
      </c>
      <c r="C428" s="56">
        <v>23961</v>
      </c>
      <c r="D428" s="48">
        <v>0</v>
      </c>
      <c r="E428" s="57">
        <v>0</v>
      </c>
      <c r="F428" s="48">
        <v>0</v>
      </c>
      <c r="G428" s="48">
        <v>0</v>
      </c>
      <c r="H428" s="51"/>
      <c r="J428" s="51"/>
    </row>
    <row r="429" spans="1:10" x14ac:dyDescent="0.3">
      <c r="A429" t="s">
        <v>418</v>
      </c>
      <c r="B429" t="s">
        <v>6817</v>
      </c>
      <c r="C429" s="56">
        <v>84827</v>
      </c>
      <c r="D429" s="48">
        <v>0</v>
      </c>
      <c r="E429" s="57">
        <v>0</v>
      </c>
      <c r="F429" s="48">
        <v>0</v>
      </c>
      <c r="G429" s="48">
        <v>0</v>
      </c>
      <c r="H429" s="51"/>
      <c r="J429" s="51"/>
    </row>
    <row r="430" spans="1:10" x14ac:dyDescent="0.3">
      <c r="A430" t="s">
        <v>419</v>
      </c>
      <c r="B430" t="s">
        <v>6818</v>
      </c>
      <c r="C430" s="56">
        <v>40888</v>
      </c>
      <c r="D430" s="48">
        <v>16183.71</v>
      </c>
      <c r="E430" s="57">
        <v>5.64</v>
      </c>
      <c r="F430" s="48">
        <v>2738.33</v>
      </c>
      <c r="G430" s="48">
        <v>-13445.38</v>
      </c>
      <c r="H430" s="51"/>
      <c r="J430" s="51"/>
    </row>
    <row r="431" spans="1:10" x14ac:dyDescent="0.3">
      <c r="A431" t="s">
        <v>420</v>
      </c>
      <c r="B431" t="s">
        <v>6819</v>
      </c>
      <c r="C431" s="56">
        <v>74531</v>
      </c>
      <c r="D431" s="48">
        <v>388664.76</v>
      </c>
      <c r="E431" s="57">
        <v>897.28</v>
      </c>
      <c r="F431" s="48">
        <v>435647.39</v>
      </c>
      <c r="G431" s="48">
        <v>46982.630000000005</v>
      </c>
      <c r="H431" s="51"/>
      <c r="J431" s="51"/>
    </row>
    <row r="432" spans="1:10" x14ac:dyDescent="0.3">
      <c r="A432" t="s">
        <v>421</v>
      </c>
      <c r="B432" t="s">
        <v>6820</v>
      </c>
      <c r="C432" s="56">
        <v>78222</v>
      </c>
      <c r="D432" s="48">
        <v>0</v>
      </c>
      <c r="E432" s="57">
        <v>0</v>
      </c>
      <c r="F432" s="48">
        <v>0</v>
      </c>
      <c r="G432" s="48">
        <v>0</v>
      </c>
      <c r="H432" s="51"/>
      <c r="J432" s="51"/>
    </row>
    <row r="433" spans="1:10" x14ac:dyDescent="0.3">
      <c r="A433" t="s">
        <v>422</v>
      </c>
      <c r="B433" t="s">
        <v>6821</v>
      </c>
      <c r="C433" s="56">
        <v>85048</v>
      </c>
      <c r="D433" s="48">
        <v>1848</v>
      </c>
      <c r="E433" s="57">
        <v>0</v>
      </c>
      <c r="F433" s="48">
        <v>0</v>
      </c>
      <c r="G433" s="48">
        <v>-1848</v>
      </c>
      <c r="H433" s="51"/>
      <c r="J433" s="51"/>
    </row>
    <row r="434" spans="1:10" x14ac:dyDescent="0.3">
      <c r="A434" t="s">
        <v>423</v>
      </c>
      <c r="B434" t="s">
        <v>6822</v>
      </c>
      <c r="C434" s="56">
        <v>48348</v>
      </c>
      <c r="D434" s="48">
        <v>0</v>
      </c>
      <c r="E434" s="57">
        <v>0</v>
      </c>
      <c r="F434" s="48">
        <v>0</v>
      </c>
      <c r="G434" s="48">
        <v>0</v>
      </c>
      <c r="H434" s="51"/>
      <c r="J434" s="51"/>
    </row>
    <row r="435" spans="1:10" x14ac:dyDescent="0.3">
      <c r="A435" t="s">
        <v>424</v>
      </c>
      <c r="B435" t="s">
        <v>6823</v>
      </c>
      <c r="C435" s="56">
        <v>77456</v>
      </c>
      <c r="D435" s="48">
        <v>0</v>
      </c>
      <c r="E435" s="57">
        <v>0</v>
      </c>
      <c r="F435" s="48">
        <v>0</v>
      </c>
      <c r="G435" s="48">
        <v>0</v>
      </c>
      <c r="H435" s="51"/>
      <c r="J435" s="51"/>
    </row>
    <row r="436" spans="1:10" x14ac:dyDescent="0.3">
      <c r="A436" t="s">
        <v>425</v>
      </c>
      <c r="B436" t="s">
        <v>6824</v>
      </c>
      <c r="C436" s="56">
        <v>31384</v>
      </c>
      <c r="D436" s="48">
        <v>0</v>
      </c>
      <c r="E436" s="57">
        <v>0</v>
      </c>
      <c r="F436" s="48">
        <v>0</v>
      </c>
      <c r="G436" s="48">
        <v>0</v>
      </c>
      <c r="H436" s="51"/>
      <c r="J436" s="51"/>
    </row>
    <row r="437" spans="1:10" x14ac:dyDescent="0.3">
      <c r="A437" t="s">
        <v>426</v>
      </c>
      <c r="B437" t="s">
        <v>6825</v>
      </c>
      <c r="C437" s="56">
        <v>41246</v>
      </c>
      <c r="D437" s="48">
        <v>0</v>
      </c>
      <c r="E437" s="57">
        <v>0</v>
      </c>
      <c r="F437" s="48">
        <v>0</v>
      </c>
      <c r="G437" s="48">
        <v>0</v>
      </c>
      <c r="H437" s="51"/>
      <c r="J437" s="51"/>
    </row>
    <row r="438" spans="1:10" x14ac:dyDescent="0.3">
      <c r="A438" t="s">
        <v>427</v>
      </c>
      <c r="B438" t="s">
        <v>6826</v>
      </c>
      <c r="C438" s="56">
        <v>41191</v>
      </c>
      <c r="D438" s="48">
        <v>0</v>
      </c>
      <c r="E438" s="57">
        <v>0</v>
      </c>
      <c r="F438" s="48">
        <v>0</v>
      </c>
      <c r="G438" s="48">
        <v>0</v>
      </c>
      <c r="H438" s="51"/>
      <c r="J438" s="51"/>
    </row>
    <row r="439" spans="1:10" x14ac:dyDescent="0.3">
      <c r="A439" t="s">
        <v>428</v>
      </c>
      <c r="B439" t="s">
        <v>6827</v>
      </c>
      <c r="C439" s="56">
        <v>41856</v>
      </c>
      <c r="D439" s="48">
        <v>0</v>
      </c>
      <c r="E439" s="57">
        <v>0</v>
      </c>
      <c r="F439" s="48">
        <v>0</v>
      </c>
      <c r="G439" s="48">
        <v>0</v>
      </c>
      <c r="H439" s="51"/>
      <c r="J439" s="51"/>
    </row>
    <row r="440" spans="1:10" x14ac:dyDescent="0.3">
      <c r="A440" t="s">
        <v>429</v>
      </c>
      <c r="B440" t="s">
        <v>6828</v>
      </c>
      <c r="C440" s="56">
        <v>41435</v>
      </c>
      <c r="D440" s="48">
        <v>0</v>
      </c>
      <c r="E440" s="57">
        <v>0</v>
      </c>
      <c r="F440" s="48">
        <v>0</v>
      </c>
      <c r="G440" s="48">
        <v>0</v>
      </c>
      <c r="H440" s="51"/>
      <c r="J440" s="51"/>
    </row>
    <row r="441" spans="1:10" x14ac:dyDescent="0.3">
      <c r="A441" t="s">
        <v>430</v>
      </c>
      <c r="B441" t="s">
        <v>6829</v>
      </c>
      <c r="C441" s="56">
        <v>41488</v>
      </c>
      <c r="D441" s="48">
        <v>0</v>
      </c>
      <c r="E441" s="57">
        <v>0</v>
      </c>
      <c r="F441" s="48">
        <v>0</v>
      </c>
      <c r="G441" s="48">
        <v>0</v>
      </c>
      <c r="H441" s="51"/>
      <c r="J441" s="51"/>
    </row>
    <row r="442" spans="1:10" x14ac:dyDescent="0.3">
      <c r="A442" t="s">
        <v>431</v>
      </c>
      <c r="B442" t="s">
        <v>6830</v>
      </c>
      <c r="C442" s="56">
        <v>42610</v>
      </c>
      <c r="D442" s="48">
        <v>0</v>
      </c>
      <c r="E442" s="57">
        <v>0</v>
      </c>
      <c r="F442" s="48">
        <v>0</v>
      </c>
      <c r="G442" s="48">
        <v>0</v>
      </c>
      <c r="H442" s="51"/>
      <c r="J442" s="51"/>
    </row>
    <row r="443" spans="1:10" x14ac:dyDescent="0.3">
      <c r="A443" t="s">
        <v>432</v>
      </c>
      <c r="B443" t="s">
        <v>6831</v>
      </c>
      <c r="C443" s="56">
        <v>40969</v>
      </c>
      <c r="D443" s="48">
        <v>21493.25</v>
      </c>
      <c r="E443" s="57">
        <v>6.39</v>
      </c>
      <c r="F443" s="48">
        <v>3102.47</v>
      </c>
      <c r="G443" s="48">
        <v>-18390.78</v>
      </c>
      <c r="H443" s="51"/>
      <c r="J443" s="51"/>
    </row>
    <row r="444" spans="1:10" x14ac:dyDescent="0.3">
      <c r="A444" t="s">
        <v>433</v>
      </c>
      <c r="B444" t="s">
        <v>6832</v>
      </c>
      <c r="C444" s="56">
        <v>41842</v>
      </c>
      <c r="D444" s="48">
        <v>0</v>
      </c>
      <c r="E444" s="57">
        <v>29.31</v>
      </c>
      <c r="F444" s="48">
        <v>14230.59</v>
      </c>
      <c r="G444" s="48">
        <v>14230.59</v>
      </c>
      <c r="H444" s="51"/>
      <c r="J444" s="51"/>
    </row>
    <row r="445" spans="1:10" x14ac:dyDescent="0.3">
      <c r="A445" t="s">
        <v>434</v>
      </c>
      <c r="B445" t="s">
        <v>6833</v>
      </c>
      <c r="C445" s="56">
        <v>41471</v>
      </c>
      <c r="D445" s="48">
        <v>0</v>
      </c>
      <c r="E445" s="57">
        <v>0</v>
      </c>
      <c r="F445" s="48">
        <v>0</v>
      </c>
      <c r="G445" s="48">
        <v>0</v>
      </c>
      <c r="H445" s="51"/>
      <c r="J445" s="51"/>
    </row>
    <row r="446" spans="1:10" x14ac:dyDescent="0.3">
      <c r="A446" t="s">
        <v>435</v>
      </c>
      <c r="B446" t="s">
        <v>6834</v>
      </c>
      <c r="C446" s="56">
        <v>28601</v>
      </c>
      <c r="D446" s="48">
        <v>6470.07</v>
      </c>
      <c r="E446" s="57">
        <v>0</v>
      </c>
      <c r="F446" s="48">
        <v>0</v>
      </c>
      <c r="G446" s="48">
        <v>-6470.07</v>
      </c>
      <c r="H446" s="51"/>
      <c r="J446" s="51"/>
    </row>
    <row r="447" spans="1:10" x14ac:dyDescent="0.3">
      <c r="A447" t="s">
        <v>436</v>
      </c>
      <c r="B447" t="s">
        <v>6835</v>
      </c>
      <c r="C447" s="56">
        <v>41376</v>
      </c>
      <c r="D447" s="48">
        <v>0</v>
      </c>
      <c r="E447" s="57">
        <v>0</v>
      </c>
      <c r="F447" s="48">
        <v>0</v>
      </c>
      <c r="G447" s="48">
        <v>0</v>
      </c>
      <c r="H447" s="51"/>
      <c r="J447" s="51"/>
    </row>
    <row r="448" spans="1:10" x14ac:dyDescent="0.3">
      <c r="A448" t="s">
        <v>437</v>
      </c>
      <c r="B448" t="s">
        <v>6836</v>
      </c>
      <c r="C448" s="56">
        <v>41558</v>
      </c>
      <c r="D448" s="48">
        <v>19124.39</v>
      </c>
      <c r="E448" s="57">
        <v>0</v>
      </c>
      <c r="F448" s="48">
        <v>0</v>
      </c>
      <c r="G448" s="48">
        <v>-19124.39</v>
      </c>
      <c r="H448" s="51"/>
      <c r="J448" s="51"/>
    </row>
    <row r="449" spans="1:10" x14ac:dyDescent="0.3">
      <c r="A449" t="s">
        <v>438</v>
      </c>
      <c r="B449" t="s">
        <v>6837</v>
      </c>
      <c r="C449" s="56">
        <v>42567</v>
      </c>
      <c r="D449" s="48">
        <v>0</v>
      </c>
      <c r="E449" s="57">
        <v>61.07</v>
      </c>
      <c r="F449" s="48">
        <v>29650.71</v>
      </c>
      <c r="G449" s="48">
        <v>29650.71</v>
      </c>
      <c r="H449" s="51"/>
      <c r="J449" s="51"/>
    </row>
    <row r="450" spans="1:10" x14ac:dyDescent="0.3">
      <c r="A450" t="s">
        <v>439</v>
      </c>
      <c r="B450" t="s">
        <v>6838</v>
      </c>
      <c r="C450" s="56">
        <v>41638</v>
      </c>
      <c r="D450" s="48">
        <v>34017.89</v>
      </c>
      <c r="E450" s="57">
        <v>0</v>
      </c>
      <c r="F450" s="48">
        <v>0</v>
      </c>
      <c r="G450" s="48">
        <v>-34017.89</v>
      </c>
      <c r="H450" s="51"/>
      <c r="J450" s="51"/>
    </row>
    <row r="451" spans="1:10" x14ac:dyDescent="0.3">
      <c r="A451" t="s">
        <v>440</v>
      </c>
      <c r="B451" t="s">
        <v>6839</v>
      </c>
      <c r="C451" s="56">
        <v>41856</v>
      </c>
      <c r="D451" s="48">
        <v>0</v>
      </c>
      <c r="E451" s="57">
        <v>0</v>
      </c>
      <c r="F451" s="48">
        <v>0</v>
      </c>
      <c r="G451" s="48">
        <v>0</v>
      </c>
      <c r="H451" s="51"/>
      <c r="J451" s="51"/>
    </row>
    <row r="452" spans="1:10" x14ac:dyDescent="0.3">
      <c r="A452" t="s">
        <v>441</v>
      </c>
      <c r="B452" t="s">
        <v>6840</v>
      </c>
      <c r="C452" s="56">
        <v>41629</v>
      </c>
      <c r="D452" s="48">
        <v>0</v>
      </c>
      <c r="E452" s="57">
        <v>0</v>
      </c>
      <c r="F452" s="48">
        <v>0</v>
      </c>
      <c r="G452" s="48">
        <v>0</v>
      </c>
      <c r="H452" s="51"/>
      <c r="J452" s="51"/>
    </row>
    <row r="453" spans="1:10" x14ac:dyDescent="0.3">
      <c r="A453" t="s">
        <v>442</v>
      </c>
      <c r="B453" t="s">
        <v>6841</v>
      </c>
      <c r="C453" s="56">
        <v>41617</v>
      </c>
      <c r="D453" s="48">
        <v>0</v>
      </c>
      <c r="E453" s="57">
        <v>0</v>
      </c>
      <c r="F453" s="48">
        <v>0</v>
      </c>
      <c r="G453" s="48">
        <v>0</v>
      </c>
      <c r="H453" s="51"/>
      <c r="J453" s="51"/>
    </row>
    <row r="454" spans="1:10" x14ac:dyDescent="0.3">
      <c r="A454" t="s">
        <v>443</v>
      </c>
      <c r="B454" t="s">
        <v>6842</v>
      </c>
      <c r="C454" s="56">
        <v>41455</v>
      </c>
      <c r="D454" s="48">
        <v>0</v>
      </c>
      <c r="E454" s="57">
        <v>0</v>
      </c>
      <c r="F454" s="48">
        <v>0</v>
      </c>
      <c r="G454" s="48">
        <v>0</v>
      </c>
      <c r="H454" s="51"/>
      <c r="J454" s="51"/>
    </row>
    <row r="455" spans="1:10" x14ac:dyDescent="0.3">
      <c r="A455" t="s">
        <v>444</v>
      </c>
      <c r="B455" t="s">
        <v>6843</v>
      </c>
      <c r="C455" s="56">
        <v>41471</v>
      </c>
      <c r="D455" s="48">
        <v>0</v>
      </c>
      <c r="E455" s="57">
        <v>0</v>
      </c>
      <c r="F455" s="48">
        <v>0</v>
      </c>
      <c r="G455" s="48">
        <v>0</v>
      </c>
      <c r="H455" s="51"/>
      <c r="J455" s="51"/>
    </row>
    <row r="456" spans="1:10" x14ac:dyDescent="0.3">
      <c r="A456" t="s">
        <v>445</v>
      </c>
      <c r="B456" t="s">
        <v>6844</v>
      </c>
      <c r="C456" s="56">
        <v>41434</v>
      </c>
      <c r="D456" s="48">
        <v>0</v>
      </c>
      <c r="E456" s="57">
        <v>0</v>
      </c>
      <c r="F456" s="48">
        <v>0</v>
      </c>
      <c r="G456" s="48">
        <v>0</v>
      </c>
      <c r="H456" s="51"/>
      <c r="J456" s="51"/>
    </row>
    <row r="457" spans="1:10" x14ac:dyDescent="0.3">
      <c r="A457" t="s">
        <v>446</v>
      </c>
      <c r="B457" t="s">
        <v>6845</v>
      </c>
      <c r="C457" s="56">
        <v>41871</v>
      </c>
      <c r="D457" s="48">
        <v>3464</v>
      </c>
      <c r="E457" s="57">
        <v>0</v>
      </c>
      <c r="F457" s="48">
        <v>0</v>
      </c>
      <c r="G457" s="48">
        <v>-3464</v>
      </c>
      <c r="H457" s="51"/>
      <c r="J457" s="51"/>
    </row>
    <row r="458" spans="1:10" x14ac:dyDescent="0.3">
      <c r="A458" t="s">
        <v>447</v>
      </c>
      <c r="B458" t="s">
        <v>6846</v>
      </c>
      <c r="C458" s="56">
        <v>32099</v>
      </c>
      <c r="D458" s="48">
        <v>0</v>
      </c>
      <c r="E458" s="57">
        <v>0</v>
      </c>
      <c r="F458" s="48">
        <v>0</v>
      </c>
      <c r="G458" s="48">
        <v>0</v>
      </c>
      <c r="H458" s="51"/>
      <c r="J458" s="51"/>
    </row>
    <row r="459" spans="1:10" x14ac:dyDescent="0.3">
      <c r="A459" t="s">
        <v>448</v>
      </c>
      <c r="B459" t="s">
        <v>6846</v>
      </c>
      <c r="C459" s="56">
        <v>32099</v>
      </c>
      <c r="D459" s="48">
        <v>0</v>
      </c>
      <c r="E459" s="57">
        <v>0</v>
      </c>
      <c r="F459" s="48">
        <v>0</v>
      </c>
      <c r="G459" s="48">
        <v>0</v>
      </c>
      <c r="H459" s="51"/>
      <c r="J459" s="51"/>
    </row>
    <row r="460" spans="1:10" x14ac:dyDescent="0.3">
      <c r="A460" t="s">
        <v>449</v>
      </c>
      <c r="B460" t="s">
        <v>6847</v>
      </c>
      <c r="C460" s="56">
        <v>41373</v>
      </c>
      <c r="D460" s="48">
        <v>0</v>
      </c>
      <c r="E460" s="57">
        <v>0</v>
      </c>
      <c r="F460" s="48">
        <v>0</v>
      </c>
      <c r="G460" s="48">
        <v>0</v>
      </c>
      <c r="H460" s="51"/>
      <c r="J460" s="51"/>
    </row>
    <row r="461" spans="1:10" x14ac:dyDescent="0.3">
      <c r="A461" t="s">
        <v>450</v>
      </c>
      <c r="B461" t="s">
        <v>6848</v>
      </c>
      <c r="C461" s="56">
        <v>40967</v>
      </c>
      <c r="D461" s="48">
        <v>0</v>
      </c>
      <c r="E461" s="57">
        <v>0</v>
      </c>
      <c r="F461" s="48">
        <v>0</v>
      </c>
      <c r="G461" s="48">
        <v>0</v>
      </c>
      <c r="H461" s="51"/>
      <c r="J461" s="51"/>
    </row>
    <row r="462" spans="1:10" x14ac:dyDescent="0.3">
      <c r="A462" t="s">
        <v>451</v>
      </c>
      <c r="B462" t="s">
        <v>6849</v>
      </c>
      <c r="C462" s="56">
        <v>40635</v>
      </c>
      <c r="D462" s="48">
        <v>0</v>
      </c>
      <c r="E462" s="57">
        <v>29.66</v>
      </c>
      <c r="F462" s="48">
        <v>14400.52</v>
      </c>
      <c r="G462" s="48">
        <v>14400.52</v>
      </c>
      <c r="H462" s="51"/>
      <c r="J462" s="51"/>
    </row>
    <row r="463" spans="1:10" x14ac:dyDescent="0.3">
      <c r="A463" t="s">
        <v>452</v>
      </c>
      <c r="B463" t="s">
        <v>6850</v>
      </c>
      <c r="C463" s="56">
        <v>40635</v>
      </c>
      <c r="D463" s="48">
        <v>0</v>
      </c>
      <c r="E463" s="57">
        <v>0</v>
      </c>
      <c r="F463" s="48">
        <v>0</v>
      </c>
      <c r="G463" s="48">
        <v>0</v>
      </c>
      <c r="H463" s="51"/>
      <c r="J463" s="51"/>
    </row>
    <row r="464" spans="1:10" x14ac:dyDescent="0.3">
      <c r="A464" t="s">
        <v>453</v>
      </c>
      <c r="B464" t="s">
        <v>6851</v>
      </c>
      <c r="C464" s="56">
        <v>20970</v>
      </c>
      <c r="D464" s="48">
        <v>0</v>
      </c>
      <c r="E464" s="57">
        <v>0</v>
      </c>
      <c r="F464" s="48">
        <v>0</v>
      </c>
      <c r="G464" s="48">
        <v>0</v>
      </c>
      <c r="H464" s="51"/>
      <c r="J464" s="51"/>
    </row>
    <row r="465" spans="1:10" x14ac:dyDescent="0.3">
      <c r="A465" t="s">
        <v>454</v>
      </c>
      <c r="B465" t="s">
        <v>6852</v>
      </c>
      <c r="C465" s="56">
        <v>42656</v>
      </c>
      <c r="D465" s="48">
        <v>1848</v>
      </c>
      <c r="E465" s="57">
        <v>0</v>
      </c>
      <c r="F465" s="48">
        <v>0</v>
      </c>
      <c r="G465" s="48">
        <v>-1848</v>
      </c>
      <c r="H465" s="51"/>
      <c r="J465" s="51"/>
    </row>
    <row r="466" spans="1:10" x14ac:dyDescent="0.3">
      <c r="A466" t="s">
        <v>455</v>
      </c>
      <c r="B466" t="s">
        <v>6853</v>
      </c>
      <c r="C466" s="56">
        <v>42604</v>
      </c>
      <c r="D466" s="48">
        <v>3546.66</v>
      </c>
      <c r="E466" s="57">
        <v>0</v>
      </c>
      <c r="F466" s="48">
        <v>0</v>
      </c>
      <c r="G466" s="48">
        <v>-3546.66</v>
      </c>
      <c r="H466" s="51"/>
      <c r="J466" s="51"/>
    </row>
    <row r="467" spans="1:10" x14ac:dyDescent="0.3">
      <c r="A467" t="s">
        <v>456</v>
      </c>
      <c r="B467" t="s">
        <v>6854</v>
      </c>
      <c r="C467" s="56">
        <v>21464</v>
      </c>
      <c r="D467" s="48">
        <v>0</v>
      </c>
      <c r="E467" s="57">
        <v>0</v>
      </c>
      <c r="F467" s="48">
        <v>0</v>
      </c>
      <c r="G467" s="48">
        <v>0</v>
      </c>
      <c r="H467" s="51"/>
      <c r="J467" s="51"/>
    </row>
    <row r="468" spans="1:10" x14ac:dyDescent="0.3">
      <c r="A468" t="s">
        <v>457</v>
      </c>
      <c r="B468" t="s">
        <v>6855</v>
      </c>
      <c r="C468" s="56">
        <v>41239</v>
      </c>
      <c r="D468" s="48">
        <v>0</v>
      </c>
      <c r="E468" s="57">
        <v>17.12</v>
      </c>
      <c r="F468" s="48">
        <v>8312.1</v>
      </c>
      <c r="G468" s="48">
        <v>8312.1</v>
      </c>
      <c r="H468" s="51"/>
      <c r="J468" s="51"/>
    </row>
    <row r="469" spans="1:10" x14ac:dyDescent="0.3">
      <c r="A469" t="s">
        <v>458</v>
      </c>
      <c r="B469" t="s">
        <v>6856</v>
      </c>
      <c r="C469" s="56">
        <v>40789</v>
      </c>
      <c r="D469" s="48">
        <v>0</v>
      </c>
      <c r="E469" s="57">
        <v>10.71</v>
      </c>
      <c r="F469" s="48">
        <v>5199.92</v>
      </c>
      <c r="G469" s="48">
        <v>5199.92</v>
      </c>
      <c r="H469" s="51"/>
      <c r="J469" s="51"/>
    </row>
    <row r="470" spans="1:10" x14ac:dyDescent="0.3">
      <c r="A470" t="s">
        <v>459</v>
      </c>
      <c r="B470" t="s">
        <v>6857</v>
      </c>
      <c r="C470" s="56">
        <v>42636</v>
      </c>
      <c r="D470" s="48">
        <v>0</v>
      </c>
      <c r="E470" s="57">
        <v>0</v>
      </c>
      <c r="F470" s="48">
        <v>0</v>
      </c>
      <c r="G470" s="48">
        <v>0</v>
      </c>
      <c r="H470" s="51"/>
      <c r="J470" s="51"/>
    </row>
    <row r="471" spans="1:10" x14ac:dyDescent="0.3">
      <c r="A471" t="s">
        <v>460</v>
      </c>
      <c r="B471" t="s">
        <v>6858</v>
      </c>
      <c r="C471" s="56">
        <v>40794</v>
      </c>
      <c r="D471" s="48">
        <v>0</v>
      </c>
      <c r="E471" s="57">
        <v>37.94</v>
      </c>
      <c r="F471" s="48">
        <v>18420.63</v>
      </c>
      <c r="G471" s="48">
        <v>18420.63</v>
      </c>
      <c r="H471" s="51"/>
      <c r="J471" s="51"/>
    </row>
    <row r="472" spans="1:10" x14ac:dyDescent="0.3">
      <c r="A472" t="s">
        <v>461</v>
      </c>
      <c r="B472" t="s">
        <v>6859</v>
      </c>
      <c r="C472" s="56">
        <v>41845</v>
      </c>
      <c r="D472" s="48">
        <v>0</v>
      </c>
      <c r="E472" s="57">
        <v>0</v>
      </c>
      <c r="F472" s="48">
        <v>0</v>
      </c>
      <c r="G472" s="48">
        <v>0</v>
      </c>
      <c r="H472" s="51"/>
      <c r="J472" s="51"/>
    </row>
    <row r="473" spans="1:10" x14ac:dyDescent="0.3">
      <c r="A473" t="s">
        <v>462</v>
      </c>
      <c r="B473" t="s">
        <v>6860</v>
      </c>
      <c r="C473" s="56">
        <v>30582</v>
      </c>
      <c r="D473" s="48">
        <v>12936</v>
      </c>
      <c r="E473" s="57">
        <v>0</v>
      </c>
      <c r="F473" s="48">
        <v>0</v>
      </c>
      <c r="G473" s="48">
        <v>-12936</v>
      </c>
      <c r="H473" s="51"/>
      <c r="J473" s="51"/>
    </row>
    <row r="474" spans="1:10" x14ac:dyDescent="0.3">
      <c r="A474" t="s">
        <v>463</v>
      </c>
      <c r="B474" t="s">
        <v>6861</v>
      </c>
      <c r="C474" s="56">
        <v>23440</v>
      </c>
      <c r="D474" s="48">
        <v>0</v>
      </c>
      <c r="E474" s="57">
        <v>0</v>
      </c>
      <c r="F474" s="48">
        <v>0</v>
      </c>
      <c r="G474" s="48">
        <v>0</v>
      </c>
      <c r="H474" s="51"/>
      <c r="J474" s="51"/>
    </row>
    <row r="475" spans="1:10" x14ac:dyDescent="0.3">
      <c r="A475" t="s">
        <v>464</v>
      </c>
      <c r="B475" t="s">
        <v>6862</v>
      </c>
      <c r="C475" s="56">
        <v>41005</v>
      </c>
      <c r="D475" s="48">
        <v>7392</v>
      </c>
      <c r="E475" s="57">
        <v>24.57</v>
      </c>
      <c r="F475" s="48">
        <v>11929.23</v>
      </c>
      <c r="G475" s="48">
        <v>4537.2299999999996</v>
      </c>
      <c r="H475" s="51"/>
      <c r="J475" s="51"/>
    </row>
    <row r="476" spans="1:10" x14ac:dyDescent="0.3">
      <c r="A476" t="s">
        <v>465</v>
      </c>
      <c r="B476" t="s">
        <v>6863</v>
      </c>
      <c r="C476" s="56">
        <v>40557</v>
      </c>
      <c r="D476" s="48">
        <v>0</v>
      </c>
      <c r="E476" s="57">
        <v>0</v>
      </c>
      <c r="F476" s="48">
        <v>0</v>
      </c>
      <c r="G476" s="48">
        <v>0</v>
      </c>
      <c r="H476" s="51"/>
      <c r="J476" s="51"/>
    </row>
    <row r="477" spans="1:10" x14ac:dyDescent="0.3">
      <c r="A477" t="s">
        <v>466</v>
      </c>
      <c r="B477" t="s">
        <v>6864</v>
      </c>
      <c r="C477" s="56">
        <v>41005</v>
      </c>
      <c r="D477" s="48">
        <v>11088</v>
      </c>
      <c r="E477" s="57">
        <v>47.84</v>
      </c>
      <c r="F477" s="48">
        <v>23227.279999999999</v>
      </c>
      <c r="G477" s="48">
        <v>12139.279999999999</v>
      </c>
      <c r="H477" s="51"/>
      <c r="J477" s="51"/>
    </row>
    <row r="478" spans="1:10" x14ac:dyDescent="0.3">
      <c r="A478" t="s">
        <v>467</v>
      </c>
      <c r="B478" t="s">
        <v>6865</v>
      </c>
      <c r="C478" s="56">
        <v>40788</v>
      </c>
      <c r="D478" s="48">
        <v>0</v>
      </c>
      <c r="E478" s="57">
        <v>0</v>
      </c>
      <c r="F478" s="48">
        <v>0</v>
      </c>
      <c r="G478" s="48">
        <v>0</v>
      </c>
      <c r="H478" s="51"/>
      <c r="J478" s="51"/>
    </row>
    <row r="479" spans="1:10" x14ac:dyDescent="0.3">
      <c r="A479" t="s">
        <v>468</v>
      </c>
      <c r="B479" t="s">
        <v>6866</v>
      </c>
      <c r="C479" s="56">
        <v>41693</v>
      </c>
      <c r="D479" s="48">
        <v>0</v>
      </c>
      <c r="E479" s="57">
        <v>0</v>
      </c>
      <c r="F479" s="48">
        <v>0</v>
      </c>
      <c r="G479" s="48">
        <v>0</v>
      </c>
      <c r="H479" s="51"/>
      <c r="J479" s="51"/>
    </row>
    <row r="480" spans="1:10" x14ac:dyDescent="0.3">
      <c r="A480" t="s">
        <v>469</v>
      </c>
      <c r="B480" t="s">
        <v>6867</v>
      </c>
      <c r="C480" s="56">
        <v>41419</v>
      </c>
      <c r="D480" s="48">
        <v>3696</v>
      </c>
      <c r="E480" s="57">
        <v>0</v>
      </c>
      <c r="F480" s="48">
        <v>0</v>
      </c>
      <c r="G480" s="48">
        <v>-3696</v>
      </c>
      <c r="H480" s="51"/>
      <c r="J480" s="51"/>
    </row>
    <row r="481" spans="1:10" x14ac:dyDescent="0.3">
      <c r="A481" t="s">
        <v>470</v>
      </c>
      <c r="B481" t="s">
        <v>6868</v>
      </c>
      <c r="C481" s="56">
        <v>80433</v>
      </c>
      <c r="D481" s="48">
        <v>0</v>
      </c>
      <c r="E481" s="57">
        <v>0</v>
      </c>
      <c r="F481" s="48">
        <v>0</v>
      </c>
      <c r="G481" s="48">
        <v>0</v>
      </c>
      <c r="H481" s="51"/>
      <c r="J481" s="51"/>
    </row>
    <row r="482" spans="1:10" x14ac:dyDescent="0.3">
      <c r="A482" t="s">
        <v>471</v>
      </c>
      <c r="B482" t="s">
        <v>6869</v>
      </c>
      <c r="C482" s="56">
        <v>25156</v>
      </c>
      <c r="D482" s="48">
        <v>0</v>
      </c>
      <c r="E482" s="57">
        <v>0</v>
      </c>
      <c r="F482" s="48">
        <v>0</v>
      </c>
      <c r="G482" s="48">
        <v>0</v>
      </c>
      <c r="H482" s="51"/>
      <c r="J482" s="51"/>
    </row>
    <row r="483" spans="1:10" x14ac:dyDescent="0.3">
      <c r="A483" t="s">
        <v>472</v>
      </c>
      <c r="B483" t="s">
        <v>6870</v>
      </c>
      <c r="C483" s="56">
        <v>41385</v>
      </c>
      <c r="D483" s="48">
        <v>0</v>
      </c>
      <c r="E483" s="57">
        <v>0</v>
      </c>
      <c r="F483" s="48">
        <v>0</v>
      </c>
      <c r="G483" s="48">
        <v>0</v>
      </c>
      <c r="H483" s="51"/>
      <c r="J483" s="51"/>
    </row>
    <row r="484" spans="1:10" x14ac:dyDescent="0.3">
      <c r="A484" t="s">
        <v>473</v>
      </c>
      <c r="B484" t="s">
        <v>6871</v>
      </c>
      <c r="C484" s="56">
        <v>40945</v>
      </c>
      <c r="D484" s="48">
        <v>12936</v>
      </c>
      <c r="E484" s="57">
        <v>0</v>
      </c>
      <c r="F484" s="48">
        <v>0</v>
      </c>
      <c r="G484" s="48">
        <v>-12936</v>
      </c>
      <c r="H484" s="51"/>
      <c r="J484" s="51"/>
    </row>
    <row r="485" spans="1:10" x14ac:dyDescent="0.3">
      <c r="A485" t="s">
        <v>474</v>
      </c>
      <c r="B485" t="s">
        <v>6871</v>
      </c>
      <c r="C485" s="56">
        <v>40945</v>
      </c>
      <c r="D485" s="48">
        <v>14784</v>
      </c>
      <c r="E485" s="57">
        <v>0</v>
      </c>
      <c r="F485" s="48">
        <v>0</v>
      </c>
      <c r="G485" s="48">
        <v>-14784</v>
      </c>
      <c r="H485" s="51"/>
      <c r="J485" s="51"/>
    </row>
    <row r="486" spans="1:10" x14ac:dyDescent="0.3">
      <c r="A486" t="s">
        <v>475</v>
      </c>
      <c r="B486" t="s">
        <v>6872</v>
      </c>
      <c r="C486" s="56">
        <v>42656</v>
      </c>
      <c r="D486" s="48">
        <v>0</v>
      </c>
      <c r="E486" s="57">
        <v>0</v>
      </c>
      <c r="F486" s="48">
        <v>0</v>
      </c>
      <c r="G486" s="48">
        <v>0</v>
      </c>
      <c r="H486" s="51"/>
      <c r="J486" s="51"/>
    </row>
    <row r="487" spans="1:10" x14ac:dyDescent="0.3">
      <c r="A487" t="s">
        <v>476</v>
      </c>
      <c r="B487" t="s">
        <v>6873</v>
      </c>
      <c r="C487" s="56">
        <v>41373</v>
      </c>
      <c r="D487" s="48">
        <v>183317.6</v>
      </c>
      <c r="E487" s="57">
        <v>340.42</v>
      </c>
      <c r="F487" s="48">
        <v>165280.72</v>
      </c>
      <c r="G487" s="48">
        <v>-18036.880000000005</v>
      </c>
      <c r="H487" s="51"/>
      <c r="J487" s="51"/>
    </row>
    <row r="488" spans="1:10" x14ac:dyDescent="0.3">
      <c r="A488" t="s">
        <v>477</v>
      </c>
      <c r="B488" t="s">
        <v>6874</v>
      </c>
      <c r="C488" s="56">
        <v>42545</v>
      </c>
      <c r="D488" s="48">
        <v>14667.73</v>
      </c>
      <c r="E488" s="57">
        <v>0</v>
      </c>
      <c r="F488" s="48">
        <v>0</v>
      </c>
      <c r="G488" s="48">
        <v>-14667.73</v>
      </c>
      <c r="H488" s="51"/>
      <c r="J488" s="51"/>
    </row>
    <row r="489" spans="1:10" x14ac:dyDescent="0.3">
      <c r="A489" t="s">
        <v>478</v>
      </c>
      <c r="B489" t="s">
        <v>6875</v>
      </c>
      <c r="C489" s="56">
        <v>40788</v>
      </c>
      <c r="D489" s="48">
        <v>7392</v>
      </c>
      <c r="E489" s="57">
        <v>11.04</v>
      </c>
      <c r="F489" s="48">
        <v>5360.14</v>
      </c>
      <c r="G489" s="48">
        <v>-2031.8599999999997</v>
      </c>
      <c r="H489" s="51"/>
      <c r="J489" s="51"/>
    </row>
    <row r="490" spans="1:10" x14ac:dyDescent="0.3">
      <c r="A490" t="s">
        <v>479</v>
      </c>
      <c r="B490" t="s">
        <v>6876</v>
      </c>
      <c r="C490" s="56">
        <v>40928</v>
      </c>
      <c r="D490" s="48">
        <v>0</v>
      </c>
      <c r="E490" s="57">
        <v>0</v>
      </c>
      <c r="F490" s="48">
        <v>0</v>
      </c>
      <c r="G490" s="48">
        <v>0</v>
      </c>
      <c r="H490" s="51"/>
      <c r="J490" s="51"/>
    </row>
    <row r="491" spans="1:10" x14ac:dyDescent="0.3">
      <c r="A491" t="s">
        <v>480</v>
      </c>
      <c r="B491" t="s">
        <v>6877</v>
      </c>
      <c r="C491" s="56">
        <v>40788</v>
      </c>
      <c r="D491" s="48">
        <v>0</v>
      </c>
      <c r="E491" s="57">
        <v>19.39</v>
      </c>
      <c r="F491" s="48">
        <v>9414.23</v>
      </c>
      <c r="G491" s="48">
        <v>9414.23</v>
      </c>
      <c r="H491" s="51"/>
      <c r="J491" s="51"/>
    </row>
    <row r="492" spans="1:10" x14ac:dyDescent="0.3">
      <c r="A492" t="s">
        <v>481</v>
      </c>
      <c r="B492" t="s">
        <v>6878</v>
      </c>
      <c r="C492" s="56">
        <v>42656</v>
      </c>
      <c r="D492" s="48">
        <v>0</v>
      </c>
      <c r="E492" s="57">
        <v>0</v>
      </c>
      <c r="F492" s="48">
        <v>0</v>
      </c>
      <c r="G492" s="48">
        <v>0</v>
      </c>
      <c r="H492" s="51"/>
      <c r="J492" s="51"/>
    </row>
    <row r="493" spans="1:10" x14ac:dyDescent="0.3">
      <c r="A493" t="s">
        <v>482</v>
      </c>
      <c r="B493" t="s">
        <v>6879</v>
      </c>
      <c r="C493" s="56">
        <v>81316</v>
      </c>
      <c r="D493" s="48">
        <v>67125.66</v>
      </c>
      <c r="E493" s="57">
        <v>129.66999999999999</v>
      </c>
      <c r="F493" s="48">
        <v>62957.38</v>
      </c>
      <c r="G493" s="48">
        <v>-4168.2800000000061</v>
      </c>
      <c r="H493" s="51"/>
      <c r="J493" s="51"/>
    </row>
    <row r="494" spans="1:10" x14ac:dyDescent="0.3">
      <c r="A494" t="s">
        <v>483</v>
      </c>
      <c r="B494" t="s">
        <v>6880</v>
      </c>
      <c r="C494" s="56">
        <v>41460</v>
      </c>
      <c r="D494" s="48">
        <v>7009.02</v>
      </c>
      <c r="E494" s="57">
        <v>21.2</v>
      </c>
      <c r="F494" s="48">
        <v>10293.02</v>
      </c>
      <c r="G494" s="48">
        <v>3284</v>
      </c>
      <c r="H494" s="51"/>
      <c r="J494" s="51"/>
    </row>
    <row r="495" spans="1:10" x14ac:dyDescent="0.3">
      <c r="A495" t="s">
        <v>484</v>
      </c>
      <c r="B495" t="s">
        <v>6881</v>
      </c>
      <c r="C495" s="56">
        <v>41884</v>
      </c>
      <c r="D495" s="48">
        <v>0</v>
      </c>
      <c r="E495" s="57">
        <v>0</v>
      </c>
      <c r="F495" s="48">
        <v>0</v>
      </c>
      <c r="G495" s="48">
        <v>0</v>
      </c>
      <c r="H495" s="51"/>
      <c r="J495" s="51"/>
    </row>
    <row r="496" spans="1:10" x14ac:dyDescent="0.3">
      <c r="A496" t="s">
        <v>485</v>
      </c>
      <c r="B496" t="s">
        <v>6882</v>
      </c>
      <c r="C496" s="56">
        <v>42658</v>
      </c>
      <c r="D496" s="48">
        <v>0</v>
      </c>
      <c r="E496" s="57">
        <v>21.16</v>
      </c>
      <c r="F496" s="48">
        <v>10273.6</v>
      </c>
      <c r="G496" s="48">
        <v>10273.6</v>
      </c>
      <c r="H496" s="51"/>
      <c r="J496" s="51"/>
    </row>
    <row r="497" spans="1:10" x14ac:dyDescent="0.3">
      <c r="A497" t="s">
        <v>486</v>
      </c>
      <c r="B497" t="s">
        <v>6883</v>
      </c>
      <c r="C497" s="56">
        <v>41827</v>
      </c>
      <c r="D497" s="48">
        <v>0</v>
      </c>
      <c r="E497" s="57">
        <v>0</v>
      </c>
      <c r="F497" s="48">
        <v>0</v>
      </c>
      <c r="G497" s="48">
        <v>0</v>
      </c>
      <c r="H497" s="51"/>
      <c r="J497" s="51"/>
    </row>
    <row r="498" spans="1:10" x14ac:dyDescent="0.3">
      <c r="A498" t="s">
        <v>487</v>
      </c>
      <c r="B498" t="s">
        <v>6884</v>
      </c>
      <c r="C498" s="56">
        <v>42788</v>
      </c>
      <c r="D498" s="48">
        <v>0</v>
      </c>
      <c r="E498" s="57">
        <v>0</v>
      </c>
      <c r="F498" s="48">
        <v>0</v>
      </c>
      <c r="G498" s="48">
        <v>0</v>
      </c>
      <c r="H498" s="51"/>
      <c r="J498" s="51"/>
    </row>
    <row r="499" spans="1:10" x14ac:dyDescent="0.3">
      <c r="A499" t="s">
        <v>488</v>
      </c>
      <c r="B499" t="s">
        <v>6885</v>
      </c>
      <c r="C499" s="56">
        <v>41001</v>
      </c>
      <c r="D499" s="48">
        <v>3730.17</v>
      </c>
      <c r="E499" s="57">
        <v>8.49</v>
      </c>
      <c r="F499" s="48">
        <v>4122.0600000000004</v>
      </c>
      <c r="G499" s="48">
        <v>391.89000000000033</v>
      </c>
      <c r="H499" s="51"/>
      <c r="J499" s="51"/>
    </row>
    <row r="500" spans="1:10" x14ac:dyDescent="0.3">
      <c r="A500" t="s">
        <v>489</v>
      </c>
      <c r="B500" t="s">
        <v>6886</v>
      </c>
      <c r="C500" s="56">
        <v>41551</v>
      </c>
      <c r="D500" s="48">
        <v>95343.41</v>
      </c>
      <c r="E500" s="57">
        <v>242.91</v>
      </c>
      <c r="F500" s="48">
        <v>117937.66</v>
      </c>
      <c r="G500" s="48">
        <v>22594.25</v>
      </c>
      <c r="H500" s="51"/>
      <c r="J500" s="51"/>
    </row>
    <row r="501" spans="1:10" x14ac:dyDescent="0.3">
      <c r="A501" t="s">
        <v>490</v>
      </c>
      <c r="B501" t="s">
        <v>6887</v>
      </c>
      <c r="C501" s="56">
        <v>32580</v>
      </c>
      <c r="D501" s="48">
        <v>0</v>
      </c>
      <c r="E501" s="57">
        <v>0</v>
      </c>
      <c r="F501" s="48">
        <v>0</v>
      </c>
      <c r="G501" s="48">
        <v>0</v>
      </c>
      <c r="H501" s="51"/>
      <c r="J501" s="51"/>
    </row>
    <row r="502" spans="1:10" x14ac:dyDescent="0.3">
      <c r="A502" t="s">
        <v>491</v>
      </c>
      <c r="B502" t="s">
        <v>6888</v>
      </c>
      <c r="C502" s="56">
        <v>30044</v>
      </c>
      <c r="D502" s="48">
        <v>0</v>
      </c>
      <c r="E502" s="57">
        <v>0</v>
      </c>
      <c r="F502" s="48">
        <v>0</v>
      </c>
      <c r="G502" s="48">
        <v>0</v>
      </c>
      <c r="H502" s="51"/>
      <c r="J502" s="51"/>
    </row>
    <row r="503" spans="1:10" x14ac:dyDescent="0.3">
      <c r="A503" t="s">
        <v>492</v>
      </c>
      <c r="B503" t="s">
        <v>6889</v>
      </c>
      <c r="C503" s="56">
        <v>41532</v>
      </c>
      <c r="D503" s="48">
        <v>27596.31</v>
      </c>
      <c r="E503" s="57">
        <v>0</v>
      </c>
      <c r="F503" s="48">
        <v>0</v>
      </c>
      <c r="G503" s="48">
        <v>-27596.31</v>
      </c>
      <c r="H503" s="51"/>
      <c r="J503" s="51"/>
    </row>
    <row r="504" spans="1:10" x14ac:dyDescent="0.3">
      <c r="A504" t="s">
        <v>493</v>
      </c>
      <c r="B504" t="s">
        <v>6890</v>
      </c>
      <c r="C504" s="56">
        <v>83228</v>
      </c>
      <c r="D504" s="48">
        <v>0</v>
      </c>
      <c r="E504" s="57">
        <v>0</v>
      </c>
      <c r="F504" s="48">
        <v>0</v>
      </c>
      <c r="G504" s="48">
        <v>0</v>
      </c>
      <c r="H504" s="51"/>
      <c r="J504" s="51"/>
    </row>
    <row r="505" spans="1:10" x14ac:dyDescent="0.3">
      <c r="A505" t="s">
        <v>494</v>
      </c>
      <c r="B505" t="s">
        <v>6891</v>
      </c>
      <c r="C505" s="56">
        <v>30330</v>
      </c>
      <c r="D505" s="48">
        <v>18480</v>
      </c>
      <c r="E505" s="57">
        <v>0</v>
      </c>
      <c r="F505" s="48">
        <v>0</v>
      </c>
      <c r="G505" s="48">
        <v>-18480</v>
      </c>
      <c r="H505" s="51"/>
      <c r="J505" s="51"/>
    </row>
    <row r="506" spans="1:10" x14ac:dyDescent="0.3">
      <c r="A506" t="s">
        <v>495</v>
      </c>
      <c r="B506" t="s">
        <v>6892</v>
      </c>
      <c r="C506" s="56">
        <v>41624</v>
      </c>
      <c r="D506" s="48">
        <v>0</v>
      </c>
      <c r="E506" s="57">
        <v>46.96</v>
      </c>
      <c r="F506" s="48">
        <v>22800.02</v>
      </c>
      <c r="G506" s="48">
        <v>22800.02</v>
      </c>
      <c r="H506" s="51"/>
      <c r="J506" s="51"/>
    </row>
    <row r="507" spans="1:10" x14ac:dyDescent="0.3">
      <c r="A507" t="s">
        <v>496</v>
      </c>
      <c r="B507" t="s">
        <v>6893</v>
      </c>
      <c r="C507" s="56">
        <v>41011</v>
      </c>
      <c r="D507" s="48">
        <v>6865.19</v>
      </c>
      <c r="E507" s="57">
        <v>0</v>
      </c>
      <c r="F507" s="48">
        <v>0</v>
      </c>
      <c r="G507" s="48">
        <v>-6865.19</v>
      </c>
      <c r="H507" s="51"/>
      <c r="J507" s="51"/>
    </row>
    <row r="508" spans="1:10" x14ac:dyDescent="0.3">
      <c r="A508" t="s">
        <v>497</v>
      </c>
      <c r="B508" t="s">
        <v>6894</v>
      </c>
      <c r="C508" s="56">
        <v>30824</v>
      </c>
      <c r="D508" s="48">
        <v>0</v>
      </c>
      <c r="E508" s="57">
        <v>0</v>
      </c>
      <c r="F508" s="48">
        <v>0</v>
      </c>
      <c r="G508" s="48">
        <v>0</v>
      </c>
      <c r="H508" s="51"/>
      <c r="J508" s="51"/>
    </row>
    <row r="509" spans="1:10" x14ac:dyDescent="0.3">
      <c r="A509" t="s">
        <v>498</v>
      </c>
      <c r="B509" t="s">
        <v>6895</v>
      </c>
      <c r="C509" s="56">
        <v>32073</v>
      </c>
      <c r="D509" s="48">
        <v>0</v>
      </c>
      <c r="E509" s="57">
        <v>0</v>
      </c>
      <c r="F509" s="48">
        <v>0</v>
      </c>
      <c r="G509" s="48">
        <v>0</v>
      </c>
      <c r="H509" s="51"/>
      <c r="J509" s="51"/>
    </row>
    <row r="510" spans="1:10" x14ac:dyDescent="0.3">
      <c r="A510" t="s">
        <v>499</v>
      </c>
      <c r="B510" t="s">
        <v>6896</v>
      </c>
      <c r="C510" s="56">
        <v>30967</v>
      </c>
      <c r="D510" s="48">
        <v>0</v>
      </c>
      <c r="E510" s="57">
        <v>0</v>
      </c>
      <c r="F510" s="48">
        <v>0</v>
      </c>
      <c r="G510" s="48">
        <v>0</v>
      </c>
      <c r="H510" s="51"/>
      <c r="J510" s="51"/>
    </row>
    <row r="511" spans="1:10" x14ac:dyDescent="0.3">
      <c r="A511" t="s">
        <v>500</v>
      </c>
      <c r="B511" t="s">
        <v>6897</v>
      </c>
      <c r="C511" s="56">
        <v>31032</v>
      </c>
      <c r="D511" s="48">
        <v>0</v>
      </c>
      <c r="E511" s="57">
        <v>0</v>
      </c>
      <c r="F511" s="48">
        <v>0</v>
      </c>
      <c r="G511" s="48">
        <v>0</v>
      </c>
      <c r="H511" s="51"/>
      <c r="J511" s="51"/>
    </row>
    <row r="512" spans="1:10" x14ac:dyDescent="0.3">
      <c r="A512" t="s">
        <v>501</v>
      </c>
      <c r="B512" t="s">
        <v>6898</v>
      </c>
      <c r="C512" s="56">
        <v>42632</v>
      </c>
      <c r="D512" s="48">
        <v>0</v>
      </c>
      <c r="E512" s="57">
        <v>0</v>
      </c>
      <c r="F512" s="48">
        <v>0</v>
      </c>
      <c r="G512" s="48">
        <v>0</v>
      </c>
      <c r="H512" s="51"/>
      <c r="J512" s="51"/>
    </row>
    <row r="513" spans="1:10" x14ac:dyDescent="0.3">
      <c r="A513" t="s">
        <v>502</v>
      </c>
      <c r="B513" t="s">
        <v>6899</v>
      </c>
      <c r="C513" s="56">
        <v>31162</v>
      </c>
      <c r="D513" s="48">
        <v>0</v>
      </c>
      <c r="E513" s="57">
        <v>0</v>
      </c>
      <c r="F513" s="48">
        <v>0</v>
      </c>
      <c r="G513" s="48">
        <v>0</v>
      </c>
      <c r="H513" s="51"/>
      <c r="J513" s="51"/>
    </row>
    <row r="514" spans="1:10" x14ac:dyDescent="0.3">
      <c r="A514" t="s">
        <v>503</v>
      </c>
      <c r="B514" t="s">
        <v>6900</v>
      </c>
      <c r="C514" s="56">
        <v>31227</v>
      </c>
      <c r="D514" s="48">
        <v>0</v>
      </c>
      <c r="E514" s="57">
        <v>0</v>
      </c>
      <c r="F514" s="48">
        <v>0</v>
      </c>
      <c r="G514" s="48">
        <v>0</v>
      </c>
      <c r="H514" s="51"/>
      <c r="J514" s="51"/>
    </row>
    <row r="515" spans="1:10" x14ac:dyDescent="0.3">
      <c r="A515" t="s">
        <v>504</v>
      </c>
      <c r="B515" t="s">
        <v>6901</v>
      </c>
      <c r="C515" s="56">
        <v>41534</v>
      </c>
      <c r="D515" s="48">
        <v>0</v>
      </c>
      <c r="E515" s="57">
        <v>0</v>
      </c>
      <c r="F515" s="48">
        <v>0</v>
      </c>
      <c r="G515" s="48">
        <v>0</v>
      </c>
      <c r="H515" s="51"/>
      <c r="J515" s="51"/>
    </row>
    <row r="516" spans="1:10" x14ac:dyDescent="0.3">
      <c r="A516" t="s">
        <v>505</v>
      </c>
      <c r="B516" t="s">
        <v>6902</v>
      </c>
      <c r="C516" s="56">
        <v>79874</v>
      </c>
      <c r="D516" s="48">
        <v>0</v>
      </c>
      <c r="E516" s="57">
        <v>20.9</v>
      </c>
      <c r="F516" s="48">
        <v>10147.370000000001</v>
      </c>
      <c r="G516" s="48">
        <v>10147.370000000001</v>
      </c>
      <c r="H516" s="51"/>
      <c r="J516" s="51"/>
    </row>
    <row r="517" spans="1:10" x14ac:dyDescent="0.3">
      <c r="A517" t="s">
        <v>506</v>
      </c>
      <c r="B517" t="s">
        <v>6903</v>
      </c>
      <c r="C517" s="56">
        <v>40972</v>
      </c>
      <c r="D517" s="48">
        <v>0</v>
      </c>
      <c r="E517" s="57">
        <v>0</v>
      </c>
      <c r="F517" s="48">
        <v>0</v>
      </c>
      <c r="G517" s="48">
        <v>0</v>
      </c>
      <c r="H517" s="51"/>
      <c r="J517" s="51"/>
    </row>
    <row r="518" spans="1:10" x14ac:dyDescent="0.3">
      <c r="A518" t="s">
        <v>507</v>
      </c>
      <c r="B518" t="s">
        <v>6904</v>
      </c>
      <c r="C518" s="56">
        <v>31552</v>
      </c>
      <c r="D518" s="48">
        <v>0</v>
      </c>
      <c r="E518" s="57">
        <v>0</v>
      </c>
      <c r="F518" s="48">
        <v>0</v>
      </c>
      <c r="G518" s="48">
        <v>0</v>
      </c>
      <c r="H518" s="51"/>
      <c r="J518" s="51"/>
    </row>
    <row r="519" spans="1:10" x14ac:dyDescent="0.3">
      <c r="A519" t="s">
        <v>508</v>
      </c>
      <c r="B519" t="s">
        <v>6905</v>
      </c>
      <c r="C519" s="56">
        <v>41282</v>
      </c>
      <c r="D519" s="48">
        <v>0</v>
      </c>
      <c r="E519" s="57">
        <v>0</v>
      </c>
      <c r="F519" s="48">
        <v>0</v>
      </c>
      <c r="G519" s="48">
        <v>0</v>
      </c>
      <c r="H519" s="51"/>
      <c r="J519" s="51"/>
    </row>
    <row r="520" spans="1:10" x14ac:dyDescent="0.3">
      <c r="A520" t="s">
        <v>509</v>
      </c>
      <c r="B520" t="s">
        <v>6906</v>
      </c>
      <c r="C520" s="56">
        <v>41419</v>
      </c>
      <c r="D520" s="48">
        <v>0</v>
      </c>
      <c r="E520" s="57">
        <v>0</v>
      </c>
      <c r="F520" s="48">
        <v>0</v>
      </c>
      <c r="G520" s="48">
        <v>0</v>
      </c>
      <c r="H520" s="51"/>
      <c r="J520" s="51"/>
    </row>
    <row r="521" spans="1:10" x14ac:dyDescent="0.3">
      <c r="A521" t="s">
        <v>510</v>
      </c>
      <c r="B521" t="s">
        <v>6907</v>
      </c>
      <c r="C521" s="56">
        <v>45969</v>
      </c>
      <c r="D521" s="48">
        <v>0</v>
      </c>
      <c r="E521" s="57">
        <v>0</v>
      </c>
      <c r="F521" s="48">
        <v>0</v>
      </c>
      <c r="G521" s="48">
        <v>0</v>
      </c>
      <c r="H521" s="51"/>
      <c r="J521" s="51"/>
    </row>
    <row r="522" spans="1:10" x14ac:dyDescent="0.3">
      <c r="A522" t="s">
        <v>511</v>
      </c>
      <c r="B522" t="s">
        <v>6908</v>
      </c>
      <c r="C522" s="56">
        <v>41439</v>
      </c>
      <c r="D522" s="48">
        <v>0</v>
      </c>
      <c r="E522" s="57">
        <v>0</v>
      </c>
      <c r="F522" s="48">
        <v>0</v>
      </c>
      <c r="G522" s="48">
        <v>0</v>
      </c>
      <c r="H522" s="51"/>
      <c r="J522" s="51"/>
    </row>
    <row r="523" spans="1:10" x14ac:dyDescent="0.3">
      <c r="A523" t="s">
        <v>512</v>
      </c>
      <c r="B523" t="s">
        <v>6909</v>
      </c>
      <c r="C523" s="56">
        <v>32202</v>
      </c>
      <c r="D523" s="48">
        <v>0</v>
      </c>
      <c r="E523" s="57">
        <v>0</v>
      </c>
      <c r="F523" s="48">
        <v>0</v>
      </c>
      <c r="G523" s="48">
        <v>0</v>
      </c>
      <c r="H523" s="51"/>
      <c r="J523" s="51"/>
    </row>
    <row r="524" spans="1:10" x14ac:dyDescent="0.3">
      <c r="A524" t="s">
        <v>513</v>
      </c>
      <c r="B524" t="s">
        <v>6910</v>
      </c>
      <c r="C524" s="56">
        <v>80433</v>
      </c>
      <c r="D524" s="48">
        <v>0</v>
      </c>
      <c r="E524" s="57">
        <v>0</v>
      </c>
      <c r="F524" s="48">
        <v>0</v>
      </c>
      <c r="G524" s="48">
        <v>0</v>
      </c>
      <c r="H524" s="51"/>
      <c r="J524" s="51"/>
    </row>
    <row r="525" spans="1:10" x14ac:dyDescent="0.3">
      <c r="A525" t="s">
        <v>514</v>
      </c>
      <c r="B525" t="s">
        <v>6911</v>
      </c>
      <c r="C525" s="56">
        <v>41385</v>
      </c>
      <c r="D525" s="48">
        <v>0</v>
      </c>
      <c r="E525" s="57">
        <v>0</v>
      </c>
      <c r="F525" s="48">
        <v>0</v>
      </c>
      <c r="G525" s="48">
        <v>0</v>
      </c>
      <c r="H525" s="51"/>
      <c r="J525" s="51"/>
    </row>
    <row r="526" spans="1:10" x14ac:dyDescent="0.3">
      <c r="A526" t="s">
        <v>515</v>
      </c>
      <c r="B526" t="s">
        <v>6912</v>
      </c>
      <c r="C526" s="56">
        <v>41532</v>
      </c>
      <c r="D526" s="48">
        <v>0</v>
      </c>
      <c r="E526" s="57">
        <v>0</v>
      </c>
      <c r="F526" s="48">
        <v>0</v>
      </c>
      <c r="G526" s="48">
        <v>0</v>
      </c>
      <c r="H526" s="51"/>
      <c r="J526" s="51"/>
    </row>
    <row r="527" spans="1:10" x14ac:dyDescent="0.3">
      <c r="A527" t="s">
        <v>516</v>
      </c>
      <c r="B527" t="s">
        <v>6913</v>
      </c>
      <c r="C527" s="56">
        <v>40706</v>
      </c>
      <c r="D527" s="48">
        <v>0</v>
      </c>
      <c r="E527" s="57">
        <v>0</v>
      </c>
      <c r="F527" s="48">
        <v>0</v>
      </c>
      <c r="G527" s="48">
        <v>0</v>
      </c>
      <c r="H527" s="51"/>
      <c r="J527" s="51"/>
    </row>
    <row r="528" spans="1:10" x14ac:dyDescent="0.3">
      <c r="A528" t="s">
        <v>517</v>
      </c>
      <c r="B528" t="s">
        <v>6914</v>
      </c>
      <c r="C528" s="56">
        <v>78782</v>
      </c>
      <c r="D528" s="48">
        <v>0</v>
      </c>
      <c r="E528" s="57">
        <v>0</v>
      </c>
      <c r="F528" s="48">
        <v>0</v>
      </c>
      <c r="G528" s="48">
        <v>0</v>
      </c>
      <c r="H528" s="51"/>
      <c r="J528" s="51"/>
    </row>
    <row r="529" spans="1:10" x14ac:dyDescent="0.3">
      <c r="A529" t="s">
        <v>518</v>
      </c>
      <c r="B529" t="s">
        <v>6915</v>
      </c>
      <c r="C529" s="56">
        <v>41296</v>
      </c>
      <c r="D529" s="48">
        <v>0</v>
      </c>
      <c r="E529" s="57">
        <v>0</v>
      </c>
      <c r="F529" s="48">
        <v>0</v>
      </c>
      <c r="G529" s="48">
        <v>0</v>
      </c>
      <c r="H529" s="51"/>
      <c r="J529" s="51"/>
    </row>
    <row r="530" spans="1:10" x14ac:dyDescent="0.3">
      <c r="A530" t="s">
        <v>519</v>
      </c>
      <c r="B530" t="s">
        <v>6916</v>
      </c>
      <c r="C530" s="56">
        <v>42604</v>
      </c>
      <c r="D530" s="48">
        <v>0</v>
      </c>
      <c r="E530" s="57">
        <v>0</v>
      </c>
      <c r="F530" s="48">
        <v>0</v>
      </c>
      <c r="G530" s="48">
        <v>0</v>
      </c>
      <c r="H530" s="51"/>
      <c r="J530" s="51"/>
    </row>
    <row r="531" spans="1:10" x14ac:dyDescent="0.3">
      <c r="A531" t="s">
        <v>520</v>
      </c>
      <c r="B531" t="s">
        <v>6917</v>
      </c>
      <c r="C531" s="56">
        <v>62662</v>
      </c>
      <c r="D531" s="48">
        <v>0</v>
      </c>
      <c r="E531" s="57">
        <v>0</v>
      </c>
      <c r="F531" s="48">
        <v>0</v>
      </c>
      <c r="G531" s="48">
        <v>0</v>
      </c>
      <c r="H531" s="51"/>
      <c r="J531" s="51"/>
    </row>
    <row r="532" spans="1:10" x14ac:dyDescent="0.3">
      <c r="A532" t="s">
        <v>521</v>
      </c>
      <c r="B532" t="s">
        <v>6918</v>
      </c>
      <c r="C532" s="56">
        <v>33034</v>
      </c>
      <c r="D532" s="48">
        <v>0</v>
      </c>
      <c r="E532" s="57">
        <v>0</v>
      </c>
      <c r="F532" s="48">
        <v>0</v>
      </c>
      <c r="G532" s="48">
        <v>0</v>
      </c>
      <c r="H532" s="51"/>
      <c r="J532" s="51"/>
    </row>
    <row r="533" spans="1:10" x14ac:dyDescent="0.3">
      <c r="A533" t="s">
        <v>522</v>
      </c>
      <c r="B533" t="s">
        <v>6919</v>
      </c>
      <c r="C533" s="56">
        <v>33151</v>
      </c>
      <c r="D533" s="48">
        <v>0</v>
      </c>
      <c r="E533" s="57">
        <v>0</v>
      </c>
      <c r="F533" s="48">
        <v>0</v>
      </c>
      <c r="G533" s="48">
        <v>0</v>
      </c>
      <c r="H533" s="51"/>
      <c r="J533" s="51"/>
    </row>
    <row r="534" spans="1:10" x14ac:dyDescent="0.3">
      <c r="A534" t="s">
        <v>523</v>
      </c>
      <c r="B534" t="s">
        <v>6920</v>
      </c>
      <c r="C534" s="56">
        <v>33424</v>
      </c>
      <c r="D534" s="48">
        <v>0</v>
      </c>
      <c r="E534" s="57">
        <v>0</v>
      </c>
      <c r="F534" s="48">
        <v>0</v>
      </c>
      <c r="G534" s="48">
        <v>0</v>
      </c>
      <c r="H534" s="51"/>
      <c r="J534" s="51"/>
    </row>
    <row r="535" spans="1:10" x14ac:dyDescent="0.3">
      <c r="A535" t="s">
        <v>524</v>
      </c>
      <c r="B535" t="s">
        <v>6921</v>
      </c>
      <c r="C535" s="56">
        <v>41324</v>
      </c>
      <c r="D535" s="48">
        <v>0</v>
      </c>
      <c r="E535" s="57">
        <v>0</v>
      </c>
      <c r="F535" s="48">
        <v>0</v>
      </c>
      <c r="G535" s="48">
        <v>0</v>
      </c>
      <c r="H535" s="51"/>
      <c r="J535" s="51"/>
    </row>
    <row r="536" spans="1:10" x14ac:dyDescent="0.3">
      <c r="A536" t="s">
        <v>525</v>
      </c>
      <c r="B536" t="s">
        <v>6922</v>
      </c>
      <c r="C536" s="56">
        <v>41194</v>
      </c>
      <c r="D536" s="48">
        <v>0</v>
      </c>
      <c r="E536" s="57">
        <v>0</v>
      </c>
      <c r="F536" s="48">
        <v>0</v>
      </c>
      <c r="G536" s="48">
        <v>0</v>
      </c>
      <c r="H536" s="51"/>
      <c r="J536" s="51"/>
    </row>
    <row r="537" spans="1:10" x14ac:dyDescent="0.3">
      <c r="A537" t="s">
        <v>526</v>
      </c>
      <c r="B537" t="s">
        <v>6923</v>
      </c>
      <c r="C537" s="56">
        <v>23128</v>
      </c>
      <c r="D537" s="48">
        <v>190998.34</v>
      </c>
      <c r="E537" s="57">
        <v>461.29</v>
      </c>
      <c r="F537" s="48">
        <v>223965.52</v>
      </c>
      <c r="G537" s="48">
        <v>32967.179999999993</v>
      </c>
      <c r="H537" s="51"/>
      <c r="J537" s="51"/>
    </row>
    <row r="538" spans="1:10" x14ac:dyDescent="0.3">
      <c r="A538" t="s">
        <v>527</v>
      </c>
      <c r="B538" t="s">
        <v>6924</v>
      </c>
      <c r="C538" s="56">
        <v>41736</v>
      </c>
      <c r="D538" s="48">
        <v>17518.41</v>
      </c>
      <c r="E538" s="57">
        <v>0</v>
      </c>
      <c r="F538" s="48">
        <v>0</v>
      </c>
      <c r="G538" s="48">
        <v>-17518.41</v>
      </c>
      <c r="H538" s="51"/>
      <c r="J538" s="51"/>
    </row>
    <row r="539" spans="1:10" x14ac:dyDescent="0.3">
      <c r="A539" t="s">
        <v>528</v>
      </c>
      <c r="B539" t="s">
        <v>6925</v>
      </c>
      <c r="C539" s="56">
        <v>33957</v>
      </c>
      <c r="D539" s="48">
        <v>0</v>
      </c>
      <c r="E539" s="57">
        <v>0</v>
      </c>
      <c r="F539" s="48">
        <v>0</v>
      </c>
      <c r="G539" s="48">
        <v>0</v>
      </c>
      <c r="H539" s="51"/>
      <c r="J539" s="51"/>
    </row>
    <row r="540" spans="1:10" x14ac:dyDescent="0.3">
      <c r="A540" t="s">
        <v>529</v>
      </c>
      <c r="B540" t="s">
        <v>6926</v>
      </c>
      <c r="C540" s="56">
        <v>40517</v>
      </c>
      <c r="D540" s="48">
        <v>0</v>
      </c>
      <c r="E540" s="57">
        <v>0</v>
      </c>
      <c r="F540" s="48">
        <v>0</v>
      </c>
      <c r="G540" s="48">
        <v>0</v>
      </c>
      <c r="H540" s="51"/>
      <c r="J540" s="51"/>
    </row>
    <row r="541" spans="1:10" x14ac:dyDescent="0.3">
      <c r="A541" t="s">
        <v>530</v>
      </c>
      <c r="B541" t="s">
        <v>6927</v>
      </c>
      <c r="C541" s="56">
        <v>41621</v>
      </c>
      <c r="D541" s="48">
        <v>0</v>
      </c>
      <c r="E541" s="57">
        <v>0</v>
      </c>
      <c r="F541" s="48">
        <v>0</v>
      </c>
      <c r="G541" s="48">
        <v>0</v>
      </c>
      <c r="H541" s="51"/>
      <c r="J541" s="51"/>
    </row>
    <row r="542" spans="1:10" x14ac:dyDescent="0.3">
      <c r="A542" t="s">
        <v>531</v>
      </c>
      <c r="B542" t="s">
        <v>6928</v>
      </c>
      <c r="C542" s="56">
        <v>41396</v>
      </c>
      <c r="D542" s="48">
        <v>0</v>
      </c>
      <c r="E542" s="57">
        <v>2.63</v>
      </c>
      <c r="F542" s="48">
        <v>1276.92</v>
      </c>
      <c r="G542" s="48">
        <v>1276.92</v>
      </c>
      <c r="H542" s="51"/>
      <c r="J542" s="51"/>
    </row>
    <row r="543" spans="1:10" x14ac:dyDescent="0.3">
      <c r="A543" t="s">
        <v>532</v>
      </c>
      <c r="B543" t="s">
        <v>6929</v>
      </c>
      <c r="C543" s="56">
        <v>45000</v>
      </c>
      <c r="D543" s="48">
        <v>0</v>
      </c>
      <c r="E543" s="57">
        <v>0</v>
      </c>
      <c r="F543" s="48">
        <v>0</v>
      </c>
      <c r="G543" s="48">
        <v>0</v>
      </c>
      <c r="H543" s="51"/>
      <c r="J543" s="51"/>
    </row>
    <row r="544" spans="1:10" x14ac:dyDescent="0.3">
      <c r="A544" t="s">
        <v>533</v>
      </c>
      <c r="B544" t="s">
        <v>6930</v>
      </c>
      <c r="C544" s="56">
        <v>85600</v>
      </c>
      <c r="D544" s="48">
        <v>0</v>
      </c>
      <c r="E544" s="57">
        <v>0</v>
      </c>
      <c r="F544" s="48">
        <v>0</v>
      </c>
      <c r="G544" s="48">
        <v>0</v>
      </c>
      <c r="H544" s="51"/>
      <c r="J544" s="51"/>
    </row>
    <row r="545" spans="1:10" x14ac:dyDescent="0.3">
      <c r="A545" t="s">
        <v>534</v>
      </c>
      <c r="B545" t="s">
        <v>6931</v>
      </c>
      <c r="C545" s="56">
        <v>85255</v>
      </c>
      <c r="D545" s="48">
        <v>0</v>
      </c>
      <c r="E545" s="57">
        <v>0</v>
      </c>
      <c r="F545" s="48">
        <v>0</v>
      </c>
      <c r="G545" s="48">
        <v>0</v>
      </c>
      <c r="H545" s="51"/>
      <c r="J545" s="51"/>
    </row>
    <row r="546" spans="1:10" x14ac:dyDescent="0.3">
      <c r="A546" t="s">
        <v>535</v>
      </c>
      <c r="B546" t="s">
        <v>6932</v>
      </c>
      <c r="C546" s="56">
        <v>34893</v>
      </c>
      <c r="D546" s="48">
        <v>57288</v>
      </c>
      <c r="E546" s="57">
        <v>0</v>
      </c>
      <c r="F546" s="48">
        <v>0</v>
      </c>
      <c r="G546" s="48">
        <v>-57288</v>
      </c>
      <c r="H546" s="51"/>
      <c r="J546" s="51"/>
    </row>
    <row r="547" spans="1:10" x14ac:dyDescent="0.3">
      <c r="A547" t="s">
        <v>536</v>
      </c>
      <c r="B547" t="s">
        <v>6933</v>
      </c>
      <c r="C547" s="56">
        <v>34919</v>
      </c>
      <c r="D547" s="48">
        <v>0</v>
      </c>
      <c r="E547" s="57">
        <v>0</v>
      </c>
      <c r="F547" s="48">
        <v>0</v>
      </c>
      <c r="G547" s="48">
        <v>0</v>
      </c>
      <c r="H547" s="51"/>
      <c r="J547" s="51"/>
    </row>
    <row r="548" spans="1:10" x14ac:dyDescent="0.3">
      <c r="A548" t="s">
        <v>537</v>
      </c>
      <c r="B548" t="s">
        <v>6934</v>
      </c>
      <c r="C548" s="56">
        <v>34932</v>
      </c>
      <c r="D548" s="48">
        <v>630576.81000000006</v>
      </c>
      <c r="E548" s="57">
        <v>885.6</v>
      </c>
      <c r="F548" s="48">
        <v>429976.51</v>
      </c>
      <c r="G548" s="48">
        <v>-200600.30000000005</v>
      </c>
      <c r="H548" s="51"/>
      <c r="J548" s="51"/>
    </row>
    <row r="549" spans="1:10" x14ac:dyDescent="0.3">
      <c r="A549" t="s">
        <v>538</v>
      </c>
      <c r="B549" t="s">
        <v>6934</v>
      </c>
      <c r="C549" s="56">
        <v>34932</v>
      </c>
      <c r="D549" s="48">
        <v>118570.3</v>
      </c>
      <c r="E549" s="57">
        <v>315.73</v>
      </c>
      <c r="F549" s="48">
        <v>153293.23000000001</v>
      </c>
      <c r="G549" s="48">
        <v>34722.930000000008</v>
      </c>
      <c r="H549" s="51"/>
      <c r="J549" s="51"/>
    </row>
    <row r="550" spans="1:10" x14ac:dyDescent="0.3">
      <c r="A550" t="s">
        <v>539</v>
      </c>
      <c r="B550" t="s">
        <v>6935</v>
      </c>
      <c r="C550" s="56">
        <v>42632</v>
      </c>
      <c r="D550" s="48">
        <v>0</v>
      </c>
      <c r="E550" s="57">
        <v>0</v>
      </c>
      <c r="F550" s="48">
        <v>0</v>
      </c>
      <c r="G550" s="48">
        <v>0</v>
      </c>
      <c r="H550" s="51"/>
      <c r="J550" s="51"/>
    </row>
    <row r="551" spans="1:10" x14ac:dyDescent="0.3">
      <c r="A551" t="s">
        <v>540</v>
      </c>
      <c r="B551" t="s">
        <v>6936</v>
      </c>
      <c r="C551" s="56">
        <v>35218</v>
      </c>
      <c r="D551" s="48">
        <v>0</v>
      </c>
      <c r="E551" s="57">
        <v>0</v>
      </c>
      <c r="F551" s="48">
        <v>0</v>
      </c>
      <c r="G551" s="48">
        <v>0</v>
      </c>
      <c r="H551" s="51"/>
      <c r="J551" s="51"/>
    </row>
    <row r="552" spans="1:10" x14ac:dyDescent="0.3">
      <c r="A552" t="s">
        <v>541</v>
      </c>
      <c r="B552" t="s">
        <v>6937</v>
      </c>
      <c r="C552" s="56">
        <v>41582</v>
      </c>
      <c r="D552" s="48">
        <v>0</v>
      </c>
      <c r="E552" s="57">
        <v>0</v>
      </c>
      <c r="F552" s="48">
        <v>0</v>
      </c>
      <c r="G552" s="48">
        <v>0</v>
      </c>
      <c r="H552" s="51"/>
      <c r="J552" s="51"/>
    </row>
    <row r="553" spans="1:10" x14ac:dyDescent="0.3">
      <c r="A553" t="s">
        <v>542</v>
      </c>
      <c r="B553" t="s">
        <v>6938</v>
      </c>
      <c r="C553" s="56">
        <v>40950</v>
      </c>
      <c r="D553" s="48">
        <v>0</v>
      </c>
      <c r="E553" s="57">
        <v>0</v>
      </c>
      <c r="F553" s="48">
        <v>0</v>
      </c>
      <c r="G553" s="48">
        <v>0</v>
      </c>
      <c r="H553" s="51"/>
      <c r="J553" s="51"/>
    </row>
    <row r="554" spans="1:10" x14ac:dyDescent="0.3">
      <c r="A554" t="s">
        <v>543</v>
      </c>
      <c r="B554" t="s">
        <v>6939</v>
      </c>
      <c r="C554" s="56">
        <v>79874</v>
      </c>
      <c r="D554" s="48">
        <v>0</v>
      </c>
      <c r="E554" s="57">
        <v>60.37</v>
      </c>
      <c r="F554" s="48">
        <v>29310.84</v>
      </c>
      <c r="G554" s="48">
        <v>29310.84</v>
      </c>
      <c r="H554" s="51"/>
      <c r="J554" s="51"/>
    </row>
    <row r="555" spans="1:10" x14ac:dyDescent="0.3">
      <c r="A555" t="s">
        <v>544</v>
      </c>
      <c r="B555" t="s">
        <v>6940</v>
      </c>
      <c r="C555" s="56">
        <v>40508</v>
      </c>
      <c r="D555" s="48">
        <v>0</v>
      </c>
      <c r="E555" s="57">
        <v>7.84</v>
      </c>
      <c r="F555" s="48">
        <v>3806.48</v>
      </c>
      <c r="G555" s="48">
        <v>3806.48</v>
      </c>
      <c r="H555" s="51"/>
      <c r="J555" s="51"/>
    </row>
    <row r="556" spans="1:10" x14ac:dyDescent="0.3">
      <c r="A556" t="s">
        <v>545</v>
      </c>
      <c r="B556" t="s">
        <v>6941</v>
      </c>
      <c r="C556" s="56">
        <v>41286</v>
      </c>
      <c r="D556" s="48">
        <v>0</v>
      </c>
      <c r="E556" s="57">
        <v>0</v>
      </c>
      <c r="F556" s="48">
        <v>0</v>
      </c>
      <c r="G556" s="48">
        <v>0</v>
      </c>
      <c r="H556" s="51"/>
      <c r="J556" s="51"/>
    </row>
    <row r="557" spans="1:10" x14ac:dyDescent="0.3">
      <c r="A557" t="s">
        <v>546</v>
      </c>
      <c r="B557" t="s">
        <v>6942</v>
      </c>
      <c r="C557" s="56">
        <v>36063</v>
      </c>
      <c r="D557" s="48">
        <v>3533.85</v>
      </c>
      <c r="E557" s="57">
        <v>0</v>
      </c>
      <c r="F557" s="48">
        <v>0</v>
      </c>
      <c r="G557" s="48">
        <v>-3533.85</v>
      </c>
      <c r="H557" s="51"/>
      <c r="J557" s="51"/>
    </row>
    <row r="558" spans="1:10" x14ac:dyDescent="0.3">
      <c r="A558" t="s">
        <v>547</v>
      </c>
      <c r="B558" t="s">
        <v>6943</v>
      </c>
      <c r="C558" s="56">
        <v>41460</v>
      </c>
      <c r="D558" s="48">
        <v>0</v>
      </c>
      <c r="E558" s="57">
        <v>0</v>
      </c>
      <c r="F558" s="48">
        <v>0</v>
      </c>
      <c r="G558" s="48">
        <v>0</v>
      </c>
      <c r="H558" s="51"/>
      <c r="J558" s="51"/>
    </row>
    <row r="559" spans="1:10" x14ac:dyDescent="0.3">
      <c r="A559" t="s">
        <v>548</v>
      </c>
      <c r="B559" t="s">
        <v>6944</v>
      </c>
      <c r="C559" s="56">
        <v>36349</v>
      </c>
      <c r="D559" s="48">
        <v>18480</v>
      </c>
      <c r="E559" s="57">
        <v>37.43</v>
      </c>
      <c r="F559" s="48">
        <v>18173.009999999998</v>
      </c>
      <c r="G559" s="48">
        <v>-306.9900000000016</v>
      </c>
      <c r="H559" s="51"/>
      <c r="J559" s="51"/>
    </row>
    <row r="560" spans="1:10" x14ac:dyDescent="0.3">
      <c r="A560" t="s">
        <v>549</v>
      </c>
      <c r="B560" t="s">
        <v>6945</v>
      </c>
      <c r="C560" s="56">
        <v>41532</v>
      </c>
      <c r="D560" s="48">
        <v>0</v>
      </c>
      <c r="E560" s="57">
        <v>15.24</v>
      </c>
      <c r="F560" s="48">
        <v>7399.32</v>
      </c>
      <c r="G560" s="48">
        <v>7399.32</v>
      </c>
      <c r="H560" s="51"/>
      <c r="J560" s="51"/>
    </row>
    <row r="561" spans="1:10" x14ac:dyDescent="0.3">
      <c r="A561" t="s">
        <v>550</v>
      </c>
      <c r="B561" t="s">
        <v>6946</v>
      </c>
      <c r="C561" s="56">
        <v>36479</v>
      </c>
      <c r="D561" s="48">
        <v>0</v>
      </c>
      <c r="E561" s="57">
        <v>0</v>
      </c>
      <c r="F561" s="48">
        <v>0</v>
      </c>
      <c r="G561" s="48">
        <v>0</v>
      </c>
      <c r="H561" s="51"/>
      <c r="J561" s="51"/>
    </row>
    <row r="562" spans="1:10" x14ac:dyDescent="0.3">
      <c r="A562" t="s">
        <v>551</v>
      </c>
      <c r="B562" t="s">
        <v>6947</v>
      </c>
      <c r="C562" s="56">
        <v>41241</v>
      </c>
      <c r="D562" s="48">
        <v>0</v>
      </c>
      <c r="E562" s="57">
        <v>0</v>
      </c>
      <c r="F562" s="48">
        <v>0</v>
      </c>
      <c r="G562" s="48">
        <v>0</v>
      </c>
      <c r="H562" s="51"/>
      <c r="J562" s="51"/>
    </row>
    <row r="563" spans="1:10" x14ac:dyDescent="0.3">
      <c r="A563" t="s">
        <v>552</v>
      </c>
      <c r="B563" t="s">
        <v>6948</v>
      </c>
      <c r="C563" s="56">
        <v>36739</v>
      </c>
      <c r="D563" s="48">
        <v>0</v>
      </c>
      <c r="E563" s="57">
        <v>0</v>
      </c>
      <c r="F563" s="48">
        <v>0</v>
      </c>
      <c r="G563" s="48">
        <v>0</v>
      </c>
      <c r="H563" s="51"/>
      <c r="J563" s="51"/>
    </row>
    <row r="564" spans="1:10" x14ac:dyDescent="0.3">
      <c r="A564" t="s">
        <v>553</v>
      </c>
      <c r="B564" t="s">
        <v>6949</v>
      </c>
      <c r="C564" s="56">
        <v>61751</v>
      </c>
      <c r="D564" s="48">
        <v>0</v>
      </c>
      <c r="E564" s="57">
        <v>0</v>
      </c>
      <c r="F564" s="48">
        <v>0</v>
      </c>
      <c r="G564" s="48">
        <v>0</v>
      </c>
      <c r="H564" s="51"/>
      <c r="J564" s="51"/>
    </row>
    <row r="565" spans="1:10" x14ac:dyDescent="0.3">
      <c r="A565" t="s">
        <v>554</v>
      </c>
      <c r="B565" t="s">
        <v>6950</v>
      </c>
      <c r="C565" s="56">
        <v>41425</v>
      </c>
      <c r="D565" s="48">
        <v>0</v>
      </c>
      <c r="E565" s="57">
        <v>0</v>
      </c>
      <c r="F565" s="48">
        <v>0</v>
      </c>
      <c r="G565" s="48">
        <v>0</v>
      </c>
      <c r="H565" s="51"/>
      <c r="J565" s="51"/>
    </row>
    <row r="566" spans="1:10" x14ac:dyDescent="0.3">
      <c r="A566" t="s">
        <v>555</v>
      </c>
      <c r="B566" t="s">
        <v>6951</v>
      </c>
      <c r="C566" s="56">
        <v>36778</v>
      </c>
      <c r="D566" s="48">
        <v>9240</v>
      </c>
      <c r="E566" s="57">
        <v>0</v>
      </c>
      <c r="F566" s="48">
        <v>0</v>
      </c>
      <c r="G566" s="48">
        <v>-9240</v>
      </c>
      <c r="H566" s="51"/>
      <c r="J566" s="51"/>
    </row>
    <row r="567" spans="1:10" x14ac:dyDescent="0.3">
      <c r="A567" t="s">
        <v>556</v>
      </c>
      <c r="B567" t="s">
        <v>6952</v>
      </c>
      <c r="C567" s="56">
        <v>36817</v>
      </c>
      <c r="D567" s="48">
        <v>0</v>
      </c>
      <c r="E567" s="57">
        <v>0</v>
      </c>
      <c r="F567" s="48">
        <v>0</v>
      </c>
      <c r="G567" s="48">
        <v>0</v>
      </c>
      <c r="H567" s="51"/>
      <c r="J567" s="51"/>
    </row>
    <row r="568" spans="1:10" x14ac:dyDescent="0.3">
      <c r="A568" t="s">
        <v>557</v>
      </c>
      <c r="B568" t="s">
        <v>6953</v>
      </c>
      <c r="C568" s="56">
        <v>85600</v>
      </c>
      <c r="D568" s="48">
        <v>0</v>
      </c>
      <c r="E568" s="57">
        <v>0</v>
      </c>
      <c r="F568" s="48">
        <v>0</v>
      </c>
      <c r="G568" s="48">
        <v>0</v>
      </c>
      <c r="H568" s="51"/>
      <c r="J568" s="51"/>
    </row>
    <row r="569" spans="1:10" x14ac:dyDescent="0.3">
      <c r="A569" t="s">
        <v>558</v>
      </c>
      <c r="B569" t="s">
        <v>6954</v>
      </c>
      <c r="C569" s="56">
        <v>45000</v>
      </c>
      <c r="D569" s="48">
        <v>0</v>
      </c>
      <c r="E569" s="57">
        <v>39.92</v>
      </c>
      <c r="F569" s="48">
        <v>19381.96</v>
      </c>
      <c r="G569" s="48">
        <v>19381.96</v>
      </c>
      <c r="H569" s="51"/>
      <c r="J569" s="51"/>
    </row>
    <row r="570" spans="1:10" x14ac:dyDescent="0.3">
      <c r="A570" t="s">
        <v>559</v>
      </c>
      <c r="B570" t="s">
        <v>6955</v>
      </c>
      <c r="C570" s="56">
        <v>37038</v>
      </c>
      <c r="D570" s="48">
        <v>0</v>
      </c>
      <c r="E570" s="57">
        <v>0</v>
      </c>
      <c r="F570" s="48">
        <v>0</v>
      </c>
      <c r="G570" s="48">
        <v>0</v>
      </c>
      <c r="H570" s="51"/>
      <c r="J570" s="51"/>
    </row>
    <row r="571" spans="1:10" x14ac:dyDescent="0.3">
      <c r="A571" t="s">
        <v>560</v>
      </c>
      <c r="B571" t="s">
        <v>6956</v>
      </c>
      <c r="C571" s="56">
        <v>42632</v>
      </c>
      <c r="D571" s="48">
        <v>19139.919999999998</v>
      </c>
      <c r="E571" s="57">
        <v>0</v>
      </c>
      <c r="F571" s="48">
        <v>0</v>
      </c>
      <c r="G571" s="48">
        <v>-19139.919999999998</v>
      </c>
      <c r="H571" s="51"/>
      <c r="J571" s="51"/>
    </row>
    <row r="572" spans="1:10" x14ac:dyDescent="0.3">
      <c r="A572" t="s">
        <v>561</v>
      </c>
      <c r="B572" t="s">
        <v>6957</v>
      </c>
      <c r="C572" s="56">
        <v>41424</v>
      </c>
      <c r="D572" s="48">
        <v>0</v>
      </c>
      <c r="E572" s="57">
        <v>4</v>
      </c>
      <c r="F572" s="48">
        <v>1942.08</v>
      </c>
      <c r="G572" s="48">
        <v>1942.08</v>
      </c>
      <c r="H572" s="51"/>
      <c r="J572" s="51"/>
    </row>
    <row r="573" spans="1:10" x14ac:dyDescent="0.3">
      <c r="A573" t="s">
        <v>562</v>
      </c>
      <c r="B573" t="s">
        <v>6958</v>
      </c>
      <c r="C573" s="56">
        <v>41425</v>
      </c>
      <c r="D573" s="48">
        <v>5544</v>
      </c>
      <c r="E573" s="57">
        <v>0</v>
      </c>
      <c r="F573" s="48">
        <v>0</v>
      </c>
      <c r="G573" s="48">
        <v>-5544</v>
      </c>
      <c r="H573" s="51"/>
      <c r="J573" s="51"/>
    </row>
    <row r="574" spans="1:10" x14ac:dyDescent="0.3">
      <c r="A574" t="s">
        <v>563</v>
      </c>
      <c r="B574" t="s">
        <v>6959</v>
      </c>
      <c r="C574" s="56">
        <v>42658</v>
      </c>
      <c r="D574" s="48">
        <v>0</v>
      </c>
      <c r="E574" s="57">
        <v>17.23</v>
      </c>
      <c r="F574" s="48">
        <v>8365.51</v>
      </c>
      <c r="G574" s="48">
        <v>8365.51</v>
      </c>
      <c r="H574" s="51"/>
      <c r="J574" s="51"/>
    </row>
    <row r="575" spans="1:10" x14ac:dyDescent="0.3">
      <c r="A575" t="s">
        <v>564</v>
      </c>
      <c r="B575" t="s">
        <v>6960</v>
      </c>
      <c r="C575" s="56">
        <v>37545</v>
      </c>
      <c r="D575" s="48">
        <v>0</v>
      </c>
      <c r="E575" s="57">
        <v>0</v>
      </c>
      <c r="F575" s="48">
        <v>0</v>
      </c>
      <c r="G575" s="48">
        <v>0</v>
      </c>
      <c r="H575" s="51"/>
      <c r="J575" s="51"/>
    </row>
    <row r="576" spans="1:10" x14ac:dyDescent="0.3">
      <c r="A576" t="s">
        <v>565</v>
      </c>
      <c r="B576" t="s">
        <v>6961</v>
      </c>
      <c r="C576" s="56">
        <v>37571</v>
      </c>
      <c r="D576" s="48">
        <v>0</v>
      </c>
      <c r="E576" s="57">
        <v>0</v>
      </c>
      <c r="F576" s="48">
        <v>0</v>
      </c>
      <c r="G576" s="48">
        <v>0</v>
      </c>
      <c r="H576" s="51"/>
      <c r="J576" s="51"/>
    </row>
    <row r="577" spans="1:10" x14ac:dyDescent="0.3">
      <c r="A577" t="s">
        <v>566</v>
      </c>
      <c r="B577" t="s">
        <v>6962</v>
      </c>
      <c r="C577" s="56">
        <v>40946</v>
      </c>
      <c r="D577" s="48">
        <v>0</v>
      </c>
      <c r="E577" s="57">
        <v>0</v>
      </c>
      <c r="F577" s="48">
        <v>0</v>
      </c>
      <c r="G577" s="48">
        <v>0</v>
      </c>
      <c r="H577" s="51"/>
      <c r="J577" s="51"/>
    </row>
    <row r="578" spans="1:10" x14ac:dyDescent="0.3">
      <c r="A578" t="s">
        <v>567</v>
      </c>
      <c r="B578" t="s">
        <v>6963</v>
      </c>
      <c r="C578" s="56">
        <v>32631</v>
      </c>
      <c r="D578" s="48">
        <v>0</v>
      </c>
      <c r="E578" s="57">
        <v>0</v>
      </c>
      <c r="F578" s="48">
        <v>0</v>
      </c>
      <c r="G578" s="48">
        <v>0</v>
      </c>
      <c r="H578" s="51"/>
      <c r="J578" s="51"/>
    </row>
    <row r="579" spans="1:10" x14ac:dyDescent="0.3">
      <c r="A579" t="s">
        <v>568</v>
      </c>
      <c r="B579" t="s">
        <v>6964</v>
      </c>
      <c r="C579" s="56">
        <v>40714</v>
      </c>
      <c r="D579" s="48">
        <v>0</v>
      </c>
      <c r="E579" s="57">
        <v>0</v>
      </c>
      <c r="F579" s="48">
        <v>0</v>
      </c>
      <c r="G579" s="48">
        <v>0</v>
      </c>
      <c r="H579" s="51"/>
      <c r="J579" s="51"/>
    </row>
    <row r="580" spans="1:10" x14ac:dyDescent="0.3">
      <c r="A580" t="s">
        <v>569</v>
      </c>
      <c r="B580" t="s">
        <v>6965</v>
      </c>
      <c r="C580" s="56">
        <v>37857</v>
      </c>
      <c r="D580" s="48">
        <v>0</v>
      </c>
      <c r="E580" s="57">
        <v>0</v>
      </c>
      <c r="F580" s="48">
        <v>0</v>
      </c>
      <c r="G580" s="48">
        <v>0</v>
      </c>
      <c r="H580" s="51"/>
      <c r="J580" s="51"/>
    </row>
    <row r="581" spans="1:10" x14ac:dyDescent="0.3">
      <c r="A581" t="s">
        <v>570</v>
      </c>
      <c r="B581" t="s">
        <v>6966</v>
      </c>
      <c r="C581" s="56">
        <v>42545</v>
      </c>
      <c r="D581" s="48">
        <v>0</v>
      </c>
      <c r="E581" s="57">
        <v>0</v>
      </c>
      <c r="F581" s="48">
        <v>0</v>
      </c>
      <c r="G581" s="48">
        <v>0</v>
      </c>
      <c r="H581" s="51"/>
      <c r="J581" s="51"/>
    </row>
    <row r="582" spans="1:10" x14ac:dyDescent="0.3">
      <c r="A582" t="s">
        <v>571</v>
      </c>
      <c r="B582" t="s">
        <v>6967</v>
      </c>
      <c r="C582" s="56">
        <v>41532</v>
      </c>
      <c r="D582" s="48">
        <v>0</v>
      </c>
      <c r="E582" s="57">
        <v>0</v>
      </c>
      <c r="F582" s="48">
        <v>0</v>
      </c>
      <c r="G582" s="48">
        <v>0</v>
      </c>
      <c r="H582" s="51"/>
      <c r="J582" s="51"/>
    </row>
    <row r="583" spans="1:10" x14ac:dyDescent="0.3">
      <c r="A583" t="s">
        <v>572</v>
      </c>
      <c r="B583" t="s">
        <v>6968</v>
      </c>
      <c r="C583" s="56">
        <v>59555</v>
      </c>
      <c r="D583" s="48">
        <v>0</v>
      </c>
      <c r="E583" s="57">
        <v>0</v>
      </c>
      <c r="F583" s="48">
        <v>0</v>
      </c>
      <c r="G583" s="48">
        <v>0</v>
      </c>
      <c r="H583" s="51"/>
      <c r="J583" s="51"/>
    </row>
    <row r="584" spans="1:10" x14ac:dyDescent="0.3">
      <c r="A584" t="s">
        <v>573</v>
      </c>
      <c r="B584" t="s">
        <v>6969</v>
      </c>
      <c r="C584" s="56">
        <v>92899</v>
      </c>
      <c r="D584" s="48">
        <v>0</v>
      </c>
      <c r="E584" s="57">
        <v>0</v>
      </c>
      <c r="F584" s="48">
        <v>0</v>
      </c>
      <c r="G584" s="48">
        <v>0</v>
      </c>
      <c r="H584" s="51"/>
      <c r="J584" s="51"/>
    </row>
    <row r="585" spans="1:10" x14ac:dyDescent="0.3">
      <c r="A585" t="s">
        <v>574</v>
      </c>
      <c r="B585" t="s">
        <v>6970</v>
      </c>
      <c r="C585" s="56">
        <v>38169</v>
      </c>
      <c r="D585" s="48">
        <v>0</v>
      </c>
      <c r="E585" s="57">
        <v>0</v>
      </c>
      <c r="F585" s="48">
        <v>0</v>
      </c>
      <c r="G585" s="48">
        <v>0</v>
      </c>
      <c r="H585" s="51"/>
      <c r="J585" s="51"/>
    </row>
    <row r="586" spans="1:10" x14ac:dyDescent="0.3">
      <c r="A586" t="s">
        <v>575</v>
      </c>
      <c r="B586" t="s">
        <v>6971</v>
      </c>
      <c r="C586" s="56">
        <v>41439</v>
      </c>
      <c r="D586" s="48">
        <v>0</v>
      </c>
      <c r="E586" s="57">
        <v>0</v>
      </c>
      <c r="F586" s="48">
        <v>0</v>
      </c>
      <c r="G586" s="48">
        <v>0</v>
      </c>
      <c r="H586" s="51"/>
      <c r="J586" s="51"/>
    </row>
    <row r="587" spans="1:10" x14ac:dyDescent="0.3">
      <c r="A587" t="s">
        <v>576</v>
      </c>
      <c r="B587" t="s">
        <v>6972</v>
      </c>
      <c r="C587" s="56">
        <v>38351</v>
      </c>
      <c r="D587" s="48">
        <v>0</v>
      </c>
      <c r="E587" s="57">
        <v>0</v>
      </c>
      <c r="F587" s="48">
        <v>0</v>
      </c>
      <c r="G587" s="48">
        <v>0</v>
      </c>
      <c r="H587" s="51"/>
      <c r="J587" s="51"/>
    </row>
    <row r="588" spans="1:10" x14ac:dyDescent="0.3">
      <c r="A588" t="s">
        <v>577</v>
      </c>
      <c r="B588" t="s">
        <v>6973</v>
      </c>
      <c r="C588" s="56">
        <v>77338</v>
      </c>
      <c r="D588" s="48">
        <v>35649.050000000003</v>
      </c>
      <c r="E588" s="57">
        <v>166.49</v>
      </c>
      <c r="F588" s="48">
        <v>80834.22</v>
      </c>
      <c r="G588" s="48">
        <v>45185.17</v>
      </c>
      <c r="H588" s="51"/>
      <c r="J588" s="51"/>
    </row>
    <row r="589" spans="1:10" x14ac:dyDescent="0.3">
      <c r="A589" t="s">
        <v>578</v>
      </c>
      <c r="B589" t="s">
        <v>6974</v>
      </c>
      <c r="C589" s="56">
        <v>41270</v>
      </c>
      <c r="D589" s="48">
        <v>0</v>
      </c>
      <c r="E589" s="57">
        <v>1.81</v>
      </c>
      <c r="F589" s="48">
        <v>878.79</v>
      </c>
      <c r="G589" s="48">
        <v>878.79</v>
      </c>
      <c r="H589" s="51"/>
      <c r="J589" s="51"/>
    </row>
    <row r="590" spans="1:10" x14ac:dyDescent="0.3">
      <c r="A590" t="s">
        <v>579</v>
      </c>
      <c r="B590" t="s">
        <v>6975</v>
      </c>
      <c r="C590" s="56">
        <v>38559</v>
      </c>
      <c r="D590" s="48">
        <v>41673.040000000001</v>
      </c>
      <c r="E590" s="57">
        <v>0</v>
      </c>
      <c r="F590" s="48">
        <v>0</v>
      </c>
      <c r="G590" s="48">
        <v>-41673.040000000001</v>
      </c>
      <c r="H590" s="51"/>
      <c r="J590" s="51"/>
    </row>
    <row r="591" spans="1:10" x14ac:dyDescent="0.3">
      <c r="A591" t="s">
        <v>580</v>
      </c>
      <c r="B591" t="s">
        <v>6976</v>
      </c>
      <c r="C591" s="56">
        <v>37299</v>
      </c>
      <c r="D591" s="48">
        <v>3634.28</v>
      </c>
      <c r="E591" s="57">
        <v>0</v>
      </c>
      <c r="F591" s="48">
        <v>0</v>
      </c>
      <c r="G591" s="48">
        <v>-3634.28</v>
      </c>
      <c r="H591" s="51"/>
      <c r="J591" s="51"/>
    </row>
    <row r="592" spans="1:10" x14ac:dyDescent="0.3">
      <c r="A592" t="s">
        <v>581</v>
      </c>
      <c r="B592" t="s">
        <v>6977</v>
      </c>
      <c r="C592" s="56">
        <v>40972</v>
      </c>
      <c r="D592" s="48">
        <v>0</v>
      </c>
      <c r="E592" s="57">
        <v>0</v>
      </c>
      <c r="F592" s="48">
        <v>0</v>
      </c>
      <c r="G592" s="48">
        <v>0</v>
      </c>
      <c r="H592" s="51"/>
      <c r="J592" s="51"/>
    </row>
    <row r="593" spans="1:10" x14ac:dyDescent="0.3">
      <c r="A593" t="s">
        <v>582</v>
      </c>
      <c r="B593" t="s">
        <v>6978</v>
      </c>
      <c r="C593" s="56">
        <v>41632</v>
      </c>
      <c r="D593" s="48">
        <v>0</v>
      </c>
      <c r="E593" s="57">
        <v>0</v>
      </c>
      <c r="F593" s="48">
        <v>0</v>
      </c>
      <c r="G593" s="48">
        <v>0</v>
      </c>
      <c r="H593" s="51"/>
      <c r="J593" s="51"/>
    </row>
    <row r="594" spans="1:10" x14ac:dyDescent="0.3">
      <c r="A594" t="s">
        <v>583</v>
      </c>
      <c r="B594" t="s">
        <v>6979</v>
      </c>
      <c r="C594" s="56">
        <v>39001</v>
      </c>
      <c r="D594" s="48">
        <v>0</v>
      </c>
      <c r="E594" s="57">
        <v>0</v>
      </c>
      <c r="F594" s="48">
        <v>0</v>
      </c>
      <c r="G594" s="48">
        <v>0</v>
      </c>
      <c r="H594" s="51"/>
      <c r="J594" s="51"/>
    </row>
    <row r="595" spans="1:10" x14ac:dyDescent="0.3">
      <c r="A595" t="s">
        <v>584</v>
      </c>
      <c r="B595" t="s">
        <v>6980</v>
      </c>
      <c r="C595" s="56">
        <v>41439</v>
      </c>
      <c r="D595" s="48">
        <v>0</v>
      </c>
      <c r="E595" s="57">
        <v>0</v>
      </c>
      <c r="F595" s="48">
        <v>0</v>
      </c>
      <c r="G595" s="48">
        <v>0</v>
      </c>
      <c r="H595" s="51"/>
      <c r="J595" s="51"/>
    </row>
    <row r="596" spans="1:10" x14ac:dyDescent="0.3">
      <c r="A596" t="s">
        <v>585</v>
      </c>
      <c r="B596" t="s">
        <v>6981</v>
      </c>
      <c r="C596" s="56">
        <v>30582</v>
      </c>
      <c r="D596" s="48">
        <v>9240</v>
      </c>
      <c r="E596" s="57">
        <v>0</v>
      </c>
      <c r="F596" s="48">
        <v>0</v>
      </c>
      <c r="G596" s="48">
        <v>-9240</v>
      </c>
      <c r="H596" s="51"/>
      <c r="J596" s="51"/>
    </row>
    <row r="597" spans="1:10" x14ac:dyDescent="0.3">
      <c r="A597" t="s">
        <v>586</v>
      </c>
      <c r="B597" t="s">
        <v>6982</v>
      </c>
      <c r="C597" s="56">
        <v>39352</v>
      </c>
      <c r="D597" s="48">
        <v>0</v>
      </c>
      <c r="E597" s="57">
        <v>0</v>
      </c>
      <c r="F597" s="48">
        <v>0</v>
      </c>
      <c r="G597" s="48">
        <v>0</v>
      </c>
      <c r="H597" s="51"/>
      <c r="J597" s="51"/>
    </row>
    <row r="598" spans="1:10" x14ac:dyDescent="0.3">
      <c r="A598" t="s">
        <v>587</v>
      </c>
      <c r="B598" t="s">
        <v>6983</v>
      </c>
      <c r="C598" s="56">
        <v>41787</v>
      </c>
      <c r="D598" s="48">
        <v>0</v>
      </c>
      <c r="E598" s="57">
        <v>0</v>
      </c>
      <c r="F598" s="48">
        <v>0</v>
      </c>
      <c r="G598" s="48">
        <v>0</v>
      </c>
      <c r="H598" s="51"/>
      <c r="J598" s="51"/>
    </row>
    <row r="599" spans="1:10" x14ac:dyDescent="0.3">
      <c r="A599" t="s">
        <v>588</v>
      </c>
      <c r="B599" t="s">
        <v>6984</v>
      </c>
      <c r="C599" s="56">
        <v>41282</v>
      </c>
      <c r="D599" s="48">
        <v>0</v>
      </c>
      <c r="E599" s="57">
        <v>0</v>
      </c>
      <c r="F599" s="48">
        <v>0</v>
      </c>
      <c r="G599" s="48">
        <v>0</v>
      </c>
      <c r="H599" s="51"/>
      <c r="J599" s="51"/>
    </row>
    <row r="600" spans="1:10" x14ac:dyDescent="0.3">
      <c r="A600" t="s">
        <v>589</v>
      </c>
      <c r="B600" t="s">
        <v>6985</v>
      </c>
      <c r="C600" s="56">
        <v>41827</v>
      </c>
      <c r="D600" s="48">
        <v>0</v>
      </c>
      <c r="E600" s="57">
        <v>0</v>
      </c>
      <c r="F600" s="48">
        <v>0</v>
      </c>
      <c r="G600" s="48">
        <v>0</v>
      </c>
      <c r="H600" s="51"/>
      <c r="J600" s="51"/>
    </row>
    <row r="601" spans="1:10" x14ac:dyDescent="0.3">
      <c r="A601" t="s">
        <v>590</v>
      </c>
      <c r="B601" t="s">
        <v>6986</v>
      </c>
      <c r="C601" s="56">
        <v>39534</v>
      </c>
      <c r="D601" s="48">
        <v>0</v>
      </c>
      <c r="E601" s="57">
        <v>0</v>
      </c>
      <c r="F601" s="48">
        <v>0</v>
      </c>
      <c r="G601" s="48">
        <v>0</v>
      </c>
      <c r="H601" s="51"/>
      <c r="J601" s="51"/>
    </row>
    <row r="602" spans="1:10" x14ac:dyDescent="0.3">
      <c r="A602" t="s">
        <v>591</v>
      </c>
      <c r="B602" t="s">
        <v>6987</v>
      </c>
      <c r="C602" s="56">
        <v>41551</v>
      </c>
      <c r="D602" s="48">
        <v>20164.89</v>
      </c>
      <c r="E602" s="57">
        <v>28.46</v>
      </c>
      <c r="F602" s="48">
        <v>13817.9</v>
      </c>
      <c r="G602" s="48">
        <v>-6346.99</v>
      </c>
      <c r="H602" s="51"/>
      <c r="J602" s="51"/>
    </row>
    <row r="603" spans="1:10" x14ac:dyDescent="0.3">
      <c r="A603" t="s">
        <v>592</v>
      </c>
      <c r="B603" t="s">
        <v>6988</v>
      </c>
      <c r="C603" s="56">
        <v>44201</v>
      </c>
      <c r="D603" s="48">
        <v>44021.95</v>
      </c>
      <c r="E603" s="57">
        <v>80.8</v>
      </c>
      <c r="F603" s="48">
        <v>39230.019999999997</v>
      </c>
      <c r="G603" s="48">
        <v>-4791.93</v>
      </c>
      <c r="H603" s="51"/>
      <c r="J603" s="51"/>
    </row>
    <row r="604" spans="1:10" x14ac:dyDescent="0.3">
      <c r="A604" t="s">
        <v>593</v>
      </c>
      <c r="B604" t="s">
        <v>6989</v>
      </c>
      <c r="C604" s="56">
        <v>41194</v>
      </c>
      <c r="D604" s="48">
        <v>0</v>
      </c>
      <c r="E604" s="57">
        <v>0</v>
      </c>
      <c r="F604" s="48">
        <v>0</v>
      </c>
      <c r="G604" s="48">
        <v>0</v>
      </c>
      <c r="H604" s="51"/>
      <c r="J604" s="51"/>
    </row>
    <row r="605" spans="1:10" x14ac:dyDescent="0.3">
      <c r="A605" t="s">
        <v>594</v>
      </c>
      <c r="B605" t="s">
        <v>6989</v>
      </c>
      <c r="C605" s="56">
        <v>41194</v>
      </c>
      <c r="D605" s="48">
        <v>0</v>
      </c>
      <c r="E605" s="57">
        <v>35.200000000000003</v>
      </c>
      <c r="F605" s="48">
        <v>17090.3</v>
      </c>
      <c r="G605" s="48">
        <v>17090.3</v>
      </c>
      <c r="H605" s="51"/>
      <c r="J605" s="51"/>
    </row>
    <row r="606" spans="1:10" x14ac:dyDescent="0.3">
      <c r="A606" t="s">
        <v>595</v>
      </c>
      <c r="B606" t="s">
        <v>6990</v>
      </c>
      <c r="C606" s="56">
        <v>41001</v>
      </c>
      <c r="D606" s="48">
        <v>63324.160000000003</v>
      </c>
      <c r="E606" s="57">
        <v>260.25</v>
      </c>
      <c r="F606" s="48">
        <v>126356.58</v>
      </c>
      <c r="G606" s="48">
        <v>63032.42</v>
      </c>
      <c r="H606" s="51"/>
      <c r="J606" s="51"/>
    </row>
    <row r="607" spans="1:10" x14ac:dyDescent="0.3">
      <c r="A607" t="s">
        <v>596</v>
      </c>
      <c r="B607" t="s">
        <v>6991</v>
      </c>
      <c r="C607" s="56">
        <v>39859</v>
      </c>
      <c r="D607" s="48">
        <v>0</v>
      </c>
      <c r="E607" s="57">
        <v>0</v>
      </c>
      <c r="F607" s="48">
        <v>0</v>
      </c>
      <c r="G607" s="48">
        <v>0</v>
      </c>
      <c r="H607" s="51"/>
      <c r="J607" s="51"/>
    </row>
    <row r="608" spans="1:10" x14ac:dyDescent="0.3">
      <c r="A608" t="s">
        <v>597</v>
      </c>
      <c r="B608" t="s">
        <v>6992</v>
      </c>
      <c r="C608" s="56">
        <v>40974</v>
      </c>
      <c r="D608" s="48">
        <v>0</v>
      </c>
      <c r="E608" s="57">
        <v>0</v>
      </c>
      <c r="F608" s="48">
        <v>0</v>
      </c>
      <c r="G608" s="48">
        <v>0</v>
      </c>
      <c r="H608" s="51"/>
      <c r="J608" s="51"/>
    </row>
    <row r="609" spans="1:10" x14ac:dyDescent="0.3">
      <c r="A609" t="s">
        <v>598</v>
      </c>
      <c r="B609" t="s">
        <v>6993</v>
      </c>
      <c r="C609" s="56">
        <v>41194</v>
      </c>
      <c r="D609" s="48">
        <v>0</v>
      </c>
      <c r="E609" s="57">
        <v>0</v>
      </c>
      <c r="F609" s="48">
        <v>0</v>
      </c>
      <c r="G609" s="48">
        <v>0</v>
      </c>
      <c r="H609" s="51"/>
      <c r="J609" s="51"/>
    </row>
    <row r="610" spans="1:10" x14ac:dyDescent="0.3">
      <c r="A610" t="s">
        <v>599</v>
      </c>
      <c r="B610" t="s">
        <v>6994</v>
      </c>
      <c r="C610" s="56">
        <v>42632</v>
      </c>
      <c r="D610" s="48">
        <v>0</v>
      </c>
      <c r="E610" s="57">
        <v>0</v>
      </c>
      <c r="F610" s="48">
        <v>0</v>
      </c>
      <c r="G610" s="48">
        <v>0</v>
      </c>
      <c r="H610" s="51"/>
      <c r="J610" s="51"/>
    </row>
    <row r="611" spans="1:10" x14ac:dyDescent="0.3">
      <c r="A611" t="s">
        <v>600</v>
      </c>
      <c r="B611" t="s">
        <v>6995</v>
      </c>
      <c r="C611" s="56">
        <v>32580</v>
      </c>
      <c r="D611" s="48">
        <v>0</v>
      </c>
      <c r="E611" s="57">
        <v>0</v>
      </c>
      <c r="F611" s="48">
        <v>0</v>
      </c>
      <c r="G611" s="48">
        <v>0</v>
      </c>
      <c r="H611" s="51"/>
      <c r="J611" s="51"/>
    </row>
    <row r="612" spans="1:10" x14ac:dyDescent="0.3">
      <c r="A612" t="s">
        <v>601</v>
      </c>
      <c r="B612" t="s">
        <v>6996</v>
      </c>
      <c r="C612" s="56">
        <v>40340</v>
      </c>
      <c r="D612" s="48">
        <v>1848</v>
      </c>
      <c r="E612" s="57">
        <v>0</v>
      </c>
      <c r="F612" s="48">
        <v>0</v>
      </c>
      <c r="G612" s="48">
        <v>-1848</v>
      </c>
      <c r="H612" s="51"/>
      <c r="J612" s="51"/>
    </row>
    <row r="613" spans="1:10" x14ac:dyDescent="0.3">
      <c r="A613" t="s">
        <v>602</v>
      </c>
      <c r="B613" t="s">
        <v>6997</v>
      </c>
      <c r="C613" s="56">
        <v>40535</v>
      </c>
      <c r="D613" s="48">
        <v>0</v>
      </c>
      <c r="E613" s="57">
        <v>0</v>
      </c>
      <c r="F613" s="48">
        <v>0</v>
      </c>
      <c r="G613" s="48">
        <v>0</v>
      </c>
      <c r="H613" s="51"/>
      <c r="J613" s="51"/>
    </row>
    <row r="614" spans="1:10" x14ac:dyDescent="0.3">
      <c r="A614" t="s">
        <v>603</v>
      </c>
      <c r="B614" t="s">
        <v>6998</v>
      </c>
      <c r="C614" s="56">
        <v>41270</v>
      </c>
      <c r="D614" s="48">
        <v>0</v>
      </c>
      <c r="E614" s="57">
        <v>11.89</v>
      </c>
      <c r="F614" s="48">
        <v>5772.83</v>
      </c>
      <c r="G614" s="48">
        <v>5772.83</v>
      </c>
      <c r="H614" s="51"/>
      <c r="J614" s="51"/>
    </row>
    <row r="615" spans="1:10" x14ac:dyDescent="0.3">
      <c r="A615" t="s">
        <v>604</v>
      </c>
      <c r="B615" t="s">
        <v>6999</v>
      </c>
      <c r="C615" s="56">
        <v>41516</v>
      </c>
      <c r="D615" s="48">
        <v>0</v>
      </c>
      <c r="E615" s="57">
        <v>119.55</v>
      </c>
      <c r="F615" s="48">
        <v>58043.92</v>
      </c>
      <c r="G615" s="48">
        <v>58043.92</v>
      </c>
      <c r="H615" s="51"/>
      <c r="J615" s="51"/>
    </row>
    <row r="616" spans="1:10" x14ac:dyDescent="0.3">
      <c r="A616" t="s">
        <v>605</v>
      </c>
      <c r="B616" t="s">
        <v>7000</v>
      </c>
      <c r="C616" s="56">
        <v>45000</v>
      </c>
      <c r="D616" s="48">
        <v>149628.26999999999</v>
      </c>
      <c r="E616" s="57">
        <v>286.89999999999998</v>
      </c>
      <c r="F616" s="48">
        <v>139295.69</v>
      </c>
      <c r="G616" s="48">
        <v>-10332.579999999987</v>
      </c>
      <c r="H616" s="51"/>
      <c r="J616" s="51"/>
    </row>
    <row r="617" spans="1:10" x14ac:dyDescent="0.3">
      <c r="A617" t="s">
        <v>606</v>
      </c>
      <c r="B617" t="s">
        <v>7001</v>
      </c>
      <c r="C617" s="56">
        <v>40843</v>
      </c>
      <c r="D617" s="48">
        <v>0</v>
      </c>
      <c r="E617" s="57">
        <v>0</v>
      </c>
      <c r="F617" s="48">
        <v>0</v>
      </c>
      <c r="G617" s="48">
        <v>0</v>
      </c>
      <c r="H617" s="51"/>
      <c r="J617" s="51"/>
    </row>
    <row r="618" spans="1:10" x14ac:dyDescent="0.3">
      <c r="A618" t="s">
        <v>607</v>
      </c>
      <c r="B618" t="s">
        <v>7002</v>
      </c>
      <c r="C618" s="56">
        <v>38001</v>
      </c>
      <c r="D618" s="48">
        <v>3457.8</v>
      </c>
      <c r="E618" s="57">
        <v>0</v>
      </c>
      <c r="F618" s="48">
        <v>0</v>
      </c>
      <c r="G618" s="48">
        <v>-3457.8</v>
      </c>
      <c r="H618" s="51"/>
      <c r="J618" s="51"/>
    </row>
    <row r="619" spans="1:10" x14ac:dyDescent="0.3">
      <c r="A619" t="s">
        <v>608</v>
      </c>
      <c r="B619" t="s">
        <v>7003</v>
      </c>
      <c r="C619" s="56">
        <v>40964</v>
      </c>
      <c r="D619" s="48">
        <v>5544</v>
      </c>
      <c r="E619" s="57">
        <v>0</v>
      </c>
      <c r="F619" s="48">
        <v>0</v>
      </c>
      <c r="G619" s="48">
        <v>-5544</v>
      </c>
      <c r="H619" s="51"/>
      <c r="J619" s="51"/>
    </row>
    <row r="620" spans="1:10" x14ac:dyDescent="0.3">
      <c r="A620" t="s">
        <v>609</v>
      </c>
      <c r="B620" t="s">
        <v>7004</v>
      </c>
      <c r="C620" s="56">
        <v>40972</v>
      </c>
      <c r="D620" s="48">
        <v>7392</v>
      </c>
      <c r="E620" s="57">
        <v>0</v>
      </c>
      <c r="F620" s="48">
        <v>0</v>
      </c>
      <c r="G620" s="48">
        <v>-7392</v>
      </c>
      <c r="H620" s="51"/>
      <c r="J620" s="51"/>
    </row>
    <row r="621" spans="1:10" x14ac:dyDescent="0.3">
      <c r="A621" t="s">
        <v>610</v>
      </c>
      <c r="B621" t="s">
        <v>7005</v>
      </c>
      <c r="C621" s="56">
        <v>41081</v>
      </c>
      <c r="D621" s="48">
        <v>0</v>
      </c>
      <c r="E621" s="57">
        <v>0</v>
      </c>
      <c r="F621" s="48">
        <v>0</v>
      </c>
      <c r="G621" s="48">
        <v>0</v>
      </c>
      <c r="H621" s="51"/>
      <c r="J621" s="51"/>
    </row>
    <row r="622" spans="1:10" x14ac:dyDescent="0.3">
      <c r="A622" t="s">
        <v>611</v>
      </c>
      <c r="B622" t="s">
        <v>7006</v>
      </c>
      <c r="C622" s="56">
        <v>27770</v>
      </c>
      <c r="D622" s="48">
        <v>55664.31</v>
      </c>
      <c r="E622" s="57">
        <v>114.66</v>
      </c>
      <c r="F622" s="48">
        <v>55669.72</v>
      </c>
      <c r="G622" s="48">
        <v>5.4100000000034925</v>
      </c>
      <c r="H622" s="51"/>
      <c r="J622" s="51"/>
    </row>
    <row r="623" spans="1:10" x14ac:dyDescent="0.3">
      <c r="A623" t="s">
        <v>612</v>
      </c>
      <c r="B623" t="s">
        <v>7007</v>
      </c>
      <c r="C623" s="56">
        <v>71008</v>
      </c>
      <c r="D623" s="48">
        <v>0</v>
      </c>
      <c r="E623" s="57">
        <v>0</v>
      </c>
      <c r="F623" s="48">
        <v>0</v>
      </c>
      <c r="G623" s="48">
        <v>0</v>
      </c>
      <c r="H623" s="51"/>
      <c r="J623" s="51"/>
    </row>
    <row r="624" spans="1:10" x14ac:dyDescent="0.3">
      <c r="A624" t="s">
        <v>613</v>
      </c>
      <c r="B624" t="s">
        <v>7008</v>
      </c>
      <c r="C624" s="56">
        <v>31237</v>
      </c>
      <c r="D624" s="48">
        <v>1848</v>
      </c>
      <c r="E624" s="57">
        <v>0</v>
      </c>
      <c r="F624" s="48">
        <v>0</v>
      </c>
      <c r="G624" s="48">
        <v>-1848</v>
      </c>
      <c r="H624" s="51"/>
      <c r="J624" s="51"/>
    </row>
    <row r="625" spans="1:10" x14ac:dyDescent="0.3">
      <c r="A625" t="s">
        <v>614</v>
      </c>
      <c r="B625" t="s">
        <v>7009</v>
      </c>
      <c r="C625" s="56">
        <v>42754</v>
      </c>
      <c r="D625" s="48">
        <v>0</v>
      </c>
      <c r="E625" s="57">
        <v>0</v>
      </c>
      <c r="F625" s="48">
        <v>0</v>
      </c>
      <c r="G625" s="48">
        <v>0</v>
      </c>
      <c r="H625" s="51"/>
      <c r="J625" s="51"/>
    </row>
    <row r="626" spans="1:10" x14ac:dyDescent="0.3">
      <c r="A626" t="s">
        <v>615</v>
      </c>
      <c r="B626" t="s">
        <v>7010</v>
      </c>
      <c r="C626" s="56">
        <v>40517</v>
      </c>
      <c r="D626" s="48">
        <v>0</v>
      </c>
      <c r="E626" s="57">
        <v>0</v>
      </c>
      <c r="F626" s="48">
        <v>0</v>
      </c>
      <c r="G626" s="48">
        <v>0</v>
      </c>
      <c r="H626" s="51"/>
      <c r="J626" s="51"/>
    </row>
    <row r="627" spans="1:10" x14ac:dyDescent="0.3">
      <c r="A627" t="s">
        <v>616</v>
      </c>
      <c r="B627" t="s">
        <v>7011</v>
      </c>
      <c r="C627" s="56">
        <v>41588</v>
      </c>
      <c r="D627" s="48">
        <v>0</v>
      </c>
      <c r="E627" s="57">
        <v>0</v>
      </c>
      <c r="F627" s="48">
        <v>0</v>
      </c>
      <c r="G627" s="48">
        <v>0</v>
      </c>
      <c r="H627" s="51"/>
      <c r="J627" s="51"/>
    </row>
    <row r="628" spans="1:10" x14ac:dyDescent="0.3">
      <c r="A628" t="s">
        <v>617</v>
      </c>
      <c r="B628" t="s">
        <v>7012</v>
      </c>
      <c r="C628" s="56">
        <v>42604</v>
      </c>
      <c r="D628" s="48">
        <v>0</v>
      </c>
      <c r="E628" s="57">
        <v>0</v>
      </c>
      <c r="F628" s="48">
        <v>0</v>
      </c>
      <c r="G628" s="48">
        <v>0</v>
      </c>
      <c r="H628" s="51"/>
      <c r="J628" s="51"/>
    </row>
    <row r="629" spans="1:10" x14ac:dyDescent="0.3">
      <c r="A629" t="s">
        <v>618</v>
      </c>
      <c r="B629" t="s">
        <v>7013</v>
      </c>
      <c r="C629" s="56">
        <v>32631</v>
      </c>
      <c r="D629" s="48">
        <v>0</v>
      </c>
      <c r="E629" s="57">
        <v>0</v>
      </c>
      <c r="F629" s="48">
        <v>0</v>
      </c>
      <c r="G629" s="48">
        <v>0</v>
      </c>
      <c r="H629" s="51"/>
      <c r="J629" s="51"/>
    </row>
    <row r="630" spans="1:10" x14ac:dyDescent="0.3">
      <c r="A630" t="s">
        <v>619</v>
      </c>
      <c r="B630" t="s">
        <v>7014</v>
      </c>
      <c r="C630" s="56">
        <v>57266</v>
      </c>
      <c r="D630" s="48">
        <v>0</v>
      </c>
      <c r="E630" s="57">
        <v>0</v>
      </c>
      <c r="F630" s="48">
        <v>0</v>
      </c>
      <c r="G630" s="48">
        <v>0</v>
      </c>
      <c r="H630" s="51"/>
      <c r="J630" s="51"/>
    </row>
    <row r="631" spans="1:10" x14ac:dyDescent="0.3">
      <c r="A631" t="s">
        <v>620</v>
      </c>
      <c r="B631" t="s">
        <v>7015</v>
      </c>
      <c r="C631" s="56">
        <v>83280</v>
      </c>
      <c r="D631" s="48">
        <v>0</v>
      </c>
      <c r="E631" s="57">
        <v>0</v>
      </c>
      <c r="F631" s="48">
        <v>0</v>
      </c>
      <c r="G631" s="48">
        <v>0</v>
      </c>
      <c r="H631" s="51"/>
      <c r="J631" s="51"/>
    </row>
    <row r="632" spans="1:10" x14ac:dyDescent="0.3">
      <c r="A632" t="s">
        <v>621</v>
      </c>
      <c r="B632" t="s">
        <v>7016</v>
      </c>
      <c r="C632" s="56">
        <v>40278</v>
      </c>
      <c r="D632" s="48">
        <v>132700.26999999999</v>
      </c>
      <c r="E632" s="57">
        <v>497.82</v>
      </c>
      <c r="F632" s="48">
        <v>241701.57</v>
      </c>
      <c r="G632" s="48">
        <v>109001.30000000002</v>
      </c>
      <c r="H632" s="51"/>
      <c r="J632" s="51"/>
    </row>
    <row r="633" spans="1:10" x14ac:dyDescent="0.3">
      <c r="A633" t="s">
        <v>622</v>
      </c>
      <c r="B633" t="s">
        <v>7017</v>
      </c>
      <c r="C633" s="56">
        <v>32073</v>
      </c>
      <c r="D633" s="48">
        <v>1848</v>
      </c>
      <c r="E633" s="57">
        <v>0</v>
      </c>
      <c r="F633" s="48">
        <v>0</v>
      </c>
      <c r="G633" s="48">
        <v>-1848</v>
      </c>
      <c r="H633" s="51"/>
      <c r="J633" s="51"/>
    </row>
    <row r="634" spans="1:10" x14ac:dyDescent="0.3">
      <c r="A634" t="s">
        <v>623</v>
      </c>
      <c r="B634" t="s">
        <v>7018</v>
      </c>
      <c r="C634" s="56">
        <v>40848</v>
      </c>
      <c r="D634" s="48">
        <v>0</v>
      </c>
      <c r="E634" s="57">
        <v>0</v>
      </c>
      <c r="F634" s="48">
        <v>0</v>
      </c>
      <c r="G634" s="48">
        <v>0</v>
      </c>
      <c r="H634" s="51"/>
      <c r="J634" s="51"/>
    </row>
    <row r="635" spans="1:10" x14ac:dyDescent="0.3">
      <c r="A635" t="s">
        <v>624</v>
      </c>
      <c r="B635" t="s">
        <v>7019</v>
      </c>
      <c r="C635" s="56">
        <v>41507</v>
      </c>
      <c r="D635" s="48">
        <v>0</v>
      </c>
      <c r="E635" s="57">
        <v>8.36</v>
      </c>
      <c r="F635" s="48">
        <v>4058.95</v>
      </c>
      <c r="G635" s="48">
        <v>4058.95</v>
      </c>
      <c r="H635" s="51"/>
      <c r="J635" s="51"/>
    </row>
    <row r="636" spans="1:10" x14ac:dyDescent="0.3">
      <c r="A636" t="s">
        <v>625</v>
      </c>
      <c r="B636" t="s">
        <v>7020</v>
      </c>
      <c r="C636" s="56">
        <v>41239</v>
      </c>
      <c r="D636" s="48">
        <v>37558.49</v>
      </c>
      <c r="E636" s="57">
        <v>0</v>
      </c>
      <c r="F636" s="48">
        <v>0</v>
      </c>
      <c r="G636" s="48">
        <v>-37558.49</v>
      </c>
      <c r="H636" s="51"/>
      <c r="J636" s="51"/>
    </row>
    <row r="637" spans="1:10" x14ac:dyDescent="0.3">
      <c r="A637" t="s">
        <v>626</v>
      </c>
      <c r="B637" t="s">
        <v>7021</v>
      </c>
      <c r="C637" s="56">
        <v>42540</v>
      </c>
      <c r="D637" s="48">
        <v>0</v>
      </c>
      <c r="E637" s="57">
        <v>0</v>
      </c>
      <c r="F637" s="48">
        <v>0</v>
      </c>
      <c r="G637" s="48">
        <v>0</v>
      </c>
      <c r="H637" s="51"/>
      <c r="J637" s="51"/>
    </row>
    <row r="638" spans="1:10" x14ac:dyDescent="0.3">
      <c r="A638" t="s">
        <v>627</v>
      </c>
      <c r="B638" t="s">
        <v>7021</v>
      </c>
      <c r="C638" s="56">
        <v>42540</v>
      </c>
      <c r="D638" s="48">
        <v>0</v>
      </c>
      <c r="E638" s="57">
        <v>0</v>
      </c>
      <c r="F638" s="48">
        <v>0</v>
      </c>
      <c r="G638" s="48">
        <v>0</v>
      </c>
      <c r="H638" s="51"/>
      <c r="J638" s="51"/>
    </row>
    <row r="639" spans="1:10" x14ac:dyDescent="0.3">
      <c r="A639" t="s">
        <v>628</v>
      </c>
      <c r="B639" t="s">
        <v>7022</v>
      </c>
      <c r="C639" s="56">
        <v>73919</v>
      </c>
      <c r="D639" s="48">
        <v>0</v>
      </c>
      <c r="E639" s="57">
        <v>0</v>
      </c>
      <c r="F639" s="48">
        <v>0</v>
      </c>
      <c r="G639" s="48">
        <v>0</v>
      </c>
      <c r="H639" s="51"/>
      <c r="J639" s="51"/>
    </row>
    <row r="640" spans="1:10" x14ac:dyDescent="0.3">
      <c r="A640" t="s">
        <v>629</v>
      </c>
      <c r="B640" t="s">
        <v>7023</v>
      </c>
      <c r="C640" s="56">
        <v>41337</v>
      </c>
      <c r="D640" s="48">
        <v>0</v>
      </c>
      <c r="E640" s="57">
        <v>0</v>
      </c>
      <c r="F640" s="48">
        <v>0</v>
      </c>
      <c r="G640" s="48">
        <v>0</v>
      </c>
      <c r="H640" s="51"/>
      <c r="J640" s="51"/>
    </row>
    <row r="641" spans="1:10" x14ac:dyDescent="0.3">
      <c r="A641" t="s">
        <v>630</v>
      </c>
      <c r="B641" t="s">
        <v>7024</v>
      </c>
      <c r="C641" s="56">
        <v>41385</v>
      </c>
      <c r="D641" s="48">
        <v>3696</v>
      </c>
      <c r="E641" s="57">
        <v>0</v>
      </c>
      <c r="F641" s="48">
        <v>0</v>
      </c>
      <c r="G641" s="48">
        <v>-3696</v>
      </c>
      <c r="H641" s="51"/>
      <c r="J641" s="51"/>
    </row>
    <row r="642" spans="1:10" x14ac:dyDescent="0.3">
      <c r="A642" t="s">
        <v>631</v>
      </c>
      <c r="B642" t="s">
        <v>7025</v>
      </c>
      <c r="C642" s="56">
        <v>40774</v>
      </c>
      <c r="D642" s="48">
        <v>0</v>
      </c>
      <c r="E642" s="57">
        <v>0</v>
      </c>
      <c r="F642" s="48">
        <v>0</v>
      </c>
      <c r="G642" s="48">
        <v>0</v>
      </c>
      <c r="H642" s="51"/>
      <c r="J642" s="51"/>
    </row>
    <row r="643" spans="1:10" x14ac:dyDescent="0.3">
      <c r="A643" t="s">
        <v>632</v>
      </c>
      <c r="B643" t="s">
        <v>7026</v>
      </c>
      <c r="C643" s="56">
        <v>42616</v>
      </c>
      <c r="D643" s="48">
        <v>0</v>
      </c>
      <c r="E643" s="57">
        <v>0</v>
      </c>
      <c r="F643" s="48">
        <v>0</v>
      </c>
      <c r="G643" s="48">
        <v>0</v>
      </c>
      <c r="H643" s="51"/>
      <c r="J643" s="51"/>
    </row>
    <row r="644" spans="1:10" x14ac:dyDescent="0.3">
      <c r="A644" t="s">
        <v>633</v>
      </c>
      <c r="B644" t="s">
        <v>7027</v>
      </c>
      <c r="C644" s="56">
        <v>41270</v>
      </c>
      <c r="D644" s="48">
        <v>0</v>
      </c>
      <c r="E644" s="57">
        <v>0</v>
      </c>
      <c r="F644" s="48">
        <v>0</v>
      </c>
      <c r="G644" s="48">
        <v>0</v>
      </c>
      <c r="H644" s="51"/>
      <c r="J644" s="51"/>
    </row>
    <row r="645" spans="1:10" x14ac:dyDescent="0.3">
      <c r="A645" t="s">
        <v>634</v>
      </c>
      <c r="B645" t="s">
        <v>7028</v>
      </c>
      <c r="C645" s="56">
        <v>41794</v>
      </c>
      <c r="D645" s="48">
        <v>0</v>
      </c>
      <c r="E645" s="57">
        <v>0</v>
      </c>
      <c r="F645" s="48">
        <v>0</v>
      </c>
      <c r="G645" s="48">
        <v>0</v>
      </c>
      <c r="H645" s="51"/>
      <c r="J645" s="51"/>
    </row>
    <row r="646" spans="1:10" x14ac:dyDescent="0.3">
      <c r="A646" t="s">
        <v>635</v>
      </c>
      <c r="B646" t="s">
        <v>7029</v>
      </c>
      <c r="C646" s="56">
        <v>41396</v>
      </c>
      <c r="D646" s="48">
        <v>0</v>
      </c>
      <c r="E646" s="57">
        <v>0</v>
      </c>
      <c r="F646" s="48">
        <v>0</v>
      </c>
      <c r="G646" s="48">
        <v>0</v>
      </c>
      <c r="H646" s="51"/>
      <c r="J646" s="51"/>
    </row>
    <row r="647" spans="1:10" x14ac:dyDescent="0.3">
      <c r="A647" t="s">
        <v>636</v>
      </c>
      <c r="B647" t="s">
        <v>7030</v>
      </c>
      <c r="C647" s="56">
        <v>40794</v>
      </c>
      <c r="D647" s="48">
        <v>0</v>
      </c>
      <c r="E647" s="57">
        <v>0</v>
      </c>
      <c r="F647" s="48">
        <v>0</v>
      </c>
      <c r="G647" s="48">
        <v>0</v>
      </c>
      <c r="H647" s="51"/>
      <c r="J647" s="51"/>
    </row>
    <row r="648" spans="1:10" x14ac:dyDescent="0.3">
      <c r="A648" t="s">
        <v>637</v>
      </c>
      <c r="B648" t="s">
        <v>7031</v>
      </c>
      <c r="C648" s="56">
        <v>43824</v>
      </c>
      <c r="D648" s="48">
        <v>0</v>
      </c>
      <c r="E648" s="57">
        <v>0</v>
      </c>
      <c r="F648" s="48">
        <v>0</v>
      </c>
      <c r="G648" s="48">
        <v>0</v>
      </c>
      <c r="H648" s="51"/>
      <c r="J648" s="51"/>
    </row>
    <row r="649" spans="1:10" x14ac:dyDescent="0.3">
      <c r="A649" t="s">
        <v>638</v>
      </c>
      <c r="B649" t="s">
        <v>7032</v>
      </c>
      <c r="C649" s="56">
        <v>55238</v>
      </c>
      <c r="D649" s="48">
        <v>0</v>
      </c>
      <c r="E649" s="57">
        <v>0</v>
      </c>
      <c r="F649" s="48">
        <v>0</v>
      </c>
      <c r="G649" s="48">
        <v>0</v>
      </c>
      <c r="H649" s="51"/>
      <c r="J649" s="51"/>
    </row>
    <row r="650" spans="1:10" x14ac:dyDescent="0.3">
      <c r="A650" t="s">
        <v>639</v>
      </c>
      <c r="B650" t="s">
        <v>7033</v>
      </c>
      <c r="C650" s="56">
        <v>71956</v>
      </c>
      <c r="D650" s="48">
        <v>0</v>
      </c>
      <c r="E650" s="57">
        <v>0</v>
      </c>
      <c r="F650" s="48">
        <v>0</v>
      </c>
      <c r="G650" s="48">
        <v>0</v>
      </c>
      <c r="H650" s="51"/>
      <c r="J650" s="51"/>
    </row>
    <row r="651" spans="1:10" x14ac:dyDescent="0.3">
      <c r="A651" t="s">
        <v>640</v>
      </c>
      <c r="B651" t="s">
        <v>7034</v>
      </c>
      <c r="C651" s="56">
        <v>43967</v>
      </c>
      <c r="D651" s="48">
        <v>31611.24</v>
      </c>
      <c r="E651" s="57">
        <v>0</v>
      </c>
      <c r="F651" s="48">
        <v>0</v>
      </c>
      <c r="G651" s="48">
        <v>-31611.24</v>
      </c>
      <c r="H651" s="51"/>
      <c r="J651" s="51"/>
    </row>
    <row r="652" spans="1:10" x14ac:dyDescent="0.3">
      <c r="A652" t="s">
        <v>641</v>
      </c>
      <c r="B652" t="s">
        <v>7035</v>
      </c>
      <c r="C652" s="56">
        <v>40508</v>
      </c>
      <c r="D652" s="48">
        <v>10332.5</v>
      </c>
      <c r="E652" s="57">
        <v>0</v>
      </c>
      <c r="F652" s="48">
        <v>0</v>
      </c>
      <c r="G652" s="48">
        <v>-10332.5</v>
      </c>
      <c r="H652" s="51"/>
      <c r="J652" s="51"/>
    </row>
    <row r="653" spans="1:10" x14ac:dyDescent="0.3">
      <c r="A653" t="s">
        <v>642</v>
      </c>
      <c r="B653" t="s">
        <v>7036</v>
      </c>
      <c r="C653" s="56">
        <v>45969</v>
      </c>
      <c r="D653" s="48">
        <v>0</v>
      </c>
      <c r="E653" s="57">
        <v>0</v>
      </c>
      <c r="F653" s="48">
        <v>0</v>
      </c>
      <c r="G653" s="48">
        <v>0</v>
      </c>
      <c r="H653" s="51"/>
      <c r="J653" s="51"/>
    </row>
    <row r="654" spans="1:10" x14ac:dyDescent="0.3">
      <c r="A654" t="s">
        <v>643</v>
      </c>
      <c r="B654" t="s">
        <v>7037</v>
      </c>
      <c r="C654" s="56">
        <v>44071</v>
      </c>
      <c r="D654" s="48">
        <v>0</v>
      </c>
      <c r="E654" s="57">
        <v>0</v>
      </c>
      <c r="F654" s="48">
        <v>0</v>
      </c>
      <c r="G654" s="48">
        <v>0</v>
      </c>
      <c r="H654" s="51"/>
      <c r="J654" s="51"/>
    </row>
    <row r="655" spans="1:10" x14ac:dyDescent="0.3">
      <c r="A655" t="s">
        <v>644</v>
      </c>
      <c r="B655" t="s">
        <v>7038</v>
      </c>
      <c r="C655" s="56">
        <v>44175</v>
      </c>
      <c r="D655" s="48">
        <v>0</v>
      </c>
      <c r="E655" s="57">
        <v>0</v>
      </c>
      <c r="F655" s="48">
        <v>0</v>
      </c>
      <c r="G655" s="48">
        <v>0</v>
      </c>
      <c r="H655" s="51"/>
      <c r="J655" s="51"/>
    </row>
    <row r="656" spans="1:10" x14ac:dyDescent="0.3">
      <c r="A656" t="s">
        <v>645</v>
      </c>
      <c r="B656" t="s">
        <v>7039</v>
      </c>
      <c r="C656" s="56">
        <v>44318</v>
      </c>
      <c r="D656" s="48">
        <v>0</v>
      </c>
      <c r="E656" s="57">
        <v>0</v>
      </c>
      <c r="F656" s="48">
        <v>0</v>
      </c>
      <c r="G656" s="48">
        <v>0</v>
      </c>
      <c r="H656" s="51"/>
      <c r="J656" s="51"/>
    </row>
    <row r="657" spans="1:10" x14ac:dyDescent="0.3">
      <c r="A657" t="s">
        <v>646</v>
      </c>
      <c r="B657" t="s">
        <v>7040</v>
      </c>
      <c r="C657" s="56">
        <v>40974</v>
      </c>
      <c r="D657" s="48">
        <v>0</v>
      </c>
      <c r="E657" s="57">
        <v>0</v>
      </c>
      <c r="F657" s="48">
        <v>0</v>
      </c>
      <c r="G657" s="48">
        <v>0</v>
      </c>
      <c r="H657" s="51"/>
      <c r="J657" s="51"/>
    </row>
    <row r="658" spans="1:10" x14ac:dyDescent="0.3">
      <c r="A658" t="s">
        <v>647</v>
      </c>
      <c r="B658" t="s">
        <v>7041</v>
      </c>
      <c r="C658" s="56">
        <v>44201</v>
      </c>
      <c r="D658" s="48">
        <v>0</v>
      </c>
      <c r="E658" s="57">
        <v>0</v>
      </c>
      <c r="F658" s="48">
        <v>0</v>
      </c>
      <c r="G658" s="48">
        <v>0</v>
      </c>
      <c r="H658" s="51"/>
      <c r="J658" s="51"/>
    </row>
    <row r="659" spans="1:10" x14ac:dyDescent="0.3">
      <c r="A659" t="s">
        <v>648</v>
      </c>
      <c r="B659" t="s">
        <v>7042</v>
      </c>
      <c r="C659" s="56">
        <v>40959</v>
      </c>
      <c r="D659" s="48">
        <v>0</v>
      </c>
      <c r="E659" s="57">
        <v>0</v>
      </c>
      <c r="F659" s="48">
        <v>0</v>
      </c>
      <c r="G659" s="48">
        <v>0</v>
      </c>
      <c r="H659" s="51"/>
      <c r="J659" s="51"/>
    </row>
    <row r="660" spans="1:10" x14ac:dyDescent="0.3">
      <c r="A660" t="s">
        <v>649</v>
      </c>
      <c r="B660" t="s">
        <v>7043</v>
      </c>
      <c r="C660" s="56">
        <v>92951</v>
      </c>
      <c r="D660" s="48">
        <v>0</v>
      </c>
      <c r="E660" s="57">
        <v>0</v>
      </c>
      <c r="F660" s="48">
        <v>0</v>
      </c>
      <c r="G660" s="48">
        <v>0</v>
      </c>
      <c r="H660" s="51"/>
      <c r="J660" s="51"/>
    </row>
    <row r="661" spans="1:10" x14ac:dyDescent="0.3">
      <c r="A661" t="s">
        <v>650</v>
      </c>
      <c r="B661" t="s">
        <v>7044</v>
      </c>
      <c r="C661" s="56">
        <v>85600</v>
      </c>
      <c r="D661" s="48">
        <v>0</v>
      </c>
      <c r="E661" s="57">
        <v>0</v>
      </c>
      <c r="F661" s="48">
        <v>0</v>
      </c>
      <c r="G661" s="48">
        <v>0</v>
      </c>
      <c r="H661" s="51"/>
      <c r="J661" s="51"/>
    </row>
    <row r="662" spans="1:10" x14ac:dyDescent="0.3">
      <c r="A662" t="s">
        <v>651</v>
      </c>
      <c r="B662" t="s">
        <v>7045</v>
      </c>
      <c r="C662" s="56">
        <v>47595</v>
      </c>
      <c r="D662" s="48">
        <v>158822.97</v>
      </c>
      <c r="E662" s="57">
        <v>615.04</v>
      </c>
      <c r="F662" s="48">
        <v>298614.21999999997</v>
      </c>
      <c r="G662" s="48">
        <v>139791.24999999997</v>
      </c>
      <c r="H662" s="51"/>
      <c r="J662" s="51"/>
    </row>
    <row r="663" spans="1:10" x14ac:dyDescent="0.3">
      <c r="A663" t="s">
        <v>652</v>
      </c>
      <c r="B663" t="s">
        <v>7046</v>
      </c>
      <c r="C663" s="56">
        <v>41439</v>
      </c>
      <c r="D663" s="48">
        <v>0</v>
      </c>
      <c r="E663" s="57">
        <v>8.8699999999999992</v>
      </c>
      <c r="F663" s="48">
        <v>4306.5600000000004</v>
      </c>
      <c r="G663" s="48">
        <v>4306.5600000000004</v>
      </c>
      <c r="H663" s="51"/>
      <c r="J663" s="51"/>
    </row>
    <row r="664" spans="1:10" x14ac:dyDescent="0.3">
      <c r="A664" t="s">
        <v>653</v>
      </c>
      <c r="B664" t="s">
        <v>7047</v>
      </c>
      <c r="C664" s="56">
        <v>76806</v>
      </c>
      <c r="D664" s="48">
        <v>0</v>
      </c>
      <c r="E664" s="57">
        <v>0</v>
      </c>
      <c r="F664" s="48">
        <v>0</v>
      </c>
      <c r="G664" s="48">
        <v>0</v>
      </c>
      <c r="H664" s="51"/>
      <c r="J664" s="51"/>
    </row>
    <row r="665" spans="1:10" x14ac:dyDescent="0.3">
      <c r="A665" t="s">
        <v>654</v>
      </c>
      <c r="B665" t="s">
        <v>7048</v>
      </c>
      <c r="C665" s="56">
        <v>78782</v>
      </c>
      <c r="D665" s="48">
        <v>0</v>
      </c>
      <c r="E665" s="57">
        <v>25.32</v>
      </c>
      <c r="F665" s="48">
        <v>12293.37</v>
      </c>
      <c r="G665" s="48">
        <v>12293.37</v>
      </c>
      <c r="H665" s="51"/>
      <c r="J665" s="51"/>
    </row>
    <row r="666" spans="1:10" x14ac:dyDescent="0.3">
      <c r="A666" t="s">
        <v>655</v>
      </c>
      <c r="B666" t="s">
        <v>7049</v>
      </c>
      <c r="C666" s="56">
        <v>40947</v>
      </c>
      <c r="D666" s="48">
        <v>0</v>
      </c>
      <c r="E666" s="57">
        <v>0</v>
      </c>
      <c r="F666" s="48">
        <v>0</v>
      </c>
      <c r="G666" s="48">
        <v>0</v>
      </c>
      <c r="H666" s="51"/>
      <c r="J666" s="51"/>
    </row>
    <row r="667" spans="1:10" x14ac:dyDescent="0.3">
      <c r="A667" t="s">
        <v>656</v>
      </c>
      <c r="B667" t="s">
        <v>7050</v>
      </c>
      <c r="C667" s="56">
        <v>45189</v>
      </c>
      <c r="D667" s="48">
        <v>0</v>
      </c>
      <c r="E667" s="57">
        <v>0</v>
      </c>
      <c r="F667" s="48">
        <v>0</v>
      </c>
      <c r="G667" s="48">
        <v>0</v>
      </c>
      <c r="H667" s="51"/>
      <c r="J667" s="51"/>
    </row>
    <row r="668" spans="1:10" x14ac:dyDescent="0.3">
      <c r="A668" t="s">
        <v>657</v>
      </c>
      <c r="B668" t="s">
        <v>7051</v>
      </c>
      <c r="C668" s="56">
        <v>43928</v>
      </c>
      <c r="D668" s="48">
        <v>106769.43</v>
      </c>
      <c r="E668" s="57">
        <v>160.97999999999999</v>
      </c>
      <c r="F668" s="48">
        <v>78159.009999999995</v>
      </c>
      <c r="G668" s="48">
        <v>-28610.42</v>
      </c>
      <c r="H668" s="51"/>
      <c r="J668" s="51"/>
    </row>
    <row r="669" spans="1:10" x14ac:dyDescent="0.3">
      <c r="A669" t="s">
        <v>658</v>
      </c>
      <c r="B669" t="s">
        <v>7052</v>
      </c>
      <c r="C669" s="56">
        <v>41595</v>
      </c>
      <c r="D669" s="48">
        <v>0</v>
      </c>
      <c r="E669" s="57">
        <v>0</v>
      </c>
      <c r="F669" s="48">
        <v>0</v>
      </c>
      <c r="G669" s="48">
        <v>0</v>
      </c>
      <c r="H669" s="51"/>
      <c r="J669" s="51"/>
    </row>
    <row r="670" spans="1:10" x14ac:dyDescent="0.3">
      <c r="A670" t="s">
        <v>659</v>
      </c>
      <c r="B670" t="s">
        <v>7053</v>
      </c>
      <c r="C670" s="56">
        <v>41282</v>
      </c>
      <c r="D670" s="48">
        <v>0</v>
      </c>
      <c r="E670" s="57">
        <v>0</v>
      </c>
      <c r="F670" s="48">
        <v>0</v>
      </c>
      <c r="G670" s="48">
        <v>0</v>
      </c>
      <c r="H670" s="51"/>
      <c r="J670" s="51"/>
    </row>
    <row r="671" spans="1:10" x14ac:dyDescent="0.3">
      <c r="A671" t="s">
        <v>660</v>
      </c>
      <c r="B671" t="s">
        <v>7054</v>
      </c>
      <c r="C671" s="56">
        <v>73919</v>
      </c>
      <c r="D671" s="48">
        <v>0</v>
      </c>
      <c r="E671" s="57">
        <v>0</v>
      </c>
      <c r="F671" s="48">
        <v>0</v>
      </c>
      <c r="G671" s="48">
        <v>0</v>
      </c>
      <c r="H671" s="51"/>
      <c r="J671" s="51"/>
    </row>
    <row r="672" spans="1:10" x14ac:dyDescent="0.3">
      <c r="A672" t="s">
        <v>661</v>
      </c>
      <c r="B672" t="s">
        <v>7055</v>
      </c>
      <c r="C672" s="56">
        <v>41340</v>
      </c>
      <c r="D672" s="48">
        <v>14487.12</v>
      </c>
      <c r="E672" s="57">
        <v>0</v>
      </c>
      <c r="F672" s="48">
        <v>0</v>
      </c>
      <c r="G672" s="48">
        <v>-14487.12</v>
      </c>
      <c r="H672" s="51"/>
      <c r="J672" s="51"/>
    </row>
    <row r="673" spans="1:10" x14ac:dyDescent="0.3">
      <c r="A673" t="s">
        <v>662</v>
      </c>
      <c r="B673" t="s">
        <v>7056</v>
      </c>
      <c r="C673" s="56">
        <v>37663</v>
      </c>
      <c r="D673" s="48">
        <v>0</v>
      </c>
      <c r="E673" s="57">
        <v>0</v>
      </c>
      <c r="F673" s="48">
        <v>0</v>
      </c>
      <c r="G673" s="48">
        <v>0</v>
      </c>
      <c r="H673" s="51"/>
      <c r="J673" s="51"/>
    </row>
    <row r="674" spans="1:10" x14ac:dyDescent="0.3">
      <c r="A674" t="s">
        <v>663</v>
      </c>
      <c r="B674" t="s">
        <v>7057</v>
      </c>
      <c r="C674" s="56">
        <v>41196</v>
      </c>
      <c r="D674" s="48">
        <v>0</v>
      </c>
      <c r="E674" s="57">
        <v>0</v>
      </c>
      <c r="F674" s="48">
        <v>0</v>
      </c>
      <c r="G674" s="48">
        <v>0</v>
      </c>
      <c r="H674" s="51"/>
      <c r="J674" s="51"/>
    </row>
    <row r="675" spans="1:10" x14ac:dyDescent="0.3">
      <c r="A675" t="s">
        <v>664</v>
      </c>
      <c r="B675" t="s">
        <v>7058</v>
      </c>
      <c r="C675" s="56">
        <v>45774</v>
      </c>
      <c r="D675" s="48">
        <v>9843.98</v>
      </c>
      <c r="E675" s="57">
        <v>0</v>
      </c>
      <c r="F675" s="48">
        <v>0</v>
      </c>
      <c r="G675" s="48">
        <v>-9843.98</v>
      </c>
      <c r="H675" s="51"/>
      <c r="J675" s="51"/>
    </row>
    <row r="676" spans="1:10" x14ac:dyDescent="0.3">
      <c r="A676" t="s">
        <v>665</v>
      </c>
      <c r="B676" t="s">
        <v>7059</v>
      </c>
      <c r="C676" s="56">
        <v>40803</v>
      </c>
      <c r="D676" s="48">
        <v>21446.13</v>
      </c>
      <c r="E676" s="57">
        <v>182.39</v>
      </c>
      <c r="F676" s="48">
        <v>88553.99</v>
      </c>
      <c r="G676" s="48">
        <v>67107.86</v>
      </c>
      <c r="H676" s="51"/>
      <c r="J676" s="51"/>
    </row>
    <row r="677" spans="1:10" x14ac:dyDescent="0.3">
      <c r="A677" t="s">
        <v>666</v>
      </c>
      <c r="B677" t="s">
        <v>7060</v>
      </c>
      <c r="C677" s="56">
        <v>45969</v>
      </c>
      <c r="D677" s="48">
        <v>0</v>
      </c>
      <c r="E677" s="57">
        <v>0</v>
      </c>
      <c r="F677" s="48">
        <v>0</v>
      </c>
      <c r="G677" s="48">
        <v>0</v>
      </c>
      <c r="H677" s="51"/>
      <c r="J677" s="51"/>
    </row>
    <row r="678" spans="1:10" x14ac:dyDescent="0.3">
      <c r="A678" t="s">
        <v>667</v>
      </c>
      <c r="B678" t="s">
        <v>7061</v>
      </c>
      <c r="C678" s="56">
        <v>41018</v>
      </c>
      <c r="D678" s="48">
        <v>0</v>
      </c>
      <c r="E678" s="57">
        <v>0</v>
      </c>
      <c r="F678" s="48">
        <v>0</v>
      </c>
      <c r="G678" s="48">
        <v>0</v>
      </c>
      <c r="H678" s="51"/>
      <c r="J678" s="51"/>
    </row>
    <row r="679" spans="1:10" x14ac:dyDescent="0.3">
      <c r="A679" t="s">
        <v>668</v>
      </c>
      <c r="B679" t="s">
        <v>7062</v>
      </c>
      <c r="C679" s="56">
        <v>41424</v>
      </c>
      <c r="D679" s="48">
        <v>25209.49</v>
      </c>
      <c r="E679" s="57">
        <v>0</v>
      </c>
      <c r="F679" s="48">
        <v>0</v>
      </c>
      <c r="G679" s="48">
        <v>-25209.49</v>
      </c>
      <c r="H679" s="51"/>
      <c r="J679" s="51"/>
    </row>
    <row r="680" spans="1:10" x14ac:dyDescent="0.3">
      <c r="A680" t="s">
        <v>669</v>
      </c>
      <c r="B680" t="s">
        <v>7063</v>
      </c>
      <c r="C680" s="56">
        <v>40969</v>
      </c>
      <c r="D680" s="48">
        <v>0</v>
      </c>
      <c r="E680" s="57">
        <v>0</v>
      </c>
      <c r="F680" s="48">
        <v>0</v>
      </c>
      <c r="G680" s="48">
        <v>0</v>
      </c>
      <c r="H680" s="51"/>
      <c r="J680" s="51"/>
    </row>
    <row r="681" spans="1:10" x14ac:dyDescent="0.3">
      <c r="A681" t="s">
        <v>670</v>
      </c>
      <c r="B681" t="s">
        <v>7064</v>
      </c>
      <c r="C681" s="56">
        <v>41018</v>
      </c>
      <c r="D681" s="48">
        <v>0</v>
      </c>
      <c r="E681" s="57">
        <v>31.84</v>
      </c>
      <c r="F681" s="48">
        <v>15458.96</v>
      </c>
      <c r="G681" s="48">
        <v>15458.96</v>
      </c>
      <c r="H681" s="51"/>
      <c r="J681" s="51"/>
    </row>
    <row r="682" spans="1:10" x14ac:dyDescent="0.3">
      <c r="A682" t="s">
        <v>671</v>
      </c>
      <c r="B682" t="s">
        <v>7065</v>
      </c>
      <c r="C682" s="56">
        <v>48348</v>
      </c>
      <c r="D682" s="48">
        <v>20328</v>
      </c>
      <c r="E682" s="57">
        <v>18.46</v>
      </c>
      <c r="F682" s="48">
        <v>8962.7000000000007</v>
      </c>
      <c r="G682" s="48">
        <v>-11365.3</v>
      </c>
      <c r="H682" s="51"/>
      <c r="J682" s="51"/>
    </row>
    <row r="683" spans="1:10" x14ac:dyDescent="0.3">
      <c r="A683" t="s">
        <v>672</v>
      </c>
      <c r="B683" t="s">
        <v>7066</v>
      </c>
      <c r="C683" s="56">
        <v>46463</v>
      </c>
      <c r="D683" s="48">
        <v>11088</v>
      </c>
      <c r="E683" s="57">
        <v>0</v>
      </c>
      <c r="F683" s="48">
        <v>0</v>
      </c>
      <c r="G683" s="48">
        <v>-11088</v>
      </c>
      <c r="H683" s="51"/>
      <c r="J683" s="51"/>
    </row>
    <row r="684" spans="1:10" x14ac:dyDescent="0.3">
      <c r="A684" t="s">
        <v>673</v>
      </c>
      <c r="B684" t="s">
        <v>7067</v>
      </c>
      <c r="C684" s="56">
        <v>41239</v>
      </c>
      <c r="D684" s="48">
        <v>0</v>
      </c>
      <c r="E684" s="57">
        <v>0.18</v>
      </c>
      <c r="F684" s="48">
        <v>87.39</v>
      </c>
      <c r="G684" s="48">
        <v>87.39</v>
      </c>
      <c r="H684" s="51"/>
      <c r="J684" s="51"/>
    </row>
    <row r="685" spans="1:10" x14ac:dyDescent="0.3">
      <c r="A685" t="s">
        <v>674</v>
      </c>
      <c r="B685" t="s">
        <v>7068</v>
      </c>
      <c r="C685" s="56">
        <v>41787</v>
      </c>
      <c r="D685" s="48">
        <v>0</v>
      </c>
      <c r="E685" s="57">
        <v>0</v>
      </c>
      <c r="F685" s="48">
        <v>0</v>
      </c>
      <c r="G685" s="48">
        <v>0</v>
      </c>
      <c r="H685" s="51"/>
      <c r="J685" s="51"/>
    </row>
    <row r="686" spans="1:10" x14ac:dyDescent="0.3">
      <c r="A686" t="s">
        <v>675</v>
      </c>
      <c r="B686" t="s">
        <v>7069</v>
      </c>
      <c r="C686" s="56">
        <v>40848</v>
      </c>
      <c r="D686" s="48">
        <v>0</v>
      </c>
      <c r="E686" s="57">
        <v>0</v>
      </c>
      <c r="F686" s="48">
        <v>0</v>
      </c>
      <c r="G686" s="48">
        <v>0</v>
      </c>
      <c r="H686" s="51"/>
      <c r="J686" s="51"/>
    </row>
    <row r="687" spans="1:10" x14ac:dyDescent="0.3">
      <c r="A687" t="s">
        <v>676</v>
      </c>
      <c r="B687" t="s">
        <v>7070</v>
      </c>
      <c r="C687" s="56">
        <v>32177</v>
      </c>
      <c r="D687" s="48">
        <v>0</v>
      </c>
      <c r="E687" s="57">
        <v>0</v>
      </c>
      <c r="F687" s="48">
        <v>0</v>
      </c>
      <c r="G687" s="48">
        <v>0</v>
      </c>
      <c r="H687" s="51"/>
      <c r="J687" s="51"/>
    </row>
    <row r="688" spans="1:10" x14ac:dyDescent="0.3">
      <c r="A688" t="s">
        <v>677</v>
      </c>
      <c r="B688" t="s">
        <v>7071</v>
      </c>
      <c r="C688" s="56">
        <v>41011</v>
      </c>
      <c r="D688" s="48">
        <v>0</v>
      </c>
      <c r="E688" s="57">
        <v>0</v>
      </c>
      <c r="F688" s="48">
        <v>0</v>
      </c>
      <c r="G688" s="48">
        <v>0</v>
      </c>
      <c r="H688" s="51"/>
      <c r="J688" s="51"/>
    </row>
    <row r="689" spans="1:10" x14ac:dyDescent="0.3">
      <c r="A689" t="s">
        <v>678</v>
      </c>
      <c r="B689" t="s">
        <v>7072</v>
      </c>
      <c r="C689" s="56">
        <v>41551</v>
      </c>
      <c r="D689" s="48">
        <v>0</v>
      </c>
      <c r="E689" s="57">
        <v>0</v>
      </c>
      <c r="F689" s="48">
        <v>0</v>
      </c>
      <c r="G689" s="48">
        <v>0</v>
      </c>
      <c r="H689" s="51"/>
      <c r="J689" s="51"/>
    </row>
    <row r="690" spans="1:10" x14ac:dyDescent="0.3">
      <c r="A690" t="s">
        <v>679</v>
      </c>
      <c r="B690" t="s">
        <v>7073</v>
      </c>
      <c r="C690" s="56">
        <v>41184</v>
      </c>
      <c r="D690" s="48">
        <v>3696</v>
      </c>
      <c r="E690" s="57">
        <v>0</v>
      </c>
      <c r="F690" s="48">
        <v>0</v>
      </c>
      <c r="G690" s="48">
        <v>-3696</v>
      </c>
      <c r="H690" s="51"/>
      <c r="J690" s="51"/>
    </row>
    <row r="691" spans="1:10" x14ac:dyDescent="0.3">
      <c r="A691" t="s">
        <v>680</v>
      </c>
      <c r="B691" t="s">
        <v>7074</v>
      </c>
      <c r="C691" s="56">
        <v>32060</v>
      </c>
      <c r="D691" s="48">
        <v>0</v>
      </c>
      <c r="E691" s="57">
        <v>0</v>
      </c>
      <c r="F691" s="48">
        <v>0</v>
      </c>
      <c r="G691" s="48">
        <v>0</v>
      </c>
      <c r="H691" s="51"/>
      <c r="J691" s="51"/>
    </row>
    <row r="692" spans="1:10" x14ac:dyDescent="0.3">
      <c r="A692" t="s">
        <v>681</v>
      </c>
      <c r="B692" t="s">
        <v>7075</v>
      </c>
      <c r="C692" s="56">
        <v>40972</v>
      </c>
      <c r="D692" s="48">
        <v>16904.66</v>
      </c>
      <c r="E692" s="57">
        <v>100.75</v>
      </c>
      <c r="F692" s="48">
        <v>48916.14</v>
      </c>
      <c r="G692" s="48">
        <v>32011.48</v>
      </c>
      <c r="H692" s="51"/>
      <c r="J692" s="51"/>
    </row>
    <row r="693" spans="1:10" x14ac:dyDescent="0.3">
      <c r="A693" t="s">
        <v>682</v>
      </c>
      <c r="B693" t="s">
        <v>7076</v>
      </c>
      <c r="C693" s="56">
        <v>47659</v>
      </c>
      <c r="D693" s="48">
        <v>0</v>
      </c>
      <c r="E693" s="57">
        <v>0</v>
      </c>
      <c r="F693" s="48">
        <v>0</v>
      </c>
      <c r="G693" s="48">
        <v>0</v>
      </c>
      <c r="H693" s="51"/>
      <c r="J693" s="51"/>
    </row>
    <row r="694" spans="1:10" x14ac:dyDescent="0.3">
      <c r="A694" t="s">
        <v>683</v>
      </c>
      <c r="B694" t="s">
        <v>7077</v>
      </c>
      <c r="C694" s="56">
        <v>47685</v>
      </c>
      <c r="D694" s="48">
        <v>0</v>
      </c>
      <c r="E694" s="57">
        <v>0</v>
      </c>
      <c r="F694" s="48">
        <v>0</v>
      </c>
      <c r="G694" s="48">
        <v>0</v>
      </c>
      <c r="H694" s="51"/>
      <c r="J694" s="51"/>
    </row>
    <row r="695" spans="1:10" x14ac:dyDescent="0.3">
      <c r="A695" t="s">
        <v>684</v>
      </c>
      <c r="B695" t="s">
        <v>7078</v>
      </c>
      <c r="C695" s="56">
        <v>37650</v>
      </c>
      <c r="D695" s="48">
        <v>0</v>
      </c>
      <c r="E695" s="57">
        <v>0</v>
      </c>
      <c r="F695" s="48">
        <v>0</v>
      </c>
      <c r="G695" s="48">
        <v>0</v>
      </c>
      <c r="H695" s="51"/>
      <c r="J695" s="51"/>
    </row>
    <row r="696" spans="1:10" x14ac:dyDescent="0.3">
      <c r="A696" t="s">
        <v>685</v>
      </c>
      <c r="B696" t="s">
        <v>7079</v>
      </c>
      <c r="C696" s="56">
        <v>42724</v>
      </c>
      <c r="D696" s="48">
        <v>0</v>
      </c>
      <c r="E696" s="57">
        <v>0</v>
      </c>
      <c r="F696" s="48">
        <v>0</v>
      </c>
      <c r="G696" s="48">
        <v>0</v>
      </c>
      <c r="H696" s="51"/>
      <c r="J696" s="51"/>
    </row>
    <row r="697" spans="1:10" x14ac:dyDescent="0.3">
      <c r="A697" t="s">
        <v>686</v>
      </c>
      <c r="B697" t="s">
        <v>7080</v>
      </c>
      <c r="C697" s="56">
        <v>41787</v>
      </c>
      <c r="D697" s="48">
        <v>0</v>
      </c>
      <c r="E697" s="57">
        <v>0</v>
      </c>
      <c r="F697" s="48">
        <v>0</v>
      </c>
      <c r="G697" s="48">
        <v>0</v>
      </c>
      <c r="H697" s="51"/>
      <c r="J697" s="51"/>
    </row>
    <row r="698" spans="1:10" x14ac:dyDescent="0.3">
      <c r="A698" t="s">
        <v>687</v>
      </c>
      <c r="B698" t="s">
        <v>7081</v>
      </c>
      <c r="C698" s="56">
        <v>40804</v>
      </c>
      <c r="D698" s="48">
        <v>0</v>
      </c>
      <c r="E698" s="57">
        <v>0</v>
      </c>
      <c r="F698" s="48">
        <v>0</v>
      </c>
      <c r="G698" s="48">
        <v>0</v>
      </c>
      <c r="H698" s="51"/>
      <c r="J698" s="51"/>
    </row>
    <row r="699" spans="1:10" x14ac:dyDescent="0.3">
      <c r="A699" t="s">
        <v>688</v>
      </c>
      <c r="B699" t="s">
        <v>7082</v>
      </c>
      <c r="C699" s="56">
        <v>41978</v>
      </c>
      <c r="D699" s="48">
        <v>27070.59</v>
      </c>
      <c r="E699" s="57">
        <v>99.27</v>
      </c>
      <c r="F699" s="48">
        <v>48197.57</v>
      </c>
      <c r="G699" s="48">
        <v>21126.98</v>
      </c>
      <c r="H699" s="51"/>
      <c r="J699" s="51"/>
    </row>
    <row r="700" spans="1:10" x14ac:dyDescent="0.3">
      <c r="A700" t="s">
        <v>689</v>
      </c>
      <c r="B700" t="s">
        <v>7083</v>
      </c>
      <c r="C700" s="56">
        <v>71488</v>
      </c>
      <c r="D700" s="48">
        <v>0</v>
      </c>
      <c r="E700" s="57">
        <v>0</v>
      </c>
      <c r="F700" s="48">
        <v>0</v>
      </c>
      <c r="G700" s="48">
        <v>0</v>
      </c>
      <c r="H700" s="51"/>
      <c r="J700" s="51"/>
    </row>
    <row r="701" spans="1:10" x14ac:dyDescent="0.3">
      <c r="A701" t="s">
        <v>690</v>
      </c>
      <c r="B701" t="s">
        <v>7084</v>
      </c>
      <c r="C701" s="56">
        <v>40974</v>
      </c>
      <c r="D701" s="48">
        <v>0</v>
      </c>
      <c r="E701" s="57">
        <v>2.46</v>
      </c>
      <c r="F701" s="48">
        <v>1194.3800000000001</v>
      </c>
      <c r="G701" s="48">
        <v>1194.3800000000001</v>
      </c>
      <c r="H701" s="51"/>
      <c r="J701" s="51"/>
    </row>
    <row r="702" spans="1:10" x14ac:dyDescent="0.3">
      <c r="A702" t="s">
        <v>691</v>
      </c>
      <c r="B702" t="s">
        <v>7085</v>
      </c>
      <c r="C702" s="56">
        <v>42607</v>
      </c>
      <c r="D702" s="48">
        <v>0</v>
      </c>
      <c r="E702" s="57">
        <v>0</v>
      </c>
      <c r="F702" s="48">
        <v>0</v>
      </c>
      <c r="G702" s="48">
        <v>0</v>
      </c>
      <c r="H702" s="51"/>
      <c r="J702" s="51"/>
    </row>
    <row r="703" spans="1:10" x14ac:dyDescent="0.3">
      <c r="A703" t="s">
        <v>692</v>
      </c>
      <c r="B703" t="s">
        <v>7086</v>
      </c>
      <c r="C703" s="56">
        <v>41011</v>
      </c>
      <c r="D703" s="48">
        <v>0</v>
      </c>
      <c r="E703" s="57">
        <v>0</v>
      </c>
      <c r="F703" s="48">
        <v>0</v>
      </c>
      <c r="G703" s="48">
        <v>0</v>
      </c>
      <c r="H703" s="51"/>
      <c r="J703" s="51"/>
    </row>
    <row r="704" spans="1:10" x14ac:dyDescent="0.3">
      <c r="A704" t="s">
        <v>693</v>
      </c>
      <c r="B704" t="s">
        <v>7087</v>
      </c>
      <c r="C704" s="56">
        <v>48933</v>
      </c>
      <c r="D704" s="48">
        <v>20144.240000000002</v>
      </c>
      <c r="E704" s="57">
        <v>236.02</v>
      </c>
      <c r="F704" s="48">
        <v>114592.43</v>
      </c>
      <c r="G704" s="48">
        <v>94448.189999999988</v>
      </c>
      <c r="H704" s="51"/>
      <c r="J704" s="51"/>
    </row>
    <row r="705" spans="1:10" x14ac:dyDescent="0.3">
      <c r="A705" t="s">
        <v>694</v>
      </c>
      <c r="B705" t="s">
        <v>7088</v>
      </c>
      <c r="C705" s="56">
        <v>41551</v>
      </c>
      <c r="D705" s="48">
        <v>36960</v>
      </c>
      <c r="E705" s="57">
        <v>114.96</v>
      </c>
      <c r="F705" s="48">
        <v>55815.38</v>
      </c>
      <c r="G705" s="48">
        <v>18855.379999999997</v>
      </c>
      <c r="H705" s="51"/>
      <c r="J705" s="51"/>
    </row>
    <row r="706" spans="1:10" x14ac:dyDescent="0.3">
      <c r="A706" t="s">
        <v>695</v>
      </c>
      <c r="B706" t="s">
        <v>7089</v>
      </c>
      <c r="C706" s="56">
        <v>41090</v>
      </c>
      <c r="D706" s="48">
        <v>7157.8</v>
      </c>
      <c r="E706" s="57">
        <v>15.24</v>
      </c>
      <c r="F706" s="48">
        <v>7399.32</v>
      </c>
      <c r="G706" s="48">
        <v>241.51999999999953</v>
      </c>
      <c r="H706" s="51"/>
      <c r="J706" s="51"/>
    </row>
    <row r="707" spans="1:10" x14ac:dyDescent="0.3">
      <c r="A707" t="s">
        <v>696</v>
      </c>
      <c r="B707" t="s">
        <v>7090</v>
      </c>
      <c r="C707" s="56">
        <v>60204</v>
      </c>
      <c r="D707" s="48">
        <v>0</v>
      </c>
      <c r="E707" s="57">
        <v>0</v>
      </c>
      <c r="F707" s="48">
        <v>0</v>
      </c>
      <c r="G707" s="48">
        <v>0</v>
      </c>
      <c r="H707" s="51"/>
      <c r="J707" s="51"/>
    </row>
    <row r="708" spans="1:10" x14ac:dyDescent="0.3">
      <c r="A708" t="s">
        <v>697</v>
      </c>
      <c r="B708" t="s">
        <v>7091</v>
      </c>
      <c r="C708" s="56">
        <v>40765</v>
      </c>
      <c r="D708" s="48">
        <v>9691.4699999999993</v>
      </c>
      <c r="E708" s="57">
        <v>0</v>
      </c>
      <c r="F708" s="48">
        <v>0</v>
      </c>
      <c r="G708" s="48">
        <v>-9691.4699999999993</v>
      </c>
      <c r="H708" s="51"/>
      <c r="J708" s="51"/>
    </row>
    <row r="709" spans="1:10" x14ac:dyDescent="0.3">
      <c r="A709" t="s">
        <v>698</v>
      </c>
      <c r="B709" t="s">
        <v>7092</v>
      </c>
      <c r="C709" s="56">
        <v>83280</v>
      </c>
      <c r="D709" s="48">
        <v>0</v>
      </c>
      <c r="E709" s="57">
        <v>0</v>
      </c>
      <c r="F709" s="48">
        <v>0</v>
      </c>
      <c r="G709" s="48">
        <v>0</v>
      </c>
      <c r="H709" s="51"/>
      <c r="J709" s="51"/>
    </row>
    <row r="710" spans="1:10" x14ac:dyDescent="0.3">
      <c r="A710" t="s">
        <v>699</v>
      </c>
      <c r="B710" t="s">
        <v>7093</v>
      </c>
      <c r="C710" s="56">
        <v>50129</v>
      </c>
      <c r="D710" s="48">
        <v>0</v>
      </c>
      <c r="E710" s="57">
        <v>0</v>
      </c>
      <c r="F710" s="48">
        <v>0</v>
      </c>
      <c r="G710" s="48">
        <v>0</v>
      </c>
      <c r="H710" s="51"/>
      <c r="J710" s="51"/>
    </row>
    <row r="711" spans="1:10" x14ac:dyDescent="0.3">
      <c r="A711" t="s">
        <v>700</v>
      </c>
      <c r="B711" t="s">
        <v>7094</v>
      </c>
      <c r="C711" s="56">
        <v>41532</v>
      </c>
      <c r="D711" s="48">
        <v>0</v>
      </c>
      <c r="E711" s="57">
        <v>0</v>
      </c>
      <c r="F711" s="48">
        <v>0</v>
      </c>
      <c r="G711" s="48">
        <v>0</v>
      </c>
      <c r="H711" s="51"/>
      <c r="J711" s="51"/>
    </row>
    <row r="712" spans="1:10" x14ac:dyDescent="0.3">
      <c r="A712" t="s">
        <v>701</v>
      </c>
      <c r="B712" t="s">
        <v>7095</v>
      </c>
      <c r="C712" s="56">
        <v>50129</v>
      </c>
      <c r="D712" s="48">
        <v>0</v>
      </c>
      <c r="E712" s="57">
        <v>0</v>
      </c>
      <c r="F712" s="48">
        <v>0</v>
      </c>
      <c r="G712" s="48">
        <v>0</v>
      </c>
      <c r="H712" s="51"/>
      <c r="J712" s="51"/>
    </row>
    <row r="713" spans="1:10" x14ac:dyDescent="0.3">
      <c r="A713" t="s">
        <v>702</v>
      </c>
      <c r="B713" t="s">
        <v>7096</v>
      </c>
      <c r="C713" s="56">
        <v>40706</v>
      </c>
      <c r="D713" s="48">
        <v>97571.16</v>
      </c>
      <c r="E713" s="57">
        <v>250.89</v>
      </c>
      <c r="F713" s="48">
        <v>121812.11</v>
      </c>
      <c r="G713" s="48">
        <v>24240.949999999997</v>
      </c>
      <c r="H713" s="51"/>
      <c r="J713" s="51"/>
    </row>
    <row r="714" spans="1:10" x14ac:dyDescent="0.3">
      <c r="A714" t="s">
        <v>703</v>
      </c>
      <c r="B714" t="s">
        <v>7097</v>
      </c>
      <c r="C714" s="56">
        <v>40706</v>
      </c>
      <c r="D714" s="48">
        <v>0</v>
      </c>
      <c r="E714" s="57">
        <v>0</v>
      </c>
      <c r="F714" s="48">
        <v>0</v>
      </c>
      <c r="G714" s="48">
        <v>0</v>
      </c>
      <c r="H714" s="51"/>
      <c r="J714" s="51"/>
    </row>
    <row r="715" spans="1:10" x14ac:dyDescent="0.3">
      <c r="A715" t="s">
        <v>704</v>
      </c>
      <c r="B715" t="s">
        <v>7098</v>
      </c>
      <c r="C715" s="56">
        <v>50129</v>
      </c>
      <c r="D715" s="48">
        <v>0</v>
      </c>
      <c r="E715" s="57">
        <v>0</v>
      </c>
      <c r="F715" s="48">
        <v>0</v>
      </c>
      <c r="G715" s="48">
        <v>0</v>
      </c>
      <c r="H715" s="51"/>
      <c r="J715" s="51"/>
    </row>
    <row r="716" spans="1:10" x14ac:dyDescent="0.3">
      <c r="A716" t="s">
        <v>705</v>
      </c>
      <c r="B716" t="s">
        <v>7099</v>
      </c>
      <c r="C716" s="56">
        <v>71956</v>
      </c>
      <c r="D716" s="48">
        <v>0</v>
      </c>
      <c r="E716" s="57">
        <v>0</v>
      </c>
      <c r="F716" s="48">
        <v>0</v>
      </c>
      <c r="G716" s="48">
        <v>0</v>
      </c>
      <c r="H716" s="51"/>
      <c r="J716" s="51"/>
    </row>
    <row r="717" spans="1:10" x14ac:dyDescent="0.3">
      <c r="A717" t="s">
        <v>706</v>
      </c>
      <c r="B717" t="s">
        <v>7100</v>
      </c>
      <c r="C717" s="56">
        <v>53197</v>
      </c>
      <c r="D717" s="48">
        <v>0</v>
      </c>
      <c r="E717" s="57">
        <v>0</v>
      </c>
      <c r="F717" s="48">
        <v>0</v>
      </c>
      <c r="G717" s="48">
        <v>0</v>
      </c>
      <c r="H717" s="51"/>
      <c r="J717" s="51"/>
    </row>
    <row r="718" spans="1:10" x14ac:dyDescent="0.3">
      <c r="A718" t="s">
        <v>707</v>
      </c>
      <c r="B718" t="s">
        <v>7101</v>
      </c>
      <c r="C718" s="56">
        <v>53210</v>
      </c>
      <c r="D718" s="48">
        <v>0</v>
      </c>
      <c r="E718" s="57">
        <v>0</v>
      </c>
      <c r="F718" s="48">
        <v>0</v>
      </c>
      <c r="G718" s="48">
        <v>0</v>
      </c>
      <c r="H718" s="51"/>
      <c r="J718" s="51"/>
    </row>
    <row r="719" spans="1:10" x14ac:dyDescent="0.3">
      <c r="A719" t="s">
        <v>708</v>
      </c>
      <c r="B719" t="s">
        <v>7102</v>
      </c>
      <c r="C719" s="56">
        <v>53262</v>
      </c>
      <c r="D719" s="48">
        <v>0</v>
      </c>
      <c r="E719" s="57">
        <v>0</v>
      </c>
      <c r="F719" s="48">
        <v>0</v>
      </c>
      <c r="G719" s="48">
        <v>0</v>
      </c>
      <c r="H719" s="51"/>
      <c r="J719" s="51"/>
    </row>
    <row r="720" spans="1:10" x14ac:dyDescent="0.3">
      <c r="A720" t="s">
        <v>709</v>
      </c>
      <c r="B720" t="s">
        <v>7103</v>
      </c>
      <c r="C720" s="56">
        <v>75375</v>
      </c>
      <c r="D720" s="48">
        <v>50498.09</v>
      </c>
      <c r="E720" s="57">
        <v>277.42</v>
      </c>
      <c r="F720" s="48">
        <v>134692.96</v>
      </c>
      <c r="G720" s="48">
        <v>84194.87</v>
      </c>
      <c r="H720" s="51"/>
      <c r="J720" s="51"/>
    </row>
    <row r="721" spans="1:10" x14ac:dyDescent="0.3">
      <c r="A721" t="s">
        <v>710</v>
      </c>
      <c r="B721" t="s">
        <v>7104</v>
      </c>
      <c r="C721" s="56">
        <v>53730</v>
      </c>
      <c r="D721" s="48">
        <v>0</v>
      </c>
      <c r="E721" s="57">
        <v>0</v>
      </c>
      <c r="F721" s="48">
        <v>0</v>
      </c>
      <c r="G721" s="48">
        <v>0</v>
      </c>
      <c r="H721" s="51"/>
      <c r="J721" s="51"/>
    </row>
    <row r="722" spans="1:10" x14ac:dyDescent="0.3">
      <c r="A722" t="s">
        <v>711</v>
      </c>
      <c r="B722" t="s">
        <v>7105</v>
      </c>
      <c r="C722" s="56">
        <v>40676</v>
      </c>
      <c r="D722" s="48">
        <v>31416</v>
      </c>
      <c r="E722" s="57">
        <v>0</v>
      </c>
      <c r="F722" s="48">
        <v>0</v>
      </c>
      <c r="G722" s="48">
        <v>-31416</v>
      </c>
      <c r="H722" s="51"/>
      <c r="J722" s="51"/>
    </row>
    <row r="723" spans="1:10" x14ac:dyDescent="0.3">
      <c r="A723" t="s">
        <v>712</v>
      </c>
      <c r="B723" t="s">
        <v>7106</v>
      </c>
      <c r="C723" s="56">
        <v>40662</v>
      </c>
      <c r="D723" s="48">
        <v>0</v>
      </c>
      <c r="E723" s="57">
        <v>0</v>
      </c>
      <c r="F723" s="48">
        <v>0</v>
      </c>
      <c r="G723" s="48">
        <v>0</v>
      </c>
      <c r="H723" s="51"/>
      <c r="J723" s="51"/>
    </row>
    <row r="724" spans="1:10" x14ac:dyDescent="0.3">
      <c r="A724" t="s">
        <v>713</v>
      </c>
      <c r="B724" t="s">
        <v>7107</v>
      </c>
      <c r="C724" s="56">
        <v>40517</v>
      </c>
      <c r="D724" s="48">
        <v>13627.88</v>
      </c>
      <c r="E724" s="57">
        <v>0</v>
      </c>
      <c r="F724" s="48">
        <v>0</v>
      </c>
      <c r="G724" s="48">
        <v>-13627.88</v>
      </c>
      <c r="H724" s="51"/>
      <c r="J724" s="51"/>
    </row>
    <row r="725" spans="1:10" x14ac:dyDescent="0.3">
      <c r="A725" t="s">
        <v>714</v>
      </c>
      <c r="B725" t="s">
        <v>7108</v>
      </c>
      <c r="C725" s="56">
        <v>42148</v>
      </c>
      <c r="D725" s="48">
        <v>0</v>
      </c>
      <c r="E725" s="57">
        <v>0</v>
      </c>
      <c r="F725" s="48">
        <v>0</v>
      </c>
      <c r="G725" s="48">
        <v>0</v>
      </c>
      <c r="H725" s="51"/>
      <c r="J725" s="51"/>
    </row>
    <row r="726" spans="1:10" x14ac:dyDescent="0.3">
      <c r="A726" t="s">
        <v>715</v>
      </c>
      <c r="B726" t="s">
        <v>7109</v>
      </c>
      <c r="C726" s="56">
        <v>41506</v>
      </c>
      <c r="D726" s="48">
        <v>0</v>
      </c>
      <c r="E726" s="57">
        <v>14.14</v>
      </c>
      <c r="F726" s="48">
        <v>6865.25</v>
      </c>
      <c r="G726" s="48">
        <v>6865.25</v>
      </c>
      <c r="H726" s="51"/>
      <c r="J726" s="51"/>
    </row>
    <row r="727" spans="1:10" x14ac:dyDescent="0.3">
      <c r="A727" t="s">
        <v>716</v>
      </c>
      <c r="B727" t="s">
        <v>7110</v>
      </c>
      <c r="C727" s="56">
        <v>40676</v>
      </c>
      <c r="D727" s="48">
        <v>0</v>
      </c>
      <c r="E727" s="57">
        <v>0</v>
      </c>
      <c r="F727" s="48">
        <v>0</v>
      </c>
      <c r="G727" s="48">
        <v>0</v>
      </c>
      <c r="H727" s="51"/>
      <c r="J727" s="51"/>
    </row>
    <row r="728" spans="1:10" x14ac:dyDescent="0.3">
      <c r="A728" t="s">
        <v>717</v>
      </c>
      <c r="B728" t="s">
        <v>7111</v>
      </c>
      <c r="C728" s="56">
        <v>40888</v>
      </c>
      <c r="D728" s="48">
        <v>0</v>
      </c>
      <c r="E728" s="57">
        <v>0</v>
      </c>
      <c r="F728" s="48">
        <v>0</v>
      </c>
      <c r="G728" s="48">
        <v>0</v>
      </c>
      <c r="H728" s="51"/>
      <c r="J728" s="51"/>
    </row>
    <row r="729" spans="1:10" x14ac:dyDescent="0.3">
      <c r="A729" t="s">
        <v>718</v>
      </c>
      <c r="B729" t="s">
        <v>7112</v>
      </c>
      <c r="C729" s="56">
        <v>41148</v>
      </c>
      <c r="D729" s="48">
        <v>0</v>
      </c>
      <c r="E729" s="57">
        <v>0</v>
      </c>
      <c r="F729" s="48">
        <v>0</v>
      </c>
      <c r="G729" s="48">
        <v>0</v>
      </c>
      <c r="H729" s="51"/>
      <c r="J729" s="51"/>
    </row>
    <row r="730" spans="1:10" x14ac:dyDescent="0.3">
      <c r="A730" t="s">
        <v>719</v>
      </c>
      <c r="B730" t="s">
        <v>7113</v>
      </c>
      <c r="C730" s="56">
        <v>20281</v>
      </c>
      <c r="D730" s="48">
        <v>70673.69</v>
      </c>
      <c r="E730" s="57">
        <v>281.51</v>
      </c>
      <c r="F730" s="48">
        <v>136678.74</v>
      </c>
      <c r="G730" s="48">
        <v>66005.049999999988</v>
      </c>
      <c r="H730" s="51"/>
      <c r="J730" s="51"/>
    </row>
    <row r="731" spans="1:10" x14ac:dyDescent="0.3">
      <c r="A731" t="s">
        <v>720</v>
      </c>
      <c r="B731" t="s">
        <v>7114</v>
      </c>
      <c r="C731" s="56">
        <v>42669</v>
      </c>
      <c r="D731" s="48">
        <v>0</v>
      </c>
      <c r="E731" s="57">
        <v>0</v>
      </c>
      <c r="F731" s="48">
        <v>0</v>
      </c>
      <c r="G731" s="48">
        <v>0</v>
      </c>
      <c r="H731" s="51"/>
      <c r="J731" s="51"/>
    </row>
    <row r="732" spans="1:10" x14ac:dyDescent="0.3">
      <c r="A732" t="s">
        <v>721</v>
      </c>
      <c r="B732" t="s">
        <v>7115</v>
      </c>
      <c r="C732" s="56">
        <v>39600</v>
      </c>
      <c r="D732" s="48">
        <v>0</v>
      </c>
      <c r="E732" s="57">
        <v>0</v>
      </c>
      <c r="F732" s="48">
        <v>0</v>
      </c>
      <c r="G732" s="48">
        <v>0</v>
      </c>
      <c r="H732" s="51"/>
      <c r="J732" s="51"/>
    </row>
    <row r="733" spans="1:10" x14ac:dyDescent="0.3">
      <c r="A733" t="s">
        <v>722</v>
      </c>
      <c r="B733" t="s">
        <v>7116</v>
      </c>
      <c r="C733" s="56">
        <v>40662</v>
      </c>
      <c r="D733" s="48">
        <v>71811.92</v>
      </c>
      <c r="E733" s="57">
        <v>48.08</v>
      </c>
      <c r="F733" s="48">
        <v>23343.8</v>
      </c>
      <c r="G733" s="48">
        <v>-48468.119999999995</v>
      </c>
      <c r="H733" s="51"/>
      <c r="J733" s="51"/>
    </row>
    <row r="734" spans="1:10" x14ac:dyDescent="0.3">
      <c r="A734" t="s">
        <v>723</v>
      </c>
      <c r="B734" t="s">
        <v>7117</v>
      </c>
      <c r="C734" s="56">
        <v>41782</v>
      </c>
      <c r="D734" s="48">
        <v>0</v>
      </c>
      <c r="E734" s="57">
        <v>0</v>
      </c>
      <c r="F734" s="48">
        <v>0</v>
      </c>
      <c r="G734" s="48">
        <v>0</v>
      </c>
      <c r="H734" s="51"/>
      <c r="J734" s="51"/>
    </row>
    <row r="735" spans="1:10" x14ac:dyDescent="0.3">
      <c r="A735" t="s">
        <v>724</v>
      </c>
      <c r="B735" t="s">
        <v>7118</v>
      </c>
      <c r="C735" s="56">
        <v>41000</v>
      </c>
      <c r="D735" s="48">
        <v>0</v>
      </c>
      <c r="E735" s="57">
        <v>0</v>
      </c>
      <c r="F735" s="48">
        <v>0</v>
      </c>
      <c r="G735" s="48">
        <v>0</v>
      </c>
      <c r="H735" s="51"/>
      <c r="J735" s="51"/>
    </row>
    <row r="736" spans="1:10" x14ac:dyDescent="0.3">
      <c r="A736" t="s">
        <v>725</v>
      </c>
      <c r="B736" t="s">
        <v>7119</v>
      </c>
      <c r="C736" s="56">
        <v>40712</v>
      </c>
      <c r="D736" s="48">
        <v>0</v>
      </c>
      <c r="E736" s="57">
        <v>0</v>
      </c>
      <c r="F736" s="48">
        <v>0</v>
      </c>
      <c r="G736" s="48">
        <v>0</v>
      </c>
      <c r="H736" s="51"/>
      <c r="J736" s="51"/>
    </row>
    <row r="737" spans="1:10" x14ac:dyDescent="0.3">
      <c r="A737" t="s">
        <v>726</v>
      </c>
      <c r="B737" t="s">
        <v>7120</v>
      </c>
      <c r="C737" s="56">
        <v>40788</v>
      </c>
      <c r="D737" s="48">
        <v>1848</v>
      </c>
      <c r="E737" s="57">
        <v>0</v>
      </c>
      <c r="F737" s="48">
        <v>0</v>
      </c>
      <c r="G737" s="48">
        <v>-1848</v>
      </c>
      <c r="H737" s="51"/>
      <c r="J737" s="51"/>
    </row>
    <row r="738" spans="1:10" x14ac:dyDescent="0.3">
      <c r="A738" t="s">
        <v>727</v>
      </c>
      <c r="B738" t="s">
        <v>7121</v>
      </c>
      <c r="C738" s="56">
        <v>40903</v>
      </c>
      <c r="D738" s="48">
        <v>27720</v>
      </c>
      <c r="E738" s="57">
        <v>0</v>
      </c>
      <c r="F738" s="48">
        <v>0</v>
      </c>
      <c r="G738" s="48">
        <v>-27720</v>
      </c>
      <c r="H738" s="51"/>
      <c r="J738" s="51"/>
    </row>
    <row r="739" spans="1:10" x14ac:dyDescent="0.3">
      <c r="A739" t="s">
        <v>728</v>
      </c>
      <c r="B739" t="s">
        <v>7122</v>
      </c>
      <c r="C739" s="56">
        <v>41240</v>
      </c>
      <c r="D739" s="48">
        <v>0</v>
      </c>
      <c r="E739" s="57">
        <v>0</v>
      </c>
      <c r="F739" s="48">
        <v>0</v>
      </c>
      <c r="G739" s="48">
        <v>0</v>
      </c>
      <c r="H739" s="51"/>
      <c r="J739" s="51"/>
    </row>
    <row r="740" spans="1:10" x14ac:dyDescent="0.3">
      <c r="A740" t="s">
        <v>729</v>
      </c>
      <c r="B740" t="s">
        <v>7123</v>
      </c>
      <c r="C740" s="56">
        <v>41239</v>
      </c>
      <c r="D740" s="48">
        <v>0</v>
      </c>
      <c r="E740" s="57">
        <v>0</v>
      </c>
      <c r="F740" s="48">
        <v>0</v>
      </c>
      <c r="G740" s="48">
        <v>0</v>
      </c>
      <c r="H740" s="51"/>
      <c r="J740" s="51"/>
    </row>
    <row r="741" spans="1:10" x14ac:dyDescent="0.3">
      <c r="A741" t="s">
        <v>730</v>
      </c>
      <c r="B741" t="s">
        <v>7124</v>
      </c>
      <c r="C741" s="56">
        <v>42669</v>
      </c>
      <c r="D741" s="48">
        <v>0</v>
      </c>
      <c r="E741" s="57">
        <v>0</v>
      </c>
      <c r="F741" s="48">
        <v>0</v>
      </c>
      <c r="G741" s="48">
        <v>0</v>
      </c>
      <c r="H741" s="51"/>
      <c r="J741" s="51"/>
    </row>
    <row r="742" spans="1:10" x14ac:dyDescent="0.3">
      <c r="A742" t="s">
        <v>731</v>
      </c>
      <c r="B742" t="s">
        <v>7125</v>
      </c>
      <c r="C742" s="56">
        <v>83163</v>
      </c>
      <c r="D742" s="48">
        <v>0</v>
      </c>
      <c r="E742" s="57">
        <v>0</v>
      </c>
      <c r="F742" s="48">
        <v>0</v>
      </c>
      <c r="G742" s="48">
        <v>0</v>
      </c>
      <c r="H742" s="51"/>
      <c r="J742" s="51"/>
    </row>
    <row r="743" spans="1:10" x14ac:dyDescent="0.3">
      <c r="A743" t="s">
        <v>732</v>
      </c>
      <c r="B743" t="s">
        <v>7126</v>
      </c>
      <c r="C743" s="56">
        <v>40775</v>
      </c>
      <c r="D743" s="48">
        <v>0</v>
      </c>
      <c r="E743" s="57">
        <v>0</v>
      </c>
      <c r="F743" s="48">
        <v>0</v>
      </c>
      <c r="G743" s="48">
        <v>0</v>
      </c>
      <c r="H743" s="51"/>
      <c r="J743" s="51"/>
    </row>
    <row r="744" spans="1:10" x14ac:dyDescent="0.3">
      <c r="A744" t="s">
        <v>733</v>
      </c>
      <c r="B744" t="s">
        <v>7127</v>
      </c>
      <c r="C744" s="56">
        <v>41023</v>
      </c>
      <c r="D744" s="48">
        <v>0</v>
      </c>
      <c r="E744" s="57">
        <v>0</v>
      </c>
      <c r="F744" s="48">
        <v>0</v>
      </c>
      <c r="G744" s="48">
        <v>0</v>
      </c>
      <c r="H744" s="51"/>
      <c r="J744" s="51"/>
    </row>
    <row r="745" spans="1:10" x14ac:dyDescent="0.3">
      <c r="A745" t="s">
        <v>734</v>
      </c>
      <c r="B745" t="s">
        <v>7128</v>
      </c>
      <c r="C745" s="56">
        <v>42683</v>
      </c>
      <c r="D745" s="48">
        <v>6312.19</v>
      </c>
      <c r="E745" s="57">
        <v>0</v>
      </c>
      <c r="F745" s="48">
        <v>0</v>
      </c>
      <c r="G745" s="48">
        <v>-6312.19</v>
      </c>
      <c r="H745" s="51"/>
      <c r="J745" s="51"/>
    </row>
    <row r="746" spans="1:10" x14ac:dyDescent="0.3">
      <c r="A746" t="s">
        <v>735</v>
      </c>
      <c r="B746" t="s">
        <v>7129</v>
      </c>
      <c r="C746" s="56">
        <v>40765</v>
      </c>
      <c r="D746" s="48">
        <v>0</v>
      </c>
      <c r="E746" s="57">
        <v>0</v>
      </c>
      <c r="F746" s="48">
        <v>0</v>
      </c>
      <c r="G746" s="48">
        <v>0</v>
      </c>
      <c r="H746" s="51"/>
      <c r="J746" s="51"/>
    </row>
    <row r="747" spans="1:10" x14ac:dyDescent="0.3">
      <c r="A747" t="s">
        <v>736</v>
      </c>
      <c r="B747" t="s">
        <v>7130</v>
      </c>
      <c r="C747" s="56">
        <v>73919</v>
      </c>
      <c r="D747" s="48">
        <v>0</v>
      </c>
      <c r="E747" s="57">
        <v>0</v>
      </c>
      <c r="F747" s="48">
        <v>0</v>
      </c>
      <c r="G747" s="48">
        <v>0</v>
      </c>
      <c r="H747" s="51"/>
      <c r="J747" s="51"/>
    </row>
    <row r="748" spans="1:10" x14ac:dyDescent="0.3">
      <c r="A748" t="s">
        <v>737</v>
      </c>
      <c r="B748" t="s">
        <v>7131</v>
      </c>
      <c r="C748" s="56">
        <v>73919</v>
      </c>
      <c r="D748" s="48">
        <v>0</v>
      </c>
      <c r="E748" s="57">
        <v>0</v>
      </c>
      <c r="F748" s="48">
        <v>0</v>
      </c>
      <c r="G748" s="48">
        <v>0</v>
      </c>
      <c r="H748" s="51"/>
      <c r="J748" s="51"/>
    </row>
    <row r="749" spans="1:10" x14ac:dyDescent="0.3">
      <c r="A749" t="s">
        <v>738</v>
      </c>
      <c r="B749" t="s">
        <v>7132</v>
      </c>
      <c r="C749" s="56">
        <v>41000</v>
      </c>
      <c r="D749" s="48">
        <v>29568</v>
      </c>
      <c r="E749" s="57">
        <v>0</v>
      </c>
      <c r="F749" s="48">
        <v>0</v>
      </c>
      <c r="G749" s="48">
        <v>-29568</v>
      </c>
      <c r="H749" s="51"/>
      <c r="J749" s="51"/>
    </row>
    <row r="750" spans="1:10" x14ac:dyDescent="0.3">
      <c r="A750" t="s">
        <v>739</v>
      </c>
      <c r="B750" t="s">
        <v>7133</v>
      </c>
      <c r="C750" s="56">
        <v>70002</v>
      </c>
      <c r="D750" s="48">
        <v>0</v>
      </c>
      <c r="E750" s="57">
        <v>0</v>
      </c>
      <c r="F750" s="48">
        <v>0</v>
      </c>
      <c r="G750" s="48">
        <v>0</v>
      </c>
      <c r="H750" s="51"/>
      <c r="J750" s="51"/>
    </row>
    <row r="751" spans="1:10" x14ac:dyDescent="0.3">
      <c r="A751" t="s">
        <v>740</v>
      </c>
      <c r="B751" t="s">
        <v>7134</v>
      </c>
      <c r="C751" s="56">
        <v>40765</v>
      </c>
      <c r="D751" s="48">
        <v>0</v>
      </c>
      <c r="E751" s="57">
        <v>0</v>
      </c>
      <c r="F751" s="48">
        <v>0</v>
      </c>
      <c r="G751" s="48">
        <v>0</v>
      </c>
      <c r="H751" s="51"/>
      <c r="J751" s="51"/>
    </row>
    <row r="752" spans="1:10" x14ac:dyDescent="0.3">
      <c r="A752" t="s">
        <v>741</v>
      </c>
      <c r="B752" t="s">
        <v>7135</v>
      </c>
      <c r="C752" s="56">
        <v>79536</v>
      </c>
      <c r="D752" s="48">
        <v>0</v>
      </c>
      <c r="E752" s="57">
        <v>0</v>
      </c>
      <c r="F752" s="48">
        <v>0</v>
      </c>
      <c r="G752" s="48">
        <v>0</v>
      </c>
      <c r="H752" s="51"/>
      <c r="J752" s="51"/>
    </row>
    <row r="753" spans="1:10" x14ac:dyDescent="0.3">
      <c r="A753" t="s">
        <v>742</v>
      </c>
      <c r="B753" t="s">
        <v>7136</v>
      </c>
      <c r="C753" s="56">
        <v>47959</v>
      </c>
      <c r="D753" s="48">
        <v>0</v>
      </c>
      <c r="E753" s="57">
        <v>19.96</v>
      </c>
      <c r="F753" s="48">
        <v>9690.98</v>
      </c>
      <c r="G753" s="48">
        <v>9690.98</v>
      </c>
      <c r="H753" s="51"/>
      <c r="J753" s="51"/>
    </row>
    <row r="754" spans="1:10" x14ac:dyDescent="0.3">
      <c r="A754" t="s">
        <v>743</v>
      </c>
      <c r="B754" t="s">
        <v>7137</v>
      </c>
      <c r="C754" s="56">
        <v>60061</v>
      </c>
      <c r="D754" s="48">
        <v>547606.88</v>
      </c>
      <c r="E754" s="57">
        <v>860.24</v>
      </c>
      <c r="F754" s="48">
        <v>417663.72</v>
      </c>
      <c r="G754" s="48">
        <v>-129943.16000000003</v>
      </c>
      <c r="H754" s="51"/>
      <c r="J754" s="51"/>
    </row>
    <row r="755" spans="1:10" x14ac:dyDescent="0.3">
      <c r="A755" t="s">
        <v>744</v>
      </c>
      <c r="B755" t="s">
        <v>7138</v>
      </c>
      <c r="C755" s="56">
        <v>60204</v>
      </c>
      <c r="D755" s="48">
        <v>0</v>
      </c>
      <c r="E755" s="57">
        <v>0</v>
      </c>
      <c r="F755" s="48">
        <v>0</v>
      </c>
      <c r="G755" s="48">
        <v>0</v>
      </c>
      <c r="H755" s="51"/>
      <c r="J755" s="51"/>
    </row>
    <row r="756" spans="1:10" x14ac:dyDescent="0.3">
      <c r="A756" t="s">
        <v>745</v>
      </c>
      <c r="B756" t="s">
        <v>7139</v>
      </c>
      <c r="C756" s="56">
        <v>50844</v>
      </c>
      <c r="D756" s="48">
        <v>0</v>
      </c>
      <c r="E756" s="57">
        <v>0</v>
      </c>
      <c r="F756" s="48">
        <v>0</v>
      </c>
      <c r="G756" s="48">
        <v>0</v>
      </c>
      <c r="H756" s="51"/>
      <c r="J756" s="51"/>
    </row>
    <row r="757" spans="1:10" x14ac:dyDescent="0.3">
      <c r="A757" t="s">
        <v>746</v>
      </c>
      <c r="B757" t="s">
        <v>7140</v>
      </c>
      <c r="C757" s="56">
        <v>41000</v>
      </c>
      <c r="D757" s="48">
        <v>0</v>
      </c>
      <c r="E757" s="57">
        <v>0</v>
      </c>
      <c r="F757" s="48">
        <v>0</v>
      </c>
      <c r="G757" s="48">
        <v>0</v>
      </c>
      <c r="H757" s="51"/>
      <c r="J757" s="51"/>
    </row>
    <row r="758" spans="1:10" x14ac:dyDescent="0.3">
      <c r="A758" t="s">
        <v>747</v>
      </c>
      <c r="B758" t="s">
        <v>7141</v>
      </c>
      <c r="C758" s="56">
        <v>41692</v>
      </c>
      <c r="D758" s="48">
        <v>0</v>
      </c>
      <c r="E758" s="57">
        <v>0</v>
      </c>
      <c r="F758" s="48">
        <v>0</v>
      </c>
      <c r="G758" s="48">
        <v>0</v>
      </c>
      <c r="H758" s="51"/>
      <c r="J758" s="51"/>
    </row>
    <row r="759" spans="1:10" x14ac:dyDescent="0.3">
      <c r="A759" t="s">
        <v>748</v>
      </c>
      <c r="B759" t="s">
        <v>7142</v>
      </c>
      <c r="C759" s="56">
        <v>77235</v>
      </c>
      <c r="D759" s="48">
        <v>0</v>
      </c>
      <c r="E759" s="57">
        <v>21.47</v>
      </c>
      <c r="F759" s="48">
        <v>10424.11</v>
      </c>
      <c r="G759" s="48">
        <v>10424.11</v>
      </c>
      <c r="H759" s="51"/>
      <c r="J759" s="51"/>
    </row>
    <row r="760" spans="1:10" x14ac:dyDescent="0.3">
      <c r="A760" t="s">
        <v>749</v>
      </c>
      <c r="B760" t="s">
        <v>7143</v>
      </c>
      <c r="C760" s="56">
        <v>44201</v>
      </c>
      <c r="D760" s="48">
        <v>0</v>
      </c>
      <c r="E760" s="57">
        <v>0</v>
      </c>
      <c r="F760" s="48">
        <v>0</v>
      </c>
      <c r="G760" s="48">
        <v>0</v>
      </c>
      <c r="H760" s="51"/>
      <c r="J760" s="51"/>
    </row>
    <row r="761" spans="1:10" x14ac:dyDescent="0.3">
      <c r="A761" t="s">
        <v>750</v>
      </c>
      <c r="B761" t="s">
        <v>7144</v>
      </c>
      <c r="C761" s="56">
        <v>40972</v>
      </c>
      <c r="D761" s="48">
        <v>0</v>
      </c>
      <c r="E761" s="57">
        <v>0</v>
      </c>
      <c r="F761" s="48">
        <v>0</v>
      </c>
      <c r="G761" s="48">
        <v>0</v>
      </c>
      <c r="H761" s="51"/>
      <c r="J761" s="51"/>
    </row>
    <row r="762" spans="1:10" x14ac:dyDescent="0.3">
      <c r="A762" t="s">
        <v>751</v>
      </c>
      <c r="B762" t="s">
        <v>7145</v>
      </c>
      <c r="C762" s="56">
        <v>40775</v>
      </c>
      <c r="D762" s="48">
        <v>0</v>
      </c>
      <c r="E762" s="57">
        <v>0</v>
      </c>
      <c r="F762" s="48">
        <v>0</v>
      </c>
      <c r="G762" s="48">
        <v>0</v>
      </c>
      <c r="H762" s="51"/>
      <c r="J762" s="51"/>
    </row>
    <row r="763" spans="1:10" x14ac:dyDescent="0.3">
      <c r="A763" t="s">
        <v>752</v>
      </c>
      <c r="B763" t="s">
        <v>7146</v>
      </c>
      <c r="C763" s="56">
        <v>23961</v>
      </c>
      <c r="D763" s="48">
        <v>0</v>
      </c>
      <c r="E763" s="57">
        <v>0</v>
      </c>
      <c r="F763" s="48">
        <v>0</v>
      </c>
      <c r="G763" s="48">
        <v>0</v>
      </c>
      <c r="H763" s="51"/>
      <c r="J763" s="51"/>
    </row>
    <row r="764" spans="1:10" x14ac:dyDescent="0.3">
      <c r="A764" t="s">
        <v>753</v>
      </c>
      <c r="B764" t="s">
        <v>7147</v>
      </c>
      <c r="C764" s="56">
        <v>40967</v>
      </c>
      <c r="D764" s="48">
        <v>0</v>
      </c>
      <c r="E764" s="57">
        <v>0</v>
      </c>
      <c r="F764" s="48">
        <v>0</v>
      </c>
      <c r="G764" s="48">
        <v>0</v>
      </c>
      <c r="H764" s="51"/>
      <c r="J764" s="51"/>
    </row>
    <row r="765" spans="1:10" x14ac:dyDescent="0.3">
      <c r="A765" t="s">
        <v>754</v>
      </c>
      <c r="B765" t="s">
        <v>7148</v>
      </c>
      <c r="C765" s="56">
        <v>61829</v>
      </c>
      <c r="D765" s="48">
        <v>0</v>
      </c>
      <c r="E765" s="57">
        <v>0</v>
      </c>
      <c r="F765" s="48">
        <v>0</v>
      </c>
      <c r="G765" s="48">
        <v>0</v>
      </c>
      <c r="H765" s="51"/>
      <c r="J765" s="51"/>
    </row>
    <row r="766" spans="1:10" x14ac:dyDescent="0.3">
      <c r="A766" t="s">
        <v>755</v>
      </c>
      <c r="B766" t="s">
        <v>7149</v>
      </c>
      <c r="C766" s="56">
        <v>45000</v>
      </c>
      <c r="D766" s="48">
        <v>23435.88</v>
      </c>
      <c r="E766" s="57">
        <v>12.79</v>
      </c>
      <c r="F766" s="48">
        <v>6209.8</v>
      </c>
      <c r="G766" s="48">
        <v>-17226.080000000002</v>
      </c>
      <c r="H766" s="51"/>
      <c r="J766" s="51"/>
    </row>
    <row r="767" spans="1:10" x14ac:dyDescent="0.3">
      <c r="A767" t="s">
        <v>756</v>
      </c>
      <c r="B767" t="s">
        <v>7150</v>
      </c>
      <c r="C767" s="56">
        <v>40967</v>
      </c>
      <c r="D767" s="48">
        <v>3465.24</v>
      </c>
      <c r="E767" s="57">
        <v>0</v>
      </c>
      <c r="F767" s="48">
        <v>0</v>
      </c>
      <c r="G767" s="48">
        <v>-3465.24</v>
      </c>
      <c r="H767" s="51"/>
      <c r="J767" s="51"/>
    </row>
    <row r="768" spans="1:10" x14ac:dyDescent="0.3">
      <c r="A768" t="s">
        <v>757</v>
      </c>
      <c r="B768" t="s">
        <v>7151</v>
      </c>
      <c r="C768" s="56">
        <v>41228</v>
      </c>
      <c r="D768" s="48">
        <v>0</v>
      </c>
      <c r="E768" s="57">
        <v>0</v>
      </c>
      <c r="F768" s="48">
        <v>0</v>
      </c>
      <c r="G768" s="48">
        <v>0</v>
      </c>
      <c r="H768" s="51"/>
      <c r="J768" s="51"/>
    </row>
    <row r="769" spans="1:10" x14ac:dyDescent="0.3">
      <c r="A769" t="s">
        <v>758</v>
      </c>
      <c r="B769" t="s">
        <v>7152</v>
      </c>
      <c r="C769" s="56">
        <v>41228</v>
      </c>
      <c r="D769" s="48">
        <v>0</v>
      </c>
      <c r="E769" s="57">
        <v>0</v>
      </c>
      <c r="F769" s="48">
        <v>0</v>
      </c>
      <c r="G769" s="48">
        <v>0</v>
      </c>
      <c r="H769" s="51"/>
      <c r="J769" s="51"/>
    </row>
    <row r="770" spans="1:10" x14ac:dyDescent="0.3">
      <c r="A770" t="s">
        <v>759</v>
      </c>
      <c r="B770" t="s">
        <v>7153</v>
      </c>
      <c r="C770" s="56">
        <v>42616</v>
      </c>
      <c r="D770" s="48">
        <v>0</v>
      </c>
      <c r="E770" s="57">
        <v>9.01</v>
      </c>
      <c r="F770" s="48">
        <v>4374.54</v>
      </c>
      <c r="G770" s="48">
        <v>4374.54</v>
      </c>
      <c r="H770" s="51"/>
      <c r="J770" s="51"/>
    </row>
    <row r="771" spans="1:10" x14ac:dyDescent="0.3">
      <c r="A771" t="s">
        <v>760</v>
      </c>
      <c r="B771" t="s">
        <v>7154</v>
      </c>
      <c r="C771" s="56">
        <v>75375</v>
      </c>
      <c r="D771" s="48">
        <v>0</v>
      </c>
      <c r="E771" s="57">
        <v>37.99</v>
      </c>
      <c r="F771" s="48">
        <v>18444.900000000001</v>
      </c>
      <c r="G771" s="48">
        <v>18444.900000000001</v>
      </c>
      <c r="H771" s="51"/>
      <c r="J771" s="51"/>
    </row>
    <row r="772" spans="1:10" x14ac:dyDescent="0.3">
      <c r="A772" t="s">
        <v>761</v>
      </c>
      <c r="B772" t="s">
        <v>7155</v>
      </c>
      <c r="C772" s="56">
        <v>41692</v>
      </c>
      <c r="D772" s="48">
        <v>0</v>
      </c>
      <c r="E772" s="57">
        <v>0</v>
      </c>
      <c r="F772" s="48">
        <v>0</v>
      </c>
      <c r="G772" s="48">
        <v>0</v>
      </c>
      <c r="H772" s="51"/>
      <c r="J772" s="51"/>
    </row>
    <row r="773" spans="1:10" x14ac:dyDescent="0.3">
      <c r="A773" t="s">
        <v>762</v>
      </c>
      <c r="B773" t="s">
        <v>7156</v>
      </c>
      <c r="C773" s="56">
        <v>75375</v>
      </c>
      <c r="D773" s="48">
        <v>0</v>
      </c>
      <c r="E773" s="57">
        <v>0</v>
      </c>
      <c r="F773" s="48">
        <v>0</v>
      </c>
      <c r="G773" s="48">
        <v>0</v>
      </c>
      <c r="H773" s="51"/>
      <c r="J773" s="51"/>
    </row>
    <row r="774" spans="1:10" x14ac:dyDescent="0.3">
      <c r="A774" t="s">
        <v>763</v>
      </c>
      <c r="B774" t="s">
        <v>7157</v>
      </c>
      <c r="C774" s="56">
        <v>40662</v>
      </c>
      <c r="D774" s="48">
        <v>19828.189999999999</v>
      </c>
      <c r="E774" s="57">
        <v>0</v>
      </c>
      <c r="F774" s="48">
        <v>0</v>
      </c>
      <c r="G774" s="48">
        <v>-19828.189999999999</v>
      </c>
      <c r="H774" s="51"/>
      <c r="J774" s="51"/>
    </row>
    <row r="775" spans="1:10" x14ac:dyDescent="0.3">
      <c r="A775" t="s">
        <v>764</v>
      </c>
      <c r="B775" t="s">
        <v>7158</v>
      </c>
      <c r="C775" s="56">
        <v>40967</v>
      </c>
      <c r="D775" s="48">
        <v>20563.32</v>
      </c>
      <c r="E775" s="57">
        <v>11.98</v>
      </c>
      <c r="F775" s="48">
        <v>5816.53</v>
      </c>
      <c r="G775" s="48">
        <v>-14746.79</v>
      </c>
      <c r="H775" s="51"/>
      <c r="J775" s="51"/>
    </row>
    <row r="776" spans="1:10" x14ac:dyDescent="0.3">
      <c r="A776" t="s">
        <v>765</v>
      </c>
      <c r="B776" t="s">
        <v>7159</v>
      </c>
      <c r="C776" s="56">
        <v>45000</v>
      </c>
      <c r="D776" s="48">
        <v>0</v>
      </c>
      <c r="E776" s="57">
        <v>10.11</v>
      </c>
      <c r="F776" s="48">
        <v>4908.6099999999997</v>
      </c>
      <c r="G776" s="48">
        <v>4908.6099999999997</v>
      </c>
      <c r="H776" s="51"/>
      <c r="J776" s="51"/>
    </row>
    <row r="777" spans="1:10" x14ac:dyDescent="0.3">
      <c r="A777" t="s">
        <v>766</v>
      </c>
      <c r="B777" t="s">
        <v>7160</v>
      </c>
      <c r="C777" s="56">
        <v>40814</v>
      </c>
      <c r="D777" s="48">
        <v>0</v>
      </c>
      <c r="E777" s="57">
        <v>0</v>
      </c>
      <c r="F777" s="48">
        <v>0</v>
      </c>
      <c r="G777" s="48">
        <v>0</v>
      </c>
      <c r="H777" s="51"/>
      <c r="J777" s="51"/>
    </row>
    <row r="778" spans="1:10" x14ac:dyDescent="0.3">
      <c r="A778" t="s">
        <v>767</v>
      </c>
      <c r="B778" t="s">
        <v>7161</v>
      </c>
      <c r="C778" s="56">
        <v>31384</v>
      </c>
      <c r="D778" s="48">
        <v>0</v>
      </c>
      <c r="E778" s="57">
        <v>0</v>
      </c>
      <c r="F778" s="48">
        <v>0</v>
      </c>
      <c r="G778" s="48">
        <v>0</v>
      </c>
      <c r="H778" s="51"/>
      <c r="J778" s="51"/>
    </row>
    <row r="779" spans="1:10" x14ac:dyDescent="0.3">
      <c r="A779" t="s">
        <v>768</v>
      </c>
      <c r="B779" t="s">
        <v>7162</v>
      </c>
      <c r="C779" s="56">
        <v>41692</v>
      </c>
      <c r="D779" s="48">
        <v>470160.73</v>
      </c>
      <c r="E779" s="57">
        <v>803.67</v>
      </c>
      <c r="F779" s="48">
        <v>390197.86</v>
      </c>
      <c r="G779" s="48">
        <v>-79962.87</v>
      </c>
      <c r="H779" s="51"/>
      <c r="J779" s="51"/>
    </row>
    <row r="780" spans="1:10" x14ac:dyDescent="0.3">
      <c r="A780" t="s">
        <v>769</v>
      </c>
      <c r="B780" t="s">
        <v>7163</v>
      </c>
      <c r="C780" s="56">
        <v>24597</v>
      </c>
      <c r="D780" s="48">
        <v>0</v>
      </c>
      <c r="E780" s="57">
        <v>0</v>
      </c>
      <c r="F780" s="48">
        <v>0</v>
      </c>
      <c r="G780" s="48">
        <v>0</v>
      </c>
      <c r="H780" s="51"/>
      <c r="J780" s="51"/>
    </row>
    <row r="781" spans="1:10" x14ac:dyDescent="0.3">
      <c r="A781" t="s">
        <v>770</v>
      </c>
      <c r="B781" t="s">
        <v>7164</v>
      </c>
      <c r="C781" s="56">
        <v>73919</v>
      </c>
      <c r="D781" s="48">
        <v>0</v>
      </c>
      <c r="E781" s="57">
        <v>0</v>
      </c>
      <c r="F781" s="48">
        <v>0</v>
      </c>
      <c r="G781" s="48">
        <v>0</v>
      </c>
      <c r="H781" s="51"/>
      <c r="J781" s="51"/>
    </row>
    <row r="782" spans="1:10" x14ac:dyDescent="0.3">
      <c r="A782" t="s">
        <v>771</v>
      </c>
      <c r="B782" t="s">
        <v>7165</v>
      </c>
      <c r="C782" s="56">
        <v>41223</v>
      </c>
      <c r="D782" s="48">
        <v>0</v>
      </c>
      <c r="E782" s="57">
        <v>0</v>
      </c>
      <c r="F782" s="48">
        <v>0</v>
      </c>
      <c r="G782" s="48">
        <v>0</v>
      </c>
      <c r="H782" s="51"/>
      <c r="J782" s="51"/>
    </row>
    <row r="783" spans="1:10" x14ac:dyDescent="0.3">
      <c r="A783" t="s">
        <v>772</v>
      </c>
      <c r="B783" t="s">
        <v>7166</v>
      </c>
      <c r="C783" s="56">
        <v>50844</v>
      </c>
      <c r="D783" s="48">
        <v>0</v>
      </c>
      <c r="E783" s="57">
        <v>0</v>
      </c>
      <c r="F783" s="48">
        <v>0</v>
      </c>
      <c r="G783" s="48">
        <v>0</v>
      </c>
      <c r="H783" s="51"/>
      <c r="J783" s="51"/>
    </row>
    <row r="784" spans="1:10" x14ac:dyDescent="0.3">
      <c r="A784" t="s">
        <v>773</v>
      </c>
      <c r="B784" t="s">
        <v>7167</v>
      </c>
      <c r="C784" s="56">
        <v>41447</v>
      </c>
      <c r="D784" s="48">
        <v>0</v>
      </c>
      <c r="E784" s="57">
        <v>0</v>
      </c>
      <c r="F784" s="48">
        <v>0</v>
      </c>
      <c r="G784" s="48">
        <v>0</v>
      </c>
      <c r="H784" s="51"/>
      <c r="J784" s="51"/>
    </row>
    <row r="785" spans="1:10" x14ac:dyDescent="0.3">
      <c r="A785" t="s">
        <v>774</v>
      </c>
      <c r="B785" t="s">
        <v>7168</v>
      </c>
      <c r="C785" s="56">
        <v>50949</v>
      </c>
      <c r="D785" s="48">
        <v>0</v>
      </c>
      <c r="E785" s="57">
        <v>6.07</v>
      </c>
      <c r="F785" s="48">
        <v>2947.11</v>
      </c>
      <c r="G785" s="48">
        <v>2947.11</v>
      </c>
      <c r="H785" s="51"/>
      <c r="J785" s="51"/>
    </row>
    <row r="786" spans="1:10" x14ac:dyDescent="0.3">
      <c r="A786" t="s">
        <v>775</v>
      </c>
      <c r="B786" t="s">
        <v>7169</v>
      </c>
      <c r="C786" s="56">
        <v>40814</v>
      </c>
      <c r="D786" s="48">
        <v>0</v>
      </c>
      <c r="E786" s="57">
        <v>0</v>
      </c>
      <c r="F786" s="48">
        <v>0</v>
      </c>
      <c r="G786" s="48">
        <v>0</v>
      </c>
      <c r="H786" s="51"/>
      <c r="J786" s="51"/>
    </row>
    <row r="787" spans="1:10" x14ac:dyDescent="0.3">
      <c r="A787" t="s">
        <v>776</v>
      </c>
      <c r="B787" t="s">
        <v>7170</v>
      </c>
      <c r="C787" s="56">
        <v>40814</v>
      </c>
      <c r="D787" s="48">
        <v>0</v>
      </c>
      <c r="E787" s="57">
        <v>0</v>
      </c>
      <c r="F787" s="48">
        <v>0</v>
      </c>
      <c r="G787" s="48">
        <v>0</v>
      </c>
      <c r="H787" s="51"/>
      <c r="J787" s="51"/>
    </row>
    <row r="788" spans="1:10" x14ac:dyDescent="0.3">
      <c r="A788" t="s">
        <v>777</v>
      </c>
      <c r="B788" t="s">
        <v>7171</v>
      </c>
      <c r="C788" s="56">
        <v>45000</v>
      </c>
      <c r="D788" s="48">
        <v>35112</v>
      </c>
      <c r="E788" s="57">
        <v>46.62</v>
      </c>
      <c r="F788" s="48">
        <v>22634.94</v>
      </c>
      <c r="G788" s="48">
        <v>-12477.060000000001</v>
      </c>
      <c r="H788" s="51"/>
      <c r="J788" s="51"/>
    </row>
    <row r="789" spans="1:10" x14ac:dyDescent="0.3">
      <c r="A789" t="s">
        <v>778</v>
      </c>
      <c r="B789" t="s">
        <v>7172</v>
      </c>
      <c r="C789" s="56">
        <v>40257</v>
      </c>
      <c r="D789" s="48">
        <v>0</v>
      </c>
      <c r="E789" s="57">
        <v>0</v>
      </c>
      <c r="F789" s="48">
        <v>0</v>
      </c>
      <c r="G789" s="48">
        <v>0</v>
      </c>
      <c r="H789" s="51"/>
      <c r="J789" s="51"/>
    </row>
    <row r="790" spans="1:10" x14ac:dyDescent="0.3">
      <c r="A790" t="s">
        <v>779</v>
      </c>
      <c r="B790" t="s">
        <v>7173</v>
      </c>
      <c r="C790" s="56">
        <v>40257</v>
      </c>
      <c r="D790" s="48">
        <v>0</v>
      </c>
      <c r="E790" s="57">
        <v>0</v>
      </c>
      <c r="F790" s="48">
        <v>0</v>
      </c>
      <c r="G790" s="48">
        <v>0</v>
      </c>
      <c r="H790" s="51"/>
      <c r="J790" s="51"/>
    </row>
    <row r="791" spans="1:10" x14ac:dyDescent="0.3">
      <c r="A791" t="s">
        <v>780</v>
      </c>
      <c r="B791" t="s">
        <v>7174</v>
      </c>
      <c r="C791" s="56">
        <v>41018</v>
      </c>
      <c r="D791" s="48">
        <v>227559.59</v>
      </c>
      <c r="E791" s="57">
        <v>274.66000000000003</v>
      </c>
      <c r="F791" s="48">
        <v>133352.92000000001</v>
      </c>
      <c r="G791" s="48">
        <v>-94206.669999999984</v>
      </c>
      <c r="H791" s="51"/>
      <c r="J791" s="51"/>
    </row>
    <row r="792" spans="1:10" x14ac:dyDescent="0.3">
      <c r="A792" t="s">
        <v>781</v>
      </c>
      <c r="B792" t="s">
        <v>7175</v>
      </c>
      <c r="C792" s="56">
        <v>44397</v>
      </c>
      <c r="D792" s="48">
        <v>0</v>
      </c>
      <c r="E792" s="57">
        <v>0</v>
      </c>
      <c r="F792" s="48">
        <v>0</v>
      </c>
      <c r="G792" s="48">
        <v>0</v>
      </c>
      <c r="H792" s="51"/>
      <c r="J792" s="51"/>
    </row>
    <row r="793" spans="1:10" x14ac:dyDescent="0.3">
      <c r="A793" t="s">
        <v>782</v>
      </c>
      <c r="B793" t="s">
        <v>7176</v>
      </c>
      <c r="C793" s="56">
        <v>77338</v>
      </c>
      <c r="D793" s="48">
        <v>0</v>
      </c>
      <c r="E793" s="57">
        <v>0</v>
      </c>
      <c r="F793" s="48">
        <v>0</v>
      </c>
      <c r="G793" s="48">
        <v>0</v>
      </c>
      <c r="H793" s="51"/>
      <c r="J793" s="51"/>
    </row>
    <row r="794" spans="1:10" x14ac:dyDescent="0.3">
      <c r="A794" t="s">
        <v>783</v>
      </c>
      <c r="B794" t="s">
        <v>7177</v>
      </c>
      <c r="C794" s="56">
        <v>78222</v>
      </c>
      <c r="D794" s="48">
        <v>0</v>
      </c>
      <c r="E794" s="57">
        <v>0</v>
      </c>
      <c r="F794" s="48">
        <v>0</v>
      </c>
      <c r="G794" s="48">
        <v>0</v>
      </c>
      <c r="H794" s="51"/>
      <c r="J794" s="51"/>
    </row>
    <row r="795" spans="1:10" x14ac:dyDescent="0.3">
      <c r="A795" t="s">
        <v>784</v>
      </c>
      <c r="B795" t="s">
        <v>7178</v>
      </c>
      <c r="C795" s="56">
        <v>42616</v>
      </c>
      <c r="D795" s="48">
        <v>0</v>
      </c>
      <c r="E795" s="57">
        <v>0</v>
      </c>
      <c r="F795" s="48">
        <v>0</v>
      </c>
      <c r="G795" s="48">
        <v>0</v>
      </c>
      <c r="H795" s="51"/>
      <c r="J795" s="51"/>
    </row>
    <row r="796" spans="1:10" x14ac:dyDescent="0.3">
      <c r="A796" t="s">
        <v>785</v>
      </c>
      <c r="B796" t="s">
        <v>7179</v>
      </c>
      <c r="C796" s="56">
        <v>42616</v>
      </c>
      <c r="D796" s="48">
        <v>0</v>
      </c>
      <c r="E796" s="57">
        <v>0</v>
      </c>
      <c r="F796" s="48">
        <v>0</v>
      </c>
      <c r="G796" s="48">
        <v>0</v>
      </c>
      <c r="H796" s="51"/>
      <c r="J796" s="51"/>
    </row>
    <row r="797" spans="1:10" x14ac:dyDescent="0.3">
      <c r="A797" t="s">
        <v>786</v>
      </c>
      <c r="B797" t="s">
        <v>7180</v>
      </c>
      <c r="C797" s="56">
        <v>31384</v>
      </c>
      <c r="D797" s="48">
        <v>0</v>
      </c>
      <c r="E797" s="57">
        <v>4.13</v>
      </c>
      <c r="F797" s="48">
        <v>2005.2</v>
      </c>
      <c r="G797" s="48">
        <v>2005.2</v>
      </c>
      <c r="H797" s="51"/>
      <c r="J797" s="51"/>
    </row>
    <row r="798" spans="1:10" x14ac:dyDescent="0.3">
      <c r="A798" t="s">
        <v>787</v>
      </c>
      <c r="B798" t="s">
        <v>7181</v>
      </c>
      <c r="C798" s="56">
        <v>47920</v>
      </c>
      <c r="D798" s="48">
        <v>0</v>
      </c>
      <c r="E798" s="57">
        <v>0</v>
      </c>
      <c r="F798" s="48">
        <v>0</v>
      </c>
      <c r="G798" s="48">
        <v>0</v>
      </c>
      <c r="H798" s="51"/>
      <c r="J798" s="51"/>
    </row>
    <row r="799" spans="1:10" x14ac:dyDescent="0.3">
      <c r="A799" t="s">
        <v>788</v>
      </c>
      <c r="B799" t="s">
        <v>7182</v>
      </c>
      <c r="C799" s="56">
        <v>71008</v>
      </c>
      <c r="D799" s="48">
        <v>0</v>
      </c>
      <c r="E799" s="57">
        <v>0</v>
      </c>
      <c r="F799" s="48">
        <v>0</v>
      </c>
      <c r="G799" s="48">
        <v>0</v>
      </c>
      <c r="H799" s="51"/>
      <c r="J799" s="51"/>
    </row>
    <row r="800" spans="1:10" x14ac:dyDescent="0.3">
      <c r="A800" t="s">
        <v>789</v>
      </c>
      <c r="B800" t="s">
        <v>7183</v>
      </c>
      <c r="C800" s="56">
        <v>68329</v>
      </c>
      <c r="D800" s="48">
        <v>0</v>
      </c>
      <c r="E800" s="57">
        <v>0</v>
      </c>
      <c r="F800" s="48">
        <v>0</v>
      </c>
      <c r="G800" s="48">
        <v>0</v>
      </c>
      <c r="H800" s="51"/>
      <c r="J800" s="51"/>
    </row>
    <row r="801" spans="1:10" x14ac:dyDescent="0.3">
      <c r="A801" t="s">
        <v>790</v>
      </c>
      <c r="B801" t="s">
        <v>7184</v>
      </c>
      <c r="C801" s="56">
        <v>75219</v>
      </c>
      <c r="D801" s="48">
        <v>0</v>
      </c>
      <c r="E801" s="57">
        <v>0</v>
      </c>
      <c r="F801" s="48">
        <v>0</v>
      </c>
      <c r="G801" s="48">
        <v>0</v>
      </c>
      <c r="H801" s="51"/>
      <c r="J801" s="51"/>
    </row>
    <row r="802" spans="1:10" x14ac:dyDescent="0.3">
      <c r="A802" t="s">
        <v>791</v>
      </c>
      <c r="B802" t="s">
        <v>7185</v>
      </c>
      <c r="C802" s="56">
        <v>50819</v>
      </c>
      <c r="D802" s="48">
        <v>0</v>
      </c>
      <c r="E802" s="57">
        <v>0</v>
      </c>
      <c r="F802" s="48">
        <v>0</v>
      </c>
      <c r="G802" s="48">
        <v>0</v>
      </c>
      <c r="H802" s="51"/>
      <c r="J802" s="51"/>
    </row>
    <row r="803" spans="1:10" x14ac:dyDescent="0.3">
      <c r="A803" t="s">
        <v>792</v>
      </c>
      <c r="B803" t="s">
        <v>7186</v>
      </c>
      <c r="C803" s="56">
        <v>50819</v>
      </c>
      <c r="D803" s="48">
        <v>0</v>
      </c>
      <c r="E803" s="57">
        <v>0</v>
      </c>
      <c r="F803" s="48">
        <v>0</v>
      </c>
      <c r="G803" s="48">
        <v>0</v>
      </c>
      <c r="H803" s="51"/>
      <c r="J803" s="51"/>
    </row>
    <row r="804" spans="1:10" x14ac:dyDescent="0.3">
      <c r="A804" t="s">
        <v>793</v>
      </c>
      <c r="B804" t="s">
        <v>7187</v>
      </c>
      <c r="C804" s="56">
        <v>42755</v>
      </c>
      <c r="D804" s="48">
        <v>0</v>
      </c>
      <c r="E804" s="57">
        <v>0</v>
      </c>
      <c r="F804" s="48">
        <v>0</v>
      </c>
      <c r="G804" s="48">
        <v>0</v>
      </c>
      <c r="H804" s="51"/>
      <c r="J804" s="51"/>
    </row>
    <row r="805" spans="1:10" x14ac:dyDescent="0.3">
      <c r="A805" t="s">
        <v>794</v>
      </c>
      <c r="B805" t="s">
        <v>7188</v>
      </c>
      <c r="C805" s="56">
        <v>41000</v>
      </c>
      <c r="D805" s="48">
        <v>0</v>
      </c>
      <c r="E805" s="57">
        <v>0</v>
      </c>
      <c r="F805" s="48">
        <v>0</v>
      </c>
      <c r="G805" s="48">
        <v>0</v>
      </c>
      <c r="H805" s="51"/>
      <c r="J805" s="51"/>
    </row>
    <row r="806" spans="1:10" x14ac:dyDescent="0.3">
      <c r="A806" t="s">
        <v>795</v>
      </c>
      <c r="B806" t="s">
        <v>7189</v>
      </c>
      <c r="C806" s="56">
        <v>42669</v>
      </c>
      <c r="D806" s="48">
        <v>0</v>
      </c>
      <c r="E806" s="57">
        <v>0</v>
      </c>
      <c r="F806" s="48">
        <v>0</v>
      </c>
      <c r="G806" s="48">
        <v>0</v>
      </c>
      <c r="H806" s="51"/>
      <c r="J806" s="51"/>
    </row>
    <row r="807" spans="1:10" x14ac:dyDescent="0.3">
      <c r="A807" t="s">
        <v>796</v>
      </c>
      <c r="B807" t="s">
        <v>7190</v>
      </c>
      <c r="C807" s="56">
        <v>40888</v>
      </c>
      <c r="D807" s="48">
        <v>0</v>
      </c>
      <c r="E807" s="57">
        <v>7.73</v>
      </c>
      <c r="F807" s="48">
        <v>3753.07</v>
      </c>
      <c r="G807" s="48">
        <v>3753.07</v>
      </c>
      <c r="H807" s="51"/>
      <c r="J807" s="51"/>
    </row>
    <row r="808" spans="1:10" x14ac:dyDescent="0.3">
      <c r="A808" t="s">
        <v>797</v>
      </c>
      <c r="B808" t="s">
        <v>7191</v>
      </c>
      <c r="C808" s="56">
        <v>31384</v>
      </c>
      <c r="D808" s="48">
        <v>0</v>
      </c>
      <c r="E808" s="57">
        <v>0</v>
      </c>
      <c r="F808" s="48">
        <v>0</v>
      </c>
      <c r="G808" s="48">
        <v>0</v>
      </c>
      <c r="H808" s="51"/>
      <c r="J808" s="51"/>
    </row>
    <row r="809" spans="1:10" x14ac:dyDescent="0.3">
      <c r="A809" t="s">
        <v>798</v>
      </c>
      <c r="B809" t="s">
        <v>7192</v>
      </c>
      <c r="C809" s="56">
        <v>77533</v>
      </c>
      <c r="D809" s="48">
        <v>0</v>
      </c>
      <c r="E809" s="57">
        <v>109.9</v>
      </c>
      <c r="F809" s="48">
        <v>53358.65</v>
      </c>
      <c r="G809" s="48">
        <v>53358.65</v>
      </c>
      <c r="H809" s="51"/>
      <c r="J809" s="51"/>
    </row>
    <row r="810" spans="1:10" x14ac:dyDescent="0.3">
      <c r="A810" t="s">
        <v>799</v>
      </c>
      <c r="B810" t="s">
        <v>7193</v>
      </c>
      <c r="C810" s="56">
        <v>40257</v>
      </c>
      <c r="D810" s="48">
        <v>0</v>
      </c>
      <c r="E810" s="57">
        <v>0</v>
      </c>
      <c r="F810" s="48">
        <v>0</v>
      </c>
      <c r="G810" s="48">
        <v>0</v>
      </c>
      <c r="H810" s="51"/>
      <c r="J810" s="51"/>
    </row>
    <row r="811" spans="1:10" x14ac:dyDescent="0.3">
      <c r="A811" t="s">
        <v>800</v>
      </c>
      <c r="B811" t="s">
        <v>7194</v>
      </c>
      <c r="C811" s="56">
        <v>73919</v>
      </c>
      <c r="D811" s="48">
        <v>0</v>
      </c>
      <c r="E811" s="57">
        <v>0</v>
      </c>
      <c r="F811" s="48">
        <v>0</v>
      </c>
      <c r="G811" s="48">
        <v>0</v>
      </c>
      <c r="H811" s="51"/>
      <c r="J811" s="51"/>
    </row>
    <row r="812" spans="1:10" x14ac:dyDescent="0.3">
      <c r="A812" t="s">
        <v>801</v>
      </c>
      <c r="B812" t="s">
        <v>7195</v>
      </c>
      <c r="C812" s="56">
        <v>40020</v>
      </c>
      <c r="D812" s="48">
        <v>64975.839999999997</v>
      </c>
      <c r="E812" s="57">
        <v>128.41999999999999</v>
      </c>
      <c r="F812" s="48">
        <v>62350.48</v>
      </c>
      <c r="G812" s="48">
        <v>-2625.3599999999933</v>
      </c>
      <c r="H812" s="51"/>
      <c r="J812" s="51"/>
    </row>
    <row r="813" spans="1:10" x14ac:dyDescent="0.3">
      <c r="A813" t="s">
        <v>802</v>
      </c>
      <c r="B813" t="s">
        <v>7196</v>
      </c>
      <c r="C813" s="56">
        <v>41023</v>
      </c>
      <c r="D813" s="48">
        <v>5544</v>
      </c>
      <c r="E813" s="57">
        <v>0</v>
      </c>
      <c r="F813" s="48">
        <v>0</v>
      </c>
      <c r="G813" s="48">
        <v>-5544</v>
      </c>
      <c r="H813" s="51"/>
      <c r="J813" s="51"/>
    </row>
    <row r="814" spans="1:10" x14ac:dyDescent="0.3">
      <c r="A814" t="s">
        <v>803</v>
      </c>
      <c r="B814" t="s">
        <v>7197</v>
      </c>
      <c r="C814" s="56">
        <v>27770</v>
      </c>
      <c r="D814" s="48">
        <v>245722.81</v>
      </c>
      <c r="E814" s="57">
        <v>1119.55</v>
      </c>
      <c r="F814" s="48">
        <v>543563.92000000004</v>
      </c>
      <c r="G814" s="48">
        <v>297841.11000000004</v>
      </c>
      <c r="H814" s="51"/>
      <c r="J814" s="51"/>
    </row>
    <row r="815" spans="1:10" x14ac:dyDescent="0.3">
      <c r="A815" t="s">
        <v>804</v>
      </c>
      <c r="B815" t="s">
        <v>7198</v>
      </c>
      <c r="C815" s="56">
        <v>83280</v>
      </c>
      <c r="D815" s="48">
        <v>0</v>
      </c>
      <c r="E815" s="57">
        <v>0</v>
      </c>
      <c r="F815" s="48">
        <v>0</v>
      </c>
      <c r="G815" s="48">
        <v>0</v>
      </c>
      <c r="H815" s="51"/>
      <c r="J815" s="51"/>
    </row>
    <row r="816" spans="1:10" x14ac:dyDescent="0.3">
      <c r="A816" t="s">
        <v>805</v>
      </c>
      <c r="B816" t="s">
        <v>7199</v>
      </c>
      <c r="C816" s="56">
        <v>41148</v>
      </c>
      <c r="D816" s="48">
        <v>0</v>
      </c>
      <c r="E816" s="57">
        <v>0</v>
      </c>
      <c r="F816" s="48">
        <v>0</v>
      </c>
      <c r="G816" s="48">
        <v>0</v>
      </c>
      <c r="H816" s="51"/>
      <c r="J816" s="51"/>
    </row>
    <row r="817" spans="1:10" x14ac:dyDescent="0.3">
      <c r="A817" t="s">
        <v>806</v>
      </c>
      <c r="B817" t="s">
        <v>7200</v>
      </c>
      <c r="C817" s="56">
        <v>37663</v>
      </c>
      <c r="D817" s="48">
        <v>0</v>
      </c>
      <c r="E817" s="57">
        <v>0</v>
      </c>
      <c r="F817" s="48">
        <v>0</v>
      </c>
      <c r="G817" s="48">
        <v>0</v>
      </c>
      <c r="H817" s="51"/>
      <c r="J817" s="51"/>
    </row>
    <row r="818" spans="1:10" x14ac:dyDescent="0.3">
      <c r="A818" t="s">
        <v>807</v>
      </c>
      <c r="B818" t="s">
        <v>7201</v>
      </c>
      <c r="C818" s="56">
        <v>26977</v>
      </c>
      <c r="D818" s="48">
        <v>75489.19</v>
      </c>
      <c r="E818" s="57">
        <v>148.27000000000001</v>
      </c>
      <c r="F818" s="48">
        <v>71988.05</v>
      </c>
      <c r="G818" s="48">
        <v>-3501.1399999999994</v>
      </c>
      <c r="H818" s="51"/>
      <c r="J818" s="51"/>
    </row>
    <row r="819" spans="1:10" x14ac:dyDescent="0.3">
      <c r="A819" t="s">
        <v>808</v>
      </c>
      <c r="B819" t="s">
        <v>7202</v>
      </c>
      <c r="C819" s="56">
        <v>47920</v>
      </c>
      <c r="D819" s="48">
        <v>0</v>
      </c>
      <c r="E819" s="57">
        <v>0</v>
      </c>
      <c r="F819" s="48">
        <v>0</v>
      </c>
      <c r="G819" s="48">
        <v>0</v>
      </c>
      <c r="H819" s="51"/>
      <c r="J819" s="51"/>
    </row>
    <row r="820" spans="1:10" x14ac:dyDescent="0.3">
      <c r="A820" t="s">
        <v>809</v>
      </c>
      <c r="B820" t="s">
        <v>7203</v>
      </c>
      <c r="C820" s="56">
        <v>31384</v>
      </c>
      <c r="D820" s="48">
        <v>29331.07</v>
      </c>
      <c r="E820" s="57">
        <v>5.87</v>
      </c>
      <c r="F820" s="48">
        <v>2850</v>
      </c>
      <c r="G820" s="48">
        <v>-26481.07</v>
      </c>
      <c r="H820" s="51"/>
      <c r="J820" s="51"/>
    </row>
    <row r="821" spans="1:10" x14ac:dyDescent="0.3">
      <c r="A821" t="s">
        <v>810</v>
      </c>
      <c r="B821" t="s">
        <v>7204</v>
      </c>
      <c r="C821" s="56">
        <v>43318</v>
      </c>
      <c r="D821" s="48">
        <v>0</v>
      </c>
      <c r="E821" s="57">
        <v>0</v>
      </c>
      <c r="F821" s="48">
        <v>0</v>
      </c>
      <c r="G821" s="48">
        <v>0</v>
      </c>
      <c r="H821" s="51"/>
      <c r="J821" s="51"/>
    </row>
    <row r="822" spans="1:10" x14ac:dyDescent="0.3">
      <c r="A822" t="s">
        <v>811</v>
      </c>
      <c r="B822" t="s">
        <v>7205</v>
      </c>
      <c r="C822" s="56">
        <v>43318</v>
      </c>
      <c r="D822" s="48">
        <v>0</v>
      </c>
      <c r="E822" s="57">
        <v>0</v>
      </c>
      <c r="F822" s="48">
        <v>0</v>
      </c>
      <c r="G822" s="48">
        <v>0</v>
      </c>
      <c r="H822" s="51"/>
      <c r="J822" s="51"/>
    </row>
    <row r="823" spans="1:10" x14ac:dyDescent="0.3">
      <c r="A823" t="s">
        <v>812</v>
      </c>
      <c r="B823" t="s">
        <v>7206</v>
      </c>
      <c r="C823" s="56">
        <v>53444</v>
      </c>
      <c r="D823" s="48">
        <v>21547.8</v>
      </c>
      <c r="E823" s="57">
        <v>117.24</v>
      </c>
      <c r="F823" s="48">
        <v>56922.36</v>
      </c>
      <c r="G823" s="48">
        <v>35374.559999999998</v>
      </c>
      <c r="H823" s="51"/>
      <c r="J823" s="51"/>
    </row>
    <row r="824" spans="1:10" x14ac:dyDescent="0.3">
      <c r="A824" t="s">
        <v>813</v>
      </c>
      <c r="B824" t="s">
        <v>7207</v>
      </c>
      <c r="C824" s="56">
        <v>48348</v>
      </c>
      <c r="D824" s="48">
        <v>0</v>
      </c>
      <c r="E824" s="57">
        <v>0</v>
      </c>
      <c r="F824" s="48">
        <v>0</v>
      </c>
      <c r="G824" s="48">
        <v>0</v>
      </c>
      <c r="H824" s="51"/>
      <c r="J824" s="51"/>
    </row>
    <row r="825" spans="1:10" x14ac:dyDescent="0.3">
      <c r="A825" t="s">
        <v>814</v>
      </c>
      <c r="B825" t="s">
        <v>7208</v>
      </c>
      <c r="C825" s="56">
        <v>50129</v>
      </c>
      <c r="D825" s="48">
        <v>0</v>
      </c>
      <c r="E825" s="57">
        <v>10.95</v>
      </c>
      <c r="F825" s="48">
        <v>5316.44</v>
      </c>
      <c r="G825" s="48">
        <v>5316.44</v>
      </c>
      <c r="H825" s="51"/>
      <c r="J825" s="51"/>
    </row>
    <row r="826" spans="1:10" x14ac:dyDescent="0.3">
      <c r="A826" t="s">
        <v>815</v>
      </c>
      <c r="B826" t="s">
        <v>7209</v>
      </c>
      <c r="C826" s="56">
        <v>40672</v>
      </c>
      <c r="D826" s="48">
        <v>9772.06</v>
      </c>
      <c r="E826" s="57">
        <v>76.08</v>
      </c>
      <c r="F826" s="48">
        <v>36938.36</v>
      </c>
      <c r="G826" s="48">
        <v>27166.300000000003</v>
      </c>
      <c r="H826" s="51"/>
      <c r="J826" s="51"/>
    </row>
    <row r="827" spans="1:10" x14ac:dyDescent="0.3">
      <c r="A827" t="s">
        <v>816</v>
      </c>
      <c r="B827" t="s">
        <v>7210</v>
      </c>
      <c r="C827" s="56">
        <v>40672</v>
      </c>
      <c r="D827" s="48">
        <v>0</v>
      </c>
      <c r="E827" s="57">
        <v>0</v>
      </c>
      <c r="F827" s="48">
        <v>0</v>
      </c>
      <c r="G827" s="48">
        <v>0</v>
      </c>
      <c r="H827" s="51"/>
      <c r="J827" s="51"/>
    </row>
    <row r="828" spans="1:10" x14ac:dyDescent="0.3">
      <c r="A828" t="s">
        <v>817</v>
      </c>
      <c r="B828" t="s">
        <v>7211</v>
      </c>
      <c r="C828" s="56">
        <v>78222</v>
      </c>
      <c r="D828" s="48">
        <v>0</v>
      </c>
      <c r="E828" s="57">
        <v>0</v>
      </c>
      <c r="F828" s="48">
        <v>0</v>
      </c>
      <c r="G828" s="48">
        <v>0</v>
      </c>
      <c r="H828" s="51"/>
      <c r="J828" s="51"/>
    </row>
    <row r="829" spans="1:10" x14ac:dyDescent="0.3">
      <c r="A829" t="s">
        <v>818</v>
      </c>
      <c r="B829" t="s">
        <v>7212</v>
      </c>
      <c r="C829" s="56">
        <v>31237</v>
      </c>
      <c r="D829" s="48">
        <v>0</v>
      </c>
      <c r="E829" s="57">
        <v>0</v>
      </c>
      <c r="F829" s="48">
        <v>0</v>
      </c>
      <c r="G829" s="48">
        <v>0</v>
      </c>
      <c r="H829" s="51"/>
      <c r="J829" s="51"/>
    </row>
    <row r="830" spans="1:10" x14ac:dyDescent="0.3">
      <c r="A830" t="s">
        <v>819</v>
      </c>
      <c r="B830" t="s">
        <v>7213</v>
      </c>
      <c r="C830" s="56">
        <v>40557</v>
      </c>
      <c r="D830" s="48">
        <v>33390.92</v>
      </c>
      <c r="E830" s="57">
        <v>125.52</v>
      </c>
      <c r="F830" s="48">
        <v>60942.47</v>
      </c>
      <c r="G830" s="48">
        <v>27551.550000000003</v>
      </c>
      <c r="H830" s="51"/>
      <c r="J830" s="51"/>
    </row>
    <row r="831" spans="1:10" x14ac:dyDescent="0.3">
      <c r="A831" t="s">
        <v>820</v>
      </c>
      <c r="B831" t="s">
        <v>7214</v>
      </c>
      <c r="C831" s="56">
        <v>77533</v>
      </c>
      <c r="D831" s="48">
        <v>0</v>
      </c>
      <c r="E831" s="57">
        <v>0</v>
      </c>
      <c r="F831" s="48">
        <v>0</v>
      </c>
      <c r="G831" s="48">
        <v>0</v>
      </c>
      <c r="H831" s="51"/>
      <c r="J831" s="51"/>
    </row>
    <row r="832" spans="1:10" x14ac:dyDescent="0.3">
      <c r="A832" t="s">
        <v>821</v>
      </c>
      <c r="B832" t="s">
        <v>7215</v>
      </c>
      <c r="C832" s="56">
        <v>46385</v>
      </c>
      <c r="D832" s="48">
        <v>40471.980000000003</v>
      </c>
      <c r="E832" s="57">
        <v>334</v>
      </c>
      <c r="F832" s="48">
        <v>162163.68</v>
      </c>
      <c r="G832" s="48">
        <v>121691.69999999998</v>
      </c>
      <c r="H832" s="51"/>
      <c r="J832" s="51"/>
    </row>
    <row r="833" spans="1:10" x14ac:dyDescent="0.3">
      <c r="A833" t="s">
        <v>822</v>
      </c>
      <c r="B833" t="s">
        <v>7216</v>
      </c>
      <c r="C833" s="56">
        <v>20281</v>
      </c>
      <c r="D833" s="48">
        <v>16632</v>
      </c>
      <c r="E833" s="57">
        <v>0</v>
      </c>
      <c r="F833" s="48">
        <v>0</v>
      </c>
      <c r="G833" s="48">
        <v>-16632</v>
      </c>
      <c r="H833" s="51"/>
      <c r="J833" s="51"/>
    </row>
    <row r="834" spans="1:10" x14ac:dyDescent="0.3">
      <c r="A834" t="s">
        <v>823</v>
      </c>
      <c r="B834" t="s">
        <v>7217</v>
      </c>
      <c r="C834" s="56">
        <v>40928</v>
      </c>
      <c r="D834" s="48">
        <v>482101.65</v>
      </c>
      <c r="E834" s="57">
        <v>1107.0899999999999</v>
      </c>
      <c r="F834" s="48">
        <v>537514.34</v>
      </c>
      <c r="G834" s="48">
        <v>55412.689999999944</v>
      </c>
      <c r="H834" s="51"/>
      <c r="J834" s="51"/>
    </row>
    <row r="835" spans="1:10" x14ac:dyDescent="0.3">
      <c r="A835" t="s">
        <v>824</v>
      </c>
      <c r="B835" t="s">
        <v>7218</v>
      </c>
      <c r="C835" s="56">
        <v>40888</v>
      </c>
      <c r="D835" s="48">
        <v>0</v>
      </c>
      <c r="E835" s="57">
        <v>0</v>
      </c>
      <c r="F835" s="48">
        <v>0</v>
      </c>
      <c r="G835" s="48">
        <v>0</v>
      </c>
      <c r="H835" s="51"/>
      <c r="J835" s="51"/>
    </row>
    <row r="836" spans="1:10" x14ac:dyDescent="0.3">
      <c r="A836" t="s">
        <v>825</v>
      </c>
      <c r="B836" t="s">
        <v>7219</v>
      </c>
      <c r="C836" s="56">
        <v>40712</v>
      </c>
      <c r="D836" s="48">
        <v>308612.31</v>
      </c>
      <c r="E836" s="57">
        <v>404.01</v>
      </c>
      <c r="F836" s="48">
        <v>196154.94</v>
      </c>
      <c r="G836" s="48">
        <v>-112457.37</v>
      </c>
      <c r="H836" s="51"/>
      <c r="J836" s="51"/>
    </row>
    <row r="837" spans="1:10" x14ac:dyDescent="0.3">
      <c r="A837" t="s">
        <v>826</v>
      </c>
      <c r="B837" t="s">
        <v>7220</v>
      </c>
      <c r="C837" s="56">
        <v>40894</v>
      </c>
      <c r="D837" s="48">
        <v>0</v>
      </c>
      <c r="E837" s="57">
        <v>0</v>
      </c>
      <c r="F837" s="48">
        <v>0</v>
      </c>
      <c r="G837" s="48">
        <v>0</v>
      </c>
      <c r="H837" s="51"/>
      <c r="J837" s="51"/>
    </row>
    <row r="838" spans="1:10" x14ac:dyDescent="0.3">
      <c r="A838" t="s">
        <v>827</v>
      </c>
      <c r="B838" t="s">
        <v>7221</v>
      </c>
      <c r="C838" s="56">
        <v>40814</v>
      </c>
      <c r="D838" s="48">
        <v>0</v>
      </c>
      <c r="E838" s="57">
        <v>0</v>
      </c>
      <c r="F838" s="48">
        <v>0</v>
      </c>
      <c r="G838" s="48">
        <v>0</v>
      </c>
      <c r="H838" s="51"/>
      <c r="J838" s="51"/>
    </row>
    <row r="839" spans="1:10" x14ac:dyDescent="0.3">
      <c r="A839" t="s">
        <v>828</v>
      </c>
      <c r="B839" t="s">
        <v>7222</v>
      </c>
      <c r="C839" s="56">
        <v>40662</v>
      </c>
      <c r="D839" s="48">
        <v>0</v>
      </c>
      <c r="E839" s="57">
        <v>26.52</v>
      </c>
      <c r="F839" s="48">
        <v>12875.99</v>
      </c>
      <c r="G839" s="48">
        <v>12875.99</v>
      </c>
      <c r="H839" s="51"/>
      <c r="J839" s="51"/>
    </row>
    <row r="840" spans="1:10" x14ac:dyDescent="0.3">
      <c r="A840" t="s">
        <v>829</v>
      </c>
      <c r="B840" t="s">
        <v>7223</v>
      </c>
      <c r="C840" s="56">
        <v>41516</v>
      </c>
      <c r="D840" s="48">
        <v>347089.39</v>
      </c>
      <c r="E840" s="57">
        <v>499.46</v>
      </c>
      <c r="F840" s="48">
        <v>242497.82</v>
      </c>
      <c r="G840" s="48">
        <v>-104591.57</v>
      </c>
      <c r="H840" s="51"/>
      <c r="J840" s="51"/>
    </row>
    <row r="841" spans="1:10" x14ac:dyDescent="0.3">
      <c r="A841" t="s">
        <v>830</v>
      </c>
      <c r="B841" t="s">
        <v>7224</v>
      </c>
      <c r="C841" s="56">
        <v>46724</v>
      </c>
      <c r="D841" s="48">
        <v>0</v>
      </c>
      <c r="E841" s="57">
        <v>0</v>
      </c>
      <c r="F841" s="48">
        <v>0</v>
      </c>
      <c r="G841" s="48">
        <v>0</v>
      </c>
      <c r="H841" s="51"/>
      <c r="J841" s="51"/>
    </row>
    <row r="842" spans="1:10" x14ac:dyDescent="0.3">
      <c r="A842" t="s">
        <v>831</v>
      </c>
      <c r="B842" t="s">
        <v>7225</v>
      </c>
      <c r="C842" s="56">
        <v>71749</v>
      </c>
      <c r="D842" s="48">
        <v>0</v>
      </c>
      <c r="E842" s="57">
        <v>0</v>
      </c>
      <c r="F842" s="48">
        <v>0</v>
      </c>
      <c r="G842" s="48">
        <v>0</v>
      </c>
      <c r="H842" s="51"/>
      <c r="J842" s="51"/>
    </row>
    <row r="843" spans="1:10" x14ac:dyDescent="0.3">
      <c r="A843" t="s">
        <v>832</v>
      </c>
      <c r="B843" t="s">
        <v>7226</v>
      </c>
      <c r="C843" s="56">
        <v>37663</v>
      </c>
      <c r="D843" s="48">
        <v>0</v>
      </c>
      <c r="E843" s="57">
        <v>0</v>
      </c>
      <c r="F843" s="48">
        <v>0</v>
      </c>
      <c r="G843" s="48">
        <v>0</v>
      </c>
      <c r="H843" s="51"/>
      <c r="J843" s="51"/>
    </row>
    <row r="844" spans="1:10" x14ac:dyDescent="0.3">
      <c r="A844" t="s">
        <v>833</v>
      </c>
      <c r="B844" t="s">
        <v>7227</v>
      </c>
      <c r="C844" s="56">
        <v>41023</v>
      </c>
      <c r="D844" s="48">
        <v>66542.12</v>
      </c>
      <c r="E844" s="57">
        <v>0</v>
      </c>
      <c r="F844" s="48">
        <v>0</v>
      </c>
      <c r="G844" s="48">
        <v>-66542.12</v>
      </c>
      <c r="H844" s="51"/>
      <c r="J844" s="51"/>
    </row>
    <row r="845" spans="1:10" x14ac:dyDescent="0.3">
      <c r="A845" t="s">
        <v>834</v>
      </c>
      <c r="B845" t="s">
        <v>7228</v>
      </c>
      <c r="C845" s="56">
        <v>40967</v>
      </c>
      <c r="D845" s="48">
        <v>0</v>
      </c>
      <c r="E845" s="57">
        <v>0</v>
      </c>
      <c r="F845" s="48">
        <v>0</v>
      </c>
      <c r="G845" s="48">
        <v>0</v>
      </c>
      <c r="H845" s="51"/>
      <c r="J845" s="51"/>
    </row>
    <row r="846" spans="1:10" x14ac:dyDescent="0.3">
      <c r="A846" t="s">
        <v>835</v>
      </c>
      <c r="B846" t="s">
        <v>7229</v>
      </c>
      <c r="C846" s="56">
        <v>47100</v>
      </c>
      <c r="D846" s="48">
        <v>0</v>
      </c>
      <c r="E846" s="57">
        <v>0</v>
      </c>
      <c r="F846" s="48">
        <v>0</v>
      </c>
      <c r="G846" s="48">
        <v>0</v>
      </c>
      <c r="H846" s="51"/>
      <c r="J846" s="51"/>
    </row>
    <row r="847" spans="1:10" x14ac:dyDescent="0.3">
      <c r="A847" t="s">
        <v>836</v>
      </c>
      <c r="B847" t="s">
        <v>7230</v>
      </c>
      <c r="C847" s="56">
        <v>75375</v>
      </c>
      <c r="D847" s="48">
        <v>0</v>
      </c>
      <c r="E847" s="57">
        <v>0</v>
      </c>
      <c r="F847" s="48">
        <v>0</v>
      </c>
      <c r="G847" s="48">
        <v>0</v>
      </c>
      <c r="H847" s="51"/>
      <c r="J847" s="51"/>
    </row>
    <row r="848" spans="1:10" x14ac:dyDescent="0.3">
      <c r="A848" t="s">
        <v>837</v>
      </c>
      <c r="B848" t="s">
        <v>7231</v>
      </c>
      <c r="C848" s="56">
        <v>75206</v>
      </c>
      <c r="D848" s="48">
        <v>0</v>
      </c>
      <c r="E848" s="57">
        <v>0</v>
      </c>
      <c r="F848" s="48">
        <v>0</v>
      </c>
      <c r="G848" s="48">
        <v>0</v>
      </c>
      <c r="H848" s="51"/>
      <c r="J848" s="51"/>
    </row>
    <row r="849" spans="1:10" x14ac:dyDescent="0.3">
      <c r="A849" t="s">
        <v>838</v>
      </c>
      <c r="B849" t="s">
        <v>7232</v>
      </c>
      <c r="C849" s="56">
        <v>41782</v>
      </c>
      <c r="D849" s="48">
        <v>0</v>
      </c>
      <c r="E849" s="57">
        <v>0</v>
      </c>
      <c r="F849" s="48">
        <v>0</v>
      </c>
      <c r="G849" s="48">
        <v>0</v>
      </c>
      <c r="H849" s="51"/>
      <c r="J849" s="51"/>
    </row>
    <row r="850" spans="1:10" x14ac:dyDescent="0.3">
      <c r="A850" t="s">
        <v>839</v>
      </c>
      <c r="B850" t="s">
        <v>7233</v>
      </c>
      <c r="C850" s="56">
        <v>71749</v>
      </c>
      <c r="D850" s="48">
        <v>0</v>
      </c>
      <c r="E850" s="57">
        <v>0</v>
      </c>
      <c r="F850" s="48">
        <v>0</v>
      </c>
      <c r="G850" s="48">
        <v>0</v>
      </c>
      <c r="H850" s="51"/>
      <c r="J850" s="51"/>
    </row>
    <row r="851" spans="1:10" x14ac:dyDescent="0.3">
      <c r="A851" t="s">
        <v>840</v>
      </c>
      <c r="B851" t="s">
        <v>7234</v>
      </c>
      <c r="C851" s="56">
        <v>71749</v>
      </c>
      <c r="D851" s="48">
        <v>0</v>
      </c>
      <c r="E851" s="57">
        <v>0</v>
      </c>
      <c r="F851" s="48">
        <v>0</v>
      </c>
      <c r="G851" s="48">
        <v>0</v>
      </c>
      <c r="H851" s="51"/>
      <c r="J851" s="51"/>
    </row>
    <row r="852" spans="1:10" x14ac:dyDescent="0.3">
      <c r="A852" t="s">
        <v>841</v>
      </c>
      <c r="B852" t="s">
        <v>7235</v>
      </c>
      <c r="C852" s="56">
        <v>75388</v>
      </c>
      <c r="D852" s="48">
        <v>0</v>
      </c>
      <c r="E852" s="57">
        <v>0</v>
      </c>
      <c r="F852" s="48">
        <v>0</v>
      </c>
      <c r="G852" s="48">
        <v>0</v>
      </c>
      <c r="H852" s="51"/>
      <c r="J852" s="51"/>
    </row>
    <row r="853" spans="1:10" x14ac:dyDescent="0.3">
      <c r="A853" t="s">
        <v>842</v>
      </c>
      <c r="B853" t="s">
        <v>7236</v>
      </c>
      <c r="C853" s="56">
        <v>79536</v>
      </c>
      <c r="D853" s="48">
        <v>0</v>
      </c>
      <c r="E853" s="57">
        <v>0</v>
      </c>
      <c r="F853" s="48">
        <v>0</v>
      </c>
      <c r="G853" s="48">
        <v>0</v>
      </c>
      <c r="H853" s="51"/>
      <c r="J853" s="51"/>
    </row>
    <row r="854" spans="1:10" x14ac:dyDescent="0.3">
      <c r="A854" t="s">
        <v>843</v>
      </c>
      <c r="B854" t="s">
        <v>7237</v>
      </c>
      <c r="C854" s="56">
        <v>75531</v>
      </c>
      <c r="D854" s="48">
        <v>32407.26</v>
      </c>
      <c r="E854" s="57">
        <v>57.06</v>
      </c>
      <c r="F854" s="48">
        <v>27703.77</v>
      </c>
      <c r="G854" s="48">
        <v>-4703.489999999998</v>
      </c>
      <c r="H854" s="51"/>
      <c r="J854" s="51"/>
    </row>
    <row r="855" spans="1:10" x14ac:dyDescent="0.3">
      <c r="A855" t="s">
        <v>844</v>
      </c>
      <c r="B855" t="s">
        <v>7238</v>
      </c>
      <c r="C855" s="56">
        <v>31237</v>
      </c>
      <c r="D855" s="48">
        <v>0</v>
      </c>
      <c r="E855" s="57">
        <v>0</v>
      </c>
      <c r="F855" s="48">
        <v>0</v>
      </c>
      <c r="G855" s="48">
        <v>0</v>
      </c>
      <c r="H855" s="51"/>
      <c r="J855" s="51"/>
    </row>
    <row r="856" spans="1:10" x14ac:dyDescent="0.3">
      <c r="A856" t="s">
        <v>845</v>
      </c>
      <c r="B856" t="s">
        <v>7239</v>
      </c>
      <c r="C856" s="56">
        <v>31237</v>
      </c>
      <c r="D856" s="48">
        <v>0</v>
      </c>
      <c r="E856" s="57">
        <v>0</v>
      </c>
      <c r="F856" s="48">
        <v>0</v>
      </c>
      <c r="G856" s="48">
        <v>0</v>
      </c>
      <c r="H856" s="51"/>
      <c r="J856" s="51"/>
    </row>
    <row r="857" spans="1:10" x14ac:dyDescent="0.3">
      <c r="A857" t="s">
        <v>846</v>
      </c>
      <c r="B857" t="s">
        <v>7240</v>
      </c>
      <c r="C857" s="56">
        <v>40972</v>
      </c>
      <c r="D857" s="48">
        <v>0</v>
      </c>
      <c r="E857" s="57">
        <v>0</v>
      </c>
      <c r="F857" s="48">
        <v>0</v>
      </c>
      <c r="G857" s="48">
        <v>0</v>
      </c>
      <c r="H857" s="51"/>
      <c r="J857" s="51"/>
    </row>
    <row r="858" spans="1:10" x14ac:dyDescent="0.3">
      <c r="A858" t="s">
        <v>847</v>
      </c>
      <c r="B858" t="s">
        <v>7241</v>
      </c>
      <c r="C858" s="56">
        <v>40812</v>
      </c>
      <c r="D858" s="48">
        <v>0</v>
      </c>
      <c r="E858" s="57">
        <v>43.91</v>
      </c>
      <c r="F858" s="48">
        <v>21319.18</v>
      </c>
      <c r="G858" s="48">
        <v>21319.18</v>
      </c>
      <c r="H858" s="51"/>
      <c r="J858" s="51"/>
    </row>
    <row r="859" spans="1:10" x14ac:dyDescent="0.3">
      <c r="A859" t="s">
        <v>848</v>
      </c>
      <c r="B859" t="s">
        <v>7242</v>
      </c>
      <c r="C859" s="56">
        <v>40812</v>
      </c>
      <c r="D859" s="48">
        <v>6400.64</v>
      </c>
      <c r="E859" s="57">
        <v>77.48</v>
      </c>
      <c r="F859" s="48">
        <v>37618.089999999997</v>
      </c>
      <c r="G859" s="48">
        <v>31217.449999999997</v>
      </c>
      <c r="H859" s="51"/>
      <c r="J859" s="51"/>
    </row>
    <row r="860" spans="1:10" x14ac:dyDescent="0.3">
      <c r="A860" t="s">
        <v>849</v>
      </c>
      <c r="B860" t="s">
        <v>7243</v>
      </c>
      <c r="C860" s="56">
        <v>74049</v>
      </c>
      <c r="D860" s="48">
        <v>0</v>
      </c>
      <c r="E860" s="57">
        <v>0</v>
      </c>
      <c r="F860" s="48">
        <v>0</v>
      </c>
      <c r="G860" s="48">
        <v>0</v>
      </c>
      <c r="H860" s="51"/>
      <c r="J860" s="51"/>
    </row>
    <row r="861" spans="1:10" x14ac:dyDescent="0.3">
      <c r="A861" t="s">
        <v>850</v>
      </c>
      <c r="B861" t="s">
        <v>7244</v>
      </c>
      <c r="C861" s="56">
        <v>74049</v>
      </c>
      <c r="D861" s="48">
        <v>0</v>
      </c>
      <c r="E861" s="57">
        <v>0</v>
      </c>
      <c r="F861" s="48">
        <v>0</v>
      </c>
      <c r="G861" s="48">
        <v>0</v>
      </c>
      <c r="H861" s="51"/>
      <c r="J861" s="51"/>
    </row>
    <row r="862" spans="1:10" x14ac:dyDescent="0.3">
      <c r="A862" t="s">
        <v>851</v>
      </c>
      <c r="B862" t="s">
        <v>7245</v>
      </c>
      <c r="C862" s="56">
        <v>24597</v>
      </c>
      <c r="D862" s="48">
        <v>505429.93</v>
      </c>
      <c r="E862" s="57">
        <v>685.28</v>
      </c>
      <c r="F862" s="48">
        <v>332717.15000000002</v>
      </c>
      <c r="G862" s="48">
        <v>-172712.77999999997</v>
      </c>
      <c r="H862" s="51"/>
      <c r="J862" s="51"/>
    </row>
    <row r="863" spans="1:10" x14ac:dyDescent="0.3">
      <c r="A863" t="s">
        <v>852</v>
      </c>
      <c r="B863" t="s">
        <v>7246</v>
      </c>
      <c r="C863" s="56">
        <v>48348</v>
      </c>
      <c r="D863" s="48">
        <v>0</v>
      </c>
      <c r="E863" s="57">
        <v>31.06</v>
      </c>
      <c r="F863" s="48">
        <v>15080.25</v>
      </c>
      <c r="G863" s="48">
        <v>15080.25</v>
      </c>
      <c r="H863" s="51"/>
      <c r="J863" s="51"/>
    </row>
    <row r="864" spans="1:10" x14ac:dyDescent="0.3">
      <c r="A864" t="s">
        <v>853</v>
      </c>
      <c r="B864" t="s">
        <v>7247</v>
      </c>
      <c r="C864" s="56">
        <v>73919</v>
      </c>
      <c r="D864" s="48">
        <v>18035.03</v>
      </c>
      <c r="E864" s="57">
        <v>0</v>
      </c>
      <c r="F864" s="48">
        <v>0</v>
      </c>
      <c r="G864" s="48">
        <v>-18035.03</v>
      </c>
      <c r="H864" s="51"/>
      <c r="J864" s="51"/>
    </row>
    <row r="865" spans="1:10" x14ac:dyDescent="0.3">
      <c r="A865" t="s">
        <v>854</v>
      </c>
      <c r="B865" t="s">
        <v>7248</v>
      </c>
      <c r="C865" s="56">
        <v>40848</v>
      </c>
      <c r="D865" s="48">
        <v>17729.189999999999</v>
      </c>
      <c r="E865" s="57">
        <v>13.14</v>
      </c>
      <c r="F865" s="48">
        <v>6379.73</v>
      </c>
      <c r="G865" s="48">
        <v>-11349.46</v>
      </c>
      <c r="H865" s="51"/>
      <c r="J865" s="51"/>
    </row>
    <row r="866" spans="1:10" x14ac:dyDescent="0.3">
      <c r="A866" t="s">
        <v>855</v>
      </c>
      <c r="B866" t="s">
        <v>7249</v>
      </c>
      <c r="C866" s="56">
        <v>41000</v>
      </c>
      <c r="D866" s="48">
        <v>0</v>
      </c>
      <c r="E866" s="57">
        <v>0</v>
      </c>
      <c r="F866" s="48">
        <v>0</v>
      </c>
      <c r="G866" s="48">
        <v>0</v>
      </c>
      <c r="H866" s="51"/>
      <c r="J866" s="51"/>
    </row>
    <row r="867" spans="1:10" x14ac:dyDescent="0.3">
      <c r="A867" t="s">
        <v>856</v>
      </c>
      <c r="B867" t="s">
        <v>7250</v>
      </c>
      <c r="C867" s="56">
        <v>40888</v>
      </c>
      <c r="D867" s="48">
        <v>12936</v>
      </c>
      <c r="E867" s="57">
        <v>0</v>
      </c>
      <c r="F867" s="48">
        <v>0</v>
      </c>
      <c r="G867" s="48">
        <v>-12936</v>
      </c>
      <c r="H867" s="51"/>
      <c r="J867" s="51"/>
    </row>
    <row r="868" spans="1:10" x14ac:dyDescent="0.3">
      <c r="A868" t="s">
        <v>857</v>
      </c>
      <c r="B868" t="s">
        <v>7251</v>
      </c>
      <c r="C868" s="56">
        <v>41782</v>
      </c>
      <c r="D868" s="48">
        <v>3696</v>
      </c>
      <c r="E868" s="57">
        <v>0</v>
      </c>
      <c r="F868" s="48">
        <v>0</v>
      </c>
      <c r="G868" s="48">
        <v>-3696</v>
      </c>
      <c r="H868" s="51"/>
      <c r="J868" s="51"/>
    </row>
    <row r="869" spans="1:10" x14ac:dyDescent="0.3">
      <c r="A869" t="s">
        <v>858</v>
      </c>
      <c r="B869" t="s">
        <v>7252</v>
      </c>
      <c r="C869" s="56">
        <v>55238</v>
      </c>
      <c r="D869" s="48">
        <v>0</v>
      </c>
      <c r="E869" s="57">
        <v>0</v>
      </c>
      <c r="F869" s="48">
        <v>0</v>
      </c>
      <c r="G869" s="48">
        <v>0</v>
      </c>
      <c r="H869" s="51"/>
      <c r="J869" s="51"/>
    </row>
    <row r="870" spans="1:10" x14ac:dyDescent="0.3">
      <c r="A870" t="s">
        <v>859</v>
      </c>
      <c r="B870" t="s">
        <v>7253</v>
      </c>
      <c r="C870" s="56">
        <v>41506</v>
      </c>
      <c r="D870" s="48">
        <v>45553.06</v>
      </c>
      <c r="E870" s="57">
        <v>93.76</v>
      </c>
      <c r="F870" s="48">
        <v>45522.36</v>
      </c>
      <c r="G870" s="48">
        <v>-30.69999999999709</v>
      </c>
      <c r="H870" s="51"/>
      <c r="J870" s="51"/>
    </row>
    <row r="871" spans="1:10" x14ac:dyDescent="0.3">
      <c r="A871" t="s">
        <v>860</v>
      </c>
      <c r="B871" t="s">
        <v>7254</v>
      </c>
      <c r="C871" s="56">
        <v>40712</v>
      </c>
      <c r="D871" s="48">
        <v>0</v>
      </c>
      <c r="E871" s="57">
        <v>0</v>
      </c>
      <c r="F871" s="48">
        <v>0</v>
      </c>
      <c r="G871" s="48">
        <v>0</v>
      </c>
      <c r="H871" s="51"/>
      <c r="J871" s="51"/>
    </row>
    <row r="872" spans="1:10" x14ac:dyDescent="0.3">
      <c r="A872" t="s">
        <v>861</v>
      </c>
      <c r="B872" t="s">
        <v>7255</v>
      </c>
      <c r="C872" s="56">
        <v>76740</v>
      </c>
      <c r="D872" s="48">
        <v>0</v>
      </c>
      <c r="E872" s="57">
        <v>0</v>
      </c>
      <c r="F872" s="48">
        <v>0</v>
      </c>
      <c r="G872" s="48">
        <v>0</v>
      </c>
      <c r="H872" s="51"/>
      <c r="J872" s="51"/>
    </row>
    <row r="873" spans="1:10" x14ac:dyDescent="0.3">
      <c r="A873" t="s">
        <v>862</v>
      </c>
      <c r="B873" t="s">
        <v>7256</v>
      </c>
      <c r="C873" s="56">
        <v>76961</v>
      </c>
      <c r="D873" s="48">
        <v>0</v>
      </c>
      <c r="E873" s="57">
        <v>0</v>
      </c>
      <c r="F873" s="48">
        <v>0</v>
      </c>
      <c r="G873" s="48">
        <v>0</v>
      </c>
      <c r="H873" s="51"/>
      <c r="J873" s="51"/>
    </row>
    <row r="874" spans="1:10" x14ac:dyDescent="0.3">
      <c r="A874" t="s">
        <v>863</v>
      </c>
      <c r="B874" t="s">
        <v>7257</v>
      </c>
      <c r="C874" s="56">
        <v>83280</v>
      </c>
      <c r="D874" s="48">
        <v>0</v>
      </c>
      <c r="E874" s="57">
        <v>0</v>
      </c>
      <c r="F874" s="48">
        <v>0</v>
      </c>
      <c r="G874" s="48">
        <v>0</v>
      </c>
      <c r="H874" s="51"/>
      <c r="J874" s="51"/>
    </row>
    <row r="875" spans="1:10" x14ac:dyDescent="0.3">
      <c r="A875" t="s">
        <v>864</v>
      </c>
      <c r="B875" t="s">
        <v>7258</v>
      </c>
      <c r="C875" s="56">
        <v>77052</v>
      </c>
      <c r="D875" s="48">
        <v>18480</v>
      </c>
      <c r="E875" s="57">
        <v>225.45</v>
      </c>
      <c r="F875" s="48">
        <v>109460.48</v>
      </c>
      <c r="G875" s="48">
        <v>90980.479999999996</v>
      </c>
      <c r="H875" s="51"/>
      <c r="J875" s="51"/>
    </row>
    <row r="876" spans="1:10" x14ac:dyDescent="0.3">
      <c r="A876" t="s">
        <v>865</v>
      </c>
      <c r="B876" t="s">
        <v>7259</v>
      </c>
      <c r="C876" s="56">
        <v>77091</v>
      </c>
      <c r="D876" s="48">
        <v>0</v>
      </c>
      <c r="E876" s="57">
        <v>0</v>
      </c>
      <c r="F876" s="48">
        <v>0</v>
      </c>
      <c r="G876" s="48">
        <v>0</v>
      </c>
      <c r="H876" s="51"/>
      <c r="J876" s="51"/>
    </row>
    <row r="877" spans="1:10" x14ac:dyDescent="0.3">
      <c r="A877" t="s">
        <v>866</v>
      </c>
      <c r="B877" t="s">
        <v>7260</v>
      </c>
      <c r="C877" s="56">
        <v>28563</v>
      </c>
      <c r="D877" s="48">
        <v>0</v>
      </c>
      <c r="E877" s="57">
        <v>0</v>
      </c>
      <c r="F877" s="48">
        <v>0</v>
      </c>
      <c r="G877" s="48">
        <v>0</v>
      </c>
      <c r="H877" s="51"/>
      <c r="J877" s="51"/>
    </row>
    <row r="878" spans="1:10" x14ac:dyDescent="0.3">
      <c r="A878" t="s">
        <v>867</v>
      </c>
      <c r="B878" t="s">
        <v>7261</v>
      </c>
      <c r="C878" s="56">
        <v>41506</v>
      </c>
      <c r="D878" s="48">
        <v>0</v>
      </c>
      <c r="E878" s="57">
        <v>0</v>
      </c>
      <c r="F878" s="48">
        <v>0</v>
      </c>
      <c r="G878" s="48">
        <v>0</v>
      </c>
      <c r="H878" s="51"/>
      <c r="J878" s="51"/>
    </row>
    <row r="879" spans="1:10" x14ac:dyDescent="0.3">
      <c r="A879" t="s">
        <v>868</v>
      </c>
      <c r="B879" t="s">
        <v>7262</v>
      </c>
      <c r="C879" s="56">
        <v>42616</v>
      </c>
      <c r="D879" s="48">
        <v>0</v>
      </c>
      <c r="E879" s="57">
        <v>0</v>
      </c>
      <c r="F879" s="48">
        <v>0</v>
      </c>
      <c r="G879" s="48">
        <v>0</v>
      </c>
      <c r="H879" s="51"/>
      <c r="J879" s="51"/>
    </row>
    <row r="880" spans="1:10" x14ac:dyDescent="0.3">
      <c r="A880" t="s">
        <v>869</v>
      </c>
      <c r="B880" t="s">
        <v>7263</v>
      </c>
      <c r="C880" s="56">
        <v>40967</v>
      </c>
      <c r="D880" s="48">
        <v>0</v>
      </c>
      <c r="E880" s="57">
        <v>0</v>
      </c>
      <c r="F880" s="48">
        <v>0</v>
      </c>
      <c r="G880" s="48">
        <v>0</v>
      </c>
      <c r="H880" s="51"/>
      <c r="J880" s="51"/>
    </row>
    <row r="881" spans="1:10" x14ac:dyDescent="0.3">
      <c r="A881" t="s">
        <v>870</v>
      </c>
      <c r="B881" t="s">
        <v>7264</v>
      </c>
      <c r="C881" s="56">
        <v>50819</v>
      </c>
      <c r="D881" s="48">
        <v>32742.03</v>
      </c>
      <c r="E881" s="57">
        <v>297.67</v>
      </c>
      <c r="F881" s="48">
        <v>144524.74</v>
      </c>
      <c r="G881" s="48">
        <v>111782.70999999999</v>
      </c>
      <c r="H881" s="51"/>
      <c r="J881" s="51"/>
    </row>
    <row r="882" spans="1:10" x14ac:dyDescent="0.3">
      <c r="A882" t="s">
        <v>871</v>
      </c>
      <c r="B882" t="s">
        <v>7265</v>
      </c>
      <c r="C882" s="56">
        <v>75375</v>
      </c>
      <c r="D882" s="48">
        <v>0</v>
      </c>
      <c r="E882" s="57">
        <v>0</v>
      </c>
      <c r="F882" s="48">
        <v>0</v>
      </c>
      <c r="G882" s="48">
        <v>0</v>
      </c>
      <c r="H882" s="51"/>
      <c r="J882" s="51"/>
    </row>
    <row r="883" spans="1:10" x14ac:dyDescent="0.3">
      <c r="A883" t="s">
        <v>872</v>
      </c>
      <c r="B883" t="s">
        <v>7266</v>
      </c>
      <c r="C883" s="56">
        <v>41000</v>
      </c>
      <c r="D883" s="48">
        <v>0</v>
      </c>
      <c r="E883" s="57">
        <v>0</v>
      </c>
      <c r="F883" s="48">
        <v>0</v>
      </c>
      <c r="G883" s="48">
        <v>0</v>
      </c>
      <c r="H883" s="51"/>
      <c r="J883" s="51"/>
    </row>
    <row r="884" spans="1:10" x14ac:dyDescent="0.3">
      <c r="A884" t="s">
        <v>873</v>
      </c>
      <c r="B884" t="s">
        <v>7267</v>
      </c>
      <c r="C884" s="56">
        <v>45000</v>
      </c>
      <c r="D884" s="48">
        <v>19908.66</v>
      </c>
      <c r="E884" s="57">
        <v>82.83</v>
      </c>
      <c r="F884" s="48">
        <v>40215.620000000003</v>
      </c>
      <c r="G884" s="48">
        <v>20306.960000000003</v>
      </c>
      <c r="H884" s="51"/>
      <c r="J884" s="51"/>
    </row>
    <row r="885" spans="1:10" x14ac:dyDescent="0.3">
      <c r="A885" t="s">
        <v>874</v>
      </c>
      <c r="B885" t="s">
        <v>7268</v>
      </c>
      <c r="C885" s="56">
        <v>40662</v>
      </c>
      <c r="D885" s="48">
        <v>3368.53</v>
      </c>
      <c r="E885" s="57">
        <v>13.9</v>
      </c>
      <c r="F885" s="48">
        <v>6748.73</v>
      </c>
      <c r="G885" s="48">
        <v>3380.1999999999994</v>
      </c>
      <c r="H885" s="51"/>
      <c r="J885" s="51"/>
    </row>
    <row r="886" spans="1:10" x14ac:dyDescent="0.3">
      <c r="A886" t="s">
        <v>875</v>
      </c>
      <c r="B886" t="s">
        <v>7269</v>
      </c>
      <c r="C886" s="56">
        <v>75219</v>
      </c>
      <c r="D886" s="48">
        <v>1848</v>
      </c>
      <c r="E886" s="57">
        <v>7.9</v>
      </c>
      <c r="F886" s="48">
        <v>3835.61</v>
      </c>
      <c r="G886" s="48">
        <v>1987.6100000000001</v>
      </c>
      <c r="H886" s="51"/>
      <c r="J886" s="51"/>
    </row>
    <row r="887" spans="1:10" x14ac:dyDescent="0.3">
      <c r="A887" t="s">
        <v>876</v>
      </c>
      <c r="B887" t="s">
        <v>7270</v>
      </c>
      <c r="C887" s="56">
        <v>74049</v>
      </c>
      <c r="D887" s="48">
        <v>0</v>
      </c>
      <c r="E887" s="57">
        <v>0</v>
      </c>
      <c r="F887" s="48">
        <v>0</v>
      </c>
      <c r="G887" s="48">
        <v>0</v>
      </c>
      <c r="H887" s="51"/>
      <c r="J887" s="51"/>
    </row>
    <row r="888" spans="1:10" x14ac:dyDescent="0.3">
      <c r="A888" t="s">
        <v>877</v>
      </c>
      <c r="B888" t="s">
        <v>7271</v>
      </c>
      <c r="C888" s="56">
        <v>41373</v>
      </c>
      <c r="D888" s="48">
        <v>171525.34</v>
      </c>
      <c r="E888" s="57">
        <v>321.04000000000002</v>
      </c>
      <c r="F888" s="48">
        <v>155871.34</v>
      </c>
      <c r="G888" s="48">
        <v>-15654</v>
      </c>
      <c r="H888" s="51"/>
      <c r="J888" s="51"/>
    </row>
    <row r="889" spans="1:10" x14ac:dyDescent="0.3">
      <c r="A889" t="s">
        <v>878</v>
      </c>
      <c r="B889" t="s">
        <v>7272</v>
      </c>
      <c r="C889" s="56">
        <v>40517</v>
      </c>
      <c r="D889" s="48">
        <v>141031.19</v>
      </c>
      <c r="E889" s="57">
        <v>313.13</v>
      </c>
      <c r="F889" s="48">
        <v>152030.88</v>
      </c>
      <c r="G889" s="48">
        <v>10999.690000000002</v>
      </c>
      <c r="H889" s="51"/>
      <c r="J889" s="51"/>
    </row>
    <row r="890" spans="1:10" x14ac:dyDescent="0.3">
      <c r="A890" t="s">
        <v>879</v>
      </c>
      <c r="B890" t="s">
        <v>7273</v>
      </c>
      <c r="C890" s="56">
        <v>40972</v>
      </c>
      <c r="D890" s="48">
        <v>0</v>
      </c>
      <c r="E890" s="57">
        <v>0</v>
      </c>
      <c r="F890" s="48">
        <v>0</v>
      </c>
      <c r="G890" s="48">
        <v>0</v>
      </c>
      <c r="H890" s="51"/>
      <c r="J890" s="51"/>
    </row>
    <row r="891" spans="1:10" x14ac:dyDescent="0.3">
      <c r="A891" t="s">
        <v>880</v>
      </c>
      <c r="B891" t="s">
        <v>7274</v>
      </c>
      <c r="C891" s="56">
        <v>40894</v>
      </c>
      <c r="D891" s="48">
        <v>0</v>
      </c>
      <c r="E891" s="57">
        <v>0</v>
      </c>
      <c r="F891" s="48">
        <v>0</v>
      </c>
      <c r="G891" s="48">
        <v>0</v>
      </c>
      <c r="H891" s="51"/>
      <c r="J891" s="51"/>
    </row>
    <row r="892" spans="1:10" x14ac:dyDescent="0.3">
      <c r="A892" t="s">
        <v>881</v>
      </c>
      <c r="B892" t="s">
        <v>7275</v>
      </c>
      <c r="C892" s="56">
        <v>41358</v>
      </c>
      <c r="D892" s="48">
        <v>16417.78</v>
      </c>
      <c r="E892" s="57">
        <v>20.190000000000001</v>
      </c>
      <c r="F892" s="48">
        <v>9802.65</v>
      </c>
      <c r="G892" s="48">
        <v>-6615.1299999999992</v>
      </c>
      <c r="H892" s="51"/>
      <c r="J892" s="51"/>
    </row>
    <row r="893" spans="1:10" x14ac:dyDescent="0.3">
      <c r="A893" t="s">
        <v>882</v>
      </c>
      <c r="B893" t="s">
        <v>7276</v>
      </c>
      <c r="C893" s="56">
        <v>41358</v>
      </c>
      <c r="D893" s="48">
        <v>137284.54999999999</v>
      </c>
      <c r="E893" s="57">
        <v>138.6</v>
      </c>
      <c r="F893" s="48">
        <v>67293.070000000007</v>
      </c>
      <c r="G893" s="48">
        <v>-69991.479999999981</v>
      </c>
      <c r="H893" s="51"/>
      <c r="J893" s="51"/>
    </row>
    <row r="894" spans="1:10" x14ac:dyDescent="0.3">
      <c r="A894" t="s">
        <v>883</v>
      </c>
      <c r="B894" t="s">
        <v>7277</v>
      </c>
      <c r="C894" s="56">
        <v>41551</v>
      </c>
      <c r="D894" s="48">
        <v>14418.11</v>
      </c>
      <c r="E894" s="57">
        <v>70.790000000000006</v>
      </c>
      <c r="F894" s="48">
        <v>34369.96</v>
      </c>
      <c r="G894" s="48">
        <v>19951.849999999999</v>
      </c>
      <c r="H894" s="51"/>
      <c r="J894" s="51"/>
    </row>
    <row r="895" spans="1:10" x14ac:dyDescent="0.3">
      <c r="A895" t="s">
        <v>884</v>
      </c>
      <c r="B895" t="s">
        <v>7278</v>
      </c>
      <c r="C895" s="56">
        <v>41052</v>
      </c>
      <c r="D895" s="48">
        <v>0</v>
      </c>
      <c r="E895" s="57">
        <v>7.88</v>
      </c>
      <c r="F895" s="48">
        <v>3825.9</v>
      </c>
      <c r="G895" s="48">
        <v>3825.9</v>
      </c>
      <c r="H895" s="51"/>
      <c r="J895" s="51"/>
    </row>
    <row r="896" spans="1:10" x14ac:dyDescent="0.3">
      <c r="A896" t="s">
        <v>885</v>
      </c>
      <c r="B896" t="s">
        <v>7279</v>
      </c>
      <c r="C896" s="56">
        <v>41025</v>
      </c>
      <c r="D896" s="48">
        <v>0</v>
      </c>
      <c r="E896" s="57">
        <v>0</v>
      </c>
      <c r="F896" s="48">
        <v>0</v>
      </c>
      <c r="G896" s="48">
        <v>0</v>
      </c>
      <c r="H896" s="51"/>
      <c r="J896" s="51"/>
    </row>
    <row r="897" spans="1:10" x14ac:dyDescent="0.3">
      <c r="A897" t="s">
        <v>886</v>
      </c>
      <c r="B897" t="s">
        <v>7280</v>
      </c>
      <c r="C897" s="56">
        <v>42656</v>
      </c>
      <c r="D897" s="48">
        <v>0</v>
      </c>
      <c r="E897" s="57">
        <v>0</v>
      </c>
      <c r="F897" s="48">
        <v>0</v>
      </c>
      <c r="G897" s="48">
        <v>0</v>
      </c>
      <c r="H897" s="51"/>
      <c r="J897" s="51"/>
    </row>
    <row r="898" spans="1:10" x14ac:dyDescent="0.3">
      <c r="A898" t="s">
        <v>887</v>
      </c>
      <c r="B898" t="s">
        <v>7281</v>
      </c>
      <c r="C898" s="56">
        <v>40378</v>
      </c>
      <c r="D898" s="48">
        <v>237654.64</v>
      </c>
      <c r="E898" s="57">
        <v>496.21</v>
      </c>
      <c r="F898" s="48">
        <v>240919.88</v>
      </c>
      <c r="G898" s="48">
        <v>3265.2399999999907</v>
      </c>
      <c r="H898" s="51"/>
      <c r="J898" s="51"/>
    </row>
    <row r="899" spans="1:10" x14ac:dyDescent="0.3">
      <c r="A899" t="s">
        <v>888</v>
      </c>
      <c r="B899" t="s">
        <v>7282</v>
      </c>
      <c r="C899" s="56">
        <v>40775</v>
      </c>
      <c r="D899" s="48">
        <v>0</v>
      </c>
      <c r="E899" s="57">
        <v>2.06</v>
      </c>
      <c r="F899" s="48">
        <v>1000.17</v>
      </c>
      <c r="G899" s="48">
        <v>1000.17</v>
      </c>
      <c r="H899" s="51"/>
      <c r="J899" s="51"/>
    </row>
    <row r="900" spans="1:10" x14ac:dyDescent="0.3">
      <c r="A900" t="s">
        <v>889</v>
      </c>
      <c r="B900" t="s">
        <v>7283</v>
      </c>
      <c r="C900" s="56">
        <v>41385</v>
      </c>
      <c r="D900" s="48">
        <v>145048.42000000001</v>
      </c>
      <c r="E900" s="57">
        <v>0</v>
      </c>
      <c r="F900" s="48">
        <v>0</v>
      </c>
      <c r="G900" s="48">
        <v>-145048.42000000001</v>
      </c>
      <c r="H900" s="51"/>
      <c r="J900" s="51"/>
    </row>
    <row r="901" spans="1:10" x14ac:dyDescent="0.3">
      <c r="A901" t="s">
        <v>890</v>
      </c>
      <c r="B901" t="s">
        <v>7284</v>
      </c>
      <c r="C901" s="56">
        <v>40946</v>
      </c>
      <c r="D901" s="48">
        <v>0</v>
      </c>
      <c r="E901" s="57">
        <v>0</v>
      </c>
      <c r="F901" s="48">
        <v>0</v>
      </c>
      <c r="G901" s="48">
        <v>0</v>
      </c>
      <c r="H901" s="51"/>
      <c r="J901" s="51"/>
    </row>
    <row r="902" spans="1:10" x14ac:dyDescent="0.3">
      <c r="A902" t="s">
        <v>891</v>
      </c>
      <c r="B902" t="s">
        <v>7285</v>
      </c>
      <c r="C902" s="56">
        <v>41787</v>
      </c>
      <c r="D902" s="48">
        <v>0</v>
      </c>
      <c r="E902" s="57">
        <v>0</v>
      </c>
      <c r="F902" s="48">
        <v>0</v>
      </c>
      <c r="G902" s="48">
        <v>0</v>
      </c>
      <c r="H902" s="51"/>
      <c r="J902" s="51"/>
    </row>
    <row r="903" spans="1:10" x14ac:dyDescent="0.3">
      <c r="A903" t="s">
        <v>892</v>
      </c>
      <c r="B903" t="s">
        <v>7286</v>
      </c>
      <c r="C903" s="56">
        <v>42656</v>
      </c>
      <c r="D903" s="48">
        <v>0</v>
      </c>
      <c r="E903" s="57">
        <v>0</v>
      </c>
      <c r="F903" s="48">
        <v>0</v>
      </c>
      <c r="G903" s="48">
        <v>0</v>
      </c>
      <c r="H903" s="51"/>
      <c r="J903" s="51"/>
    </row>
    <row r="904" spans="1:10" x14ac:dyDescent="0.3">
      <c r="A904" t="s">
        <v>893</v>
      </c>
      <c r="B904" t="s">
        <v>7287</v>
      </c>
      <c r="C904" s="56">
        <v>81069</v>
      </c>
      <c r="D904" s="48">
        <v>0</v>
      </c>
      <c r="E904" s="57">
        <v>0</v>
      </c>
      <c r="F904" s="48">
        <v>0</v>
      </c>
      <c r="G904" s="48">
        <v>0</v>
      </c>
      <c r="H904" s="51"/>
      <c r="J904" s="51"/>
    </row>
    <row r="905" spans="1:10" x14ac:dyDescent="0.3">
      <c r="A905" t="s">
        <v>894</v>
      </c>
      <c r="B905" t="s">
        <v>7288</v>
      </c>
      <c r="C905" s="56">
        <v>42604</v>
      </c>
      <c r="D905" s="48">
        <v>0</v>
      </c>
      <c r="E905" s="57">
        <v>0</v>
      </c>
      <c r="F905" s="48">
        <v>0</v>
      </c>
      <c r="G905" s="48">
        <v>0</v>
      </c>
      <c r="H905" s="51"/>
      <c r="J905" s="51"/>
    </row>
    <row r="906" spans="1:10" x14ac:dyDescent="0.3">
      <c r="A906" t="s">
        <v>895</v>
      </c>
      <c r="B906" t="s">
        <v>7289</v>
      </c>
      <c r="C906" s="56">
        <v>40812</v>
      </c>
      <c r="D906" s="48">
        <v>9240</v>
      </c>
      <c r="E906" s="57">
        <v>0</v>
      </c>
      <c r="F906" s="48">
        <v>0</v>
      </c>
      <c r="G906" s="48">
        <v>-9240</v>
      </c>
      <c r="H906" s="51"/>
      <c r="J906" s="51"/>
    </row>
    <row r="907" spans="1:10" x14ac:dyDescent="0.3">
      <c r="A907" t="s">
        <v>896</v>
      </c>
      <c r="B907" t="s">
        <v>7290</v>
      </c>
      <c r="C907" s="56">
        <v>41646</v>
      </c>
      <c r="D907" s="48">
        <v>60432.68</v>
      </c>
      <c r="E907" s="57">
        <v>66.45</v>
      </c>
      <c r="F907" s="48">
        <v>32262.799999999999</v>
      </c>
      <c r="G907" s="48">
        <v>-28169.88</v>
      </c>
      <c r="H907" s="51"/>
      <c r="J907" s="51"/>
    </row>
    <row r="908" spans="1:10" x14ac:dyDescent="0.3">
      <c r="A908" t="s">
        <v>897</v>
      </c>
      <c r="B908" t="s">
        <v>7291</v>
      </c>
      <c r="C908" s="56">
        <v>40946</v>
      </c>
      <c r="D908" s="48">
        <v>0</v>
      </c>
      <c r="E908" s="57">
        <v>0</v>
      </c>
      <c r="F908" s="48">
        <v>0</v>
      </c>
      <c r="G908" s="48">
        <v>0</v>
      </c>
      <c r="H908" s="51"/>
      <c r="J908" s="51"/>
    </row>
    <row r="909" spans="1:10" x14ac:dyDescent="0.3">
      <c r="A909" t="s">
        <v>898</v>
      </c>
      <c r="B909" t="s">
        <v>7292</v>
      </c>
      <c r="C909" s="56">
        <v>81433</v>
      </c>
      <c r="D909" s="48">
        <v>3515.25</v>
      </c>
      <c r="E909" s="57">
        <v>16.09</v>
      </c>
      <c r="F909" s="48">
        <v>7812.02</v>
      </c>
      <c r="G909" s="48">
        <v>4296.7700000000004</v>
      </c>
      <c r="H909" s="51"/>
      <c r="J909" s="51"/>
    </row>
    <row r="910" spans="1:10" x14ac:dyDescent="0.3">
      <c r="A910" t="s">
        <v>899</v>
      </c>
      <c r="B910" t="s">
        <v>7293</v>
      </c>
      <c r="C910" s="56">
        <v>41282</v>
      </c>
      <c r="D910" s="48">
        <v>0</v>
      </c>
      <c r="E910" s="57">
        <v>0</v>
      </c>
      <c r="F910" s="48">
        <v>0</v>
      </c>
      <c r="G910" s="48">
        <v>0</v>
      </c>
      <c r="H910" s="51"/>
      <c r="J910" s="51"/>
    </row>
    <row r="911" spans="1:10" x14ac:dyDescent="0.3">
      <c r="A911" t="s">
        <v>900</v>
      </c>
      <c r="B911" t="s">
        <v>7294</v>
      </c>
      <c r="C911" s="56">
        <v>41138</v>
      </c>
      <c r="D911" s="48">
        <v>0</v>
      </c>
      <c r="E911" s="57">
        <v>0</v>
      </c>
      <c r="F911" s="48">
        <v>0</v>
      </c>
      <c r="G911" s="48">
        <v>0</v>
      </c>
      <c r="H911" s="51"/>
      <c r="J911" s="51"/>
    </row>
    <row r="912" spans="1:10" x14ac:dyDescent="0.3">
      <c r="A912" t="s">
        <v>901</v>
      </c>
      <c r="B912" t="s">
        <v>7295</v>
      </c>
      <c r="C912" s="56">
        <v>85255</v>
      </c>
      <c r="D912" s="48">
        <v>0</v>
      </c>
      <c r="E912" s="57">
        <v>0</v>
      </c>
      <c r="F912" s="48">
        <v>0</v>
      </c>
      <c r="G912" s="48">
        <v>0</v>
      </c>
      <c r="H912" s="51"/>
      <c r="J912" s="51"/>
    </row>
    <row r="913" spans="1:10" x14ac:dyDescent="0.3">
      <c r="A913" t="s">
        <v>902</v>
      </c>
      <c r="B913" t="s">
        <v>7296</v>
      </c>
      <c r="C913" s="56">
        <v>81979</v>
      </c>
      <c r="D913" s="48">
        <v>0</v>
      </c>
      <c r="E913" s="57">
        <v>0</v>
      </c>
      <c r="F913" s="48">
        <v>0</v>
      </c>
      <c r="G913" s="48">
        <v>0</v>
      </c>
      <c r="H913" s="51"/>
      <c r="J913" s="51"/>
    </row>
    <row r="914" spans="1:10" x14ac:dyDescent="0.3">
      <c r="A914" t="s">
        <v>903</v>
      </c>
      <c r="B914" t="s">
        <v>7297</v>
      </c>
      <c r="C914" s="56">
        <v>82526</v>
      </c>
      <c r="D914" s="48">
        <v>0</v>
      </c>
      <c r="E914" s="57">
        <v>0</v>
      </c>
      <c r="F914" s="48">
        <v>0</v>
      </c>
      <c r="G914" s="48">
        <v>0</v>
      </c>
      <c r="H914" s="51"/>
      <c r="J914" s="51"/>
    </row>
    <row r="915" spans="1:10" x14ac:dyDescent="0.3">
      <c r="A915" t="s">
        <v>904</v>
      </c>
      <c r="B915" t="s">
        <v>7298</v>
      </c>
      <c r="C915" s="56">
        <v>41845</v>
      </c>
      <c r="D915" s="48">
        <v>6942.06</v>
      </c>
      <c r="E915" s="57">
        <v>0</v>
      </c>
      <c r="F915" s="48">
        <v>0</v>
      </c>
      <c r="G915" s="48">
        <v>-6942.06</v>
      </c>
      <c r="H915" s="51"/>
      <c r="J915" s="51"/>
    </row>
    <row r="916" spans="1:10" x14ac:dyDescent="0.3">
      <c r="A916" t="s">
        <v>905</v>
      </c>
      <c r="B916" t="s">
        <v>7299</v>
      </c>
      <c r="C916" s="56">
        <v>40712</v>
      </c>
      <c r="D916" s="48">
        <v>0</v>
      </c>
      <c r="E916" s="57">
        <v>0</v>
      </c>
      <c r="F916" s="48">
        <v>0</v>
      </c>
      <c r="G916" s="48">
        <v>0</v>
      </c>
      <c r="H916" s="51"/>
      <c r="J916" s="51"/>
    </row>
    <row r="917" spans="1:10" x14ac:dyDescent="0.3">
      <c r="A917" t="s">
        <v>906</v>
      </c>
      <c r="B917" t="s">
        <v>7300</v>
      </c>
      <c r="C917" s="56">
        <v>41487</v>
      </c>
      <c r="D917" s="48">
        <v>0</v>
      </c>
      <c r="E917" s="57">
        <v>0</v>
      </c>
      <c r="F917" s="48">
        <v>0</v>
      </c>
      <c r="G917" s="48">
        <v>0</v>
      </c>
      <c r="H917" s="51"/>
      <c r="J917" s="51"/>
    </row>
    <row r="918" spans="1:10" x14ac:dyDescent="0.3">
      <c r="A918" t="s">
        <v>907</v>
      </c>
      <c r="B918" t="s">
        <v>7301</v>
      </c>
      <c r="C918" s="56">
        <v>40934</v>
      </c>
      <c r="D918" s="48">
        <v>0</v>
      </c>
      <c r="E918" s="57">
        <v>0</v>
      </c>
      <c r="F918" s="48">
        <v>0</v>
      </c>
      <c r="G918" s="48">
        <v>0</v>
      </c>
      <c r="H918" s="51"/>
      <c r="J918" s="51"/>
    </row>
    <row r="919" spans="1:10" x14ac:dyDescent="0.3">
      <c r="A919" t="s">
        <v>908</v>
      </c>
      <c r="B919" t="s">
        <v>7302</v>
      </c>
      <c r="C919" s="56">
        <v>26158</v>
      </c>
      <c r="D919" s="48">
        <v>25872</v>
      </c>
      <c r="E919" s="57">
        <v>64.25</v>
      </c>
      <c r="F919" s="48">
        <v>31194.66</v>
      </c>
      <c r="G919" s="48">
        <v>5322.66</v>
      </c>
      <c r="H919" s="51"/>
      <c r="J919" s="51"/>
    </row>
    <row r="920" spans="1:10" x14ac:dyDescent="0.3">
      <c r="A920" t="s">
        <v>909</v>
      </c>
      <c r="B920" t="s">
        <v>7303</v>
      </c>
      <c r="C920" s="56">
        <v>41487</v>
      </c>
      <c r="D920" s="48">
        <v>0</v>
      </c>
      <c r="E920" s="57">
        <v>0</v>
      </c>
      <c r="F920" s="48">
        <v>0</v>
      </c>
      <c r="G920" s="48">
        <v>0</v>
      </c>
      <c r="H920" s="51"/>
      <c r="J920" s="51"/>
    </row>
    <row r="921" spans="1:10" x14ac:dyDescent="0.3">
      <c r="A921" t="s">
        <v>910</v>
      </c>
      <c r="B921" t="s">
        <v>7304</v>
      </c>
      <c r="C921" s="56">
        <v>42632</v>
      </c>
      <c r="D921" s="48">
        <v>0</v>
      </c>
      <c r="E921" s="57">
        <v>9.41</v>
      </c>
      <c r="F921" s="48">
        <v>4568.74</v>
      </c>
      <c r="G921" s="48">
        <v>4568.74</v>
      </c>
      <c r="H921" s="51"/>
      <c r="J921" s="51"/>
    </row>
    <row r="922" spans="1:10" x14ac:dyDescent="0.3">
      <c r="A922" t="s">
        <v>911</v>
      </c>
      <c r="B922" t="s">
        <v>7305</v>
      </c>
      <c r="C922" s="56">
        <v>41138</v>
      </c>
      <c r="D922" s="48">
        <v>0</v>
      </c>
      <c r="E922" s="57">
        <v>0</v>
      </c>
      <c r="F922" s="48">
        <v>0</v>
      </c>
      <c r="G922" s="48">
        <v>0</v>
      </c>
      <c r="H922" s="51"/>
      <c r="J922" s="51"/>
    </row>
    <row r="923" spans="1:10" x14ac:dyDescent="0.3">
      <c r="A923" t="s">
        <v>912</v>
      </c>
      <c r="B923" t="s">
        <v>7306</v>
      </c>
      <c r="C923" s="56">
        <v>41507</v>
      </c>
      <c r="D923" s="48">
        <v>0</v>
      </c>
      <c r="E923" s="57">
        <v>0</v>
      </c>
      <c r="F923" s="48">
        <v>0</v>
      </c>
      <c r="G923" s="48">
        <v>0</v>
      </c>
      <c r="H923" s="51"/>
      <c r="J923" s="51"/>
    </row>
    <row r="924" spans="1:10" x14ac:dyDescent="0.3">
      <c r="A924" t="s">
        <v>913</v>
      </c>
      <c r="B924" t="s">
        <v>7307</v>
      </c>
      <c r="C924" s="56">
        <v>83149</v>
      </c>
      <c r="D924" s="48">
        <v>0</v>
      </c>
      <c r="E924" s="57">
        <v>0</v>
      </c>
      <c r="F924" s="48">
        <v>0</v>
      </c>
      <c r="G924" s="48">
        <v>0</v>
      </c>
      <c r="H924" s="51"/>
      <c r="J924" s="51"/>
    </row>
    <row r="925" spans="1:10" x14ac:dyDescent="0.3">
      <c r="A925" t="s">
        <v>914</v>
      </c>
      <c r="B925" t="s">
        <v>7308</v>
      </c>
      <c r="C925" s="56">
        <v>40681</v>
      </c>
      <c r="D925" s="48">
        <v>0</v>
      </c>
      <c r="E925" s="57">
        <v>0</v>
      </c>
      <c r="F925" s="48">
        <v>0</v>
      </c>
      <c r="G925" s="48">
        <v>0</v>
      </c>
      <c r="H925" s="51"/>
      <c r="J925" s="51"/>
    </row>
    <row r="926" spans="1:10" x14ac:dyDescent="0.3">
      <c r="A926" t="s">
        <v>915</v>
      </c>
      <c r="B926" t="s">
        <v>7309</v>
      </c>
      <c r="C926" s="56">
        <v>42744</v>
      </c>
      <c r="D926" s="48">
        <v>0</v>
      </c>
      <c r="E926" s="57">
        <v>0</v>
      </c>
      <c r="F926" s="48">
        <v>0</v>
      </c>
      <c r="G926" s="48">
        <v>0</v>
      </c>
      <c r="H926" s="51"/>
      <c r="J926" s="51"/>
    </row>
    <row r="927" spans="1:10" x14ac:dyDescent="0.3">
      <c r="A927" t="s">
        <v>916</v>
      </c>
      <c r="B927" t="s">
        <v>7310</v>
      </c>
      <c r="C927" s="56">
        <v>83786</v>
      </c>
      <c r="D927" s="48">
        <v>0</v>
      </c>
      <c r="E927" s="57">
        <v>0</v>
      </c>
      <c r="F927" s="48">
        <v>0</v>
      </c>
      <c r="G927" s="48">
        <v>0</v>
      </c>
      <c r="H927" s="51"/>
      <c r="J927" s="51"/>
    </row>
    <row r="928" spans="1:10" x14ac:dyDescent="0.3">
      <c r="A928" t="s">
        <v>917</v>
      </c>
      <c r="B928" t="s">
        <v>7311</v>
      </c>
      <c r="C928" s="56">
        <v>41039</v>
      </c>
      <c r="D928" s="48">
        <v>0</v>
      </c>
      <c r="E928" s="57">
        <v>0</v>
      </c>
      <c r="F928" s="48">
        <v>0</v>
      </c>
      <c r="G928" s="48">
        <v>0</v>
      </c>
      <c r="H928" s="51"/>
      <c r="J928" s="51"/>
    </row>
    <row r="929" spans="1:10" x14ac:dyDescent="0.3">
      <c r="A929" t="s">
        <v>918</v>
      </c>
      <c r="B929" t="s">
        <v>7312</v>
      </c>
      <c r="C929" s="56">
        <v>41239</v>
      </c>
      <c r="D929" s="48">
        <v>0</v>
      </c>
      <c r="E929" s="57">
        <v>12.47</v>
      </c>
      <c r="F929" s="48">
        <v>6054.43</v>
      </c>
      <c r="G929" s="48">
        <v>6054.43</v>
      </c>
      <c r="H929" s="51"/>
      <c r="J929" s="51"/>
    </row>
    <row r="930" spans="1:10" x14ac:dyDescent="0.3">
      <c r="A930" t="s">
        <v>919</v>
      </c>
      <c r="B930" t="s">
        <v>7313</v>
      </c>
      <c r="C930" s="56">
        <v>41196</v>
      </c>
      <c r="D930" s="48">
        <v>0</v>
      </c>
      <c r="E930" s="57">
        <v>0</v>
      </c>
      <c r="F930" s="48">
        <v>0</v>
      </c>
      <c r="G930" s="48">
        <v>0</v>
      </c>
      <c r="H930" s="51"/>
      <c r="J930" s="51"/>
    </row>
    <row r="931" spans="1:10" x14ac:dyDescent="0.3">
      <c r="A931" t="s">
        <v>920</v>
      </c>
      <c r="B931" t="s">
        <v>7314</v>
      </c>
      <c r="C931" s="56">
        <v>42587</v>
      </c>
      <c r="D931" s="48">
        <v>17584.53</v>
      </c>
      <c r="E931" s="57">
        <v>56.4</v>
      </c>
      <c r="F931" s="48">
        <v>27383.33</v>
      </c>
      <c r="G931" s="48">
        <v>9798.8000000000029</v>
      </c>
      <c r="H931" s="51"/>
      <c r="J931" s="51"/>
    </row>
    <row r="932" spans="1:10" x14ac:dyDescent="0.3">
      <c r="A932" t="s">
        <v>921</v>
      </c>
      <c r="B932" t="s">
        <v>7315</v>
      </c>
      <c r="C932" s="56">
        <v>83968</v>
      </c>
      <c r="D932" s="48">
        <v>36960</v>
      </c>
      <c r="E932" s="57">
        <v>0</v>
      </c>
      <c r="F932" s="48">
        <v>0</v>
      </c>
      <c r="G932" s="48">
        <v>-36960</v>
      </c>
      <c r="H932" s="51"/>
      <c r="J932" s="51"/>
    </row>
    <row r="933" spans="1:10" x14ac:dyDescent="0.3">
      <c r="A933" t="s">
        <v>922</v>
      </c>
      <c r="B933" t="s">
        <v>7316</v>
      </c>
      <c r="C933" s="56">
        <v>32073</v>
      </c>
      <c r="D933" s="48">
        <v>0</v>
      </c>
      <c r="E933" s="57">
        <v>0</v>
      </c>
      <c r="F933" s="48">
        <v>0</v>
      </c>
      <c r="G933" s="48">
        <v>0</v>
      </c>
      <c r="H933" s="51"/>
      <c r="J933" s="51"/>
    </row>
    <row r="934" spans="1:10" x14ac:dyDescent="0.3">
      <c r="A934" t="s">
        <v>923</v>
      </c>
      <c r="B934" t="s">
        <v>7317</v>
      </c>
      <c r="C934" s="56">
        <v>84046</v>
      </c>
      <c r="D934" s="48">
        <v>0</v>
      </c>
      <c r="E934" s="57">
        <v>6.9</v>
      </c>
      <c r="F934" s="48">
        <v>3350.09</v>
      </c>
      <c r="G934" s="48">
        <v>3350.09</v>
      </c>
      <c r="H934" s="51"/>
      <c r="J934" s="51"/>
    </row>
    <row r="935" spans="1:10" x14ac:dyDescent="0.3">
      <c r="A935" t="s">
        <v>924</v>
      </c>
      <c r="B935" t="s">
        <v>7318</v>
      </c>
      <c r="C935" s="56">
        <v>24844</v>
      </c>
      <c r="D935" s="48">
        <v>0</v>
      </c>
      <c r="E935" s="57">
        <v>0</v>
      </c>
      <c r="F935" s="48">
        <v>0</v>
      </c>
      <c r="G935" s="48">
        <v>0</v>
      </c>
      <c r="H935" s="51"/>
      <c r="J935" s="51"/>
    </row>
    <row r="936" spans="1:10" x14ac:dyDescent="0.3">
      <c r="A936" t="s">
        <v>925</v>
      </c>
      <c r="B936" t="s">
        <v>7319</v>
      </c>
      <c r="C936" s="56">
        <v>41621</v>
      </c>
      <c r="D936" s="48">
        <v>0</v>
      </c>
      <c r="E936" s="57">
        <v>0</v>
      </c>
      <c r="F936" s="48">
        <v>0</v>
      </c>
      <c r="G936" s="48">
        <v>0</v>
      </c>
      <c r="H936" s="51"/>
      <c r="J936" s="51"/>
    </row>
    <row r="937" spans="1:10" x14ac:dyDescent="0.3">
      <c r="A937" t="s">
        <v>926</v>
      </c>
      <c r="B937" t="s">
        <v>7320</v>
      </c>
      <c r="C937" s="56">
        <v>84215</v>
      </c>
      <c r="D937" s="48">
        <v>0</v>
      </c>
      <c r="E937" s="57">
        <v>0</v>
      </c>
      <c r="F937" s="48">
        <v>0</v>
      </c>
      <c r="G937" s="48">
        <v>0</v>
      </c>
      <c r="H937" s="51"/>
      <c r="J937" s="51"/>
    </row>
    <row r="938" spans="1:10" x14ac:dyDescent="0.3">
      <c r="A938" t="s">
        <v>927</v>
      </c>
      <c r="B938" t="s">
        <v>7321</v>
      </c>
      <c r="C938" s="56">
        <v>84332</v>
      </c>
      <c r="D938" s="48">
        <v>0</v>
      </c>
      <c r="E938" s="57">
        <v>0</v>
      </c>
      <c r="F938" s="48">
        <v>0</v>
      </c>
      <c r="G938" s="48">
        <v>0</v>
      </c>
      <c r="H938" s="51"/>
      <c r="J938" s="51"/>
    </row>
    <row r="939" spans="1:10" x14ac:dyDescent="0.3">
      <c r="A939" t="s">
        <v>928</v>
      </c>
      <c r="B939" t="s">
        <v>7322</v>
      </c>
      <c r="C939" s="56">
        <v>32073</v>
      </c>
      <c r="D939" s="48">
        <v>16299.99</v>
      </c>
      <c r="E939" s="57">
        <v>0</v>
      </c>
      <c r="F939" s="48">
        <v>0</v>
      </c>
      <c r="G939" s="48">
        <v>-16299.99</v>
      </c>
      <c r="H939" s="51"/>
      <c r="J939" s="51"/>
    </row>
    <row r="940" spans="1:10" x14ac:dyDescent="0.3">
      <c r="A940" t="s">
        <v>929</v>
      </c>
      <c r="B940" t="s">
        <v>7323</v>
      </c>
      <c r="C940" s="56">
        <v>41052</v>
      </c>
      <c r="D940" s="48">
        <v>9240</v>
      </c>
      <c r="E940" s="57">
        <v>2.4300000000000002</v>
      </c>
      <c r="F940" s="48">
        <v>1179.81</v>
      </c>
      <c r="G940" s="48">
        <v>-8060.1900000000005</v>
      </c>
      <c r="H940" s="51"/>
      <c r="J940" s="51"/>
    </row>
    <row r="941" spans="1:10" x14ac:dyDescent="0.3">
      <c r="A941" t="s">
        <v>930</v>
      </c>
      <c r="B941" t="s">
        <v>7324</v>
      </c>
      <c r="C941" s="56">
        <v>41439</v>
      </c>
      <c r="D941" s="48">
        <v>0</v>
      </c>
      <c r="E941" s="57">
        <v>0</v>
      </c>
      <c r="F941" s="48">
        <v>0</v>
      </c>
      <c r="G941" s="48">
        <v>0</v>
      </c>
      <c r="H941" s="51"/>
      <c r="J941" s="51"/>
    </row>
    <row r="942" spans="1:10" x14ac:dyDescent="0.3">
      <c r="A942" t="s">
        <v>931</v>
      </c>
      <c r="B942" t="s">
        <v>7325</v>
      </c>
      <c r="C942" s="56">
        <v>27910</v>
      </c>
      <c r="D942" s="48">
        <v>0</v>
      </c>
      <c r="E942" s="57">
        <v>0</v>
      </c>
      <c r="F942" s="48">
        <v>0</v>
      </c>
      <c r="G942" s="48">
        <v>0</v>
      </c>
      <c r="H942" s="51"/>
      <c r="J942" s="51"/>
    </row>
    <row r="943" spans="1:10" x14ac:dyDescent="0.3">
      <c r="A943" t="s">
        <v>932</v>
      </c>
      <c r="B943" t="s">
        <v>7326</v>
      </c>
      <c r="C943" s="56">
        <v>84787</v>
      </c>
      <c r="D943" s="48">
        <v>0</v>
      </c>
      <c r="E943" s="57">
        <v>0</v>
      </c>
      <c r="F943" s="48">
        <v>0</v>
      </c>
      <c r="G943" s="48">
        <v>0</v>
      </c>
      <c r="H943" s="51"/>
      <c r="J943" s="51"/>
    </row>
    <row r="944" spans="1:10" x14ac:dyDescent="0.3">
      <c r="A944" t="s">
        <v>933</v>
      </c>
      <c r="B944" t="s">
        <v>7327</v>
      </c>
      <c r="C944" s="56">
        <v>70176</v>
      </c>
      <c r="D944" s="48">
        <v>74638.880000000005</v>
      </c>
      <c r="E944" s="57">
        <v>247.68</v>
      </c>
      <c r="F944" s="48">
        <v>120253.59</v>
      </c>
      <c r="G944" s="48">
        <v>45614.709999999992</v>
      </c>
      <c r="H944" s="51"/>
      <c r="J944" s="51"/>
    </row>
    <row r="945" spans="1:10" x14ac:dyDescent="0.3">
      <c r="A945" t="s">
        <v>934</v>
      </c>
      <c r="B945" t="s">
        <v>7328</v>
      </c>
      <c r="C945" s="56">
        <v>41001</v>
      </c>
      <c r="D945" s="48">
        <v>0</v>
      </c>
      <c r="E945" s="57">
        <v>0</v>
      </c>
      <c r="F945" s="48">
        <v>0</v>
      </c>
      <c r="G945" s="48">
        <v>0</v>
      </c>
      <c r="H945" s="51"/>
      <c r="J945" s="51"/>
    </row>
    <row r="946" spans="1:10" x14ac:dyDescent="0.3">
      <c r="A946" t="s">
        <v>935</v>
      </c>
      <c r="B946" t="s">
        <v>7328</v>
      </c>
      <c r="C946" s="56">
        <v>41001</v>
      </c>
      <c r="D946" s="48">
        <v>0</v>
      </c>
      <c r="E946" s="57">
        <v>0</v>
      </c>
      <c r="F946" s="48">
        <v>0</v>
      </c>
      <c r="G946" s="48">
        <v>0</v>
      </c>
      <c r="H946" s="51"/>
      <c r="J946" s="51"/>
    </row>
    <row r="947" spans="1:10" x14ac:dyDescent="0.3">
      <c r="A947" t="s">
        <v>936</v>
      </c>
      <c r="B947" t="s">
        <v>7329</v>
      </c>
      <c r="C947" s="56">
        <v>42486</v>
      </c>
      <c r="D947" s="48">
        <v>20328</v>
      </c>
      <c r="E947" s="57">
        <v>0</v>
      </c>
      <c r="F947" s="48">
        <v>0</v>
      </c>
      <c r="G947" s="48">
        <v>-20328</v>
      </c>
      <c r="H947" s="51"/>
      <c r="J947" s="51"/>
    </row>
    <row r="948" spans="1:10" x14ac:dyDescent="0.3">
      <c r="A948" t="s">
        <v>937</v>
      </c>
      <c r="B948" t="s">
        <v>7330</v>
      </c>
      <c r="C948" s="56">
        <v>42559</v>
      </c>
      <c r="D948" s="48">
        <v>0</v>
      </c>
      <c r="E948" s="57">
        <v>0</v>
      </c>
      <c r="F948" s="48">
        <v>0</v>
      </c>
      <c r="G948" s="48">
        <v>0</v>
      </c>
      <c r="H948" s="51"/>
      <c r="J948" s="51"/>
    </row>
    <row r="949" spans="1:10" x14ac:dyDescent="0.3">
      <c r="A949" t="s">
        <v>938</v>
      </c>
      <c r="B949" t="s">
        <v>7331</v>
      </c>
      <c r="C949" s="56">
        <v>41571</v>
      </c>
      <c r="D949" s="48">
        <v>0</v>
      </c>
      <c r="E949" s="57">
        <v>26.53</v>
      </c>
      <c r="F949" s="48">
        <v>12880.85</v>
      </c>
      <c r="G949" s="48">
        <v>12880.85</v>
      </c>
      <c r="H949" s="51"/>
      <c r="J949" s="51"/>
    </row>
    <row r="950" spans="1:10" x14ac:dyDescent="0.3">
      <c r="A950" t="s">
        <v>939</v>
      </c>
      <c r="B950" t="s">
        <v>7332</v>
      </c>
      <c r="C950" s="56">
        <v>41424</v>
      </c>
      <c r="D950" s="48">
        <v>0</v>
      </c>
      <c r="E950" s="57">
        <v>0</v>
      </c>
      <c r="F950" s="48">
        <v>0</v>
      </c>
      <c r="G950" s="48">
        <v>0</v>
      </c>
      <c r="H950" s="51"/>
      <c r="J950" s="51"/>
    </row>
    <row r="951" spans="1:10" x14ac:dyDescent="0.3">
      <c r="A951" t="s">
        <v>940</v>
      </c>
      <c r="B951" t="s">
        <v>7333</v>
      </c>
      <c r="C951" s="56">
        <v>40789</v>
      </c>
      <c r="D951" s="48">
        <v>9240</v>
      </c>
      <c r="E951" s="57">
        <v>0</v>
      </c>
      <c r="F951" s="48">
        <v>0</v>
      </c>
      <c r="G951" s="48">
        <v>-9240</v>
      </c>
      <c r="H951" s="51"/>
      <c r="J951" s="51"/>
    </row>
    <row r="952" spans="1:10" x14ac:dyDescent="0.3">
      <c r="A952" t="s">
        <v>941</v>
      </c>
      <c r="B952" t="s">
        <v>7334</v>
      </c>
      <c r="C952" s="56">
        <v>40788</v>
      </c>
      <c r="D952" s="48">
        <v>1848</v>
      </c>
      <c r="E952" s="57">
        <v>0</v>
      </c>
      <c r="F952" s="48">
        <v>0</v>
      </c>
      <c r="G952" s="48">
        <v>-1848</v>
      </c>
      <c r="H952" s="51"/>
      <c r="J952" s="51"/>
    </row>
    <row r="953" spans="1:10" x14ac:dyDescent="0.3">
      <c r="A953" t="s">
        <v>942</v>
      </c>
      <c r="B953" t="s">
        <v>7335</v>
      </c>
      <c r="C953" s="56">
        <v>42754</v>
      </c>
      <c r="D953" s="48">
        <v>0</v>
      </c>
      <c r="E953" s="57">
        <v>0</v>
      </c>
      <c r="F953" s="48">
        <v>0</v>
      </c>
      <c r="G953" s="48">
        <v>0</v>
      </c>
      <c r="H953" s="51"/>
      <c r="J953" s="51"/>
    </row>
    <row r="954" spans="1:10" x14ac:dyDescent="0.3">
      <c r="A954" t="s">
        <v>943</v>
      </c>
      <c r="B954" t="s">
        <v>7336</v>
      </c>
      <c r="C954" s="56">
        <v>41439</v>
      </c>
      <c r="D954" s="48">
        <v>0</v>
      </c>
      <c r="E954" s="57">
        <v>0</v>
      </c>
      <c r="F954" s="48">
        <v>0</v>
      </c>
      <c r="G954" s="48">
        <v>0</v>
      </c>
      <c r="H954" s="51"/>
      <c r="J954" s="51"/>
    </row>
    <row r="955" spans="1:10" x14ac:dyDescent="0.3">
      <c r="A955" t="s">
        <v>944</v>
      </c>
      <c r="B955" t="s">
        <v>7337</v>
      </c>
      <c r="C955" s="56">
        <v>41025</v>
      </c>
      <c r="D955" s="48">
        <v>0</v>
      </c>
      <c r="E955" s="57">
        <v>0</v>
      </c>
      <c r="F955" s="48">
        <v>0</v>
      </c>
      <c r="G955" s="48">
        <v>0</v>
      </c>
      <c r="H955" s="51"/>
      <c r="J955" s="51"/>
    </row>
    <row r="956" spans="1:10" x14ac:dyDescent="0.3">
      <c r="A956" t="s">
        <v>945</v>
      </c>
      <c r="B956" t="s">
        <v>7338</v>
      </c>
      <c r="C956" s="56">
        <v>41473</v>
      </c>
      <c r="D956" s="48">
        <v>0</v>
      </c>
      <c r="E956" s="57">
        <v>0</v>
      </c>
      <c r="F956" s="48">
        <v>0</v>
      </c>
      <c r="G956" s="48">
        <v>0</v>
      </c>
      <c r="H956" s="51"/>
      <c r="J956" s="51"/>
    </row>
    <row r="957" spans="1:10" x14ac:dyDescent="0.3">
      <c r="A957" t="s">
        <v>946</v>
      </c>
      <c r="B957" t="s">
        <v>7339</v>
      </c>
      <c r="C957" s="56">
        <v>40974</v>
      </c>
      <c r="D957" s="48">
        <v>0</v>
      </c>
      <c r="E957" s="57">
        <v>0</v>
      </c>
      <c r="F957" s="48">
        <v>0</v>
      </c>
      <c r="G957" s="48">
        <v>0</v>
      </c>
      <c r="H957" s="51"/>
      <c r="J957" s="51"/>
    </row>
    <row r="958" spans="1:10" x14ac:dyDescent="0.3">
      <c r="A958" t="s">
        <v>947</v>
      </c>
      <c r="B958" t="s">
        <v>7340</v>
      </c>
      <c r="C958" s="56">
        <v>42545</v>
      </c>
      <c r="D958" s="48">
        <v>0</v>
      </c>
      <c r="E958" s="57">
        <v>0</v>
      </c>
      <c r="F958" s="48">
        <v>0</v>
      </c>
      <c r="G958" s="48">
        <v>0</v>
      </c>
      <c r="H958" s="51"/>
      <c r="J958" s="51"/>
    </row>
    <row r="959" spans="1:10" x14ac:dyDescent="0.3">
      <c r="A959" t="s">
        <v>948</v>
      </c>
      <c r="B959" t="s">
        <v>7341</v>
      </c>
      <c r="C959" s="56">
        <v>41125</v>
      </c>
      <c r="D959" s="48">
        <v>0</v>
      </c>
      <c r="E959" s="57">
        <v>0</v>
      </c>
      <c r="F959" s="48">
        <v>0</v>
      </c>
      <c r="G959" s="48">
        <v>0</v>
      </c>
      <c r="H959" s="51"/>
      <c r="J959" s="51"/>
    </row>
    <row r="960" spans="1:10" x14ac:dyDescent="0.3">
      <c r="A960" t="s">
        <v>949</v>
      </c>
      <c r="B960" t="s">
        <v>7342</v>
      </c>
      <c r="C960" s="56">
        <v>41845</v>
      </c>
      <c r="D960" s="48">
        <v>0</v>
      </c>
      <c r="E960" s="57">
        <v>51.95</v>
      </c>
      <c r="F960" s="48">
        <v>25222.76</v>
      </c>
      <c r="G960" s="48">
        <v>25222.76</v>
      </c>
      <c r="H960" s="51"/>
      <c r="J960" s="51"/>
    </row>
    <row r="961" spans="1:10" x14ac:dyDescent="0.3">
      <c r="A961" t="s">
        <v>950</v>
      </c>
      <c r="B961" t="s">
        <v>7343</v>
      </c>
      <c r="C961" s="56">
        <v>41424</v>
      </c>
      <c r="D961" s="48">
        <v>0</v>
      </c>
      <c r="E961" s="57">
        <v>0</v>
      </c>
      <c r="F961" s="48">
        <v>0</v>
      </c>
      <c r="G961" s="48">
        <v>0</v>
      </c>
      <c r="H961" s="51"/>
      <c r="J961" s="51"/>
    </row>
    <row r="962" spans="1:10" x14ac:dyDescent="0.3">
      <c r="A962" t="s">
        <v>951</v>
      </c>
      <c r="B962" t="s">
        <v>7344</v>
      </c>
      <c r="C962" s="56">
        <v>40342</v>
      </c>
      <c r="D962" s="48">
        <v>0</v>
      </c>
      <c r="E962" s="57">
        <v>0</v>
      </c>
      <c r="F962" s="48">
        <v>0</v>
      </c>
      <c r="G962" s="48">
        <v>0</v>
      </c>
      <c r="H962" s="51"/>
      <c r="J962" s="51"/>
    </row>
    <row r="963" spans="1:10" x14ac:dyDescent="0.3">
      <c r="A963" t="s">
        <v>952</v>
      </c>
      <c r="B963" t="s">
        <v>7345</v>
      </c>
      <c r="C963" s="56">
        <v>41856</v>
      </c>
      <c r="D963" s="48">
        <v>7392</v>
      </c>
      <c r="E963" s="57">
        <v>43.97</v>
      </c>
      <c r="F963" s="48">
        <v>21348.31</v>
      </c>
      <c r="G963" s="48">
        <v>13956.310000000001</v>
      </c>
      <c r="H963" s="51"/>
      <c r="J963" s="51"/>
    </row>
    <row r="964" spans="1:10" x14ac:dyDescent="0.3">
      <c r="A964" t="s">
        <v>953</v>
      </c>
      <c r="B964" t="s">
        <v>7346</v>
      </c>
      <c r="C964" s="56">
        <v>75753</v>
      </c>
      <c r="D964" s="48">
        <v>0</v>
      </c>
      <c r="E964" s="57">
        <v>0</v>
      </c>
      <c r="F964" s="48">
        <v>0</v>
      </c>
      <c r="G964" s="48">
        <v>0</v>
      </c>
      <c r="H964" s="51"/>
      <c r="J964" s="51"/>
    </row>
    <row r="965" spans="1:10" x14ac:dyDescent="0.3">
      <c r="A965" t="s">
        <v>954</v>
      </c>
      <c r="B965" t="s">
        <v>7347</v>
      </c>
      <c r="C965" s="56">
        <v>42744</v>
      </c>
      <c r="D965" s="48">
        <v>0</v>
      </c>
      <c r="E965" s="57">
        <v>0</v>
      </c>
      <c r="F965" s="48">
        <v>0</v>
      </c>
      <c r="G965" s="48">
        <v>0</v>
      </c>
      <c r="H965" s="51"/>
      <c r="J965" s="51"/>
    </row>
    <row r="966" spans="1:10" x14ac:dyDescent="0.3">
      <c r="A966" t="s">
        <v>955</v>
      </c>
      <c r="B966" t="s">
        <v>7348</v>
      </c>
      <c r="C966" s="56">
        <v>41651</v>
      </c>
      <c r="D966" s="48">
        <v>0</v>
      </c>
      <c r="E966" s="57">
        <v>0</v>
      </c>
      <c r="F966" s="48">
        <v>0</v>
      </c>
      <c r="G966" s="48">
        <v>0</v>
      </c>
      <c r="H966" s="51"/>
      <c r="J966" s="51"/>
    </row>
    <row r="967" spans="1:10" x14ac:dyDescent="0.3">
      <c r="A967" t="s">
        <v>956</v>
      </c>
      <c r="B967" t="s">
        <v>7349</v>
      </c>
      <c r="C967" s="56">
        <v>41651</v>
      </c>
      <c r="D967" s="48">
        <v>3325.14</v>
      </c>
      <c r="E967" s="57">
        <v>0</v>
      </c>
      <c r="F967" s="48">
        <v>0</v>
      </c>
      <c r="G967" s="48">
        <v>-3325.14</v>
      </c>
      <c r="H967" s="51"/>
      <c r="J967" s="51"/>
    </row>
    <row r="968" spans="1:10" x14ac:dyDescent="0.3">
      <c r="A968" t="s">
        <v>957</v>
      </c>
      <c r="B968" t="s">
        <v>7350</v>
      </c>
      <c r="C968" s="56">
        <v>42604</v>
      </c>
      <c r="D968" s="48">
        <v>0</v>
      </c>
      <c r="E968" s="57">
        <v>0</v>
      </c>
      <c r="F968" s="48">
        <v>0</v>
      </c>
      <c r="G968" s="48">
        <v>0</v>
      </c>
      <c r="H968" s="51"/>
      <c r="J968" s="51"/>
    </row>
    <row r="969" spans="1:10" x14ac:dyDescent="0.3">
      <c r="A969" t="s">
        <v>958</v>
      </c>
      <c r="B969" t="s">
        <v>7351</v>
      </c>
      <c r="C969" s="56">
        <v>41439</v>
      </c>
      <c r="D969" s="48">
        <v>0</v>
      </c>
      <c r="E969" s="57">
        <v>0</v>
      </c>
      <c r="F969" s="48">
        <v>0</v>
      </c>
      <c r="G969" s="48">
        <v>0</v>
      </c>
      <c r="H969" s="51"/>
      <c r="J969" s="51"/>
    </row>
    <row r="970" spans="1:10" x14ac:dyDescent="0.3">
      <c r="A970" t="s">
        <v>959</v>
      </c>
      <c r="B970" t="s">
        <v>7352</v>
      </c>
      <c r="C970" s="56">
        <v>42540</v>
      </c>
      <c r="D970" s="48">
        <v>0</v>
      </c>
      <c r="E970" s="57">
        <v>0</v>
      </c>
      <c r="F970" s="48">
        <v>0</v>
      </c>
      <c r="G970" s="48">
        <v>0</v>
      </c>
      <c r="H970" s="51"/>
      <c r="J970" s="51"/>
    </row>
    <row r="971" spans="1:10" x14ac:dyDescent="0.3">
      <c r="A971" t="s">
        <v>960</v>
      </c>
      <c r="B971" t="s">
        <v>7353</v>
      </c>
      <c r="C971" s="56">
        <v>41125</v>
      </c>
      <c r="D971" s="48">
        <v>0</v>
      </c>
      <c r="E971" s="57">
        <v>0</v>
      </c>
      <c r="F971" s="48">
        <v>0</v>
      </c>
      <c r="G971" s="48">
        <v>0</v>
      </c>
      <c r="H971" s="51"/>
      <c r="J971" s="51"/>
    </row>
    <row r="972" spans="1:10" x14ac:dyDescent="0.3">
      <c r="A972" t="s">
        <v>961</v>
      </c>
      <c r="B972" t="s">
        <v>7354</v>
      </c>
      <c r="C972" s="56">
        <v>41125</v>
      </c>
      <c r="D972" s="48">
        <v>0</v>
      </c>
      <c r="E972" s="57">
        <v>0</v>
      </c>
      <c r="F972" s="48">
        <v>0</v>
      </c>
      <c r="G972" s="48">
        <v>0</v>
      </c>
      <c r="H972" s="51"/>
      <c r="J972" s="51"/>
    </row>
    <row r="973" spans="1:10" x14ac:dyDescent="0.3">
      <c r="A973" t="s">
        <v>962</v>
      </c>
      <c r="B973" t="s">
        <v>7355</v>
      </c>
      <c r="C973" s="56">
        <v>41583</v>
      </c>
      <c r="D973" s="48">
        <v>0</v>
      </c>
      <c r="E973" s="57">
        <v>0</v>
      </c>
      <c r="F973" s="48">
        <v>0</v>
      </c>
      <c r="G973" s="48">
        <v>0</v>
      </c>
      <c r="H973" s="51"/>
      <c r="J973" s="51"/>
    </row>
    <row r="974" spans="1:10" x14ac:dyDescent="0.3">
      <c r="A974" t="s">
        <v>963</v>
      </c>
      <c r="B974" t="s">
        <v>7356</v>
      </c>
      <c r="C974" s="56">
        <v>41005</v>
      </c>
      <c r="D974" s="48">
        <v>14784</v>
      </c>
      <c r="E974" s="57">
        <v>19.87</v>
      </c>
      <c r="F974" s="48">
        <v>9647.2800000000007</v>
      </c>
      <c r="G974" s="48">
        <v>-5136.7199999999993</v>
      </c>
      <c r="H974" s="51"/>
      <c r="J974" s="51"/>
    </row>
    <row r="975" spans="1:10" x14ac:dyDescent="0.3">
      <c r="A975" t="s">
        <v>964</v>
      </c>
      <c r="B975" t="s">
        <v>7357</v>
      </c>
      <c r="C975" s="56">
        <v>41571</v>
      </c>
      <c r="D975" s="48">
        <v>3696</v>
      </c>
      <c r="E975" s="57">
        <v>7.47</v>
      </c>
      <c r="F975" s="48">
        <v>3626.83</v>
      </c>
      <c r="G975" s="48">
        <v>-69.170000000000073</v>
      </c>
      <c r="H975" s="51"/>
      <c r="J975" s="51"/>
    </row>
    <row r="976" spans="1:10" x14ac:dyDescent="0.3">
      <c r="A976" t="s">
        <v>965</v>
      </c>
      <c r="B976" t="s">
        <v>7358</v>
      </c>
      <c r="C976" s="56">
        <v>42559</v>
      </c>
      <c r="D976" s="48">
        <v>0</v>
      </c>
      <c r="E976" s="57">
        <v>0</v>
      </c>
      <c r="F976" s="48">
        <v>0</v>
      </c>
      <c r="G976" s="48">
        <v>0</v>
      </c>
      <c r="H976" s="51"/>
      <c r="J976" s="51"/>
    </row>
    <row r="977" spans="1:10" x14ac:dyDescent="0.3">
      <c r="A977" t="s">
        <v>966</v>
      </c>
      <c r="B977" t="s">
        <v>7359</v>
      </c>
      <c r="C977" s="56">
        <v>41194</v>
      </c>
      <c r="D977" s="48">
        <v>0</v>
      </c>
      <c r="E977" s="57">
        <v>0</v>
      </c>
      <c r="F977" s="48">
        <v>0</v>
      </c>
      <c r="G977" s="48">
        <v>0</v>
      </c>
      <c r="H977" s="51"/>
      <c r="J977" s="51"/>
    </row>
    <row r="978" spans="1:10" x14ac:dyDescent="0.3">
      <c r="A978" t="s">
        <v>967</v>
      </c>
      <c r="B978" t="s">
        <v>7360</v>
      </c>
      <c r="C978" s="56">
        <v>27067</v>
      </c>
      <c r="D978" s="48">
        <v>0</v>
      </c>
      <c r="E978" s="57">
        <v>0</v>
      </c>
      <c r="F978" s="48">
        <v>0</v>
      </c>
      <c r="G978" s="48">
        <v>0</v>
      </c>
      <c r="H978" s="51"/>
      <c r="J978" s="51"/>
    </row>
    <row r="979" spans="1:10" x14ac:dyDescent="0.3">
      <c r="A979" t="s">
        <v>968</v>
      </c>
      <c r="B979" t="s">
        <v>7361</v>
      </c>
      <c r="C979" s="56">
        <v>61284</v>
      </c>
      <c r="D979" s="48">
        <v>0</v>
      </c>
      <c r="E979" s="57">
        <v>0</v>
      </c>
      <c r="F979" s="48">
        <v>0</v>
      </c>
      <c r="G979" s="48">
        <v>0</v>
      </c>
      <c r="H979" s="51"/>
      <c r="J979" s="51"/>
    </row>
    <row r="980" spans="1:10" x14ac:dyDescent="0.3">
      <c r="A980" t="s">
        <v>969</v>
      </c>
      <c r="B980" t="s">
        <v>7362</v>
      </c>
      <c r="C980" s="56">
        <v>41528</v>
      </c>
      <c r="D980" s="48">
        <v>0</v>
      </c>
      <c r="E980" s="57">
        <v>0</v>
      </c>
      <c r="F980" s="48">
        <v>0</v>
      </c>
      <c r="G980" s="48">
        <v>0</v>
      </c>
      <c r="H980" s="51"/>
      <c r="J980" s="51"/>
    </row>
    <row r="981" spans="1:10" x14ac:dyDescent="0.3">
      <c r="A981" t="s">
        <v>970</v>
      </c>
      <c r="B981" t="s">
        <v>7363</v>
      </c>
      <c r="C981" s="56">
        <v>42744</v>
      </c>
      <c r="D981" s="48">
        <v>0</v>
      </c>
      <c r="E981" s="57">
        <v>0</v>
      </c>
      <c r="F981" s="48">
        <v>0</v>
      </c>
      <c r="G981" s="48">
        <v>0</v>
      </c>
      <c r="H981" s="51"/>
      <c r="J981" s="51"/>
    </row>
    <row r="982" spans="1:10" x14ac:dyDescent="0.3">
      <c r="A982" t="s">
        <v>971</v>
      </c>
      <c r="B982" t="s">
        <v>7364</v>
      </c>
      <c r="C982" s="56">
        <v>41787</v>
      </c>
      <c r="D982" s="48">
        <v>0</v>
      </c>
      <c r="E982" s="57">
        <v>0</v>
      </c>
      <c r="F982" s="48">
        <v>0</v>
      </c>
      <c r="G982" s="48">
        <v>0</v>
      </c>
      <c r="H982" s="51"/>
      <c r="J982" s="51"/>
    </row>
    <row r="983" spans="1:10" x14ac:dyDescent="0.3">
      <c r="A983" t="s">
        <v>972</v>
      </c>
      <c r="B983" t="s">
        <v>7365</v>
      </c>
      <c r="C983" s="56">
        <v>41138</v>
      </c>
      <c r="D983" s="48">
        <v>0</v>
      </c>
      <c r="E983" s="57">
        <v>0</v>
      </c>
      <c r="F983" s="48">
        <v>0</v>
      </c>
      <c r="G983" s="48">
        <v>0</v>
      </c>
      <c r="H983" s="51"/>
      <c r="J983" s="51"/>
    </row>
    <row r="984" spans="1:10" x14ac:dyDescent="0.3">
      <c r="A984" t="s">
        <v>973</v>
      </c>
      <c r="B984" t="s">
        <v>7366</v>
      </c>
      <c r="C984" s="56">
        <v>41845</v>
      </c>
      <c r="D984" s="48">
        <v>0</v>
      </c>
      <c r="E984" s="57">
        <v>0</v>
      </c>
      <c r="F984" s="48">
        <v>0</v>
      </c>
      <c r="G984" s="48">
        <v>0</v>
      </c>
      <c r="H984" s="51"/>
      <c r="J984" s="51"/>
    </row>
    <row r="985" spans="1:10" x14ac:dyDescent="0.3">
      <c r="A985" t="s">
        <v>974</v>
      </c>
      <c r="B985" t="s">
        <v>7367</v>
      </c>
      <c r="C985" s="56">
        <v>41439</v>
      </c>
      <c r="D985" s="48">
        <v>0</v>
      </c>
      <c r="E985" s="57">
        <v>0</v>
      </c>
      <c r="F985" s="48">
        <v>0</v>
      </c>
      <c r="G985" s="48">
        <v>0</v>
      </c>
      <c r="H985" s="51"/>
      <c r="J985" s="51"/>
    </row>
    <row r="986" spans="1:10" x14ac:dyDescent="0.3">
      <c r="A986" t="s">
        <v>975</v>
      </c>
      <c r="B986" t="s">
        <v>7368</v>
      </c>
      <c r="C986" s="56">
        <v>42632</v>
      </c>
      <c r="D986" s="48">
        <v>3304.88</v>
      </c>
      <c r="E986" s="57">
        <v>6.91</v>
      </c>
      <c r="F986" s="48">
        <v>3354.94</v>
      </c>
      <c r="G986" s="48">
        <v>50.059999999999945</v>
      </c>
      <c r="H986" s="51"/>
      <c r="J986" s="51"/>
    </row>
    <row r="987" spans="1:10" x14ac:dyDescent="0.3">
      <c r="A987" t="s">
        <v>976</v>
      </c>
      <c r="B987" t="s">
        <v>7369</v>
      </c>
      <c r="C987" s="56">
        <v>41827</v>
      </c>
      <c r="D987" s="48">
        <v>0</v>
      </c>
      <c r="E987" s="57">
        <v>0</v>
      </c>
      <c r="F987" s="48">
        <v>0</v>
      </c>
      <c r="G987" s="48">
        <v>0</v>
      </c>
      <c r="H987" s="51"/>
      <c r="J987" s="51"/>
    </row>
    <row r="988" spans="1:10" x14ac:dyDescent="0.3">
      <c r="A988" t="s">
        <v>977</v>
      </c>
      <c r="B988" t="s">
        <v>7370</v>
      </c>
      <c r="C988" s="56">
        <v>40788</v>
      </c>
      <c r="D988" s="48">
        <v>0</v>
      </c>
      <c r="E988" s="57">
        <v>25.13</v>
      </c>
      <c r="F988" s="48">
        <v>12201.12</v>
      </c>
      <c r="G988" s="48">
        <v>12201.12</v>
      </c>
      <c r="H988" s="51"/>
      <c r="J988" s="51"/>
    </row>
    <row r="989" spans="1:10" x14ac:dyDescent="0.3">
      <c r="A989" t="s">
        <v>978</v>
      </c>
      <c r="B989" t="s">
        <v>7371</v>
      </c>
      <c r="C989" s="56">
        <v>41194</v>
      </c>
      <c r="D989" s="48">
        <v>0</v>
      </c>
      <c r="E989" s="57">
        <v>0</v>
      </c>
      <c r="F989" s="48">
        <v>0</v>
      </c>
      <c r="G989" s="48">
        <v>0</v>
      </c>
      <c r="H989" s="51"/>
      <c r="J989" s="51"/>
    </row>
    <row r="990" spans="1:10" x14ac:dyDescent="0.3">
      <c r="A990" t="s">
        <v>979</v>
      </c>
      <c r="B990" t="s">
        <v>7372</v>
      </c>
      <c r="C990" s="56">
        <v>24844</v>
      </c>
      <c r="D990" s="48">
        <v>0</v>
      </c>
      <c r="E990" s="57">
        <v>0</v>
      </c>
      <c r="F990" s="48">
        <v>0</v>
      </c>
      <c r="G990" s="48">
        <v>0</v>
      </c>
      <c r="H990" s="51"/>
      <c r="J990" s="51"/>
    </row>
    <row r="991" spans="1:10" x14ac:dyDescent="0.3">
      <c r="A991" t="s">
        <v>980</v>
      </c>
      <c r="B991" t="s">
        <v>7373</v>
      </c>
      <c r="C991" s="56">
        <v>32073</v>
      </c>
      <c r="D991" s="48">
        <v>18480</v>
      </c>
      <c r="E991" s="57">
        <v>15.34</v>
      </c>
      <c r="F991" s="48">
        <v>7447.88</v>
      </c>
      <c r="G991" s="48">
        <v>-11032.119999999999</v>
      </c>
      <c r="H991" s="51"/>
      <c r="J991" s="51"/>
    </row>
    <row r="992" spans="1:10" x14ac:dyDescent="0.3">
      <c r="A992" t="s">
        <v>981</v>
      </c>
      <c r="B992" t="s">
        <v>7374</v>
      </c>
      <c r="C992" s="56">
        <v>32073</v>
      </c>
      <c r="D992" s="48">
        <v>1848</v>
      </c>
      <c r="E992" s="57">
        <v>0</v>
      </c>
      <c r="F992" s="48">
        <v>0</v>
      </c>
      <c r="G992" s="48">
        <v>-1848</v>
      </c>
      <c r="H992" s="51"/>
      <c r="J992" s="51"/>
    </row>
    <row r="993" spans="1:10" x14ac:dyDescent="0.3">
      <c r="A993" t="s">
        <v>982</v>
      </c>
      <c r="B993" t="s">
        <v>7375</v>
      </c>
      <c r="C993" s="56">
        <v>41845</v>
      </c>
      <c r="D993" s="48">
        <v>22176</v>
      </c>
      <c r="E993" s="57">
        <v>16.149999999999999</v>
      </c>
      <c r="F993" s="48">
        <v>7841.15</v>
      </c>
      <c r="G993" s="48">
        <v>-14334.85</v>
      </c>
      <c r="H993" s="51"/>
      <c r="J993" s="51"/>
    </row>
    <row r="994" spans="1:10" x14ac:dyDescent="0.3">
      <c r="A994" t="s">
        <v>983</v>
      </c>
      <c r="B994" t="s">
        <v>7376</v>
      </c>
      <c r="C994" s="56">
        <v>41534</v>
      </c>
      <c r="D994" s="48">
        <v>0</v>
      </c>
      <c r="E994" s="57">
        <v>0</v>
      </c>
      <c r="F994" s="48">
        <v>0</v>
      </c>
      <c r="G994" s="48">
        <v>0</v>
      </c>
      <c r="H994" s="51"/>
      <c r="J994" s="51"/>
    </row>
    <row r="995" spans="1:10" x14ac:dyDescent="0.3">
      <c r="A995" t="s">
        <v>984</v>
      </c>
      <c r="B995" t="s">
        <v>7377</v>
      </c>
      <c r="C995" s="56">
        <v>40974</v>
      </c>
      <c r="D995" s="48">
        <v>0</v>
      </c>
      <c r="E995" s="57">
        <v>0</v>
      </c>
      <c r="F995" s="48">
        <v>0</v>
      </c>
      <c r="G995" s="48">
        <v>0</v>
      </c>
      <c r="H995" s="51"/>
      <c r="J995" s="51"/>
    </row>
    <row r="996" spans="1:10" x14ac:dyDescent="0.3">
      <c r="A996" t="s">
        <v>985</v>
      </c>
      <c r="B996" t="s">
        <v>7378</v>
      </c>
      <c r="C996" s="56">
        <v>41138</v>
      </c>
      <c r="D996" s="48">
        <v>0</v>
      </c>
      <c r="E996" s="57">
        <v>0</v>
      </c>
      <c r="F996" s="48">
        <v>0</v>
      </c>
      <c r="G996" s="48">
        <v>0</v>
      </c>
      <c r="H996" s="51"/>
      <c r="J996" s="51"/>
    </row>
    <row r="997" spans="1:10" x14ac:dyDescent="0.3">
      <c r="A997" t="s">
        <v>986</v>
      </c>
      <c r="B997" t="s">
        <v>7379</v>
      </c>
      <c r="C997" s="56">
        <v>89012</v>
      </c>
      <c r="D997" s="48">
        <v>0</v>
      </c>
      <c r="E997" s="57">
        <v>0</v>
      </c>
      <c r="F997" s="48">
        <v>0</v>
      </c>
      <c r="G997" s="48">
        <v>0</v>
      </c>
      <c r="H997" s="51"/>
      <c r="J997" s="51"/>
    </row>
    <row r="998" spans="1:10" x14ac:dyDescent="0.3">
      <c r="A998" t="s">
        <v>987</v>
      </c>
      <c r="B998" t="s">
        <v>7380</v>
      </c>
      <c r="C998" s="56">
        <v>41385</v>
      </c>
      <c r="D998" s="48">
        <v>0</v>
      </c>
      <c r="E998" s="57">
        <v>0.69</v>
      </c>
      <c r="F998" s="48">
        <v>335.01</v>
      </c>
      <c r="G998" s="48">
        <v>335.01</v>
      </c>
      <c r="H998" s="51"/>
      <c r="J998" s="51"/>
    </row>
    <row r="999" spans="1:10" x14ac:dyDescent="0.3">
      <c r="A999" t="s">
        <v>988</v>
      </c>
      <c r="B999" t="s">
        <v>7381</v>
      </c>
      <c r="C999" s="56">
        <v>41196</v>
      </c>
      <c r="D999" s="48">
        <v>11088</v>
      </c>
      <c r="E999" s="57">
        <v>0</v>
      </c>
      <c r="F999" s="48">
        <v>0</v>
      </c>
      <c r="G999" s="48">
        <v>-11088</v>
      </c>
      <c r="H999" s="51"/>
      <c r="J999" s="51"/>
    </row>
    <row r="1000" spans="1:10" x14ac:dyDescent="0.3">
      <c r="A1000" t="s">
        <v>989</v>
      </c>
      <c r="B1000" t="s">
        <v>7382</v>
      </c>
      <c r="C1000" s="56">
        <v>41154</v>
      </c>
      <c r="D1000" s="48">
        <v>0</v>
      </c>
      <c r="E1000" s="57">
        <v>0</v>
      </c>
      <c r="F1000" s="48">
        <v>0</v>
      </c>
      <c r="G1000" s="48">
        <v>0</v>
      </c>
      <c r="H1000" s="51"/>
      <c r="J1000" s="51"/>
    </row>
    <row r="1001" spans="1:10" x14ac:dyDescent="0.3">
      <c r="A1001" t="s">
        <v>990</v>
      </c>
      <c r="B1001" t="s">
        <v>7383</v>
      </c>
      <c r="C1001" s="56">
        <v>42656</v>
      </c>
      <c r="D1001" s="48">
        <v>5544</v>
      </c>
      <c r="E1001" s="57">
        <v>0</v>
      </c>
      <c r="F1001" s="48">
        <v>0</v>
      </c>
      <c r="G1001" s="48">
        <v>-5544</v>
      </c>
      <c r="H1001" s="51"/>
      <c r="J1001" s="51"/>
    </row>
    <row r="1002" spans="1:10" x14ac:dyDescent="0.3">
      <c r="A1002" t="s">
        <v>991</v>
      </c>
      <c r="B1002" t="s">
        <v>7384</v>
      </c>
      <c r="C1002" s="56">
        <v>42540</v>
      </c>
      <c r="D1002" s="48">
        <v>0</v>
      </c>
      <c r="E1002" s="57">
        <v>0</v>
      </c>
      <c r="F1002" s="48">
        <v>0</v>
      </c>
      <c r="G1002" s="48">
        <v>0</v>
      </c>
      <c r="H1002" s="51"/>
      <c r="J1002" s="51"/>
    </row>
    <row r="1003" spans="1:10" x14ac:dyDescent="0.3">
      <c r="A1003" t="s">
        <v>992</v>
      </c>
      <c r="B1003" t="s">
        <v>7385</v>
      </c>
      <c r="C1003" s="56">
        <v>89571</v>
      </c>
      <c r="D1003" s="48">
        <v>0</v>
      </c>
      <c r="E1003" s="57">
        <v>0</v>
      </c>
      <c r="F1003" s="48">
        <v>0</v>
      </c>
      <c r="G1003" s="48">
        <v>0</v>
      </c>
      <c r="H1003" s="51"/>
      <c r="J1003" s="51"/>
    </row>
    <row r="1004" spans="1:10" x14ac:dyDescent="0.3">
      <c r="A1004" t="s">
        <v>993</v>
      </c>
      <c r="B1004" t="s">
        <v>7386</v>
      </c>
      <c r="C1004" s="56">
        <v>41251</v>
      </c>
      <c r="D1004" s="48">
        <v>0</v>
      </c>
      <c r="E1004" s="57">
        <v>0</v>
      </c>
      <c r="F1004" s="48">
        <v>0</v>
      </c>
      <c r="G1004" s="48">
        <v>0</v>
      </c>
      <c r="H1004" s="51"/>
      <c r="J1004" s="51"/>
    </row>
    <row r="1005" spans="1:10" x14ac:dyDescent="0.3">
      <c r="A1005" t="s">
        <v>994</v>
      </c>
      <c r="B1005" t="s">
        <v>7387</v>
      </c>
      <c r="C1005" s="56">
        <v>41827</v>
      </c>
      <c r="D1005" s="48">
        <v>0</v>
      </c>
      <c r="E1005" s="57">
        <v>0</v>
      </c>
      <c r="F1005" s="48">
        <v>0</v>
      </c>
      <c r="G1005" s="48">
        <v>0</v>
      </c>
      <c r="H1005" s="51"/>
      <c r="J1005" s="51"/>
    </row>
    <row r="1006" spans="1:10" x14ac:dyDescent="0.3">
      <c r="A1006" t="s">
        <v>995</v>
      </c>
      <c r="B1006" t="s">
        <v>7388</v>
      </c>
      <c r="C1006" s="56">
        <v>42545</v>
      </c>
      <c r="D1006" s="48">
        <v>7392</v>
      </c>
      <c r="E1006" s="57">
        <v>0</v>
      </c>
      <c r="F1006" s="48">
        <v>0</v>
      </c>
      <c r="G1006" s="48">
        <v>-7392</v>
      </c>
      <c r="H1006" s="51"/>
      <c r="J1006" s="51"/>
    </row>
    <row r="1007" spans="1:10" x14ac:dyDescent="0.3">
      <c r="A1007" t="s">
        <v>996</v>
      </c>
      <c r="B1007" t="s">
        <v>7389</v>
      </c>
      <c r="C1007" s="56">
        <v>42540</v>
      </c>
      <c r="D1007" s="48">
        <v>0</v>
      </c>
      <c r="E1007" s="57">
        <v>0</v>
      </c>
      <c r="F1007" s="48">
        <v>0</v>
      </c>
      <c r="G1007" s="48">
        <v>0</v>
      </c>
      <c r="H1007" s="51"/>
      <c r="J1007" s="51"/>
    </row>
    <row r="1008" spans="1:10" x14ac:dyDescent="0.3">
      <c r="A1008" t="s">
        <v>997</v>
      </c>
      <c r="B1008" t="s">
        <v>7390</v>
      </c>
      <c r="C1008" s="56">
        <v>41845</v>
      </c>
      <c r="D1008" s="48">
        <v>55374.720000000001</v>
      </c>
      <c r="E1008" s="57">
        <v>103.97</v>
      </c>
      <c r="F1008" s="48">
        <v>50479.51</v>
      </c>
      <c r="G1008" s="48">
        <v>-4895.2099999999991</v>
      </c>
      <c r="H1008" s="51"/>
      <c r="J1008" s="51"/>
    </row>
    <row r="1009" spans="1:10" x14ac:dyDescent="0.3">
      <c r="A1009" t="s">
        <v>998</v>
      </c>
      <c r="B1009" t="s">
        <v>7391</v>
      </c>
      <c r="C1009" s="56">
        <v>42632</v>
      </c>
      <c r="D1009" s="48">
        <v>0</v>
      </c>
      <c r="E1009" s="57">
        <v>0</v>
      </c>
      <c r="F1009" s="48">
        <v>0</v>
      </c>
      <c r="G1009" s="48">
        <v>0</v>
      </c>
      <c r="H1009" s="51"/>
      <c r="J1009" s="51"/>
    </row>
    <row r="1010" spans="1:10" x14ac:dyDescent="0.3">
      <c r="A1010" t="s">
        <v>999</v>
      </c>
      <c r="B1010" t="s">
        <v>7392</v>
      </c>
      <c r="C1010" s="56">
        <v>40712</v>
      </c>
      <c r="D1010" s="48">
        <v>0</v>
      </c>
      <c r="E1010" s="57">
        <v>0</v>
      </c>
      <c r="F1010" s="48">
        <v>0</v>
      </c>
      <c r="G1010" s="48">
        <v>0</v>
      </c>
      <c r="H1010" s="51"/>
      <c r="J1010" s="51"/>
    </row>
    <row r="1011" spans="1:10" x14ac:dyDescent="0.3">
      <c r="A1011" t="s">
        <v>1000</v>
      </c>
      <c r="B1011" t="s">
        <v>7393</v>
      </c>
      <c r="C1011" s="56">
        <v>41196</v>
      </c>
      <c r="D1011" s="48">
        <v>0</v>
      </c>
      <c r="E1011" s="57">
        <v>0</v>
      </c>
      <c r="F1011" s="48">
        <v>0</v>
      </c>
      <c r="G1011" s="48">
        <v>0</v>
      </c>
      <c r="H1011" s="51"/>
      <c r="J1011" s="51"/>
    </row>
    <row r="1012" spans="1:10" x14ac:dyDescent="0.3">
      <c r="A1012" t="s">
        <v>1001</v>
      </c>
      <c r="B1012" t="s">
        <v>7394</v>
      </c>
      <c r="C1012" s="56">
        <v>41127</v>
      </c>
      <c r="D1012" s="48">
        <v>0</v>
      </c>
      <c r="E1012" s="57">
        <v>0</v>
      </c>
      <c r="F1012" s="48">
        <v>0</v>
      </c>
      <c r="G1012" s="48">
        <v>0</v>
      </c>
      <c r="H1012" s="51"/>
      <c r="J1012" s="51"/>
    </row>
    <row r="1013" spans="1:10" x14ac:dyDescent="0.3">
      <c r="A1013" t="s">
        <v>1002</v>
      </c>
      <c r="B1013" t="s">
        <v>7395</v>
      </c>
      <c r="C1013" s="56">
        <v>90130</v>
      </c>
      <c r="D1013" s="48">
        <v>0</v>
      </c>
      <c r="E1013" s="57">
        <v>0</v>
      </c>
      <c r="F1013" s="48">
        <v>0</v>
      </c>
      <c r="G1013" s="48">
        <v>0</v>
      </c>
      <c r="H1013" s="51"/>
      <c r="J1013" s="51"/>
    </row>
    <row r="1014" spans="1:10" x14ac:dyDescent="0.3">
      <c r="A1014" t="s">
        <v>1003</v>
      </c>
      <c r="B1014" t="s">
        <v>7396</v>
      </c>
      <c r="C1014" s="56">
        <v>41439</v>
      </c>
      <c r="D1014" s="48">
        <v>0</v>
      </c>
      <c r="E1014" s="57">
        <v>0</v>
      </c>
      <c r="F1014" s="48">
        <v>0</v>
      </c>
      <c r="G1014" s="48">
        <v>0</v>
      </c>
      <c r="H1014" s="51"/>
      <c r="J1014" s="51"/>
    </row>
    <row r="1015" spans="1:10" x14ac:dyDescent="0.3">
      <c r="A1015" t="s">
        <v>1004</v>
      </c>
      <c r="B1015" t="s">
        <v>7397</v>
      </c>
      <c r="C1015" s="56">
        <v>90169</v>
      </c>
      <c r="D1015" s="48">
        <v>0</v>
      </c>
      <c r="E1015" s="57">
        <v>0</v>
      </c>
      <c r="F1015" s="48">
        <v>0</v>
      </c>
      <c r="G1015" s="48">
        <v>0</v>
      </c>
      <c r="H1015" s="51"/>
      <c r="J1015" s="51"/>
    </row>
    <row r="1016" spans="1:10" x14ac:dyDescent="0.3">
      <c r="A1016" t="s">
        <v>1005</v>
      </c>
      <c r="B1016" t="s">
        <v>7398</v>
      </c>
      <c r="C1016" s="56">
        <v>41127</v>
      </c>
      <c r="D1016" s="48">
        <v>0</v>
      </c>
      <c r="E1016" s="57">
        <v>0</v>
      </c>
      <c r="F1016" s="48">
        <v>0</v>
      </c>
      <c r="G1016" s="48">
        <v>0</v>
      </c>
      <c r="H1016" s="51"/>
      <c r="J1016" s="51"/>
    </row>
    <row r="1017" spans="1:10" x14ac:dyDescent="0.3">
      <c r="A1017" t="s">
        <v>1006</v>
      </c>
      <c r="B1017" t="s">
        <v>7399</v>
      </c>
      <c r="C1017" s="56">
        <v>40894</v>
      </c>
      <c r="D1017" s="48">
        <v>0</v>
      </c>
      <c r="E1017" s="57">
        <v>0</v>
      </c>
      <c r="F1017" s="48">
        <v>0</v>
      </c>
      <c r="G1017" s="48">
        <v>0</v>
      </c>
      <c r="H1017" s="51"/>
      <c r="J1017" s="51"/>
    </row>
    <row r="1018" spans="1:10" x14ac:dyDescent="0.3">
      <c r="A1018" t="s">
        <v>1007</v>
      </c>
      <c r="B1018" t="s">
        <v>7400</v>
      </c>
      <c r="C1018" s="56">
        <v>40946</v>
      </c>
      <c r="D1018" s="48">
        <v>0</v>
      </c>
      <c r="E1018" s="57">
        <v>0</v>
      </c>
      <c r="F1018" s="48">
        <v>0</v>
      </c>
      <c r="G1018" s="48">
        <v>0</v>
      </c>
      <c r="H1018" s="51"/>
      <c r="J1018" s="51"/>
    </row>
    <row r="1019" spans="1:10" x14ac:dyDescent="0.3">
      <c r="A1019" t="s">
        <v>1008</v>
      </c>
      <c r="B1019" t="s">
        <v>7401</v>
      </c>
      <c r="C1019" s="56">
        <v>41621</v>
      </c>
      <c r="D1019" s="48">
        <v>0</v>
      </c>
      <c r="E1019" s="57">
        <v>0</v>
      </c>
      <c r="F1019" s="48">
        <v>0</v>
      </c>
      <c r="G1019" s="48">
        <v>0</v>
      </c>
      <c r="H1019" s="51"/>
      <c r="J1019" s="51"/>
    </row>
    <row r="1020" spans="1:10" x14ac:dyDescent="0.3">
      <c r="A1020" t="s">
        <v>1009</v>
      </c>
      <c r="B1020" t="s">
        <v>7402</v>
      </c>
      <c r="C1020" s="56">
        <v>90351</v>
      </c>
      <c r="D1020" s="48">
        <v>0</v>
      </c>
      <c r="E1020" s="57">
        <v>0</v>
      </c>
      <c r="F1020" s="48">
        <v>0</v>
      </c>
      <c r="G1020" s="48">
        <v>0</v>
      </c>
      <c r="H1020" s="51"/>
      <c r="J1020" s="51"/>
    </row>
    <row r="1021" spans="1:10" x14ac:dyDescent="0.3">
      <c r="A1021" t="s">
        <v>1010</v>
      </c>
      <c r="B1021" t="s">
        <v>7403</v>
      </c>
      <c r="C1021" s="56">
        <v>74531</v>
      </c>
      <c r="D1021" s="48">
        <v>364136.78</v>
      </c>
      <c r="E1021" s="57">
        <v>802.03</v>
      </c>
      <c r="F1021" s="48">
        <v>389401.61</v>
      </c>
      <c r="G1021" s="48">
        <v>25264.829999999958</v>
      </c>
      <c r="H1021" s="51"/>
      <c r="J1021" s="51"/>
    </row>
    <row r="1022" spans="1:10" x14ac:dyDescent="0.3">
      <c r="A1022" t="s">
        <v>1011</v>
      </c>
      <c r="B1022" t="s">
        <v>7404</v>
      </c>
      <c r="C1022" s="56">
        <v>41646</v>
      </c>
      <c r="D1022" s="48">
        <v>12936</v>
      </c>
      <c r="E1022" s="57">
        <v>0</v>
      </c>
      <c r="F1022" s="48">
        <v>0</v>
      </c>
      <c r="G1022" s="48">
        <v>-12936</v>
      </c>
      <c r="H1022" s="51"/>
      <c r="J1022" s="51"/>
    </row>
    <row r="1023" spans="1:10" x14ac:dyDescent="0.3">
      <c r="A1023" t="s">
        <v>1012</v>
      </c>
      <c r="B1023" t="s">
        <v>7405</v>
      </c>
      <c r="C1023" s="56">
        <v>41196</v>
      </c>
      <c r="D1023" s="48">
        <v>0</v>
      </c>
      <c r="E1023" s="57">
        <v>3.72</v>
      </c>
      <c r="F1023" s="48">
        <v>1806.13</v>
      </c>
      <c r="G1023" s="48">
        <v>1806.13</v>
      </c>
      <c r="H1023" s="51"/>
      <c r="J1023" s="51"/>
    </row>
    <row r="1024" spans="1:10" x14ac:dyDescent="0.3">
      <c r="A1024" t="s">
        <v>1013</v>
      </c>
      <c r="B1024" t="s">
        <v>7406</v>
      </c>
      <c r="C1024" s="56">
        <v>41845</v>
      </c>
      <c r="D1024" s="48">
        <v>0</v>
      </c>
      <c r="E1024" s="57">
        <v>0</v>
      </c>
      <c r="F1024" s="48">
        <v>0</v>
      </c>
      <c r="G1024" s="48">
        <v>0</v>
      </c>
      <c r="H1024" s="51"/>
      <c r="J1024" s="51"/>
    </row>
    <row r="1025" spans="1:10" x14ac:dyDescent="0.3">
      <c r="A1025" t="s">
        <v>1014</v>
      </c>
      <c r="B1025" t="s">
        <v>7407</v>
      </c>
      <c r="C1025" s="56">
        <v>42607</v>
      </c>
      <c r="D1025" s="48">
        <v>0</v>
      </c>
      <c r="E1025" s="57">
        <v>0</v>
      </c>
      <c r="F1025" s="48">
        <v>0</v>
      </c>
      <c r="G1025" s="48">
        <v>0</v>
      </c>
      <c r="H1025" s="51"/>
      <c r="J1025" s="51"/>
    </row>
    <row r="1026" spans="1:10" x14ac:dyDescent="0.3">
      <c r="A1026" t="s">
        <v>1015</v>
      </c>
      <c r="B1026" t="s">
        <v>7408</v>
      </c>
      <c r="C1026" s="56">
        <v>41439</v>
      </c>
      <c r="D1026" s="48">
        <v>0</v>
      </c>
      <c r="E1026" s="57">
        <v>0</v>
      </c>
      <c r="F1026" s="48">
        <v>0</v>
      </c>
      <c r="G1026" s="48">
        <v>0</v>
      </c>
      <c r="H1026" s="51"/>
      <c r="J1026" s="51"/>
    </row>
    <row r="1027" spans="1:10" x14ac:dyDescent="0.3">
      <c r="A1027" t="s">
        <v>1016</v>
      </c>
      <c r="B1027" t="s">
        <v>7409</v>
      </c>
      <c r="C1027" s="56">
        <v>41358</v>
      </c>
      <c r="D1027" s="48">
        <v>0</v>
      </c>
      <c r="E1027" s="57">
        <v>0</v>
      </c>
      <c r="F1027" s="48">
        <v>0</v>
      </c>
      <c r="G1027" s="48">
        <v>0</v>
      </c>
      <c r="H1027" s="51"/>
      <c r="J1027" s="51"/>
    </row>
    <row r="1028" spans="1:10" x14ac:dyDescent="0.3">
      <c r="A1028" t="s">
        <v>1017</v>
      </c>
      <c r="B1028" t="s">
        <v>7410</v>
      </c>
      <c r="C1028" s="56">
        <v>91079</v>
      </c>
      <c r="D1028" s="48">
        <v>0</v>
      </c>
      <c r="E1028" s="57">
        <v>0</v>
      </c>
      <c r="F1028" s="48">
        <v>0</v>
      </c>
      <c r="G1028" s="48">
        <v>0</v>
      </c>
      <c r="H1028" s="51"/>
      <c r="J1028" s="51"/>
    </row>
    <row r="1029" spans="1:10" x14ac:dyDescent="0.3">
      <c r="A1029" t="s">
        <v>1018</v>
      </c>
      <c r="B1029" t="s">
        <v>7411</v>
      </c>
      <c r="C1029" s="56">
        <v>91118</v>
      </c>
      <c r="D1029" s="48">
        <v>0</v>
      </c>
      <c r="E1029" s="57">
        <v>0</v>
      </c>
      <c r="F1029" s="48">
        <v>0</v>
      </c>
      <c r="G1029" s="48">
        <v>0</v>
      </c>
      <c r="H1029" s="51"/>
      <c r="J1029" s="51"/>
    </row>
    <row r="1030" spans="1:10" x14ac:dyDescent="0.3">
      <c r="A1030" t="s">
        <v>1019</v>
      </c>
      <c r="B1030" t="s">
        <v>7412</v>
      </c>
      <c r="C1030" s="56">
        <v>41385</v>
      </c>
      <c r="D1030" s="48">
        <v>0</v>
      </c>
      <c r="E1030" s="57">
        <v>0</v>
      </c>
      <c r="F1030" s="48">
        <v>0</v>
      </c>
      <c r="G1030" s="48">
        <v>0</v>
      </c>
      <c r="H1030" s="51"/>
      <c r="J1030" s="51"/>
    </row>
    <row r="1031" spans="1:10" x14ac:dyDescent="0.3">
      <c r="A1031" t="s">
        <v>1020</v>
      </c>
      <c r="B1031" t="s">
        <v>7413</v>
      </c>
      <c r="C1031" s="56">
        <v>42632</v>
      </c>
      <c r="D1031" s="48">
        <v>0</v>
      </c>
      <c r="E1031" s="57">
        <v>0</v>
      </c>
      <c r="F1031" s="48">
        <v>0</v>
      </c>
      <c r="G1031" s="48">
        <v>0</v>
      </c>
      <c r="H1031" s="51"/>
      <c r="J1031" s="51"/>
    </row>
    <row r="1032" spans="1:10" x14ac:dyDescent="0.3">
      <c r="A1032" t="s">
        <v>1021</v>
      </c>
      <c r="B1032" t="s">
        <v>7414</v>
      </c>
      <c r="C1032" s="56">
        <v>41358</v>
      </c>
      <c r="D1032" s="48">
        <v>14784</v>
      </c>
      <c r="E1032" s="57">
        <v>0</v>
      </c>
      <c r="F1032" s="48">
        <v>0</v>
      </c>
      <c r="G1032" s="48">
        <v>-14784</v>
      </c>
      <c r="H1032" s="51"/>
      <c r="J1032" s="51"/>
    </row>
    <row r="1033" spans="1:10" x14ac:dyDescent="0.3">
      <c r="A1033" t="s">
        <v>1022</v>
      </c>
      <c r="B1033" t="s">
        <v>7415</v>
      </c>
      <c r="C1033" s="56">
        <v>41385</v>
      </c>
      <c r="D1033" s="48">
        <v>3696</v>
      </c>
      <c r="E1033" s="57">
        <v>0</v>
      </c>
      <c r="F1033" s="48">
        <v>0</v>
      </c>
      <c r="G1033" s="48">
        <v>-3696</v>
      </c>
      <c r="H1033" s="51"/>
      <c r="J1033" s="51"/>
    </row>
    <row r="1034" spans="1:10" x14ac:dyDescent="0.3">
      <c r="A1034" t="s">
        <v>1023</v>
      </c>
      <c r="B1034" t="s">
        <v>7416</v>
      </c>
      <c r="C1034" s="56">
        <v>32073</v>
      </c>
      <c r="D1034" s="48">
        <v>3696</v>
      </c>
      <c r="E1034" s="57">
        <v>0</v>
      </c>
      <c r="F1034" s="48">
        <v>0</v>
      </c>
      <c r="G1034" s="48">
        <v>-3696</v>
      </c>
      <c r="H1034" s="51"/>
      <c r="J1034" s="51"/>
    </row>
    <row r="1035" spans="1:10" x14ac:dyDescent="0.3">
      <c r="A1035" t="s">
        <v>1024</v>
      </c>
      <c r="B1035" t="s">
        <v>7417</v>
      </c>
      <c r="C1035" s="56">
        <v>41261</v>
      </c>
      <c r="D1035" s="48">
        <v>0</v>
      </c>
      <c r="E1035" s="57">
        <v>0</v>
      </c>
      <c r="F1035" s="48">
        <v>0</v>
      </c>
      <c r="G1035" s="48">
        <v>0</v>
      </c>
      <c r="H1035" s="51"/>
      <c r="J1035" s="51"/>
    </row>
    <row r="1036" spans="1:10" x14ac:dyDescent="0.3">
      <c r="A1036" t="s">
        <v>1025</v>
      </c>
      <c r="B1036" t="s">
        <v>7418</v>
      </c>
      <c r="C1036" s="56">
        <v>41646</v>
      </c>
      <c r="D1036" s="48">
        <v>0</v>
      </c>
      <c r="E1036" s="57">
        <v>0</v>
      </c>
      <c r="F1036" s="48">
        <v>0</v>
      </c>
      <c r="G1036" s="48">
        <v>0</v>
      </c>
      <c r="H1036" s="51"/>
      <c r="J1036" s="51"/>
    </row>
    <row r="1037" spans="1:10" x14ac:dyDescent="0.3">
      <c r="A1037" t="s">
        <v>1026</v>
      </c>
      <c r="B1037" t="s">
        <v>7419</v>
      </c>
      <c r="C1037" s="56">
        <v>32073</v>
      </c>
      <c r="D1037" s="48">
        <v>0</v>
      </c>
      <c r="E1037" s="57">
        <v>0</v>
      </c>
      <c r="F1037" s="48">
        <v>0</v>
      </c>
      <c r="G1037" s="48">
        <v>0</v>
      </c>
      <c r="H1037" s="51"/>
      <c r="J1037" s="51"/>
    </row>
    <row r="1038" spans="1:10" x14ac:dyDescent="0.3">
      <c r="A1038" t="s">
        <v>1027</v>
      </c>
      <c r="B1038" t="s">
        <v>7420</v>
      </c>
      <c r="C1038" s="56">
        <v>40959</v>
      </c>
      <c r="D1038" s="48">
        <v>0</v>
      </c>
      <c r="E1038" s="57">
        <v>0</v>
      </c>
      <c r="F1038" s="48">
        <v>0</v>
      </c>
      <c r="G1038" s="48">
        <v>0</v>
      </c>
      <c r="H1038" s="51"/>
      <c r="J1038" s="51"/>
    </row>
    <row r="1039" spans="1:10" x14ac:dyDescent="0.3">
      <c r="A1039" t="s">
        <v>1028</v>
      </c>
      <c r="B1039" t="s">
        <v>7421</v>
      </c>
      <c r="C1039" s="56">
        <v>41473</v>
      </c>
      <c r="D1039" s="48">
        <v>0</v>
      </c>
      <c r="E1039" s="57">
        <v>0</v>
      </c>
      <c r="F1039" s="48">
        <v>0</v>
      </c>
      <c r="G1039" s="48">
        <v>0</v>
      </c>
      <c r="H1039" s="51"/>
      <c r="J1039" s="51"/>
    </row>
    <row r="1040" spans="1:10" x14ac:dyDescent="0.3">
      <c r="A1040" t="s">
        <v>1029</v>
      </c>
      <c r="B1040" t="s">
        <v>7422</v>
      </c>
      <c r="C1040" s="56">
        <v>41018</v>
      </c>
      <c r="D1040" s="48">
        <v>0</v>
      </c>
      <c r="E1040" s="57">
        <v>0</v>
      </c>
      <c r="F1040" s="48">
        <v>0</v>
      </c>
      <c r="G1040" s="48">
        <v>0</v>
      </c>
      <c r="H1040" s="51"/>
      <c r="J1040" s="51"/>
    </row>
    <row r="1041" spans="1:10" x14ac:dyDescent="0.3">
      <c r="A1041" t="s">
        <v>1030</v>
      </c>
      <c r="B1041" t="s">
        <v>7423</v>
      </c>
      <c r="C1041" s="56">
        <v>92210</v>
      </c>
      <c r="D1041" s="48">
        <v>0</v>
      </c>
      <c r="E1041" s="57">
        <v>0</v>
      </c>
      <c r="F1041" s="48">
        <v>0</v>
      </c>
      <c r="G1041" s="48">
        <v>0</v>
      </c>
      <c r="H1041" s="51"/>
      <c r="J1041" s="51"/>
    </row>
    <row r="1042" spans="1:10" x14ac:dyDescent="0.3">
      <c r="A1042" t="s">
        <v>1031</v>
      </c>
      <c r="B1042" t="s">
        <v>7424</v>
      </c>
      <c r="C1042" s="56">
        <v>41270</v>
      </c>
      <c r="D1042" s="48">
        <v>0</v>
      </c>
      <c r="E1042" s="57">
        <v>0</v>
      </c>
      <c r="F1042" s="48">
        <v>0</v>
      </c>
      <c r="G1042" s="48">
        <v>0</v>
      </c>
      <c r="H1042" s="51"/>
      <c r="J1042" s="51"/>
    </row>
    <row r="1043" spans="1:10" x14ac:dyDescent="0.3">
      <c r="A1043" t="s">
        <v>1032</v>
      </c>
      <c r="B1043" t="s">
        <v>7425</v>
      </c>
      <c r="C1043" s="56">
        <v>45969</v>
      </c>
      <c r="D1043" s="48">
        <v>0</v>
      </c>
      <c r="E1043" s="57">
        <v>0</v>
      </c>
      <c r="F1043" s="48">
        <v>0</v>
      </c>
      <c r="G1043" s="48">
        <v>0</v>
      </c>
      <c r="H1043" s="51"/>
      <c r="J1043" s="51"/>
    </row>
    <row r="1044" spans="1:10" x14ac:dyDescent="0.3">
      <c r="A1044" t="s">
        <v>1033</v>
      </c>
      <c r="B1044" t="s">
        <v>7426</v>
      </c>
      <c r="C1044" s="56">
        <v>92626</v>
      </c>
      <c r="D1044" s="48">
        <v>0</v>
      </c>
      <c r="E1044" s="57">
        <v>17.97</v>
      </c>
      <c r="F1044" s="48">
        <v>8724.7900000000009</v>
      </c>
      <c r="G1044" s="48">
        <v>8724.7900000000009</v>
      </c>
      <c r="H1044" s="51"/>
      <c r="J1044" s="51"/>
    </row>
    <row r="1045" spans="1:10" x14ac:dyDescent="0.3">
      <c r="A1045" t="s">
        <v>1034</v>
      </c>
      <c r="B1045" t="s">
        <v>7427</v>
      </c>
      <c r="C1045" s="56">
        <v>92639</v>
      </c>
      <c r="D1045" s="48">
        <v>0</v>
      </c>
      <c r="E1045" s="57">
        <v>0</v>
      </c>
      <c r="F1045" s="48">
        <v>0</v>
      </c>
      <c r="G1045" s="48">
        <v>0</v>
      </c>
      <c r="H1045" s="51"/>
      <c r="J1045" s="51"/>
    </row>
    <row r="1046" spans="1:10" x14ac:dyDescent="0.3">
      <c r="A1046" t="s">
        <v>1035</v>
      </c>
      <c r="B1046" t="s">
        <v>7428</v>
      </c>
      <c r="C1046" s="56">
        <v>41261</v>
      </c>
      <c r="D1046" s="48">
        <v>0</v>
      </c>
      <c r="E1046" s="57">
        <v>0</v>
      </c>
      <c r="F1046" s="48">
        <v>0</v>
      </c>
      <c r="G1046" s="48">
        <v>0</v>
      </c>
      <c r="H1046" s="51"/>
      <c r="J1046" s="51"/>
    </row>
    <row r="1047" spans="1:10" x14ac:dyDescent="0.3">
      <c r="A1047" t="s">
        <v>1036</v>
      </c>
      <c r="B1047" t="s">
        <v>7429</v>
      </c>
      <c r="C1047" s="56">
        <v>41787</v>
      </c>
      <c r="D1047" s="48">
        <v>0</v>
      </c>
      <c r="E1047" s="57">
        <v>0</v>
      </c>
      <c r="F1047" s="48">
        <v>0</v>
      </c>
      <c r="G1047" s="48">
        <v>0</v>
      </c>
      <c r="H1047" s="51"/>
      <c r="J1047" s="51"/>
    </row>
    <row r="1048" spans="1:10" x14ac:dyDescent="0.3">
      <c r="A1048" t="s">
        <v>1037</v>
      </c>
      <c r="B1048" t="s">
        <v>7430</v>
      </c>
      <c r="C1048" s="56">
        <v>40635</v>
      </c>
      <c r="D1048" s="48">
        <v>0</v>
      </c>
      <c r="E1048" s="57">
        <v>0</v>
      </c>
      <c r="F1048" s="48">
        <v>0</v>
      </c>
      <c r="G1048" s="48">
        <v>0</v>
      </c>
      <c r="H1048" s="51"/>
      <c r="J1048" s="51"/>
    </row>
    <row r="1049" spans="1:10" x14ac:dyDescent="0.3">
      <c r="A1049" t="s">
        <v>1038</v>
      </c>
      <c r="B1049" t="s">
        <v>7431</v>
      </c>
      <c r="C1049" s="56">
        <v>92899</v>
      </c>
      <c r="D1049" s="48">
        <v>0</v>
      </c>
      <c r="E1049" s="57">
        <v>0</v>
      </c>
      <c r="F1049" s="48">
        <v>0</v>
      </c>
      <c r="G1049" s="48">
        <v>0</v>
      </c>
      <c r="H1049" s="51"/>
      <c r="J1049" s="51"/>
    </row>
    <row r="1050" spans="1:10" x14ac:dyDescent="0.3">
      <c r="A1050" t="s">
        <v>1039</v>
      </c>
      <c r="B1050" t="s">
        <v>7432</v>
      </c>
      <c r="C1050" s="56">
        <v>41251</v>
      </c>
      <c r="D1050" s="48">
        <v>0</v>
      </c>
      <c r="E1050" s="57">
        <v>0</v>
      </c>
      <c r="F1050" s="48">
        <v>0</v>
      </c>
      <c r="G1050" s="48">
        <v>0</v>
      </c>
      <c r="H1050" s="51"/>
      <c r="J1050" s="51"/>
    </row>
    <row r="1051" spans="1:10" x14ac:dyDescent="0.3">
      <c r="A1051" t="s">
        <v>1040</v>
      </c>
      <c r="B1051" t="s">
        <v>7433</v>
      </c>
      <c r="C1051" s="56">
        <v>41473</v>
      </c>
      <c r="D1051" s="48">
        <v>0</v>
      </c>
      <c r="E1051" s="57">
        <v>0</v>
      </c>
      <c r="F1051" s="48">
        <v>0</v>
      </c>
      <c r="G1051" s="48">
        <v>0</v>
      </c>
      <c r="H1051" s="51"/>
      <c r="J1051" s="51"/>
    </row>
    <row r="1052" spans="1:10" x14ac:dyDescent="0.3">
      <c r="A1052" t="s">
        <v>1041</v>
      </c>
      <c r="B1052" t="s">
        <v>7434</v>
      </c>
      <c r="C1052" s="56">
        <v>41571</v>
      </c>
      <c r="D1052" s="48">
        <v>0</v>
      </c>
      <c r="E1052" s="57">
        <v>0</v>
      </c>
      <c r="F1052" s="48">
        <v>0</v>
      </c>
      <c r="G1052" s="48">
        <v>0</v>
      </c>
      <c r="H1052" s="51"/>
      <c r="J1052" s="51"/>
    </row>
    <row r="1053" spans="1:10" x14ac:dyDescent="0.3">
      <c r="A1053" t="s">
        <v>1042</v>
      </c>
      <c r="B1053" t="s">
        <v>7435</v>
      </c>
      <c r="C1053" s="56">
        <v>41125</v>
      </c>
      <c r="D1053" s="48">
        <v>0</v>
      </c>
      <c r="E1053" s="57">
        <v>21.6</v>
      </c>
      <c r="F1053" s="48">
        <v>10487.23</v>
      </c>
      <c r="G1053" s="48">
        <v>10487.23</v>
      </c>
      <c r="H1053" s="51"/>
      <c r="J1053" s="51"/>
    </row>
    <row r="1054" spans="1:10" x14ac:dyDescent="0.3">
      <c r="A1054" t="s">
        <v>1043</v>
      </c>
      <c r="B1054" t="s">
        <v>7436</v>
      </c>
      <c r="C1054" s="56">
        <v>41845</v>
      </c>
      <c r="D1054" s="48">
        <v>0</v>
      </c>
      <c r="E1054" s="57">
        <v>36.29</v>
      </c>
      <c r="F1054" s="48">
        <v>17619.52</v>
      </c>
      <c r="G1054" s="48">
        <v>17619.52</v>
      </c>
      <c r="H1054" s="51"/>
      <c r="J1054" s="51"/>
    </row>
    <row r="1055" spans="1:10" x14ac:dyDescent="0.3">
      <c r="A1055" t="s">
        <v>1044</v>
      </c>
      <c r="B1055" t="s">
        <v>7437</v>
      </c>
      <c r="C1055" s="56">
        <v>41261</v>
      </c>
      <c r="D1055" s="48">
        <v>0</v>
      </c>
      <c r="E1055" s="57">
        <v>0</v>
      </c>
      <c r="F1055" s="48">
        <v>0</v>
      </c>
      <c r="G1055" s="48">
        <v>0</v>
      </c>
      <c r="H1055" s="51"/>
      <c r="J1055" s="51"/>
    </row>
    <row r="1056" spans="1:10" x14ac:dyDescent="0.3">
      <c r="A1056" t="s">
        <v>1045</v>
      </c>
      <c r="B1056" t="s">
        <v>7438</v>
      </c>
      <c r="C1056" s="56">
        <v>41419</v>
      </c>
      <c r="D1056" s="48">
        <v>0</v>
      </c>
      <c r="E1056" s="57">
        <v>26.17</v>
      </c>
      <c r="F1056" s="48">
        <v>12706.06</v>
      </c>
      <c r="G1056" s="48">
        <v>12706.06</v>
      </c>
      <c r="H1056" s="51"/>
      <c r="J1056" s="51"/>
    </row>
    <row r="1057" spans="1:10" x14ac:dyDescent="0.3">
      <c r="A1057" t="s">
        <v>1046</v>
      </c>
      <c r="B1057" t="s">
        <v>7439</v>
      </c>
      <c r="C1057" s="56">
        <v>41582</v>
      </c>
      <c r="D1057" s="48">
        <v>0</v>
      </c>
      <c r="E1057" s="57">
        <v>0</v>
      </c>
      <c r="F1057" s="48">
        <v>0</v>
      </c>
      <c r="G1057" s="48">
        <v>0</v>
      </c>
      <c r="H1057" s="51"/>
      <c r="J1057" s="51"/>
    </row>
    <row r="1058" spans="1:10" x14ac:dyDescent="0.3">
      <c r="A1058" t="s">
        <v>1047</v>
      </c>
      <c r="B1058" t="s">
        <v>7440</v>
      </c>
      <c r="C1058" s="56">
        <v>42604</v>
      </c>
      <c r="D1058" s="48">
        <v>0</v>
      </c>
      <c r="E1058" s="57">
        <v>0</v>
      </c>
      <c r="F1058" s="48">
        <v>0</v>
      </c>
      <c r="G1058" s="48">
        <v>0</v>
      </c>
      <c r="H1058" s="51"/>
      <c r="J1058" s="51"/>
    </row>
    <row r="1059" spans="1:10" x14ac:dyDescent="0.3">
      <c r="A1059" t="s">
        <v>1048</v>
      </c>
      <c r="B1059" t="s">
        <v>7441</v>
      </c>
      <c r="C1059" s="56">
        <v>93445</v>
      </c>
      <c r="D1059" s="48">
        <v>0</v>
      </c>
      <c r="E1059" s="57">
        <v>0</v>
      </c>
      <c r="F1059" s="48">
        <v>0</v>
      </c>
      <c r="G1059" s="48">
        <v>0</v>
      </c>
      <c r="H1059" s="51"/>
      <c r="J1059" s="51"/>
    </row>
    <row r="1060" spans="1:10" x14ac:dyDescent="0.3">
      <c r="A1060" t="s">
        <v>1049</v>
      </c>
      <c r="B1060" t="s">
        <v>7442</v>
      </c>
      <c r="C1060" s="56">
        <v>92951</v>
      </c>
      <c r="D1060" s="48">
        <v>0</v>
      </c>
      <c r="E1060" s="57">
        <v>0</v>
      </c>
      <c r="F1060" s="48">
        <v>0</v>
      </c>
      <c r="G1060" s="48">
        <v>0</v>
      </c>
      <c r="H1060" s="51"/>
      <c r="J1060" s="51"/>
    </row>
    <row r="1061" spans="1:10" x14ac:dyDescent="0.3">
      <c r="A1061" t="s">
        <v>1050</v>
      </c>
      <c r="B1061" t="s">
        <v>7443</v>
      </c>
      <c r="C1061" s="56">
        <v>41125</v>
      </c>
      <c r="D1061" s="48">
        <v>0</v>
      </c>
      <c r="E1061" s="57">
        <v>0</v>
      </c>
      <c r="F1061" s="48">
        <v>0</v>
      </c>
      <c r="G1061" s="48">
        <v>0</v>
      </c>
      <c r="H1061" s="51"/>
      <c r="J1061" s="51"/>
    </row>
    <row r="1062" spans="1:10" x14ac:dyDescent="0.3">
      <c r="A1062" t="s">
        <v>1051</v>
      </c>
      <c r="B1062" t="s">
        <v>7444</v>
      </c>
      <c r="C1062" s="56">
        <v>41194</v>
      </c>
      <c r="D1062" s="48">
        <v>0</v>
      </c>
      <c r="E1062" s="57">
        <v>0</v>
      </c>
      <c r="F1062" s="48">
        <v>0</v>
      </c>
      <c r="G1062" s="48">
        <v>0</v>
      </c>
      <c r="H1062" s="51"/>
      <c r="J1062" s="51"/>
    </row>
    <row r="1063" spans="1:10" x14ac:dyDescent="0.3">
      <c r="A1063" t="s">
        <v>1052</v>
      </c>
      <c r="B1063" t="s">
        <v>7445</v>
      </c>
      <c r="C1063" s="56">
        <v>40959</v>
      </c>
      <c r="D1063" s="48">
        <v>0</v>
      </c>
      <c r="E1063" s="57">
        <v>0</v>
      </c>
      <c r="F1063" s="48">
        <v>0</v>
      </c>
      <c r="G1063" s="48">
        <v>0</v>
      </c>
      <c r="H1063" s="51"/>
      <c r="J1063" s="51"/>
    </row>
    <row r="1064" spans="1:10" x14ac:dyDescent="0.3">
      <c r="A1064" t="s">
        <v>1053</v>
      </c>
      <c r="B1064" t="s">
        <v>7446</v>
      </c>
      <c r="C1064" s="56">
        <v>41845</v>
      </c>
      <c r="D1064" s="48">
        <v>0</v>
      </c>
      <c r="E1064" s="57">
        <v>0</v>
      </c>
      <c r="F1064" s="48">
        <v>0</v>
      </c>
      <c r="G1064" s="48">
        <v>0</v>
      </c>
      <c r="H1064" s="51"/>
      <c r="J1064" s="51"/>
    </row>
    <row r="1065" spans="1:10" x14ac:dyDescent="0.3">
      <c r="A1065" t="s">
        <v>1054</v>
      </c>
      <c r="B1065" t="s">
        <v>7447</v>
      </c>
      <c r="C1065" s="56">
        <v>41507</v>
      </c>
      <c r="D1065" s="48">
        <v>0</v>
      </c>
      <c r="E1065" s="57">
        <v>0</v>
      </c>
      <c r="F1065" s="48">
        <v>0</v>
      </c>
      <c r="G1065" s="48">
        <v>0</v>
      </c>
      <c r="H1065" s="51"/>
      <c r="J1065" s="51"/>
    </row>
    <row r="1066" spans="1:10" x14ac:dyDescent="0.3">
      <c r="A1066" t="s">
        <v>1055</v>
      </c>
      <c r="B1066" t="s">
        <v>7448</v>
      </c>
      <c r="C1066" s="56">
        <v>42658</v>
      </c>
      <c r="D1066" s="48">
        <v>0</v>
      </c>
      <c r="E1066" s="57">
        <v>2.06</v>
      </c>
      <c r="F1066" s="48">
        <v>1000.17</v>
      </c>
      <c r="G1066" s="48">
        <v>1000.17</v>
      </c>
      <c r="H1066" s="51"/>
      <c r="J1066" s="51"/>
    </row>
    <row r="1067" spans="1:10" x14ac:dyDescent="0.3">
      <c r="A1067" t="s">
        <v>1056</v>
      </c>
      <c r="B1067" t="s">
        <v>7449</v>
      </c>
      <c r="C1067" s="56">
        <v>41226</v>
      </c>
      <c r="D1067" s="48">
        <v>0</v>
      </c>
      <c r="E1067" s="57">
        <v>0</v>
      </c>
      <c r="F1067" s="48">
        <v>0</v>
      </c>
      <c r="G1067" s="48">
        <v>0</v>
      </c>
      <c r="H1067" s="51"/>
      <c r="J1067" s="51"/>
    </row>
    <row r="1068" spans="1:10" x14ac:dyDescent="0.3">
      <c r="A1068" t="s">
        <v>1057</v>
      </c>
      <c r="B1068" t="s">
        <v>7449</v>
      </c>
      <c r="C1068" s="56">
        <v>41226</v>
      </c>
      <c r="D1068" s="48">
        <v>0</v>
      </c>
      <c r="E1068" s="57">
        <v>0</v>
      </c>
      <c r="F1068" s="48">
        <v>0</v>
      </c>
      <c r="G1068" s="48">
        <v>0</v>
      </c>
      <c r="H1068" s="51"/>
      <c r="J1068" s="51"/>
    </row>
    <row r="1069" spans="1:10" x14ac:dyDescent="0.3">
      <c r="A1069" t="s">
        <v>1058</v>
      </c>
      <c r="B1069" t="s">
        <v>7450</v>
      </c>
      <c r="C1069" s="56">
        <v>94459</v>
      </c>
      <c r="D1069" s="48">
        <v>0</v>
      </c>
      <c r="E1069" s="57">
        <v>0</v>
      </c>
      <c r="F1069" s="48">
        <v>0</v>
      </c>
      <c r="G1069" s="48">
        <v>0</v>
      </c>
      <c r="H1069" s="51"/>
      <c r="J1069" s="51"/>
    </row>
    <row r="1070" spans="1:10" x14ac:dyDescent="0.3">
      <c r="A1070" t="s">
        <v>1059</v>
      </c>
      <c r="B1070" t="s">
        <v>7451</v>
      </c>
      <c r="C1070" s="56">
        <v>95148</v>
      </c>
      <c r="D1070" s="48">
        <v>12936</v>
      </c>
      <c r="E1070" s="57">
        <v>0</v>
      </c>
      <c r="F1070" s="48">
        <v>0</v>
      </c>
      <c r="G1070" s="48">
        <v>-12936</v>
      </c>
      <c r="H1070" s="51"/>
      <c r="J1070" s="51"/>
    </row>
    <row r="1071" spans="1:10" x14ac:dyDescent="0.3">
      <c r="A1071" t="s">
        <v>1060</v>
      </c>
      <c r="B1071" t="s">
        <v>7452</v>
      </c>
      <c r="C1071" s="56">
        <v>95395</v>
      </c>
      <c r="D1071" s="48">
        <v>50683.24</v>
      </c>
      <c r="E1071" s="57">
        <v>14.1</v>
      </c>
      <c r="F1071" s="48">
        <v>6845.83</v>
      </c>
      <c r="G1071" s="48">
        <v>-43837.409999999996</v>
      </c>
      <c r="H1071" s="51"/>
      <c r="J1071" s="51"/>
    </row>
    <row r="1072" spans="1:10" x14ac:dyDescent="0.3">
      <c r="A1072" t="s">
        <v>1061</v>
      </c>
      <c r="B1072" t="s">
        <v>7453</v>
      </c>
      <c r="C1072" s="56">
        <v>95421</v>
      </c>
      <c r="D1072" s="48">
        <v>0</v>
      </c>
      <c r="E1072" s="57">
        <v>0</v>
      </c>
      <c r="F1072" s="48">
        <v>0</v>
      </c>
      <c r="G1072" s="48">
        <v>0</v>
      </c>
      <c r="H1072" s="51"/>
      <c r="J1072" s="51"/>
    </row>
    <row r="1073" spans="1:10" x14ac:dyDescent="0.3">
      <c r="A1073" t="s">
        <v>1062</v>
      </c>
      <c r="B1073" t="s">
        <v>7454</v>
      </c>
      <c r="C1073" s="56">
        <v>95655</v>
      </c>
      <c r="D1073" s="48">
        <v>7392</v>
      </c>
      <c r="E1073" s="57">
        <v>0</v>
      </c>
      <c r="F1073" s="48">
        <v>0</v>
      </c>
      <c r="G1073" s="48">
        <v>-7392</v>
      </c>
      <c r="H1073" s="51"/>
      <c r="J1073" s="51"/>
    </row>
    <row r="1074" spans="1:10" x14ac:dyDescent="0.3">
      <c r="A1074" t="s">
        <v>1063</v>
      </c>
      <c r="B1074" t="s">
        <v>7455</v>
      </c>
      <c r="C1074" s="56">
        <v>95681</v>
      </c>
      <c r="D1074" s="48">
        <v>0</v>
      </c>
      <c r="E1074" s="57">
        <v>0</v>
      </c>
      <c r="F1074" s="48">
        <v>0</v>
      </c>
      <c r="G1074" s="48">
        <v>0</v>
      </c>
      <c r="H1074" s="51"/>
      <c r="J1074" s="51"/>
    </row>
    <row r="1075" spans="1:10" x14ac:dyDescent="0.3">
      <c r="A1075" t="s">
        <v>1064</v>
      </c>
      <c r="B1075" t="s">
        <v>7456</v>
      </c>
      <c r="C1075" s="56">
        <v>95694</v>
      </c>
      <c r="D1075" s="48">
        <v>0</v>
      </c>
      <c r="E1075" s="57">
        <v>0</v>
      </c>
      <c r="F1075" s="48">
        <v>0</v>
      </c>
      <c r="G1075" s="48">
        <v>0</v>
      </c>
      <c r="H1075" s="51"/>
      <c r="J1075" s="51"/>
    </row>
    <row r="1076" spans="1:10" x14ac:dyDescent="0.3">
      <c r="A1076" t="s">
        <v>1065</v>
      </c>
      <c r="B1076" t="s">
        <v>7457</v>
      </c>
      <c r="C1076" s="56">
        <v>46879</v>
      </c>
      <c r="D1076" s="48">
        <v>0</v>
      </c>
      <c r="E1076" s="57">
        <v>0</v>
      </c>
      <c r="F1076" s="48">
        <v>0</v>
      </c>
      <c r="G1076" s="48">
        <v>0</v>
      </c>
      <c r="H1076" s="51"/>
      <c r="J1076" s="51"/>
    </row>
    <row r="1077" spans="1:10" x14ac:dyDescent="0.3">
      <c r="A1077" t="s">
        <v>1066</v>
      </c>
      <c r="B1077" t="s">
        <v>7458</v>
      </c>
      <c r="C1077" s="56">
        <v>95746</v>
      </c>
      <c r="D1077" s="48">
        <v>0</v>
      </c>
      <c r="E1077" s="57">
        <v>0</v>
      </c>
      <c r="F1077" s="48">
        <v>0</v>
      </c>
      <c r="G1077" s="48">
        <v>0</v>
      </c>
      <c r="H1077" s="51"/>
      <c r="J1077" s="51"/>
    </row>
    <row r="1078" spans="1:10" x14ac:dyDescent="0.3">
      <c r="A1078" t="s">
        <v>1067</v>
      </c>
      <c r="B1078" t="s">
        <v>7459</v>
      </c>
      <c r="C1078" s="56">
        <v>95785</v>
      </c>
      <c r="D1078" s="48">
        <v>0</v>
      </c>
      <c r="E1078" s="57">
        <v>0</v>
      </c>
      <c r="F1078" s="48">
        <v>0</v>
      </c>
      <c r="G1078" s="48">
        <v>0</v>
      </c>
      <c r="H1078" s="51"/>
      <c r="J1078" s="51"/>
    </row>
    <row r="1079" spans="1:10" x14ac:dyDescent="0.3">
      <c r="A1079" t="s">
        <v>1068</v>
      </c>
      <c r="B1079" t="s">
        <v>7460</v>
      </c>
      <c r="C1079" s="56">
        <v>95954</v>
      </c>
      <c r="D1079" s="48">
        <v>0</v>
      </c>
      <c r="E1079" s="57">
        <v>0</v>
      </c>
      <c r="F1079" s="48">
        <v>0</v>
      </c>
      <c r="G1079" s="48">
        <v>0</v>
      </c>
      <c r="H1079" s="51"/>
      <c r="J1079" s="51"/>
    </row>
    <row r="1080" spans="1:10" x14ac:dyDescent="0.3">
      <c r="A1080" t="s">
        <v>1069</v>
      </c>
      <c r="B1080" t="s">
        <v>7461</v>
      </c>
      <c r="C1080" s="56">
        <v>96266</v>
      </c>
      <c r="D1080" s="48">
        <v>0</v>
      </c>
      <c r="E1080" s="57">
        <v>0</v>
      </c>
      <c r="F1080" s="48">
        <v>0</v>
      </c>
      <c r="G1080" s="48">
        <v>0</v>
      </c>
      <c r="H1080" s="51"/>
      <c r="J1080" s="51"/>
    </row>
    <row r="1081" spans="1:10" x14ac:dyDescent="0.3">
      <c r="A1081" t="s">
        <v>1070</v>
      </c>
      <c r="B1081" t="s">
        <v>7462</v>
      </c>
      <c r="C1081" s="56">
        <v>41515</v>
      </c>
      <c r="D1081" s="48">
        <v>0</v>
      </c>
      <c r="E1081" s="57">
        <v>0</v>
      </c>
      <c r="F1081" s="48">
        <v>0</v>
      </c>
      <c r="G1081" s="48">
        <v>0</v>
      </c>
      <c r="H1081" s="51"/>
      <c r="J1081" s="51"/>
    </row>
    <row r="1082" spans="1:10" x14ac:dyDescent="0.3">
      <c r="A1082" t="s">
        <v>1071</v>
      </c>
      <c r="B1082" t="s">
        <v>7463</v>
      </c>
      <c r="C1082" s="56">
        <v>96292</v>
      </c>
      <c r="D1082" s="48">
        <v>0</v>
      </c>
      <c r="E1082" s="57">
        <v>0</v>
      </c>
      <c r="F1082" s="48">
        <v>0</v>
      </c>
      <c r="G1082" s="48">
        <v>0</v>
      </c>
      <c r="H1082" s="51"/>
      <c r="J1082" s="51"/>
    </row>
    <row r="1083" spans="1:10" x14ac:dyDescent="0.3">
      <c r="A1083" t="s">
        <v>1072</v>
      </c>
      <c r="B1083" t="s">
        <v>7464</v>
      </c>
      <c r="C1083" s="56">
        <v>96409</v>
      </c>
      <c r="D1083" s="48">
        <v>0</v>
      </c>
      <c r="E1083" s="57">
        <v>0</v>
      </c>
      <c r="F1083" s="48">
        <v>0</v>
      </c>
      <c r="G1083" s="48">
        <v>0</v>
      </c>
      <c r="H1083" s="51"/>
      <c r="J1083" s="51"/>
    </row>
    <row r="1084" spans="1:10" x14ac:dyDescent="0.3">
      <c r="A1084" t="s">
        <v>1073</v>
      </c>
      <c r="B1084" t="s">
        <v>7465</v>
      </c>
      <c r="C1084" s="56">
        <v>41376</v>
      </c>
      <c r="D1084" s="48">
        <v>0</v>
      </c>
      <c r="E1084" s="57">
        <v>0</v>
      </c>
      <c r="F1084" s="48">
        <v>0</v>
      </c>
      <c r="G1084" s="48">
        <v>0</v>
      </c>
      <c r="H1084" s="51"/>
      <c r="J1084" s="51"/>
    </row>
    <row r="1085" spans="1:10" x14ac:dyDescent="0.3">
      <c r="A1085" t="s">
        <v>1074</v>
      </c>
      <c r="B1085" t="s">
        <v>7466</v>
      </c>
      <c r="C1085" s="56">
        <v>96864</v>
      </c>
      <c r="D1085" s="48">
        <v>0</v>
      </c>
      <c r="E1085" s="57">
        <v>0</v>
      </c>
      <c r="F1085" s="48">
        <v>0</v>
      </c>
      <c r="G1085" s="48">
        <v>0</v>
      </c>
      <c r="H1085" s="51"/>
      <c r="J1085" s="51"/>
    </row>
    <row r="1086" spans="1:10" x14ac:dyDescent="0.3">
      <c r="A1086" t="s">
        <v>1075</v>
      </c>
      <c r="B1086" t="s">
        <v>7467</v>
      </c>
      <c r="C1086" s="56">
        <v>97137</v>
      </c>
      <c r="D1086" s="48">
        <v>0</v>
      </c>
      <c r="E1086" s="57">
        <v>0</v>
      </c>
      <c r="F1086" s="48">
        <v>0</v>
      </c>
      <c r="G1086" s="48">
        <v>0</v>
      </c>
      <c r="H1086" s="51"/>
      <c r="J1086" s="51"/>
    </row>
    <row r="1087" spans="1:10" x14ac:dyDescent="0.3">
      <c r="A1087" t="s">
        <v>1076</v>
      </c>
      <c r="B1087" t="s">
        <v>7468</v>
      </c>
      <c r="C1087" s="56">
        <v>41547</v>
      </c>
      <c r="D1087" s="48">
        <v>0</v>
      </c>
      <c r="E1087" s="57">
        <v>0</v>
      </c>
      <c r="F1087" s="48">
        <v>0</v>
      </c>
      <c r="G1087" s="48">
        <v>0</v>
      </c>
      <c r="H1087" s="51"/>
      <c r="J1087" s="51"/>
    </row>
    <row r="1088" spans="1:10" x14ac:dyDescent="0.3">
      <c r="A1088" t="s">
        <v>1077</v>
      </c>
      <c r="B1088" t="s">
        <v>7469</v>
      </c>
      <c r="C1088" s="56">
        <v>31019</v>
      </c>
      <c r="D1088" s="48">
        <v>0</v>
      </c>
      <c r="E1088" s="57">
        <v>0</v>
      </c>
      <c r="F1088" s="48">
        <v>0</v>
      </c>
      <c r="G1088" s="48">
        <v>0</v>
      </c>
      <c r="H1088" s="51"/>
      <c r="J1088" s="51"/>
    </row>
    <row r="1089" spans="1:10" x14ac:dyDescent="0.3">
      <c r="A1089" t="s">
        <v>1078</v>
      </c>
      <c r="B1089" t="s">
        <v>7470</v>
      </c>
      <c r="C1089" s="56">
        <v>98255</v>
      </c>
      <c r="D1089" s="48">
        <v>0</v>
      </c>
      <c r="E1089" s="57">
        <v>0</v>
      </c>
      <c r="F1089" s="48">
        <v>0</v>
      </c>
      <c r="G1089" s="48">
        <v>0</v>
      </c>
      <c r="H1089" s="51"/>
      <c r="J1089" s="51"/>
    </row>
    <row r="1090" spans="1:10" x14ac:dyDescent="0.3">
      <c r="A1090" t="s">
        <v>1079</v>
      </c>
      <c r="B1090" t="s">
        <v>7471</v>
      </c>
      <c r="C1090" s="56">
        <v>98398</v>
      </c>
      <c r="D1090" s="48">
        <v>0</v>
      </c>
      <c r="E1090" s="57">
        <v>0</v>
      </c>
      <c r="F1090" s="48">
        <v>0</v>
      </c>
      <c r="G1090" s="48">
        <v>0</v>
      </c>
      <c r="H1090" s="51"/>
      <c r="J1090" s="51"/>
    </row>
    <row r="1091" spans="1:10" x14ac:dyDescent="0.3">
      <c r="A1091" t="s">
        <v>1080</v>
      </c>
      <c r="B1091" t="s">
        <v>7472</v>
      </c>
      <c r="C1091" s="56">
        <v>98463</v>
      </c>
      <c r="D1091" s="48">
        <v>0</v>
      </c>
      <c r="E1091" s="57">
        <v>0</v>
      </c>
      <c r="F1091" s="48">
        <v>0</v>
      </c>
      <c r="G1091" s="48">
        <v>0</v>
      </c>
      <c r="H1091" s="51"/>
      <c r="J1091" s="51"/>
    </row>
    <row r="1092" spans="1:10" x14ac:dyDescent="0.3">
      <c r="A1092" t="s">
        <v>1081</v>
      </c>
      <c r="B1092" t="s">
        <v>7473</v>
      </c>
      <c r="C1092" s="56">
        <v>98489</v>
      </c>
      <c r="D1092" s="48">
        <v>0</v>
      </c>
      <c r="E1092" s="57">
        <v>0</v>
      </c>
      <c r="F1092" s="48">
        <v>0</v>
      </c>
      <c r="G1092" s="48">
        <v>0</v>
      </c>
      <c r="H1092" s="51"/>
      <c r="J1092" s="51"/>
    </row>
    <row r="1093" spans="1:10" x14ac:dyDescent="0.3">
      <c r="A1093" t="s">
        <v>1082</v>
      </c>
      <c r="B1093" t="s">
        <v>7474</v>
      </c>
      <c r="C1093" s="56">
        <v>41439</v>
      </c>
      <c r="D1093" s="48">
        <v>0</v>
      </c>
      <c r="E1093" s="57">
        <v>0</v>
      </c>
      <c r="F1093" s="48">
        <v>0</v>
      </c>
      <c r="G1093" s="48">
        <v>0</v>
      </c>
      <c r="H1093" s="51"/>
      <c r="J1093" s="51"/>
    </row>
    <row r="1094" spans="1:10" x14ac:dyDescent="0.3">
      <c r="A1094" t="s">
        <v>1083</v>
      </c>
      <c r="B1094" t="s">
        <v>7475</v>
      </c>
      <c r="C1094" s="56">
        <v>41845</v>
      </c>
      <c r="D1094" s="48">
        <v>31416</v>
      </c>
      <c r="E1094" s="57">
        <v>30.64</v>
      </c>
      <c r="F1094" s="48">
        <v>14876.33</v>
      </c>
      <c r="G1094" s="48">
        <v>-16539.669999999998</v>
      </c>
      <c r="H1094" s="51"/>
      <c r="J1094" s="51"/>
    </row>
    <row r="1095" spans="1:10" x14ac:dyDescent="0.3">
      <c r="A1095" t="s">
        <v>1084</v>
      </c>
      <c r="B1095" t="s">
        <v>7476</v>
      </c>
      <c r="C1095" s="56">
        <v>41358</v>
      </c>
      <c r="D1095" s="48">
        <v>99992.06</v>
      </c>
      <c r="E1095" s="57">
        <v>109.44</v>
      </c>
      <c r="F1095" s="48">
        <v>53135.31</v>
      </c>
      <c r="G1095" s="48">
        <v>-46856.75</v>
      </c>
      <c r="H1095" s="51"/>
      <c r="J1095" s="51"/>
    </row>
    <row r="1096" spans="1:10" x14ac:dyDescent="0.3">
      <c r="A1096" t="s">
        <v>1085</v>
      </c>
      <c r="B1096" t="s">
        <v>7477</v>
      </c>
      <c r="C1096" s="56">
        <v>41845</v>
      </c>
      <c r="D1096" s="48">
        <v>9240</v>
      </c>
      <c r="E1096" s="57">
        <v>0</v>
      </c>
      <c r="F1096" s="48">
        <v>0</v>
      </c>
      <c r="G1096" s="48">
        <v>-9240</v>
      </c>
      <c r="H1096" s="51"/>
      <c r="J1096" s="51"/>
    </row>
    <row r="1097" spans="1:10" x14ac:dyDescent="0.3">
      <c r="A1097" t="s">
        <v>1086</v>
      </c>
      <c r="B1097" t="s">
        <v>7478</v>
      </c>
      <c r="C1097" s="56">
        <v>41261</v>
      </c>
      <c r="D1097" s="48">
        <v>18480</v>
      </c>
      <c r="E1097" s="57">
        <v>0</v>
      </c>
      <c r="F1097" s="48">
        <v>0</v>
      </c>
      <c r="G1097" s="48">
        <v>-18480</v>
      </c>
      <c r="H1097" s="51"/>
      <c r="J1097" s="51"/>
    </row>
    <row r="1098" spans="1:10" x14ac:dyDescent="0.3">
      <c r="A1098" t="s">
        <v>1087</v>
      </c>
      <c r="B1098" t="s">
        <v>7479</v>
      </c>
      <c r="C1098" s="56">
        <v>41358</v>
      </c>
      <c r="D1098" s="48">
        <v>0</v>
      </c>
      <c r="E1098" s="57">
        <v>0</v>
      </c>
      <c r="F1098" s="48">
        <v>0</v>
      </c>
      <c r="G1098" s="48">
        <v>0</v>
      </c>
      <c r="H1098" s="51"/>
      <c r="J1098" s="51"/>
    </row>
    <row r="1099" spans="1:10" x14ac:dyDescent="0.3">
      <c r="A1099" t="s">
        <v>1088</v>
      </c>
      <c r="B1099" t="s">
        <v>7480</v>
      </c>
      <c r="C1099" s="56">
        <v>42604</v>
      </c>
      <c r="D1099" s="48">
        <v>0</v>
      </c>
      <c r="E1099" s="57">
        <v>0</v>
      </c>
      <c r="F1099" s="48">
        <v>0</v>
      </c>
      <c r="G1099" s="48">
        <v>0</v>
      </c>
      <c r="H1099" s="51"/>
      <c r="J1099" s="51"/>
    </row>
    <row r="1100" spans="1:10" x14ac:dyDescent="0.3">
      <c r="A1100" t="s">
        <v>1089</v>
      </c>
      <c r="B1100" t="s">
        <v>7481</v>
      </c>
      <c r="C1100" s="56">
        <v>42604</v>
      </c>
      <c r="D1100" s="48">
        <v>0</v>
      </c>
      <c r="E1100" s="57">
        <v>0</v>
      </c>
      <c r="F1100" s="48">
        <v>0</v>
      </c>
      <c r="G1100" s="48">
        <v>0</v>
      </c>
      <c r="H1100" s="51"/>
      <c r="J1100" s="51"/>
    </row>
    <row r="1101" spans="1:10" x14ac:dyDescent="0.3">
      <c r="A1101" t="s">
        <v>1090</v>
      </c>
      <c r="B1101" t="s">
        <v>7482</v>
      </c>
      <c r="C1101" s="56">
        <v>41827</v>
      </c>
      <c r="D1101" s="48">
        <v>0</v>
      </c>
      <c r="E1101" s="57">
        <v>0</v>
      </c>
      <c r="F1101" s="48">
        <v>0</v>
      </c>
      <c r="G1101" s="48">
        <v>0</v>
      </c>
      <c r="H1101" s="51"/>
      <c r="J1101" s="51"/>
    </row>
    <row r="1102" spans="1:10" x14ac:dyDescent="0.3">
      <c r="A1102" t="s">
        <v>1091</v>
      </c>
      <c r="B1102" t="s">
        <v>7483</v>
      </c>
      <c r="C1102" s="56">
        <v>41460</v>
      </c>
      <c r="D1102" s="48">
        <v>0</v>
      </c>
      <c r="E1102" s="57">
        <v>0</v>
      </c>
      <c r="F1102" s="48">
        <v>0</v>
      </c>
      <c r="G1102" s="48">
        <v>0</v>
      </c>
      <c r="H1102" s="51"/>
      <c r="J1102" s="51"/>
    </row>
    <row r="1103" spans="1:10" x14ac:dyDescent="0.3">
      <c r="A1103" t="s">
        <v>1092</v>
      </c>
      <c r="B1103" t="s">
        <v>7484</v>
      </c>
      <c r="C1103" s="56">
        <v>41491</v>
      </c>
      <c r="D1103" s="48">
        <v>0</v>
      </c>
      <c r="E1103" s="57">
        <v>0</v>
      </c>
      <c r="F1103" s="48">
        <v>0</v>
      </c>
      <c r="G1103" s="48">
        <v>0</v>
      </c>
      <c r="H1103" s="51"/>
      <c r="J1103" s="51"/>
    </row>
    <row r="1104" spans="1:10" x14ac:dyDescent="0.3">
      <c r="A1104" t="s">
        <v>1093</v>
      </c>
      <c r="B1104" t="s">
        <v>7485</v>
      </c>
      <c r="C1104" s="56">
        <v>41371</v>
      </c>
      <c r="D1104" s="48">
        <v>3634.7</v>
      </c>
      <c r="E1104" s="57">
        <v>0</v>
      </c>
      <c r="F1104" s="48">
        <v>0</v>
      </c>
      <c r="G1104" s="48">
        <v>-3634.7</v>
      </c>
      <c r="H1104" s="51"/>
      <c r="J1104" s="51"/>
    </row>
    <row r="1105" spans="1:10" x14ac:dyDescent="0.3">
      <c r="A1105" t="s">
        <v>1094</v>
      </c>
      <c r="B1105" t="s">
        <v>7486</v>
      </c>
      <c r="C1105" s="56">
        <v>41455</v>
      </c>
      <c r="D1105" s="48">
        <v>0</v>
      </c>
      <c r="E1105" s="57">
        <v>52.4</v>
      </c>
      <c r="F1105" s="48">
        <v>25441.25</v>
      </c>
      <c r="G1105" s="48">
        <v>25441.25</v>
      </c>
      <c r="H1105" s="51"/>
      <c r="J1105" s="51"/>
    </row>
    <row r="1106" spans="1:10" x14ac:dyDescent="0.3">
      <c r="A1106" t="s">
        <v>1095</v>
      </c>
      <c r="B1106" t="s">
        <v>7487</v>
      </c>
      <c r="C1106" s="56">
        <v>41496</v>
      </c>
      <c r="D1106" s="48">
        <v>10721.83</v>
      </c>
      <c r="E1106" s="57">
        <v>108.83</v>
      </c>
      <c r="F1106" s="48">
        <v>52839.14</v>
      </c>
      <c r="G1106" s="48">
        <v>42117.31</v>
      </c>
      <c r="H1106" s="51"/>
      <c r="J1106" s="51"/>
    </row>
    <row r="1107" spans="1:10" x14ac:dyDescent="0.3">
      <c r="A1107" t="s">
        <v>1096</v>
      </c>
      <c r="B1107" t="s">
        <v>7488</v>
      </c>
      <c r="C1107" s="56">
        <v>41692</v>
      </c>
      <c r="D1107" s="48">
        <v>254097.65</v>
      </c>
      <c r="E1107" s="57">
        <v>374.06</v>
      </c>
      <c r="F1107" s="48">
        <v>181613.61</v>
      </c>
      <c r="G1107" s="48">
        <v>-72484.040000000008</v>
      </c>
      <c r="H1107" s="51"/>
      <c r="J1107" s="51"/>
    </row>
    <row r="1108" spans="1:10" x14ac:dyDescent="0.3">
      <c r="A1108" t="s">
        <v>1097</v>
      </c>
      <c r="B1108" t="s">
        <v>7489</v>
      </c>
      <c r="C1108" s="56">
        <v>41413</v>
      </c>
      <c r="D1108" s="48">
        <v>0</v>
      </c>
      <c r="E1108" s="57">
        <v>0</v>
      </c>
      <c r="F1108" s="48">
        <v>0</v>
      </c>
      <c r="G1108" s="48">
        <v>0</v>
      </c>
      <c r="H1108" s="51"/>
      <c r="J1108" s="51"/>
    </row>
    <row r="1109" spans="1:10" x14ac:dyDescent="0.3">
      <c r="A1109" t="s">
        <v>1098</v>
      </c>
      <c r="B1109" t="s">
        <v>7490</v>
      </c>
      <c r="C1109" s="56">
        <v>41362</v>
      </c>
      <c r="D1109" s="48">
        <v>0</v>
      </c>
      <c r="E1109" s="57">
        <v>0</v>
      </c>
      <c r="F1109" s="48">
        <v>0</v>
      </c>
      <c r="G1109" s="48">
        <v>0</v>
      </c>
      <c r="H1109" s="51"/>
      <c r="J1109" s="51"/>
    </row>
    <row r="1110" spans="1:10" x14ac:dyDescent="0.3">
      <c r="A1110" t="s">
        <v>1099</v>
      </c>
      <c r="B1110" t="s">
        <v>7491</v>
      </c>
      <c r="C1110" s="56">
        <v>42658</v>
      </c>
      <c r="D1110" s="48">
        <v>6976.78</v>
      </c>
      <c r="E1110" s="57">
        <v>0</v>
      </c>
      <c r="F1110" s="48">
        <v>0</v>
      </c>
      <c r="G1110" s="48">
        <v>-6976.78</v>
      </c>
      <c r="H1110" s="51"/>
      <c r="J1110" s="51"/>
    </row>
    <row r="1111" spans="1:10" x14ac:dyDescent="0.3">
      <c r="A1111" t="s">
        <v>1100</v>
      </c>
      <c r="B1111" t="s">
        <v>7492</v>
      </c>
      <c r="C1111" s="56">
        <v>41282</v>
      </c>
      <c r="D1111" s="48">
        <v>1848</v>
      </c>
      <c r="E1111" s="57">
        <v>0</v>
      </c>
      <c r="F1111" s="48">
        <v>0</v>
      </c>
      <c r="G1111" s="48">
        <v>-1848</v>
      </c>
      <c r="H1111" s="51"/>
      <c r="J1111" s="51"/>
    </row>
    <row r="1112" spans="1:10" x14ac:dyDescent="0.3">
      <c r="A1112" t="s">
        <v>1101</v>
      </c>
      <c r="B1112" t="s">
        <v>7493</v>
      </c>
      <c r="C1112" s="56">
        <v>41785</v>
      </c>
      <c r="D1112" s="48">
        <v>5544</v>
      </c>
      <c r="E1112" s="57">
        <v>0</v>
      </c>
      <c r="F1112" s="48">
        <v>0</v>
      </c>
      <c r="G1112" s="48">
        <v>-5544</v>
      </c>
      <c r="H1112" s="51"/>
      <c r="J1112" s="51"/>
    </row>
    <row r="1113" spans="1:10" x14ac:dyDescent="0.3">
      <c r="A1113" t="s">
        <v>1102</v>
      </c>
      <c r="B1113" t="s">
        <v>7494</v>
      </c>
      <c r="C1113" s="56">
        <v>41778</v>
      </c>
      <c r="D1113" s="48">
        <v>15542.83</v>
      </c>
      <c r="E1113" s="57">
        <v>56.55</v>
      </c>
      <c r="F1113" s="48">
        <v>27456.16</v>
      </c>
      <c r="G1113" s="48">
        <v>11913.33</v>
      </c>
      <c r="H1113" s="51"/>
      <c r="J1113" s="51"/>
    </row>
    <row r="1114" spans="1:10" x14ac:dyDescent="0.3">
      <c r="A1114" t="s">
        <v>1103</v>
      </c>
      <c r="B1114" t="s">
        <v>7495</v>
      </c>
      <c r="C1114" s="56">
        <v>41780</v>
      </c>
      <c r="D1114" s="48">
        <v>0</v>
      </c>
      <c r="E1114" s="57">
        <v>0</v>
      </c>
      <c r="F1114" s="48">
        <v>0</v>
      </c>
      <c r="G1114" s="48">
        <v>0</v>
      </c>
      <c r="H1114" s="51"/>
      <c r="J1114" s="51"/>
    </row>
    <row r="1115" spans="1:10" x14ac:dyDescent="0.3">
      <c r="A1115" t="s">
        <v>1104</v>
      </c>
      <c r="B1115" t="s">
        <v>7496</v>
      </c>
      <c r="C1115" s="56">
        <v>41662</v>
      </c>
      <c r="D1115" s="48">
        <v>0</v>
      </c>
      <c r="E1115" s="57">
        <v>0</v>
      </c>
      <c r="F1115" s="48">
        <v>0</v>
      </c>
      <c r="G1115" s="48">
        <v>0</v>
      </c>
      <c r="H1115" s="51"/>
      <c r="J1115" s="51"/>
    </row>
    <row r="1116" spans="1:10" x14ac:dyDescent="0.3">
      <c r="A1116" t="s">
        <v>1105</v>
      </c>
      <c r="B1116" t="s">
        <v>7497</v>
      </c>
      <c r="C1116" s="56">
        <v>42669</v>
      </c>
      <c r="D1116" s="48">
        <v>0</v>
      </c>
      <c r="E1116" s="57">
        <v>0</v>
      </c>
      <c r="F1116" s="48">
        <v>0</v>
      </c>
      <c r="G1116" s="48">
        <v>0</v>
      </c>
      <c r="H1116" s="51"/>
      <c r="J1116" s="51"/>
    </row>
    <row r="1117" spans="1:10" x14ac:dyDescent="0.3">
      <c r="A1117" t="s">
        <v>1106</v>
      </c>
      <c r="B1117" t="s">
        <v>7498</v>
      </c>
      <c r="C1117" s="56">
        <v>32177</v>
      </c>
      <c r="D1117" s="48">
        <v>0</v>
      </c>
      <c r="E1117" s="57">
        <v>0</v>
      </c>
      <c r="F1117" s="48">
        <v>0</v>
      </c>
      <c r="G1117" s="48">
        <v>0</v>
      </c>
      <c r="H1117" s="51"/>
      <c r="J1117" s="51"/>
    </row>
    <row r="1118" spans="1:10" x14ac:dyDescent="0.3">
      <c r="A1118" t="s">
        <v>1107</v>
      </c>
      <c r="B1118" t="s">
        <v>7499</v>
      </c>
      <c r="C1118" s="56">
        <v>41630</v>
      </c>
      <c r="D1118" s="48">
        <v>0</v>
      </c>
      <c r="E1118" s="57">
        <v>0</v>
      </c>
      <c r="F1118" s="48">
        <v>0</v>
      </c>
      <c r="G1118" s="48">
        <v>0</v>
      </c>
      <c r="H1118" s="51"/>
      <c r="J1118" s="51"/>
    </row>
    <row r="1119" spans="1:10" x14ac:dyDescent="0.3">
      <c r="A1119" t="s">
        <v>1108</v>
      </c>
      <c r="B1119" t="s">
        <v>7500</v>
      </c>
      <c r="C1119" s="56">
        <v>41362</v>
      </c>
      <c r="D1119" s="48">
        <v>0</v>
      </c>
      <c r="E1119" s="57">
        <v>0</v>
      </c>
      <c r="F1119" s="48">
        <v>0</v>
      </c>
      <c r="G1119" s="48">
        <v>0</v>
      </c>
      <c r="H1119" s="51"/>
      <c r="J1119" s="51"/>
    </row>
    <row r="1120" spans="1:10" x14ac:dyDescent="0.3">
      <c r="A1120" t="s">
        <v>1109</v>
      </c>
      <c r="B1120" t="s">
        <v>7501</v>
      </c>
      <c r="C1120" s="56">
        <v>75388</v>
      </c>
      <c r="D1120" s="48">
        <v>0</v>
      </c>
      <c r="E1120" s="57">
        <v>0</v>
      </c>
      <c r="F1120" s="48">
        <v>0</v>
      </c>
      <c r="G1120" s="48">
        <v>0</v>
      </c>
      <c r="H1120" s="51"/>
      <c r="J1120" s="51"/>
    </row>
    <row r="1121" spans="1:10" x14ac:dyDescent="0.3">
      <c r="A1121" t="s">
        <v>1110</v>
      </c>
      <c r="B1121" t="s">
        <v>7502</v>
      </c>
      <c r="C1121" s="56">
        <v>41629</v>
      </c>
      <c r="D1121" s="48">
        <v>7266.09</v>
      </c>
      <c r="E1121" s="57">
        <v>44.12</v>
      </c>
      <c r="F1121" s="48">
        <v>21421.14</v>
      </c>
      <c r="G1121" s="48">
        <v>14155.05</v>
      </c>
      <c r="H1121" s="51"/>
      <c r="J1121" s="51"/>
    </row>
    <row r="1122" spans="1:10" x14ac:dyDescent="0.3">
      <c r="A1122" t="s">
        <v>1111</v>
      </c>
      <c r="B1122" t="s">
        <v>7503</v>
      </c>
      <c r="C1122" s="56">
        <v>41421</v>
      </c>
      <c r="D1122" s="48">
        <v>0</v>
      </c>
      <c r="E1122" s="57">
        <v>0</v>
      </c>
      <c r="F1122" s="48">
        <v>0</v>
      </c>
      <c r="G1122" s="48">
        <v>0</v>
      </c>
      <c r="H1122" s="51"/>
      <c r="J1122" s="51"/>
    </row>
    <row r="1123" spans="1:10" x14ac:dyDescent="0.3">
      <c r="A1123" t="s">
        <v>1112</v>
      </c>
      <c r="B1123" t="s">
        <v>7504</v>
      </c>
      <c r="C1123" s="56">
        <v>42610</v>
      </c>
      <c r="D1123" s="48">
        <v>0</v>
      </c>
      <c r="E1123" s="57">
        <v>0</v>
      </c>
      <c r="F1123" s="48">
        <v>0</v>
      </c>
      <c r="G1123" s="48">
        <v>0</v>
      </c>
      <c r="H1123" s="51"/>
      <c r="J1123" s="51"/>
    </row>
    <row r="1124" spans="1:10" x14ac:dyDescent="0.3">
      <c r="A1124" t="s">
        <v>1113</v>
      </c>
      <c r="B1124" t="s">
        <v>7505</v>
      </c>
      <c r="C1124" s="56">
        <v>41340</v>
      </c>
      <c r="D1124" s="48">
        <v>31715.4</v>
      </c>
      <c r="E1124" s="57">
        <v>151.36000000000001</v>
      </c>
      <c r="F1124" s="48">
        <v>73488.31</v>
      </c>
      <c r="G1124" s="48">
        <v>41772.909999999996</v>
      </c>
      <c r="H1124" s="51"/>
      <c r="J1124" s="51"/>
    </row>
    <row r="1125" spans="1:10" x14ac:dyDescent="0.3">
      <c r="A1125" t="s">
        <v>1114</v>
      </c>
      <c r="B1125" t="s">
        <v>7506</v>
      </c>
      <c r="C1125" s="56">
        <v>41376</v>
      </c>
      <c r="D1125" s="48">
        <v>0</v>
      </c>
      <c r="E1125" s="57">
        <v>0</v>
      </c>
      <c r="F1125" s="48">
        <v>0</v>
      </c>
      <c r="G1125" s="48">
        <v>0</v>
      </c>
      <c r="H1125" s="51"/>
      <c r="J1125" s="51"/>
    </row>
    <row r="1126" spans="1:10" x14ac:dyDescent="0.3">
      <c r="A1126" t="s">
        <v>1115</v>
      </c>
      <c r="B1126" t="s">
        <v>7507</v>
      </c>
      <c r="C1126" s="56">
        <v>41013</v>
      </c>
      <c r="D1126" s="48">
        <v>49640.77</v>
      </c>
      <c r="E1126" s="57">
        <v>0</v>
      </c>
      <c r="F1126" s="48">
        <v>0</v>
      </c>
      <c r="G1126" s="48">
        <v>-49640.77</v>
      </c>
      <c r="H1126" s="51"/>
      <c r="J1126" s="51"/>
    </row>
    <row r="1127" spans="1:10" x14ac:dyDescent="0.3">
      <c r="A1127" t="s">
        <v>1116</v>
      </c>
      <c r="B1127" t="s">
        <v>7508</v>
      </c>
      <c r="C1127" s="56">
        <v>41398</v>
      </c>
      <c r="D1127" s="48">
        <v>0</v>
      </c>
      <c r="E1127" s="57">
        <v>0</v>
      </c>
      <c r="F1127" s="48">
        <v>0</v>
      </c>
      <c r="G1127" s="48">
        <v>0</v>
      </c>
      <c r="H1127" s="51"/>
      <c r="J1127" s="51"/>
    </row>
    <row r="1128" spans="1:10" x14ac:dyDescent="0.3">
      <c r="A1128" t="s">
        <v>1117</v>
      </c>
      <c r="B1128" t="s">
        <v>7509</v>
      </c>
      <c r="C1128" s="56">
        <v>41371</v>
      </c>
      <c r="D1128" s="48">
        <v>0</v>
      </c>
      <c r="E1128" s="57">
        <v>0</v>
      </c>
      <c r="F1128" s="48">
        <v>0</v>
      </c>
      <c r="G1128" s="48">
        <v>0</v>
      </c>
      <c r="H1128" s="51"/>
      <c r="J1128" s="51"/>
    </row>
    <row r="1129" spans="1:10" x14ac:dyDescent="0.3">
      <c r="A1129" t="s">
        <v>1118</v>
      </c>
      <c r="B1129" t="s">
        <v>7510</v>
      </c>
      <c r="C1129" s="56">
        <v>41496</v>
      </c>
      <c r="D1129" s="48">
        <v>132294.69</v>
      </c>
      <c r="E1129" s="57">
        <v>0</v>
      </c>
      <c r="F1129" s="48">
        <v>0</v>
      </c>
      <c r="G1129" s="48">
        <v>-132294.69</v>
      </c>
      <c r="H1129" s="51"/>
      <c r="J1129" s="51"/>
    </row>
    <row r="1130" spans="1:10" x14ac:dyDescent="0.3">
      <c r="A1130" t="s">
        <v>1119</v>
      </c>
      <c r="B1130" t="s">
        <v>7511</v>
      </c>
      <c r="C1130" s="56">
        <v>41860</v>
      </c>
      <c r="D1130" s="48">
        <v>34210.21</v>
      </c>
      <c r="E1130" s="57">
        <v>30.68</v>
      </c>
      <c r="F1130" s="48">
        <v>14895.75</v>
      </c>
      <c r="G1130" s="48">
        <v>-19314.46</v>
      </c>
      <c r="H1130" s="51"/>
      <c r="J1130" s="51"/>
    </row>
    <row r="1131" spans="1:10" x14ac:dyDescent="0.3">
      <c r="A1131" t="s">
        <v>1120</v>
      </c>
      <c r="B1131" t="s">
        <v>7512</v>
      </c>
      <c r="C1131" s="56">
        <v>41638</v>
      </c>
      <c r="D1131" s="48">
        <v>11147.11</v>
      </c>
      <c r="E1131" s="57">
        <v>8.11</v>
      </c>
      <c r="F1131" s="48">
        <v>3937.57</v>
      </c>
      <c r="G1131" s="48">
        <v>-7209.5400000000009</v>
      </c>
      <c r="H1131" s="51"/>
      <c r="J1131" s="51"/>
    </row>
    <row r="1132" spans="1:10" x14ac:dyDescent="0.3">
      <c r="A1132" t="s">
        <v>1121</v>
      </c>
      <c r="B1132" t="s">
        <v>7513</v>
      </c>
      <c r="C1132" s="56">
        <v>77235</v>
      </c>
      <c r="D1132" s="48">
        <v>0</v>
      </c>
      <c r="E1132" s="57">
        <v>142.75</v>
      </c>
      <c r="F1132" s="48">
        <v>69307.98</v>
      </c>
      <c r="G1132" s="48">
        <v>69307.98</v>
      </c>
      <c r="H1132" s="51"/>
      <c r="J1132" s="51"/>
    </row>
    <row r="1133" spans="1:10" x14ac:dyDescent="0.3">
      <c r="A1133" t="s">
        <v>1122</v>
      </c>
      <c r="B1133" t="s">
        <v>7514</v>
      </c>
      <c r="C1133" s="56">
        <v>77456</v>
      </c>
      <c r="D1133" s="48">
        <v>0</v>
      </c>
      <c r="E1133" s="57">
        <v>0</v>
      </c>
      <c r="F1133" s="48">
        <v>0</v>
      </c>
      <c r="G1133" s="48">
        <v>0</v>
      </c>
      <c r="H1133" s="51"/>
      <c r="J1133" s="51"/>
    </row>
    <row r="1134" spans="1:10" x14ac:dyDescent="0.3">
      <c r="A1134" t="s">
        <v>1123</v>
      </c>
      <c r="B1134" t="s">
        <v>7515</v>
      </c>
      <c r="C1134" s="56">
        <v>50949</v>
      </c>
      <c r="D1134" s="48">
        <v>0</v>
      </c>
      <c r="E1134" s="57">
        <v>0</v>
      </c>
      <c r="F1134" s="48">
        <v>0</v>
      </c>
      <c r="G1134" s="48">
        <v>0</v>
      </c>
      <c r="H1134" s="51"/>
      <c r="J1134" s="51"/>
    </row>
    <row r="1135" spans="1:10" x14ac:dyDescent="0.3">
      <c r="A1135" t="s">
        <v>1124</v>
      </c>
      <c r="B1135" t="s">
        <v>7516</v>
      </c>
      <c r="C1135" s="56">
        <v>41778</v>
      </c>
      <c r="D1135" s="48">
        <v>83291.179999999993</v>
      </c>
      <c r="E1135" s="57">
        <v>106.52</v>
      </c>
      <c r="F1135" s="48">
        <v>51717.59</v>
      </c>
      <c r="G1135" s="48">
        <v>-31573.589999999997</v>
      </c>
      <c r="H1135" s="51"/>
      <c r="J1135" s="51"/>
    </row>
    <row r="1136" spans="1:10" x14ac:dyDescent="0.3">
      <c r="A1136" t="s">
        <v>1125</v>
      </c>
      <c r="B1136" t="s">
        <v>7517</v>
      </c>
      <c r="C1136" s="56">
        <v>13683</v>
      </c>
      <c r="D1136" s="48">
        <v>0</v>
      </c>
      <c r="E1136" s="57">
        <v>0</v>
      </c>
      <c r="F1136" s="48">
        <v>0</v>
      </c>
      <c r="G1136" s="48">
        <v>0</v>
      </c>
      <c r="H1136" s="51"/>
      <c r="J1136" s="51"/>
    </row>
    <row r="1137" spans="1:10" x14ac:dyDescent="0.3">
      <c r="A1137" t="s">
        <v>1126</v>
      </c>
      <c r="B1137" t="s">
        <v>7518</v>
      </c>
      <c r="C1137" s="56">
        <v>28601</v>
      </c>
      <c r="D1137" s="48">
        <v>0</v>
      </c>
      <c r="E1137" s="57">
        <v>0</v>
      </c>
      <c r="F1137" s="48">
        <v>0</v>
      </c>
      <c r="G1137" s="48">
        <v>0</v>
      </c>
      <c r="H1137" s="51"/>
      <c r="J1137" s="51"/>
    </row>
    <row r="1138" spans="1:10" x14ac:dyDescent="0.3">
      <c r="A1138" t="s">
        <v>1127</v>
      </c>
      <c r="B1138" t="s">
        <v>7519</v>
      </c>
      <c r="C1138" s="56">
        <v>47959</v>
      </c>
      <c r="D1138" s="48">
        <v>27897.06</v>
      </c>
      <c r="E1138" s="57">
        <v>95.42</v>
      </c>
      <c r="F1138" s="48">
        <v>46328.32</v>
      </c>
      <c r="G1138" s="48">
        <v>18431.259999999998</v>
      </c>
      <c r="H1138" s="51"/>
      <c r="J1138" s="51"/>
    </row>
    <row r="1139" spans="1:10" x14ac:dyDescent="0.3">
      <c r="A1139" t="s">
        <v>1128</v>
      </c>
      <c r="B1139" t="s">
        <v>7520</v>
      </c>
      <c r="C1139" s="56">
        <v>13683</v>
      </c>
      <c r="D1139" s="48">
        <v>0</v>
      </c>
      <c r="E1139" s="57">
        <v>0</v>
      </c>
      <c r="F1139" s="48">
        <v>0</v>
      </c>
      <c r="G1139" s="48">
        <v>0</v>
      </c>
      <c r="H1139" s="51"/>
      <c r="J1139" s="51"/>
    </row>
    <row r="1140" spans="1:10" x14ac:dyDescent="0.3">
      <c r="A1140" t="s">
        <v>1129</v>
      </c>
      <c r="B1140" t="s">
        <v>7521</v>
      </c>
      <c r="C1140" s="56">
        <v>41421</v>
      </c>
      <c r="D1140" s="48">
        <v>34077.96</v>
      </c>
      <c r="E1140" s="57">
        <v>158.56</v>
      </c>
      <c r="F1140" s="48">
        <v>76984.05</v>
      </c>
      <c r="G1140" s="48">
        <v>42906.090000000004</v>
      </c>
      <c r="H1140" s="51"/>
      <c r="J1140" s="51"/>
    </row>
    <row r="1141" spans="1:10" x14ac:dyDescent="0.3">
      <c r="A1141" t="s">
        <v>1130</v>
      </c>
      <c r="B1141" t="s">
        <v>7522</v>
      </c>
      <c r="C1141" s="56">
        <v>11711</v>
      </c>
      <c r="D1141" s="48">
        <v>6779.22</v>
      </c>
      <c r="E1141" s="57">
        <v>2.35</v>
      </c>
      <c r="F1141" s="48">
        <v>1140.97</v>
      </c>
      <c r="G1141" s="48">
        <v>-5638.25</v>
      </c>
      <c r="H1141" s="51"/>
      <c r="J1141" s="51"/>
    </row>
    <row r="1142" spans="1:10" x14ac:dyDescent="0.3">
      <c r="A1142" t="s">
        <v>1131</v>
      </c>
      <c r="B1142" t="s">
        <v>7523</v>
      </c>
      <c r="C1142" s="56">
        <v>41580</v>
      </c>
      <c r="D1142" s="48">
        <v>0</v>
      </c>
      <c r="E1142" s="57">
        <v>0</v>
      </c>
      <c r="F1142" s="48">
        <v>0</v>
      </c>
      <c r="G1142" s="48">
        <v>0</v>
      </c>
      <c r="H1142" s="51"/>
      <c r="J1142" s="51"/>
    </row>
    <row r="1143" spans="1:10" x14ac:dyDescent="0.3">
      <c r="A1143" t="s">
        <v>1132</v>
      </c>
      <c r="B1143" t="s">
        <v>7524</v>
      </c>
      <c r="C1143" s="56">
        <v>41401</v>
      </c>
      <c r="D1143" s="48">
        <v>26620.92</v>
      </c>
      <c r="E1143" s="57">
        <v>18.57</v>
      </c>
      <c r="F1143" s="48">
        <v>9016.11</v>
      </c>
      <c r="G1143" s="48">
        <v>-17604.809999999998</v>
      </c>
      <c r="H1143" s="51"/>
      <c r="J1143" s="51"/>
    </row>
    <row r="1144" spans="1:10" x14ac:dyDescent="0.3">
      <c r="A1144" t="s">
        <v>1133</v>
      </c>
      <c r="B1144" t="s">
        <v>7525</v>
      </c>
      <c r="C1144" s="56">
        <v>83280</v>
      </c>
      <c r="D1144" s="48">
        <v>88704</v>
      </c>
      <c r="E1144" s="57">
        <v>120.9</v>
      </c>
      <c r="F1144" s="48">
        <v>58699.37</v>
      </c>
      <c r="G1144" s="48">
        <v>-30004.629999999997</v>
      </c>
      <c r="H1144" s="51"/>
      <c r="J1144" s="51"/>
    </row>
    <row r="1145" spans="1:10" x14ac:dyDescent="0.3">
      <c r="A1145" t="s">
        <v>1134</v>
      </c>
      <c r="B1145" t="s">
        <v>7526</v>
      </c>
      <c r="C1145" s="56">
        <v>41869</v>
      </c>
      <c r="D1145" s="48">
        <v>0</v>
      </c>
      <c r="E1145" s="57">
        <v>0</v>
      </c>
      <c r="F1145" s="48">
        <v>0</v>
      </c>
      <c r="G1145" s="48">
        <v>0</v>
      </c>
      <c r="H1145" s="51"/>
      <c r="J1145" s="51"/>
    </row>
    <row r="1146" spans="1:10" x14ac:dyDescent="0.3">
      <c r="A1146" t="s">
        <v>1135</v>
      </c>
      <c r="B1146" t="s">
        <v>7527</v>
      </c>
      <c r="C1146" s="56">
        <v>42486</v>
      </c>
      <c r="D1146" s="48">
        <v>10639.99</v>
      </c>
      <c r="E1146" s="57">
        <v>66.260000000000005</v>
      </c>
      <c r="F1146" s="48">
        <v>32170.560000000001</v>
      </c>
      <c r="G1146" s="48">
        <v>21530.57</v>
      </c>
      <c r="H1146" s="51"/>
      <c r="J1146" s="51"/>
    </row>
    <row r="1147" spans="1:10" x14ac:dyDescent="0.3">
      <c r="A1147" t="s">
        <v>1136</v>
      </c>
      <c r="B1147" t="s">
        <v>7528</v>
      </c>
      <c r="C1147" s="56">
        <v>41471</v>
      </c>
      <c r="D1147" s="48">
        <v>31224.39</v>
      </c>
      <c r="E1147" s="57">
        <v>110.03</v>
      </c>
      <c r="F1147" s="48">
        <v>53421.77</v>
      </c>
      <c r="G1147" s="48">
        <v>22197.379999999997</v>
      </c>
      <c r="H1147" s="51"/>
      <c r="J1147" s="51"/>
    </row>
    <row r="1148" spans="1:10" x14ac:dyDescent="0.3">
      <c r="A1148" t="s">
        <v>1137</v>
      </c>
      <c r="B1148" t="s">
        <v>7529</v>
      </c>
      <c r="C1148" s="56">
        <v>41455</v>
      </c>
      <c r="D1148" s="48">
        <v>0</v>
      </c>
      <c r="E1148" s="57">
        <v>36.6</v>
      </c>
      <c r="F1148" s="48">
        <v>17770.03</v>
      </c>
      <c r="G1148" s="48">
        <v>17770.03</v>
      </c>
      <c r="H1148" s="51"/>
      <c r="J1148" s="51"/>
    </row>
    <row r="1149" spans="1:10" x14ac:dyDescent="0.3">
      <c r="A1149" t="s">
        <v>1138</v>
      </c>
      <c r="B1149" t="s">
        <v>7530</v>
      </c>
      <c r="C1149" s="56">
        <v>41775</v>
      </c>
      <c r="D1149" s="48">
        <v>73920</v>
      </c>
      <c r="E1149" s="57">
        <v>75.12</v>
      </c>
      <c r="F1149" s="48">
        <v>36472.26</v>
      </c>
      <c r="G1149" s="48">
        <v>-37447.74</v>
      </c>
      <c r="H1149" s="51"/>
      <c r="J1149" s="51"/>
    </row>
    <row r="1150" spans="1:10" x14ac:dyDescent="0.3">
      <c r="A1150" t="s">
        <v>1139</v>
      </c>
      <c r="B1150" t="s">
        <v>7531</v>
      </c>
      <c r="C1150" s="56">
        <v>13662</v>
      </c>
      <c r="D1150" s="48">
        <v>3325.96</v>
      </c>
      <c r="E1150" s="57">
        <v>58.36</v>
      </c>
      <c r="F1150" s="48">
        <v>28334.95</v>
      </c>
      <c r="G1150" s="48">
        <v>25008.99</v>
      </c>
      <c r="H1150" s="51"/>
      <c r="J1150" s="51"/>
    </row>
    <row r="1151" spans="1:10" x14ac:dyDescent="0.3">
      <c r="A1151" t="s">
        <v>1140</v>
      </c>
      <c r="B1151" t="s">
        <v>7532</v>
      </c>
      <c r="C1151" s="56">
        <v>13662</v>
      </c>
      <c r="D1151" s="48">
        <v>7357.84</v>
      </c>
      <c r="E1151" s="57">
        <v>66.67</v>
      </c>
      <c r="F1151" s="48">
        <v>32369.62</v>
      </c>
      <c r="G1151" s="48">
        <v>25011.78</v>
      </c>
      <c r="H1151" s="51"/>
      <c r="J1151" s="51"/>
    </row>
    <row r="1152" spans="1:10" x14ac:dyDescent="0.3">
      <c r="A1152" t="s">
        <v>1141</v>
      </c>
      <c r="B1152" t="s">
        <v>7533</v>
      </c>
      <c r="C1152" s="56">
        <v>41376</v>
      </c>
      <c r="D1152" s="48">
        <v>0</v>
      </c>
      <c r="E1152" s="57">
        <v>0</v>
      </c>
      <c r="F1152" s="48">
        <v>0</v>
      </c>
      <c r="G1152" s="48">
        <v>0</v>
      </c>
      <c r="H1152" s="51"/>
      <c r="J1152" s="51"/>
    </row>
    <row r="1153" spans="1:10" x14ac:dyDescent="0.3">
      <c r="A1153" t="s">
        <v>1142</v>
      </c>
      <c r="B1153" t="s">
        <v>7534</v>
      </c>
      <c r="C1153" s="56">
        <v>41571</v>
      </c>
      <c r="D1153" s="48">
        <v>32379.29</v>
      </c>
      <c r="E1153" s="57">
        <v>23.67</v>
      </c>
      <c r="F1153" s="48">
        <v>11492.26</v>
      </c>
      <c r="G1153" s="48">
        <v>-20887.03</v>
      </c>
      <c r="H1153" s="51"/>
      <c r="J1153" s="51"/>
    </row>
    <row r="1154" spans="1:10" x14ac:dyDescent="0.3">
      <c r="A1154" t="s">
        <v>1143</v>
      </c>
      <c r="B1154" t="s">
        <v>7535</v>
      </c>
      <c r="C1154" s="56">
        <v>41633</v>
      </c>
      <c r="D1154" s="48">
        <v>0</v>
      </c>
      <c r="E1154" s="57">
        <v>0</v>
      </c>
      <c r="F1154" s="48">
        <v>0</v>
      </c>
      <c r="G1154" s="48">
        <v>0</v>
      </c>
      <c r="H1154" s="51"/>
      <c r="J1154" s="51"/>
    </row>
    <row r="1155" spans="1:10" x14ac:dyDescent="0.3">
      <c r="A1155" t="s">
        <v>1144</v>
      </c>
      <c r="B1155" t="s">
        <v>7536</v>
      </c>
      <c r="C1155" s="56">
        <v>41630</v>
      </c>
      <c r="D1155" s="48">
        <v>0</v>
      </c>
      <c r="E1155" s="57">
        <v>0</v>
      </c>
      <c r="F1155" s="48">
        <v>0</v>
      </c>
      <c r="G1155" s="48">
        <v>0</v>
      </c>
      <c r="H1155" s="51"/>
      <c r="J1155" s="51"/>
    </row>
    <row r="1156" spans="1:10" x14ac:dyDescent="0.3">
      <c r="A1156" t="s">
        <v>1145</v>
      </c>
      <c r="B1156" t="s">
        <v>7537</v>
      </c>
      <c r="C1156" s="56">
        <v>77338</v>
      </c>
      <c r="D1156" s="48">
        <v>0</v>
      </c>
      <c r="E1156" s="57">
        <v>0</v>
      </c>
      <c r="F1156" s="48">
        <v>0</v>
      </c>
      <c r="G1156" s="48">
        <v>0</v>
      </c>
      <c r="H1156" s="51"/>
      <c r="J1156" s="51"/>
    </row>
    <row r="1157" spans="1:10" x14ac:dyDescent="0.3">
      <c r="A1157" t="s">
        <v>1146</v>
      </c>
      <c r="B1157" t="s">
        <v>7538</v>
      </c>
      <c r="C1157" s="56">
        <v>41633</v>
      </c>
      <c r="D1157" s="48">
        <v>27751.71</v>
      </c>
      <c r="E1157" s="57">
        <v>0</v>
      </c>
      <c r="F1157" s="48">
        <v>0</v>
      </c>
      <c r="G1157" s="48">
        <v>-27751.71</v>
      </c>
      <c r="H1157" s="51"/>
      <c r="J1157" s="51"/>
    </row>
    <row r="1158" spans="1:10" x14ac:dyDescent="0.3">
      <c r="A1158" t="s">
        <v>1147</v>
      </c>
      <c r="B1158" t="s">
        <v>7539</v>
      </c>
      <c r="C1158" s="56">
        <v>41476</v>
      </c>
      <c r="D1158" s="48">
        <v>73385.570000000007</v>
      </c>
      <c r="E1158" s="57">
        <v>199.66</v>
      </c>
      <c r="F1158" s="48">
        <v>96938.92</v>
      </c>
      <c r="G1158" s="48">
        <v>23553.349999999991</v>
      </c>
      <c r="H1158" s="51"/>
      <c r="J1158" s="51"/>
    </row>
    <row r="1159" spans="1:10" x14ac:dyDescent="0.3">
      <c r="A1159" t="s">
        <v>1148</v>
      </c>
      <c r="B1159" t="s">
        <v>7540</v>
      </c>
      <c r="C1159" s="56">
        <v>41362</v>
      </c>
      <c r="D1159" s="48">
        <v>277799.95</v>
      </c>
      <c r="E1159" s="57">
        <v>0</v>
      </c>
      <c r="F1159" s="48">
        <v>0</v>
      </c>
      <c r="G1159" s="48">
        <v>-277799.95</v>
      </c>
      <c r="H1159" s="51"/>
      <c r="J1159" s="51"/>
    </row>
    <row r="1160" spans="1:10" x14ac:dyDescent="0.3">
      <c r="A1160" t="s">
        <v>1149</v>
      </c>
      <c r="B1160" t="s">
        <v>7541</v>
      </c>
      <c r="C1160" s="56">
        <v>45000</v>
      </c>
      <c r="D1160" s="48">
        <v>0</v>
      </c>
      <c r="E1160" s="57">
        <v>0</v>
      </c>
      <c r="F1160" s="48">
        <v>0</v>
      </c>
      <c r="G1160" s="48">
        <v>0</v>
      </c>
      <c r="H1160" s="51"/>
      <c r="J1160" s="51"/>
    </row>
    <row r="1161" spans="1:10" x14ac:dyDescent="0.3">
      <c r="A1161" t="s">
        <v>1150</v>
      </c>
      <c r="B1161" t="s">
        <v>7542</v>
      </c>
      <c r="C1161" s="56">
        <v>41516</v>
      </c>
      <c r="D1161" s="48">
        <v>224504.27</v>
      </c>
      <c r="E1161" s="57">
        <v>353.76</v>
      </c>
      <c r="F1161" s="48">
        <v>171757.56</v>
      </c>
      <c r="G1161" s="48">
        <v>-52746.709999999992</v>
      </c>
      <c r="H1161" s="51"/>
      <c r="J1161" s="51"/>
    </row>
    <row r="1162" spans="1:10" x14ac:dyDescent="0.3">
      <c r="A1162" t="s">
        <v>1151</v>
      </c>
      <c r="B1162" t="s">
        <v>7543</v>
      </c>
      <c r="C1162" s="56">
        <v>41613</v>
      </c>
      <c r="D1162" s="48">
        <v>92940.84</v>
      </c>
      <c r="E1162" s="57">
        <v>26.37</v>
      </c>
      <c r="F1162" s="48">
        <v>12803.16</v>
      </c>
      <c r="G1162" s="48">
        <v>-80137.679999999993</v>
      </c>
      <c r="H1162" s="51"/>
      <c r="J1162" s="51"/>
    </row>
    <row r="1163" spans="1:10" x14ac:dyDescent="0.3">
      <c r="A1163" t="s">
        <v>1152</v>
      </c>
      <c r="B1163" t="s">
        <v>7544</v>
      </c>
      <c r="C1163" s="56">
        <v>41844</v>
      </c>
      <c r="D1163" s="48">
        <v>3651.64</v>
      </c>
      <c r="E1163" s="57">
        <v>0</v>
      </c>
      <c r="F1163" s="48">
        <v>0</v>
      </c>
      <c r="G1163" s="48">
        <v>-3651.64</v>
      </c>
      <c r="H1163" s="51"/>
      <c r="J1163" s="51"/>
    </row>
    <row r="1164" spans="1:10" x14ac:dyDescent="0.3">
      <c r="A1164" t="s">
        <v>1153</v>
      </c>
      <c r="B1164" t="s">
        <v>7545</v>
      </c>
      <c r="C1164" s="56">
        <v>41501</v>
      </c>
      <c r="D1164" s="48">
        <v>31521.97</v>
      </c>
      <c r="E1164" s="57">
        <v>35.5</v>
      </c>
      <c r="F1164" s="48">
        <v>17235.96</v>
      </c>
      <c r="G1164" s="48">
        <v>-14286.010000000002</v>
      </c>
      <c r="H1164" s="51"/>
      <c r="J1164" s="51"/>
    </row>
    <row r="1165" spans="1:10" x14ac:dyDescent="0.3">
      <c r="A1165" t="s">
        <v>1154</v>
      </c>
      <c r="B1165" t="s">
        <v>7546</v>
      </c>
      <c r="C1165" s="56">
        <v>83280</v>
      </c>
      <c r="D1165" s="48">
        <v>273850.64</v>
      </c>
      <c r="E1165" s="57">
        <v>96.71</v>
      </c>
      <c r="F1165" s="48">
        <v>46954.64</v>
      </c>
      <c r="G1165" s="48">
        <v>-226896</v>
      </c>
      <c r="H1165" s="51"/>
      <c r="J1165" s="51"/>
    </row>
    <row r="1166" spans="1:10" x14ac:dyDescent="0.3">
      <c r="A1166" t="s">
        <v>1155</v>
      </c>
      <c r="B1166" t="s">
        <v>7547</v>
      </c>
      <c r="C1166" s="56">
        <v>40971</v>
      </c>
      <c r="D1166" s="48">
        <v>272211.99</v>
      </c>
      <c r="E1166" s="57">
        <v>0</v>
      </c>
      <c r="F1166" s="48">
        <v>0</v>
      </c>
      <c r="G1166" s="48">
        <v>-272211.99</v>
      </c>
      <c r="H1166" s="51"/>
      <c r="J1166" s="51"/>
    </row>
    <row r="1167" spans="1:10" x14ac:dyDescent="0.3">
      <c r="A1167" t="s">
        <v>1156</v>
      </c>
      <c r="B1167" t="s">
        <v>7548</v>
      </c>
      <c r="C1167" s="56">
        <v>41413</v>
      </c>
      <c r="D1167" s="48">
        <v>66369.990000000005</v>
      </c>
      <c r="E1167" s="57">
        <v>53.15</v>
      </c>
      <c r="F1167" s="48">
        <v>25805.39</v>
      </c>
      <c r="G1167" s="48">
        <v>-40564.600000000006</v>
      </c>
      <c r="H1167" s="51"/>
      <c r="J1167" s="51"/>
    </row>
    <row r="1168" spans="1:10" x14ac:dyDescent="0.3">
      <c r="A1168" t="s">
        <v>1157</v>
      </c>
      <c r="B1168" t="s">
        <v>7549</v>
      </c>
      <c r="C1168" s="56">
        <v>75388</v>
      </c>
      <c r="D1168" s="48">
        <v>40100.01</v>
      </c>
      <c r="E1168" s="57">
        <v>43.13</v>
      </c>
      <c r="F1168" s="48">
        <v>20940.48</v>
      </c>
      <c r="G1168" s="48">
        <v>-19159.530000000002</v>
      </c>
      <c r="H1168" s="51"/>
      <c r="J1168" s="51"/>
    </row>
    <row r="1169" spans="1:10" x14ac:dyDescent="0.3">
      <c r="A1169" t="s">
        <v>1158</v>
      </c>
      <c r="B1169" t="s">
        <v>7550</v>
      </c>
      <c r="C1169" s="56">
        <v>41633</v>
      </c>
      <c r="D1169" s="48">
        <v>0</v>
      </c>
      <c r="E1169" s="57">
        <v>0</v>
      </c>
      <c r="F1169" s="48">
        <v>0</v>
      </c>
      <c r="G1169" s="48">
        <v>0</v>
      </c>
      <c r="H1169" s="51"/>
      <c r="J1169" s="51"/>
    </row>
    <row r="1170" spans="1:10" x14ac:dyDescent="0.3">
      <c r="A1170" t="s">
        <v>1159</v>
      </c>
      <c r="B1170" t="s">
        <v>7551</v>
      </c>
      <c r="C1170" s="56">
        <v>41455</v>
      </c>
      <c r="D1170" s="48">
        <v>0</v>
      </c>
      <c r="E1170" s="57">
        <v>142.44</v>
      </c>
      <c r="F1170" s="48">
        <v>69157.47</v>
      </c>
      <c r="G1170" s="48">
        <v>69157.47</v>
      </c>
      <c r="H1170" s="51"/>
      <c r="J1170" s="51"/>
    </row>
    <row r="1171" spans="1:10" x14ac:dyDescent="0.3">
      <c r="A1171" t="s">
        <v>1160</v>
      </c>
      <c r="B1171" t="s">
        <v>7552</v>
      </c>
      <c r="C1171" s="56">
        <v>41471</v>
      </c>
      <c r="D1171" s="48">
        <v>0</v>
      </c>
      <c r="E1171" s="57">
        <v>0</v>
      </c>
      <c r="F1171" s="48">
        <v>0</v>
      </c>
      <c r="G1171" s="48">
        <v>0</v>
      </c>
      <c r="H1171" s="51"/>
      <c r="J1171" s="51"/>
    </row>
    <row r="1172" spans="1:10" x14ac:dyDescent="0.3">
      <c r="A1172" t="s">
        <v>1161</v>
      </c>
      <c r="B1172" t="s">
        <v>7553</v>
      </c>
      <c r="C1172" s="56">
        <v>13683</v>
      </c>
      <c r="D1172" s="48">
        <v>9240</v>
      </c>
      <c r="E1172" s="57">
        <v>0</v>
      </c>
      <c r="F1172" s="48">
        <v>0</v>
      </c>
      <c r="G1172" s="48">
        <v>-9240</v>
      </c>
      <c r="H1172" s="51"/>
      <c r="J1172" s="51"/>
    </row>
    <row r="1173" spans="1:10" x14ac:dyDescent="0.3">
      <c r="A1173" t="s">
        <v>1162</v>
      </c>
      <c r="B1173" t="s">
        <v>7554</v>
      </c>
      <c r="C1173" s="56">
        <v>41520</v>
      </c>
      <c r="D1173" s="48">
        <v>0</v>
      </c>
      <c r="E1173" s="57">
        <v>10.23</v>
      </c>
      <c r="F1173" s="48">
        <v>4966.87</v>
      </c>
      <c r="G1173" s="48">
        <v>4966.87</v>
      </c>
      <c r="H1173" s="51"/>
      <c r="J1173" s="51"/>
    </row>
    <row r="1174" spans="1:10" x14ac:dyDescent="0.3">
      <c r="A1174" t="s">
        <v>1163</v>
      </c>
      <c r="B1174" t="s">
        <v>7555</v>
      </c>
      <c r="C1174" s="56">
        <v>41501</v>
      </c>
      <c r="D1174" s="48">
        <v>26858.98</v>
      </c>
      <c r="E1174" s="57">
        <v>18.13</v>
      </c>
      <c r="F1174" s="48">
        <v>8802.48</v>
      </c>
      <c r="G1174" s="48">
        <v>-18056.5</v>
      </c>
      <c r="H1174" s="51"/>
      <c r="J1174" s="51"/>
    </row>
    <row r="1175" spans="1:10" x14ac:dyDescent="0.3">
      <c r="A1175" t="s">
        <v>1164</v>
      </c>
      <c r="B1175" t="s">
        <v>7556</v>
      </c>
      <c r="C1175" s="56">
        <v>41613</v>
      </c>
      <c r="D1175" s="48">
        <v>0</v>
      </c>
      <c r="E1175" s="57">
        <v>13.66</v>
      </c>
      <c r="F1175" s="48">
        <v>6632.2</v>
      </c>
      <c r="G1175" s="48">
        <v>6632.2</v>
      </c>
      <c r="H1175" s="51"/>
      <c r="J1175" s="51"/>
    </row>
    <row r="1176" spans="1:10" x14ac:dyDescent="0.3">
      <c r="A1176" t="s">
        <v>1165</v>
      </c>
      <c r="B1176" t="s">
        <v>7557</v>
      </c>
      <c r="C1176" s="56">
        <v>75388</v>
      </c>
      <c r="D1176" s="48">
        <v>56269.39</v>
      </c>
      <c r="E1176" s="57">
        <v>86.38</v>
      </c>
      <c r="F1176" s="48">
        <v>41939.22</v>
      </c>
      <c r="G1176" s="48">
        <v>-14330.169999999998</v>
      </c>
      <c r="H1176" s="51"/>
      <c r="J1176" s="51"/>
    </row>
    <row r="1177" spans="1:10" x14ac:dyDescent="0.3">
      <c r="A1177" t="s">
        <v>1166</v>
      </c>
      <c r="B1177" t="s">
        <v>7558</v>
      </c>
      <c r="C1177" s="56">
        <v>41502</v>
      </c>
      <c r="D1177" s="48">
        <v>7019.76</v>
      </c>
      <c r="E1177" s="57">
        <v>0.93</v>
      </c>
      <c r="F1177" s="48">
        <v>451.53</v>
      </c>
      <c r="G1177" s="48">
        <v>-6568.2300000000005</v>
      </c>
      <c r="H1177" s="51"/>
      <c r="J1177" s="51"/>
    </row>
    <row r="1178" spans="1:10" x14ac:dyDescent="0.3">
      <c r="A1178" t="s">
        <v>1167</v>
      </c>
      <c r="B1178" t="s">
        <v>7559</v>
      </c>
      <c r="C1178" s="56">
        <v>77338</v>
      </c>
      <c r="D1178" s="48">
        <v>0</v>
      </c>
      <c r="E1178" s="57">
        <v>0</v>
      </c>
      <c r="F1178" s="48">
        <v>0</v>
      </c>
      <c r="G1178" s="48">
        <v>0</v>
      </c>
      <c r="H1178" s="51"/>
      <c r="J1178" s="51"/>
    </row>
    <row r="1179" spans="1:10" x14ac:dyDescent="0.3">
      <c r="A1179" t="s">
        <v>1168</v>
      </c>
      <c r="B1179" t="s">
        <v>7560</v>
      </c>
      <c r="C1179" s="56">
        <v>20243</v>
      </c>
      <c r="D1179" s="48">
        <v>0</v>
      </c>
      <c r="E1179" s="57">
        <v>0</v>
      </c>
      <c r="F1179" s="48">
        <v>0</v>
      </c>
      <c r="G1179" s="48">
        <v>0</v>
      </c>
      <c r="H1179" s="51"/>
      <c r="J1179" s="51"/>
    </row>
    <row r="1180" spans="1:10" x14ac:dyDescent="0.3">
      <c r="A1180" t="s">
        <v>1169</v>
      </c>
      <c r="B1180" t="s">
        <v>7561</v>
      </c>
      <c r="C1180" s="56">
        <v>41454</v>
      </c>
      <c r="D1180" s="48">
        <v>0</v>
      </c>
      <c r="E1180" s="57">
        <v>0</v>
      </c>
      <c r="F1180" s="48">
        <v>0</v>
      </c>
      <c r="G1180" s="48">
        <v>0</v>
      </c>
      <c r="H1180" s="51"/>
      <c r="J1180" s="51"/>
    </row>
    <row r="1181" spans="1:10" x14ac:dyDescent="0.3">
      <c r="A1181" t="s">
        <v>1170</v>
      </c>
      <c r="B1181" t="s">
        <v>7562</v>
      </c>
      <c r="C1181" s="56">
        <v>41473</v>
      </c>
      <c r="D1181" s="48">
        <v>32083.65</v>
      </c>
      <c r="E1181" s="57">
        <v>144.47999999999999</v>
      </c>
      <c r="F1181" s="48">
        <v>70147.929999999993</v>
      </c>
      <c r="G1181" s="48">
        <v>38064.279999999992</v>
      </c>
      <c r="H1181" s="51"/>
      <c r="J1181" s="51"/>
    </row>
    <row r="1182" spans="1:10" x14ac:dyDescent="0.3">
      <c r="A1182" t="s">
        <v>1171</v>
      </c>
      <c r="B1182" t="s">
        <v>7563</v>
      </c>
      <c r="C1182" s="56">
        <v>41228</v>
      </c>
      <c r="D1182" s="48">
        <v>0</v>
      </c>
      <c r="E1182" s="57">
        <v>16.64</v>
      </c>
      <c r="F1182" s="48">
        <v>8079.05</v>
      </c>
      <c r="G1182" s="48">
        <v>8079.05</v>
      </c>
      <c r="H1182" s="51"/>
      <c r="J1182" s="51"/>
    </row>
    <row r="1183" spans="1:10" x14ac:dyDescent="0.3">
      <c r="A1183" t="s">
        <v>1172</v>
      </c>
      <c r="B1183" t="s">
        <v>7564</v>
      </c>
      <c r="C1183" s="56">
        <v>41138</v>
      </c>
      <c r="D1183" s="48">
        <v>0</v>
      </c>
      <c r="E1183" s="57">
        <v>0</v>
      </c>
      <c r="F1183" s="48">
        <v>0</v>
      </c>
      <c r="G1183" s="48">
        <v>0</v>
      </c>
      <c r="H1183" s="51"/>
      <c r="J1183" s="51"/>
    </row>
    <row r="1184" spans="1:10" x14ac:dyDescent="0.3">
      <c r="A1184" t="s">
        <v>1173</v>
      </c>
      <c r="B1184" t="s">
        <v>7565</v>
      </c>
      <c r="C1184" s="56">
        <v>41534</v>
      </c>
      <c r="D1184" s="48">
        <v>0</v>
      </c>
      <c r="E1184" s="57">
        <v>0</v>
      </c>
      <c r="F1184" s="48">
        <v>0</v>
      </c>
      <c r="G1184" s="48">
        <v>0</v>
      </c>
      <c r="H1184" s="51"/>
      <c r="J1184" s="51"/>
    </row>
    <row r="1185" spans="1:10" x14ac:dyDescent="0.3">
      <c r="A1185" t="s">
        <v>1174</v>
      </c>
      <c r="B1185" t="s">
        <v>7566</v>
      </c>
      <c r="C1185" s="56">
        <v>50819</v>
      </c>
      <c r="D1185" s="48">
        <v>0</v>
      </c>
      <c r="E1185" s="57">
        <v>0</v>
      </c>
      <c r="F1185" s="48">
        <v>0</v>
      </c>
      <c r="G1185" s="48">
        <v>0</v>
      </c>
      <c r="H1185" s="51"/>
      <c r="J1185" s="51"/>
    </row>
    <row r="1186" spans="1:10" x14ac:dyDescent="0.3">
      <c r="A1186" t="s">
        <v>1175</v>
      </c>
      <c r="B1186" t="s">
        <v>7567</v>
      </c>
      <c r="C1186" s="56">
        <v>23545</v>
      </c>
      <c r="D1186" s="48">
        <v>16400.43</v>
      </c>
      <c r="E1186" s="57">
        <v>0</v>
      </c>
      <c r="F1186" s="48">
        <v>0</v>
      </c>
      <c r="G1186" s="48">
        <v>-16400.43</v>
      </c>
      <c r="H1186" s="51"/>
      <c r="J1186" s="51"/>
    </row>
    <row r="1187" spans="1:10" x14ac:dyDescent="0.3">
      <c r="A1187" t="s">
        <v>1176</v>
      </c>
      <c r="B1187" t="s">
        <v>7568</v>
      </c>
      <c r="C1187" s="56">
        <v>42607</v>
      </c>
      <c r="D1187" s="48">
        <v>0</v>
      </c>
      <c r="E1187" s="57">
        <v>0</v>
      </c>
      <c r="F1187" s="48">
        <v>0</v>
      </c>
      <c r="G1187" s="48">
        <v>0</v>
      </c>
      <c r="H1187" s="51"/>
      <c r="J1187" s="51"/>
    </row>
    <row r="1188" spans="1:10" x14ac:dyDescent="0.3">
      <c r="A1188" t="s">
        <v>1177</v>
      </c>
      <c r="B1188" t="s">
        <v>7569</v>
      </c>
      <c r="C1188" s="56">
        <v>42607</v>
      </c>
      <c r="D1188" s="48">
        <v>1848</v>
      </c>
      <c r="E1188" s="57">
        <v>0</v>
      </c>
      <c r="F1188" s="48">
        <v>0</v>
      </c>
      <c r="G1188" s="48">
        <v>-1848</v>
      </c>
      <c r="H1188" s="51"/>
      <c r="J1188" s="51"/>
    </row>
    <row r="1189" spans="1:10" x14ac:dyDescent="0.3">
      <c r="A1189" t="s">
        <v>1178</v>
      </c>
      <c r="B1189" t="s">
        <v>7570</v>
      </c>
      <c r="C1189" s="56">
        <v>41582</v>
      </c>
      <c r="D1189" s="48">
        <v>0</v>
      </c>
      <c r="E1189" s="57">
        <v>0</v>
      </c>
      <c r="F1189" s="48">
        <v>0</v>
      </c>
      <c r="G1189" s="48">
        <v>0</v>
      </c>
      <c r="H1189" s="51"/>
      <c r="J1189" s="51"/>
    </row>
    <row r="1190" spans="1:10" x14ac:dyDescent="0.3">
      <c r="A1190" t="s">
        <v>1179</v>
      </c>
      <c r="B1190" t="s">
        <v>7571</v>
      </c>
      <c r="C1190" s="56">
        <v>42724</v>
      </c>
      <c r="D1190" s="48">
        <v>0</v>
      </c>
      <c r="E1190" s="57">
        <v>0</v>
      </c>
      <c r="F1190" s="48">
        <v>0</v>
      </c>
      <c r="G1190" s="48">
        <v>0</v>
      </c>
      <c r="H1190" s="51"/>
      <c r="J1190" s="51"/>
    </row>
    <row r="1191" spans="1:10" x14ac:dyDescent="0.3">
      <c r="A1191" t="s">
        <v>1180</v>
      </c>
      <c r="B1191" t="s">
        <v>7572</v>
      </c>
      <c r="C1191" s="56">
        <v>23948</v>
      </c>
      <c r="D1191" s="48">
        <v>0</v>
      </c>
      <c r="E1191" s="57">
        <v>0</v>
      </c>
      <c r="F1191" s="48">
        <v>0</v>
      </c>
      <c r="G1191" s="48">
        <v>0</v>
      </c>
      <c r="H1191" s="51"/>
      <c r="J1191" s="51"/>
    </row>
    <row r="1192" spans="1:10" x14ac:dyDescent="0.3">
      <c r="A1192" t="s">
        <v>1181</v>
      </c>
      <c r="B1192" t="s">
        <v>7573</v>
      </c>
      <c r="C1192" s="56">
        <v>41978</v>
      </c>
      <c r="D1192" s="48">
        <v>0</v>
      </c>
      <c r="E1192" s="57">
        <v>0</v>
      </c>
      <c r="F1192" s="48">
        <v>0</v>
      </c>
      <c r="G1192" s="48">
        <v>0</v>
      </c>
      <c r="H1192" s="51"/>
      <c r="J1192" s="51"/>
    </row>
    <row r="1193" spans="1:10" x14ac:dyDescent="0.3">
      <c r="A1193" t="s">
        <v>1182</v>
      </c>
      <c r="B1193" t="s">
        <v>7574</v>
      </c>
      <c r="C1193" s="56">
        <v>24065</v>
      </c>
      <c r="D1193" s="48">
        <v>23269.1</v>
      </c>
      <c r="E1193" s="57">
        <v>0</v>
      </c>
      <c r="F1193" s="48">
        <v>0</v>
      </c>
      <c r="G1193" s="48">
        <v>-23269.1</v>
      </c>
      <c r="H1193" s="51"/>
      <c r="J1193" s="51"/>
    </row>
    <row r="1194" spans="1:10" x14ac:dyDescent="0.3">
      <c r="A1194" t="s">
        <v>1183</v>
      </c>
      <c r="B1194" t="s">
        <v>7575</v>
      </c>
      <c r="C1194" s="56">
        <v>40681</v>
      </c>
      <c r="D1194" s="48">
        <v>0</v>
      </c>
      <c r="E1194" s="57">
        <v>0</v>
      </c>
      <c r="F1194" s="48">
        <v>0</v>
      </c>
      <c r="G1194" s="48">
        <v>0</v>
      </c>
      <c r="H1194" s="51"/>
      <c r="J1194" s="51"/>
    </row>
    <row r="1195" spans="1:10" x14ac:dyDescent="0.3">
      <c r="A1195" t="s">
        <v>1184</v>
      </c>
      <c r="B1195" t="s">
        <v>7576</v>
      </c>
      <c r="C1195" s="56">
        <v>41025</v>
      </c>
      <c r="D1195" s="48">
        <v>1848</v>
      </c>
      <c r="E1195" s="57">
        <v>0</v>
      </c>
      <c r="F1195" s="48">
        <v>0</v>
      </c>
      <c r="G1195" s="48">
        <v>-1848</v>
      </c>
      <c r="H1195" s="51"/>
      <c r="J1195" s="51"/>
    </row>
    <row r="1196" spans="1:10" x14ac:dyDescent="0.3">
      <c r="A1196" t="s">
        <v>1185</v>
      </c>
      <c r="B1196" t="s">
        <v>7577</v>
      </c>
      <c r="C1196" s="56">
        <v>41270</v>
      </c>
      <c r="D1196" s="48">
        <v>0</v>
      </c>
      <c r="E1196" s="57">
        <v>0</v>
      </c>
      <c r="F1196" s="48">
        <v>0</v>
      </c>
      <c r="G1196" s="48">
        <v>0</v>
      </c>
      <c r="H1196" s="51"/>
      <c r="J1196" s="51"/>
    </row>
    <row r="1197" spans="1:10" x14ac:dyDescent="0.3">
      <c r="A1197" t="s">
        <v>1186</v>
      </c>
      <c r="B1197" t="s">
        <v>7578</v>
      </c>
      <c r="C1197" s="56">
        <v>41632</v>
      </c>
      <c r="D1197" s="48">
        <v>0</v>
      </c>
      <c r="E1197" s="57">
        <v>0</v>
      </c>
      <c r="F1197" s="48">
        <v>0</v>
      </c>
      <c r="G1197" s="48">
        <v>0</v>
      </c>
      <c r="H1197" s="51"/>
      <c r="J1197" s="51"/>
    </row>
    <row r="1198" spans="1:10" x14ac:dyDescent="0.3">
      <c r="A1198" t="s">
        <v>1187</v>
      </c>
      <c r="B1198" t="s">
        <v>7579</v>
      </c>
      <c r="C1198" s="56">
        <v>41025</v>
      </c>
      <c r="D1198" s="48">
        <v>0</v>
      </c>
      <c r="E1198" s="57">
        <v>0</v>
      </c>
      <c r="F1198" s="48">
        <v>0</v>
      </c>
      <c r="G1198" s="48">
        <v>0</v>
      </c>
      <c r="H1198" s="51"/>
      <c r="J1198" s="51"/>
    </row>
    <row r="1199" spans="1:10" x14ac:dyDescent="0.3">
      <c r="A1199" t="s">
        <v>1188</v>
      </c>
      <c r="B1199" t="s">
        <v>7580</v>
      </c>
      <c r="C1199" s="56">
        <v>41025</v>
      </c>
      <c r="D1199" s="48">
        <v>0</v>
      </c>
      <c r="E1199" s="57">
        <v>0</v>
      </c>
      <c r="F1199" s="48">
        <v>0</v>
      </c>
      <c r="G1199" s="48">
        <v>0</v>
      </c>
      <c r="H1199" s="51"/>
      <c r="J1199" s="51"/>
    </row>
    <row r="1200" spans="1:10" x14ac:dyDescent="0.3">
      <c r="A1200" t="s">
        <v>1189</v>
      </c>
      <c r="B1200" t="s">
        <v>7581</v>
      </c>
      <c r="C1200" s="56">
        <v>41632</v>
      </c>
      <c r="D1200" s="48">
        <v>0</v>
      </c>
      <c r="E1200" s="57">
        <v>0</v>
      </c>
      <c r="F1200" s="48">
        <v>0</v>
      </c>
      <c r="G1200" s="48">
        <v>0</v>
      </c>
      <c r="H1200" s="51"/>
      <c r="J1200" s="51"/>
    </row>
    <row r="1201" spans="1:10" x14ac:dyDescent="0.3">
      <c r="A1201" t="s">
        <v>1190</v>
      </c>
      <c r="B1201" t="s">
        <v>7582</v>
      </c>
      <c r="C1201" s="56">
        <v>42658</v>
      </c>
      <c r="D1201" s="48">
        <v>0</v>
      </c>
      <c r="E1201" s="57">
        <v>0</v>
      </c>
      <c r="F1201" s="48">
        <v>0</v>
      </c>
      <c r="G1201" s="48">
        <v>0</v>
      </c>
      <c r="H1201" s="51"/>
      <c r="J1201" s="51"/>
    </row>
    <row r="1202" spans="1:10" x14ac:dyDescent="0.3">
      <c r="A1202" t="s">
        <v>1191</v>
      </c>
      <c r="B1202" t="s">
        <v>7583</v>
      </c>
      <c r="C1202" s="56">
        <v>42570</v>
      </c>
      <c r="D1202" s="48">
        <v>0</v>
      </c>
      <c r="E1202" s="57">
        <v>0</v>
      </c>
      <c r="F1202" s="48">
        <v>0</v>
      </c>
      <c r="G1202" s="48">
        <v>0</v>
      </c>
      <c r="H1202" s="51"/>
      <c r="J1202" s="51"/>
    </row>
    <row r="1203" spans="1:10" x14ac:dyDescent="0.3">
      <c r="A1203" t="s">
        <v>1192</v>
      </c>
      <c r="B1203" t="s">
        <v>7584</v>
      </c>
      <c r="C1203" s="56">
        <v>42570</v>
      </c>
      <c r="D1203" s="48">
        <v>0</v>
      </c>
      <c r="E1203" s="57">
        <v>0</v>
      </c>
      <c r="F1203" s="48">
        <v>0</v>
      </c>
      <c r="G1203" s="48">
        <v>0</v>
      </c>
      <c r="H1203" s="51"/>
      <c r="J1203" s="51"/>
    </row>
    <row r="1204" spans="1:10" x14ac:dyDescent="0.3">
      <c r="A1204" t="s">
        <v>1193</v>
      </c>
      <c r="B1204" t="s">
        <v>7585</v>
      </c>
      <c r="C1204" s="56">
        <v>41582</v>
      </c>
      <c r="D1204" s="48">
        <v>0</v>
      </c>
      <c r="E1204" s="57">
        <v>0</v>
      </c>
      <c r="F1204" s="48">
        <v>0</v>
      </c>
      <c r="G1204" s="48">
        <v>0</v>
      </c>
      <c r="H1204" s="51"/>
      <c r="J1204" s="51"/>
    </row>
    <row r="1205" spans="1:10" x14ac:dyDescent="0.3">
      <c r="A1205" t="s">
        <v>1194</v>
      </c>
      <c r="B1205" t="s">
        <v>7586</v>
      </c>
      <c r="C1205" s="56">
        <v>41337</v>
      </c>
      <c r="D1205" s="48">
        <v>31559.17</v>
      </c>
      <c r="E1205" s="57">
        <v>25.78</v>
      </c>
      <c r="F1205" s="48">
        <v>12516.71</v>
      </c>
      <c r="G1205" s="48">
        <v>-19042.46</v>
      </c>
      <c r="H1205" s="51"/>
      <c r="J1205" s="51"/>
    </row>
    <row r="1206" spans="1:10" x14ac:dyDescent="0.3">
      <c r="A1206" t="s">
        <v>1195</v>
      </c>
      <c r="B1206" t="s">
        <v>7587</v>
      </c>
      <c r="C1206" s="56">
        <v>42604</v>
      </c>
      <c r="D1206" s="48">
        <v>0</v>
      </c>
      <c r="E1206" s="57">
        <v>0</v>
      </c>
      <c r="F1206" s="48">
        <v>0</v>
      </c>
      <c r="G1206" s="48">
        <v>0</v>
      </c>
      <c r="H1206" s="51"/>
      <c r="J1206" s="51"/>
    </row>
    <row r="1207" spans="1:10" x14ac:dyDescent="0.3">
      <c r="A1207" t="s">
        <v>1196</v>
      </c>
      <c r="B1207" t="s">
        <v>7588</v>
      </c>
      <c r="C1207" s="56">
        <v>41025</v>
      </c>
      <c r="D1207" s="48">
        <v>0</v>
      </c>
      <c r="E1207" s="57">
        <v>0</v>
      </c>
      <c r="F1207" s="48">
        <v>0</v>
      </c>
      <c r="G1207" s="48">
        <v>0</v>
      </c>
      <c r="H1207" s="51"/>
      <c r="J1207" s="51"/>
    </row>
    <row r="1208" spans="1:10" x14ac:dyDescent="0.3">
      <c r="A1208" t="s">
        <v>1197</v>
      </c>
      <c r="B1208" t="s">
        <v>7589</v>
      </c>
      <c r="C1208" s="56">
        <v>25196</v>
      </c>
      <c r="D1208" s="48">
        <v>0</v>
      </c>
      <c r="E1208" s="57">
        <v>0</v>
      </c>
      <c r="F1208" s="48">
        <v>0</v>
      </c>
      <c r="G1208" s="48">
        <v>0</v>
      </c>
      <c r="H1208" s="51"/>
      <c r="J1208" s="51"/>
    </row>
    <row r="1209" spans="1:10" x14ac:dyDescent="0.3">
      <c r="A1209" t="s">
        <v>1198</v>
      </c>
      <c r="B1209" t="s">
        <v>7590</v>
      </c>
      <c r="C1209" s="56">
        <v>41396</v>
      </c>
      <c r="D1209" s="48">
        <v>0</v>
      </c>
      <c r="E1209" s="57">
        <v>0</v>
      </c>
      <c r="F1209" s="48">
        <v>0</v>
      </c>
      <c r="G1209" s="48">
        <v>0</v>
      </c>
      <c r="H1209" s="51"/>
      <c r="J1209" s="51"/>
    </row>
    <row r="1210" spans="1:10" x14ac:dyDescent="0.3">
      <c r="A1210" t="s">
        <v>1199</v>
      </c>
      <c r="B1210" t="s">
        <v>7591</v>
      </c>
      <c r="C1210" s="56">
        <v>26158</v>
      </c>
      <c r="D1210" s="48">
        <v>30722.240000000002</v>
      </c>
      <c r="E1210" s="57">
        <v>422.2</v>
      </c>
      <c r="F1210" s="48">
        <v>204986.54</v>
      </c>
      <c r="G1210" s="48">
        <v>174264.30000000002</v>
      </c>
      <c r="H1210" s="51"/>
      <c r="J1210" s="51"/>
    </row>
    <row r="1211" spans="1:10" x14ac:dyDescent="0.3">
      <c r="A1211" t="s">
        <v>1200</v>
      </c>
      <c r="B1211" t="s">
        <v>7592</v>
      </c>
      <c r="C1211" s="56">
        <v>26626</v>
      </c>
      <c r="D1211" s="48">
        <v>0</v>
      </c>
      <c r="E1211" s="57">
        <v>0</v>
      </c>
      <c r="F1211" s="48">
        <v>0</v>
      </c>
      <c r="G1211" s="48">
        <v>0</v>
      </c>
      <c r="H1211" s="51"/>
      <c r="J1211" s="51"/>
    </row>
    <row r="1212" spans="1:10" x14ac:dyDescent="0.3">
      <c r="A1212" t="s">
        <v>1201</v>
      </c>
      <c r="B1212" t="s">
        <v>7593</v>
      </c>
      <c r="C1212" s="56">
        <v>42724</v>
      </c>
      <c r="D1212" s="48">
        <v>0</v>
      </c>
      <c r="E1212" s="57">
        <v>0</v>
      </c>
      <c r="F1212" s="48">
        <v>0</v>
      </c>
      <c r="G1212" s="48">
        <v>0</v>
      </c>
      <c r="H1212" s="51"/>
      <c r="J1212" s="51"/>
    </row>
    <row r="1213" spans="1:10" x14ac:dyDescent="0.3">
      <c r="A1213" t="s">
        <v>1202</v>
      </c>
      <c r="B1213" t="s">
        <v>7594</v>
      </c>
      <c r="C1213" s="56">
        <v>83280</v>
      </c>
      <c r="D1213" s="48">
        <v>0</v>
      </c>
      <c r="E1213" s="57">
        <v>0.04</v>
      </c>
      <c r="F1213" s="48">
        <v>19.420000000000002</v>
      </c>
      <c r="G1213" s="48">
        <v>19.420000000000002</v>
      </c>
      <c r="H1213" s="51"/>
      <c r="J1213" s="51"/>
    </row>
    <row r="1214" spans="1:10" x14ac:dyDescent="0.3">
      <c r="A1214" t="s">
        <v>1203</v>
      </c>
      <c r="B1214" t="s">
        <v>7595</v>
      </c>
      <c r="C1214" s="56">
        <v>26977</v>
      </c>
      <c r="D1214" s="48">
        <v>0</v>
      </c>
      <c r="E1214" s="57">
        <v>0</v>
      </c>
      <c r="F1214" s="48">
        <v>0</v>
      </c>
      <c r="G1214" s="48">
        <v>0</v>
      </c>
      <c r="H1214" s="51"/>
      <c r="J1214" s="51"/>
    </row>
    <row r="1215" spans="1:10" x14ac:dyDescent="0.3">
      <c r="A1215" t="s">
        <v>1204</v>
      </c>
      <c r="B1215" t="s">
        <v>7596</v>
      </c>
      <c r="C1215" s="56">
        <v>41528</v>
      </c>
      <c r="D1215" s="48">
        <v>0</v>
      </c>
      <c r="E1215" s="57">
        <v>57.96</v>
      </c>
      <c r="F1215" s="48">
        <v>28140.74</v>
      </c>
      <c r="G1215" s="48">
        <v>28140.74</v>
      </c>
      <c r="H1215" s="51"/>
      <c r="J1215" s="51"/>
    </row>
    <row r="1216" spans="1:10" x14ac:dyDescent="0.3">
      <c r="A1216" t="s">
        <v>1205</v>
      </c>
      <c r="B1216" t="s">
        <v>7597</v>
      </c>
      <c r="C1216" s="56">
        <v>27237</v>
      </c>
      <c r="D1216" s="48">
        <v>0</v>
      </c>
      <c r="E1216" s="57">
        <v>0</v>
      </c>
      <c r="F1216" s="48">
        <v>0</v>
      </c>
      <c r="G1216" s="48">
        <v>0</v>
      </c>
      <c r="H1216" s="51"/>
      <c r="J1216" s="51"/>
    </row>
    <row r="1217" spans="1:10" x14ac:dyDescent="0.3">
      <c r="A1217" t="s">
        <v>1206</v>
      </c>
      <c r="B1217" t="s">
        <v>7598</v>
      </c>
      <c r="C1217" s="56">
        <v>40278</v>
      </c>
      <c r="D1217" s="48">
        <v>0</v>
      </c>
      <c r="E1217" s="57">
        <v>0</v>
      </c>
      <c r="F1217" s="48">
        <v>0</v>
      </c>
      <c r="G1217" s="48">
        <v>0</v>
      </c>
      <c r="H1217" s="51"/>
      <c r="J1217" s="51"/>
    </row>
    <row r="1218" spans="1:10" x14ac:dyDescent="0.3">
      <c r="A1218" t="s">
        <v>1207</v>
      </c>
      <c r="B1218" t="s">
        <v>7599</v>
      </c>
      <c r="C1218" s="56">
        <v>40974</v>
      </c>
      <c r="D1218" s="48">
        <v>0</v>
      </c>
      <c r="E1218" s="57">
        <v>0</v>
      </c>
      <c r="F1218" s="48">
        <v>0</v>
      </c>
      <c r="G1218" s="48">
        <v>0</v>
      </c>
      <c r="H1218" s="51"/>
      <c r="J1218" s="51"/>
    </row>
    <row r="1219" spans="1:10" x14ac:dyDescent="0.3">
      <c r="A1219" t="s">
        <v>1208</v>
      </c>
      <c r="B1219" t="s">
        <v>7600</v>
      </c>
      <c r="C1219" s="56">
        <v>76806</v>
      </c>
      <c r="D1219" s="48">
        <v>24253.82</v>
      </c>
      <c r="E1219" s="57">
        <v>147.13</v>
      </c>
      <c r="F1219" s="48">
        <v>71434.559999999998</v>
      </c>
      <c r="G1219" s="48">
        <v>47180.74</v>
      </c>
      <c r="H1219" s="51"/>
      <c r="J1219" s="51"/>
    </row>
    <row r="1220" spans="1:10" x14ac:dyDescent="0.3">
      <c r="A1220" t="s">
        <v>1209</v>
      </c>
      <c r="B1220" t="s">
        <v>7601</v>
      </c>
      <c r="C1220" s="56">
        <v>41018</v>
      </c>
      <c r="D1220" s="48">
        <v>0</v>
      </c>
      <c r="E1220" s="57">
        <v>0</v>
      </c>
      <c r="F1220" s="48">
        <v>0</v>
      </c>
      <c r="G1220" s="48">
        <v>0</v>
      </c>
      <c r="H1220" s="51"/>
      <c r="J1220" s="51"/>
    </row>
    <row r="1221" spans="1:10" x14ac:dyDescent="0.3">
      <c r="A1221" t="s">
        <v>1210</v>
      </c>
      <c r="B1221" t="s">
        <v>7602</v>
      </c>
      <c r="C1221" s="56">
        <v>40765</v>
      </c>
      <c r="D1221" s="48">
        <v>0</v>
      </c>
      <c r="E1221" s="57">
        <v>33.97</v>
      </c>
      <c r="F1221" s="48">
        <v>16493.11</v>
      </c>
      <c r="G1221" s="48">
        <v>16493.11</v>
      </c>
      <c r="H1221" s="51"/>
      <c r="J1221" s="51"/>
    </row>
    <row r="1222" spans="1:10" x14ac:dyDescent="0.3">
      <c r="A1222" t="s">
        <v>1211</v>
      </c>
      <c r="B1222" t="s">
        <v>7603</v>
      </c>
      <c r="C1222" s="56">
        <v>40967</v>
      </c>
      <c r="D1222" s="48">
        <v>0</v>
      </c>
      <c r="E1222" s="57">
        <v>0</v>
      </c>
      <c r="F1222" s="48">
        <v>0</v>
      </c>
      <c r="G1222" s="48">
        <v>0</v>
      </c>
      <c r="H1222" s="51"/>
      <c r="J1222" s="51"/>
    </row>
    <row r="1223" spans="1:10" x14ac:dyDescent="0.3">
      <c r="A1223" t="s">
        <v>1212</v>
      </c>
      <c r="B1223" t="s">
        <v>7604</v>
      </c>
      <c r="C1223" s="56">
        <v>28147</v>
      </c>
      <c r="D1223" s="48">
        <v>0</v>
      </c>
      <c r="E1223" s="57">
        <v>0</v>
      </c>
      <c r="F1223" s="48">
        <v>0</v>
      </c>
      <c r="G1223" s="48">
        <v>0</v>
      </c>
      <c r="H1223" s="51"/>
      <c r="J1223" s="51"/>
    </row>
    <row r="1224" spans="1:10" x14ac:dyDescent="0.3">
      <c r="A1224" t="s">
        <v>1213</v>
      </c>
      <c r="B1224" t="s">
        <v>7605</v>
      </c>
      <c r="C1224" s="56">
        <v>28212</v>
      </c>
      <c r="D1224" s="48">
        <v>0</v>
      </c>
      <c r="E1224" s="57">
        <v>0</v>
      </c>
      <c r="F1224" s="48">
        <v>0</v>
      </c>
      <c r="G1224" s="48">
        <v>0</v>
      </c>
      <c r="H1224" s="51"/>
      <c r="J1224" s="51"/>
    </row>
    <row r="1225" spans="1:10" x14ac:dyDescent="0.3">
      <c r="A1225" t="s">
        <v>1214</v>
      </c>
      <c r="B1225" t="s">
        <v>7606</v>
      </c>
      <c r="C1225" s="56">
        <v>31017</v>
      </c>
      <c r="D1225" s="48">
        <v>25253.59</v>
      </c>
      <c r="E1225" s="57">
        <v>49.76</v>
      </c>
      <c r="F1225" s="48">
        <v>24159.48</v>
      </c>
      <c r="G1225" s="48">
        <v>-1094.1100000000006</v>
      </c>
      <c r="H1225" s="51"/>
      <c r="J1225" s="51"/>
    </row>
    <row r="1226" spans="1:10" x14ac:dyDescent="0.3">
      <c r="A1226" t="s">
        <v>1215</v>
      </c>
      <c r="B1226" t="s">
        <v>7607</v>
      </c>
      <c r="C1226" s="56">
        <v>28420</v>
      </c>
      <c r="D1226" s="48">
        <v>61971.26</v>
      </c>
      <c r="E1226" s="57">
        <v>342.1</v>
      </c>
      <c r="F1226" s="48">
        <v>166096.39000000001</v>
      </c>
      <c r="G1226" s="48">
        <v>104125.13</v>
      </c>
      <c r="H1226" s="51"/>
      <c r="J1226" s="51"/>
    </row>
    <row r="1227" spans="1:10" x14ac:dyDescent="0.3">
      <c r="A1227" t="s">
        <v>1216</v>
      </c>
      <c r="B1227" t="s">
        <v>7608</v>
      </c>
      <c r="C1227" s="56">
        <v>42540</v>
      </c>
      <c r="D1227" s="48">
        <v>0</v>
      </c>
      <c r="E1227" s="57">
        <v>0</v>
      </c>
      <c r="F1227" s="48">
        <v>0</v>
      </c>
      <c r="G1227" s="48">
        <v>0</v>
      </c>
      <c r="H1227" s="51"/>
      <c r="J1227" s="51"/>
    </row>
    <row r="1228" spans="1:10" x14ac:dyDescent="0.3">
      <c r="A1228" t="s">
        <v>1217</v>
      </c>
      <c r="B1228" t="s">
        <v>7609</v>
      </c>
      <c r="C1228" s="56">
        <v>77195</v>
      </c>
      <c r="D1228" s="48">
        <v>1071539.2</v>
      </c>
      <c r="E1228" s="57">
        <v>1535.33</v>
      </c>
      <c r="F1228" s="48">
        <v>745433.42</v>
      </c>
      <c r="G1228" s="48">
        <v>-326105.77999999991</v>
      </c>
      <c r="H1228" s="51"/>
      <c r="J1228" s="51"/>
    </row>
    <row r="1229" spans="1:10" x14ac:dyDescent="0.3">
      <c r="A1229" t="s">
        <v>1218</v>
      </c>
      <c r="B1229" t="s">
        <v>7610</v>
      </c>
      <c r="C1229" s="56">
        <v>28849</v>
      </c>
      <c r="D1229" s="48">
        <v>0</v>
      </c>
      <c r="E1229" s="57">
        <v>0</v>
      </c>
      <c r="F1229" s="48">
        <v>0</v>
      </c>
      <c r="G1229" s="48">
        <v>0</v>
      </c>
      <c r="H1229" s="51"/>
      <c r="J1229" s="51"/>
    </row>
    <row r="1230" spans="1:10" x14ac:dyDescent="0.3">
      <c r="A1230" t="s">
        <v>1219</v>
      </c>
      <c r="B1230" t="s">
        <v>7611</v>
      </c>
      <c r="C1230" s="56">
        <v>42669</v>
      </c>
      <c r="D1230" s="48">
        <v>0</v>
      </c>
      <c r="E1230" s="57">
        <v>0</v>
      </c>
      <c r="F1230" s="48">
        <v>0</v>
      </c>
      <c r="G1230" s="48">
        <v>0</v>
      </c>
      <c r="H1230" s="51"/>
      <c r="J1230" s="51"/>
    </row>
    <row r="1231" spans="1:10" x14ac:dyDescent="0.3">
      <c r="A1231" t="s">
        <v>1220</v>
      </c>
      <c r="B1231" t="s">
        <v>7612</v>
      </c>
      <c r="C1231" s="56">
        <v>40888</v>
      </c>
      <c r="D1231" s="48">
        <v>0</v>
      </c>
      <c r="E1231" s="57">
        <v>3.34</v>
      </c>
      <c r="F1231" s="48">
        <v>1621.64</v>
      </c>
      <c r="G1231" s="48">
        <v>1621.64</v>
      </c>
      <c r="H1231" s="51"/>
      <c r="J1231" s="51"/>
    </row>
    <row r="1232" spans="1:10" x14ac:dyDescent="0.3">
      <c r="A1232" t="s">
        <v>1221</v>
      </c>
      <c r="B1232" t="s">
        <v>7613</v>
      </c>
      <c r="C1232" s="56">
        <v>40945</v>
      </c>
      <c r="D1232" s="48">
        <v>0</v>
      </c>
      <c r="E1232" s="57">
        <v>0</v>
      </c>
      <c r="F1232" s="48">
        <v>0</v>
      </c>
      <c r="G1232" s="48">
        <v>0</v>
      </c>
      <c r="H1232" s="51"/>
      <c r="J1232" s="51"/>
    </row>
    <row r="1233" spans="1:10" x14ac:dyDescent="0.3">
      <c r="A1233" t="s">
        <v>1222</v>
      </c>
      <c r="B1233" t="s">
        <v>7614</v>
      </c>
      <c r="C1233" s="56">
        <v>41534</v>
      </c>
      <c r="D1233" s="48">
        <v>0</v>
      </c>
      <c r="E1233" s="57">
        <v>0</v>
      </c>
      <c r="F1233" s="48">
        <v>0</v>
      </c>
      <c r="G1233" s="48">
        <v>0</v>
      </c>
      <c r="H1233" s="51"/>
      <c r="J1233" s="51"/>
    </row>
    <row r="1234" spans="1:10" x14ac:dyDescent="0.3">
      <c r="A1234" t="s">
        <v>1223</v>
      </c>
      <c r="B1234" t="s">
        <v>7615</v>
      </c>
      <c r="C1234" s="56">
        <v>41242</v>
      </c>
      <c r="D1234" s="48">
        <v>0</v>
      </c>
      <c r="E1234" s="57">
        <v>0</v>
      </c>
      <c r="F1234" s="48">
        <v>0</v>
      </c>
      <c r="G1234" s="48">
        <v>0</v>
      </c>
      <c r="H1234" s="51"/>
      <c r="J1234" s="51"/>
    </row>
    <row r="1235" spans="1:10" x14ac:dyDescent="0.3">
      <c r="A1235" t="s">
        <v>1224</v>
      </c>
      <c r="B1235" t="s">
        <v>7616</v>
      </c>
      <c r="C1235" s="56">
        <v>41516</v>
      </c>
      <c r="D1235" s="48">
        <v>96895.76</v>
      </c>
      <c r="E1235" s="57">
        <v>262.44</v>
      </c>
      <c r="F1235" s="48">
        <v>127419.87</v>
      </c>
      <c r="G1235" s="48">
        <v>30524.11</v>
      </c>
      <c r="H1235" s="51"/>
      <c r="J1235" s="51"/>
    </row>
    <row r="1236" spans="1:10" x14ac:dyDescent="0.3">
      <c r="A1236" t="s">
        <v>1225</v>
      </c>
      <c r="B1236" t="s">
        <v>7617</v>
      </c>
      <c r="C1236" s="56">
        <v>41125</v>
      </c>
      <c r="D1236" s="48">
        <v>0</v>
      </c>
      <c r="E1236" s="57">
        <v>0</v>
      </c>
      <c r="F1236" s="48">
        <v>0</v>
      </c>
      <c r="G1236" s="48">
        <v>0</v>
      </c>
      <c r="H1236" s="51"/>
      <c r="J1236" s="51"/>
    </row>
    <row r="1237" spans="1:10" x14ac:dyDescent="0.3">
      <c r="A1237" t="s">
        <v>1226</v>
      </c>
      <c r="B1237" t="s">
        <v>7618</v>
      </c>
      <c r="C1237" s="56">
        <v>50129</v>
      </c>
      <c r="D1237" s="48">
        <v>0</v>
      </c>
      <c r="E1237" s="57">
        <v>15.86</v>
      </c>
      <c r="F1237" s="48">
        <v>7700.35</v>
      </c>
      <c r="G1237" s="48">
        <v>7700.35</v>
      </c>
      <c r="H1237" s="51"/>
      <c r="J1237" s="51"/>
    </row>
    <row r="1238" spans="1:10" x14ac:dyDescent="0.3">
      <c r="A1238" t="s">
        <v>1227</v>
      </c>
      <c r="B1238" t="s">
        <v>7619</v>
      </c>
      <c r="C1238" s="56">
        <v>31384</v>
      </c>
      <c r="D1238" s="48">
        <v>0</v>
      </c>
      <c r="E1238" s="57">
        <v>0</v>
      </c>
      <c r="F1238" s="48">
        <v>0</v>
      </c>
      <c r="G1238" s="48">
        <v>0</v>
      </c>
      <c r="H1238" s="51"/>
      <c r="J1238" s="51"/>
    </row>
    <row r="1239" spans="1:10" x14ac:dyDescent="0.3">
      <c r="A1239" t="s">
        <v>1228</v>
      </c>
      <c r="B1239" t="s">
        <v>7620</v>
      </c>
      <c r="C1239" s="56">
        <v>31657</v>
      </c>
      <c r="D1239" s="48">
        <v>0</v>
      </c>
      <c r="E1239" s="57">
        <v>0</v>
      </c>
      <c r="F1239" s="48">
        <v>0</v>
      </c>
      <c r="G1239" s="48">
        <v>0</v>
      </c>
      <c r="H1239" s="51"/>
      <c r="J1239" s="51"/>
    </row>
    <row r="1240" spans="1:10" x14ac:dyDescent="0.3">
      <c r="A1240" t="s">
        <v>1229</v>
      </c>
      <c r="B1240" t="s">
        <v>7621</v>
      </c>
      <c r="C1240" s="56">
        <v>42607</v>
      </c>
      <c r="D1240" s="48">
        <v>0</v>
      </c>
      <c r="E1240" s="57">
        <v>0</v>
      </c>
      <c r="F1240" s="48">
        <v>0</v>
      </c>
      <c r="G1240" s="48">
        <v>0</v>
      </c>
      <c r="H1240" s="51"/>
      <c r="J1240" s="51"/>
    </row>
    <row r="1241" spans="1:10" x14ac:dyDescent="0.3">
      <c r="A1241" t="s">
        <v>1230</v>
      </c>
      <c r="B1241" t="s">
        <v>7622</v>
      </c>
      <c r="C1241" s="56">
        <v>40971</v>
      </c>
      <c r="D1241" s="48">
        <v>0</v>
      </c>
      <c r="E1241" s="57">
        <v>0</v>
      </c>
      <c r="F1241" s="48">
        <v>0</v>
      </c>
      <c r="G1241" s="48">
        <v>0</v>
      </c>
      <c r="H1241" s="51"/>
      <c r="J1241" s="51"/>
    </row>
    <row r="1242" spans="1:10" x14ac:dyDescent="0.3">
      <c r="A1242" t="s">
        <v>1231</v>
      </c>
      <c r="B1242" t="s">
        <v>7623</v>
      </c>
      <c r="C1242" s="56">
        <v>40557</v>
      </c>
      <c r="D1242" s="48">
        <v>14204.84</v>
      </c>
      <c r="E1242" s="57">
        <v>0</v>
      </c>
      <c r="F1242" s="48">
        <v>0</v>
      </c>
      <c r="G1242" s="48">
        <v>-14204.84</v>
      </c>
      <c r="H1242" s="51"/>
      <c r="J1242" s="51"/>
    </row>
    <row r="1243" spans="1:10" x14ac:dyDescent="0.3">
      <c r="A1243" t="s">
        <v>1232</v>
      </c>
      <c r="B1243" t="s">
        <v>7624</v>
      </c>
      <c r="C1243" s="56">
        <v>31969</v>
      </c>
      <c r="D1243" s="48">
        <v>0</v>
      </c>
      <c r="E1243" s="57">
        <v>0</v>
      </c>
      <c r="F1243" s="48">
        <v>0</v>
      </c>
      <c r="G1243" s="48">
        <v>0</v>
      </c>
      <c r="H1243" s="51"/>
      <c r="J1243" s="51"/>
    </row>
    <row r="1244" spans="1:10" x14ac:dyDescent="0.3">
      <c r="A1244" t="s">
        <v>1233</v>
      </c>
      <c r="B1244" t="s">
        <v>7625</v>
      </c>
      <c r="C1244" s="56">
        <v>40517</v>
      </c>
      <c r="D1244" s="48">
        <v>0</v>
      </c>
      <c r="E1244" s="57">
        <v>0</v>
      </c>
      <c r="F1244" s="48">
        <v>0</v>
      </c>
      <c r="G1244" s="48">
        <v>0</v>
      </c>
      <c r="H1244" s="51"/>
      <c r="J1244" s="51"/>
    </row>
    <row r="1245" spans="1:10" x14ac:dyDescent="0.3">
      <c r="A1245" t="s">
        <v>1234</v>
      </c>
      <c r="B1245" t="s">
        <v>7626</v>
      </c>
      <c r="C1245" s="56">
        <v>32060</v>
      </c>
      <c r="D1245" s="48">
        <v>0</v>
      </c>
      <c r="E1245" s="57">
        <v>0</v>
      </c>
      <c r="F1245" s="48">
        <v>0</v>
      </c>
      <c r="G1245" s="48">
        <v>0</v>
      </c>
      <c r="H1245" s="51"/>
      <c r="J1245" s="51"/>
    </row>
    <row r="1246" spans="1:10" x14ac:dyDescent="0.3">
      <c r="A1246" t="s">
        <v>1235</v>
      </c>
      <c r="B1246" t="s">
        <v>7627</v>
      </c>
      <c r="C1246" s="56">
        <v>32073</v>
      </c>
      <c r="D1246" s="48">
        <v>0</v>
      </c>
      <c r="E1246" s="57">
        <v>5.54</v>
      </c>
      <c r="F1246" s="48">
        <v>2689.78</v>
      </c>
      <c r="G1246" s="48">
        <v>2689.78</v>
      </c>
      <c r="H1246" s="51"/>
      <c r="J1246" s="51"/>
    </row>
    <row r="1247" spans="1:10" x14ac:dyDescent="0.3">
      <c r="A1247" t="s">
        <v>1236</v>
      </c>
      <c r="B1247" t="s">
        <v>7628</v>
      </c>
      <c r="C1247" s="56">
        <v>32515</v>
      </c>
      <c r="D1247" s="48">
        <v>0</v>
      </c>
      <c r="E1247" s="57">
        <v>0</v>
      </c>
      <c r="F1247" s="48">
        <v>0</v>
      </c>
      <c r="G1247" s="48">
        <v>0</v>
      </c>
      <c r="H1247" s="51"/>
      <c r="J1247" s="51"/>
    </row>
    <row r="1248" spans="1:10" x14ac:dyDescent="0.3">
      <c r="A1248" t="s">
        <v>1237</v>
      </c>
      <c r="B1248" t="s">
        <v>7629</v>
      </c>
      <c r="C1248" s="56">
        <v>73712</v>
      </c>
      <c r="D1248" s="48">
        <v>0</v>
      </c>
      <c r="E1248" s="57">
        <v>0</v>
      </c>
      <c r="F1248" s="48">
        <v>0</v>
      </c>
      <c r="G1248" s="48">
        <v>0</v>
      </c>
      <c r="H1248" s="51"/>
      <c r="J1248" s="51"/>
    </row>
    <row r="1249" spans="1:10" x14ac:dyDescent="0.3">
      <c r="A1249" t="s">
        <v>1238</v>
      </c>
      <c r="B1249" t="s">
        <v>7630</v>
      </c>
      <c r="C1249" s="56">
        <v>42616</v>
      </c>
      <c r="D1249" s="48">
        <v>0</v>
      </c>
      <c r="E1249" s="57">
        <v>10.64</v>
      </c>
      <c r="F1249" s="48">
        <v>5165.93</v>
      </c>
      <c r="G1249" s="48">
        <v>5165.93</v>
      </c>
      <c r="H1249" s="51"/>
      <c r="J1249" s="51"/>
    </row>
    <row r="1250" spans="1:10" x14ac:dyDescent="0.3">
      <c r="A1250" t="s">
        <v>1239</v>
      </c>
      <c r="B1250" t="s">
        <v>7631</v>
      </c>
      <c r="C1250" s="56">
        <v>40971</v>
      </c>
      <c r="D1250" s="48">
        <v>0</v>
      </c>
      <c r="E1250" s="57">
        <v>0</v>
      </c>
      <c r="F1250" s="48">
        <v>0</v>
      </c>
      <c r="G1250" s="48">
        <v>0</v>
      </c>
      <c r="H1250" s="51"/>
      <c r="J1250" s="51"/>
    </row>
    <row r="1251" spans="1:10" x14ac:dyDescent="0.3">
      <c r="A1251" t="s">
        <v>1240</v>
      </c>
      <c r="B1251" t="s">
        <v>7632</v>
      </c>
      <c r="C1251" s="56">
        <v>32073</v>
      </c>
      <c r="D1251" s="48">
        <v>3349.52</v>
      </c>
      <c r="E1251" s="57">
        <v>0</v>
      </c>
      <c r="F1251" s="48">
        <v>0</v>
      </c>
      <c r="G1251" s="48">
        <v>-3349.52</v>
      </c>
      <c r="H1251" s="51"/>
      <c r="J1251" s="51"/>
    </row>
    <row r="1252" spans="1:10" x14ac:dyDescent="0.3">
      <c r="A1252" t="s">
        <v>1241</v>
      </c>
      <c r="B1252" t="s">
        <v>7633</v>
      </c>
      <c r="C1252" s="56">
        <v>40971</v>
      </c>
      <c r="D1252" s="48">
        <v>227699.07</v>
      </c>
      <c r="E1252" s="57">
        <v>389.28</v>
      </c>
      <c r="F1252" s="48">
        <v>189003.23</v>
      </c>
      <c r="G1252" s="48">
        <v>-38695.839999999997</v>
      </c>
      <c r="H1252" s="51"/>
      <c r="J1252" s="51"/>
    </row>
    <row r="1253" spans="1:10" x14ac:dyDescent="0.3">
      <c r="A1253" t="s">
        <v>1242</v>
      </c>
      <c r="B1253" t="s">
        <v>7634</v>
      </c>
      <c r="C1253" s="56">
        <v>43967</v>
      </c>
      <c r="D1253" s="48">
        <v>0</v>
      </c>
      <c r="E1253" s="57">
        <v>0</v>
      </c>
      <c r="F1253" s="48">
        <v>0</v>
      </c>
      <c r="G1253" s="48">
        <v>0</v>
      </c>
      <c r="H1253" s="51"/>
      <c r="J1253" s="51"/>
    </row>
    <row r="1254" spans="1:10" x14ac:dyDescent="0.3">
      <c r="A1254" t="s">
        <v>1243</v>
      </c>
      <c r="B1254" t="s">
        <v>7635</v>
      </c>
      <c r="C1254" s="56">
        <v>40517</v>
      </c>
      <c r="D1254" s="48">
        <v>38926.93</v>
      </c>
      <c r="E1254" s="57">
        <v>77.69</v>
      </c>
      <c r="F1254" s="48">
        <v>37720.050000000003</v>
      </c>
      <c r="G1254" s="48">
        <v>-1206.8799999999974</v>
      </c>
      <c r="H1254" s="51"/>
      <c r="J1254" s="51"/>
    </row>
    <row r="1255" spans="1:10" x14ac:dyDescent="0.3">
      <c r="A1255" t="s">
        <v>1244</v>
      </c>
      <c r="B1255" t="s">
        <v>7636</v>
      </c>
      <c r="C1255" s="56">
        <v>32060</v>
      </c>
      <c r="D1255" s="48">
        <v>0</v>
      </c>
      <c r="E1255" s="57">
        <v>0</v>
      </c>
      <c r="F1255" s="48">
        <v>0</v>
      </c>
      <c r="G1255" s="48">
        <v>0</v>
      </c>
      <c r="H1255" s="51"/>
      <c r="J1255" s="51"/>
    </row>
    <row r="1256" spans="1:10" x14ac:dyDescent="0.3">
      <c r="A1256" t="s">
        <v>1245</v>
      </c>
      <c r="B1256" t="s">
        <v>7637</v>
      </c>
      <c r="C1256" s="56">
        <v>40775</v>
      </c>
      <c r="D1256" s="48">
        <v>0</v>
      </c>
      <c r="E1256" s="57">
        <v>0</v>
      </c>
      <c r="F1256" s="48">
        <v>0</v>
      </c>
      <c r="G1256" s="48">
        <v>0</v>
      </c>
      <c r="H1256" s="51"/>
      <c r="J1256" s="51"/>
    </row>
    <row r="1257" spans="1:10" x14ac:dyDescent="0.3">
      <c r="A1257" t="s">
        <v>1246</v>
      </c>
      <c r="B1257" t="s">
        <v>7638</v>
      </c>
      <c r="C1257" s="56">
        <v>37650</v>
      </c>
      <c r="D1257" s="48">
        <v>0</v>
      </c>
      <c r="E1257" s="57">
        <v>0</v>
      </c>
      <c r="F1257" s="48">
        <v>0</v>
      </c>
      <c r="G1257" s="48">
        <v>0</v>
      </c>
      <c r="H1257" s="51"/>
      <c r="J1257" s="51"/>
    </row>
    <row r="1258" spans="1:10" x14ac:dyDescent="0.3">
      <c r="A1258" t="s">
        <v>1247</v>
      </c>
      <c r="B1258" t="s">
        <v>7639</v>
      </c>
      <c r="C1258" s="56">
        <v>37663</v>
      </c>
      <c r="D1258" s="48">
        <v>0</v>
      </c>
      <c r="E1258" s="57">
        <v>0</v>
      </c>
      <c r="F1258" s="48">
        <v>0</v>
      </c>
      <c r="G1258" s="48">
        <v>0</v>
      </c>
      <c r="H1258" s="51"/>
      <c r="J1258" s="51"/>
    </row>
    <row r="1259" spans="1:10" x14ac:dyDescent="0.3">
      <c r="A1259" t="s">
        <v>1248</v>
      </c>
      <c r="B1259" t="s">
        <v>7640</v>
      </c>
      <c r="C1259" s="56">
        <v>44201</v>
      </c>
      <c r="D1259" s="48">
        <v>3667.35</v>
      </c>
      <c r="E1259" s="57">
        <v>37.32</v>
      </c>
      <c r="F1259" s="48">
        <v>18119.61</v>
      </c>
      <c r="G1259" s="48">
        <v>14452.26</v>
      </c>
      <c r="H1259" s="51"/>
      <c r="J1259" s="51"/>
    </row>
    <row r="1260" spans="1:10" x14ac:dyDescent="0.3">
      <c r="A1260" t="s">
        <v>1249</v>
      </c>
      <c r="B1260" t="s">
        <v>7641</v>
      </c>
      <c r="C1260" s="56">
        <v>31017</v>
      </c>
      <c r="D1260" s="48">
        <v>0</v>
      </c>
      <c r="E1260" s="57">
        <v>0</v>
      </c>
      <c r="F1260" s="48">
        <v>0</v>
      </c>
      <c r="G1260" s="48">
        <v>0</v>
      </c>
      <c r="H1260" s="51"/>
      <c r="J1260" s="51"/>
    </row>
    <row r="1261" spans="1:10" x14ac:dyDescent="0.3">
      <c r="A1261" t="s">
        <v>1250</v>
      </c>
      <c r="B1261" t="s">
        <v>7642</v>
      </c>
      <c r="C1261" s="56">
        <v>41407</v>
      </c>
      <c r="D1261" s="48">
        <v>0</v>
      </c>
      <c r="E1261" s="57">
        <v>0</v>
      </c>
      <c r="F1261" s="48">
        <v>0</v>
      </c>
      <c r="G1261" s="48">
        <v>0</v>
      </c>
      <c r="H1261" s="51"/>
      <c r="J1261" s="51"/>
    </row>
    <row r="1262" spans="1:10" x14ac:dyDescent="0.3">
      <c r="A1262" t="s">
        <v>1251</v>
      </c>
      <c r="B1262" t="s">
        <v>7643</v>
      </c>
      <c r="C1262" s="56">
        <v>38144</v>
      </c>
      <c r="D1262" s="48">
        <v>0</v>
      </c>
      <c r="E1262" s="57">
        <v>0</v>
      </c>
      <c r="F1262" s="48">
        <v>0</v>
      </c>
      <c r="G1262" s="48">
        <v>0</v>
      </c>
      <c r="H1262" s="51"/>
      <c r="J1262" s="51"/>
    </row>
    <row r="1263" spans="1:10" x14ac:dyDescent="0.3">
      <c r="A1263" t="s">
        <v>1252</v>
      </c>
      <c r="B1263" t="s">
        <v>7644</v>
      </c>
      <c r="C1263" s="56">
        <v>38222</v>
      </c>
      <c r="D1263" s="48">
        <v>0</v>
      </c>
      <c r="E1263" s="57">
        <v>0</v>
      </c>
      <c r="F1263" s="48">
        <v>0</v>
      </c>
      <c r="G1263" s="48">
        <v>0</v>
      </c>
      <c r="H1263" s="51"/>
      <c r="J1263" s="51"/>
    </row>
    <row r="1264" spans="1:10" x14ac:dyDescent="0.3">
      <c r="A1264" t="s">
        <v>1253</v>
      </c>
      <c r="B1264" t="s">
        <v>7645</v>
      </c>
      <c r="C1264" s="56">
        <v>40745</v>
      </c>
      <c r="D1264" s="48">
        <v>6784.18</v>
      </c>
      <c r="E1264" s="57">
        <v>202.26</v>
      </c>
      <c r="F1264" s="48">
        <v>98201.279999999999</v>
      </c>
      <c r="G1264" s="48">
        <v>91417.1</v>
      </c>
      <c r="H1264" s="51"/>
      <c r="J1264" s="51"/>
    </row>
    <row r="1265" spans="1:10" x14ac:dyDescent="0.3">
      <c r="A1265" t="s">
        <v>1254</v>
      </c>
      <c r="B1265" t="s">
        <v>7646</v>
      </c>
      <c r="C1265" s="56">
        <v>40903</v>
      </c>
      <c r="D1265" s="48">
        <v>0</v>
      </c>
      <c r="E1265" s="57">
        <v>0</v>
      </c>
      <c r="F1265" s="48">
        <v>0</v>
      </c>
      <c r="G1265" s="48">
        <v>0</v>
      </c>
      <c r="H1265" s="51"/>
      <c r="J1265" s="51"/>
    </row>
    <row r="1266" spans="1:10" x14ac:dyDescent="0.3">
      <c r="A1266" t="s">
        <v>1255</v>
      </c>
      <c r="B1266" t="s">
        <v>7647</v>
      </c>
      <c r="C1266" s="56">
        <v>41018</v>
      </c>
      <c r="D1266" s="48">
        <v>0</v>
      </c>
      <c r="E1266" s="57">
        <v>0</v>
      </c>
      <c r="F1266" s="48">
        <v>0</v>
      </c>
      <c r="G1266" s="48">
        <v>0</v>
      </c>
      <c r="H1266" s="51"/>
      <c r="J1266" s="51"/>
    </row>
    <row r="1267" spans="1:10" x14ac:dyDescent="0.3">
      <c r="A1267" t="s">
        <v>1256</v>
      </c>
      <c r="B1267" t="s">
        <v>7648</v>
      </c>
      <c r="C1267" s="56">
        <v>68836</v>
      </c>
      <c r="D1267" s="48">
        <v>0</v>
      </c>
      <c r="E1267" s="57">
        <v>0</v>
      </c>
      <c r="F1267" s="48">
        <v>0</v>
      </c>
      <c r="G1267" s="48">
        <v>0</v>
      </c>
      <c r="H1267" s="51"/>
      <c r="J1267" s="51"/>
    </row>
    <row r="1268" spans="1:10" x14ac:dyDescent="0.3">
      <c r="A1268" t="s">
        <v>1257</v>
      </c>
      <c r="B1268" t="s">
        <v>7649</v>
      </c>
      <c r="C1268" s="56">
        <v>41340</v>
      </c>
      <c r="D1268" s="48">
        <v>0</v>
      </c>
      <c r="E1268" s="57">
        <v>0</v>
      </c>
      <c r="F1268" s="48">
        <v>0</v>
      </c>
      <c r="G1268" s="48">
        <v>0</v>
      </c>
      <c r="H1268" s="51"/>
      <c r="J1268" s="51"/>
    </row>
    <row r="1269" spans="1:10" x14ac:dyDescent="0.3">
      <c r="A1269" t="s">
        <v>1258</v>
      </c>
      <c r="B1269" t="s">
        <v>7650</v>
      </c>
      <c r="C1269" s="56">
        <v>41025</v>
      </c>
      <c r="D1269" s="48">
        <v>1848</v>
      </c>
      <c r="E1269" s="57">
        <v>0</v>
      </c>
      <c r="F1269" s="48">
        <v>0</v>
      </c>
      <c r="G1269" s="48">
        <v>-1848</v>
      </c>
      <c r="H1269" s="51"/>
      <c r="J1269" s="51"/>
    </row>
    <row r="1270" spans="1:10" x14ac:dyDescent="0.3">
      <c r="A1270" t="s">
        <v>1259</v>
      </c>
      <c r="B1270" t="s">
        <v>7651</v>
      </c>
      <c r="C1270" s="56">
        <v>40974</v>
      </c>
      <c r="D1270" s="48">
        <v>0</v>
      </c>
      <c r="E1270" s="57">
        <v>0</v>
      </c>
      <c r="F1270" s="48">
        <v>0</v>
      </c>
      <c r="G1270" s="48">
        <v>0</v>
      </c>
      <c r="H1270" s="51"/>
      <c r="J1270" s="51"/>
    </row>
    <row r="1271" spans="1:10" x14ac:dyDescent="0.3">
      <c r="A1271" t="s">
        <v>1260</v>
      </c>
      <c r="B1271" t="s">
        <v>7652</v>
      </c>
      <c r="C1271" s="56">
        <v>40765</v>
      </c>
      <c r="D1271" s="48">
        <v>0</v>
      </c>
      <c r="E1271" s="57">
        <v>0</v>
      </c>
      <c r="F1271" s="48">
        <v>0</v>
      </c>
      <c r="G1271" s="48">
        <v>0</v>
      </c>
      <c r="H1271" s="51"/>
      <c r="J1271" s="51"/>
    </row>
    <row r="1272" spans="1:10" x14ac:dyDescent="0.3">
      <c r="A1272" t="s">
        <v>1261</v>
      </c>
      <c r="B1272" t="s">
        <v>7653</v>
      </c>
      <c r="C1272" s="56">
        <v>40378</v>
      </c>
      <c r="D1272" s="48">
        <v>0</v>
      </c>
      <c r="E1272" s="57">
        <v>0</v>
      </c>
      <c r="F1272" s="48">
        <v>0</v>
      </c>
      <c r="G1272" s="48">
        <v>0</v>
      </c>
      <c r="H1272" s="51"/>
      <c r="J1272" s="51"/>
    </row>
    <row r="1273" spans="1:10" x14ac:dyDescent="0.3">
      <c r="A1273" t="s">
        <v>1262</v>
      </c>
      <c r="B1273" t="s">
        <v>7654</v>
      </c>
      <c r="C1273" s="56">
        <v>71008</v>
      </c>
      <c r="D1273" s="48">
        <v>0</v>
      </c>
      <c r="E1273" s="57">
        <v>0</v>
      </c>
      <c r="F1273" s="48">
        <v>0</v>
      </c>
      <c r="G1273" s="48">
        <v>0</v>
      </c>
      <c r="H1273" s="51"/>
      <c r="J1273" s="51"/>
    </row>
    <row r="1274" spans="1:10" x14ac:dyDescent="0.3">
      <c r="A1274" t="s">
        <v>1263</v>
      </c>
      <c r="B1274" t="s">
        <v>7655</v>
      </c>
      <c r="C1274" s="56">
        <v>41692</v>
      </c>
      <c r="D1274" s="48">
        <v>0</v>
      </c>
      <c r="E1274" s="57">
        <v>0</v>
      </c>
      <c r="F1274" s="48">
        <v>0</v>
      </c>
      <c r="G1274" s="48">
        <v>0</v>
      </c>
      <c r="H1274" s="51"/>
      <c r="J1274" s="51"/>
    </row>
    <row r="1275" spans="1:10" x14ac:dyDescent="0.3">
      <c r="A1275" t="s">
        <v>1264</v>
      </c>
      <c r="B1275" t="s">
        <v>7656</v>
      </c>
      <c r="C1275" s="56">
        <v>40419</v>
      </c>
      <c r="D1275" s="48">
        <v>29937.38</v>
      </c>
      <c r="E1275" s="57">
        <v>0</v>
      </c>
      <c r="F1275" s="48">
        <v>0</v>
      </c>
      <c r="G1275" s="48">
        <v>-29937.38</v>
      </c>
      <c r="H1275" s="51"/>
      <c r="J1275" s="51"/>
    </row>
    <row r="1276" spans="1:10" x14ac:dyDescent="0.3">
      <c r="A1276" t="s">
        <v>1265</v>
      </c>
      <c r="B1276" t="s">
        <v>7657</v>
      </c>
      <c r="C1276" s="56">
        <v>31017</v>
      </c>
      <c r="D1276" s="48">
        <v>0</v>
      </c>
      <c r="E1276" s="57">
        <v>6.2</v>
      </c>
      <c r="F1276" s="48">
        <v>3010.22</v>
      </c>
      <c r="G1276" s="48">
        <v>3010.22</v>
      </c>
      <c r="H1276" s="51"/>
      <c r="J1276" s="51"/>
    </row>
    <row r="1277" spans="1:10" x14ac:dyDescent="0.3">
      <c r="A1277" t="s">
        <v>1266</v>
      </c>
      <c r="B1277" t="s">
        <v>7658</v>
      </c>
      <c r="C1277" s="56">
        <v>40987</v>
      </c>
      <c r="D1277" s="48">
        <v>0</v>
      </c>
      <c r="E1277" s="57">
        <v>0</v>
      </c>
      <c r="F1277" s="48">
        <v>0</v>
      </c>
      <c r="G1277" s="48">
        <v>0</v>
      </c>
      <c r="H1277" s="51"/>
      <c r="J1277" s="51"/>
    </row>
    <row r="1278" spans="1:10" x14ac:dyDescent="0.3">
      <c r="A1278" t="s">
        <v>1267</v>
      </c>
      <c r="B1278" t="s">
        <v>7659</v>
      </c>
      <c r="C1278" s="56">
        <v>41228</v>
      </c>
      <c r="D1278" s="48">
        <v>0</v>
      </c>
      <c r="E1278" s="57">
        <v>0</v>
      </c>
      <c r="F1278" s="48">
        <v>0</v>
      </c>
      <c r="G1278" s="48">
        <v>0</v>
      </c>
      <c r="H1278" s="51"/>
      <c r="J1278" s="51"/>
    </row>
    <row r="1279" spans="1:10" x14ac:dyDescent="0.3">
      <c r="A1279" t="s">
        <v>1268</v>
      </c>
      <c r="B1279" t="s">
        <v>7660</v>
      </c>
      <c r="C1279" s="56">
        <v>40887</v>
      </c>
      <c r="D1279" s="48">
        <v>23306.400000000001</v>
      </c>
      <c r="E1279" s="57">
        <v>2.5</v>
      </c>
      <c r="F1279" s="48">
        <v>1213.8</v>
      </c>
      <c r="G1279" s="48">
        <v>-22092.600000000002</v>
      </c>
      <c r="H1279" s="51"/>
      <c r="J1279" s="51"/>
    </row>
    <row r="1280" spans="1:10" x14ac:dyDescent="0.3">
      <c r="A1280" t="s">
        <v>1269</v>
      </c>
      <c r="B1280" t="s">
        <v>7661</v>
      </c>
      <c r="C1280" s="56">
        <v>42545</v>
      </c>
      <c r="D1280" s="48">
        <v>0</v>
      </c>
      <c r="E1280" s="57">
        <v>0</v>
      </c>
      <c r="F1280" s="48">
        <v>0</v>
      </c>
      <c r="G1280" s="48">
        <v>0</v>
      </c>
      <c r="H1280" s="51"/>
      <c r="J1280" s="51"/>
    </row>
    <row r="1281" spans="1:10" x14ac:dyDescent="0.3">
      <c r="A1281" t="s">
        <v>1270</v>
      </c>
      <c r="B1281" t="s">
        <v>7662</v>
      </c>
      <c r="C1281" s="56">
        <v>40894</v>
      </c>
      <c r="D1281" s="48">
        <v>0</v>
      </c>
      <c r="E1281" s="57">
        <v>0</v>
      </c>
      <c r="F1281" s="48">
        <v>0</v>
      </c>
      <c r="G1281" s="48">
        <v>0</v>
      </c>
      <c r="H1281" s="51"/>
      <c r="J1281" s="51"/>
    </row>
    <row r="1282" spans="1:10" x14ac:dyDescent="0.3">
      <c r="A1282" t="s">
        <v>1271</v>
      </c>
      <c r="B1282" t="s">
        <v>7663</v>
      </c>
      <c r="C1282" s="56">
        <v>41692</v>
      </c>
      <c r="D1282" s="48">
        <v>301736.23</v>
      </c>
      <c r="E1282" s="57">
        <v>592.37</v>
      </c>
      <c r="F1282" s="48">
        <v>287607.48</v>
      </c>
      <c r="G1282" s="48">
        <v>-14128.75</v>
      </c>
      <c r="H1282" s="51"/>
      <c r="J1282" s="51"/>
    </row>
    <row r="1283" spans="1:10" x14ac:dyDescent="0.3">
      <c r="A1283" t="s">
        <v>1272</v>
      </c>
      <c r="B1283" t="s">
        <v>7664</v>
      </c>
      <c r="C1283" s="56">
        <v>20281</v>
      </c>
      <c r="D1283" s="48">
        <v>0</v>
      </c>
      <c r="E1283" s="57">
        <v>0</v>
      </c>
      <c r="F1283" s="48">
        <v>0</v>
      </c>
      <c r="G1283" s="48">
        <v>0</v>
      </c>
      <c r="H1283" s="51"/>
      <c r="J1283" s="51"/>
    </row>
    <row r="1284" spans="1:10" x14ac:dyDescent="0.3">
      <c r="A1284" t="s">
        <v>1273</v>
      </c>
      <c r="B1284" t="s">
        <v>7665</v>
      </c>
      <c r="C1284" s="56">
        <v>41782</v>
      </c>
      <c r="D1284" s="48">
        <v>0</v>
      </c>
      <c r="E1284" s="57">
        <v>0</v>
      </c>
      <c r="F1284" s="48">
        <v>0</v>
      </c>
      <c r="G1284" s="48">
        <v>0</v>
      </c>
      <c r="H1284" s="51"/>
      <c r="J1284" s="51"/>
    </row>
    <row r="1285" spans="1:10" x14ac:dyDescent="0.3">
      <c r="A1285" t="s">
        <v>1274</v>
      </c>
      <c r="B1285" t="s">
        <v>7666</v>
      </c>
      <c r="C1285" s="56">
        <v>44397</v>
      </c>
      <c r="D1285" s="48">
        <v>83241.31</v>
      </c>
      <c r="E1285" s="57">
        <v>128.18</v>
      </c>
      <c r="F1285" s="48">
        <v>62233.95</v>
      </c>
      <c r="G1285" s="48">
        <v>-21007.360000000001</v>
      </c>
      <c r="H1285" s="51"/>
      <c r="J1285" s="51"/>
    </row>
    <row r="1286" spans="1:10" x14ac:dyDescent="0.3">
      <c r="A1286" t="s">
        <v>1275</v>
      </c>
      <c r="B1286" t="s">
        <v>7667</v>
      </c>
      <c r="C1286" s="56">
        <v>41148</v>
      </c>
      <c r="D1286" s="48">
        <v>0</v>
      </c>
      <c r="E1286" s="57">
        <v>15.95</v>
      </c>
      <c r="F1286" s="48">
        <v>7744.04</v>
      </c>
      <c r="G1286" s="48">
        <v>7744.04</v>
      </c>
      <c r="H1286" s="51"/>
      <c r="J1286" s="51"/>
    </row>
    <row r="1287" spans="1:10" x14ac:dyDescent="0.3">
      <c r="A1287" t="s">
        <v>1276</v>
      </c>
      <c r="B1287" t="s">
        <v>7668</v>
      </c>
      <c r="C1287" s="56">
        <v>42148</v>
      </c>
      <c r="D1287" s="48">
        <v>0</v>
      </c>
      <c r="E1287" s="57">
        <v>0</v>
      </c>
      <c r="F1287" s="48">
        <v>0</v>
      </c>
      <c r="G1287" s="48">
        <v>0</v>
      </c>
      <c r="H1287" s="51"/>
      <c r="J1287" s="51"/>
    </row>
    <row r="1288" spans="1:10" x14ac:dyDescent="0.3">
      <c r="A1288" t="s">
        <v>1277</v>
      </c>
      <c r="B1288" t="s">
        <v>7669</v>
      </c>
      <c r="C1288" s="56">
        <v>71488</v>
      </c>
      <c r="D1288" s="48">
        <v>13779.97</v>
      </c>
      <c r="E1288" s="57">
        <v>38.97</v>
      </c>
      <c r="F1288" s="48">
        <v>18920.71</v>
      </c>
      <c r="G1288" s="48">
        <v>5140.74</v>
      </c>
      <c r="H1288" s="51"/>
      <c r="J1288" s="51"/>
    </row>
    <row r="1289" spans="1:10" x14ac:dyDescent="0.3">
      <c r="A1289" t="s">
        <v>1278</v>
      </c>
      <c r="B1289" t="s">
        <v>7670</v>
      </c>
      <c r="C1289" s="56">
        <v>42486</v>
      </c>
      <c r="D1289" s="48">
        <v>90545.83</v>
      </c>
      <c r="E1289" s="57">
        <v>108.89</v>
      </c>
      <c r="F1289" s="48">
        <v>52868.27</v>
      </c>
      <c r="G1289" s="48">
        <v>-37677.560000000005</v>
      </c>
      <c r="H1289" s="51"/>
      <c r="J1289" s="51"/>
    </row>
    <row r="1290" spans="1:10" x14ac:dyDescent="0.3">
      <c r="A1290" t="s">
        <v>1279</v>
      </c>
      <c r="B1290" t="s">
        <v>7671</v>
      </c>
      <c r="C1290" s="56">
        <v>41506</v>
      </c>
      <c r="D1290" s="48">
        <v>51744</v>
      </c>
      <c r="E1290" s="57">
        <v>39.96</v>
      </c>
      <c r="F1290" s="48">
        <v>19401.38</v>
      </c>
      <c r="G1290" s="48">
        <v>-32342.62</v>
      </c>
      <c r="H1290" s="51"/>
      <c r="J1290" s="51"/>
    </row>
    <row r="1291" spans="1:10" x14ac:dyDescent="0.3">
      <c r="A1291" t="s">
        <v>1280</v>
      </c>
      <c r="B1291" t="s">
        <v>7672</v>
      </c>
      <c r="C1291" s="56">
        <v>42616</v>
      </c>
      <c r="D1291" s="48">
        <v>0</v>
      </c>
      <c r="E1291" s="57">
        <v>0</v>
      </c>
      <c r="F1291" s="48">
        <v>0</v>
      </c>
      <c r="G1291" s="48">
        <v>0</v>
      </c>
      <c r="H1291" s="51"/>
      <c r="J1291" s="51"/>
    </row>
    <row r="1292" spans="1:10" x14ac:dyDescent="0.3">
      <c r="A1292" t="s">
        <v>1281</v>
      </c>
      <c r="B1292" t="s">
        <v>7673</v>
      </c>
      <c r="C1292" s="56">
        <v>42656</v>
      </c>
      <c r="D1292" s="48">
        <v>35086.410000000003</v>
      </c>
      <c r="E1292" s="57">
        <v>60.37</v>
      </c>
      <c r="F1292" s="48">
        <v>29310.84</v>
      </c>
      <c r="G1292" s="48">
        <v>-5775.5700000000033</v>
      </c>
      <c r="H1292" s="51"/>
      <c r="J1292" s="51"/>
    </row>
    <row r="1293" spans="1:10" x14ac:dyDescent="0.3">
      <c r="A1293" t="s">
        <v>1282</v>
      </c>
      <c r="B1293" t="s">
        <v>7674</v>
      </c>
      <c r="C1293" s="56">
        <v>42980</v>
      </c>
      <c r="D1293" s="48">
        <v>59136</v>
      </c>
      <c r="E1293" s="57">
        <v>0</v>
      </c>
      <c r="F1293" s="48">
        <v>0</v>
      </c>
      <c r="G1293" s="48">
        <v>-59136</v>
      </c>
      <c r="H1293" s="51"/>
      <c r="J1293" s="51"/>
    </row>
    <row r="1294" spans="1:10" x14ac:dyDescent="0.3">
      <c r="A1294" t="s">
        <v>1283</v>
      </c>
      <c r="B1294" t="s">
        <v>7675</v>
      </c>
      <c r="C1294" s="56">
        <v>30133</v>
      </c>
      <c r="D1294" s="48">
        <v>0</v>
      </c>
      <c r="E1294" s="57">
        <v>0</v>
      </c>
      <c r="F1294" s="48">
        <v>0</v>
      </c>
      <c r="G1294" s="48">
        <v>0</v>
      </c>
      <c r="H1294" s="51"/>
      <c r="J1294" s="51"/>
    </row>
    <row r="1295" spans="1:10" x14ac:dyDescent="0.3">
      <c r="A1295" t="s">
        <v>1284</v>
      </c>
      <c r="B1295" t="s">
        <v>7676</v>
      </c>
      <c r="C1295" s="56">
        <v>77975</v>
      </c>
      <c r="D1295" s="48">
        <v>0</v>
      </c>
      <c r="E1295" s="57">
        <v>0</v>
      </c>
      <c r="F1295" s="48">
        <v>0</v>
      </c>
      <c r="G1295" s="48">
        <v>0</v>
      </c>
      <c r="H1295" s="51"/>
      <c r="J1295" s="51"/>
    </row>
    <row r="1296" spans="1:10" x14ac:dyDescent="0.3">
      <c r="A1296" t="s">
        <v>1285</v>
      </c>
      <c r="B1296" t="s">
        <v>7676</v>
      </c>
      <c r="C1296" s="56">
        <v>77975</v>
      </c>
      <c r="D1296" s="48">
        <v>0</v>
      </c>
      <c r="E1296" s="57">
        <v>4.16</v>
      </c>
      <c r="F1296" s="48">
        <v>2019.76</v>
      </c>
      <c r="G1296" s="48">
        <v>2019.76</v>
      </c>
      <c r="H1296" s="51"/>
      <c r="J1296" s="51"/>
    </row>
    <row r="1297" spans="1:10" x14ac:dyDescent="0.3">
      <c r="A1297" t="s">
        <v>1286</v>
      </c>
      <c r="B1297" t="s">
        <v>7677</v>
      </c>
      <c r="C1297" s="56">
        <v>43175</v>
      </c>
      <c r="D1297" s="48">
        <v>0</v>
      </c>
      <c r="E1297" s="57">
        <v>0</v>
      </c>
      <c r="F1297" s="48">
        <v>0</v>
      </c>
      <c r="G1297" s="48">
        <v>0</v>
      </c>
      <c r="H1297" s="51"/>
      <c r="J1297" s="51"/>
    </row>
    <row r="1298" spans="1:10" x14ac:dyDescent="0.3">
      <c r="A1298" t="s">
        <v>1287</v>
      </c>
      <c r="B1298" t="s">
        <v>7678</v>
      </c>
      <c r="C1298" s="56">
        <v>41011</v>
      </c>
      <c r="D1298" s="48">
        <v>0</v>
      </c>
      <c r="E1298" s="57">
        <v>0</v>
      </c>
      <c r="F1298" s="48">
        <v>0</v>
      </c>
      <c r="G1298" s="48">
        <v>0</v>
      </c>
      <c r="H1298" s="51"/>
      <c r="J1298" s="51"/>
    </row>
    <row r="1299" spans="1:10" x14ac:dyDescent="0.3">
      <c r="A1299" t="s">
        <v>1288</v>
      </c>
      <c r="B1299" t="s">
        <v>7679</v>
      </c>
      <c r="C1299" s="56">
        <v>42577</v>
      </c>
      <c r="D1299" s="48">
        <v>0</v>
      </c>
      <c r="E1299" s="57">
        <v>0</v>
      </c>
      <c r="F1299" s="48">
        <v>0</v>
      </c>
      <c r="G1299" s="48">
        <v>0</v>
      </c>
      <c r="H1299" s="51"/>
      <c r="J1299" s="51"/>
    </row>
    <row r="1300" spans="1:10" x14ac:dyDescent="0.3">
      <c r="A1300" t="s">
        <v>1289</v>
      </c>
      <c r="B1300" t="s">
        <v>7680</v>
      </c>
      <c r="C1300" s="56">
        <v>41646</v>
      </c>
      <c r="D1300" s="48">
        <v>0</v>
      </c>
      <c r="E1300" s="57">
        <v>0</v>
      </c>
      <c r="F1300" s="48">
        <v>0</v>
      </c>
      <c r="G1300" s="48">
        <v>0</v>
      </c>
      <c r="H1300" s="51"/>
      <c r="J1300" s="51"/>
    </row>
    <row r="1301" spans="1:10" x14ac:dyDescent="0.3">
      <c r="A1301" t="s">
        <v>1290</v>
      </c>
      <c r="B1301" t="s">
        <v>7681</v>
      </c>
      <c r="C1301" s="56">
        <v>41090</v>
      </c>
      <c r="D1301" s="48">
        <v>0</v>
      </c>
      <c r="E1301" s="57">
        <v>0</v>
      </c>
      <c r="F1301" s="48">
        <v>0</v>
      </c>
      <c r="G1301" s="48">
        <v>0</v>
      </c>
      <c r="H1301" s="51"/>
      <c r="J1301" s="51"/>
    </row>
    <row r="1302" spans="1:10" x14ac:dyDescent="0.3">
      <c r="A1302" t="s">
        <v>1291</v>
      </c>
      <c r="B1302" t="s">
        <v>7682</v>
      </c>
      <c r="C1302" s="56">
        <v>41551</v>
      </c>
      <c r="D1302" s="48">
        <v>0</v>
      </c>
      <c r="E1302" s="57">
        <v>0</v>
      </c>
      <c r="F1302" s="48">
        <v>0</v>
      </c>
      <c r="G1302" s="48">
        <v>0</v>
      </c>
      <c r="H1302" s="51"/>
      <c r="J1302" s="51"/>
    </row>
    <row r="1303" spans="1:10" x14ac:dyDescent="0.3">
      <c r="A1303" t="s">
        <v>1292</v>
      </c>
      <c r="B1303" t="s">
        <v>7683</v>
      </c>
      <c r="C1303" s="56">
        <v>74049</v>
      </c>
      <c r="D1303" s="48">
        <v>3440.86</v>
      </c>
      <c r="E1303" s="57">
        <v>0</v>
      </c>
      <c r="F1303" s="48">
        <v>0</v>
      </c>
      <c r="G1303" s="48">
        <v>-3440.86</v>
      </c>
      <c r="H1303" s="51"/>
      <c r="J1303" s="51"/>
    </row>
    <row r="1304" spans="1:10" x14ac:dyDescent="0.3">
      <c r="A1304" t="s">
        <v>1293</v>
      </c>
      <c r="B1304" t="s">
        <v>7684</v>
      </c>
      <c r="C1304" s="56">
        <v>42541</v>
      </c>
      <c r="D1304" s="48">
        <v>0</v>
      </c>
      <c r="E1304" s="57">
        <v>0</v>
      </c>
      <c r="F1304" s="48">
        <v>0</v>
      </c>
      <c r="G1304" s="48">
        <v>0</v>
      </c>
      <c r="H1304" s="51"/>
      <c r="J1304" s="51"/>
    </row>
    <row r="1305" spans="1:10" x14ac:dyDescent="0.3">
      <c r="A1305" t="s">
        <v>1294</v>
      </c>
      <c r="B1305" t="s">
        <v>7685</v>
      </c>
      <c r="C1305" s="56">
        <v>75597</v>
      </c>
      <c r="D1305" s="48">
        <v>0</v>
      </c>
      <c r="E1305" s="57">
        <v>0</v>
      </c>
      <c r="F1305" s="48">
        <v>0</v>
      </c>
      <c r="G1305" s="48">
        <v>0</v>
      </c>
      <c r="H1305" s="51"/>
      <c r="J1305" s="51"/>
    </row>
    <row r="1306" spans="1:10" x14ac:dyDescent="0.3">
      <c r="A1306" t="s">
        <v>1295</v>
      </c>
      <c r="B1306" t="s">
        <v>7686</v>
      </c>
      <c r="C1306" s="56">
        <v>40557</v>
      </c>
      <c r="D1306" s="48">
        <v>80918.06</v>
      </c>
      <c r="E1306" s="57">
        <v>220.55</v>
      </c>
      <c r="F1306" s="48">
        <v>107081.44</v>
      </c>
      <c r="G1306" s="48">
        <v>26163.380000000005</v>
      </c>
      <c r="H1306" s="51"/>
      <c r="J1306" s="51"/>
    </row>
    <row r="1307" spans="1:10" x14ac:dyDescent="0.3">
      <c r="A1307" t="s">
        <v>1296</v>
      </c>
      <c r="B1307" t="s">
        <v>7687</v>
      </c>
      <c r="C1307" s="56">
        <v>40803</v>
      </c>
      <c r="D1307" s="48">
        <v>0</v>
      </c>
      <c r="E1307" s="57">
        <v>0</v>
      </c>
      <c r="F1307" s="48">
        <v>0</v>
      </c>
      <c r="G1307" s="48">
        <v>0</v>
      </c>
      <c r="H1307" s="51"/>
      <c r="J1307" s="51"/>
    </row>
    <row r="1308" spans="1:10" x14ac:dyDescent="0.3">
      <c r="A1308" t="s">
        <v>1297</v>
      </c>
      <c r="B1308" t="s">
        <v>7688</v>
      </c>
      <c r="C1308" s="56">
        <v>75375</v>
      </c>
      <c r="D1308" s="48">
        <v>0</v>
      </c>
      <c r="E1308" s="57">
        <v>0</v>
      </c>
      <c r="F1308" s="48">
        <v>0</v>
      </c>
      <c r="G1308" s="48">
        <v>0</v>
      </c>
      <c r="H1308" s="51"/>
      <c r="J1308" s="51"/>
    </row>
    <row r="1309" spans="1:10" x14ac:dyDescent="0.3">
      <c r="A1309" t="s">
        <v>1298</v>
      </c>
      <c r="B1309" t="s">
        <v>7689</v>
      </c>
      <c r="C1309" s="56">
        <v>40888</v>
      </c>
      <c r="D1309" s="48">
        <v>51526.69</v>
      </c>
      <c r="E1309" s="57">
        <v>31.35</v>
      </c>
      <c r="F1309" s="48">
        <v>15221.05</v>
      </c>
      <c r="G1309" s="48">
        <v>-36305.64</v>
      </c>
      <c r="H1309" s="51"/>
      <c r="J1309" s="51"/>
    </row>
    <row r="1310" spans="1:10" x14ac:dyDescent="0.3">
      <c r="A1310" t="s">
        <v>1299</v>
      </c>
      <c r="B1310" t="s">
        <v>7690</v>
      </c>
      <c r="C1310" s="56">
        <v>45000</v>
      </c>
      <c r="D1310" s="48">
        <v>3268.1</v>
      </c>
      <c r="E1310" s="57">
        <v>60.66</v>
      </c>
      <c r="F1310" s="48">
        <v>29451.64</v>
      </c>
      <c r="G1310" s="48">
        <v>26183.54</v>
      </c>
      <c r="H1310" s="51"/>
      <c r="J1310" s="51"/>
    </row>
    <row r="1311" spans="1:10" x14ac:dyDescent="0.3">
      <c r="A1311" t="s">
        <v>1300</v>
      </c>
      <c r="B1311" t="s">
        <v>7691</v>
      </c>
      <c r="C1311" s="56">
        <v>77975</v>
      </c>
      <c r="D1311" s="48">
        <v>3515.67</v>
      </c>
      <c r="E1311" s="57">
        <v>36.090000000000003</v>
      </c>
      <c r="F1311" s="48">
        <v>17522.419999999998</v>
      </c>
      <c r="G1311" s="48">
        <v>14006.749999999998</v>
      </c>
      <c r="H1311" s="51"/>
      <c r="J1311" s="51"/>
    </row>
    <row r="1312" spans="1:10" x14ac:dyDescent="0.3">
      <c r="A1312" t="s">
        <v>1301</v>
      </c>
      <c r="B1312" t="s">
        <v>7692</v>
      </c>
      <c r="C1312" s="56">
        <v>32631</v>
      </c>
      <c r="D1312" s="48">
        <v>0</v>
      </c>
      <c r="E1312" s="57">
        <v>0</v>
      </c>
      <c r="F1312" s="48">
        <v>0</v>
      </c>
      <c r="G1312" s="48">
        <v>0</v>
      </c>
      <c r="H1312" s="51"/>
      <c r="J1312" s="51"/>
    </row>
    <row r="1313" spans="1:10" x14ac:dyDescent="0.3">
      <c r="A1313" t="s">
        <v>1302</v>
      </c>
      <c r="B1313" t="s">
        <v>7693</v>
      </c>
      <c r="C1313" s="56">
        <v>70002</v>
      </c>
      <c r="D1313" s="48">
        <v>0</v>
      </c>
      <c r="E1313" s="57">
        <v>0</v>
      </c>
      <c r="F1313" s="48">
        <v>0</v>
      </c>
      <c r="G1313" s="48">
        <v>0</v>
      </c>
      <c r="H1313" s="51"/>
      <c r="J1313" s="51"/>
    </row>
    <row r="1314" spans="1:10" x14ac:dyDescent="0.3">
      <c r="A1314" t="s">
        <v>1303</v>
      </c>
      <c r="B1314" t="s">
        <v>7694</v>
      </c>
      <c r="C1314" s="56">
        <v>71488</v>
      </c>
      <c r="D1314" s="48">
        <v>0</v>
      </c>
      <c r="E1314" s="57">
        <v>0</v>
      </c>
      <c r="F1314" s="48">
        <v>0</v>
      </c>
      <c r="G1314" s="48">
        <v>0</v>
      </c>
      <c r="H1314" s="51"/>
      <c r="J1314" s="51"/>
    </row>
    <row r="1315" spans="1:10" x14ac:dyDescent="0.3">
      <c r="A1315" t="s">
        <v>1304</v>
      </c>
      <c r="B1315" t="s">
        <v>7695</v>
      </c>
      <c r="C1315" s="56">
        <v>41797</v>
      </c>
      <c r="D1315" s="48">
        <v>0</v>
      </c>
      <c r="E1315" s="57">
        <v>0</v>
      </c>
      <c r="F1315" s="48">
        <v>0</v>
      </c>
      <c r="G1315" s="48">
        <v>0</v>
      </c>
      <c r="H1315" s="51"/>
      <c r="J1315" s="51"/>
    </row>
    <row r="1316" spans="1:10" x14ac:dyDescent="0.3">
      <c r="A1316" t="s">
        <v>1305</v>
      </c>
      <c r="B1316" t="s">
        <v>7696</v>
      </c>
      <c r="C1316" s="56">
        <v>46243</v>
      </c>
      <c r="D1316" s="48">
        <v>0</v>
      </c>
      <c r="E1316" s="57">
        <v>0</v>
      </c>
      <c r="F1316" s="48">
        <v>0</v>
      </c>
      <c r="G1316" s="48">
        <v>0</v>
      </c>
      <c r="H1316" s="51"/>
      <c r="J1316" s="51"/>
    </row>
    <row r="1317" spans="1:10" x14ac:dyDescent="0.3">
      <c r="A1317" t="s">
        <v>1306</v>
      </c>
      <c r="B1317" t="s">
        <v>7697</v>
      </c>
      <c r="C1317" s="56">
        <v>31384</v>
      </c>
      <c r="D1317" s="48">
        <v>0</v>
      </c>
      <c r="E1317" s="57">
        <v>9.11</v>
      </c>
      <c r="F1317" s="48">
        <v>4423.09</v>
      </c>
      <c r="G1317" s="48">
        <v>4423.09</v>
      </c>
      <c r="H1317" s="51"/>
      <c r="J1317" s="51"/>
    </row>
    <row r="1318" spans="1:10" x14ac:dyDescent="0.3">
      <c r="A1318" t="s">
        <v>1307</v>
      </c>
      <c r="B1318" t="s">
        <v>7698</v>
      </c>
      <c r="C1318" s="56">
        <v>41632</v>
      </c>
      <c r="D1318" s="48">
        <v>0</v>
      </c>
      <c r="E1318" s="57">
        <v>0</v>
      </c>
      <c r="F1318" s="48">
        <v>0</v>
      </c>
      <c r="G1318" s="48">
        <v>0</v>
      </c>
      <c r="H1318" s="51"/>
      <c r="J1318" s="51"/>
    </row>
    <row r="1319" spans="1:10" x14ac:dyDescent="0.3">
      <c r="A1319" t="s">
        <v>1308</v>
      </c>
      <c r="B1319" t="s">
        <v>7699</v>
      </c>
      <c r="C1319" s="56">
        <v>73712</v>
      </c>
      <c r="D1319" s="48">
        <v>10661.07</v>
      </c>
      <c r="E1319" s="57">
        <v>164.27</v>
      </c>
      <c r="F1319" s="48">
        <v>79756.37</v>
      </c>
      <c r="G1319" s="48">
        <v>69095.299999999988</v>
      </c>
      <c r="H1319" s="51"/>
      <c r="J1319" s="51"/>
    </row>
    <row r="1320" spans="1:10" x14ac:dyDescent="0.3">
      <c r="A1320" t="s">
        <v>1309</v>
      </c>
      <c r="B1320" t="s">
        <v>7700</v>
      </c>
      <c r="C1320" s="56">
        <v>41447</v>
      </c>
      <c r="D1320" s="48">
        <v>0</v>
      </c>
      <c r="E1320" s="57">
        <v>0</v>
      </c>
      <c r="F1320" s="48">
        <v>0</v>
      </c>
      <c r="G1320" s="48">
        <v>0</v>
      </c>
      <c r="H1320" s="51"/>
      <c r="J1320" s="51"/>
    </row>
    <row r="1321" spans="1:10" x14ac:dyDescent="0.3">
      <c r="A1321" t="s">
        <v>1310</v>
      </c>
      <c r="B1321" t="s">
        <v>7701</v>
      </c>
      <c r="C1321" s="56">
        <v>32073</v>
      </c>
      <c r="D1321" s="48">
        <v>3569.4</v>
      </c>
      <c r="E1321" s="57">
        <v>15.22</v>
      </c>
      <c r="F1321" s="48">
        <v>7389.61</v>
      </c>
      <c r="G1321" s="48">
        <v>3820.2099999999996</v>
      </c>
      <c r="H1321" s="51"/>
      <c r="J1321" s="51"/>
    </row>
    <row r="1322" spans="1:10" x14ac:dyDescent="0.3">
      <c r="A1322" t="s">
        <v>1311</v>
      </c>
      <c r="B1322" t="s">
        <v>7702</v>
      </c>
      <c r="C1322" s="56">
        <v>40888</v>
      </c>
      <c r="D1322" s="48">
        <v>0</v>
      </c>
      <c r="E1322" s="57">
        <v>0</v>
      </c>
      <c r="F1322" s="48">
        <v>0</v>
      </c>
      <c r="G1322" s="48">
        <v>0</v>
      </c>
      <c r="H1322" s="51"/>
      <c r="J1322" s="51"/>
    </row>
    <row r="1323" spans="1:10" x14ac:dyDescent="0.3">
      <c r="A1323" t="s">
        <v>1312</v>
      </c>
      <c r="B1323" t="s">
        <v>7703</v>
      </c>
      <c r="C1323" s="56">
        <v>58761</v>
      </c>
      <c r="D1323" s="48">
        <v>0</v>
      </c>
      <c r="E1323" s="57">
        <v>0</v>
      </c>
      <c r="F1323" s="48">
        <v>0</v>
      </c>
      <c r="G1323" s="48">
        <v>0</v>
      </c>
      <c r="H1323" s="51"/>
      <c r="J1323" s="51"/>
    </row>
    <row r="1324" spans="1:10" x14ac:dyDescent="0.3">
      <c r="A1324" t="s">
        <v>1313</v>
      </c>
      <c r="B1324" t="s">
        <v>7704</v>
      </c>
      <c r="C1324" s="56">
        <v>26977</v>
      </c>
      <c r="D1324" s="48">
        <v>0</v>
      </c>
      <c r="E1324" s="57">
        <v>0</v>
      </c>
      <c r="F1324" s="48">
        <v>0</v>
      </c>
      <c r="G1324" s="48">
        <v>0</v>
      </c>
      <c r="H1324" s="51"/>
      <c r="J1324" s="51"/>
    </row>
    <row r="1325" spans="1:10" x14ac:dyDescent="0.3">
      <c r="A1325" t="s">
        <v>1314</v>
      </c>
      <c r="B1325" t="s">
        <v>7705</v>
      </c>
      <c r="C1325" s="56">
        <v>41782</v>
      </c>
      <c r="D1325" s="48">
        <v>0</v>
      </c>
      <c r="E1325" s="57">
        <v>47.72</v>
      </c>
      <c r="F1325" s="48">
        <v>23169.01</v>
      </c>
      <c r="G1325" s="48">
        <v>23169.01</v>
      </c>
      <c r="H1325" s="51"/>
      <c r="J1325" s="51"/>
    </row>
    <row r="1326" spans="1:10" x14ac:dyDescent="0.3">
      <c r="A1326" t="s">
        <v>1315</v>
      </c>
      <c r="B1326" t="s">
        <v>7706</v>
      </c>
      <c r="C1326" s="56">
        <v>31237</v>
      </c>
      <c r="D1326" s="48">
        <v>0</v>
      </c>
      <c r="E1326" s="57">
        <v>39.049999999999997</v>
      </c>
      <c r="F1326" s="48">
        <v>18959.560000000001</v>
      </c>
      <c r="G1326" s="48">
        <v>18959.560000000001</v>
      </c>
      <c r="H1326" s="51"/>
      <c r="J1326" s="51"/>
    </row>
    <row r="1327" spans="1:10" x14ac:dyDescent="0.3">
      <c r="A1327" t="s">
        <v>1316</v>
      </c>
      <c r="B1327" t="s">
        <v>7707</v>
      </c>
      <c r="C1327" s="56">
        <v>75753</v>
      </c>
      <c r="D1327" s="48">
        <v>0</v>
      </c>
      <c r="E1327" s="57">
        <v>0</v>
      </c>
      <c r="F1327" s="48">
        <v>0</v>
      </c>
      <c r="G1327" s="48">
        <v>0</v>
      </c>
      <c r="H1327" s="51"/>
      <c r="J1327" s="51"/>
    </row>
    <row r="1328" spans="1:10" x14ac:dyDescent="0.3">
      <c r="A1328" t="s">
        <v>1317</v>
      </c>
      <c r="B1328" t="s">
        <v>7708</v>
      </c>
      <c r="C1328" s="56">
        <v>83280</v>
      </c>
      <c r="D1328" s="48">
        <v>0</v>
      </c>
      <c r="E1328" s="57">
        <v>0</v>
      </c>
      <c r="F1328" s="48">
        <v>0</v>
      </c>
      <c r="G1328" s="48">
        <v>0</v>
      </c>
      <c r="H1328" s="51"/>
      <c r="J1328" s="51"/>
    </row>
    <row r="1329" spans="1:10" x14ac:dyDescent="0.3">
      <c r="A1329" t="s">
        <v>1318</v>
      </c>
      <c r="B1329" t="s">
        <v>7709</v>
      </c>
      <c r="C1329" s="56">
        <v>75375</v>
      </c>
      <c r="D1329" s="48">
        <v>0</v>
      </c>
      <c r="E1329" s="57">
        <v>0</v>
      </c>
      <c r="F1329" s="48">
        <v>0</v>
      </c>
      <c r="G1329" s="48">
        <v>0</v>
      </c>
      <c r="H1329" s="51"/>
      <c r="J1329" s="51"/>
    </row>
    <row r="1330" spans="1:10" x14ac:dyDescent="0.3">
      <c r="A1330" t="s">
        <v>1319</v>
      </c>
      <c r="B1330" t="s">
        <v>7710</v>
      </c>
      <c r="C1330" s="56">
        <v>41223</v>
      </c>
      <c r="D1330" s="48">
        <v>0</v>
      </c>
      <c r="E1330" s="57">
        <v>0</v>
      </c>
      <c r="F1330" s="48">
        <v>0</v>
      </c>
      <c r="G1330" s="48">
        <v>0</v>
      </c>
      <c r="H1330" s="51"/>
      <c r="J1330" s="51"/>
    </row>
    <row r="1331" spans="1:10" x14ac:dyDescent="0.3">
      <c r="A1331" t="s">
        <v>1320</v>
      </c>
      <c r="B1331" t="s">
        <v>7711</v>
      </c>
      <c r="C1331" s="56">
        <v>30240</v>
      </c>
      <c r="D1331" s="48">
        <v>49896</v>
      </c>
      <c r="E1331" s="57">
        <v>94.62</v>
      </c>
      <c r="F1331" s="48">
        <v>45939.9</v>
      </c>
      <c r="G1331" s="48">
        <v>-3956.0999999999985</v>
      </c>
      <c r="H1331" s="51"/>
      <c r="J1331" s="51"/>
    </row>
    <row r="1332" spans="1:10" x14ac:dyDescent="0.3">
      <c r="A1332" t="s">
        <v>1321</v>
      </c>
      <c r="B1332" t="s">
        <v>7712</v>
      </c>
      <c r="C1332" s="56">
        <v>41020</v>
      </c>
      <c r="D1332" s="48">
        <v>0</v>
      </c>
      <c r="E1332" s="57">
        <v>0</v>
      </c>
      <c r="F1332" s="48">
        <v>0</v>
      </c>
      <c r="G1332" s="48">
        <v>0</v>
      </c>
      <c r="H1332" s="51"/>
      <c r="J1332" s="51"/>
    </row>
    <row r="1333" spans="1:10" x14ac:dyDescent="0.3">
      <c r="A1333" t="s">
        <v>1322</v>
      </c>
      <c r="B1333" t="s">
        <v>7713</v>
      </c>
      <c r="C1333" s="56">
        <v>73712</v>
      </c>
      <c r="D1333" s="48">
        <v>106679.46</v>
      </c>
      <c r="E1333" s="57">
        <v>255.51</v>
      </c>
      <c r="F1333" s="48">
        <v>124055.22</v>
      </c>
      <c r="G1333" s="48">
        <v>17375.759999999995</v>
      </c>
      <c r="H1333" s="51"/>
      <c r="J1333" s="51"/>
    </row>
    <row r="1334" spans="1:10" x14ac:dyDescent="0.3">
      <c r="A1334" t="s">
        <v>1323</v>
      </c>
      <c r="B1334" t="s">
        <v>7714</v>
      </c>
      <c r="C1334" s="56">
        <v>40278</v>
      </c>
      <c r="D1334" s="48">
        <v>32738.31</v>
      </c>
      <c r="E1334" s="57">
        <v>170.73</v>
      </c>
      <c r="F1334" s="48">
        <v>82892.83</v>
      </c>
      <c r="G1334" s="48">
        <v>50154.520000000004</v>
      </c>
      <c r="H1334" s="51"/>
      <c r="J1334" s="51"/>
    </row>
    <row r="1335" spans="1:10" x14ac:dyDescent="0.3">
      <c r="A1335" t="s">
        <v>1324</v>
      </c>
      <c r="B1335" t="s">
        <v>7715</v>
      </c>
      <c r="C1335" s="56">
        <v>47920</v>
      </c>
      <c r="D1335" s="48">
        <v>0</v>
      </c>
      <c r="E1335" s="57">
        <v>0</v>
      </c>
      <c r="F1335" s="48">
        <v>0</v>
      </c>
      <c r="G1335" s="48">
        <v>0</v>
      </c>
      <c r="H1335" s="51"/>
      <c r="J1335" s="51"/>
    </row>
    <row r="1336" spans="1:10" x14ac:dyDescent="0.3">
      <c r="A1336" t="s">
        <v>1325</v>
      </c>
      <c r="B1336" t="s">
        <v>7716</v>
      </c>
      <c r="C1336" s="56">
        <v>41359</v>
      </c>
      <c r="D1336" s="48">
        <v>0</v>
      </c>
      <c r="E1336" s="57">
        <v>0</v>
      </c>
      <c r="F1336" s="48">
        <v>0</v>
      </c>
      <c r="G1336" s="48">
        <v>0</v>
      </c>
      <c r="H1336" s="51"/>
      <c r="J1336" s="51"/>
    </row>
    <row r="1337" spans="1:10" x14ac:dyDescent="0.3">
      <c r="A1337" t="s">
        <v>1326</v>
      </c>
      <c r="B1337" t="s">
        <v>7717</v>
      </c>
      <c r="C1337" s="56">
        <v>41506</v>
      </c>
      <c r="D1337" s="48">
        <v>0</v>
      </c>
      <c r="E1337" s="57">
        <v>0</v>
      </c>
      <c r="F1337" s="48">
        <v>0</v>
      </c>
      <c r="G1337" s="48">
        <v>0</v>
      </c>
      <c r="H1337" s="51"/>
      <c r="J1337" s="51"/>
    </row>
    <row r="1338" spans="1:10" x14ac:dyDescent="0.3">
      <c r="A1338" t="s">
        <v>1327</v>
      </c>
      <c r="B1338" t="s">
        <v>7718</v>
      </c>
      <c r="C1338" s="56">
        <v>40888</v>
      </c>
      <c r="D1338" s="48">
        <v>0</v>
      </c>
      <c r="E1338" s="57">
        <v>0</v>
      </c>
      <c r="F1338" s="48">
        <v>0</v>
      </c>
      <c r="G1338" s="48">
        <v>0</v>
      </c>
      <c r="H1338" s="51"/>
      <c r="J1338" s="51"/>
    </row>
    <row r="1339" spans="1:10" x14ac:dyDescent="0.3">
      <c r="A1339" t="s">
        <v>1328</v>
      </c>
      <c r="B1339" t="s">
        <v>7719</v>
      </c>
      <c r="C1339" s="56">
        <v>40928</v>
      </c>
      <c r="D1339" s="48">
        <v>290452.71999999997</v>
      </c>
      <c r="E1339" s="57">
        <v>523.87</v>
      </c>
      <c r="F1339" s="48">
        <v>254349.36</v>
      </c>
      <c r="G1339" s="48">
        <v>-36103.359999999986</v>
      </c>
      <c r="H1339" s="51"/>
      <c r="J1339" s="51"/>
    </row>
    <row r="1340" spans="1:10" x14ac:dyDescent="0.3">
      <c r="A1340" t="s">
        <v>1329</v>
      </c>
      <c r="B1340" t="s">
        <v>7720</v>
      </c>
      <c r="C1340" s="56">
        <v>41845</v>
      </c>
      <c r="D1340" s="48">
        <v>38519.25</v>
      </c>
      <c r="E1340" s="57">
        <v>138.38</v>
      </c>
      <c r="F1340" s="48">
        <v>67186.259999999995</v>
      </c>
      <c r="G1340" s="48">
        <v>28667.009999999995</v>
      </c>
      <c r="H1340" s="51"/>
      <c r="J1340" s="51"/>
    </row>
    <row r="1341" spans="1:10" x14ac:dyDescent="0.3">
      <c r="A1341" t="s">
        <v>1330</v>
      </c>
      <c r="B1341" t="s">
        <v>7721</v>
      </c>
      <c r="C1341" s="56">
        <v>41624</v>
      </c>
      <c r="D1341" s="48">
        <v>0</v>
      </c>
      <c r="E1341" s="57">
        <v>9.27</v>
      </c>
      <c r="F1341" s="48">
        <v>4500.7700000000004</v>
      </c>
      <c r="G1341" s="48">
        <v>4500.7700000000004</v>
      </c>
      <c r="H1341" s="51"/>
      <c r="J1341" s="51"/>
    </row>
    <row r="1342" spans="1:10" x14ac:dyDescent="0.3">
      <c r="A1342" t="s">
        <v>1331</v>
      </c>
      <c r="B1342" t="s">
        <v>7722</v>
      </c>
      <c r="C1342" s="56">
        <v>37650</v>
      </c>
      <c r="D1342" s="48">
        <v>0</v>
      </c>
      <c r="E1342" s="57">
        <v>0</v>
      </c>
      <c r="F1342" s="48">
        <v>0</v>
      </c>
      <c r="G1342" s="48">
        <v>0</v>
      </c>
      <c r="H1342" s="51"/>
      <c r="J1342" s="51"/>
    </row>
    <row r="1343" spans="1:10" x14ac:dyDescent="0.3">
      <c r="A1343" t="s">
        <v>1332</v>
      </c>
      <c r="B1343" t="s">
        <v>7723</v>
      </c>
      <c r="C1343" s="56">
        <v>42607</v>
      </c>
      <c r="D1343" s="48">
        <v>0</v>
      </c>
      <c r="E1343" s="57">
        <v>0</v>
      </c>
      <c r="F1343" s="48">
        <v>0</v>
      </c>
      <c r="G1343" s="48">
        <v>0</v>
      </c>
      <c r="H1343" s="51"/>
      <c r="J1343" s="51"/>
    </row>
    <row r="1344" spans="1:10" x14ac:dyDescent="0.3">
      <c r="A1344" t="s">
        <v>1333</v>
      </c>
      <c r="B1344" t="s">
        <v>7724</v>
      </c>
      <c r="C1344" s="56">
        <v>50949</v>
      </c>
      <c r="D1344" s="48">
        <v>0</v>
      </c>
      <c r="E1344" s="57">
        <v>0</v>
      </c>
      <c r="F1344" s="48">
        <v>0</v>
      </c>
      <c r="G1344" s="48">
        <v>0</v>
      </c>
      <c r="H1344" s="51"/>
      <c r="J1344" s="51"/>
    </row>
    <row r="1345" spans="1:10" x14ac:dyDescent="0.3">
      <c r="A1345" t="s">
        <v>1334</v>
      </c>
      <c r="B1345" t="s">
        <v>7725</v>
      </c>
      <c r="C1345" s="56">
        <v>76806</v>
      </c>
      <c r="D1345" s="48">
        <v>0</v>
      </c>
      <c r="E1345" s="57">
        <v>0</v>
      </c>
      <c r="F1345" s="48">
        <v>0</v>
      </c>
      <c r="G1345" s="48">
        <v>0</v>
      </c>
      <c r="H1345" s="51"/>
      <c r="J1345" s="51"/>
    </row>
    <row r="1346" spans="1:10" x14ac:dyDescent="0.3">
      <c r="A1346" t="s">
        <v>1335</v>
      </c>
      <c r="B1346" t="s">
        <v>7726</v>
      </c>
      <c r="C1346" s="56">
        <v>49844</v>
      </c>
      <c r="D1346" s="48">
        <v>20139.28</v>
      </c>
      <c r="E1346" s="57">
        <v>38.97</v>
      </c>
      <c r="F1346" s="48">
        <v>18920.71</v>
      </c>
      <c r="G1346" s="48">
        <v>-1218.5699999999997</v>
      </c>
      <c r="H1346" s="51"/>
      <c r="J1346" s="51"/>
    </row>
    <row r="1347" spans="1:10" x14ac:dyDescent="0.3">
      <c r="A1347" t="s">
        <v>1336</v>
      </c>
      <c r="B1347" t="s">
        <v>7727</v>
      </c>
      <c r="C1347" s="56">
        <v>41558</v>
      </c>
      <c r="D1347" s="48">
        <v>0</v>
      </c>
      <c r="E1347" s="57">
        <v>0</v>
      </c>
      <c r="F1347" s="48">
        <v>0</v>
      </c>
      <c r="G1347" s="48">
        <v>0</v>
      </c>
      <c r="H1347" s="51"/>
      <c r="J1347" s="51"/>
    </row>
    <row r="1348" spans="1:10" x14ac:dyDescent="0.3">
      <c r="A1348" t="s">
        <v>1337</v>
      </c>
      <c r="B1348" t="s">
        <v>7728</v>
      </c>
      <c r="C1348" s="56">
        <v>41282</v>
      </c>
      <c r="D1348" s="48">
        <v>0</v>
      </c>
      <c r="E1348" s="57">
        <v>0</v>
      </c>
      <c r="F1348" s="48">
        <v>0</v>
      </c>
      <c r="G1348" s="48">
        <v>0</v>
      </c>
      <c r="H1348" s="51"/>
      <c r="J1348" s="51"/>
    </row>
    <row r="1349" spans="1:10" x14ac:dyDescent="0.3">
      <c r="A1349" t="s">
        <v>1338</v>
      </c>
      <c r="B1349" t="s">
        <v>7729</v>
      </c>
      <c r="C1349" s="56">
        <v>40945</v>
      </c>
      <c r="D1349" s="48">
        <v>0</v>
      </c>
      <c r="E1349" s="57">
        <v>0</v>
      </c>
      <c r="F1349" s="48">
        <v>0</v>
      </c>
      <c r="G1349" s="48">
        <v>0</v>
      </c>
      <c r="H1349" s="51"/>
      <c r="J1349" s="51"/>
    </row>
    <row r="1350" spans="1:10" x14ac:dyDescent="0.3">
      <c r="A1350" t="s">
        <v>1339</v>
      </c>
      <c r="B1350" t="s">
        <v>7730</v>
      </c>
      <c r="C1350" s="56">
        <v>25351</v>
      </c>
      <c r="D1350" s="48">
        <v>0</v>
      </c>
      <c r="E1350" s="57">
        <v>0</v>
      </c>
      <c r="F1350" s="48">
        <v>0</v>
      </c>
      <c r="G1350" s="48">
        <v>0</v>
      </c>
      <c r="H1350" s="51"/>
      <c r="J1350" s="51"/>
    </row>
    <row r="1351" spans="1:10" x14ac:dyDescent="0.3">
      <c r="A1351" t="s">
        <v>1340</v>
      </c>
      <c r="B1351" t="s">
        <v>7731</v>
      </c>
      <c r="C1351" s="56">
        <v>41018</v>
      </c>
      <c r="D1351" s="48">
        <v>181351.25</v>
      </c>
      <c r="E1351" s="57">
        <v>244.95</v>
      </c>
      <c r="F1351" s="48">
        <v>118928.12</v>
      </c>
      <c r="G1351" s="48">
        <v>-62423.130000000005</v>
      </c>
      <c r="H1351" s="51"/>
      <c r="J1351" s="51"/>
    </row>
    <row r="1352" spans="1:10" x14ac:dyDescent="0.3">
      <c r="A1352" t="s">
        <v>1341</v>
      </c>
      <c r="B1352" t="s">
        <v>7732</v>
      </c>
      <c r="C1352" s="56">
        <v>75753</v>
      </c>
      <c r="D1352" s="48">
        <v>0</v>
      </c>
      <c r="E1352" s="57">
        <v>0</v>
      </c>
      <c r="F1352" s="48">
        <v>0</v>
      </c>
      <c r="G1352" s="48">
        <v>0</v>
      </c>
      <c r="H1352" s="51"/>
      <c r="J1352" s="51"/>
    </row>
    <row r="1353" spans="1:10" x14ac:dyDescent="0.3">
      <c r="A1353" t="s">
        <v>1342</v>
      </c>
      <c r="B1353" t="s">
        <v>7733</v>
      </c>
      <c r="C1353" s="56">
        <v>74531</v>
      </c>
      <c r="D1353" s="48">
        <v>0</v>
      </c>
      <c r="E1353" s="57">
        <v>0</v>
      </c>
      <c r="F1353" s="48">
        <v>0</v>
      </c>
      <c r="G1353" s="48">
        <v>0</v>
      </c>
      <c r="H1353" s="51"/>
      <c r="J1353" s="51"/>
    </row>
    <row r="1354" spans="1:10" x14ac:dyDescent="0.3">
      <c r="A1354" t="s">
        <v>1343</v>
      </c>
      <c r="B1354" t="s">
        <v>7734</v>
      </c>
      <c r="C1354" s="56">
        <v>50299</v>
      </c>
      <c r="D1354" s="48">
        <v>0</v>
      </c>
      <c r="E1354" s="57">
        <v>0</v>
      </c>
      <c r="F1354" s="48">
        <v>0</v>
      </c>
      <c r="G1354" s="48">
        <v>0</v>
      </c>
      <c r="H1354" s="51"/>
      <c r="J1354" s="51"/>
    </row>
    <row r="1355" spans="1:10" x14ac:dyDescent="0.3">
      <c r="A1355" t="s">
        <v>1344</v>
      </c>
      <c r="B1355" t="s">
        <v>7735</v>
      </c>
      <c r="C1355" s="56">
        <v>41506</v>
      </c>
      <c r="D1355" s="48">
        <v>201435.68</v>
      </c>
      <c r="E1355" s="57">
        <v>454.21</v>
      </c>
      <c r="F1355" s="48">
        <v>220528.04</v>
      </c>
      <c r="G1355" s="48">
        <v>19092.360000000015</v>
      </c>
      <c r="H1355" s="51"/>
      <c r="J1355" s="51"/>
    </row>
    <row r="1356" spans="1:10" x14ac:dyDescent="0.3">
      <c r="A1356" t="s">
        <v>1345</v>
      </c>
      <c r="B1356" t="s">
        <v>7736</v>
      </c>
      <c r="C1356" s="56">
        <v>40342</v>
      </c>
      <c r="D1356" s="48">
        <v>0</v>
      </c>
      <c r="E1356" s="57">
        <v>0</v>
      </c>
      <c r="F1356" s="48">
        <v>0</v>
      </c>
      <c r="G1356" s="48">
        <v>0</v>
      </c>
      <c r="H1356" s="51"/>
      <c r="J1356" s="51"/>
    </row>
    <row r="1357" spans="1:10" x14ac:dyDescent="0.3">
      <c r="A1357" t="s">
        <v>1346</v>
      </c>
      <c r="B1357" t="s">
        <v>7737</v>
      </c>
      <c r="C1357" s="56">
        <v>50988</v>
      </c>
      <c r="D1357" s="48">
        <v>0</v>
      </c>
      <c r="E1357" s="57">
        <v>0</v>
      </c>
      <c r="F1357" s="48">
        <v>0</v>
      </c>
      <c r="G1357" s="48">
        <v>0</v>
      </c>
      <c r="H1357" s="51"/>
      <c r="J1357" s="51"/>
    </row>
    <row r="1358" spans="1:10" x14ac:dyDescent="0.3">
      <c r="A1358" t="s">
        <v>1347</v>
      </c>
      <c r="B1358" t="s">
        <v>7738</v>
      </c>
      <c r="C1358" s="56">
        <v>41396</v>
      </c>
      <c r="D1358" s="48">
        <v>0</v>
      </c>
      <c r="E1358" s="57">
        <v>17.34</v>
      </c>
      <c r="F1358" s="48">
        <v>8418.92</v>
      </c>
      <c r="G1358" s="48">
        <v>8418.92</v>
      </c>
      <c r="H1358" s="51"/>
      <c r="J1358" s="51"/>
    </row>
    <row r="1359" spans="1:10" x14ac:dyDescent="0.3">
      <c r="A1359" t="s">
        <v>1348</v>
      </c>
      <c r="B1359" t="s">
        <v>7739</v>
      </c>
      <c r="C1359" s="56">
        <v>20183</v>
      </c>
      <c r="D1359" s="48">
        <v>0</v>
      </c>
      <c r="E1359" s="57">
        <v>0</v>
      </c>
      <c r="F1359" s="48">
        <v>0</v>
      </c>
      <c r="G1359" s="48">
        <v>0</v>
      </c>
      <c r="H1359" s="51"/>
      <c r="J1359" s="51"/>
    </row>
    <row r="1360" spans="1:10" x14ac:dyDescent="0.3">
      <c r="A1360" t="s">
        <v>1349</v>
      </c>
      <c r="B1360" t="s">
        <v>7740</v>
      </c>
      <c r="C1360" s="56">
        <v>75375</v>
      </c>
      <c r="D1360" s="48">
        <v>0</v>
      </c>
      <c r="E1360" s="57">
        <v>0</v>
      </c>
      <c r="F1360" s="48">
        <v>0</v>
      </c>
      <c r="G1360" s="48">
        <v>0</v>
      </c>
      <c r="H1360" s="51"/>
      <c r="J1360" s="51"/>
    </row>
    <row r="1361" spans="1:10" x14ac:dyDescent="0.3">
      <c r="A1361" t="s">
        <v>1350</v>
      </c>
      <c r="B1361" t="s">
        <v>7741</v>
      </c>
      <c r="C1361" s="56">
        <v>77533</v>
      </c>
      <c r="D1361" s="48">
        <v>23721.49</v>
      </c>
      <c r="E1361" s="57">
        <v>58.36</v>
      </c>
      <c r="F1361" s="48">
        <v>28334.95</v>
      </c>
      <c r="G1361" s="48">
        <v>4613.4599999999991</v>
      </c>
      <c r="H1361" s="51"/>
      <c r="J1361" s="51"/>
    </row>
    <row r="1362" spans="1:10" x14ac:dyDescent="0.3">
      <c r="A1362" t="s">
        <v>1351</v>
      </c>
      <c r="B1362" t="s">
        <v>7742</v>
      </c>
      <c r="C1362" s="56">
        <v>30240</v>
      </c>
      <c r="D1362" s="48">
        <v>0</v>
      </c>
      <c r="E1362" s="57">
        <v>0</v>
      </c>
      <c r="F1362" s="48">
        <v>0</v>
      </c>
      <c r="G1362" s="48">
        <v>0</v>
      </c>
      <c r="H1362" s="51"/>
      <c r="J1362" s="51"/>
    </row>
    <row r="1363" spans="1:10" x14ac:dyDescent="0.3">
      <c r="A1363" t="s">
        <v>1352</v>
      </c>
      <c r="B1363" t="s">
        <v>7743</v>
      </c>
      <c r="C1363" s="56">
        <v>71749</v>
      </c>
      <c r="D1363" s="48">
        <v>0</v>
      </c>
      <c r="E1363" s="57">
        <v>0</v>
      </c>
      <c r="F1363" s="48">
        <v>0</v>
      </c>
      <c r="G1363" s="48">
        <v>0</v>
      </c>
      <c r="H1363" s="51"/>
      <c r="J1363" s="51"/>
    </row>
    <row r="1364" spans="1:10" x14ac:dyDescent="0.3">
      <c r="A1364" t="s">
        <v>1353</v>
      </c>
      <c r="B1364" t="s">
        <v>7744</v>
      </c>
      <c r="C1364" s="56">
        <v>41373</v>
      </c>
      <c r="D1364" s="48">
        <v>0</v>
      </c>
      <c r="E1364" s="57">
        <v>11.53</v>
      </c>
      <c r="F1364" s="48">
        <v>5598.05</v>
      </c>
      <c r="G1364" s="48">
        <v>5598.05</v>
      </c>
      <c r="H1364" s="51"/>
      <c r="J1364" s="51"/>
    </row>
    <row r="1365" spans="1:10" x14ac:dyDescent="0.3">
      <c r="A1365" t="s">
        <v>1354</v>
      </c>
      <c r="B1365" t="s">
        <v>7745</v>
      </c>
      <c r="C1365" s="56">
        <v>43487</v>
      </c>
      <c r="D1365" s="48">
        <v>0</v>
      </c>
      <c r="E1365" s="57">
        <v>0</v>
      </c>
      <c r="F1365" s="48">
        <v>0</v>
      </c>
      <c r="G1365" s="48">
        <v>0</v>
      </c>
      <c r="H1365" s="51"/>
      <c r="J1365" s="51"/>
    </row>
    <row r="1366" spans="1:10" x14ac:dyDescent="0.3">
      <c r="A1366" t="s">
        <v>1355</v>
      </c>
      <c r="B1366" t="s">
        <v>7746</v>
      </c>
      <c r="C1366" s="56">
        <v>31657</v>
      </c>
      <c r="D1366" s="48">
        <v>0</v>
      </c>
      <c r="E1366" s="57">
        <v>0</v>
      </c>
      <c r="F1366" s="48">
        <v>0</v>
      </c>
      <c r="G1366" s="48">
        <v>0</v>
      </c>
      <c r="H1366" s="51"/>
      <c r="J1366" s="51"/>
    </row>
    <row r="1367" spans="1:10" x14ac:dyDescent="0.3">
      <c r="A1367" t="s">
        <v>1356</v>
      </c>
      <c r="B1367" t="s">
        <v>7747</v>
      </c>
      <c r="C1367" s="56">
        <v>40928</v>
      </c>
      <c r="D1367" s="48">
        <v>0</v>
      </c>
      <c r="E1367" s="57">
        <v>0</v>
      </c>
      <c r="F1367" s="48">
        <v>0</v>
      </c>
      <c r="G1367" s="48">
        <v>0</v>
      </c>
      <c r="H1367" s="51"/>
      <c r="J1367" s="51"/>
    </row>
    <row r="1368" spans="1:10" x14ac:dyDescent="0.3">
      <c r="A1368" t="s">
        <v>1357</v>
      </c>
      <c r="B1368" t="s">
        <v>7748</v>
      </c>
      <c r="C1368" s="56">
        <v>68329</v>
      </c>
      <c r="D1368" s="48">
        <v>0</v>
      </c>
      <c r="E1368" s="57">
        <v>170.88</v>
      </c>
      <c r="F1368" s="48">
        <v>82965.66</v>
      </c>
      <c r="G1368" s="48">
        <v>82965.66</v>
      </c>
      <c r="H1368" s="51"/>
      <c r="J1368" s="51"/>
    </row>
    <row r="1369" spans="1:10" x14ac:dyDescent="0.3">
      <c r="A1369" t="s">
        <v>1358</v>
      </c>
      <c r="B1369" t="s">
        <v>7749</v>
      </c>
      <c r="C1369" s="56">
        <v>47920</v>
      </c>
      <c r="D1369" s="48">
        <v>0</v>
      </c>
      <c r="E1369" s="57">
        <v>0</v>
      </c>
      <c r="F1369" s="48">
        <v>0</v>
      </c>
      <c r="G1369" s="48">
        <v>0</v>
      </c>
      <c r="H1369" s="51"/>
      <c r="J1369" s="51"/>
    </row>
    <row r="1370" spans="1:10" x14ac:dyDescent="0.3">
      <c r="A1370" t="s">
        <v>1359</v>
      </c>
      <c r="B1370" t="s">
        <v>7750</v>
      </c>
      <c r="C1370" s="56">
        <v>57969</v>
      </c>
      <c r="D1370" s="48">
        <v>0</v>
      </c>
      <c r="E1370" s="57">
        <v>0</v>
      </c>
      <c r="F1370" s="48">
        <v>0</v>
      </c>
      <c r="G1370" s="48">
        <v>0</v>
      </c>
      <c r="H1370" s="51"/>
      <c r="J1370" s="51"/>
    </row>
    <row r="1371" spans="1:10" x14ac:dyDescent="0.3">
      <c r="A1371" t="s">
        <v>1360</v>
      </c>
      <c r="B1371" t="s">
        <v>7751</v>
      </c>
      <c r="C1371" s="56">
        <v>41646</v>
      </c>
      <c r="D1371" s="48">
        <v>0</v>
      </c>
      <c r="E1371" s="57">
        <v>0</v>
      </c>
      <c r="F1371" s="48">
        <v>0</v>
      </c>
      <c r="G1371" s="48">
        <v>0</v>
      </c>
      <c r="H1371" s="51"/>
      <c r="J1371" s="51"/>
    </row>
    <row r="1372" spans="1:10" x14ac:dyDescent="0.3">
      <c r="A1372" t="s">
        <v>1361</v>
      </c>
      <c r="B1372" t="s">
        <v>7752</v>
      </c>
      <c r="C1372" s="56">
        <v>59451</v>
      </c>
      <c r="D1372" s="48">
        <v>0</v>
      </c>
      <c r="E1372" s="57">
        <v>0</v>
      </c>
      <c r="F1372" s="48">
        <v>0</v>
      </c>
      <c r="G1372" s="48">
        <v>0</v>
      </c>
      <c r="H1372" s="51"/>
      <c r="J1372" s="51"/>
    </row>
    <row r="1373" spans="1:10" x14ac:dyDescent="0.3">
      <c r="A1373" t="s">
        <v>1362</v>
      </c>
      <c r="B1373" t="s">
        <v>7753</v>
      </c>
      <c r="C1373" s="56">
        <v>41239</v>
      </c>
      <c r="D1373" s="48">
        <v>0</v>
      </c>
      <c r="E1373" s="57">
        <v>0</v>
      </c>
      <c r="F1373" s="48">
        <v>0</v>
      </c>
      <c r="G1373" s="48">
        <v>0</v>
      </c>
      <c r="H1373" s="51"/>
      <c r="J1373" s="51"/>
    </row>
    <row r="1374" spans="1:10" x14ac:dyDescent="0.3">
      <c r="A1374" t="s">
        <v>1363</v>
      </c>
      <c r="B1374" t="s">
        <v>7754</v>
      </c>
      <c r="C1374" s="56">
        <v>77195</v>
      </c>
      <c r="D1374" s="48">
        <v>0</v>
      </c>
      <c r="E1374" s="57">
        <v>0</v>
      </c>
      <c r="F1374" s="48">
        <v>0</v>
      </c>
      <c r="G1374" s="48">
        <v>0</v>
      </c>
      <c r="H1374" s="51"/>
      <c r="J1374" s="51"/>
    </row>
    <row r="1375" spans="1:10" x14ac:dyDescent="0.3">
      <c r="A1375" t="s">
        <v>1364</v>
      </c>
      <c r="B1375" t="s">
        <v>7755</v>
      </c>
      <c r="C1375" s="56">
        <v>59984</v>
      </c>
      <c r="D1375" s="48">
        <v>0</v>
      </c>
      <c r="E1375" s="57">
        <v>0</v>
      </c>
      <c r="F1375" s="48">
        <v>0</v>
      </c>
      <c r="G1375" s="48">
        <v>0</v>
      </c>
      <c r="H1375" s="51"/>
      <c r="J1375" s="51"/>
    </row>
    <row r="1376" spans="1:10" x14ac:dyDescent="0.3">
      <c r="A1376" t="s">
        <v>1365</v>
      </c>
      <c r="B1376" t="s">
        <v>7756</v>
      </c>
      <c r="C1376" s="56">
        <v>70033</v>
      </c>
      <c r="D1376" s="48">
        <v>0</v>
      </c>
      <c r="E1376" s="57">
        <v>3.16</v>
      </c>
      <c r="F1376" s="48">
        <v>1534.24</v>
      </c>
      <c r="G1376" s="48">
        <v>1534.24</v>
      </c>
      <c r="H1376" s="51"/>
      <c r="J1376" s="51"/>
    </row>
    <row r="1377" spans="1:10" x14ac:dyDescent="0.3">
      <c r="A1377" t="s">
        <v>1366</v>
      </c>
      <c r="B1377" t="s">
        <v>7757</v>
      </c>
      <c r="C1377" s="56">
        <v>62662</v>
      </c>
      <c r="D1377" s="48">
        <v>0</v>
      </c>
      <c r="E1377" s="57">
        <v>0</v>
      </c>
      <c r="F1377" s="48">
        <v>0</v>
      </c>
      <c r="G1377" s="48">
        <v>0</v>
      </c>
      <c r="H1377" s="51"/>
      <c r="J1377" s="51"/>
    </row>
    <row r="1378" spans="1:10" x14ac:dyDescent="0.3">
      <c r="A1378" t="s">
        <v>1367</v>
      </c>
      <c r="B1378" t="s">
        <v>7758</v>
      </c>
      <c r="C1378" s="56">
        <v>41860</v>
      </c>
      <c r="D1378" s="48">
        <v>0</v>
      </c>
      <c r="E1378" s="57">
        <v>0</v>
      </c>
      <c r="F1378" s="48">
        <v>0</v>
      </c>
      <c r="G1378" s="48">
        <v>0</v>
      </c>
      <c r="H1378" s="51"/>
      <c r="J1378" s="51"/>
    </row>
    <row r="1379" spans="1:10" x14ac:dyDescent="0.3">
      <c r="A1379" t="s">
        <v>1368</v>
      </c>
      <c r="B1379" t="s">
        <v>7759</v>
      </c>
      <c r="C1379" s="56">
        <v>43318</v>
      </c>
      <c r="D1379" s="48">
        <v>0</v>
      </c>
      <c r="E1379" s="57">
        <v>0</v>
      </c>
      <c r="F1379" s="48">
        <v>0</v>
      </c>
      <c r="G1379" s="48">
        <v>0</v>
      </c>
      <c r="H1379" s="51"/>
      <c r="J1379" s="51"/>
    </row>
    <row r="1380" spans="1:10" x14ac:dyDescent="0.3">
      <c r="A1380" t="s">
        <v>1369</v>
      </c>
      <c r="B1380" t="s">
        <v>7760</v>
      </c>
      <c r="C1380" s="56">
        <v>42486</v>
      </c>
      <c r="D1380" s="48">
        <v>0</v>
      </c>
      <c r="E1380" s="57">
        <v>0</v>
      </c>
      <c r="F1380" s="48">
        <v>0</v>
      </c>
      <c r="G1380" s="48">
        <v>0</v>
      </c>
      <c r="H1380" s="51"/>
      <c r="J1380" s="51"/>
    </row>
    <row r="1381" spans="1:10" x14ac:dyDescent="0.3">
      <c r="A1381" t="s">
        <v>1370</v>
      </c>
      <c r="B1381" t="s">
        <v>7761</v>
      </c>
      <c r="C1381" s="56">
        <v>41000</v>
      </c>
      <c r="D1381" s="48">
        <v>0</v>
      </c>
      <c r="E1381" s="57">
        <v>0</v>
      </c>
      <c r="F1381" s="48">
        <v>0</v>
      </c>
      <c r="G1381" s="48">
        <v>0</v>
      </c>
      <c r="H1381" s="51"/>
      <c r="J1381" s="51"/>
    </row>
    <row r="1382" spans="1:10" x14ac:dyDescent="0.3">
      <c r="A1382" t="s">
        <v>1371</v>
      </c>
      <c r="B1382" t="s">
        <v>7762</v>
      </c>
      <c r="C1382" s="56">
        <v>41595</v>
      </c>
      <c r="D1382" s="48">
        <v>31416</v>
      </c>
      <c r="E1382" s="57">
        <v>306.27999999999997</v>
      </c>
      <c r="F1382" s="48">
        <v>148705.07</v>
      </c>
      <c r="G1382" s="48">
        <v>117289.07</v>
      </c>
      <c r="H1382" s="51"/>
      <c r="J1382" s="51"/>
    </row>
    <row r="1383" spans="1:10" x14ac:dyDescent="0.3">
      <c r="A1383" t="s">
        <v>1372</v>
      </c>
      <c r="B1383" t="s">
        <v>7763</v>
      </c>
      <c r="C1383" s="56">
        <v>42545</v>
      </c>
      <c r="D1383" s="48">
        <v>0</v>
      </c>
      <c r="E1383" s="57">
        <v>0</v>
      </c>
      <c r="F1383" s="48">
        <v>0</v>
      </c>
      <c r="G1383" s="48">
        <v>0</v>
      </c>
      <c r="H1383" s="51"/>
      <c r="J1383" s="51"/>
    </row>
    <row r="1384" spans="1:10" x14ac:dyDescent="0.3">
      <c r="A1384" t="s">
        <v>1373</v>
      </c>
      <c r="B1384" t="s">
        <v>7764</v>
      </c>
      <c r="C1384" s="56">
        <v>41282</v>
      </c>
      <c r="D1384" s="48">
        <v>0</v>
      </c>
      <c r="E1384" s="57">
        <v>0</v>
      </c>
      <c r="F1384" s="48">
        <v>0</v>
      </c>
      <c r="G1384" s="48">
        <v>0</v>
      </c>
      <c r="H1384" s="51"/>
      <c r="J1384" s="51"/>
    </row>
    <row r="1385" spans="1:10" x14ac:dyDescent="0.3">
      <c r="A1385" t="s">
        <v>1374</v>
      </c>
      <c r="B1385" t="s">
        <v>7765</v>
      </c>
      <c r="C1385" s="56">
        <v>41286</v>
      </c>
      <c r="D1385" s="48">
        <v>7163.59</v>
      </c>
      <c r="E1385" s="57">
        <v>6.92</v>
      </c>
      <c r="F1385" s="48">
        <v>3359.8</v>
      </c>
      <c r="G1385" s="48">
        <v>-3803.79</v>
      </c>
      <c r="H1385" s="51"/>
      <c r="J1385" s="51"/>
    </row>
    <row r="1386" spans="1:10" x14ac:dyDescent="0.3">
      <c r="A1386" t="s">
        <v>1375</v>
      </c>
      <c r="B1386" t="s">
        <v>7766</v>
      </c>
      <c r="C1386" s="56">
        <v>60673</v>
      </c>
      <c r="D1386" s="48">
        <v>0</v>
      </c>
      <c r="E1386" s="57">
        <v>0</v>
      </c>
      <c r="F1386" s="48">
        <v>0</v>
      </c>
      <c r="G1386" s="48">
        <v>0</v>
      </c>
      <c r="H1386" s="51"/>
      <c r="J1386" s="51"/>
    </row>
    <row r="1387" spans="1:10" x14ac:dyDescent="0.3">
      <c r="A1387" t="s">
        <v>1376</v>
      </c>
      <c r="B1387" t="s">
        <v>7767</v>
      </c>
      <c r="C1387" s="56">
        <v>60686</v>
      </c>
      <c r="D1387" s="48">
        <v>0</v>
      </c>
      <c r="E1387" s="57">
        <v>0</v>
      </c>
      <c r="F1387" s="48">
        <v>0</v>
      </c>
      <c r="G1387" s="48">
        <v>0</v>
      </c>
      <c r="H1387" s="51"/>
      <c r="J1387" s="51"/>
    </row>
    <row r="1388" spans="1:10" x14ac:dyDescent="0.3">
      <c r="A1388" t="s">
        <v>1377</v>
      </c>
      <c r="B1388" t="s">
        <v>7768</v>
      </c>
      <c r="C1388" s="56">
        <v>77456</v>
      </c>
      <c r="D1388" s="48">
        <v>0</v>
      </c>
      <c r="E1388" s="57">
        <v>0</v>
      </c>
      <c r="F1388" s="48">
        <v>0</v>
      </c>
      <c r="G1388" s="48">
        <v>0</v>
      </c>
      <c r="H1388" s="51"/>
      <c r="J1388" s="51"/>
    </row>
    <row r="1389" spans="1:10" x14ac:dyDescent="0.3">
      <c r="A1389" t="s">
        <v>1378</v>
      </c>
      <c r="B1389" t="s">
        <v>7769</v>
      </c>
      <c r="C1389" s="56">
        <v>42616</v>
      </c>
      <c r="D1389" s="48">
        <v>0</v>
      </c>
      <c r="E1389" s="57">
        <v>0</v>
      </c>
      <c r="F1389" s="48">
        <v>0</v>
      </c>
      <c r="G1389" s="48">
        <v>0</v>
      </c>
      <c r="H1389" s="51"/>
      <c r="J1389" s="51"/>
    </row>
    <row r="1390" spans="1:10" x14ac:dyDescent="0.3">
      <c r="A1390" t="s">
        <v>1379</v>
      </c>
      <c r="B1390" t="s">
        <v>7770</v>
      </c>
      <c r="C1390" s="56">
        <v>41571</v>
      </c>
      <c r="D1390" s="48">
        <v>9240</v>
      </c>
      <c r="E1390" s="57">
        <v>0</v>
      </c>
      <c r="F1390" s="48">
        <v>0</v>
      </c>
      <c r="G1390" s="48">
        <v>-9240</v>
      </c>
      <c r="H1390" s="51"/>
      <c r="J1390" s="51"/>
    </row>
    <row r="1391" spans="1:10" x14ac:dyDescent="0.3">
      <c r="A1391" t="s">
        <v>1380</v>
      </c>
      <c r="B1391" t="s">
        <v>7771</v>
      </c>
      <c r="C1391" s="56">
        <v>60803</v>
      </c>
      <c r="D1391" s="48">
        <v>0</v>
      </c>
      <c r="E1391" s="57">
        <v>0</v>
      </c>
      <c r="F1391" s="48">
        <v>0</v>
      </c>
      <c r="G1391" s="48">
        <v>0</v>
      </c>
      <c r="H1391" s="51"/>
      <c r="J1391" s="51"/>
    </row>
    <row r="1392" spans="1:10" x14ac:dyDescent="0.3">
      <c r="A1392" t="s">
        <v>1381</v>
      </c>
      <c r="B1392" t="s">
        <v>7772</v>
      </c>
      <c r="C1392" s="56">
        <v>60829</v>
      </c>
      <c r="D1392" s="48">
        <v>18480</v>
      </c>
      <c r="E1392" s="57">
        <v>0</v>
      </c>
      <c r="F1392" s="48">
        <v>0</v>
      </c>
      <c r="G1392" s="48">
        <v>-18480</v>
      </c>
      <c r="H1392" s="51"/>
      <c r="J1392" s="51"/>
    </row>
    <row r="1393" spans="1:10" x14ac:dyDescent="0.3">
      <c r="A1393" t="s">
        <v>1382</v>
      </c>
      <c r="B1393" t="s">
        <v>7773</v>
      </c>
      <c r="C1393" s="56">
        <v>75219</v>
      </c>
      <c r="D1393" s="48">
        <v>0</v>
      </c>
      <c r="E1393" s="57">
        <v>0</v>
      </c>
      <c r="F1393" s="48">
        <v>0</v>
      </c>
      <c r="G1393" s="48">
        <v>0</v>
      </c>
      <c r="H1393" s="51"/>
      <c r="J1393" s="51"/>
    </row>
    <row r="1394" spans="1:10" x14ac:dyDescent="0.3">
      <c r="A1394" t="s">
        <v>1383</v>
      </c>
      <c r="B1394" t="s">
        <v>7774</v>
      </c>
      <c r="C1394" s="56">
        <v>77456</v>
      </c>
      <c r="D1394" s="48">
        <v>0</v>
      </c>
      <c r="E1394" s="57">
        <v>0</v>
      </c>
      <c r="F1394" s="48">
        <v>0</v>
      </c>
      <c r="G1394" s="48">
        <v>0</v>
      </c>
      <c r="H1394" s="51"/>
      <c r="J1394" s="51"/>
    </row>
    <row r="1395" spans="1:10" x14ac:dyDescent="0.3">
      <c r="A1395" t="s">
        <v>1384</v>
      </c>
      <c r="B1395" t="s">
        <v>7775</v>
      </c>
      <c r="C1395" s="56">
        <v>42754</v>
      </c>
      <c r="D1395" s="48">
        <v>0</v>
      </c>
      <c r="E1395" s="57">
        <v>0</v>
      </c>
      <c r="F1395" s="48">
        <v>0</v>
      </c>
      <c r="G1395" s="48">
        <v>0</v>
      </c>
      <c r="H1395" s="51"/>
      <c r="J1395" s="51"/>
    </row>
    <row r="1396" spans="1:10" x14ac:dyDescent="0.3">
      <c r="A1396" t="s">
        <v>1385</v>
      </c>
      <c r="B1396" t="s">
        <v>7776</v>
      </c>
      <c r="C1396" s="56">
        <v>41000</v>
      </c>
      <c r="D1396" s="48">
        <v>1848</v>
      </c>
      <c r="E1396" s="57">
        <v>0</v>
      </c>
      <c r="F1396" s="48">
        <v>0</v>
      </c>
      <c r="G1396" s="48">
        <v>-1848</v>
      </c>
      <c r="H1396" s="51"/>
      <c r="J1396" s="51"/>
    </row>
    <row r="1397" spans="1:10" x14ac:dyDescent="0.3">
      <c r="A1397" t="s">
        <v>1386</v>
      </c>
      <c r="B1397" t="s">
        <v>7777</v>
      </c>
      <c r="C1397" s="56">
        <v>40950</v>
      </c>
      <c r="D1397" s="48">
        <v>0</v>
      </c>
      <c r="E1397" s="57">
        <v>34.799999999999997</v>
      </c>
      <c r="F1397" s="48">
        <v>16896.099999999999</v>
      </c>
      <c r="G1397" s="48">
        <v>16896.099999999999</v>
      </c>
      <c r="H1397" s="51"/>
      <c r="J1397" s="51"/>
    </row>
    <row r="1398" spans="1:10" x14ac:dyDescent="0.3">
      <c r="A1398" t="s">
        <v>1387</v>
      </c>
      <c r="B1398" t="s">
        <v>7778</v>
      </c>
      <c r="C1398" s="56">
        <v>24844</v>
      </c>
      <c r="D1398" s="48">
        <v>0</v>
      </c>
      <c r="E1398" s="57">
        <v>0</v>
      </c>
      <c r="F1398" s="48">
        <v>0</v>
      </c>
      <c r="G1398" s="48">
        <v>0</v>
      </c>
      <c r="H1398" s="51"/>
      <c r="J1398" s="51"/>
    </row>
    <row r="1399" spans="1:10" x14ac:dyDescent="0.3">
      <c r="A1399" t="s">
        <v>1388</v>
      </c>
      <c r="B1399" t="s">
        <v>7779</v>
      </c>
      <c r="C1399" s="56">
        <v>61284</v>
      </c>
      <c r="D1399" s="48">
        <v>0</v>
      </c>
      <c r="E1399" s="57">
        <v>0</v>
      </c>
      <c r="F1399" s="48">
        <v>0</v>
      </c>
      <c r="G1399" s="48">
        <v>0</v>
      </c>
      <c r="H1399" s="51"/>
      <c r="J1399" s="51"/>
    </row>
    <row r="1400" spans="1:10" x14ac:dyDescent="0.3">
      <c r="A1400" t="s">
        <v>1389</v>
      </c>
      <c r="B1400" t="s">
        <v>7780</v>
      </c>
      <c r="C1400" s="56">
        <v>45000</v>
      </c>
      <c r="D1400" s="48">
        <v>67940.39</v>
      </c>
      <c r="E1400" s="57">
        <v>25.39</v>
      </c>
      <c r="F1400" s="48">
        <v>12327.35</v>
      </c>
      <c r="G1400" s="48">
        <v>-55613.04</v>
      </c>
      <c r="H1400" s="51"/>
      <c r="J1400" s="51"/>
    </row>
    <row r="1401" spans="1:10" x14ac:dyDescent="0.3">
      <c r="A1401" t="s">
        <v>1390</v>
      </c>
      <c r="B1401" t="s">
        <v>7781</v>
      </c>
      <c r="C1401" s="56">
        <v>40894</v>
      </c>
      <c r="D1401" s="48">
        <v>0</v>
      </c>
      <c r="E1401" s="57">
        <v>0</v>
      </c>
      <c r="F1401" s="48">
        <v>0</v>
      </c>
      <c r="G1401" s="48">
        <v>0</v>
      </c>
      <c r="H1401" s="51"/>
      <c r="J1401" s="51"/>
    </row>
    <row r="1402" spans="1:10" x14ac:dyDescent="0.3">
      <c r="A1402" t="s">
        <v>1391</v>
      </c>
      <c r="B1402" t="s">
        <v>7782</v>
      </c>
      <c r="C1402" s="56">
        <v>40342</v>
      </c>
      <c r="D1402" s="48">
        <v>0</v>
      </c>
      <c r="E1402" s="57">
        <v>0</v>
      </c>
      <c r="F1402" s="48">
        <v>0</v>
      </c>
      <c r="G1402" s="48">
        <v>0</v>
      </c>
      <c r="H1402" s="51"/>
      <c r="J1402" s="51"/>
    </row>
    <row r="1403" spans="1:10" x14ac:dyDescent="0.3">
      <c r="A1403" t="s">
        <v>1392</v>
      </c>
      <c r="B1403" t="s">
        <v>7783</v>
      </c>
      <c r="C1403" s="56">
        <v>41000</v>
      </c>
      <c r="D1403" s="48">
        <v>89900.4</v>
      </c>
      <c r="E1403" s="57">
        <v>0</v>
      </c>
      <c r="F1403" s="48">
        <v>0</v>
      </c>
      <c r="G1403" s="48">
        <v>-89900.4</v>
      </c>
      <c r="H1403" s="51"/>
      <c r="J1403" s="51"/>
    </row>
    <row r="1404" spans="1:10" x14ac:dyDescent="0.3">
      <c r="A1404" t="s">
        <v>1393</v>
      </c>
      <c r="B1404" t="s">
        <v>7784</v>
      </c>
      <c r="C1404" s="56">
        <v>42656</v>
      </c>
      <c r="D1404" s="48">
        <v>0</v>
      </c>
      <c r="E1404" s="57">
        <v>0</v>
      </c>
      <c r="F1404" s="48">
        <v>0</v>
      </c>
      <c r="G1404" s="48">
        <v>0</v>
      </c>
      <c r="H1404" s="51"/>
      <c r="J1404" s="51"/>
    </row>
    <row r="1405" spans="1:10" x14ac:dyDescent="0.3">
      <c r="A1405" t="s">
        <v>1394</v>
      </c>
      <c r="B1405" t="s">
        <v>7785</v>
      </c>
      <c r="C1405" s="56">
        <v>41385</v>
      </c>
      <c r="D1405" s="48">
        <v>0</v>
      </c>
      <c r="E1405" s="57">
        <v>0</v>
      </c>
      <c r="F1405" s="48">
        <v>0</v>
      </c>
      <c r="G1405" s="48">
        <v>0</v>
      </c>
      <c r="H1405" s="51"/>
      <c r="J1405" s="51"/>
    </row>
    <row r="1406" spans="1:10" x14ac:dyDescent="0.3">
      <c r="A1406" t="s">
        <v>1395</v>
      </c>
      <c r="B1406" t="s">
        <v>7786</v>
      </c>
      <c r="C1406" s="56">
        <v>40789</v>
      </c>
      <c r="D1406" s="48">
        <v>0</v>
      </c>
      <c r="E1406" s="57">
        <v>55.97</v>
      </c>
      <c r="F1406" s="48">
        <v>27174.55</v>
      </c>
      <c r="G1406" s="48">
        <v>27174.55</v>
      </c>
      <c r="H1406" s="51"/>
      <c r="J1406" s="51"/>
    </row>
    <row r="1407" spans="1:10" x14ac:dyDescent="0.3">
      <c r="A1407" t="s">
        <v>1396</v>
      </c>
      <c r="B1407" t="s">
        <v>7787</v>
      </c>
      <c r="C1407" s="56">
        <v>42754</v>
      </c>
      <c r="D1407" s="48">
        <v>1848</v>
      </c>
      <c r="E1407" s="57">
        <v>0</v>
      </c>
      <c r="F1407" s="48">
        <v>0</v>
      </c>
      <c r="G1407" s="48">
        <v>-1848</v>
      </c>
      <c r="H1407" s="51"/>
      <c r="J1407" s="51"/>
    </row>
    <row r="1408" spans="1:10" x14ac:dyDescent="0.3">
      <c r="A1408" t="s">
        <v>1397</v>
      </c>
      <c r="B1408" t="s">
        <v>7788</v>
      </c>
      <c r="C1408" s="56">
        <v>40888</v>
      </c>
      <c r="D1408" s="48">
        <v>0</v>
      </c>
      <c r="E1408" s="57">
        <v>7.53</v>
      </c>
      <c r="F1408" s="48">
        <v>3655.97</v>
      </c>
      <c r="G1408" s="48">
        <v>3655.97</v>
      </c>
      <c r="H1408" s="51"/>
      <c r="J1408" s="51"/>
    </row>
    <row r="1409" spans="1:10" x14ac:dyDescent="0.3">
      <c r="A1409" t="s">
        <v>1398</v>
      </c>
      <c r="B1409" t="s">
        <v>7789</v>
      </c>
      <c r="C1409" s="56">
        <v>40894</v>
      </c>
      <c r="D1409" s="48">
        <v>0</v>
      </c>
      <c r="E1409" s="57">
        <v>0</v>
      </c>
      <c r="F1409" s="48">
        <v>0</v>
      </c>
      <c r="G1409" s="48">
        <v>0</v>
      </c>
      <c r="H1409" s="51"/>
      <c r="J1409" s="51"/>
    </row>
    <row r="1410" spans="1:10" x14ac:dyDescent="0.3">
      <c r="A1410" t="s">
        <v>1399</v>
      </c>
      <c r="B1410" t="s">
        <v>7790</v>
      </c>
      <c r="C1410" s="56">
        <v>40894</v>
      </c>
      <c r="D1410" s="48">
        <v>0</v>
      </c>
      <c r="E1410" s="57">
        <v>0</v>
      </c>
      <c r="F1410" s="48">
        <v>0</v>
      </c>
      <c r="G1410" s="48">
        <v>0</v>
      </c>
      <c r="H1410" s="51"/>
      <c r="J1410" s="51"/>
    </row>
    <row r="1411" spans="1:10" x14ac:dyDescent="0.3">
      <c r="A1411" t="s">
        <v>1400</v>
      </c>
      <c r="B1411" t="s">
        <v>7791</v>
      </c>
      <c r="C1411" s="56">
        <v>41571</v>
      </c>
      <c r="D1411" s="48">
        <v>0</v>
      </c>
      <c r="E1411" s="57">
        <v>0</v>
      </c>
      <c r="F1411" s="48">
        <v>0</v>
      </c>
      <c r="G1411" s="48">
        <v>0</v>
      </c>
      <c r="H1411" s="51"/>
      <c r="J1411" s="51"/>
    </row>
    <row r="1412" spans="1:10" x14ac:dyDescent="0.3">
      <c r="A1412" t="s">
        <v>1401</v>
      </c>
      <c r="B1412" t="s">
        <v>7792</v>
      </c>
      <c r="C1412" s="56">
        <v>41571</v>
      </c>
      <c r="D1412" s="48">
        <v>0</v>
      </c>
      <c r="E1412" s="57">
        <v>0</v>
      </c>
      <c r="F1412" s="48">
        <v>0</v>
      </c>
      <c r="G1412" s="48">
        <v>0</v>
      </c>
      <c r="H1412" s="51"/>
      <c r="J1412" s="51"/>
    </row>
    <row r="1413" spans="1:10" x14ac:dyDescent="0.3">
      <c r="A1413" t="s">
        <v>1402</v>
      </c>
      <c r="B1413" t="s">
        <v>7793</v>
      </c>
      <c r="C1413" s="56">
        <v>61752</v>
      </c>
      <c r="D1413" s="48">
        <v>0</v>
      </c>
      <c r="E1413" s="57">
        <v>0</v>
      </c>
      <c r="F1413" s="48">
        <v>0</v>
      </c>
      <c r="G1413" s="48">
        <v>0</v>
      </c>
      <c r="H1413" s="51"/>
      <c r="J1413" s="51"/>
    </row>
    <row r="1414" spans="1:10" x14ac:dyDescent="0.3">
      <c r="A1414" t="s">
        <v>1403</v>
      </c>
      <c r="B1414" t="s">
        <v>7794</v>
      </c>
      <c r="C1414" s="56">
        <v>41296</v>
      </c>
      <c r="D1414" s="48">
        <v>0</v>
      </c>
      <c r="E1414" s="57">
        <v>0</v>
      </c>
      <c r="F1414" s="48">
        <v>0</v>
      </c>
      <c r="G1414" s="48">
        <v>0</v>
      </c>
      <c r="H1414" s="51"/>
      <c r="J1414" s="51"/>
    </row>
    <row r="1415" spans="1:10" x14ac:dyDescent="0.3">
      <c r="A1415" t="s">
        <v>1404</v>
      </c>
      <c r="B1415" t="s">
        <v>7795</v>
      </c>
      <c r="C1415" s="56">
        <v>40530</v>
      </c>
      <c r="D1415" s="48">
        <v>0</v>
      </c>
      <c r="E1415" s="57">
        <v>0</v>
      </c>
      <c r="F1415" s="48">
        <v>0</v>
      </c>
      <c r="G1415" s="48">
        <v>0</v>
      </c>
      <c r="H1415" s="51"/>
      <c r="J1415" s="51"/>
    </row>
    <row r="1416" spans="1:10" x14ac:dyDescent="0.3">
      <c r="A1416" t="s">
        <v>1405</v>
      </c>
      <c r="B1416" t="s">
        <v>7796</v>
      </c>
      <c r="C1416" s="56">
        <v>41296</v>
      </c>
      <c r="D1416" s="48">
        <v>18480</v>
      </c>
      <c r="E1416" s="57">
        <v>0</v>
      </c>
      <c r="F1416" s="48">
        <v>0</v>
      </c>
      <c r="G1416" s="48">
        <v>-18480</v>
      </c>
      <c r="H1416" s="51"/>
      <c r="J1416" s="51"/>
    </row>
    <row r="1417" spans="1:10" x14ac:dyDescent="0.3">
      <c r="A1417" t="s">
        <v>1406</v>
      </c>
      <c r="B1417" t="s">
        <v>7797</v>
      </c>
      <c r="C1417" s="56">
        <v>61960</v>
      </c>
      <c r="D1417" s="48">
        <v>0</v>
      </c>
      <c r="E1417" s="57">
        <v>0</v>
      </c>
      <c r="F1417" s="48">
        <v>0</v>
      </c>
      <c r="G1417" s="48">
        <v>0</v>
      </c>
      <c r="H1417" s="51"/>
      <c r="J1417" s="51"/>
    </row>
    <row r="1418" spans="1:10" x14ac:dyDescent="0.3">
      <c r="A1418" t="s">
        <v>1407</v>
      </c>
      <c r="B1418" t="s">
        <v>7798</v>
      </c>
      <c r="C1418" s="56">
        <v>77456</v>
      </c>
      <c r="D1418" s="48">
        <v>0</v>
      </c>
      <c r="E1418" s="57">
        <v>0</v>
      </c>
      <c r="F1418" s="48">
        <v>0</v>
      </c>
      <c r="G1418" s="48">
        <v>0</v>
      </c>
      <c r="H1418" s="51"/>
      <c r="J1418" s="51"/>
    </row>
    <row r="1419" spans="1:10" x14ac:dyDescent="0.3">
      <c r="A1419" t="s">
        <v>1408</v>
      </c>
      <c r="B1419" t="s">
        <v>7799</v>
      </c>
      <c r="C1419" s="56">
        <v>77456</v>
      </c>
      <c r="D1419" s="48">
        <v>1848</v>
      </c>
      <c r="E1419" s="57">
        <v>0</v>
      </c>
      <c r="F1419" s="48">
        <v>0</v>
      </c>
      <c r="G1419" s="48">
        <v>-1848</v>
      </c>
      <c r="H1419" s="51"/>
      <c r="J1419" s="51"/>
    </row>
    <row r="1420" spans="1:10" x14ac:dyDescent="0.3">
      <c r="A1420" t="s">
        <v>1409</v>
      </c>
      <c r="B1420" t="s">
        <v>7800</v>
      </c>
      <c r="C1420" s="56">
        <v>42656</v>
      </c>
      <c r="D1420" s="48">
        <v>0</v>
      </c>
      <c r="E1420" s="57">
        <v>6.64</v>
      </c>
      <c r="F1420" s="48">
        <v>3223.85</v>
      </c>
      <c r="G1420" s="48">
        <v>3223.85</v>
      </c>
      <c r="H1420" s="51"/>
      <c r="J1420" s="51"/>
    </row>
    <row r="1421" spans="1:10" x14ac:dyDescent="0.3">
      <c r="A1421" t="s">
        <v>1410</v>
      </c>
      <c r="B1421" t="s">
        <v>7801</v>
      </c>
      <c r="C1421" s="56">
        <v>62571</v>
      </c>
      <c r="D1421" s="48">
        <v>0</v>
      </c>
      <c r="E1421" s="57">
        <v>0</v>
      </c>
      <c r="F1421" s="48">
        <v>0</v>
      </c>
      <c r="G1421" s="48">
        <v>0</v>
      </c>
      <c r="H1421" s="51"/>
      <c r="J1421" s="51"/>
    </row>
    <row r="1422" spans="1:10" x14ac:dyDescent="0.3">
      <c r="A1422" t="s">
        <v>1411</v>
      </c>
      <c r="B1422" t="s">
        <v>7802</v>
      </c>
      <c r="C1422" s="56">
        <v>62584</v>
      </c>
      <c r="D1422" s="48">
        <v>0</v>
      </c>
      <c r="E1422" s="57">
        <v>0</v>
      </c>
      <c r="F1422" s="48">
        <v>0</v>
      </c>
      <c r="G1422" s="48">
        <v>0</v>
      </c>
      <c r="H1422" s="51"/>
      <c r="J1422" s="51"/>
    </row>
    <row r="1423" spans="1:10" x14ac:dyDescent="0.3">
      <c r="A1423" t="s">
        <v>1412</v>
      </c>
      <c r="B1423" t="s">
        <v>7803</v>
      </c>
      <c r="C1423" s="56">
        <v>41595</v>
      </c>
      <c r="D1423" s="48">
        <v>0</v>
      </c>
      <c r="E1423" s="57">
        <v>0</v>
      </c>
      <c r="F1423" s="48">
        <v>0</v>
      </c>
      <c r="G1423" s="48">
        <v>0</v>
      </c>
      <c r="H1423" s="51"/>
      <c r="J1423" s="51"/>
    </row>
    <row r="1424" spans="1:10" x14ac:dyDescent="0.3">
      <c r="A1424" t="s">
        <v>1413</v>
      </c>
      <c r="B1424" t="s">
        <v>7804</v>
      </c>
      <c r="C1424" s="56">
        <v>68836</v>
      </c>
      <c r="D1424" s="48">
        <v>0</v>
      </c>
      <c r="E1424" s="57">
        <v>0</v>
      </c>
      <c r="F1424" s="48">
        <v>0</v>
      </c>
      <c r="G1424" s="48">
        <v>0</v>
      </c>
      <c r="H1424" s="51"/>
      <c r="J1424" s="51"/>
    </row>
    <row r="1425" spans="1:10" x14ac:dyDescent="0.3">
      <c r="A1425" t="s">
        <v>1414</v>
      </c>
      <c r="B1425" t="s">
        <v>7805</v>
      </c>
      <c r="C1425" s="56">
        <v>41000</v>
      </c>
      <c r="D1425" s="48">
        <v>0</v>
      </c>
      <c r="E1425" s="57">
        <v>0</v>
      </c>
      <c r="F1425" s="48">
        <v>0</v>
      </c>
      <c r="G1425" s="48">
        <v>0</v>
      </c>
      <c r="H1425" s="51"/>
      <c r="J1425" s="51"/>
    </row>
    <row r="1426" spans="1:10" x14ac:dyDescent="0.3">
      <c r="A1426" t="s">
        <v>1415</v>
      </c>
      <c r="B1426" t="s">
        <v>7806</v>
      </c>
      <c r="C1426" s="56">
        <v>63039</v>
      </c>
      <c r="D1426" s="48">
        <v>0</v>
      </c>
      <c r="E1426" s="57">
        <v>0</v>
      </c>
      <c r="F1426" s="48">
        <v>0</v>
      </c>
      <c r="G1426" s="48">
        <v>0</v>
      </c>
      <c r="H1426" s="51"/>
      <c r="J1426" s="51"/>
    </row>
    <row r="1427" spans="1:10" x14ac:dyDescent="0.3">
      <c r="A1427" t="s">
        <v>1416</v>
      </c>
      <c r="B1427" t="s">
        <v>7807</v>
      </c>
      <c r="C1427" s="56">
        <v>41425</v>
      </c>
      <c r="D1427" s="48">
        <v>0</v>
      </c>
      <c r="E1427" s="57">
        <v>0</v>
      </c>
      <c r="F1427" s="48">
        <v>0</v>
      </c>
      <c r="G1427" s="48">
        <v>0</v>
      </c>
      <c r="H1427" s="51"/>
      <c r="J1427" s="51"/>
    </row>
    <row r="1428" spans="1:10" x14ac:dyDescent="0.3">
      <c r="A1428" t="s">
        <v>1417</v>
      </c>
      <c r="B1428" t="s">
        <v>7808</v>
      </c>
      <c r="C1428" s="56">
        <v>63091</v>
      </c>
      <c r="D1428" s="48">
        <v>24024</v>
      </c>
      <c r="E1428" s="57">
        <v>0</v>
      </c>
      <c r="F1428" s="48">
        <v>0</v>
      </c>
      <c r="G1428" s="48">
        <v>-24024</v>
      </c>
      <c r="H1428" s="51"/>
      <c r="J1428" s="51"/>
    </row>
    <row r="1429" spans="1:10" x14ac:dyDescent="0.3">
      <c r="A1429" t="s">
        <v>1418</v>
      </c>
      <c r="B1429" t="s">
        <v>7809</v>
      </c>
      <c r="C1429" s="56">
        <v>41632</v>
      </c>
      <c r="D1429" s="48">
        <v>1848</v>
      </c>
      <c r="E1429" s="57">
        <v>0</v>
      </c>
      <c r="F1429" s="48">
        <v>0</v>
      </c>
      <c r="G1429" s="48">
        <v>-1848</v>
      </c>
      <c r="H1429" s="51"/>
      <c r="J1429" s="51"/>
    </row>
    <row r="1430" spans="1:10" x14ac:dyDescent="0.3">
      <c r="A1430" t="s">
        <v>1419</v>
      </c>
      <c r="B1430" t="s">
        <v>7810</v>
      </c>
      <c r="C1430" s="56">
        <v>32580</v>
      </c>
      <c r="D1430" s="48">
        <v>0</v>
      </c>
      <c r="E1430" s="57">
        <v>0</v>
      </c>
      <c r="F1430" s="48">
        <v>0</v>
      </c>
      <c r="G1430" s="48">
        <v>0</v>
      </c>
      <c r="H1430" s="51"/>
      <c r="J1430" s="51"/>
    </row>
    <row r="1431" spans="1:10" x14ac:dyDescent="0.3">
      <c r="A1431" t="s">
        <v>1420</v>
      </c>
      <c r="B1431" t="s">
        <v>7811</v>
      </c>
      <c r="C1431" s="56">
        <v>50129</v>
      </c>
      <c r="D1431" s="48">
        <v>0</v>
      </c>
      <c r="E1431" s="57">
        <v>0</v>
      </c>
      <c r="F1431" s="48">
        <v>0</v>
      </c>
      <c r="G1431" s="48">
        <v>0</v>
      </c>
      <c r="H1431" s="51"/>
      <c r="J1431" s="51"/>
    </row>
    <row r="1432" spans="1:10" x14ac:dyDescent="0.3">
      <c r="A1432" t="s">
        <v>1421</v>
      </c>
      <c r="B1432" t="s">
        <v>7812</v>
      </c>
      <c r="C1432" s="56">
        <v>41127</v>
      </c>
      <c r="D1432" s="48">
        <v>0</v>
      </c>
      <c r="E1432" s="57">
        <v>0</v>
      </c>
      <c r="F1432" s="48">
        <v>0</v>
      </c>
      <c r="G1432" s="48">
        <v>0</v>
      </c>
      <c r="H1432" s="51"/>
      <c r="J1432" s="51"/>
    </row>
    <row r="1433" spans="1:10" x14ac:dyDescent="0.3">
      <c r="A1433" t="s">
        <v>1422</v>
      </c>
      <c r="B1433" t="s">
        <v>7813</v>
      </c>
      <c r="C1433" s="56">
        <v>85600</v>
      </c>
      <c r="D1433" s="48">
        <v>0</v>
      </c>
      <c r="E1433" s="57">
        <v>0</v>
      </c>
      <c r="F1433" s="48">
        <v>0</v>
      </c>
      <c r="G1433" s="48">
        <v>0</v>
      </c>
      <c r="H1433" s="51"/>
      <c r="J1433" s="51"/>
    </row>
    <row r="1434" spans="1:10" x14ac:dyDescent="0.3">
      <c r="A1434" t="s">
        <v>1423</v>
      </c>
      <c r="B1434" t="s">
        <v>7814</v>
      </c>
      <c r="C1434" s="56">
        <v>50949</v>
      </c>
      <c r="D1434" s="48">
        <v>0</v>
      </c>
      <c r="E1434" s="57">
        <v>0</v>
      </c>
      <c r="F1434" s="48">
        <v>0</v>
      </c>
      <c r="G1434" s="48">
        <v>0</v>
      </c>
      <c r="H1434" s="51"/>
      <c r="J1434" s="51"/>
    </row>
    <row r="1435" spans="1:10" x14ac:dyDescent="0.3">
      <c r="A1435" t="s">
        <v>1424</v>
      </c>
      <c r="B1435" t="s">
        <v>7815</v>
      </c>
      <c r="C1435" s="56">
        <v>41000</v>
      </c>
      <c r="D1435" s="48">
        <v>0</v>
      </c>
      <c r="E1435" s="57">
        <v>0</v>
      </c>
      <c r="F1435" s="48">
        <v>0</v>
      </c>
      <c r="G1435" s="48">
        <v>0</v>
      </c>
      <c r="H1435" s="51"/>
      <c r="J1435" s="51"/>
    </row>
    <row r="1436" spans="1:10" x14ac:dyDescent="0.3">
      <c r="A1436" t="s">
        <v>1425</v>
      </c>
      <c r="B1436" t="s">
        <v>7816</v>
      </c>
      <c r="C1436" s="56">
        <v>41025</v>
      </c>
      <c r="D1436" s="48">
        <v>0</v>
      </c>
      <c r="E1436" s="57">
        <v>0</v>
      </c>
      <c r="F1436" s="48">
        <v>0</v>
      </c>
      <c r="G1436" s="48">
        <v>0</v>
      </c>
      <c r="H1436" s="51"/>
      <c r="J1436" s="51"/>
    </row>
    <row r="1437" spans="1:10" x14ac:dyDescent="0.3">
      <c r="A1437" t="s">
        <v>1426</v>
      </c>
      <c r="B1437" t="s">
        <v>7817</v>
      </c>
      <c r="C1437" s="56">
        <v>40888</v>
      </c>
      <c r="D1437" s="48">
        <v>7392</v>
      </c>
      <c r="E1437" s="57">
        <v>0</v>
      </c>
      <c r="F1437" s="48">
        <v>0</v>
      </c>
      <c r="G1437" s="48">
        <v>-7392</v>
      </c>
      <c r="H1437" s="51"/>
      <c r="J1437" s="51"/>
    </row>
    <row r="1438" spans="1:10" x14ac:dyDescent="0.3">
      <c r="A1438" t="s">
        <v>1427</v>
      </c>
      <c r="B1438" t="s">
        <v>7818</v>
      </c>
      <c r="C1438" s="56">
        <v>40342</v>
      </c>
      <c r="D1438" s="48">
        <v>0</v>
      </c>
      <c r="E1438" s="57">
        <v>0</v>
      </c>
      <c r="F1438" s="48">
        <v>0</v>
      </c>
      <c r="G1438" s="48">
        <v>0</v>
      </c>
      <c r="H1438" s="51"/>
      <c r="J1438" s="51"/>
    </row>
    <row r="1439" spans="1:10" x14ac:dyDescent="0.3">
      <c r="A1439" t="s">
        <v>1428</v>
      </c>
      <c r="B1439" t="s">
        <v>7819</v>
      </c>
      <c r="C1439" s="56">
        <v>45000</v>
      </c>
      <c r="D1439" s="48">
        <v>13758.48</v>
      </c>
      <c r="E1439" s="57">
        <v>21.42</v>
      </c>
      <c r="F1439" s="48">
        <v>10399.84</v>
      </c>
      <c r="G1439" s="48">
        <v>-3358.6399999999994</v>
      </c>
      <c r="H1439" s="51"/>
      <c r="J1439" s="51"/>
    </row>
    <row r="1440" spans="1:10" x14ac:dyDescent="0.3">
      <c r="A1440" t="s">
        <v>1429</v>
      </c>
      <c r="B1440" t="s">
        <v>7820</v>
      </c>
      <c r="C1440" s="56">
        <v>69643</v>
      </c>
      <c r="D1440" s="48">
        <v>0</v>
      </c>
      <c r="E1440" s="57">
        <v>0</v>
      </c>
      <c r="F1440" s="48">
        <v>0</v>
      </c>
      <c r="G1440" s="48">
        <v>0</v>
      </c>
      <c r="H1440" s="51"/>
      <c r="J1440" s="51"/>
    </row>
    <row r="1441" spans="1:10" x14ac:dyDescent="0.3">
      <c r="A1441" t="s">
        <v>1430</v>
      </c>
      <c r="B1441" t="s">
        <v>7821</v>
      </c>
      <c r="C1441" s="56">
        <v>77533</v>
      </c>
      <c r="D1441" s="48">
        <v>0</v>
      </c>
      <c r="E1441" s="57">
        <v>0</v>
      </c>
      <c r="F1441" s="48">
        <v>0</v>
      </c>
      <c r="G1441" s="48">
        <v>0</v>
      </c>
      <c r="H1441" s="51"/>
      <c r="J1441" s="51"/>
    </row>
    <row r="1442" spans="1:10" x14ac:dyDescent="0.3">
      <c r="A1442" t="s">
        <v>1431</v>
      </c>
      <c r="B1442" t="s">
        <v>7822</v>
      </c>
      <c r="C1442" s="56">
        <v>41506</v>
      </c>
      <c r="D1442" s="48">
        <v>0</v>
      </c>
      <c r="E1442" s="57">
        <v>0</v>
      </c>
      <c r="F1442" s="48">
        <v>0</v>
      </c>
      <c r="G1442" s="48">
        <v>0</v>
      </c>
      <c r="H1442" s="51"/>
      <c r="J1442" s="51"/>
    </row>
    <row r="1443" spans="1:10" x14ac:dyDescent="0.3">
      <c r="A1443" t="s">
        <v>1432</v>
      </c>
      <c r="B1443" t="s">
        <v>7823</v>
      </c>
      <c r="C1443" s="56">
        <v>40888</v>
      </c>
      <c r="D1443" s="48">
        <v>3696</v>
      </c>
      <c r="E1443" s="57">
        <v>0</v>
      </c>
      <c r="F1443" s="48">
        <v>0</v>
      </c>
      <c r="G1443" s="48">
        <v>-3696</v>
      </c>
      <c r="H1443" s="51"/>
      <c r="J1443" s="51"/>
    </row>
    <row r="1444" spans="1:10" x14ac:dyDescent="0.3">
      <c r="A1444" t="s">
        <v>1433</v>
      </c>
      <c r="B1444" t="s">
        <v>7824</v>
      </c>
      <c r="C1444" s="56">
        <v>41039</v>
      </c>
      <c r="D1444" s="48">
        <v>0</v>
      </c>
      <c r="E1444" s="57">
        <v>0</v>
      </c>
      <c r="F1444" s="48">
        <v>0</v>
      </c>
      <c r="G1444" s="48">
        <v>0</v>
      </c>
      <c r="H1444" s="51"/>
      <c r="J1444" s="51"/>
    </row>
    <row r="1445" spans="1:10" x14ac:dyDescent="0.3">
      <c r="A1445" t="s">
        <v>1434</v>
      </c>
      <c r="B1445" t="s">
        <v>7825</v>
      </c>
      <c r="C1445" s="56">
        <v>69799</v>
      </c>
      <c r="D1445" s="48">
        <v>0</v>
      </c>
      <c r="E1445" s="57">
        <v>0</v>
      </c>
      <c r="F1445" s="48">
        <v>0</v>
      </c>
      <c r="G1445" s="48">
        <v>0</v>
      </c>
      <c r="H1445" s="51"/>
      <c r="J1445" s="51"/>
    </row>
    <row r="1446" spans="1:10" x14ac:dyDescent="0.3">
      <c r="A1446" t="s">
        <v>1435</v>
      </c>
      <c r="B1446" t="s">
        <v>7826</v>
      </c>
      <c r="C1446" s="56">
        <v>45000</v>
      </c>
      <c r="D1446" s="48">
        <v>16632</v>
      </c>
      <c r="E1446" s="57">
        <v>47.48</v>
      </c>
      <c r="F1446" s="48">
        <v>23052.49</v>
      </c>
      <c r="G1446" s="48">
        <v>6420.4900000000016</v>
      </c>
      <c r="H1446" s="51"/>
      <c r="J1446" s="51"/>
    </row>
    <row r="1447" spans="1:10" x14ac:dyDescent="0.3">
      <c r="A1447" t="s">
        <v>1436</v>
      </c>
      <c r="B1447" t="s">
        <v>7827</v>
      </c>
      <c r="C1447" s="56">
        <v>42656</v>
      </c>
      <c r="D1447" s="48">
        <v>0</v>
      </c>
      <c r="E1447" s="57">
        <v>0</v>
      </c>
      <c r="F1447" s="48">
        <v>0</v>
      </c>
      <c r="G1447" s="48">
        <v>0</v>
      </c>
      <c r="H1447" s="51"/>
      <c r="J1447" s="51"/>
    </row>
    <row r="1448" spans="1:10" x14ac:dyDescent="0.3">
      <c r="A1448" t="s">
        <v>1437</v>
      </c>
      <c r="B1448" t="s">
        <v>7828</v>
      </c>
      <c r="C1448" s="56">
        <v>41340</v>
      </c>
      <c r="D1448" s="48">
        <v>0</v>
      </c>
      <c r="E1448" s="57">
        <v>0</v>
      </c>
      <c r="F1448" s="48">
        <v>0</v>
      </c>
      <c r="G1448" s="48">
        <v>0</v>
      </c>
      <c r="H1448" s="51"/>
      <c r="J1448" s="51"/>
    </row>
    <row r="1449" spans="1:10" x14ac:dyDescent="0.3">
      <c r="A1449" t="s">
        <v>1438</v>
      </c>
      <c r="B1449" t="s">
        <v>7829</v>
      </c>
      <c r="C1449" s="56">
        <v>41506</v>
      </c>
      <c r="D1449" s="48">
        <v>0</v>
      </c>
      <c r="E1449" s="57">
        <v>0.04</v>
      </c>
      <c r="F1449" s="48">
        <v>19.420000000000002</v>
      </c>
      <c r="G1449" s="48">
        <v>19.420000000000002</v>
      </c>
      <c r="H1449" s="51"/>
      <c r="J1449" s="51"/>
    </row>
    <row r="1450" spans="1:10" x14ac:dyDescent="0.3">
      <c r="A1450" t="s">
        <v>1439</v>
      </c>
      <c r="B1450" t="s">
        <v>7830</v>
      </c>
      <c r="C1450" s="56">
        <v>70280</v>
      </c>
      <c r="D1450" s="48">
        <v>0</v>
      </c>
      <c r="E1450" s="57">
        <v>0</v>
      </c>
      <c r="F1450" s="48">
        <v>0</v>
      </c>
      <c r="G1450" s="48">
        <v>0</v>
      </c>
      <c r="H1450" s="51"/>
      <c r="J1450" s="51"/>
    </row>
    <row r="1451" spans="1:10" x14ac:dyDescent="0.3">
      <c r="A1451" t="s">
        <v>1440</v>
      </c>
      <c r="B1451" t="s">
        <v>7831</v>
      </c>
      <c r="C1451" s="56">
        <v>41138</v>
      </c>
      <c r="D1451" s="48">
        <v>0</v>
      </c>
      <c r="E1451" s="57">
        <v>0</v>
      </c>
      <c r="F1451" s="48">
        <v>0</v>
      </c>
      <c r="G1451" s="48">
        <v>0</v>
      </c>
      <c r="H1451" s="51"/>
      <c r="J1451" s="51"/>
    </row>
    <row r="1452" spans="1:10" x14ac:dyDescent="0.3">
      <c r="A1452" t="s">
        <v>1441</v>
      </c>
      <c r="B1452" t="s">
        <v>7832</v>
      </c>
      <c r="C1452" s="56">
        <v>41039</v>
      </c>
      <c r="D1452" s="48">
        <v>5544</v>
      </c>
      <c r="E1452" s="57">
        <v>0</v>
      </c>
      <c r="F1452" s="48">
        <v>0</v>
      </c>
      <c r="G1452" s="48">
        <v>-5544</v>
      </c>
      <c r="H1452" s="51"/>
      <c r="J1452" s="51"/>
    </row>
    <row r="1453" spans="1:10" x14ac:dyDescent="0.3">
      <c r="A1453" t="s">
        <v>1442</v>
      </c>
      <c r="B1453" t="s">
        <v>7833</v>
      </c>
      <c r="C1453" s="56">
        <v>73919</v>
      </c>
      <c r="D1453" s="48">
        <v>3489.22</v>
      </c>
      <c r="E1453" s="57">
        <v>30.22</v>
      </c>
      <c r="F1453" s="48">
        <v>14672.41</v>
      </c>
      <c r="G1453" s="48">
        <v>11183.19</v>
      </c>
      <c r="H1453" s="51"/>
      <c r="J1453" s="51"/>
    </row>
    <row r="1454" spans="1:10" x14ac:dyDescent="0.3">
      <c r="A1454" t="s">
        <v>1443</v>
      </c>
      <c r="B1454" t="s">
        <v>7834</v>
      </c>
      <c r="C1454" s="56">
        <v>44201</v>
      </c>
      <c r="D1454" s="48">
        <v>0</v>
      </c>
      <c r="E1454" s="57">
        <v>0</v>
      </c>
      <c r="F1454" s="48">
        <v>0</v>
      </c>
      <c r="G1454" s="48">
        <v>0</v>
      </c>
      <c r="H1454" s="51"/>
      <c r="J1454" s="51"/>
    </row>
    <row r="1455" spans="1:10" x14ac:dyDescent="0.3">
      <c r="A1455" t="s">
        <v>1444</v>
      </c>
      <c r="B1455" t="s">
        <v>7835</v>
      </c>
      <c r="C1455" s="56">
        <v>75375</v>
      </c>
      <c r="D1455" s="48">
        <v>0</v>
      </c>
      <c r="E1455" s="57">
        <v>0</v>
      </c>
      <c r="F1455" s="48">
        <v>0</v>
      </c>
      <c r="G1455" s="48">
        <v>0</v>
      </c>
      <c r="H1455" s="51"/>
      <c r="J1455" s="51"/>
    </row>
    <row r="1456" spans="1:10" x14ac:dyDescent="0.3">
      <c r="A1456" t="s">
        <v>1445</v>
      </c>
      <c r="B1456" t="s">
        <v>7836</v>
      </c>
      <c r="C1456" s="56">
        <v>70644</v>
      </c>
      <c r="D1456" s="48">
        <v>0</v>
      </c>
      <c r="E1456" s="57">
        <v>0</v>
      </c>
      <c r="F1456" s="48">
        <v>0</v>
      </c>
      <c r="G1456" s="48">
        <v>0</v>
      </c>
      <c r="H1456" s="51"/>
      <c r="J1456" s="51"/>
    </row>
    <row r="1457" spans="1:10" x14ac:dyDescent="0.3">
      <c r="A1457" t="s">
        <v>1446</v>
      </c>
      <c r="B1457" t="s">
        <v>7837</v>
      </c>
      <c r="C1457" s="56">
        <v>41012</v>
      </c>
      <c r="D1457" s="48">
        <v>0</v>
      </c>
      <c r="E1457" s="57">
        <v>3.52</v>
      </c>
      <c r="F1457" s="48">
        <v>1709.03</v>
      </c>
      <c r="G1457" s="48">
        <v>1709.03</v>
      </c>
      <c r="H1457" s="51"/>
      <c r="J1457" s="51"/>
    </row>
    <row r="1458" spans="1:10" x14ac:dyDescent="0.3">
      <c r="A1458" t="s">
        <v>1447</v>
      </c>
      <c r="B1458" t="s">
        <v>7838</v>
      </c>
      <c r="C1458" s="56">
        <v>75375</v>
      </c>
      <c r="D1458" s="48">
        <v>0</v>
      </c>
      <c r="E1458" s="57">
        <v>0</v>
      </c>
      <c r="F1458" s="48">
        <v>0</v>
      </c>
      <c r="G1458" s="48">
        <v>0</v>
      </c>
      <c r="H1458" s="51"/>
      <c r="J1458" s="51"/>
    </row>
    <row r="1459" spans="1:10" x14ac:dyDescent="0.3">
      <c r="A1459" t="s">
        <v>1448</v>
      </c>
      <c r="B1459" t="s">
        <v>7839</v>
      </c>
      <c r="C1459" s="56">
        <v>40894</v>
      </c>
      <c r="D1459" s="48">
        <v>0</v>
      </c>
      <c r="E1459" s="57">
        <v>0</v>
      </c>
      <c r="F1459" s="48">
        <v>0</v>
      </c>
      <c r="G1459" s="48">
        <v>0</v>
      </c>
      <c r="H1459" s="51"/>
      <c r="J1459" s="51"/>
    </row>
    <row r="1460" spans="1:10" x14ac:dyDescent="0.3">
      <c r="A1460" t="s">
        <v>1449</v>
      </c>
      <c r="B1460" t="s">
        <v>7840</v>
      </c>
      <c r="C1460" s="56">
        <v>42658</v>
      </c>
      <c r="D1460" s="48">
        <v>3223.46</v>
      </c>
      <c r="E1460" s="57">
        <v>0</v>
      </c>
      <c r="F1460" s="48">
        <v>0</v>
      </c>
      <c r="G1460" s="48">
        <v>-3223.46</v>
      </c>
      <c r="H1460" s="51"/>
      <c r="J1460" s="51"/>
    </row>
    <row r="1461" spans="1:10" x14ac:dyDescent="0.3">
      <c r="A1461" t="s">
        <v>1450</v>
      </c>
      <c r="B1461" t="s">
        <v>7841</v>
      </c>
      <c r="C1461" s="56">
        <v>68836</v>
      </c>
      <c r="D1461" s="48">
        <v>0</v>
      </c>
      <c r="E1461" s="57">
        <v>0.28999999999999998</v>
      </c>
      <c r="F1461" s="48">
        <v>140.80000000000001</v>
      </c>
      <c r="G1461" s="48">
        <v>140.80000000000001</v>
      </c>
      <c r="H1461" s="51"/>
      <c r="J1461" s="51"/>
    </row>
    <row r="1462" spans="1:10" x14ac:dyDescent="0.3">
      <c r="A1462" t="s">
        <v>1451</v>
      </c>
      <c r="B1462" t="s">
        <v>7842</v>
      </c>
      <c r="C1462" s="56">
        <v>41246</v>
      </c>
      <c r="D1462" s="48">
        <v>0</v>
      </c>
      <c r="E1462" s="57">
        <v>0</v>
      </c>
      <c r="F1462" s="48">
        <v>0</v>
      </c>
      <c r="G1462" s="48">
        <v>0</v>
      </c>
      <c r="H1462" s="51"/>
      <c r="J1462" s="51"/>
    </row>
    <row r="1463" spans="1:10" x14ac:dyDescent="0.3">
      <c r="A1463" t="s">
        <v>1452</v>
      </c>
      <c r="B1463" t="s">
        <v>7843</v>
      </c>
      <c r="C1463" s="56">
        <v>71242</v>
      </c>
      <c r="D1463" s="48">
        <v>0</v>
      </c>
      <c r="E1463" s="57">
        <v>0</v>
      </c>
      <c r="F1463" s="48">
        <v>0</v>
      </c>
      <c r="G1463" s="48">
        <v>0</v>
      </c>
      <c r="H1463" s="51"/>
      <c r="J1463" s="51"/>
    </row>
    <row r="1464" spans="1:10" x14ac:dyDescent="0.3">
      <c r="A1464" t="s">
        <v>1453</v>
      </c>
      <c r="B1464" t="s">
        <v>7844</v>
      </c>
      <c r="C1464" s="56">
        <v>77975</v>
      </c>
      <c r="D1464" s="48">
        <v>0</v>
      </c>
      <c r="E1464" s="57">
        <v>0</v>
      </c>
      <c r="F1464" s="48">
        <v>0</v>
      </c>
      <c r="G1464" s="48">
        <v>0</v>
      </c>
      <c r="H1464" s="51"/>
      <c r="J1464" s="51"/>
    </row>
    <row r="1465" spans="1:10" x14ac:dyDescent="0.3">
      <c r="A1465" t="s">
        <v>1454</v>
      </c>
      <c r="B1465" t="s">
        <v>7845</v>
      </c>
      <c r="C1465" s="56">
        <v>71463</v>
      </c>
      <c r="D1465" s="48">
        <v>0</v>
      </c>
      <c r="E1465" s="57">
        <v>0</v>
      </c>
      <c r="F1465" s="48">
        <v>0</v>
      </c>
      <c r="G1465" s="48">
        <v>0</v>
      </c>
      <c r="H1465" s="51"/>
      <c r="J1465" s="51"/>
    </row>
    <row r="1466" spans="1:10" x14ac:dyDescent="0.3">
      <c r="A1466" t="s">
        <v>1455</v>
      </c>
      <c r="B1466" t="s">
        <v>7846</v>
      </c>
      <c r="C1466" s="56">
        <v>77456</v>
      </c>
      <c r="D1466" s="48">
        <v>1848</v>
      </c>
      <c r="E1466" s="57">
        <v>0</v>
      </c>
      <c r="F1466" s="48">
        <v>0</v>
      </c>
      <c r="G1466" s="48">
        <v>-1848</v>
      </c>
      <c r="H1466" s="51"/>
      <c r="J1466" s="51"/>
    </row>
    <row r="1467" spans="1:10" x14ac:dyDescent="0.3">
      <c r="A1467" t="s">
        <v>1456</v>
      </c>
      <c r="B1467" t="s">
        <v>7847</v>
      </c>
      <c r="C1467" s="56">
        <v>71502</v>
      </c>
      <c r="D1467" s="48">
        <v>0</v>
      </c>
      <c r="E1467" s="57">
        <v>0</v>
      </c>
      <c r="F1467" s="48">
        <v>0</v>
      </c>
      <c r="G1467" s="48">
        <v>0</v>
      </c>
      <c r="H1467" s="51"/>
      <c r="J1467" s="51"/>
    </row>
    <row r="1468" spans="1:10" x14ac:dyDescent="0.3">
      <c r="A1468" t="s">
        <v>1457</v>
      </c>
      <c r="B1468" t="s">
        <v>7848</v>
      </c>
      <c r="C1468" s="56">
        <v>71515</v>
      </c>
      <c r="D1468" s="48">
        <v>0</v>
      </c>
      <c r="E1468" s="57">
        <v>0</v>
      </c>
      <c r="F1468" s="48">
        <v>0</v>
      </c>
      <c r="G1468" s="48">
        <v>0</v>
      </c>
      <c r="H1468" s="51"/>
      <c r="J1468" s="51"/>
    </row>
    <row r="1469" spans="1:10" x14ac:dyDescent="0.3">
      <c r="A1469" t="s">
        <v>1458</v>
      </c>
      <c r="B1469" t="s">
        <v>7849</v>
      </c>
      <c r="C1469" s="56">
        <v>41246</v>
      </c>
      <c r="D1469" s="48">
        <v>0</v>
      </c>
      <c r="E1469" s="57">
        <v>0</v>
      </c>
      <c r="F1469" s="48">
        <v>0</v>
      </c>
      <c r="G1469" s="48">
        <v>0</v>
      </c>
      <c r="H1469" s="51"/>
      <c r="J1469" s="51"/>
    </row>
    <row r="1470" spans="1:10" x14ac:dyDescent="0.3">
      <c r="A1470" t="s">
        <v>1459</v>
      </c>
      <c r="B1470" t="s">
        <v>7850</v>
      </c>
      <c r="C1470" s="56">
        <v>47920</v>
      </c>
      <c r="D1470" s="48">
        <v>0</v>
      </c>
      <c r="E1470" s="57">
        <v>0</v>
      </c>
      <c r="F1470" s="48">
        <v>0</v>
      </c>
      <c r="G1470" s="48">
        <v>0</v>
      </c>
      <c r="H1470" s="51"/>
      <c r="J1470" s="51"/>
    </row>
    <row r="1471" spans="1:10" x14ac:dyDescent="0.3">
      <c r="A1471" t="s">
        <v>1460</v>
      </c>
      <c r="B1471" t="s">
        <v>7851</v>
      </c>
      <c r="C1471" s="56">
        <v>41787</v>
      </c>
      <c r="D1471" s="48">
        <v>20328</v>
      </c>
      <c r="E1471" s="57">
        <v>35.700000000000003</v>
      </c>
      <c r="F1471" s="48">
        <v>17333.060000000001</v>
      </c>
      <c r="G1471" s="48">
        <v>-2994.9399999999987</v>
      </c>
      <c r="H1471" s="51"/>
      <c r="J1471" s="51"/>
    </row>
    <row r="1472" spans="1:10" x14ac:dyDescent="0.3">
      <c r="A1472" t="s">
        <v>1461</v>
      </c>
      <c r="B1472" t="s">
        <v>7852</v>
      </c>
      <c r="C1472" s="56">
        <v>41246</v>
      </c>
      <c r="D1472" s="48">
        <v>18480</v>
      </c>
      <c r="E1472" s="57">
        <v>0</v>
      </c>
      <c r="F1472" s="48">
        <v>0</v>
      </c>
      <c r="G1472" s="48">
        <v>-18480</v>
      </c>
      <c r="H1472" s="51"/>
      <c r="J1472" s="51"/>
    </row>
    <row r="1473" spans="1:10" x14ac:dyDescent="0.3">
      <c r="A1473" t="s">
        <v>1462</v>
      </c>
      <c r="B1473" t="s">
        <v>7853</v>
      </c>
      <c r="C1473" s="56">
        <v>71749</v>
      </c>
      <c r="D1473" s="48">
        <v>0</v>
      </c>
      <c r="E1473" s="57">
        <v>0</v>
      </c>
      <c r="F1473" s="48">
        <v>0</v>
      </c>
      <c r="G1473" s="48">
        <v>0</v>
      </c>
      <c r="H1473" s="51"/>
      <c r="J1473" s="51"/>
    </row>
    <row r="1474" spans="1:10" x14ac:dyDescent="0.3">
      <c r="A1474" t="s">
        <v>1463</v>
      </c>
      <c r="B1474" t="s">
        <v>7854</v>
      </c>
      <c r="C1474" s="56">
        <v>41385</v>
      </c>
      <c r="D1474" s="48">
        <v>0</v>
      </c>
      <c r="E1474" s="57">
        <v>9.7100000000000009</v>
      </c>
      <c r="F1474" s="48">
        <v>4714.3999999999996</v>
      </c>
      <c r="G1474" s="48">
        <v>4714.3999999999996</v>
      </c>
      <c r="H1474" s="51"/>
      <c r="J1474" s="51"/>
    </row>
    <row r="1475" spans="1:10" x14ac:dyDescent="0.3">
      <c r="A1475" t="s">
        <v>1464</v>
      </c>
      <c r="B1475" t="s">
        <v>7855</v>
      </c>
      <c r="C1475" s="56">
        <v>61960</v>
      </c>
      <c r="D1475" s="48">
        <v>0</v>
      </c>
      <c r="E1475" s="57">
        <v>0</v>
      </c>
      <c r="F1475" s="48">
        <v>0</v>
      </c>
      <c r="G1475" s="48">
        <v>0</v>
      </c>
      <c r="H1475" s="51"/>
      <c r="J1475" s="51"/>
    </row>
    <row r="1476" spans="1:10" x14ac:dyDescent="0.3">
      <c r="A1476" t="s">
        <v>1465</v>
      </c>
      <c r="B1476" t="s">
        <v>7856</v>
      </c>
      <c r="C1476" s="56">
        <v>41506</v>
      </c>
      <c r="D1476" s="48">
        <v>3510.71</v>
      </c>
      <c r="E1476" s="57">
        <v>11.7</v>
      </c>
      <c r="F1476" s="48">
        <v>5680.58</v>
      </c>
      <c r="G1476" s="48">
        <v>2169.87</v>
      </c>
      <c r="H1476" s="51"/>
      <c r="J1476" s="51"/>
    </row>
    <row r="1477" spans="1:10" x14ac:dyDescent="0.3">
      <c r="A1477" t="s">
        <v>1466</v>
      </c>
      <c r="B1477" t="s">
        <v>7857</v>
      </c>
      <c r="C1477" s="56">
        <v>41359</v>
      </c>
      <c r="D1477" s="48">
        <v>0</v>
      </c>
      <c r="E1477" s="57">
        <v>0</v>
      </c>
      <c r="F1477" s="48">
        <v>0</v>
      </c>
      <c r="G1477" s="48">
        <v>0</v>
      </c>
      <c r="H1477" s="51"/>
      <c r="J1477" s="51"/>
    </row>
    <row r="1478" spans="1:10" x14ac:dyDescent="0.3">
      <c r="A1478" t="s">
        <v>1467</v>
      </c>
      <c r="B1478" t="s">
        <v>7858</v>
      </c>
      <c r="C1478" s="56">
        <v>72100</v>
      </c>
      <c r="D1478" s="48">
        <v>0</v>
      </c>
      <c r="E1478" s="57">
        <v>0</v>
      </c>
      <c r="F1478" s="48">
        <v>0</v>
      </c>
      <c r="G1478" s="48">
        <v>0</v>
      </c>
      <c r="H1478" s="51"/>
      <c r="J1478" s="51"/>
    </row>
    <row r="1479" spans="1:10" x14ac:dyDescent="0.3">
      <c r="A1479" t="s">
        <v>1468</v>
      </c>
      <c r="B1479" t="s">
        <v>7859</v>
      </c>
      <c r="C1479" s="56">
        <v>40946</v>
      </c>
      <c r="D1479" s="48">
        <v>0</v>
      </c>
      <c r="E1479" s="57">
        <v>0</v>
      </c>
      <c r="F1479" s="48">
        <v>0</v>
      </c>
      <c r="G1479" s="48">
        <v>0</v>
      </c>
      <c r="H1479" s="51"/>
      <c r="J1479" s="51"/>
    </row>
    <row r="1480" spans="1:10" x14ac:dyDescent="0.3">
      <c r="A1480" t="s">
        <v>1469</v>
      </c>
      <c r="B1480" t="s">
        <v>7860</v>
      </c>
      <c r="C1480" s="56">
        <v>41242</v>
      </c>
      <c r="D1480" s="48">
        <v>0</v>
      </c>
      <c r="E1480" s="57">
        <v>0</v>
      </c>
      <c r="F1480" s="48">
        <v>0</v>
      </c>
      <c r="G1480" s="48">
        <v>0</v>
      </c>
      <c r="H1480" s="51"/>
      <c r="J1480" s="51"/>
    </row>
    <row r="1481" spans="1:10" x14ac:dyDescent="0.3">
      <c r="A1481" t="s">
        <v>1470</v>
      </c>
      <c r="B1481" t="s">
        <v>7861</v>
      </c>
      <c r="C1481" s="56">
        <v>41340</v>
      </c>
      <c r="D1481" s="48">
        <v>6990.83</v>
      </c>
      <c r="E1481" s="57">
        <v>0</v>
      </c>
      <c r="F1481" s="48">
        <v>0</v>
      </c>
      <c r="G1481" s="48">
        <v>-6990.83</v>
      </c>
      <c r="H1481" s="51"/>
      <c r="J1481" s="51"/>
    </row>
    <row r="1482" spans="1:10" x14ac:dyDescent="0.3">
      <c r="A1482" t="s">
        <v>1471</v>
      </c>
      <c r="B1482" t="s">
        <v>7862</v>
      </c>
      <c r="C1482" s="56">
        <v>40888</v>
      </c>
      <c r="D1482" s="48">
        <v>0</v>
      </c>
      <c r="E1482" s="57">
        <v>0</v>
      </c>
      <c r="F1482" s="48">
        <v>0</v>
      </c>
      <c r="G1482" s="48">
        <v>0</v>
      </c>
      <c r="H1482" s="51"/>
      <c r="J1482" s="51"/>
    </row>
    <row r="1483" spans="1:10" x14ac:dyDescent="0.3">
      <c r="A1483" t="s">
        <v>1472</v>
      </c>
      <c r="B1483" t="s">
        <v>7863</v>
      </c>
      <c r="C1483" s="56">
        <v>72386</v>
      </c>
      <c r="D1483" s="48">
        <v>0</v>
      </c>
      <c r="E1483" s="57">
        <v>0</v>
      </c>
      <c r="F1483" s="48">
        <v>0</v>
      </c>
      <c r="G1483" s="48">
        <v>0</v>
      </c>
      <c r="H1483" s="51"/>
      <c r="J1483" s="51"/>
    </row>
    <row r="1484" spans="1:10" x14ac:dyDescent="0.3">
      <c r="A1484" t="s">
        <v>1473</v>
      </c>
      <c r="B1484" t="s">
        <v>7864</v>
      </c>
      <c r="C1484" s="56">
        <v>40894</v>
      </c>
      <c r="D1484" s="48">
        <v>0</v>
      </c>
      <c r="E1484" s="57">
        <v>0</v>
      </c>
      <c r="F1484" s="48">
        <v>0</v>
      </c>
      <c r="G1484" s="48">
        <v>0</v>
      </c>
      <c r="H1484" s="51"/>
      <c r="J1484" s="51"/>
    </row>
    <row r="1485" spans="1:10" x14ac:dyDescent="0.3">
      <c r="A1485" t="s">
        <v>1474</v>
      </c>
      <c r="B1485" t="s">
        <v>7865</v>
      </c>
      <c r="C1485" s="56">
        <v>42724</v>
      </c>
      <c r="D1485" s="48">
        <v>0</v>
      </c>
      <c r="E1485" s="57">
        <v>114.77</v>
      </c>
      <c r="F1485" s="48">
        <v>55723.13</v>
      </c>
      <c r="G1485" s="48">
        <v>55723.13</v>
      </c>
      <c r="H1485" s="51"/>
      <c r="J1485" s="51"/>
    </row>
    <row r="1486" spans="1:10" x14ac:dyDescent="0.3">
      <c r="A1486" t="s">
        <v>1475</v>
      </c>
      <c r="B1486" t="s">
        <v>7866</v>
      </c>
      <c r="C1486" s="56">
        <v>61284</v>
      </c>
      <c r="D1486" s="48">
        <v>3344.97</v>
      </c>
      <c r="E1486" s="57">
        <v>63.51</v>
      </c>
      <c r="F1486" s="48">
        <v>30835.38</v>
      </c>
      <c r="G1486" s="48">
        <v>27490.41</v>
      </c>
      <c r="H1486" s="51"/>
      <c r="J1486" s="51"/>
    </row>
    <row r="1487" spans="1:10" x14ac:dyDescent="0.3">
      <c r="A1487" t="s">
        <v>1476</v>
      </c>
      <c r="B1487" t="s">
        <v>7867</v>
      </c>
      <c r="C1487" s="56">
        <v>72750</v>
      </c>
      <c r="D1487" s="48">
        <v>0</v>
      </c>
      <c r="E1487" s="57">
        <v>0</v>
      </c>
      <c r="F1487" s="48">
        <v>0</v>
      </c>
      <c r="G1487" s="48">
        <v>0</v>
      </c>
      <c r="H1487" s="51"/>
      <c r="J1487" s="51"/>
    </row>
    <row r="1488" spans="1:10" x14ac:dyDescent="0.3">
      <c r="A1488" t="s">
        <v>1477</v>
      </c>
      <c r="B1488" t="s">
        <v>7868</v>
      </c>
      <c r="C1488" s="56">
        <v>48348</v>
      </c>
      <c r="D1488" s="48">
        <v>0</v>
      </c>
      <c r="E1488" s="57">
        <v>0</v>
      </c>
      <c r="F1488" s="48">
        <v>0</v>
      </c>
      <c r="G1488" s="48">
        <v>0</v>
      </c>
      <c r="H1488" s="51"/>
      <c r="J1488" s="51"/>
    </row>
    <row r="1489" spans="1:10" x14ac:dyDescent="0.3">
      <c r="A1489" t="s">
        <v>1478</v>
      </c>
      <c r="B1489" t="s">
        <v>7869</v>
      </c>
      <c r="C1489" s="56">
        <v>40980</v>
      </c>
      <c r="D1489" s="48">
        <v>0</v>
      </c>
      <c r="E1489" s="57">
        <v>0</v>
      </c>
      <c r="F1489" s="48">
        <v>0</v>
      </c>
      <c r="G1489" s="48">
        <v>0</v>
      </c>
      <c r="H1489" s="51"/>
      <c r="J1489" s="51"/>
    </row>
    <row r="1490" spans="1:10" x14ac:dyDescent="0.3">
      <c r="A1490" t="s">
        <v>1479</v>
      </c>
      <c r="B1490" t="s">
        <v>7870</v>
      </c>
      <c r="C1490" s="56">
        <v>83280</v>
      </c>
      <c r="D1490" s="48">
        <v>9240</v>
      </c>
      <c r="E1490" s="57">
        <v>0</v>
      </c>
      <c r="F1490" s="48">
        <v>0</v>
      </c>
      <c r="G1490" s="48">
        <v>-9240</v>
      </c>
      <c r="H1490" s="51"/>
      <c r="J1490" s="51"/>
    </row>
    <row r="1491" spans="1:10" x14ac:dyDescent="0.3">
      <c r="A1491" t="s">
        <v>1480</v>
      </c>
      <c r="B1491" t="s">
        <v>7871</v>
      </c>
      <c r="C1491" s="56">
        <v>31384</v>
      </c>
      <c r="D1491" s="48">
        <v>0</v>
      </c>
      <c r="E1491" s="57">
        <v>0</v>
      </c>
      <c r="F1491" s="48">
        <v>0</v>
      </c>
      <c r="G1491" s="48">
        <v>0</v>
      </c>
      <c r="H1491" s="51"/>
      <c r="J1491" s="51"/>
    </row>
    <row r="1492" spans="1:10" x14ac:dyDescent="0.3">
      <c r="A1492" t="s">
        <v>1481</v>
      </c>
      <c r="B1492" t="s">
        <v>7872</v>
      </c>
      <c r="C1492" s="56">
        <v>44201</v>
      </c>
      <c r="D1492" s="48">
        <v>0</v>
      </c>
      <c r="E1492" s="57">
        <v>0</v>
      </c>
      <c r="F1492" s="48">
        <v>0</v>
      </c>
      <c r="G1492" s="48">
        <v>0</v>
      </c>
      <c r="H1492" s="51"/>
      <c r="J1492" s="51"/>
    </row>
    <row r="1493" spans="1:10" x14ac:dyDescent="0.3">
      <c r="A1493" t="s">
        <v>1482</v>
      </c>
      <c r="B1493" t="s">
        <v>7873</v>
      </c>
      <c r="C1493" s="56">
        <v>48348</v>
      </c>
      <c r="D1493" s="48">
        <v>0</v>
      </c>
      <c r="E1493" s="57">
        <v>0</v>
      </c>
      <c r="F1493" s="48">
        <v>0</v>
      </c>
      <c r="G1493" s="48">
        <v>0</v>
      </c>
      <c r="H1493" s="51"/>
      <c r="J1493" s="51"/>
    </row>
    <row r="1494" spans="1:10" x14ac:dyDescent="0.3">
      <c r="A1494" t="s">
        <v>1483</v>
      </c>
      <c r="B1494" t="s">
        <v>7874</v>
      </c>
      <c r="C1494" s="56">
        <v>41223</v>
      </c>
      <c r="D1494" s="48">
        <v>0</v>
      </c>
      <c r="E1494" s="57">
        <v>0</v>
      </c>
      <c r="F1494" s="48">
        <v>0</v>
      </c>
      <c r="G1494" s="48">
        <v>0</v>
      </c>
      <c r="H1494" s="51"/>
      <c r="J1494" s="51"/>
    </row>
    <row r="1495" spans="1:10" x14ac:dyDescent="0.3">
      <c r="A1495" t="s">
        <v>1484</v>
      </c>
      <c r="B1495" t="s">
        <v>7875</v>
      </c>
      <c r="C1495" s="56">
        <v>50819</v>
      </c>
      <c r="D1495" s="48">
        <v>0</v>
      </c>
      <c r="E1495" s="57">
        <v>0</v>
      </c>
      <c r="F1495" s="48">
        <v>0</v>
      </c>
      <c r="G1495" s="48">
        <v>0</v>
      </c>
      <c r="H1495" s="51"/>
      <c r="J1495" s="51"/>
    </row>
    <row r="1496" spans="1:10" x14ac:dyDescent="0.3">
      <c r="A1496" t="s">
        <v>1485</v>
      </c>
      <c r="B1496" t="s">
        <v>7876</v>
      </c>
      <c r="C1496" s="56">
        <v>73556</v>
      </c>
      <c r="D1496" s="48">
        <v>0</v>
      </c>
      <c r="E1496" s="57">
        <v>0</v>
      </c>
      <c r="F1496" s="48">
        <v>0</v>
      </c>
      <c r="G1496" s="48">
        <v>0</v>
      </c>
      <c r="H1496" s="51"/>
      <c r="J1496" s="51"/>
    </row>
    <row r="1497" spans="1:10" x14ac:dyDescent="0.3">
      <c r="A1497" t="s">
        <v>1486</v>
      </c>
      <c r="B1497" t="s">
        <v>7877</v>
      </c>
      <c r="C1497" s="56">
        <v>40971</v>
      </c>
      <c r="D1497" s="48">
        <v>0</v>
      </c>
      <c r="E1497" s="57">
        <v>0</v>
      </c>
      <c r="F1497" s="48">
        <v>0</v>
      </c>
      <c r="G1497" s="48">
        <v>0</v>
      </c>
      <c r="H1497" s="51"/>
      <c r="J1497" s="51"/>
    </row>
    <row r="1498" spans="1:10" x14ac:dyDescent="0.3">
      <c r="A1498" t="s">
        <v>1487</v>
      </c>
      <c r="B1498" t="s">
        <v>7878</v>
      </c>
      <c r="C1498" s="56">
        <v>40557</v>
      </c>
      <c r="D1498" s="48">
        <v>0</v>
      </c>
      <c r="E1498" s="57">
        <v>0</v>
      </c>
      <c r="F1498" s="48">
        <v>0</v>
      </c>
      <c r="G1498" s="48">
        <v>0</v>
      </c>
      <c r="H1498" s="51"/>
      <c r="J1498" s="51"/>
    </row>
    <row r="1499" spans="1:10" x14ac:dyDescent="0.3">
      <c r="A1499" t="s">
        <v>1488</v>
      </c>
      <c r="B1499" t="s">
        <v>7879</v>
      </c>
      <c r="C1499" s="56">
        <v>44397</v>
      </c>
      <c r="D1499" s="48">
        <v>0</v>
      </c>
      <c r="E1499" s="57">
        <v>0</v>
      </c>
      <c r="F1499" s="48">
        <v>0</v>
      </c>
      <c r="G1499" s="48">
        <v>0</v>
      </c>
      <c r="H1499" s="51"/>
      <c r="J1499" s="51"/>
    </row>
    <row r="1500" spans="1:10" x14ac:dyDescent="0.3">
      <c r="A1500" t="s">
        <v>1489</v>
      </c>
      <c r="B1500" t="s">
        <v>7880</v>
      </c>
      <c r="C1500" s="56">
        <v>41228</v>
      </c>
      <c r="D1500" s="48">
        <v>0</v>
      </c>
      <c r="E1500" s="57">
        <v>0</v>
      </c>
      <c r="F1500" s="48">
        <v>0</v>
      </c>
      <c r="G1500" s="48">
        <v>0</v>
      </c>
      <c r="H1500" s="51"/>
      <c r="J1500" s="51"/>
    </row>
    <row r="1501" spans="1:10" x14ac:dyDescent="0.3">
      <c r="A1501" t="s">
        <v>1490</v>
      </c>
      <c r="B1501" t="s">
        <v>7881</v>
      </c>
      <c r="C1501" s="56">
        <v>77338</v>
      </c>
      <c r="D1501" s="48">
        <v>0</v>
      </c>
      <c r="E1501" s="57">
        <v>0</v>
      </c>
      <c r="F1501" s="48">
        <v>0</v>
      </c>
      <c r="G1501" s="48">
        <v>0</v>
      </c>
      <c r="H1501" s="51"/>
      <c r="J1501" s="51"/>
    </row>
    <row r="1502" spans="1:10" x14ac:dyDescent="0.3">
      <c r="A1502" t="s">
        <v>1491</v>
      </c>
      <c r="B1502" t="s">
        <v>7882</v>
      </c>
      <c r="C1502" s="56">
        <v>74154</v>
      </c>
      <c r="D1502" s="48">
        <v>0</v>
      </c>
      <c r="E1502" s="57">
        <v>0</v>
      </c>
      <c r="F1502" s="48">
        <v>0</v>
      </c>
      <c r="G1502" s="48">
        <v>0</v>
      </c>
      <c r="H1502" s="51"/>
      <c r="J1502" s="51"/>
    </row>
    <row r="1503" spans="1:10" x14ac:dyDescent="0.3">
      <c r="A1503" t="s">
        <v>1492</v>
      </c>
      <c r="B1503" t="s">
        <v>7883</v>
      </c>
      <c r="C1503" s="56">
        <v>41516</v>
      </c>
      <c r="D1503" s="48">
        <v>182786.04</v>
      </c>
      <c r="E1503" s="57">
        <v>276.66000000000003</v>
      </c>
      <c r="F1503" s="48">
        <v>134323.96</v>
      </c>
      <c r="G1503" s="48">
        <v>-48462.080000000016</v>
      </c>
      <c r="H1503" s="51"/>
      <c r="J1503" s="51"/>
    </row>
    <row r="1504" spans="1:10" x14ac:dyDescent="0.3">
      <c r="A1504" t="s">
        <v>1493</v>
      </c>
      <c r="B1504" t="s">
        <v>7884</v>
      </c>
      <c r="C1504" s="56">
        <v>25351</v>
      </c>
      <c r="D1504" s="48">
        <v>0</v>
      </c>
      <c r="E1504" s="57">
        <v>0</v>
      </c>
      <c r="F1504" s="48">
        <v>0</v>
      </c>
      <c r="G1504" s="48">
        <v>0</v>
      </c>
      <c r="H1504" s="51"/>
      <c r="J1504" s="51"/>
    </row>
    <row r="1505" spans="1:10" x14ac:dyDescent="0.3">
      <c r="A1505" t="s">
        <v>1494</v>
      </c>
      <c r="B1505" t="s">
        <v>7885</v>
      </c>
      <c r="C1505" s="56">
        <v>41239</v>
      </c>
      <c r="D1505" s="48">
        <v>0</v>
      </c>
      <c r="E1505" s="57">
        <v>0</v>
      </c>
      <c r="F1505" s="48">
        <v>0</v>
      </c>
      <c r="G1505" s="48">
        <v>0</v>
      </c>
      <c r="H1505" s="51"/>
      <c r="J1505" s="51"/>
    </row>
    <row r="1506" spans="1:10" x14ac:dyDescent="0.3">
      <c r="A1506" t="s">
        <v>1495</v>
      </c>
      <c r="B1506" t="s">
        <v>7886</v>
      </c>
      <c r="C1506" s="56">
        <v>31384</v>
      </c>
      <c r="D1506" s="48">
        <v>0</v>
      </c>
      <c r="E1506" s="57">
        <v>0</v>
      </c>
      <c r="F1506" s="48">
        <v>0</v>
      </c>
      <c r="G1506" s="48">
        <v>0</v>
      </c>
      <c r="H1506" s="51"/>
      <c r="J1506" s="51"/>
    </row>
    <row r="1507" spans="1:10" x14ac:dyDescent="0.3">
      <c r="A1507" t="s">
        <v>1496</v>
      </c>
      <c r="B1507" t="s">
        <v>7887</v>
      </c>
      <c r="C1507" s="56">
        <v>77338</v>
      </c>
      <c r="D1507" s="48">
        <v>0</v>
      </c>
      <c r="E1507" s="57">
        <v>0</v>
      </c>
      <c r="F1507" s="48">
        <v>0</v>
      </c>
      <c r="G1507" s="48">
        <v>0</v>
      </c>
      <c r="H1507" s="51"/>
      <c r="J1507" s="51"/>
    </row>
    <row r="1508" spans="1:10" x14ac:dyDescent="0.3">
      <c r="A1508" t="s">
        <v>1497</v>
      </c>
      <c r="B1508" t="s">
        <v>7888</v>
      </c>
      <c r="C1508" s="56">
        <v>40971</v>
      </c>
      <c r="D1508" s="48">
        <v>49547.87</v>
      </c>
      <c r="E1508" s="57">
        <v>89.5</v>
      </c>
      <c r="F1508" s="48">
        <v>43454.04</v>
      </c>
      <c r="G1508" s="48">
        <v>-6093.8300000000017</v>
      </c>
      <c r="H1508" s="51"/>
      <c r="J1508" s="51"/>
    </row>
    <row r="1509" spans="1:10" x14ac:dyDescent="0.3">
      <c r="A1509" t="s">
        <v>1498</v>
      </c>
      <c r="B1509" t="s">
        <v>7889</v>
      </c>
      <c r="C1509" s="56">
        <v>83228</v>
      </c>
      <c r="D1509" s="48">
        <v>3507.81</v>
      </c>
      <c r="E1509" s="57">
        <v>0</v>
      </c>
      <c r="F1509" s="48">
        <v>0</v>
      </c>
      <c r="G1509" s="48">
        <v>-3507.81</v>
      </c>
      <c r="H1509" s="51"/>
      <c r="J1509" s="51"/>
    </row>
    <row r="1510" spans="1:10" x14ac:dyDescent="0.3">
      <c r="A1510" t="s">
        <v>1499</v>
      </c>
      <c r="B1510" t="s">
        <v>7890</v>
      </c>
      <c r="C1510" s="56">
        <v>31017</v>
      </c>
      <c r="D1510" s="48">
        <v>37390.28</v>
      </c>
      <c r="E1510" s="57">
        <v>5.85</v>
      </c>
      <c r="F1510" s="48">
        <v>2840.29</v>
      </c>
      <c r="G1510" s="48">
        <v>-34549.99</v>
      </c>
      <c r="H1510" s="51"/>
      <c r="J1510" s="51"/>
    </row>
    <row r="1511" spans="1:10" x14ac:dyDescent="0.3">
      <c r="A1511" t="s">
        <v>1500</v>
      </c>
      <c r="B1511" t="s">
        <v>7891</v>
      </c>
      <c r="C1511" s="56">
        <v>42669</v>
      </c>
      <c r="D1511" s="48">
        <v>59417.89</v>
      </c>
      <c r="E1511" s="57">
        <v>0</v>
      </c>
      <c r="F1511" s="48">
        <v>0</v>
      </c>
      <c r="G1511" s="48">
        <v>-59417.89</v>
      </c>
      <c r="H1511" s="51"/>
      <c r="J1511" s="51"/>
    </row>
    <row r="1512" spans="1:10" x14ac:dyDescent="0.3">
      <c r="A1512" t="s">
        <v>1501</v>
      </c>
      <c r="B1512" t="s">
        <v>7892</v>
      </c>
      <c r="C1512" s="56">
        <v>74609</v>
      </c>
      <c r="D1512" s="48">
        <v>0</v>
      </c>
      <c r="E1512" s="57">
        <v>0</v>
      </c>
      <c r="F1512" s="48">
        <v>0</v>
      </c>
      <c r="G1512" s="48">
        <v>0</v>
      </c>
      <c r="H1512" s="51"/>
      <c r="J1512" s="51"/>
    </row>
    <row r="1513" spans="1:10" x14ac:dyDescent="0.3">
      <c r="A1513" t="s">
        <v>1502</v>
      </c>
      <c r="B1513" t="s">
        <v>7893</v>
      </c>
      <c r="C1513" s="56">
        <v>48348</v>
      </c>
      <c r="D1513" s="48">
        <v>17487.810000000001</v>
      </c>
      <c r="E1513" s="57">
        <v>35.49</v>
      </c>
      <c r="F1513" s="48">
        <v>17231.099999999999</v>
      </c>
      <c r="G1513" s="48">
        <v>-256.71000000000276</v>
      </c>
      <c r="H1513" s="51"/>
      <c r="J1513" s="51"/>
    </row>
    <row r="1514" spans="1:10" x14ac:dyDescent="0.3">
      <c r="A1514" t="s">
        <v>1503</v>
      </c>
      <c r="B1514" t="s">
        <v>7894</v>
      </c>
      <c r="C1514" s="56">
        <v>48348</v>
      </c>
      <c r="D1514" s="48">
        <v>0</v>
      </c>
      <c r="E1514" s="57">
        <v>0</v>
      </c>
      <c r="F1514" s="48">
        <v>0</v>
      </c>
      <c r="G1514" s="48">
        <v>0</v>
      </c>
      <c r="H1514" s="51"/>
      <c r="J1514" s="51"/>
    </row>
    <row r="1515" spans="1:10" x14ac:dyDescent="0.3">
      <c r="A1515" t="s">
        <v>1504</v>
      </c>
      <c r="B1515" t="s">
        <v>7895</v>
      </c>
      <c r="C1515" s="56">
        <v>40848</v>
      </c>
      <c r="D1515" s="48">
        <v>0</v>
      </c>
      <c r="E1515" s="57">
        <v>0</v>
      </c>
      <c r="F1515" s="48">
        <v>0</v>
      </c>
      <c r="G1515" s="48">
        <v>0</v>
      </c>
      <c r="H1515" s="51"/>
      <c r="J1515" s="51"/>
    </row>
    <row r="1516" spans="1:10" x14ac:dyDescent="0.3">
      <c r="A1516" t="s">
        <v>1505</v>
      </c>
      <c r="B1516" t="s">
        <v>7896</v>
      </c>
      <c r="C1516" s="56">
        <v>41223</v>
      </c>
      <c r="D1516" s="48">
        <v>0</v>
      </c>
      <c r="E1516" s="57">
        <v>0</v>
      </c>
      <c r="F1516" s="48">
        <v>0</v>
      </c>
      <c r="G1516" s="48">
        <v>0</v>
      </c>
      <c r="H1516" s="51"/>
      <c r="J1516" s="51"/>
    </row>
    <row r="1517" spans="1:10" x14ac:dyDescent="0.3">
      <c r="A1517" t="s">
        <v>1506</v>
      </c>
      <c r="B1517" t="s">
        <v>7897</v>
      </c>
      <c r="C1517" s="56">
        <v>40803</v>
      </c>
      <c r="D1517" s="48">
        <v>0</v>
      </c>
      <c r="E1517" s="57">
        <v>14.32</v>
      </c>
      <c r="F1517" s="48">
        <v>6952.65</v>
      </c>
      <c r="G1517" s="48">
        <v>6952.65</v>
      </c>
      <c r="H1517" s="51"/>
      <c r="J1517" s="51"/>
    </row>
    <row r="1518" spans="1:10" x14ac:dyDescent="0.3">
      <c r="A1518" t="s">
        <v>1507</v>
      </c>
      <c r="B1518" t="s">
        <v>7898</v>
      </c>
      <c r="C1518" s="56">
        <v>41506</v>
      </c>
      <c r="D1518" s="48">
        <v>0</v>
      </c>
      <c r="E1518" s="57">
        <v>0</v>
      </c>
      <c r="F1518" s="48">
        <v>0</v>
      </c>
      <c r="G1518" s="48">
        <v>0</v>
      </c>
      <c r="H1518" s="51"/>
      <c r="J1518" s="51"/>
    </row>
    <row r="1519" spans="1:10" x14ac:dyDescent="0.3">
      <c r="A1519" t="s">
        <v>1508</v>
      </c>
      <c r="B1519" t="s">
        <v>7899</v>
      </c>
      <c r="C1519" s="56">
        <v>41407</v>
      </c>
      <c r="D1519" s="48">
        <v>0</v>
      </c>
      <c r="E1519" s="57">
        <v>0</v>
      </c>
      <c r="F1519" s="48">
        <v>0</v>
      </c>
      <c r="G1519" s="48">
        <v>0</v>
      </c>
      <c r="H1519" s="51"/>
      <c r="J1519" s="51"/>
    </row>
    <row r="1520" spans="1:10" x14ac:dyDescent="0.3">
      <c r="A1520" t="s">
        <v>1509</v>
      </c>
      <c r="B1520" t="s">
        <v>7900</v>
      </c>
      <c r="C1520" s="56">
        <v>75064</v>
      </c>
      <c r="D1520" s="48">
        <v>0</v>
      </c>
      <c r="E1520" s="57">
        <v>0</v>
      </c>
      <c r="F1520" s="48">
        <v>0</v>
      </c>
      <c r="G1520" s="48">
        <v>0</v>
      </c>
      <c r="H1520" s="51"/>
      <c r="J1520" s="51"/>
    </row>
    <row r="1521" spans="1:10" x14ac:dyDescent="0.3">
      <c r="A1521" t="s">
        <v>1510</v>
      </c>
      <c r="B1521" t="s">
        <v>7901</v>
      </c>
      <c r="C1521" s="56">
        <v>43305</v>
      </c>
      <c r="D1521" s="48">
        <v>0</v>
      </c>
      <c r="E1521" s="57">
        <v>0</v>
      </c>
      <c r="F1521" s="48">
        <v>0</v>
      </c>
      <c r="G1521" s="48">
        <v>0</v>
      </c>
      <c r="H1521" s="51"/>
      <c r="J1521" s="51"/>
    </row>
    <row r="1522" spans="1:10" x14ac:dyDescent="0.3">
      <c r="A1522" t="s">
        <v>1511</v>
      </c>
      <c r="B1522" t="s">
        <v>7902</v>
      </c>
      <c r="C1522" s="56">
        <v>48348</v>
      </c>
      <c r="D1522" s="48">
        <v>22410.91</v>
      </c>
      <c r="E1522" s="57">
        <v>73.099999999999994</v>
      </c>
      <c r="F1522" s="48">
        <v>35491.51</v>
      </c>
      <c r="G1522" s="48">
        <v>13080.600000000002</v>
      </c>
      <c r="H1522" s="51"/>
      <c r="J1522" s="51"/>
    </row>
    <row r="1523" spans="1:10" x14ac:dyDescent="0.3">
      <c r="A1523" t="s">
        <v>1512</v>
      </c>
      <c r="B1523" t="s">
        <v>7903</v>
      </c>
      <c r="C1523" s="56">
        <v>73191</v>
      </c>
      <c r="D1523" s="48">
        <v>5544</v>
      </c>
      <c r="E1523" s="57">
        <v>0</v>
      </c>
      <c r="F1523" s="48">
        <v>0</v>
      </c>
      <c r="G1523" s="48">
        <v>-5544</v>
      </c>
      <c r="H1523" s="51"/>
      <c r="J1523" s="51"/>
    </row>
    <row r="1524" spans="1:10" x14ac:dyDescent="0.3">
      <c r="A1524" t="s">
        <v>1513</v>
      </c>
      <c r="B1524" t="s">
        <v>7904</v>
      </c>
      <c r="C1524" s="56">
        <v>61960</v>
      </c>
      <c r="D1524" s="48">
        <v>0</v>
      </c>
      <c r="E1524" s="57">
        <v>0</v>
      </c>
      <c r="F1524" s="48">
        <v>0</v>
      </c>
      <c r="G1524" s="48">
        <v>0</v>
      </c>
      <c r="H1524" s="51"/>
      <c r="J1524" s="51"/>
    </row>
    <row r="1525" spans="1:10" x14ac:dyDescent="0.3">
      <c r="A1525" t="s">
        <v>1514</v>
      </c>
      <c r="B1525" t="s">
        <v>7905</v>
      </c>
      <c r="C1525" s="56">
        <v>41246</v>
      </c>
      <c r="D1525" s="48">
        <v>3696</v>
      </c>
      <c r="E1525" s="57">
        <v>0</v>
      </c>
      <c r="F1525" s="48">
        <v>0</v>
      </c>
      <c r="G1525" s="48">
        <v>-3696</v>
      </c>
      <c r="H1525" s="51"/>
      <c r="J1525" s="51"/>
    </row>
    <row r="1526" spans="1:10" x14ac:dyDescent="0.3">
      <c r="A1526" t="s">
        <v>1515</v>
      </c>
      <c r="B1526" t="s">
        <v>7906</v>
      </c>
      <c r="C1526" s="56">
        <v>75388</v>
      </c>
      <c r="D1526" s="48">
        <v>0</v>
      </c>
      <c r="E1526" s="57">
        <v>0</v>
      </c>
      <c r="F1526" s="48">
        <v>0</v>
      </c>
      <c r="G1526" s="48">
        <v>0</v>
      </c>
      <c r="H1526" s="51"/>
      <c r="J1526" s="51"/>
    </row>
    <row r="1527" spans="1:10" x14ac:dyDescent="0.3">
      <c r="A1527" t="s">
        <v>1516</v>
      </c>
      <c r="B1527" t="s">
        <v>7907</v>
      </c>
      <c r="C1527" s="56">
        <v>75688</v>
      </c>
      <c r="D1527" s="48">
        <v>0</v>
      </c>
      <c r="E1527" s="57">
        <v>0</v>
      </c>
      <c r="F1527" s="48">
        <v>0</v>
      </c>
      <c r="G1527" s="48">
        <v>0</v>
      </c>
      <c r="H1527" s="51"/>
      <c r="J1527" s="51"/>
    </row>
    <row r="1528" spans="1:10" x14ac:dyDescent="0.3">
      <c r="A1528" t="s">
        <v>1517</v>
      </c>
      <c r="B1528" t="s">
        <v>7908</v>
      </c>
      <c r="C1528" s="56">
        <v>40959</v>
      </c>
      <c r="D1528" s="48">
        <v>18270.61</v>
      </c>
      <c r="E1528" s="57">
        <v>0</v>
      </c>
      <c r="F1528" s="48">
        <v>0</v>
      </c>
      <c r="G1528" s="48">
        <v>-18270.61</v>
      </c>
      <c r="H1528" s="51"/>
      <c r="J1528" s="51"/>
    </row>
    <row r="1529" spans="1:10" x14ac:dyDescent="0.3">
      <c r="A1529" t="s">
        <v>1518</v>
      </c>
      <c r="B1529" t="s">
        <v>7909</v>
      </c>
      <c r="C1529" s="56">
        <v>41194</v>
      </c>
      <c r="D1529" s="48">
        <v>0</v>
      </c>
      <c r="E1529" s="57">
        <v>0</v>
      </c>
      <c r="F1529" s="48">
        <v>0</v>
      </c>
      <c r="G1529" s="48">
        <v>0</v>
      </c>
      <c r="H1529" s="51"/>
      <c r="J1529" s="51"/>
    </row>
    <row r="1530" spans="1:10" x14ac:dyDescent="0.3">
      <c r="A1530" t="s">
        <v>1519</v>
      </c>
      <c r="B1530" t="s">
        <v>7910</v>
      </c>
      <c r="C1530" s="56">
        <v>48101</v>
      </c>
      <c r="D1530" s="48">
        <v>191464</v>
      </c>
      <c r="E1530" s="57">
        <v>304.41000000000003</v>
      </c>
      <c r="F1530" s="48">
        <v>147797.14000000001</v>
      </c>
      <c r="G1530" s="48">
        <v>-43666.859999999986</v>
      </c>
      <c r="H1530" s="51"/>
      <c r="J1530" s="51"/>
    </row>
    <row r="1531" spans="1:10" x14ac:dyDescent="0.3">
      <c r="A1531" t="s">
        <v>1520</v>
      </c>
      <c r="B1531" t="s">
        <v>7911</v>
      </c>
      <c r="C1531" s="56">
        <v>45000</v>
      </c>
      <c r="D1531" s="48">
        <v>11088</v>
      </c>
      <c r="E1531" s="57">
        <v>7.7</v>
      </c>
      <c r="F1531" s="48">
        <v>3738.5</v>
      </c>
      <c r="G1531" s="48">
        <v>-7349.5</v>
      </c>
      <c r="H1531" s="51"/>
      <c r="J1531" s="51"/>
    </row>
    <row r="1532" spans="1:10" x14ac:dyDescent="0.3">
      <c r="A1532" t="s">
        <v>1521</v>
      </c>
      <c r="B1532" t="s">
        <v>7912</v>
      </c>
      <c r="C1532" s="56">
        <v>38001</v>
      </c>
      <c r="D1532" s="48">
        <v>0</v>
      </c>
      <c r="E1532" s="57">
        <v>0</v>
      </c>
      <c r="F1532" s="48">
        <v>0</v>
      </c>
      <c r="G1532" s="48">
        <v>0</v>
      </c>
      <c r="H1532" s="51"/>
      <c r="J1532" s="51"/>
    </row>
    <row r="1533" spans="1:10" x14ac:dyDescent="0.3">
      <c r="A1533" t="s">
        <v>1522</v>
      </c>
      <c r="B1533" t="s">
        <v>7913</v>
      </c>
      <c r="C1533" s="56">
        <v>41013</v>
      </c>
      <c r="D1533" s="48">
        <v>0</v>
      </c>
      <c r="E1533" s="57">
        <v>0</v>
      </c>
      <c r="F1533" s="48">
        <v>0</v>
      </c>
      <c r="G1533" s="48">
        <v>0</v>
      </c>
      <c r="H1533" s="51"/>
      <c r="J1533" s="51"/>
    </row>
    <row r="1534" spans="1:10" x14ac:dyDescent="0.3">
      <c r="A1534" t="s">
        <v>1523</v>
      </c>
      <c r="B1534" t="s">
        <v>7914</v>
      </c>
      <c r="C1534" s="56">
        <v>83280</v>
      </c>
      <c r="D1534" s="48">
        <v>426247.89</v>
      </c>
      <c r="E1534" s="57">
        <v>539.85</v>
      </c>
      <c r="F1534" s="48">
        <v>262107.97</v>
      </c>
      <c r="G1534" s="48">
        <v>-164139.92000000001</v>
      </c>
      <c r="H1534" s="51"/>
      <c r="J1534" s="51"/>
    </row>
    <row r="1535" spans="1:10" x14ac:dyDescent="0.3">
      <c r="A1535" t="s">
        <v>1524</v>
      </c>
      <c r="B1535" t="s">
        <v>7915</v>
      </c>
      <c r="C1535" s="56">
        <v>40814</v>
      </c>
      <c r="D1535" s="48">
        <v>3696</v>
      </c>
      <c r="E1535" s="57">
        <v>0</v>
      </c>
      <c r="F1535" s="48">
        <v>0</v>
      </c>
      <c r="G1535" s="48">
        <v>-3696</v>
      </c>
      <c r="H1535" s="51"/>
      <c r="J1535" s="51"/>
    </row>
    <row r="1536" spans="1:10" x14ac:dyDescent="0.3">
      <c r="A1536" t="s">
        <v>1525</v>
      </c>
      <c r="B1536" t="s">
        <v>7916</v>
      </c>
      <c r="C1536" s="56">
        <v>76585</v>
      </c>
      <c r="D1536" s="48">
        <v>0</v>
      </c>
      <c r="E1536" s="57">
        <v>0</v>
      </c>
      <c r="F1536" s="48">
        <v>0</v>
      </c>
      <c r="G1536" s="48">
        <v>0</v>
      </c>
      <c r="H1536" s="51"/>
      <c r="J1536" s="51"/>
    </row>
    <row r="1537" spans="1:10" x14ac:dyDescent="0.3">
      <c r="A1537" t="s">
        <v>1526</v>
      </c>
      <c r="B1537" t="s">
        <v>7917</v>
      </c>
      <c r="C1537" s="56">
        <v>42724</v>
      </c>
      <c r="D1537" s="48">
        <v>0</v>
      </c>
      <c r="E1537" s="57">
        <v>0</v>
      </c>
      <c r="F1537" s="48">
        <v>0</v>
      </c>
      <c r="G1537" s="48">
        <v>0</v>
      </c>
      <c r="H1537" s="51"/>
      <c r="J1537" s="51"/>
    </row>
    <row r="1538" spans="1:10" x14ac:dyDescent="0.3">
      <c r="A1538" t="s">
        <v>1527</v>
      </c>
      <c r="B1538" t="s">
        <v>7918</v>
      </c>
      <c r="C1538" s="56">
        <v>40662</v>
      </c>
      <c r="D1538" s="48">
        <v>12936</v>
      </c>
      <c r="E1538" s="57">
        <v>4.7300000000000004</v>
      </c>
      <c r="F1538" s="48">
        <v>2296.5100000000002</v>
      </c>
      <c r="G1538" s="48">
        <v>-10639.49</v>
      </c>
      <c r="H1538" s="51"/>
      <c r="J1538" s="51"/>
    </row>
    <row r="1539" spans="1:10" x14ac:dyDescent="0.3">
      <c r="A1539" t="s">
        <v>1528</v>
      </c>
      <c r="B1539" t="s">
        <v>7919</v>
      </c>
      <c r="C1539" s="56">
        <v>76663</v>
      </c>
      <c r="D1539" s="48">
        <v>0</v>
      </c>
      <c r="E1539" s="57">
        <v>0</v>
      </c>
      <c r="F1539" s="48">
        <v>0</v>
      </c>
      <c r="G1539" s="48">
        <v>0</v>
      </c>
      <c r="H1539" s="51"/>
      <c r="J1539" s="51"/>
    </row>
    <row r="1540" spans="1:10" x14ac:dyDescent="0.3">
      <c r="A1540" t="s">
        <v>1529</v>
      </c>
      <c r="B1540" t="s">
        <v>7920</v>
      </c>
      <c r="C1540" s="56">
        <v>76806</v>
      </c>
      <c r="D1540" s="48">
        <v>0</v>
      </c>
      <c r="E1540" s="57">
        <v>0</v>
      </c>
      <c r="F1540" s="48">
        <v>0</v>
      </c>
      <c r="G1540" s="48">
        <v>0</v>
      </c>
      <c r="H1540" s="51"/>
      <c r="J1540" s="51"/>
    </row>
    <row r="1541" spans="1:10" x14ac:dyDescent="0.3">
      <c r="A1541" t="s">
        <v>1530</v>
      </c>
      <c r="B1541" t="s">
        <v>7921</v>
      </c>
      <c r="C1541" s="56">
        <v>71956</v>
      </c>
      <c r="D1541" s="48">
        <v>0</v>
      </c>
      <c r="E1541" s="57">
        <v>0</v>
      </c>
      <c r="F1541" s="48">
        <v>0</v>
      </c>
      <c r="G1541" s="48">
        <v>0</v>
      </c>
      <c r="H1541" s="51"/>
      <c r="J1541" s="51"/>
    </row>
    <row r="1542" spans="1:10" x14ac:dyDescent="0.3">
      <c r="A1542" t="s">
        <v>1531</v>
      </c>
      <c r="B1542" t="s">
        <v>7922</v>
      </c>
      <c r="C1542" s="56">
        <v>76910</v>
      </c>
      <c r="D1542" s="48">
        <v>0</v>
      </c>
      <c r="E1542" s="57">
        <v>0</v>
      </c>
      <c r="F1542" s="48">
        <v>0</v>
      </c>
      <c r="G1542" s="48">
        <v>0</v>
      </c>
      <c r="H1542" s="51"/>
      <c r="J1542" s="51"/>
    </row>
    <row r="1543" spans="1:10" x14ac:dyDescent="0.3">
      <c r="A1543" t="s">
        <v>1532</v>
      </c>
      <c r="B1543" t="s">
        <v>7923</v>
      </c>
      <c r="C1543" s="56">
        <v>42148</v>
      </c>
      <c r="D1543" s="48">
        <v>0</v>
      </c>
      <c r="E1543" s="57">
        <v>0</v>
      </c>
      <c r="F1543" s="48">
        <v>0</v>
      </c>
      <c r="G1543" s="48">
        <v>0</v>
      </c>
      <c r="H1543" s="51"/>
      <c r="J1543" s="51"/>
    </row>
    <row r="1544" spans="1:10" x14ac:dyDescent="0.3">
      <c r="A1544" t="s">
        <v>1533</v>
      </c>
      <c r="B1544" t="s">
        <v>7924</v>
      </c>
      <c r="C1544" s="56">
        <v>41270</v>
      </c>
      <c r="D1544" s="48">
        <v>5544</v>
      </c>
      <c r="E1544" s="57">
        <v>0</v>
      </c>
      <c r="F1544" s="48">
        <v>0</v>
      </c>
      <c r="G1544" s="48">
        <v>-5544</v>
      </c>
      <c r="H1544" s="51"/>
      <c r="J1544" s="51"/>
    </row>
    <row r="1545" spans="1:10" x14ac:dyDescent="0.3">
      <c r="A1545" t="s">
        <v>1534</v>
      </c>
      <c r="B1545" t="s">
        <v>7925</v>
      </c>
      <c r="C1545" s="56">
        <v>31237</v>
      </c>
      <c r="D1545" s="48">
        <v>0</v>
      </c>
      <c r="E1545" s="57">
        <v>0</v>
      </c>
      <c r="F1545" s="48">
        <v>0</v>
      </c>
      <c r="G1545" s="48">
        <v>0</v>
      </c>
      <c r="H1545" s="51"/>
      <c r="J1545" s="51"/>
    </row>
    <row r="1546" spans="1:10" x14ac:dyDescent="0.3">
      <c r="A1546" t="s">
        <v>1535</v>
      </c>
      <c r="B1546" t="s">
        <v>7926</v>
      </c>
      <c r="C1546" s="56">
        <v>50949</v>
      </c>
      <c r="D1546" s="48">
        <v>3345.8</v>
      </c>
      <c r="E1546" s="57">
        <v>14.41</v>
      </c>
      <c r="F1546" s="48">
        <v>6996.34</v>
      </c>
      <c r="G1546" s="48">
        <v>3650.54</v>
      </c>
      <c r="H1546" s="51"/>
      <c r="J1546" s="51"/>
    </row>
    <row r="1547" spans="1:10" x14ac:dyDescent="0.3">
      <c r="A1547" t="s">
        <v>1536</v>
      </c>
      <c r="B1547" t="s">
        <v>7927</v>
      </c>
      <c r="C1547" s="56">
        <v>38001</v>
      </c>
      <c r="D1547" s="48">
        <v>0</v>
      </c>
      <c r="E1547" s="57">
        <v>0</v>
      </c>
      <c r="F1547" s="48">
        <v>0</v>
      </c>
      <c r="G1547" s="48">
        <v>0</v>
      </c>
      <c r="H1547" s="51"/>
      <c r="J1547" s="51"/>
    </row>
    <row r="1548" spans="1:10" x14ac:dyDescent="0.3">
      <c r="A1548" t="s">
        <v>1537</v>
      </c>
      <c r="B1548" t="s">
        <v>7928</v>
      </c>
      <c r="C1548" s="56">
        <v>40950</v>
      </c>
      <c r="D1548" s="48">
        <v>10528.4</v>
      </c>
      <c r="E1548" s="57">
        <v>25.77</v>
      </c>
      <c r="F1548" s="48">
        <v>12511.85</v>
      </c>
      <c r="G1548" s="48">
        <v>1983.4500000000007</v>
      </c>
      <c r="H1548" s="51"/>
      <c r="J1548" s="51"/>
    </row>
    <row r="1549" spans="1:10" x14ac:dyDescent="0.3">
      <c r="A1549" t="s">
        <v>1538</v>
      </c>
      <c r="B1549" t="s">
        <v>7929</v>
      </c>
      <c r="C1549" s="56">
        <v>40888</v>
      </c>
      <c r="D1549" s="48">
        <v>0</v>
      </c>
      <c r="E1549" s="57">
        <v>0</v>
      </c>
      <c r="F1549" s="48">
        <v>0</v>
      </c>
      <c r="G1549" s="48">
        <v>0</v>
      </c>
      <c r="H1549" s="51"/>
      <c r="J1549" s="51"/>
    </row>
    <row r="1550" spans="1:10" x14ac:dyDescent="0.3">
      <c r="A1550" t="s">
        <v>1539</v>
      </c>
      <c r="B1550" t="s">
        <v>7930</v>
      </c>
      <c r="C1550" s="56">
        <v>40894</v>
      </c>
      <c r="D1550" s="48">
        <v>0</v>
      </c>
      <c r="E1550" s="57">
        <v>0</v>
      </c>
      <c r="F1550" s="48">
        <v>0</v>
      </c>
      <c r="G1550" s="48">
        <v>0</v>
      </c>
      <c r="H1550" s="51"/>
      <c r="J1550" s="51"/>
    </row>
    <row r="1551" spans="1:10" x14ac:dyDescent="0.3">
      <c r="A1551" t="s">
        <v>1540</v>
      </c>
      <c r="B1551" t="s">
        <v>7931</v>
      </c>
      <c r="C1551" s="56">
        <v>41460</v>
      </c>
      <c r="D1551" s="48">
        <v>0</v>
      </c>
      <c r="E1551" s="57">
        <v>0</v>
      </c>
      <c r="F1551" s="48">
        <v>0</v>
      </c>
      <c r="G1551" s="48">
        <v>0</v>
      </c>
      <c r="H1551" s="51"/>
      <c r="J1551" s="51"/>
    </row>
    <row r="1552" spans="1:10" x14ac:dyDescent="0.3">
      <c r="A1552" t="s">
        <v>1541</v>
      </c>
      <c r="B1552" t="s">
        <v>7932</v>
      </c>
      <c r="C1552" s="56">
        <v>41340</v>
      </c>
      <c r="D1552" s="48">
        <v>0</v>
      </c>
      <c r="E1552" s="57">
        <v>0</v>
      </c>
      <c r="F1552" s="48">
        <v>0</v>
      </c>
      <c r="G1552" s="48">
        <v>0</v>
      </c>
      <c r="H1552" s="51"/>
      <c r="J1552" s="51"/>
    </row>
    <row r="1553" spans="1:10" x14ac:dyDescent="0.3">
      <c r="A1553" t="s">
        <v>1542</v>
      </c>
      <c r="B1553" t="s">
        <v>7933</v>
      </c>
      <c r="C1553" s="56">
        <v>43487</v>
      </c>
      <c r="D1553" s="48">
        <v>0</v>
      </c>
      <c r="E1553" s="57">
        <v>0</v>
      </c>
      <c r="F1553" s="48">
        <v>0</v>
      </c>
      <c r="G1553" s="48">
        <v>0</v>
      </c>
      <c r="H1553" s="51"/>
      <c r="J1553" s="51"/>
    </row>
    <row r="1554" spans="1:10" x14ac:dyDescent="0.3">
      <c r="A1554" t="s">
        <v>1543</v>
      </c>
      <c r="B1554" t="s">
        <v>7934</v>
      </c>
      <c r="C1554" s="56">
        <v>40803</v>
      </c>
      <c r="D1554" s="48">
        <v>36338.410000000003</v>
      </c>
      <c r="E1554" s="57">
        <v>37.53</v>
      </c>
      <c r="F1554" s="48">
        <v>18221.57</v>
      </c>
      <c r="G1554" s="48">
        <v>-18116.840000000004</v>
      </c>
      <c r="H1554" s="51"/>
      <c r="J1554" s="51"/>
    </row>
    <row r="1555" spans="1:10" x14ac:dyDescent="0.3">
      <c r="A1555" t="s">
        <v>1544</v>
      </c>
      <c r="B1555" t="s">
        <v>7935</v>
      </c>
      <c r="C1555" s="56">
        <v>41460</v>
      </c>
      <c r="D1555" s="48">
        <v>0</v>
      </c>
      <c r="E1555" s="57">
        <v>0</v>
      </c>
      <c r="F1555" s="48">
        <v>0</v>
      </c>
      <c r="G1555" s="48">
        <v>0</v>
      </c>
      <c r="H1555" s="51"/>
      <c r="J1555" s="51"/>
    </row>
    <row r="1556" spans="1:10" x14ac:dyDescent="0.3">
      <c r="A1556" t="s">
        <v>1545</v>
      </c>
      <c r="B1556" t="s">
        <v>7936</v>
      </c>
      <c r="C1556" s="56">
        <v>77456</v>
      </c>
      <c r="D1556" s="48">
        <v>11088</v>
      </c>
      <c r="E1556" s="57">
        <v>0</v>
      </c>
      <c r="F1556" s="48">
        <v>0</v>
      </c>
      <c r="G1556" s="48">
        <v>-11088</v>
      </c>
      <c r="H1556" s="51"/>
      <c r="J1556" s="51"/>
    </row>
    <row r="1557" spans="1:10" x14ac:dyDescent="0.3">
      <c r="A1557" t="s">
        <v>1546</v>
      </c>
      <c r="B1557" t="s">
        <v>7937</v>
      </c>
      <c r="C1557" s="56">
        <v>41787</v>
      </c>
      <c r="D1557" s="48">
        <v>0</v>
      </c>
      <c r="E1557" s="57">
        <v>0</v>
      </c>
      <c r="F1557" s="48">
        <v>0</v>
      </c>
      <c r="G1557" s="48">
        <v>0</v>
      </c>
      <c r="H1557" s="51"/>
      <c r="J1557" s="51"/>
    </row>
    <row r="1558" spans="1:10" x14ac:dyDescent="0.3">
      <c r="A1558" t="s">
        <v>1547</v>
      </c>
      <c r="B1558" t="s">
        <v>7938</v>
      </c>
      <c r="C1558" s="56">
        <v>71488</v>
      </c>
      <c r="D1558" s="48">
        <v>0</v>
      </c>
      <c r="E1558" s="57">
        <v>0</v>
      </c>
      <c r="F1558" s="48">
        <v>0</v>
      </c>
      <c r="G1558" s="48">
        <v>0</v>
      </c>
      <c r="H1558" s="51"/>
      <c r="J1558" s="51"/>
    </row>
    <row r="1559" spans="1:10" x14ac:dyDescent="0.3">
      <c r="A1559" t="s">
        <v>1548</v>
      </c>
      <c r="B1559" t="s">
        <v>7939</v>
      </c>
      <c r="C1559" s="56">
        <v>46724</v>
      </c>
      <c r="D1559" s="48">
        <v>0</v>
      </c>
      <c r="E1559" s="57">
        <v>0</v>
      </c>
      <c r="F1559" s="48">
        <v>0</v>
      </c>
      <c r="G1559" s="48">
        <v>0</v>
      </c>
      <c r="H1559" s="51"/>
      <c r="J1559" s="51"/>
    </row>
    <row r="1560" spans="1:10" x14ac:dyDescent="0.3">
      <c r="A1560" t="s">
        <v>1549</v>
      </c>
      <c r="B1560" t="s">
        <v>7940</v>
      </c>
      <c r="C1560" s="56">
        <v>37663</v>
      </c>
      <c r="D1560" s="48">
        <v>1848</v>
      </c>
      <c r="E1560" s="57">
        <v>0</v>
      </c>
      <c r="F1560" s="48">
        <v>0</v>
      </c>
      <c r="G1560" s="48">
        <v>-1848</v>
      </c>
      <c r="H1560" s="51"/>
      <c r="J1560" s="51"/>
    </row>
    <row r="1561" spans="1:10" x14ac:dyDescent="0.3">
      <c r="A1561" t="s">
        <v>1550</v>
      </c>
      <c r="B1561" t="s">
        <v>7941</v>
      </c>
      <c r="C1561" s="56">
        <v>41233</v>
      </c>
      <c r="D1561" s="48">
        <v>0</v>
      </c>
      <c r="E1561" s="57">
        <v>0</v>
      </c>
      <c r="F1561" s="48">
        <v>0</v>
      </c>
      <c r="G1561" s="48">
        <v>0</v>
      </c>
      <c r="H1561" s="51"/>
      <c r="J1561" s="51"/>
    </row>
    <row r="1562" spans="1:10" x14ac:dyDescent="0.3">
      <c r="A1562" t="s">
        <v>1551</v>
      </c>
      <c r="B1562" t="s">
        <v>7942</v>
      </c>
      <c r="C1562" s="56">
        <v>40894</v>
      </c>
      <c r="D1562" s="48">
        <v>0</v>
      </c>
      <c r="E1562" s="57">
        <v>0</v>
      </c>
      <c r="F1562" s="48">
        <v>0</v>
      </c>
      <c r="G1562" s="48">
        <v>0</v>
      </c>
      <c r="H1562" s="51"/>
      <c r="J1562" s="51"/>
    </row>
    <row r="1563" spans="1:10" x14ac:dyDescent="0.3">
      <c r="A1563" t="s">
        <v>1552</v>
      </c>
      <c r="B1563" t="s">
        <v>7943</v>
      </c>
      <c r="C1563" s="56">
        <v>42683</v>
      </c>
      <c r="D1563" s="48">
        <v>0</v>
      </c>
      <c r="E1563" s="57">
        <v>30.81</v>
      </c>
      <c r="F1563" s="48">
        <v>14958.87</v>
      </c>
      <c r="G1563" s="48">
        <v>14958.87</v>
      </c>
      <c r="H1563" s="51"/>
      <c r="J1563" s="51"/>
    </row>
    <row r="1564" spans="1:10" x14ac:dyDescent="0.3">
      <c r="A1564" t="s">
        <v>1553</v>
      </c>
      <c r="B1564" t="s">
        <v>7944</v>
      </c>
      <c r="C1564" s="56">
        <v>41012</v>
      </c>
      <c r="D1564" s="48">
        <v>0</v>
      </c>
      <c r="E1564" s="57">
        <v>0</v>
      </c>
      <c r="F1564" s="48">
        <v>0</v>
      </c>
      <c r="G1564" s="48">
        <v>0</v>
      </c>
      <c r="H1564" s="51"/>
      <c r="J1564" s="51"/>
    </row>
    <row r="1565" spans="1:10" x14ac:dyDescent="0.3">
      <c r="A1565" t="s">
        <v>1554</v>
      </c>
      <c r="B1565" t="s">
        <v>7945</v>
      </c>
      <c r="C1565" s="56">
        <v>41052</v>
      </c>
      <c r="D1565" s="48">
        <v>0</v>
      </c>
      <c r="E1565" s="57">
        <v>15.82</v>
      </c>
      <c r="F1565" s="48">
        <v>7680.93</v>
      </c>
      <c r="G1565" s="48">
        <v>7680.93</v>
      </c>
      <c r="H1565" s="51"/>
      <c r="J1565" s="51"/>
    </row>
    <row r="1566" spans="1:10" x14ac:dyDescent="0.3">
      <c r="A1566" t="s">
        <v>1555</v>
      </c>
      <c r="B1566" t="s">
        <v>7946</v>
      </c>
      <c r="C1566" s="56">
        <v>78184</v>
      </c>
      <c r="D1566" s="48">
        <v>9240</v>
      </c>
      <c r="E1566" s="57">
        <v>0</v>
      </c>
      <c r="F1566" s="48">
        <v>0</v>
      </c>
      <c r="G1566" s="48">
        <v>-9240</v>
      </c>
      <c r="H1566" s="51"/>
      <c r="J1566" s="51"/>
    </row>
    <row r="1567" spans="1:10" x14ac:dyDescent="0.3">
      <c r="A1567" t="s">
        <v>1556</v>
      </c>
      <c r="B1567" t="s">
        <v>7947</v>
      </c>
      <c r="C1567" s="56">
        <v>78197</v>
      </c>
      <c r="D1567" s="48">
        <v>11088</v>
      </c>
      <c r="E1567" s="57">
        <v>0</v>
      </c>
      <c r="F1567" s="48">
        <v>0</v>
      </c>
      <c r="G1567" s="48">
        <v>-11088</v>
      </c>
      <c r="H1567" s="51"/>
      <c r="J1567" s="51"/>
    </row>
    <row r="1568" spans="1:10" x14ac:dyDescent="0.3">
      <c r="A1568" t="s">
        <v>1557</v>
      </c>
      <c r="B1568" t="s">
        <v>7948</v>
      </c>
      <c r="C1568" s="56">
        <v>40676</v>
      </c>
      <c r="D1568" s="48">
        <v>0</v>
      </c>
      <c r="E1568" s="57">
        <v>0</v>
      </c>
      <c r="F1568" s="48">
        <v>0</v>
      </c>
      <c r="G1568" s="48">
        <v>0</v>
      </c>
      <c r="H1568" s="51"/>
      <c r="J1568" s="51"/>
    </row>
    <row r="1569" spans="1:10" x14ac:dyDescent="0.3">
      <c r="A1569" t="s">
        <v>1558</v>
      </c>
      <c r="B1569" t="s">
        <v>7949</v>
      </c>
      <c r="C1569" s="56">
        <v>78457</v>
      </c>
      <c r="D1569" s="48">
        <v>0</v>
      </c>
      <c r="E1569" s="57">
        <v>0</v>
      </c>
      <c r="F1569" s="48">
        <v>0</v>
      </c>
      <c r="G1569" s="48">
        <v>0</v>
      </c>
      <c r="H1569" s="51"/>
      <c r="J1569" s="51"/>
    </row>
    <row r="1570" spans="1:10" x14ac:dyDescent="0.3">
      <c r="A1570" t="s">
        <v>1559</v>
      </c>
      <c r="B1570" t="s">
        <v>7950</v>
      </c>
      <c r="C1570" s="56">
        <v>42632</v>
      </c>
      <c r="D1570" s="48">
        <v>0</v>
      </c>
      <c r="E1570" s="57">
        <v>0</v>
      </c>
      <c r="F1570" s="48">
        <v>0</v>
      </c>
      <c r="G1570" s="48">
        <v>0</v>
      </c>
      <c r="H1570" s="51"/>
      <c r="J1570" s="51"/>
    </row>
    <row r="1571" spans="1:10" x14ac:dyDescent="0.3">
      <c r="A1571" t="s">
        <v>1560</v>
      </c>
      <c r="B1571" t="s">
        <v>7951</v>
      </c>
      <c r="C1571" s="56">
        <v>41638</v>
      </c>
      <c r="D1571" s="48">
        <v>27648.36</v>
      </c>
      <c r="E1571" s="57">
        <v>64.569999999999993</v>
      </c>
      <c r="F1571" s="48">
        <v>31350.03</v>
      </c>
      <c r="G1571" s="48">
        <v>3701.6699999999983</v>
      </c>
      <c r="H1571" s="51"/>
      <c r="J1571" s="51"/>
    </row>
    <row r="1572" spans="1:10" x14ac:dyDescent="0.3">
      <c r="A1572" t="s">
        <v>1561</v>
      </c>
      <c r="B1572" t="s">
        <v>7952</v>
      </c>
      <c r="C1572" s="56">
        <v>41012</v>
      </c>
      <c r="D1572" s="48">
        <v>0</v>
      </c>
      <c r="E1572" s="57">
        <v>0</v>
      </c>
      <c r="F1572" s="48">
        <v>0</v>
      </c>
      <c r="G1572" s="48">
        <v>0</v>
      </c>
      <c r="H1572" s="51"/>
      <c r="J1572" s="51"/>
    </row>
    <row r="1573" spans="1:10" x14ac:dyDescent="0.3">
      <c r="A1573" t="s">
        <v>1562</v>
      </c>
      <c r="B1573" t="s">
        <v>7953</v>
      </c>
      <c r="C1573" s="56">
        <v>23128</v>
      </c>
      <c r="D1573" s="48">
        <v>0</v>
      </c>
      <c r="E1573" s="57">
        <v>0</v>
      </c>
      <c r="F1573" s="48">
        <v>0</v>
      </c>
      <c r="G1573" s="48">
        <v>0</v>
      </c>
      <c r="H1573" s="51"/>
      <c r="J1573" s="51"/>
    </row>
    <row r="1574" spans="1:10" x14ac:dyDescent="0.3">
      <c r="A1574" t="s">
        <v>1563</v>
      </c>
      <c r="B1574" t="s">
        <v>7954</v>
      </c>
      <c r="C1574" s="56">
        <v>41324</v>
      </c>
      <c r="D1574" s="48">
        <v>0</v>
      </c>
      <c r="E1574" s="57">
        <v>15.1</v>
      </c>
      <c r="F1574" s="48">
        <v>7331.35</v>
      </c>
      <c r="G1574" s="48">
        <v>7331.35</v>
      </c>
      <c r="H1574" s="51"/>
      <c r="J1574" s="51"/>
    </row>
    <row r="1575" spans="1:10" x14ac:dyDescent="0.3">
      <c r="A1575" t="s">
        <v>1564</v>
      </c>
      <c r="B1575" t="s">
        <v>7955</v>
      </c>
      <c r="C1575" s="56">
        <v>40928</v>
      </c>
      <c r="D1575" s="48">
        <v>417224.34</v>
      </c>
      <c r="E1575" s="57">
        <v>876.95</v>
      </c>
      <c r="F1575" s="48">
        <v>425776.76</v>
      </c>
      <c r="G1575" s="48">
        <v>8552.4199999999837</v>
      </c>
      <c r="H1575" s="51"/>
      <c r="J1575" s="51"/>
    </row>
    <row r="1576" spans="1:10" x14ac:dyDescent="0.3">
      <c r="A1576" t="s">
        <v>1565</v>
      </c>
      <c r="B1576" t="s">
        <v>7956</v>
      </c>
      <c r="C1576" s="56">
        <v>79003</v>
      </c>
      <c r="D1576" s="48">
        <v>0</v>
      </c>
      <c r="E1576" s="57">
        <v>0</v>
      </c>
      <c r="F1576" s="48">
        <v>0</v>
      </c>
      <c r="G1576" s="48">
        <v>0</v>
      </c>
      <c r="H1576" s="51"/>
      <c r="J1576" s="51"/>
    </row>
    <row r="1577" spans="1:10" x14ac:dyDescent="0.3">
      <c r="A1577" t="s">
        <v>1566</v>
      </c>
      <c r="B1577" t="s">
        <v>7957</v>
      </c>
      <c r="C1577" s="56">
        <v>79016</v>
      </c>
      <c r="D1577" s="48">
        <v>0</v>
      </c>
      <c r="E1577" s="57">
        <v>0</v>
      </c>
      <c r="F1577" s="48">
        <v>0</v>
      </c>
      <c r="G1577" s="48">
        <v>0</v>
      </c>
      <c r="H1577" s="51"/>
      <c r="J1577" s="51"/>
    </row>
    <row r="1578" spans="1:10" x14ac:dyDescent="0.3">
      <c r="A1578" t="s">
        <v>1567</v>
      </c>
      <c r="B1578" t="s">
        <v>7958</v>
      </c>
      <c r="C1578" s="56">
        <v>75375</v>
      </c>
      <c r="D1578" s="48">
        <v>0</v>
      </c>
      <c r="E1578" s="57">
        <v>0</v>
      </c>
      <c r="F1578" s="48">
        <v>0</v>
      </c>
      <c r="G1578" s="48">
        <v>0</v>
      </c>
      <c r="H1578" s="51"/>
      <c r="J1578" s="51"/>
    </row>
    <row r="1579" spans="1:10" x14ac:dyDescent="0.3">
      <c r="A1579" t="s">
        <v>1568</v>
      </c>
      <c r="B1579" t="s">
        <v>7959</v>
      </c>
      <c r="C1579" s="56">
        <v>75375</v>
      </c>
      <c r="D1579" s="48">
        <v>0</v>
      </c>
      <c r="E1579" s="57">
        <v>0</v>
      </c>
      <c r="F1579" s="48">
        <v>0</v>
      </c>
      <c r="G1579" s="48">
        <v>0</v>
      </c>
      <c r="H1579" s="51"/>
      <c r="J1579" s="51"/>
    </row>
    <row r="1580" spans="1:10" x14ac:dyDescent="0.3">
      <c r="A1580" t="s">
        <v>1569</v>
      </c>
      <c r="B1580" t="s">
        <v>7960</v>
      </c>
      <c r="C1580" s="56">
        <v>79874</v>
      </c>
      <c r="D1580" s="48">
        <v>0</v>
      </c>
      <c r="E1580" s="57">
        <v>1.93</v>
      </c>
      <c r="F1580" s="48">
        <v>937.05</v>
      </c>
      <c r="G1580" s="48">
        <v>937.05</v>
      </c>
      <c r="H1580" s="51"/>
      <c r="J1580" s="51"/>
    </row>
    <row r="1581" spans="1:10" x14ac:dyDescent="0.3">
      <c r="A1581" t="s">
        <v>1570</v>
      </c>
      <c r="B1581" t="s">
        <v>7961</v>
      </c>
      <c r="C1581" s="56">
        <v>32073</v>
      </c>
      <c r="D1581" s="48">
        <v>0</v>
      </c>
      <c r="E1581" s="57">
        <v>0</v>
      </c>
      <c r="F1581" s="48">
        <v>0</v>
      </c>
      <c r="G1581" s="48">
        <v>0</v>
      </c>
      <c r="H1581" s="51"/>
      <c r="J1581" s="51"/>
    </row>
    <row r="1582" spans="1:10" x14ac:dyDescent="0.3">
      <c r="A1582" t="s">
        <v>1571</v>
      </c>
      <c r="B1582" t="s">
        <v>7962</v>
      </c>
      <c r="C1582" s="56">
        <v>28563</v>
      </c>
      <c r="D1582" s="48">
        <v>0</v>
      </c>
      <c r="E1582" s="57">
        <v>0</v>
      </c>
      <c r="F1582" s="48">
        <v>0</v>
      </c>
      <c r="G1582" s="48">
        <v>0</v>
      </c>
      <c r="H1582" s="51"/>
      <c r="J1582" s="51"/>
    </row>
    <row r="1583" spans="1:10" x14ac:dyDescent="0.3">
      <c r="A1583" t="s">
        <v>1572</v>
      </c>
      <c r="B1583" t="s">
        <v>7963</v>
      </c>
      <c r="C1583" s="56">
        <v>79874</v>
      </c>
      <c r="D1583" s="48">
        <v>79274.37</v>
      </c>
      <c r="E1583" s="57">
        <v>288.5</v>
      </c>
      <c r="F1583" s="48">
        <v>140072.51999999999</v>
      </c>
      <c r="G1583" s="48">
        <v>60798.149999999994</v>
      </c>
      <c r="H1583" s="51"/>
      <c r="J1583" s="51"/>
    </row>
    <row r="1584" spans="1:10" x14ac:dyDescent="0.3">
      <c r="A1584" t="s">
        <v>1573</v>
      </c>
      <c r="B1584" t="s">
        <v>7964</v>
      </c>
      <c r="C1584" s="56">
        <v>79835</v>
      </c>
      <c r="D1584" s="48">
        <v>0</v>
      </c>
      <c r="E1584" s="57">
        <v>0</v>
      </c>
      <c r="F1584" s="48">
        <v>0</v>
      </c>
      <c r="G1584" s="48">
        <v>0</v>
      </c>
      <c r="H1584" s="51"/>
      <c r="J1584" s="51"/>
    </row>
    <row r="1585" spans="1:10" x14ac:dyDescent="0.3">
      <c r="A1585" t="s">
        <v>1574</v>
      </c>
      <c r="B1585" t="s">
        <v>7965</v>
      </c>
      <c r="C1585" s="56">
        <v>79952</v>
      </c>
      <c r="D1585" s="48">
        <v>0</v>
      </c>
      <c r="E1585" s="57">
        <v>0</v>
      </c>
      <c r="F1585" s="48">
        <v>0</v>
      </c>
      <c r="G1585" s="48">
        <v>0</v>
      </c>
      <c r="H1585" s="51"/>
      <c r="J1585" s="51"/>
    </row>
    <row r="1586" spans="1:10" x14ac:dyDescent="0.3">
      <c r="A1586" t="s">
        <v>1575</v>
      </c>
      <c r="B1586" t="s">
        <v>7966</v>
      </c>
      <c r="C1586" s="56">
        <v>31657</v>
      </c>
      <c r="D1586" s="48">
        <v>0</v>
      </c>
      <c r="E1586" s="57">
        <v>0</v>
      </c>
      <c r="F1586" s="48">
        <v>0</v>
      </c>
      <c r="G1586" s="48">
        <v>0</v>
      </c>
      <c r="H1586" s="51"/>
      <c r="J1586" s="51"/>
    </row>
    <row r="1587" spans="1:10" x14ac:dyDescent="0.3">
      <c r="A1587" t="s">
        <v>1576</v>
      </c>
      <c r="B1587" t="s">
        <v>7966</v>
      </c>
      <c r="C1587" s="56">
        <v>31657</v>
      </c>
      <c r="D1587" s="48">
        <v>0</v>
      </c>
      <c r="E1587" s="57">
        <v>0</v>
      </c>
      <c r="F1587" s="48">
        <v>0</v>
      </c>
      <c r="G1587" s="48">
        <v>0</v>
      </c>
      <c r="H1587" s="51"/>
      <c r="J1587" s="51"/>
    </row>
    <row r="1588" spans="1:10" x14ac:dyDescent="0.3">
      <c r="A1588" t="s">
        <v>1577</v>
      </c>
      <c r="B1588" t="s">
        <v>7967</v>
      </c>
      <c r="C1588" s="56">
        <v>75375</v>
      </c>
      <c r="D1588" s="48">
        <v>0</v>
      </c>
      <c r="E1588" s="57">
        <v>0</v>
      </c>
      <c r="F1588" s="48">
        <v>0</v>
      </c>
      <c r="G1588" s="48">
        <v>0</v>
      </c>
      <c r="H1588" s="51"/>
      <c r="J1588" s="51"/>
    </row>
    <row r="1589" spans="1:10" x14ac:dyDescent="0.3">
      <c r="A1589" t="s">
        <v>1578</v>
      </c>
      <c r="B1589" t="s">
        <v>7968</v>
      </c>
      <c r="C1589" s="56">
        <v>40894</v>
      </c>
      <c r="D1589" s="48">
        <v>0</v>
      </c>
      <c r="E1589" s="57">
        <v>9.67</v>
      </c>
      <c r="F1589" s="48">
        <v>4694.9799999999996</v>
      </c>
      <c r="G1589" s="48">
        <v>4694.9799999999996</v>
      </c>
      <c r="H1589" s="51"/>
      <c r="J1589" s="51"/>
    </row>
    <row r="1590" spans="1:10" x14ac:dyDescent="0.3">
      <c r="A1590" t="s">
        <v>1579</v>
      </c>
      <c r="B1590" t="s">
        <v>7969</v>
      </c>
      <c r="C1590" s="56">
        <v>46724</v>
      </c>
      <c r="D1590" s="48">
        <v>0</v>
      </c>
      <c r="E1590" s="57">
        <v>0</v>
      </c>
      <c r="F1590" s="48">
        <v>0</v>
      </c>
      <c r="G1590" s="48">
        <v>0</v>
      </c>
      <c r="H1590" s="51"/>
      <c r="J1590" s="51"/>
    </row>
    <row r="1591" spans="1:10" x14ac:dyDescent="0.3">
      <c r="A1591" t="s">
        <v>1580</v>
      </c>
      <c r="B1591" t="s">
        <v>7970</v>
      </c>
      <c r="C1591" s="56">
        <v>77338</v>
      </c>
      <c r="D1591" s="48">
        <v>0</v>
      </c>
      <c r="E1591" s="57">
        <v>0</v>
      </c>
      <c r="F1591" s="48">
        <v>0</v>
      </c>
      <c r="G1591" s="48">
        <v>0</v>
      </c>
      <c r="H1591" s="51"/>
      <c r="J1591" s="51"/>
    </row>
    <row r="1592" spans="1:10" x14ac:dyDescent="0.3">
      <c r="A1592" t="s">
        <v>1581</v>
      </c>
      <c r="B1592" t="s">
        <v>7971</v>
      </c>
      <c r="C1592" s="56">
        <v>41127</v>
      </c>
      <c r="D1592" s="48">
        <v>0</v>
      </c>
      <c r="E1592" s="57">
        <v>0</v>
      </c>
      <c r="F1592" s="48">
        <v>0</v>
      </c>
      <c r="G1592" s="48">
        <v>0</v>
      </c>
      <c r="H1592" s="51"/>
      <c r="J1592" s="51"/>
    </row>
    <row r="1593" spans="1:10" x14ac:dyDescent="0.3">
      <c r="A1593" t="s">
        <v>1582</v>
      </c>
      <c r="B1593" t="s">
        <v>7972</v>
      </c>
      <c r="C1593" s="56">
        <v>41692</v>
      </c>
      <c r="D1593" s="48">
        <v>98698.6</v>
      </c>
      <c r="E1593" s="57">
        <v>286.98</v>
      </c>
      <c r="F1593" s="48">
        <v>139334.53</v>
      </c>
      <c r="G1593" s="48">
        <v>40635.929999999993</v>
      </c>
      <c r="H1593" s="51"/>
      <c r="J1593" s="51"/>
    </row>
    <row r="1594" spans="1:10" x14ac:dyDescent="0.3">
      <c r="A1594" t="s">
        <v>1583</v>
      </c>
      <c r="B1594" t="s">
        <v>7973</v>
      </c>
      <c r="C1594" s="56">
        <v>40517</v>
      </c>
      <c r="D1594" s="48">
        <v>3534.27</v>
      </c>
      <c r="E1594" s="57">
        <v>0</v>
      </c>
      <c r="F1594" s="48">
        <v>0</v>
      </c>
      <c r="G1594" s="48">
        <v>-3534.27</v>
      </c>
      <c r="H1594" s="51"/>
      <c r="J1594" s="51"/>
    </row>
    <row r="1595" spans="1:10" x14ac:dyDescent="0.3">
      <c r="A1595" t="s">
        <v>1584</v>
      </c>
      <c r="B1595" t="s">
        <v>7974</v>
      </c>
      <c r="C1595" s="56">
        <v>31017</v>
      </c>
      <c r="D1595" s="48">
        <v>0</v>
      </c>
      <c r="E1595" s="57">
        <v>0</v>
      </c>
      <c r="F1595" s="48">
        <v>0</v>
      </c>
      <c r="G1595" s="48">
        <v>0</v>
      </c>
      <c r="H1595" s="51"/>
      <c r="J1595" s="51"/>
    </row>
    <row r="1596" spans="1:10" x14ac:dyDescent="0.3">
      <c r="A1596" t="s">
        <v>1585</v>
      </c>
      <c r="B1596" t="s">
        <v>7975</v>
      </c>
      <c r="C1596" s="56">
        <v>50129</v>
      </c>
      <c r="D1596" s="48">
        <v>0</v>
      </c>
      <c r="E1596" s="57">
        <v>0</v>
      </c>
      <c r="F1596" s="48">
        <v>0</v>
      </c>
      <c r="G1596" s="48">
        <v>0</v>
      </c>
      <c r="H1596" s="51"/>
      <c r="J1596" s="51"/>
    </row>
    <row r="1597" spans="1:10" x14ac:dyDescent="0.3">
      <c r="A1597" t="s">
        <v>1586</v>
      </c>
      <c r="B1597" t="s">
        <v>7976</v>
      </c>
      <c r="C1597" s="56">
        <v>50844</v>
      </c>
      <c r="D1597" s="48">
        <v>0</v>
      </c>
      <c r="E1597" s="57">
        <v>0</v>
      </c>
      <c r="F1597" s="48">
        <v>0</v>
      </c>
      <c r="G1597" s="48">
        <v>0</v>
      </c>
      <c r="H1597" s="51"/>
      <c r="J1597" s="51"/>
    </row>
    <row r="1598" spans="1:10" x14ac:dyDescent="0.3">
      <c r="A1598" t="s">
        <v>1587</v>
      </c>
      <c r="B1598" t="s">
        <v>7977</v>
      </c>
      <c r="C1598" s="56">
        <v>75597</v>
      </c>
      <c r="D1598" s="48">
        <v>0</v>
      </c>
      <c r="E1598" s="57">
        <v>0</v>
      </c>
      <c r="F1598" s="48">
        <v>0</v>
      </c>
      <c r="G1598" s="48">
        <v>0</v>
      </c>
      <c r="H1598" s="51"/>
      <c r="J1598" s="51"/>
    </row>
    <row r="1599" spans="1:10" x14ac:dyDescent="0.3">
      <c r="A1599" t="s">
        <v>1588</v>
      </c>
      <c r="B1599" t="s">
        <v>7978</v>
      </c>
      <c r="C1599" s="56">
        <v>83280</v>
      </c>
      <c r="D1599" s="48">
        <v>3696</v>
      </c>
      <c r="E1599" s="57">
        <v>0</v>
      </c>
      <c r="F1599" s="48">
        <v>0</v>
      </c>
      <c r="G1599" s="48">
        <v>-3696</v>
      </c>
      <c r="H1599" s="51"/>
      <c r="J1599" s="51"/>
    </row>
    <row r="1600" spans="1:10" x14ac:dyDescent="0.3">
      <c r="A1600" t="s">
        <v>1589</v>
      </c>
      <c r="B1600" t="s">
        <v>7979</v>
      </c>
      <c r="C1600" s="56">
        <v>41228</v>
      </c>
      <c r="D1600" s="48">
        <v>111349.94</v>
      </c>
      <c r="E1600" s="57">
        <v>304.26</v>
      </c>
      <c r="F1600" s="48">
        <v>147724.32</v>
      </c>
      <c r="G1600" s="48">
        <v>36374.380000000005</v>
      </c>
      <c r="H1600" s="51"/>
      <c r="J1600" s="51"/>
    </row>
    <row r="1601" spans="1:10" x14ac:dyDescent="0.3">
      <c r="A1601" t="s">
        <v>1590</v>
      </c>
      <c r="B1601" t="s">
        <v>7980</v>
      </c>
      <c r="C1601" s="56">
        <v>24844</v>
      </c>
      <c r="D1601" s="48">
        <v>5544</v>
      </c>
      <c r="E1601" s="57">
        <v>54.38</v>
      </c>
      <c r="F1601" s="48">
        <v>26402.58</v>
      </c>
      <c r="G1601" s="48">
        <v>20858.580000000002</v>
      </c>
      <c r="H1601" s="51"/>
      <c r="J1601" s="51"/>
    </row>
    <row r="1602" spans="1:10" x14ac:dyDescent="0.3">
      <c r="A1602" t="s">
        <v>1591</v>
      </c>
      <c r="B1602" t="s">
        <v>7981</v>
      </c>
      <c r="C1602" s="56">
        <v>41583</v>
      </c>
      <c r="D1602" s="48">
        <v>0</v>
      </c>
      <c r="E1602" s="57">
        <v>0</v>
      </c>
      <c r="F1602" s="48">
        <v>0</v>
      </c>
      <c r="G1602" s="48">
        <v>0</v>
      </c>
      <c r="H1602" s="51"/>
      <c r="J1602" s="51"/>
    </row>
    <row r="1603" spans="1:10" x14ac:dyDescent="0.3">
      <c r="A1603" t="s">
        <v>1592</v>
      </c>
      <c r="B1603" t="s">
        <v>7982</v>
      </c>
      <c r="C1603" s="56">
        <v>29810</v>
      </c>
      <c r="D1603" s="48">
        <v>24024</v>
      </c>
      <c r="E1603" s="57">
        <v>41.96</v>
      </c>
      <c r="F1603" s="48">
        <v>20372.419999999998</v>
      </c>
      <c r="G1603" s="48">
        <v>-3651.5800000000017</v>
      </c>
      <c r="H1603" s="51"/>
      <c r="J1603" s="51"/>
    </row>
    <row r="1604" spans="1:10" x14ac:dyDescent="0.3">
      <c r="A1604" t="s">
        <v>1593</v>
      </c>
      <c r="B1604" t="s">
        <v>7983</v>
      </c>
      <c r="C1604" s="56">
        <v>42632</v>
      </c>
      <c r="D1604" s="48">
        <v>0</v>
      </c>
      <c r="E1604" s="57">
        <v>0</v>
      </c>
      <c r="F1604" s="48">
        <v>0</v>
      </c>
      <c r="G1604" s="48">
        <v>0</v>
      </c>
      <c r="H1604" s="51"/>
      <c r="J1604" s="51"/>
    </row>
    <row r="1605" spans="1:10" x14ac:dyDescent="0.3">
      <c r="A1605" t="s">
        <v>1594</v>
      </c>
      <c r="B1605" t="s">
        <v>7984</v>
      </c>
      <c r="C1605" s="56">
        <v>41246</v>
      </c>
      <c r="D1605" s="48">
        <v>3696</v>
      </c>
      <c r="E1605" s="57">
        <v>0</v>
      </c>
      <c r="F1605" s="48">
        <v>0</v>
      </c>
      <c r="G1605" s="48">
        <v>-3696</v>
      </c>
      <c r="H1605" s="51"/>
      <c r="J1605" s="51"/>
    </row>
    <row r="1606" spans="1:10" x14ac:dyDescent="0.3">
      <c r="A1606" t="s">
        <v>1595</v>
      </c>
      <c r="B1606" t="s">
        <v>7985</v>
      </c>
      <c r="C1606" s="56">
        <v>23961</v>
      </c>
      <c r="D1606" s="48">
        <v>0</v>
      </c>
      <c r="E1606" s="57">
        <v>0</v>
      </c>
      <c r="F1606" s="48">
        <v>0</v>
      </c>
      <c r="G1606" s="48">
        <v>0</v>
      </c>
      <c r="H1606" s="51"/>
      <c r="J1606" s="51"/>
    </row>
    <row r="1607" spans="1:10" x14ac:dyDescent="0.3">
      <c r="A1607" t="s">
        <v>1596</v>
      </c>
      <c r="B1607" t="s">
        <v>7986</v>
      </c>
      <c r="C1607" s="56">
        <v>47959</v>
      </c>
      <c r="D1607" s="48">
        <v>3249.09</v>
      </c>
      <c r="E1607" s="57">
        <v>6.36</v>
      </c>
      <c r="F1607" s="48">
        <v>3087.91</v>
      </c>
      <c r="G1607" s="48">
        <v>-161.18000000000029</v>
      </c>
      <c r="H1607" s="51"/>
      <c r="J1607" s="51"/>
    </row>
    <row r="1608" spans="1:10" x14ac:dyDescent="0.3">
      <c r="A1608" t="s">
        <v>1597</v>
      </c>
      <c r="B1608" t="s">
        <v>7987</v>
      </c>
      <c r="C1608" s="56">
        <v>40971</v>
      </c>
      <c r="D1608" s="48">
        <v>0</v>
      </c>
      <c r="E1608" s="57">
        <v>0</v>
      </c>
      <c r="F1608" s="48">
        <v>0</v>
      </c>
      <c r="G1608" s="48">
        <v>0</v>
      </c>
      <c r="H1608" s="51"/>
      <c r="J1608" s="51"/>
    </row>
    <row r="1609" spans="1:10" x14ac:dyDescent="0.3">
      <c r="A1609" t="s">
        <v>1598</v>
      </c>
      <c r="B1609" t="s">
        <v>7988</v>
      </c>
      <c r="C1609" s="56">
        <v>41340</v>
      </c>
      <c r="D1609" s="48">
        <v>0</v>
      </c>
      <c r="E1609" s="57">
        <v>0</v>
      </c>
      <c r="F1609" s="48">
        <v>0</v>
      </c>
      <c r="G1609" s="48">
        <v>0</v>
      </c>
      <c r="H1609" s="51"/>
      <c r="J1609" s="51"/>
    </row>
    <row r="1610" spans="1:10" x14ac:dyDescent="0.3">
      <c r="A1610" t="s">
        <v>1599</v>
      </c>
      <c r="B1610" t="s">
        <v>7989</v>
      </c>
      <c r="C1610" s="56">
        <v>69447</v>
      </c>
      <c r="D1610" s="48">
        <v>0</v>
      </c>
      <c r="E1610" s="57">
        <v>0</v>
      </c>
      <c r="F1610" s="48">
        <v>0</v>
      </c>
      <c r="G1610" s="48">
        <v>0</v>
      </c>
      <c r="H1610" s="51"/>
      <c r="J1610" s="51"/>
    </row>
    <row r="1611" spans="1:10" x14ac:dyDescent="0.3">
      <c r="A1611" t="s">
        <v>1600</v>
      </c>
      <c r="B1611" t="s">
        <v>7990</v>
      </c>
      <c r="C1611" s="56">
        <v>41634</v>
      </c>
      <c r="D1611" s="48">
        <v>0</v>
      </c>
      <c r="E1611" s="57">
        <v>0</v>
      </c>
      <c r="F1611" s="48">
        <v>0</v>
      </c>
      <c r="G1611" s="48">
        <v>0</v>
      </c>
      <c r="H1611" s="51"/>
      <c r="J1611" s="51"/>
    </row>
    <row r="1612" spans="1:10" x14ac:dyDescent="0.3">
      <c r="A1612" t="s">
        <v>1601</v>
      </c>
      <c r="B1612" t="s">
        <v>7991</v>
      </c>
      <c r="C1612" s="56">
        <v>81902</v>
      </c>
      <c r="D1612" s="48">
        <v>0</v>
      </c>
      <c r="E1612" s="57">
        <v>16.04</v>
      </c>
      <c r="F1612" s="48">
        <v>7787.74</v>
      </c>
      <c r="G1612" s="48">
        <v>7787.74</v>
      </c>
      <c r="H1612" s="51"/>
      <c r="J1612" s="51"/>
    </row>
    <row r="1613" spans="1:10" x14ac:dyDescent="0.3">
      <c r="A1613" t="s">
        <v>1602</v>
      </c>
      <c r="B1613" t="s">
        <v>7992</v>
      </c>
      <c r="C1613" s="56">
        <v>81967</v>
      </c>
      <c r="D1613" s="48">
        <v>6572.57</v>
      </c>
      <c r="E1613" s="57">
        <v>77.66</v>
      </c>
      <c r="F1613" s="48">
        <v>37705.480000000003</v>
      </c>
      <c r="G1613" s="48">
        <v>31132.910000000003</v>
      </c>
      <c r="H1613" s="51"/>
      <c r="J1613" s="51"/>
    </row>
    <row r="1614" spans="1:10" x14ac:dyDescent="0.3">
      <c r="A1614" t="s">
        <v>1603</v>
      </c>
      <c r="B1614" t="s">
        <v>7993</v>
      </c>
      <c r="C1614" s="56">
        <v>41246</v>
      </c>
      <c r="D1614" s="48">
        <v>0</v>
      </c>
      <c r="E1614" s="57">
        <v>0</v>
      </c>
      <c r="F1614" s="48">
        <v>0</v>
      </c>
      <c r="G1614" s="48">
        <v>0</v>
      </c>
      <c r="H1614" s="51"/>
      <c r="J1614" s="51"/>
    </row>
    <row r="1615" spans="1:10" x14ac:dyDescent="0.3">
      <c r="A1615" t="s">
        <v>1604</v>
      </c>
      <c r="B1615" t="s">
        <v>7994</v>
      </c>
      <c r="C1615" s="56">
        <v>20281</v>
      </c>
      <c r="D1615" s="48">
        <v>0</v>
      </c>
      <c r="E1615" s="57">
        <v>29.47</v>
      </c>
      <c r="F1615" s="48">
        <v>14308.27</v>
      </c>
      <c r="G1615" s="48">
        <v>14308.27</v>
      </c>
      <c r="H1615" s="51"/>
      <c r="J1615" s="51"/>
    </row>
    <row r="1616" spans="1:10" x14ac:dyDescent="0.3">
      <c r="A1616" t="s">
        <v>1605</v>
      </c>
      <c r="B1616" t="s">
        <v>7995</v>
      </c>
      <c r="C1616" s="56">
        <v>32631</v>
      </c>
      <c r="D1616" s="48">
        <v>0</v>
      </c>
      <c r="E1616" s="57">
        <v>0</v>
      </c>
      <c r="F1616" s="48">
        <v>0</v>
      </c>
      <c r="G1616" s="48">
        <v>0</v>
      </c>
      <c r="H1616" s="51"/>
      <c r="J1616" s="51"/>
    </row>
    <row r="1617" spans="1:10" x14ac:dyDescent="0.3">
      <c r="A1617" t="s">
        <v>1606</v>
      </c>
      <c r="B1617" t="s">
        <v>7996</v>
      </c>
      <c r="C1617" s="56">
        <v>83280</v>
      </c>
      <c r="D1617" s="48">
        <v>1848</v>
      </c>
      <c r="E1617" s="57">
        <v>0</v>
      </c>
      <c r="F1617" s="48">
        <v>0</v>
      </c>
      <c r="G1617" s="48">
        <v>-1848</v>
      </c>
      <c r="H1617" s="51"/>
      <c r="J1617" s="51"/>
    </row>
    <row r="1618" spans="1:10" x14ac:dyDescent="0.3">
      <c r="A1618" t="s">
        <v>1607</v>
      </c>
      <c r="B1618" t="s">
        <v>7997</v>
      </c>
      <c r="C1618" s="56">
        <v>71749</v>
      </c>
      <c r="D1618" s="48">
        <v>0</v>
      </c>
      <c r="E1618" s="57">
        <v>0</v>
      </c>
      <c r="F1618" s="48">
        <v>0</v>
      </c>
      <c r="G1618" s="48">
        <v>0</v>
      </c>
      <c r="H1618" s="51"/>
      <c r="J1618" s="51"/>
    </row>
    <row r="1619" spans="1:10" x14ac:dyDescent="0.3">
      <c r="A1619" t="s">
        <v>1608</v>
      </c>
      <c r="B1619" t="s">
        <v>7998</v>
      </c>
      <c r="C1619" s="56">
        <v>77456</v>
      </c>
      <c r="D1619" s="48">
        <v>0</v>
      </c>
      <c r="E1619" s="57">
        <v>0</v>
      </c>
      <c r="F1619" s="48">
        <v>0</v>
      </c>
      <c r="G1619" s="48">
        <v>0</v>
      </c>
      <c r="H1619" s="51"/>
      <c r="J1619" s="51"/>
    </row>
    <row r="1620" spans="1:10" x14ac:dyDescent="0.3">
      <c r="A1620" t="s">
        <v>1609</v>
      </c>
      <c r="B1620" t="s">
        <v>7999</v>
      </c>
      <c r="C1620" s="56">
        <v>60204</v>
      </c>
      <c r="D1620" s="48">
        <v>0</v>
      </c>
      <c r="E1620" s="57">
        <v>0</v>
      </c>
      <c r="F1620" s="48">
        <v>0</v>
      </c>
      <c r="G1620" s="48">
        <v>0</v>
      </c>
      <c r="H1620" s="51"/>
      <c r="J1620" s="51"/>
    </row>
    <row r="1621" spans="1:10" x14ac:dyDescent="0.3">
      <c r="A1621" t="s">
        <v>1610</v>
      </c>
      <c r="B1621" t="s">
        <v>8000</v>
      </c>
      <c r="C1621" s="56">
        <v>44201</v>
      </c>
      <c r="D1621" s="48">
        <v>0</v>
      </c>
      <c r="E1621" s="57">
        <v>0</v>
      </c>
      <c r="F1621" s="48">
        <v>0</v>
      </c>
      <c r="G1621" s="48">
        <v>0</v>
      </c>
      <c r="H1621" s="51"/>
      <c r="J1621" s="51"/>
    </row>
    <row r="1622" spans="1:10" x14ac:dyDescent="0.3">
      <c r="A1622" t="s">
        <v>1611</v>
      </c>
      <c r="B1622" t="s">
        <v>8001</v>
      </c>
      <c r="C1622" s="56">
        <v>29810</v>
      </c>
      <c r="D1622" s="48">
        <v>257922.45</v>
      </c>
      <c r="E1622" s="57">
        <v>455.51</v>
      </c>
      <c r="F1622" s="48">
        <v>221159.22</v>
      </c>
      <c r="G1622" s="48">
        <v>-36763.23000000001</v>
      </c>
      <c r="H1622" s="51"/>
      <c r="J1622" s="51"/>
    </row>
    <row r="1623" spans="1:10" x14ac:dyDescent="0.3">
      <c r="A1623" t="s">
        <v>1612</v>
      </c>
      <c r="B1623" t="s">
        <v>8002</v>
      </c>
      <c r="C1623" s="56">
        <v>40959</v>
      </c>
      <c r="D1623" s="48">
        <v>7094.98</v>
      </c>
      <c r="E1623" s="57">
        <v>24.22</v>
      </c>
      <c r="F1623" s="48">
        <v>11759.29</v>
      </c>
      <c r="G1623" s="48">
        <v>4664.3100000000013</v>
      </c>
      <c r="H1623" s="51"/>
      <c r="J1623" s="51"/>
    </row>
    <row r="1624" spans="1:10" x14ac:dyDescent="0.3">
      <c r="A1624" t="s">
        <v>1613</v>
      </c>
      <c r="B1624" t="s">
        <v>8003</v>
      </c>
      <c r="C1624" s="56">
        <v>44397</v>
      </c>
      <c r="D1624" s="48">
        <v>0</v>
      </c>
      <c r="E1624" s="57">
        <v>0</v>
      </c>
      <c r="F1624" s="48">
        <v>0</v>
      </c>
      <c r="G1624" s="48">
        <v>0</v>
      </c>
      <c r="H1624" s="51"/>
      <c r="J1624" s="51"/>
    </row>
    <row r="1625" spans="1:10" x14ac:dyDescent="0.3">
      <c r="A1625" t="s">
        <v>1614</v>
      </c>
      <c r="B1625" t="s">
        <v>8004</v>
      </c>
      <c r="C1625" s="56">
        <v>44397</v>
      </c>
      <c r="D1625" s="48">
        <v>0</v>
      </c>
      <c r="E1625" s="57">
        <v>0</v>
      </c>
      <c r="F1625" s="48">
        <v>0</v>
      </c>
      <c r="G1625" s="48">
        <v>0</v>
      </c>
      <c r="H1625" s="51"/>
      <c r="J1625" s="51"/>
    </row>
    <row r="1626" spans="1:10" x14ac:dyDescent="0.3">
      <c r="A1626" t="s">
        <v>1615</v>
      </c>
      <c r="B1626" t="s">
        <v>8005</v>
      </c>
      <c r="C1626" s="56">
        <v>82591</v>
      </c>
      <c r="D1626" s="48">
        <v>0</v>
      </c>
      <c r="E1626" s="57">
        <v>0</v>
      </c>
      <c r="F1626" s="48">
        <v>0</v>
      </c>
      <c r="G1626" s="48">
        <v>0</v>
      </c>
      <c r="H1626" s="51"/>
      <c r="J1626" s="51"/>
    </row>
    <row r="1627" spans="1:10" x14ac:dyDescent="0.3">
      <c r="A1627" t="s">
        <v>1616</v>
      </c>
      <c r="B1627" t="s">
        <v>8006</v>
      </c>
      <c r="C1627" s="56">
        <v>40278</v>
      </c>
      <c r="D1627" s="48">
        <v>0</v>
      </c>
      <c r="E1627" s="57">
        <v>0</v>
      </c>
      <c r="F1627" s="48">
        <v>0</v>
      </c>
      <c r="G1627" s="48">
        <v>0</v>
      </c>
      <c r="H1627" s="51"/>
      <c r="J1627" s="51"/>
    </row>
    <row r="1628" spans="1:10" x14ac:dyDescent="0.3">
      <c r="A1628" t="s">
        <v>1617</v>
      </c>
      <c r="B1628" t="s">
        <v>8007</v>
      </c>
      <c r="C1628" s="56">
        <v>82747</v>
      </c>
      <c r="D1628" s="48">
        <v>0</v>
      </c>
      <c r="E1628" s="57">
        <v>0</v>
      </c>
      <c r="F1628" s="48">
        <v>0</v>
      </c>
      <c r="G1628" s="48">
        <v>0</v>
      </c>
      <c r="H1628" s="51"/>
      <c r="J1628" s="51"/>
    </row>
    <row r="1629" spans="1:10" x14ac:dyDescent="0.3">
      <c r="A1629" t="s">
        <v>1618</v>
      </c>
      <c r="B1629" t="s">
        <v>8008</v>
      </c>
      <c r="C1629" s="56">
        <v>40524</v>
      </c>
      <c r="D1629" s="48">
        <v>0</v>
      </c>
      <c r="E1629" s="57">
        <v>43.1</v>
      </c>
      <c r="F1629" s="48">
        <v>20925.91</v>
      </c>
      <c r="G1629" s="48">
        <v>20925.91</v>
      </c>
      <c r="H1629" s="51"/>
      <c r="J1629" s="51"/>
    </row>
    <row r="1630" spans="1:10" x14ac:dyDescent="0.3">
      <c r="A1630" t="s">
        <v>1619</v>
      </c>
      <c r="B1630" t="s">
        <v>8009</v>
      </c>
      <c r="C1630" s="56">
        <v>82786</v>
      </c>
      <c r="D1630" s="48">
        <v>0</v>
      </c>
      <c r="E1630" s="57">
        <v>0</v>
      </c>
      <c r="F1630" s="48">
        <v>0</v>
      </c>
      <c r="G1630" s="48">
        <v>0</v>
      </c>
      <c r="H1630" s="51"/>
      <c r="J1630" s="51"/>
    </row>
    <row r="1631" spans="1:10" x14ac:dyDescent="0.3">
      <c r="A1631" t="s">
        <v>1620</v>
      </c>
      <c r="B1631" t="s">
        <v>8010</v>
      </c>
      <c r="C1631" s="56">
        <v>41616</v>
      </c>
      <c r="D1631" s="48">
        <v>0</v>
      </c>
      <c r="E1631" s="57">
        <v>0</v>
      </c>
      <c r="F1631" s="48">
        <v>0</v>
      </c>
      <c r="G1631" s="48">
        <v>0</v>
      </c>
      <c r="H1631" s="51"/>
      <c r="J1631" s="51"/>
    </row>
    <row r="1632" spans="1:10" x14ac:dyDescent="0.3">
      <c r="A1632" t="s">
        <v>1621</v>
      </c>
      <c r="B1632" t="s">
        <v>8011</v>
      </c>
      <c r="C1632" s="56">
        <v>82838</v>
      </c>
      <c r="D1632" s="48">
        <v>0</v>
      </c>
      <c r="E1632" s="57">
        <v>0</v>
      </c>
      <c r="F1632" s="48">
        <v>0</v>
      </c>
      <c r="G1632" s="48">
        <v>0</v>
      </c>
      <c r="H1632" s="51"/>
      <c r="J1632" s="51"/>
    </row>
    <row r="1633" spans="1:10" x14ac:dyDescent="0.3">
      <c r="A1633" t="s">
        <v>1622</v>
      </c>
      <c r="B1633" t="s">
        <v>8012</v>
      </c>
      <c r="C1633" s="56">
        <v>50819</v>
      </c>
      <c r="D1633" s="48">
        <v>0</v>
      </c>
      <c r="E1633" s="57">
        <v>0</v>
      </c>
      <c r="F1633" s="48">
        <v>0</v>
      </c>
      <c r="G1633" s="48">
        <v>0</v>
      </c>
      <c r="H1633" s="51"/>
      <c r="J1633" s="51"/>
    </row>
    <row r="1634" spans="1:10" x14ac:dyDescent="0.3">
      <c r="A1634" t="s">
        <v>1623</v>
      </c>
      <c r="B1634" t="s">
        <v>8013</v>
      </c>
      <c r="C1634" s="56">
        <v>20281</v>
      </c>
      <c r="D1634" s="48">
        <v>0</v>
      </c>
      <c r="E1634" s="57">
        <v>0</v>
      </c>
      <c r="F1634" s="48">
        <v>0</v>
      </c>
      <c r="G1634" s="48">
        <v>0</v>
      </c>
      <c r="H1634" s="51"/>
      <c r="J1634" s="51"/>
    </row>
    <row r="1635" spans="1:10" x14ac:dyDescent="0.3">
      <c r="A1635" t="s">
        <v>1624</v>
      </c>
      <c r="B1635" t="s">
        <v>8014</v>
      </c>
      <c r="C1635" s="56">
        <v>82981</v>
      </c>
      <c r="D1635" s="48">
        <v>0</v>
      </c>
      <c r="E1635" s="57">
        <v>0</v>
      </c>
      <c r="F1635" s="48">
        <v>0</v>
      </c>
      <c r="G1635" s="48">
        <v>0</v>
      </c>
      <c r="H1635" s="51"/>
      <c r="J1635" s="51"/>
    </row>
    <row r="1636" spans="1:10" x14ac:dyDescent="0.3">
      <c r="A1636" t="s">
        <v>1625</v>
      </c>
      <c r="B1636" t="s">
        <v>8015</v>
      </c>
      <c r="C1636" s="56">
        <v>83267</v>
      </c>
      <c r="D1636" s="48">
        <v>0</v>
      </c>
      <c r="E1636" s="57">
        <v>0</v>
      </c>
      <c r="F1636" s="48">
        <v>0</v>
      </c>
      <c r="G1636" s="48">
        <v>0</v>
      </c>
      <c r="H1636" s="51"/>
      <c r="J1636" s="51"/>
    </row>
    <row r="1637" spans="1:10" x14ac:dyDescent="0.3">
      <c r="A1637" t="s">
        <v>1626</v>
      </c>
      <c r="B1637" t="s">
        <v>8016</v>
      </c>
      <c r="C1637" s="56">
        <v>40676</v>
      </c>
      <c r="D1637" s="48">
        <v>0</v>
      </c>
      <c r="E1637" s="57">
        <v>0</v>
      </c>
      <c r="F1637" s="48">
        <v>0</v>
      </c>
      <c r="G1637" s="48">
        <v>0</v>
      </c>
      <c r="H1637" s="51"/>
      <c r="J1637" s="51"/>
    </row>
    <row r="1638" spans="1:10" x14ac:dyDescent="0.3">
      <c r="A1638" t="s">
        <v>1627</v>
      </c>
      <c r="B1638" t="s">
        <v>8017</v>
      </c>
      <c r="C1638" s="56">
        <v>41270</v>
      </c>
      <c r="D1638" s="48">
        <v>0</v>
      </c>
      <c r="E1638" s="57">
        <v>0</v>
      </c>
      <c r="F1638" s="48">
        <v>0</v>
      </c>
      <c r="G1638" s="48">
        <v>0</v>
      </c>
      <c r="H1638" s="51"/>
      <c r="J1638" s="51"/>
    </row>
    <row r="1639" spans="1:10" x14ac:dyDescent="0.3">
      <c r="A1639" t="s">
        <v>1628</v>
      </c>
      <c r="B1639" t="s">
        <v>8018</v>
      </c>
      <c r="C1639" s="56">
        <v>41582</v>
      </c>
      <c r="D1639" s="48">
        <v>0</v>
      </c>
      <c r="E1639" s="57">
        <v>0</v>
      </c>
      <c r="F1639" s="48">
        <v>0</v>
      </c>
      <c r="G1639" s="48">
        <v>0</v>
      </c>
      <c r="H1639" s="51"/>
      <c r="J1639" s="51"/>
    </row>
    <row r="1640" spans="1:10" x14ac:dyDescent="0.3">
      <c r="A1640" t="s">
        <v>1629</v>
      </c>
      <c r="B1640" t="s">
        <v>8019</v>
      </c>
      <c r="C1640" s="56">
        <v>75219</v>
      </c>
      <c r="D1640" s="48">
        <v>0</v>
      </c>
      <c r="E1640" s="57">
        <v>0</v>
      </c>
      <c r="F1640" s="48">
        <v>0</v>
      </c>
      <c r="G1640" s="48">
        <v>0</v>
      </c>
      <c r="H1640" s="51"/>
      <c r="J1640" s="51"/>
    </row>
    <row r="1641" spans="1:10" x14ac:dyDescent="0.3">
      <c r="A1641" t="s">
        <v>1630</v>
      </c>
      <c r="B1641" t="s">
        <v>8020</v>
      </c>
      <c r="C1641" s="56">
        <v>23961</v>
      </c>
      <c r="D1641" s="48">
        <v>0</v>
      </c>
      <c r="E1641" s="57">
        <v>12.56</v>
      </c>
      <c r="F1641" s="48">
        <v>6098.13</v>
      </c>
      <c r="G1641" s="48">
        <v>6098.13</v>
      </c>
      <c r="H1641" s="51"/>
      <c r="J1641" s="51"/>
    </row>
    <row r="1642" spans="1:10" x14ac:dyDescent="0.3">
      <c r="A1642" t="s">
        <v>1631</v>
      </c>
      <c r="B1642" t="s">
        <v>8021</v>
      </c>
      <c r="C1642" s="56">
        <v>41794</v>
      </c>
      <c r="D1642" s="48">
        <v>0</v>
      </c>
      <c r="E1642" s="57">
        <v>0</v>
      </c>
      <c r="F1642" s="48">
        <v>0</v>
      </c>
      <c r="G1642" s="48">
        <v>0</v>
      </c>
      <c r="H1642" s="51"/>
      <c r="J1642" s="51"/>
    </row>
    <row r="1643" spans="1:10" x14ac:dyDescent="0.3">
      <c r="A1643" t="s">
        <v>1632</v>
      </c>
      <c r="B1643" t="s">
        <v>8022</v>
      </c>
      <c r="C1643" s="56">
        <v>38001</v>
      </c>
      <c r="D1643" s="48">
        <v>0</v>
      </c>
      <c r="E1643" s="57">
        <v>0</v>
      </c>
      <c r="F1643" s="48">
        <v>0</v>
      </c>
      <c r="G1643" s="48">
        <v>0</v>
      </c>
      <c r="H1643" s="51"/>
      <c r="J1643" s="51"/>
    </row>
    <row r="1644" spans="1:10" x14ac:dyDescent="0.3">
      <c r="A1644" t="s">
        <v>1633</v>
      </c>
      <c r="B1644" t="s">
        <v>8023</v>
      </c>
      <c r="C1644" s="56">
        <v>83579</v>
      </c>
      <c r="D1644" s="48">
        <v>0</v>
      </c>
      <c r="E1644" s="57">
        <v>0</v>
      </c>
      <c r="F1644" s="48">
        <v>0</v>
      </c>
      <c r="G1644" s="48">
        <v>0</v>
      </c>
      <c r="H1644" s="51"/>
      <c r="J1644" s="51"/>
    </row>
    <row r="1645" spans="1:10" x14ac:dyDescent="0.3">
      <c r="A1645" t="s">
        <v>1634</v>
      </c>
      <c r="B1645" t="s">
        <v>8024</v>
      </c>
      <c r="C1645" s="56">
        <v>41571</v>
      </c>
      <c r="D1645" s="48">
        <v>0</v>
      </c>
      <c r="E1645" s="57">
        <v>0</v>
      </c>
      <c r="F1645" s="48">
        <v>0</v>
      </c>
      <c r="G1645" s="48">
        <v>0</v>
      </c>
      <c r="H1645" s="51"/>
      <c r="J1645" s="51"/>
    </row>
    <row r="1646" spans="1:10" x14ac:dyDescent="0.3">
      <c r="A1646" t="s">
        <v>1635</v>
      </c>
      <c r="B1646" t="s">
        <v>8025</v>
      </c>
      <c r="C1646" s="56">
        <v>41343</v>
      </c>
      <c r="D1646" s="48">
        <v>0</v>
      </c>
      <c r="E1646" s="57">
        <v>0</v>
      </c>
      <c r="F1646" s="48">
        <v>0</v>
      </c>
      <c r="G1646" s="48">
        <v>0</v>
      </c>
      <c r="H1646" s="51"/>
      <c r="J1646" s="51"/>
    </row>
    <row r="1647" spans="1:10" x14ac:dyDescent="0.3">
      <c r="A1647" t="s">
        <v>1636</v>
      </c>
      <c r="B1647" t="s">
        <v>8026</v>
      </c>
      <c r="C1647" s="56">
        <v>89155</v>
      </c>
      <c r="D1647" s="48">
        <v>0</v>
      </c>
      <c r="E1647" s="57">
        <v>0</v>
      </c>
      <c r="F1647" s="48">
        <v>0</v>
      </c>
      <c r="G1647" s="48">
        <v>0</v>
      </c>
      <c r="H1647" s="51"/>
      <c r="J1647" s="51"/>
    </row>
    <row r="1648" spans="1:10" x14ac:dyDescent="0.3">
      <c r="A1648" t="s">
        <v>1637</v>
      </c>
      <c r="B1648" t="s">
        <v>8027</v>
      </c>
      <c r="C1648" s="56">
        <v>42600</v>
      </c>
      <c r="D1648" s="48">
        <v>0</v>
      </c>
      <c r="E1648" s="57">
        <v>0</v>
      </c>
      <c r="F1648" s="48">
        <v>0</v>
      </c>
      <c r="G1648" s="48">
        <v>0</v>
      </c>
      <c r="H1648" s="51"/>
      <c r="J1648" s="51"/>
    </row>
    <row r="1649" spans="1:10" x14ac:dyDescent="0.3">
      <c r="A1649" t="s">
        <v>1638</v>
      </c>
      <c r="B1649" t="s">
        <v>8028</v>
      </c>
      <c r="C1649" s="56">
        <v>50819</v>
      </c>
      <c r="D1649" s="48">
        <v>0</v>
      </c>
      <c r="E1649" s="57">
        <v>22.19</v>
      </c>
      <c r="F1649" s="48">
        <v>10773.69</v>
      </c>
      <c r="G1649" s="48">
        <v>10773.69</v>
      </c>
      <c r="H1649" s="51"/>
      <c r="J1649" s="51"/>
    </row>
    <row r="1650" spans="1:10" x14ac:dyDescent="0.3">
      <c r="A1650" t="s">
        <v>1639</v>
      </c>
      <c r="B1650" t="s">
        <v>8029</v>
      </c>
      <c r="C1650" s="56">
        <v>84489</v>
      </c>
      <c r="D1650" s="48">
        <v>0</v>
      </c>
      <c r="E1650" s="57">
        <v>0</v>
      </c>
      <c r="F1650" s="48">
        <v>0</v>
      </c>
      <c r="G1650" s="48">
        <v>0</v>
      </c>
      <c r="H1650" s="51"/>
      <c r="J1650" s="51"/>
    </row>
    <row r="1651" spans="1:10" x14ac:dyDescent="0.3">
      <c r="A1651" t="s">
        <v>1640</v>
      </c>
      <c r="B1651" t="s">
        <v>8030</v>
      </c>
      <c r="C1651" s="56">
        <v>84801</v>
      </c>
      <c r="D1651" s="48">
        <v>1848</v>
      </c>
      <c r="E1651" s="57">
        <v>0</v>
      </c>
      <c r="F1651" s="48">
        <v>0</v>
      </c>
      <c r="G1651" s="48">
        <v>-1848</v>
      </c>
      <c r="H1651" s="51"/>
      <c r="J1651" s="51"/>
    </row>
    <row r="1652" spans="1:10" x14ac:dyDescent="0.3">
      <c r="A1652" t="s">
        <v>1641</v>
      </c>
      <c r="B1652" t="s">
        <v>8031</v>
      </c>
      <c r="C1652" s="56">
        <v>37299</v>
      </c>
      <c r="D1652" s="48">
        <v>7392</v>
      </c>
      <c r="E1652" s="57">
        <v>0</v>
      </c>
      <c r="F1652" s="48">
        <v>0</v>
      </c>
      <c r="G1652" s="48">
        <v>-7392</v>
      </c>
      <c r="H1652" s="51"/>
      <c r="J1652" s="51"/>
    </row>
    <row r="1653" spans="1:10" x14ac:dyDescent="0.3">
      <c r="A1653" t="s">
        <v>1642</v>
      </c>
      <c r="B1653" t="s">
        <v>8032</v>
      </c>
      <c r="C1653" s="56">
        <v>40980</v>
      </c>
      <c r="D1653" s="48">
        <v>10499.88</v>
      </c>
      <c r="E1653" s="57">
        <v>0</v>
      </c>
      <c r="F1653" s="48">
        <v>0</v>
      </c>
      <c r="G1653" s="48">
        <v>-10499.88</v>
      </c>
      <c r="H1653" s="51"/>
      <c r="J1653" s="51"/>
    </row>
    <row r="1654" spans="1:10" x14ac:dyDescent="0.3">
      <c r="A1654" t="s">
        <v>1643</v>
      </c>
      <c r="B1654" t="s">
        <v>8033</v>
      </c>
      <c r="C1654" s="56">
        <v>85217</v>
      </c>
      <c r="D1654" s="48">
        <v>9240</v>
      </c>
      <c r="E1654" s="57">
        <v>0</v>
      </c>
      <c r="F1654" s="48">
        <v>0</v>
      </c>
      <c r="G1654" s="48">
        <v>-9240</v>
      </c>
      <c r="H1654" s="51"/>
      <c r="J1654" s="51"/>
    </row>
    <row r="1655" spans="1:10" x14ac:dyDescent="0.3">
      <c r="A1655" t="s">
        <v>1644</v>
      </c>
      <c r="B1655" t="s">
        <v>8034</v>
      </c>
      <c r="C1655" s="56">
        <v>37663</v>
      </c>
      <c r="D1655" s="48">
        <v>0</v>
      </c>
      <c r="E1655" s="57">
        <v>30.21</v>
      </c>
      <c r="F1655" s="48">
        <v>14667.56</v>
      </c>
      <c r="G1655" s="48">
        <v>14667.56</v>
      </c>
      <c r="H1655" s="51"/>
      <c r="J1655" s="51"/>
    </row>
    <row r="1656" spans="1:10" x14ac:dyDescent="0.3">
      <c r="A1656" t="s">
        <v>1645</v>
      </c>
      <c r="B1656" t="s">
        <v>8035</v>
      </c>
      <c r="C1656" s="56">
        <v>39600</v>
      </c>
      <c r="D1656" s="48">
        <v>26891.34</v>
      </c>
      <c r="E1656" s="57">
        <v>26.48</v>
      </c>
      <c r="F1656" s="48">
        <v>12856.57</v>
      </c>
      <c r="G1656" s="48">
        <v>-14034.77</v>
      </c>
      <c r="H1656" s="51"/>
      <c r="J1656" s="51"/>
    </row>
    <row r="1657" spans="1:10" x14ac:dyDescent="0.3">
      <c r="A1657" t="s">
        <v>1646</v>
      </c>
      <c r="B1657" t="s">
        <v>8036</v>
      </c>
      <c r="C1657" s="56">
        <v>41501</v>
      </c>
      <c r="D1657" s="48">
        <v>0</v>
      </c>
      <c r="E1657" s="57">
        <v>49.62</v>
      </c>
      <c r="F1657" s="48">
        <v>24091.5</v>
      </c>
      <c r="G1657" s="48">
        <v>24091.5</v>
      </c>
      <c r="H1657" s="51"/>
      <c r="J1657" s="51"/>
    </row>
    <row r="1658" spans="1:10" x14ac:dyDescent="0.3">
      <c r="A1658" t="s">
        <v>1647</v>
      </c>
      <c r="B1658" t="s">
        <v>8037</v>
      </c>
      <c r="C1658" s="56">
        <v>41860</v>
      </c>
      <c r="D1658" s="48">
        <v>0</v>
      </c>
      <c r="E1658" s="57">
        <v>0</v>
      </c>
      <c r="F1658" s="48">
        <v>0</v>
      </c>
      <c r="G1658" s="48">
        <v>0</v>
      </c>
      <c r="H1658" s="51"/>
      <c r="J1658" s="51"/>
    </row>
    <row r="1659" spans="1:10" x14ac:dyDescent="0.3">
      <c r="A1659" t="s">
        <v>1648</v>
      </c>
      <c r="B1659" t="s">
        <v>8038</v>
      </c>
      <c r="C1659" s="56">
        <v>41662</v>
      </c>
      <c r="D1659" s="48">
        <v>0</v>
      </c>
      <c r="E1659" s="57">
        <v>0</v>
      </c>
      <c r="F1659" s="48">
        <v>0</v>
      </c>
      <c r="G1659" s="48">
        <v>0</v>
      </c>
      <c r="H1659" s="51"/>
      <c r="J1659" s="51"/>
    </row>
    <row r="1660" spans="1:10" x14ac:dyDescent="0.3">
      <c r="A1660" t="s">
        <v>1649</v>
      </c>
      <c r="B1660" t="s">
        <v>8039</v>
      </c>
      <c r="C1660" s="56">
        <v>41343</v>
      </c>
      <c r="D1660" s="48">
        <v>0</v>
      </c>
      <c r="E1660" s="57">
        <v>0</v>
      </c>
      <c r="F1660" s="48">
        <v>0</v>
      </c>
      <c r="G1660" s="48">
        <v>0</v>
      </c>
      <c r="H1660" s="51"/>
      <c r="J1660" s="51"/>
    </row>
    <row r="1661" spans="1:10" x14ac:dyDescent="0.3">
      <c r="A1661" t="s">
        <v>1650</v>
      </c>
      <c r="B1661" t="s">
        <v>8039</v>
      </c>
      <c r="C1661" s="56">
        <v>41343</v>
      </c>
      <c r="D1661" s="48">
        <v>0</v>
      </c>
      <c r="E1661" s="57">
        <v>0</v>
      </c>
      <c r="F1661" s="48">
        <v>0</v>
      </c>
      <c r="G1661" s="48">
        <v>0</v>
      </c>
      <c r="H1661" s="51"/>
      <c r="J1661" s="51"/>
    </row>
    <row r="1662" spans="1:10" x14ac:dyDescent="0.3">
      <c r="A1662" t="s">
        <v>1651</v>
      </c>
      <c r="B1662" t="s">
        <v>8040</v>
      </c>
      <c r="C1662" s="56">
        <v>41488</v>
      </c>
      <c r="D1662" s="48">
        <v>24757.22</v>
      </c>
      <c r="E1662" s="57">
        <v>114.73</v>
      </c>
      <c r="F1662" s="48">
        <v>55703.71</v>
      </c>
      <c r="G1662" s="48">
        <v>30946.489999999998</v>
      </c>
      <c r="H1662" s="51"/>
      <c r="J1662" s="51"/>
    </row>
    <row r="1663" spans="1:10" x14ac:dyDescent="0.3">
      <c r="A1663" t="s">
        <v>1652</v>
      </c>
      <c r="B1663" t="s">
        <v>8041</v>
      </c>
      <c r="C1663" s="56">
        <v>41638</v>
      </c>
      <c r="D1663" s="48">
        <v>0</v>
      </c>
      <c r="E1663" s="57">
        <v>0</v>
      </c>
      <c r="F1663" s="48">
        <v>0</v>
      </c>
      <c r="G1663" s="48">
        <v>0</v>
      </c>
      <c r="H1663" s="51"/>
      <c r="J1663" s="51"/>
    </row>
    <row r="1664" spans="1:10" x14ac:dyDescent="0.3">
      <c r="A1664" t="s">
        <v>1653</v>
      </c>
      <c r="B1664" t="s">
        <v>8042</v>
      </c>
      <c r="C1664" s="56">
        <v>41633</v>
      </c>
      <c r="D1664" s="48">
        <v>39449.75</v>
      </c>
      <c r="E1664" s="57">
        <v>171.29</v>
      </c>
      <c r="F1664" s="48">
        <v>83164.72</v>
      </c>
      <c r="G1664" s="48">
        <v>43714.97</v>
      </c>
      <c r="H1664" s="51"/>
      <c r="J1664" s="51"/>
    </row>
    <row r="1665" spans="1:10" x14ac:dyDescent="0.3">
      <c r="A1665" t="s">
        <v>1654</v>
      </c>
      <c r="B1665" t="s">
        <v>8043</v>
      </c>
      <c r="C1665" s="56">
        <v>41633</v>
      </c>
      <c r="D1665" s="48">
        <v>0</v>
      </c>
      <c r="E1665" s="57">
        <v>0</v>
      </c>
      <c r="F1665" s="48">
        <v>0</v>
      </c>
      <c r="G1665" s="48">
        <v>0</v>
      </c>
      <c r="H1665" s="51"/>
      <c r="J1665" s="51"/>
    </row>
    <row r="1666" spans="1:10" x14ac:dyDescent="0.3">
      <c r="A1666" t="s">
        <v>1655</v>
      </c>
      <c r="B1666" t="s">
        <v>8044</v>
      </c>
      <c r="C1666" s="56">
        <v>41471</v>
      </c>
      <c r="D1666" s="48">
        <v>122366.81</v>
      </c>
      <c r="E1666" s="57">
        <v>245.32</v>
      </c>
      <c r="F1666" s="48">
        <v>119107.77</v>
      </c>
      <c r="G1666" s="48">
        <v>-3259.0399999999936</v>
      </c>
      <c r="H1666" s="51"/>
      <c r="J1666" s="51"/>
    </row>
    <row r="1667" spans="1:10" x14ac:dyDescent="0.3">
      <c r="A1667" t="s">
        <v>1656</v>
      </c>
      <c r="B1667" t="s">
        <v>8045</v>
      </c>
      <c r="C1667" s="56">
        <v>41812</v>
      </c>
      <c r="D1667" s="48">
        <v>0</v>
      </c>
      <c r="E1667" s="57">
        <v>0</v>
      </c>
      <c r="F1667" s="48">
        <v>0</v>
      </c>
      <c r="G1667" s="48">
        <v>0</v>
      </c>
      <c r="H1667" s="51"/>
      <c r="J1667" s="51"/>
    </row>
    <row r="1668" spans="1:10" x14ac:dyDescent="0.3">
      <c r="A1668" t="s">
        <v>1657</v>
      </c>
      <c r="B1668" t="s">
        <v>8046</v>
      </c>
      <c r="C1668" s="56">
        <v>41476</v>
      </c>
      <c r="D1668" s="48">
        <v>0</v>
      </c>
      <c r="E1668" s="57">
        <v>0</v>
      </c>
      <c r="F1668" s="48">
        <v>0</v>
      </c>
      <c r="G1668" s="48">
        <v>0</v>
      </c>
      <c r="H1668" s="51"/>
      <c r="J1668" s="51"/>
    </row>
    <row r="1669" spans="1:10" x14ac:dyDescent="0.3">
      <c r="A1669" t="s">
        <v>1658</v>
      </c>
      <c r="B1669" t="s">
        <v>8047</v>
      </c>
      <c r="C1669" s="56">
        <v>41500</v>
      </c>
      <c r="D1669" s="48">
        <v>0</v>
      </c>
      <c r="E1669" s="57">
        <v>0</v>
      </c>
      <c r="F1669" s="48">
        <v>0</v>
      </c>
      <c r="G1669" s="48">
        <v>0</v>
      </c>
      <c r="H1669" s="51"/>
      <c r="J1669" s="51"/>
    </row>
    <row r="1670" spans="1:10" x14ac:dyDescent="0.3">
      <c r="A1670" t="s">
        <v>1659</v>
      </c>
      <c r="B1670" t="s">
        <v>8048</v>
      </c>
      <c r="C1670" s="56">
        <v>41860</v>
      </c>
      <c r="D1670" s="48">
        <v>0</v>
      </c>
      <c r="E1670" s="57">
        <v>0</v>
      </c>
      <c r="F1670" s="48">
        <v>0</v>
      </c>
      <c r="G1670" s="48">
        <v>0</v>
      </c>
      <c r="H1670" s="51"/>
      <c r="J1670" s="51"/>
    </row>
    <row r="1671" spans="1:10" x14ac:dyDescent="0.3">
      <c r="A1671" t="s">
        <v>1660</v>
      </c>
      <c r="B1671" t="s">
        <v>8049</v>
      </c>
      <c r="C1671" s="56">
        <v>13683</v>
      </c>
      <c r="D1671" s="48">
        <v>20237.77</v>
      </c>
      <c r="E1671" s="57">
        <v>18.920000000000002</v>
      </c>
      <c r="F1671" s="48">
        <v>9186.0400000000009</v>
      </c>
      <c r="G1671" s="48">
        <v>-11051.73</v>
      </c>
      <c r="H1671" s="51"/>
      <c r="J1671" s="51"/>
    </row>
    <row r="1672" spans="1:10" x14ac:dyDescent="0.3">
      <c r="A1672" t="s">
        <v>1661</v>
      </c>
      <c r="B1672" t="s">
        <v>8050</v>
      </c>
      <c r="C1672" s="56">
        <v>41662</v>
      </c>
      <c r="D1672" s="48">
        <v>0</v>
      </c>
      <c r="E1672" s="57">
        <v>0</v>
      </c>
      <c r="F1672" s="48">
        <v>0</v>
      </c>
      <c r="G1672" s="48">
        <v>0</v>
      </c>
      <c r="H1672" s="51"/>
      <c r="J1672" s="51"/>
    </row>
    <row r="1673" spans="1:10" x14ac:dyDescent="0.3">
      <c r="A1673" t="s">
        <v>1662</v>
      </c>
      <c r="B1673" t="s">
        <v>8051</v>
      </c>
      <c r="C1673" s="56">
        <v>40967</v>
      </c>
      <c r="D1673" s="48">
        <v>0</v>
      </c>
      <c r="E1673" s="57">
        <v>0</v>
      </c>
      <c r="F1673" s="48">
        <v>0</v>
      </c>
      <c r="G1673" s="48">
        <v>0</v>
      </c>
      <c r="H1673" s="51"/>
      <c r="J1673" s="51"/>
    </row>
    <row r="1674" spans="1:10" x14ac:dyDescent="0.3">
      <c r="A1674" t="s">
        <v>1663</v>
      </c>
      <c r="B1674" t="s">
        <v>8052</v>
      </c>
      <c r="C1674" s="56">
        <v>20450</v>
      </c>
      <c r="D1674" s="48">
        <v>0</v>
      </c>
      <c r="E1674" s="57">
        <v>0</v>
      </c>
      <c r="F1674" s="48">
        <v>0</v>
      </c>
      <c r="G1674" s="48">
        <v>0</v>
      </c>
      <c r="H1674" s="51"/>
      <c r="J1674" s="51"/>
    </row>
    <row r="1675" spans="1:10" x14ac:dyDescent="0.3">
      <c r="A1675" t="s">
        <v>1664</v>
      </c>
      <c r="B1675" t="s">
        <v>8053</v>
      </c>
      <c r="C1675" s="56">
        <v>40635</v>
      </c>
      <c r="D1675" s="48">
        <v>0</v>
      </c>
      <c r="E1675" s="57">
        <v>0</v>
      </c>
      <c r="F1675" s="48">
        <v>0</v>
      </c>
      <c r="G1675" s="48">
        <v>0</v>
      </c>
      <c r="H1675" s="51"/>
      <c r="J1675" s="51"/>
    </row>
    <row r="1676" spans="1:10" x14ac:dyDescent="0.3">
      <c r="A1676" t="s">
        <v>1665</v>
      </c>
      <c r="B1676" t="s">
        <v>8054</v>
      </c>
      <c r="C1676" s="56">
        <v>42545</v>
      </c>
      <c r="D1676" s="48">
        <v>0</v>
      </c>
      <c r="E1676" s="57">
        <v>0</v>
      </c>
      <c r="F1676" s="48">
        <v>0</v>
      </c>
      <c r="G1676" s="48">
        <v>0</v>
      </c>
      <c r="H1676" s="51"/>
      <c r="J1676" s="51"/>
    </row>
    <row r="1677" spans="1:10" x14ac:dyDescent="0.3">
      <c r="A1677" t="s">
        <v>1666</v>
      </c>
      <c r="B1677" t="s">
        <v>8055</v>
      </c>
      <c r="C1677" s="56">
        <v>20905</v>
      </c>
      <c r="D1677" s="48">
        <v>0</v>
      </c>
      <c r="E1677" s="57">
        <v>0</v>
      </c>
      <c r="F1677" s="48">
        <v>0</v>
      </c>
      <c r="G1677" s="48">
        <v>0</v>
      </c>
      <c r="H1677" s="51"/>
      <c r="J1677" s="51"/>
    </row>
    <row r="1678" spans="1:10" x14ac:dyDescent="0.3">
      <c r="A1678" t="s">
        <v>1667</v>
      </c>
      <c r="B1678" t="s">
        <v>8056</v>
      </c>
      <c r="C1678" s="56">
        <v>42754</v>
      </c>
      <c r="D1678" s="48">
        <v>0</v>
      </c>
      <c r="E1678" s="57">
        <v>0</v>
      </c>
      <c r="F1678" s="48">
        <v>0</v>
      </c>
      <c r="G1678" s="48">
        <v>0</v>
      </c>
      <c r="H1678" s="51"/>
      <c r="J1678" s="51"/>
    </row>
    <row r="1679" spans="1:10" x14ac:dyDescent="0.3">
      <c r="A1679" t="s">
        <v>1668</v>
      </c>
      <c r="B1679" t="s">
        <v>8057</v>
      </c>
      <c r="C1679" s="56">
        <v>41782</v>
      </c>
      <c r="D1679" s="48">
        <v>0</v>
      </c>
      <c r="E1679" s="57">
        <v>0</v>
      </c>
      <c r="F1679" s="48">
        <v>0</v>
      </c>
      <c r="G1679" s="48">
        <v>0</v>
      </c>
      <c r="H1679" s="51"/>
      <c r="J1679" s="51"/>
    </row>
    <row r="1680" spans="1:10" x14ac:dyDescent="0.3">
      <c r="A1680" t="s">
        <v>1669</v>
      </c>
      <c r="B1680" t="s">
        <v>8058</v>
      </c>
      <c r="C1680" s="56">
        <v>42604</v>
      </c>
      <c r="D1680" s="48">
        <v>3696</v>
      </c>
      <c r="E1680" s="57">
        <v>0</v>
      </c>
      <c r="F1680" s="48">
        <v>0</v>
      </c>
      <c r="G1680" s="48">
        <v>-3696</v>
      </c>
      <c r="H1680" s="51"/>
      <c r="J1680" s="51"/>
    </row>
    <row r="1681" spans="1:10" x14ac:dyDescent="0.3">
      <c r="A1681" t="s">
        <v>1670</v>
      </c>
      <c r="B1681" t="s">
        <v>8059</v>
      </c>
      <c r="C1681" s="56">
        <v>42724</v>
      </c>
      <c r="D1681" s="48">
        <v>0</v>
      </c>
      <c r="E1681" s="57">
        <v>0</v>
      </c>
      <c r="F1681" s="48">
        <v>0</v>
      </c>
      <c r="G1681" s="48">
        <v>0</v>
      </c>
      <c r="H1681" s="51"/>
      <c r="J1681" s="51"/>
    </row>
    <row r="1682" spans="1:10" x14ac:dyDescent="0.3">
      <c r="A1682" t="s">
        <v>1671</v>
      </c>
      <c r="B1682" t="s">
        <v>8060</v>
      </c>
      <c r="C1682" s="56">
        <v>30582</v>
      </c>
      <c r="D1682" s="48">
        <v>117141.53</v>
      </c>
      <c r="E1682" s="57">
        <v>460.06</v>
      </c>
      <c r="F1682" s="48">
        <v>223368.33</v>
      </c>
      <c r="G1682" s="48">
        <v>106226.79999999999</v>
      </c>
      <c r="H1682" s="51"/>
      <c r="J1682" s="51"/>
    </row>
    <row r="1683" spans="1:10" x14ac:dyDescent="0.3">
      <c r="A1683" t="s">
        <v>1672</v>
      </c>
      <c r="B1683" t="s">
        <v>8061</v>
      </c>
      <c r="C1683" s="56">
        <v>42545</v>
      </c>
      <c r="D1683" s="48">
        <v>0</v>
      </c>
      <c r="E1683" s="57">
        <v>0</v>
      </c>
      <c r="F1683" s="48">
        <v>0</v>
      </c>
      <c r="G1683" s="48">
        <v>0</v>
      </c>
      <c r="H1683" s="51"/>
      <c r="J1683" s="51"/>
    </row>
    <row r="1684" spans="1:10" x14ac:dyDescent="0.3">
      <c r="A1684" t="s">
        <v>1673</v>
      </c>
      <c r="B1684" t="s">
        <v>8062</v>
      </c>
      <c r="C1684" s="56">
        <v>24207</v>
      </c>
      <c r="D1684" s="48">
        <v>12936</v>
      </c>
      <c r="E1684" s="57">
        <v>0</v>
      </c>
      <c r="F1684" s="48">
        <v>0</v>
      </c>
      <c r="G1684" s="48">
        <v>-12936</v>
      </c>
      <c r="H1684" s="51"/>
      <c r="J1684" s="51"/>
    </row>
    <row r="1685" spans="1:10" x14ac:dyDescent="0.3">
      <c r="A1685" t="s">
        <v>1674</v>
      </c>
      <c r="B1685" t="s">
        <v>8063</v>
      </c>
      <c r="C1685" s="56">
        <v>42656</v>
      </c>
      <c r="D1685" s="48">
        <v>0</v>
      </c>
      <c r="E1685" s="57">
        <v>0</v>
      </c>
      <c r="F1685" s="48">
        <v>0</v>
      </c>
      <c r="G1685" s="48">
        <v>0</v>
      </c>
      <c r="H1685" s="51"/>
      <c r="J1685" s="51"/>
    </row>
    <row r="1686" spans="1:10" x14ac:dyDescent="0.3">
      <c r="A1686" t="s">
        <v>1675</v>
      </c>
      <c r="B1686" t="s">
        <v>8064</v>
      </c>
      <c r="C1686" s="56">
        <v>41571</v>
      </c>
      <c r="D1686" s="48">
        <v>0</v>
      </c>
      <c r="E1686" s="57">
        <v>0</v>
      </c>
      <c r="F1686" s="48">
        <v>0</v>
      </c>
      <c r="G1686" s="48">
        <v>0</v>
      </c>
      <c r="H1686" s="51"/>
      <c r="J1686" s="51"/>
    </row>
    <row r="1687" spans="1:10" x14ac:dyDescent="0.3">
      <c r="A1687" t="s">
        <v>1676</v>
      </c>
      <c r="B1687" t="s">
        <v>8065</v>
      </c>
      <c r="C1687" s="56">
        <v>40788</v>
      </c>
      <c r="D1687" s="48">
        <v>0</v>
      </c>
      <c r="E1687" s="57">
        <v>0</v>
      </c>
      <c r="F1687" s="48">
        <v>0</v>
      </c>
      <c r="G1687" s="48">
        <v>0</v>
      </c>
      <c r="H1687" s="51"/>
      <c r="J1687" s="51"/>
    </row>
    <row r="1688" spans="1:10" x14ac:dyDescent="0.3">
      <c r="A1688" t="s">
        <v>1677</v>
      </c>
      <c r="B1688" t="s">
        <v>8066</v>
      </c>
      <c r="C1688" s="56">
        <v>40945</v>
      </c>
      <c r="D1688" s="48">
        <v>0</v>
      </c>
      <c r="E1688" s="57">
        <v>0</v>
      </c>
      <c r="F1688" s="48">
        <v>0</v>
      </c>
      <c r="G1688" s="48">
        <v>0</v>
      </c>
      <c r="H1688" s="51"/>
      <c r="J1688" s="51"/>
    </row>
    <row r="1689" spans="1:10" x14ac:dyDescent="0.3">
      <c r="A1689" t="s">
        <v>1678</v>
      </c>
      <c r="B1689" t="s">
        <v>8067</v>
      </c>
      <c r="C1689" s="56">
        <v>40020</v>
      </c>
      <c r="D1689" s="48">
        <v>0</v>
      </c>
      <c r="E1689" s="57">
        <v>0</v>
      </c>
      <c r="F1689" s="48">
        <v>0</v>
      </c>
      <c r="G1689" s="48">
        <v>0</v>
      </c>
      <c r="H1689" s="51"/>
      <c r="J1689" s="51"/>
    </row>
    <row r="1690" spans="1:10" x14ac:dyDescent="0.3">
      <c r="A1690" t="s">
        <v>1679</v>
      </c>
      <c r="B1690" t="s">
        <v>8068</v>
      </c>
      <c r="C1690" s="56">
        <v>27067</v>
      </c>
      <c r="D1690" s="48">
        <v>0</v>
      </c>
      <c r="E1690" s="57">
        <v>0</v>
      </c>
      <c r="F1690" s="48">
        <v>0</v>
      </c>
      <c r="G1690" s="48">
        <v>0</v>
      </c>
      <c r="H1690" s="51"/>
      <c r="J1690" s="51"/>
    </row>
    <row r="1691" spans="1:10" x14ac:dyDescent="0.3">
      <c r="A1691" t="s">
        <v>1680</v>
      </c>
      <c r="B1691" t="s">
        <v>8069</v>
      </c>
      <c r="C1691" s="56">
        <v>27340</v>
      </c>
      <c r="D1691" s="48">
        <v>0</v>
      </c>
      <c r="E1691" s="57">
        <v>0</v>
      </c>
      <c r="F1691" s="48">
        <v>0</v>
      </c>
      <c r="G1691" s="48">
        <v>0</v>
      </c>
      <c r="H1691" s="51"/>
      <c r="J1691" s="51"/>
    </row>
    <row r="1692" spans="1:10" x14ac:dyDescent="0.3">
      <c r="A1692" t="s">
        <v>1681</v>
      </c>
      <c r="B1692" t="s">
        <v>8070</v>
      </c>
      <c r="C1692" s="56">
        <v>27860</v>
      </c>
      <c r="D1692" s="48">
        <v>0</v>
      </c>
      <c r="E1692" s="57">
        <v>0</v>
      </c>
      <c r="F1692" s="48">
        <v>0</v>
      </c>
      <c r="G1692" s="48">
        <v>0</v>
      </c>
      <c r="H1692" s="51"/>
      <c r="J1692" s="51"/>
    </row>
    <row r="1693" spans="1:10" x14ac:dyDescent="0.3">
      <c r="A1693" t="s">
        <v>1682</v>
      </c>
      <c r="B1693" t="s">
        <v>8071</v>
      </c>
      <c r="C1693" s="56">
        <v>41039</v>
      </c>
      <c r="D1693" s="48">
        <v>29568</v>
      </c>
      <c r="E1693" s="57">
        <v>0</v>
      </c>
      <c r="F1693" s="48">
        <v>0</v>
      </c>
      <c r="G1693" s="48">
        <v>-29568</v>
      </c>
      <c r="H1693" s="51"/>
      <c r="J1693" s="51"/>
    </row>
    <row r="1694" spans="1:10" x14ac:dyDescent="0.3">
      <c r="A1694" t="s">
        <v>1683</v>
      </c>
      <c r="B1694" t="s">
        <v>8072</v>
      </c>
      <c r="C1694" s="56">
        <v>24597</v>
      </c>
      <c r="D1694" s="48">
        <v>0</v>
      </c>
      <c r="E1694" s="57">
        <v>0</v>
      </c>
      <c r="F1694" s="48">
        <v>0</v>
      </c>
      <c r="G1694" s="48">
        <v>0</v>
      </c>
      <c r="H1694" s="51"/>
      <c r="J1694" s="51"/>
    </row>
    <row r="1695" spans="1:10" x14ac:dyDescent="0.3">
      <c r="A1695" t="s">
        <v>1684</v>
      </c>
      <c r="B1695" t="s">
        <v>8073</v>
      </c>
      <c r="C1695" s="56">
        <v>41023</v>
      </c>
      <c r="D1695" s="48">
        <v>18480</v>
      </c>
      <c r="E1695" s="57">
        <v>190.99</v>
      </c>
      <c r="F1695" s="48">
        <v>92729.46</v>
      </c>
      <c r="G1695" s="48">
        <v>74249.460000000006</v>
      </c>
      <c r="H1695" s="51"/>
      <c r="J1695" s="51"/>
    </row>
    <row r="1696" spans="1:10" x14ac:dyDescent="0.3">
      <c r="A1696" t="s">
        <v>1685</v>
      </c>
      <c r="B1696" t="s">
        <v>8074</v>
      </c>
      <c r="C1696" s="56">
        <v>28614</v>
      </c>
      <c r="D1696" s="48">
        <v>0</v>
      </c>
      <c r="E1696" s="57">
        <v>0</v>
      </c>
      <c r="F1696" s="48">
        <v>0</v>
      </c>
      <c r="G1696" s="48">
        <v>0</v>
      </c>
      <c r="H1696" s="51"/>
      <c r="J1696" s="51"/>
    </row>
    <row r="1697" spans="1:10" x14ac:dyDescent="0.3">
      <c r="A1697" t="s">
        <v>1686</v>
      </c>
      <c r="B1697" t="s">
        <v>8075</v>
      </c>
      <c r="C1697" s="56">
        <v>41439</v>
      </c>
      <c r="D1697" s="48">
        <v>3415.23</v>
      </c>
      <c r="E1697" s="57">
        <v>0</v>
      </c>
      <c r="F1697" s="48">
        <v>0</v>
      </c>
      <c r="G1697" s="48">
        <v>-3415.23</v>
      </c>
      <c r="H1697" s="51"/>
      <c r="J1697" s="51"/>
    </row>
    <row r="1698" spans="1:10" x14ac:dyDescent="0.3">
      <c r="A1698" t="s">
        <v>1687</v>
      </c>
      <c r="B1698" t="s">
        <v>8076</v>
      </c>
      <c r="C1698" s="56">
        <v>29823</v>
      </c>
      <c r="D1698" s="48">
        <v>0</v>
      </c>
      <c r="E1698" s="57">
        <v>0</v>
      </c>
      <c r="F1698" s="48">
        <v>0</v>
      </c>
      <c r="G1698" s="48">
        <v>0</v>
      </c>
      <c r="H1698" s="51"/>
      <c r="J1698" s="51"/>
    </row>
    <row r="1699" spans="1:10" x14ac:dyDescent="0.3">
      <c r="A1699" t="s">
        <v>1688</v>
      </c>
      <c r="B1699" t="s">
        <v>8077</v>
      </c>
      <c r="C1699" s="56">
        <v>40788</v>
      </c>
      <c r="D1699" s="48">
        <v>0</v>
      </c>
      <c r="E1699" s="57">
        <v>0</v>
      </c>
      <c r="F1699" s="48">
        <v>0</v>
      </c>
      <c r="G1699" s="48">
        <v>0</v>
      </c>
      <c r="H1699" s="51"/>
      <c r="J1699" s="51"/>
    </row>
    <row r="1700" spans="1:10" x14ac:dyDescent="0.3">
      <c r="A1700" t="s">
        <v>1689</v>
      </c>
      <c r="B1700" t="s">
        <v>8078</v>
      </c>
      <c r="C1700" s="56">
        <v>41582</v>
      </c>
      <c r="D1700" s="48">
        <v>19715.23</v>
      </c>
      <c r="E1700" s="57">
        <v>46.28</v>
      </c>
      <c r="F1700" s="48">
        <v>22469.87</v>
      </c>
      <c r="G1700" s="48">
        <v>2754.6399999999994</v>
      </c>
      <c r="H1700" s="51"/>
      <c r="J1700" s="51"/>
    </row>
    <row r="1701" spans="1:10" x14ac:dyDescent="0.3">
      <c r="A1701" t="s">
        <v>1690</v>
      </c>
      <c r="B1701" t="s">
        <v>8079</v>
      </c>
      <c r="C1701" s="56">
        <v>41507</v>
      </c>
      <c r="D1701" s="48">
        <v>0</v>
      </c>
      <c r="E1701" s="57">
        <v>0</v>
      </c>
      <c r="F1701" s="48">
        <v>0</v>
      </c>
      <c r="G1701" s="48">
        <v>0</v>
      </c>
      <c r="H1701" s="51"/>
      <c r="J1701" s="51"/>
    </row>
    <row r="1702" spans="1:10" x14ac:dyDescent="0.3">
      <c r="A1702" t="s">
        <v>1691</v>
      </c>
      <c r="B1702" t="s">
        <v>8080</v>
      </c>
      <c r="C1702" s="56">
        <v>30889</v>
      </c>
      <c r="D1702" s="48">
        <v>0</v>
      </c>
      <c r="E1702" s="57">
        <v>0</v>
      </c>
      <c r="F1702" s="48">
        <v>0</v>
      </c>
      <c r="G1702" s="48">
        <v>0</v>
      </c>
      <c r="H1702" s="51"/>
      <c r="J1702" s="51"/>
    </row>
    <row r="1703" spans="1:10" x14ac:dyDescent="0.3">
      <c r="A1703" t="s">
        <v>1692</v>
      </c>
      <c r="B1703" t="s">
        <v>8081</v>
      </c>
      <c r="C1703" s="56">
        <v>40342</v>
      </c>
      <c r="D1703" s="48">
        <v>0</v>
      </c>
      <c r="E1703" s="57">
        <v>0</v>
      </c>
      <c r="F1703" s="48">
        <v>0</v>
      </c>
      <c r="G1703" s="48">
        <v>0</v>
      </c>
      <c r="H1703" s="51"/>
      <c r="J1703" s="51"/>
    </row>
    <row r="1704" spans="1:10" x14ac:dyDescent="0.3">
      <c r="A1704" t="s">
        <v>1693</v>
      </c>
      <c r="B1704" t="s">
        <v>8082</v>
      </c>
      <c r="C1704" s="56">
        <v>41270</v>
      </c>
      <c r="D1704" s="48">
        <v>0</v>
      </c>
      <c r="E1704" s="57">
        <v>0</v>
      </c>
      <c r="F1704" s="48">
        <v>0</v>
      </c>
      <c r="G1704" s="48">
        <v>0</v>
      </c>
      <c r="H1704" s="51"/>
      <c r="J1704" s="51"/>
    </row>
    <row r="1705" spans="1:10" x14ac:dyDescent="0.3">
      <c r="A1705" t="s">
        <v>1694</v>
      </c>
      <c r="B1705" t="s">
        <v>8083</v>
      </c>
      <c r="C1705" s="56">
        <v>31890</v>
      </c>
      <c r="D1705" s="48">
        <v>0</v>
      </c>
      <c r="E1705" s="57">
        <v>0</v>
      </c>
      <c r="F1705" s="48">
        <v>0</v>
      </c>
      <c r="G1705" s="48">
        <v>0</v>
      </c>
      <c r="H1705" s="51"/>
      <c r="J1705" s="51"/>
    </row>
    <row r="1706" spans="1:10" x14ac:dyDescent="0.3">
      <c r="A1706" t="s">
        <v>1695</v>
      </c>
      <c r="B1706" t="s">
        <v>8084</v>
      </c>
      <c r="C1706" s="56">
        <v>41396</v>
      </c>
      <c r="D1706" s="48">
        <v>0</v>
      </c>
      <c r="E1706" s="57">
        <v>0</v>
      </c>
      <c r="F1706" s="48">
        <v>0</v>
      </c>
      <c r="G1706" s="48">
        <v>0</v>
      </c>
      <c r="H1706" s="51"/>
      <c r="J1706" s="51"/>
    </row>
    <row r="1707" spans="1:10" x14ac:dyDescent="0.3">
      <c r="A1707" t="s">
        <v>1696</v>
      </c>
      <c r="B1707" t="s">
        <v>8085</v>
      </c>
      <c r="C1707" s="56">
        <v>32072</v>
      </c>
      <c r="D1707" s="48">
        <v>0</v>
      </c>
      <c r="E1707" s="57">
        <v>0</v>
      </c>
      <c r="F1707" s="48">
        <v>0</v>
      </c>
      <c r="G1707" s="48">
        <v>0</v>
      </c>
      <c r="H1707" s="51"/>
      <c r="J1707" s="51"/>
    </row>
    <row r="1708" spans="1:10" x14ac:dyDescent="0.3">
      <c r="A1708" t="s">
        <v>1697</v>
      </c>
      <c r="B1708" t="s">
        <v>8086</v>
      </c>
      <c r="C1708" s="56">
        <v>30235</v>
      </c>
      <c r="D1708" s="48">
        <v>0</v>
      </c>
      <c r="E1708" s="57">
        <v>0</v>
      </c>
      <c r="F1708" s="48">
        <v>0</v>
      </c>
      <c r="G1708" s="48">
        <v>0</v>
      </c>
      <c r="H1708" s="51"/>
      <c r="J1708" s="51"/>
    </row>
    <row r="1709" spans="1:10" x14ac:dyDescent="0.3">
      <c r="A1709" t="s">
        <v>1698</v>
      </c>
      <c r="B1709" t="s">
        <v>8087</v>
      </c>
      <c r="C1709" s="56">
        <v>41439</v>
      </c>
      <c r="D1709" s="48">
        <v>0</v>
      </c>
      <c r="E1709" s="57">
        <v>0</v>
      </c>
      <c r="F1709" s="48">
        <v>0</v>
      </c>
      <c r="G1709" s="48">
        <v>0</v>
      </c>
      <c r="H1709" s="51"/>
      <c r="J1709" s="51"/>
    </row>
    <row r="1710" spans="1:10" x14ac:dyDescent="0.3">
      <c r="A1710" t="s">
        <v>1699</v>
      </c>
      <c r="B1710" t="s">
        <v>8088</v>
      </c>
      <c r="C1710" s="56">
        <v>92951</v>
      </c>
      <c r="D1710" s="48">
        <v>0</v>
      </c>
      <c r="E1710" s="57">
        <v>0</v>
      </c>
      <c r="F1710" s="48">
        <v>0</v>
      </c>
      <c r="G1710" s="48">
        <v>0</v>
      </c>
      <c r="H1710" s="51"/>
      <c r="J1710" s="51"/>
    </row>
    <row r="1711" spans="1:10" x14ac:dyDescent="0.3">
      <c r="A1711" t="s">
        <v>1700</v>
      </c>
      <c r="B1711" t="s">
        <v>8089</v>
      </c>
      <c r="C1711" s="56">
        <v>41286</v>
      </c>
      <c r="D1711" s="48">
        <v>0</v>
      </c>
      <c r="E1711" s="57">
        <v>65.790000000000006</v>
      </c>
      <c r="F1711" s="48">
        <v>31942.36</v>
      </c>
      <c r="G1711" s="48">
        <v>31942.36</v>
      </c>
      <c r="H1711" s="51"/>
      <c r="J1711" s="51"/>
    </row>
    <row r="1712" spans="1:10" x14ac:dyDescent="0.3">
      <c r="A1712" t="s">
        <v>1701</v>
      </c>
      <c r="B1712" t="s">
        <v>8090</v>
      </c>
      <c r="C1712" s="56">
        <v>32631</v>
      </c>
      <c r="D1712" s="48">
        <v>0</v>
      </c>
      <c r="E1712" s="57">
        <v>0</v>
      </c>
      <c r="F1712" s="48">
        <v>0</v>
      </c>
      <c r="G1712" s="48">
        <v>0</v>
      </c>
      <c r="H1712" s="51"/>
      <c r="J1712" s="51"/>
    </row>
    <row r="1713" spans="1:10" x14ac:dyDescent="0.3">
      <c r="A1713" t="s">
        <v>1702</v>
      </c>
      <c r="B1713" t="s">
        <v>8091</v>
      </c>
      <c r="C1713" s="56">
        <v>40967</v>
      </c>
      <c r="D1713" s="48">
        <v>0</v>
      </c>
      <c r="E1713" s="57">
        <v>99.24</v>
      </c>
      <c r="F1713" s="48">
        <v>48183</v>
      </c>
      <c r="G1713" s="48">
        <v>48183</v>
      </c>
      <c r="H1713" s="51"/>
      <c r="J1713" s="51"/>
    </row>
    <row r="1714" spans="1:10" x14ac:dyDescent="0.3">
      <c r="A1714" t="s">
        <v>1703</v>
      </c>
      <c r="B1714" t="s">
        <v>8092</v>
      </c>
      <c r="C1714" s="56">
        <v>41025</v>
      </c>
      <c r="D1714" s="48">
        <v>0</v>
      </c>
      <c r="E1714" s="57">
        <v>0</v>
      </c>
      <c r="F1714" s="48">
        <v>0</v>
      </c>
      <c r="G1714" s="48">
        <v>0</v>
      </c>
      <c r="H1714" s="51"/>
      <c r="J1714" s="51"/>
    </row>
    <row r="1715" spans="1:10" x14ac:dyDescent="0.3">
      <c r="A1715" t="s">
        <v>1704</v>
      </c>
      <c r="B1715" t="s">
        <v>8093</v>
      </c>
      <c r="C1715" s="56">
        <v>32813</v>
      </c>
      <c r="D1715" s="48">
        <v>0</v>
      </c>
      <c r="E1715" s="57">
        <v>0</v>
      </c>
      <c r="F1715" s="48">
        <v>0</v>
      </c>
      <c r="G1715" s="48">
        <v>0</v>
      </c>
      <c r="H1715" s="51"/>
      <c r="J1715" s="51"/>
    </row>
    <row r="1716" spans="1:10" x14ac:dyDescent="0.3">
      <c r="A1716" t="s">
        <v>1705</v>
      </c>
      <c r="B1716" t="s">
        <v>8094</v>
      </c>
      <c r="C1716" s="56">
        <v>33268</v>
      </c>
      <c r="D1716" s="48">
        <v>0</v>
      </c>
      <c r="E1716" s="57">
        <v>0</v>
      </c>
      <c r="F1716" s="48">
        <v>0</v>
      </c>
      <c r="G1716" s="48">
        <v>0</v>
      </c>
      <c r="H1716" s="51"/>
      <c r="J1716" s="51"/>
    </row>
    <row r="1717" spans="1:10" x14ac:dyDescent="0.3">
      <c r="A1717" t="s">
        <v>1706</v>
      </c>
      <c r="B1717" t="s">
        <v>8095</v>
      </c>
      <c r="C1717" s="56">
        <v>41624</v>
      </c>
      <c r="D1717" s="48">
        <v>3696</v>
      </c>
      <c r="E1717" s="57">
        <v>0</v>
      </c>
      <c r="F1717" s="48">
        <v>0</v>
      </c>
      <c r="G1717" s="48">
        <v>-3696</v>
      </c>
      <c r="H1717" s="51"/>
      <c r="J1717" s="51"/>
    </row>
    <row r="1718" spans="1:10" x14ac:dyDescent="0.3">
      <c r="A1718" t="s">
        <v>1707</v>
      </c>
      <c r="B1718" t="s">
        <v>8096</v>
      </c>
      <c r="C1718" s="56">
        <v>23128</v>
      </c>
      <c r="D1718" s="48">
        <v>0</v>
      </c>
      <c r="E1718" s="57">
        <v>0</v>
      </c>
      <c r="F1718" s="48">
        <v>0</v>
      </c>
      <c r="G1718" s="48">
        <v>0</v>
      </c>
      <c r="H1718" s="51"/>
      <c r="J1718" s="51"/>
    </row>
    <row r="1719" spans="1:10" x14ac:dyDescent="0.3">
      <c r="A1719" t="s">
        <v>1708</v>
      </c>
      <c r="B1719" t="s">
        <v>8096</v>
      </c>
      <c r="C1719" s="56">
        <v>23128</v>
      </c>
      <c r="D1719" s="48">
        <v>0</v>
      </c>
      <c r="E1719" s="57">
        <v>0</v>
      </c>
      <c r="F1719" s="48">
        <v>0</v>
      </c>
      <c r="G1719" s="48">
        <v>0</v>
      </c>
      <c r="H1719" s="51"/>
      <c r="J1719" s="51"/>
    </row>
    <row r="1720" spans="1:10" x14ac:dyDescent="0.3">
      <c r="A1720" t="s">
        <v>1709</v>
      </c>
      <c r="B1720" t="s">
        <v>8097</v>
      </c>
      <c r="C1720" s="56">
        <v>33645</v>
      </c>
      <c r="D1720" s="48">
        <v>0</v>
      </c>
      <c r="E1720" s="57">
        <v>0</v>
      </c>
      <c r="F1720" s="48">
        <v>0</v>
      </c>
      <c r="G1720" s="48">
        <v>0</v>
      </c>
      <c r="H1720" s="51"/>
      <c r="J1720" s="51"/>
    </row>
    <row r="1721" spans="1:10" x14ac:dyDescent="0.3">
      <c r="A1721" t="s">
        <v>1710</v>
      </c>
      <c r="B1721" t="s">
        <v>8098</v>
      </c>
      <c r="C1721" s="56">
        <v>41736</v>
      </c>
      <c r="D1721" s="48">
        <v>0</v>
      </c>
      <c r="E1721" s="57">
        <v>0</v>
      </c>
      <c r="F1721" s="48">
        <v>0</v>
      </c>
      <c r="G1721" s="48">
        <v>0</v>
      </c>
      <c r="H1721" s="51"/>
      <c r="J1721" s="51"/>
    </row>
    <row r="1722" spans="1:10" x14ac:dyDescent="0.3">
      <c r="A1722" t="s">
        <v>1711</v>
      </c>
      <c r="B1722" t="s">
        <v>8099</v>
      </c>
      <c r="C1722" s="56">
        <v>33853</v>
      </c>
      <c r="D1722" s="48">
        <v>29479.86</v>
      </c>
      <c r="E1722" s="57">
        <v>20.27</v>
      </c>
      <c r="F1722" s="48">
        <v>9841.49</v>
      </c>
      <c r="G1722" s="48">
        <v>-19638.370000000003</v>
      </c>
      <c r="H1722" s="51"/>
      <c r="J1722" s="51"/>
    </row>
    <row r="1723" spans="1:10" x14ac:dyDescent="0.3">
      <c r="A1723" t="s">
        <v>1712</v>
      </c>
      <c r="B1723" t="s">
        <v>8100</v>
      </c>
      <c r="C1723" s="56">
        <v>41624</v>
      </c>
      <c r="D1723" s="48">
        <v>0</v>
      </c>
      <c r="E1723" s="57">
        <v>0</v>
      </c>
      <c r="F1723" s="48">
        <v>0</v>
      </c>
      <c r="G1723" s="48">
        <v>0</v>
      </c>
      <c r="H1723" s="51"/>
      <c r="J1723" s="51"/>
    </row>
    <row r="1724" spans="1:10" x14ac:dyDescent="0.3">
      <c r="A1724" t="s">
        <v>1713</v>
      </c>
      <c r="B1724" t="s">
        <v>8101</v>
      </c>
      <c r="C1724" s="56">
        <v>34139</v>
      </c>
      <c r="D1724" s="48">
        <v>0</v>
      </c>
      <c r="E1724" s="57">
        <v>7.35</v>
      </c>
      <c r="F1724" s="48">
        <v>3568.57</v>
      </c>
      <c r="G1724" s="48">
        <v>3568.57</v>
      </c>
      <c r="H1724" s="51"/>
      <c r="J1724" s="51"/>
    </row>
    <row r="1725" spans="1:10" x14ac:dyDescent="0.3">
      <c r="A1725" t="s">
        <v>1714</v>
      </c>
      <c r="B1725" t="s">
        <v>8102</v>
      </c>
      <c r="C1725" s="56">
        <v>31384</v>
      </c>
      <c r="D1725" s="48">
        <v>0</v>
      </c>
      <c r="E1725" s="57">
        <v>0</v>
      </c>
      <c r="F1725" s="48">
        <v>0</v>
      </c>
      <c r="G1725" s="48">
        <v>0</v>
      </c>
      <c r="H1725" s="51"/>
      <c r="J1725" s="51"/>
    </row>
    <row r="1726" spans="1:10" x14ac:dyDescent="0.3">
      <c r="A1726" t="s">
        <v>1715</v>
      </c>
      <c r="B1726" t="s">
        <v>8103</v>
      </c>
      <c r="C1726" s="56">
        <v>34646</v>
      </c>
      <c r="D1726" s="48">
        <v>14069.28</v>
      </c>
      <c r="E1726" s="57">
        <v>0</v>
      </c>
      <c r="F1726" s="48">
        <v>0</v>
      </c>
      <c r="G1726" s="48">
        <v>-14069.28</v>
      </c>
      <c r="H1726" s="51"/>
      <c r="J1726" s="51"/>
    </row>
    <row r="1727" spans="1:10" x14ac:dyDescent="0.3">
      <c r="A1727" t="s">
        <v>1716</v>
      </c>
      <c r="B1727" t="s">
        <v>8104</v>
      </c>
      <c r="C1727" s="56">
        <v>41439</v>
      </c>
      <c r="D1727" s="48">
        <v>0</v>
      </c>
      <c r="E1727" s="57">
        <v>0</v>
      </c>
      <c r="F1727" s="48">
        <v>0</v>
      </c>
      <c r="G1727" s="48">
        <v>0</v>
      </c>
      <c r="H1727" s="51"/>
      <c r="J1727" s="51"/>
    </row>
    <row r="1728" spans="1:10" x14ac:dyDescent="0.3">
      <c r="A1728" t="s">
        <v>1717</v>
      </c>
      <c r="B1728" t="s">
        <v>8105</v>
      </c>
      <c r="C1728" s="56">
        <v>41487</v>
      </c>
      <c r="D1728" s="48">
        <v>0</v>
      </c>
      <c r="E1728" s="57">
        <v>0</v>
      </c>
      <c r="F1728" s="48">
        <v>0</v>
      </c>
      <c r="G1728" s="48">
        <v>0</v>
      </c>
      <c r="H1728" s="51"/>
      <c r="J1728" s="51"/>
    </row>
    <row r="1729" spans="1:10" x14ac:dyDescent="0.3">
      <c r="A1729" t="s">
        <v>1718</v>
      </c>
      <c r="B1729" t="s">
        <v>8106</v>
      </c>
      <c r="C1729" s="56">
        <v>41196</v>
      </c>
      <c r="D1729" s="48">
        <v>0</v>
      </c>
      <c r="E1729" s="57">
        <v>0</v>
      </c>
      <c r="F1729" s="48">
        <v>0</v>
      </c>
      <c r="G1729" s="48">
        <v>0</v>
      </c>
      <c r="H1729" s="51"/>
      <c r="J1729" s="51"/>
    </row>
    <row r="1730" spans="1:10" x14ac:dyDescent="0.3">
      <c r="A1730" t="s">
        <v>1719</v>
      </c>
      <c r="B1730" t="s">
        <v>8107</v>
      </c>
      <c r="C1730" s="56">
        <v>41011</v>
      </c>
      <c r="D1730" s="48">
        <v>0</v>
      </c>
      <c r="E1730" s="57">
        <v>0</v>
      </c>
      <c r="F1730" s="48">
        <v>0</v>
      </c>
      <c r="G1730" s="48">
        <v>0</v>
      </c>
      <c r="H1730" s="51"/>
      <c r="J1730" s="51"/>
    </row>
    <row r="1731" spans="1:10" x14ac:dyDescent="0.3">
      <c r="A1731" t="s">
        <v>1720</v>
      </c>
      <c r="B1731" t="s">
        <v>8108</v>
      </c>
      <c r="C1731" s="56">
        <v>35504</v>
      </c>
      <c r="D1731" s="48">
        <v>1848</v>
      </c>
      <c r="E1731" s="57">
        <v>0</v>
      </c>
      <c r="F1731" s="48">
        <v>0</v>
      </c>
      <c r="G1731" s="48">
        <v>-1848</v>
      </c>
      <c r="H1731" s="51"/>
      <c r="J1731" s="51"/>
    </row>
    <row r="1732" spans="1:10" x14ac:dyDescent="0.3">
      <c r="A1732" t="s">
        <v>1721</v>
      </c>
      <c r="B1732" t="s">
        <v>8109</v>
      </c>
      <c r="C1732" s="56">
        <v>40788</v>
      </c>
      <c r="D1732" s="48">
        <v>0</v>
      </c>
      <c r="E1732" s="57">
        <v>0</v>
      </c>
      <c r="F1732" s="48">
        <v>0</v>
      </c>
      <c r="G1732" s="48">
        <v>0</v>
      </c>
      <c r="H1732" s="51"/>
      <c r="J1732" s="51"/>
    </row>
    <row r="1733" spans="1:10" x14ac:dyDescent="0.3">
      <c r="A1733" t="s">
        <v>1722</v>
      </c>
      <c r="B1733" t="s">
        <v>8110</v>
      </c>
      <c r="C1733" s="56">
        <v>40508</v>
      </c>
      <c r="D1733" s="48">
        <v>3406.56</v>
      </c>
      <c r="E1733" s="57">
        <v>0</v>
      </c>
      <c r="F1733" s="48">
        <v>0</v>
      </c>
      <c r="G1733" s="48">
        <v>-3406.56</v>
      </c>
      <c r="H1733" s="51"/>
      <c r="J1733" s="51"/>
    </row>
    <row r="1734" spans="1:10" x14ac:dyDescent="0.3">
      <c r="A1734" t="s">
        <v>1723</v>
      </c>
      <c r="B1734" t="s">
        <v>8111</v>
      </c>
      <c r="C1734" s="56">
        <v>41233</v>
      </c>
      <c r="D1734" s="48">
        <v>0</v>
      </c>
      <c r="E1734" s="57">
        <v>0</v>
      </c>
      <c r="F1734" s="48">
        <v>0</v>
      </c>
      <c r="G1734" s="48">
        <v>0</v>
      </c>
      <c r="H1734" s="51"/>
      <c r="J1734" s="51"/>
    </row>
    <row r="1735" spans="1:10" x14ac:dyDescent="0.3">
      <c r="A1735" t="s">
        <v>1724</v>
      </c>
      <c r="B1735" t="s">
        <v>8112</v>
      </c>
      <c r="C1735" s="56">
        <v>40775</v>
      </c>
      <c r="D1735" s="48">
        <v>24922.12</v>
      </c>
      <c r="E1735" s="57">
        <v>0</v>
      </c>
      <c r="F1735" s="48">
        <v>0</v>
      </c>
      <c r="G1735" s="48">
        <v>-24922.12</v>
      </c>
      <c r="H1735" s="51"/>
      <c r="J1735" s="51"/>
    </row>
    <row r="1736" spans="1:10" x14ac:dyDescent="0.3">
      <c r="A1736" t="s">
        <v>1725</v>
      </c>
      <c r="B1736" t="s">
        <v>8113</v>
      </c>
      <c r="C1736" s="56">
        <v>36336</v>
      </c>
      <c r="D1736" s="48">
        <v>9240</v>
      </c>
      <c r="E1736" s="57">
        <v>4.26</v>
      </c>
      <c r="F1736" s="48">
        <v>2068.3200000000002</v>
      </c>
      <c r="G1736" s="48">
        <v>-7171.68</v>
      </c>
      <c r="H1736" s="51"/>
      <c r="J1736" s="51"/>
    </row>
    <row r="1737" spans="1:10" x14ac:dyDescent="0.3">
      <c r="A1737" t="s">
        <v>1726</v>
      </c>
      <c r="B1737" t="s">
        <v>8114</v>
      </c>
      <c r="C1737" s="56">
        <v>36440</v>
      </c>
      <c r="D1737" s="48">
        <v>5544</v>
      </c>
      <c r="E1737" s="57">
        <v>0</v>
      </c>
      <c r="F1737" s="48">
        <v>0</v>
      </c>
      <c r="G1737" s="48">
        <v>-5544</v>
      </c>
      <c r="H1737" s="51"/>
      <c r="J1737" s="51"/>
    </row>
    <row r="1738" spans="1:10" x14ac:dyDescent="0.3">
      <c r="A1738" t="s">
        <v>1727</v>
      </c>
      <c r="B1738" t="s">
        <v>8115</v>
      </c>
      <c r="C1738" s="56">
        <v>36479</v>
      </c>
      <c r="D1738" s="48">
        <v>0</v>
      </c>
      <c r="E1738" s="57">
        <v>0</v>
      </c>
      <c r="F1738" s="48">
        <v>0</v>
      </c>
      <c r="G1738" s="48">
        <v>0</v>
      </c>
      <c r="H1738" s="51"/>
      <c r="J1738" s="51"/>
    </row>
    <row r="1739" spans="1:10" x14ac:dyDescent="0.3">
      <c r="A1739" t="s">
        <v>1728</v>
      </c>
      <c r="B1739" t="s">
        <v>8116</v>
      </c>
      <c r="C1739" s="56">
        <v>41012</v>
      </c>
      <c r="D1739" s="48">
        <v>0</v>
      </c>
      <c r="E1739" s="57">
        <v>0</v>
      </c>
      <c r="F1739" s="48">
        <v>0</v>
      </c>
      <c r="G1739" s="48">
        <v>0</v>
      </c>
      <c r="H1739" s="51"/>
      <c r="J1739" s="51"/>
    </row>
    <row r="1740" spans="1:10" x14ac:dyDescent="0.3">
      <c r="A1740" t="s">
        <v>1729</v>
      </c>
      <c r="B1740" t="s">
        <v>8117</v>
      </c>
      <c r="C1740" s="56">
        <v>41646</v>
      </c>
      <c r="D1740" s="48">
        <v>9240</v>
      </c>
      <c r="E1740" s="57">
        <v>0</v>
      </c>
      <c r="F1740" s="48">
        <v>0</v>
      </c>
      <c r="G1740" s="48">
        <v>-9240</v>
      </c>
      <c r="H1740" s="51"/>
      <c r="J1740" s="51"/>
    </row>
    <row r="1741" spans="1:10" x14ac:dyDescent="0.3">
      <c r="A1741" t="s">
        <v>1730</v>
      </c>
      <c r="B1741" t="s">
        <v>8118</v>
      </c>
      <c r="C1741" s="56">
        <v>30133</v>
      </c>
      <c r="D1741" s="48">
        <v>9679.07</v>
      </c>
      <c r="E1741" s="57">
        <v>3.3</v>
      </c>
      <c r="F1741" s="48">
        <v>1602.22</v>
      </c>
      <c r="G1741" s="48">
        <v>-8076.8499999999995</v>
      </c>
      <c r="H1741" s="51"/>
      <c r="J1741" s="51"/>
    </row>
    <row r="1742" spans="1:10" x14ac:dyDescent="0.3">
      <c r="A1742" t="s">
        <v>1731</v>
      </c>
      <c r="B1742" t="s">
        <v>8119</v>
      </c>
      <c r="C1742" s="56">
        <v>42724</v>
      </c>
      <c r="D1742" s="48">
        <v>0</v>
      </c>
      <c r="E1742" s="57">
        <v>0</v>
      </c>
      <c r="F1742" s="48">
        <v>0</v>
      </c>
      <c r="G1742" s="48">
        <v>0</v>
      </c>
      <c r="H1742" s="51"/>
      <c r="J1742" s="51"/>
    </row>
    <row r="1743" spans="1:10" x14ac:dyDescent="0.3">
      <c r="A1743" t="s">
        <v>1732</v>
      </c>
      <c r="B1743" t="s">
        <v>8120</v>
      </c>
      <c r="C1743" s="56">
        <v>40508</v>
      </c>
      <c r="D1743" s="48">
        <v>0</v>
      </c>
      <c r="E1743" s="57">
        <v>0</v>
      </c>
      <c r="F1743" s="48">
        <v>0</v>
      </c>
      <c r="G1743" s="48">
        <v>0</v>
      </c>
      <c r="H1743" s="51"/>
      <c r="J1743" s="51"/>
    </row>
    <row r="1744" spans="1:10" x14ac:dyDescent="0.3">
      <c r="A1744" t="s">
        <v>1733</v>
      </c>
      <c r="B1744" t="s">
        <v>8121</v>
      </c>
      <c r="C1744" s="56">
        <v>41558</v>
      </c>
      <c r="D1744" s="48">
        <v>61217.4</v>
      </c>
      <c r="E1744" s="57">
        <v>178.55</v>
      </c>
      <c r="F1744" s="48">
        <v>86689.600000000006</v>
      </c>
      <c r="G1744" s="48">
        <v>25472.200000000004</v>
      </c>
      <c r="H1744" s="51"/>
      <c r="J1744" s="51"/>
    </row>
    <row r="1745" spans="1:10" x14ac:dyDescent="0.3">
      <c r="A1745" t="s">
        <v>1734</v>
      </c>
      <c r="B1745" t="s">
        <v>8122</v>
      </c>
      <c r="C1745" s="56">
        <v>42656</v>
      </c>
      <c r="D1745" s="48">
        <v>1848</v>
      </c>
      <c r="E1745" s="57">
        <v>0</v>
      </c>
      <c r="F1745" s="48">
        <v>0</v>
      </c>
      <c r="G1745" s="48">
        <v>-1848</v>
      </c>
      <c r="H1745" s="51"/>
      <c r="J1745" s="51"/>
    </row>
    <row r="1746" spans="1:10" x14ac:dyDescent="0.3">
      <c r="A1746" t="s">
        <v>1735</v>
      </c>
      <c r="B1746" t="s">
        <v>8123</v>
      </c>
      <c r="C1746" s="56">
        <v>37428</v>
      </c>
      <c r="D1746" s="48">
        <v>159482.66</v>
      </c>
      <c r="E1746" s="57">
        <v>796.99</v>
      </c>
      <c r="F1746" s="48">
        <v>386954.58</v>
      </c>
      <c r="G1746" s="48">
        <v>227471.92</v>
      </c>
      <c r="H1746" s="51"/>
      <c r="J1746" s="51"/>
    </row>
    <row r="1747" spans="1:10" x14ac:dyDescent="0.3">
      <c r="A1747" t="s">
        <v>1736</v>
      </c>
      <c r="B1747" t="s">
        <v>8124</v>
      </c>
      <c r="C1747" s="56">
        <v>42759</v>
      </c>
      <c r="D1747" s="48">
        <v>6502.31</v>
      </c>
      <c r="E1747" s="57">
        <v>39.78</v>
      </c>
      <c r="F1747" s="48">
        <v>19313.990000000002</v>
      </c>
      <c r="G1747" s="48">
        <v>12811.68</v>
      </c>
      <c r="H1747" s="51"/>
      <c r="J1747" s="51"/>
    </row>
    <row r="1748" spans="1:10" x14ac:dyDescent="0.3">
      <c r="A1748" t="s">
        <v>1737</v>
      </c>
      <c r="B1748" t="s">
        <v>8125</v>
      </c>
      <c r="C1748" s="56">
        <v>20281</v>
      </c>
      <c r="D1748" s="48">
        <v>10337.459999999999</v>
      </c>
      <c r="E1748" s="57">
        <v>151.94</v>
      </c>
      <c r="F1748" s="48">
        <v>73769.91</v>
      </c>
      <c r="G1748" s="48">
        <v>63432.450000000004</v>
      </c>
      <c r="H1748" s="51"/>
      <c r="J1748" s="51"/>
    </row>
    <row r="1749" spans="1:10" x14ac:dyDescent="0.3">
      <c r="A1749" t="s">
        <v>1738</v>
      </c>
      <c r="B1749" t="s">
        <v>8126</v>
      </c>
      <c r="C1749" s="56">
        <v>41454</v>
      </c>
      <c r="D1749" s="48">
        <v>31280.19</v>
      </c>
      <c r="E1749" s="57">
        <v>56.57</v>
      </c>
      <c r="F1749" s="48">
        <v>27465.87</v>
      </c>
      <c r="G1749" s="48">
        <v>-3814.3199999999997</v>
      </c>
      <c r="H1749" s="51"/>
      <c r="J1749" s="51"/>
    </row>
    <row r="1750" spans="1:10" x14ac:dyDescent="0.3">
      <c r="A1750" t="s">
        <v>1739</v>
      </c>
      <c r="B1750" t="s">
        <v>8127</v>
      </c>
      <c r="C1750" s="56">
        <v>41286</v>
      </c>
      <c r="D1750" s="48">
        <v>0</v>
      </c>
      <c r="E1750" s="57">
        <v>0</v>
      </c>
      <c r="F1750" s="48">
        <v>0</v>
      </c>
      <c r="G1750" s="48">
        <v>0</v>
      </c>
      <c r="H1750" s="51"/>
      <c r="J1750" s="51"/>
    </row>
    <row r="1751" spans="1:10" x14ac:dyDescent="0.3">
      <c r="A1751" t="s">
        <v>1740</v>
      </c>
      <c r="B1751" t="s">
        <v>8128</v>
      </c>
      <c r="C1751" s="56">
        <v>41358</v>
      </c>
      <c r="D1751" s="48">
        <v>0</v>
      </c>
      <c r="E1751" s="57">
        <v>0</v>
      </c>
      <c r="F1751" s="48">
        <v>0</v>
      </c>
      <c r="G1751" s="48">
        <v>0</v>
      </c>
      <c r="H1751" s="51"/>
      <c r="J1751" s="51"/>
    </row>
    <row r="1752" spans="1:10" x14ac:dyDescent="0.3">
      <c r="A1752" t="s">
        <v>1741</v>
      </c>
      <c r="B1752" t="s">
        <v>8129</v>
      </c>
      <c r="C1752" s="56">
        <v>77338</v>
      </c>
      <c r="D1752" s="48">
        <v>0</v>
      </c>
      <c r="E1752" s="57">
        <v>0</v>
      </c>
      <c r="F1752" s="48">
        <v>0</v>
      </c>
      <c r="G1752" s="48">
        <v>0</v>
      </c>
      <c r="H1752" s="51"/>
      <c r="J1752" s="51"/>
    </row>
    <row r="1753" spans="1:10" x14ac:dyDescent="0.3">
      <c r="A1753" t="s">
        <v>1742</v>
      </c>
      <c r="B1753" t="s">
        <v>8130</v>
      </c>
      <c r="C1753" s="56">
        <v>40789</v>
      </c>
      <c r="D1753" s="48">
        <v>5544</v>
      </c>
      <c r="E1753" s="57">
        <v>0</v>
      </c>
      <c r="F1753" s="48">
        <v>0</v>
      </c>
      <c r="G1753" s="48">
        <v>-5544</v>
      </c>
      <c r="H1753" s="51"/>
      <c r="J1753" s="51"/>
    </row>
    <row r="1754" spans="1:10" x14ac:dyDescent="0.3">
      <c r="A1754" t="s">
        <v>1743</v>
      </c>
      <c r="B1754" t="s">
        <v>8131</v>
      </c>
      <c r="C1754" s="56">
        <v>38650</v>
      </c>
      <c r="D1754" s="48">
        <v>50424.79</v>
      </c>
      <c r="E1754" s="57">
        <v>35.18</v>
      </c>
      <c r="F1754" s="48">
        <v>17080.59</v>
      </c>
      <c r="G1754" s="48">
        <v>-33344.199999999997</v>
      </c>
      <c r="H1754" s="51"/>
      <c r="J1754" s="51"/>
    </row>
    <row r="1755" spans="1:10" x14ac:dyDescent="0.3">
      <c r="A1755" t="s">
        <v>1744</v>
      </c>
      <c r="B1755" t="s">
        <v>8132</v>
      </c>
      <c r="C1755" s="56">
        <v>42656</v>
      </c>
      <c r="D1755" s="48">
        <v>0</v>
      </c>
      <c r="E1755" s="57">
        <v>0</v>
      </c>
      <c r="F1755" s="48">
        <v>0</v>
      </c>
      <c r="G1755" s="48">
        <v>0</v>
      </c>
      <c r="H1755" s="51"/>
      <c r="J1755" s="51"/>
    </row>
    <row r="1756" spans="1:10" x14ac:dyDescent="0.3">
      <c r="A1756" t="s">
        <v>1745</v>
      </c>
      <c r="B1756" t="s">
        <v>8133</v>
      </c>
      <c r="C1756" s="56">
        <v>41646</v>
      </c>
      <c r="D1756" s="48">
        <v>49747.09</v>
      </c>
      <c r="E1756" s="57">
        <v>0</v>
      </c>
      <c r="F1756" s="48">
        <v>0</v>
      </c>
      <c r="G1756" s="48">
        <v>-49747.09</v>
      </c>
      <c r="H1756" s="51"/>
      <c r="J1756" s="51"/>
    </row>
    <row r="1757" spans="1:10" x14ac:dyDescent="0.3">
      <c r="A1757" t="s">
        <v>1746</v>
      </c>
      <c r="B1757" t="s">
        <v>8134</v>
      </c>
      <c r="C1757" s="56">
        <v>41424</v>
      </c>
      <c r="D1757" s="48">
        <v>0</v>
      </c>
      <c r="E1757" s="57">
        <v>0</v>
      </c>
      <c r="F1757" s="48">
        <v>0</v>
      </c>
      <c r="G1757" s="48">
        <v>0</v>
      </c>
      <c r="H1757" s="51"/>
      <c r="J1757" s="51"/>
    </row>
    <row r="1758" spans="1:10" x14ac:dyDescent="0.3">
      <c r="A1758" t="s">
        <v>1747</v>
      </c>
      <c r="B1758" t="s">
        <v>8135</v>
      </c>
      <c r="C1758" s="56">
        <v>30582</v>
      </c>
      <c r="D1758" s="48">
        <v>17057.580000000002</v>
      </c>
      <c r="E1758" s="57">
        <v>94.38</v>
      </c>
      <c r="F1758" s="48">
        <v>45823.38</v>
      </c>
      <c r="G1758" s="48">
        <v>28765.799999999996</v>
      </c>
      <c r="H1758" s="51"/>
      <c r="J1758" s="51"/>
    </row>
    <row r="1759" spans="1:10" x14ac:dyDescent="0.3">
      <c r="A1759" t="s">
        <v>1748</v>
      </c>
      <c r="B1759" t="s">
        <v>8136</v>
      </c>
      <c r="C1759" s="56">
        <v>39352</v>
      </c>
      <c r="D1759" s="48">
        <v>364139.83</v>
      </c>
      <c r="E1759" s="57">
        <v>404.04</v>
      </c>
      <c r="F1759" s="48">
        <v>196169.5</v>
      </c>
      <c r="G1759" s="48">
        <v>-167970.33000000002</v>
      </c>
      <c r="H1759" s="51"/>
      <c r="J1759" s="51"/>
    </row>
    <row r="1760" spans="1:10" x14ac:dyDescent="0.3">
      <c r="A1760" t="s">
        <v>1749</v>
      </c>
      <c r="B1760" t="s">
        <v>8137</v>
      </c>
      <c r="C1760" s="56">
        <v>44201</v>
      </c>
      <c r="D1760" s="48">
        <v>0</v>
      </c>
      <c r="E1760" s="57">
        <v>0</v>
      </c>
      <c r="F1760" s="48">
        <v>0</v>
      </c>
      <c r="G1760" s="48">
        <v>0</v>
      </c>
      <c r="H1760" s="51"/>
      <c r="J1760" s="51"/>
    </row>
    <row r="1761" spans="1:10" x14ac:dyDescent="0.3">
      <c r="A1761" t="s">
        <v>1750</v>
      </c>
      <c r="B1761" t="s">
        <v>8138</v>
      </c>
      <c r="C1761" s="56">
        <v>40301</v>
      </c>
      <c r="D1761" s="48">
        <v>0</v>
      </c>
      <c r="E1761" s="57">
        <v>0</v>
      </c>
      <c r="F1761" s="48">
        <v>0</v>
      </c>
      <c r="G1761" s="48">
        <v>0</v>
      </c>
      <c r="H1761" s="51"/>
      <c r="J1761" s="51"/>
    </row>
    <row r="1762" spans="1:10" x14ac:dyDescent="0.3">
      <c r="A1762" t="s">
        <v>1751</v>
      </c>
      <c r="B1762" t="s">
        <v>8139</v>
      </c>
      <c r="C1762" s="56">
        <v>41583</v>
      </c>
      <c r="D1762" s="48">
        <v>40622.699999999997</v>
      </c>
      <c r="E1762" s="57">
        <v>11.39</v>
      </c>
      <c r="F1762" s="48">
        <v>5530.07</v>
      </c>
      <c r="G1762" s="48">
        <v>-35092.629999999997</v>
      </c>
      <c r="H1762" s="51"/>
      <c r="J1762" s="51"/>
    </row>
    <row r="1763" spans="1:10" x14ac:dyDescent="0.3">
      <c r="A1763" t="s">
        <v>1752</v>
      </c>
      <c r="B1763" t="s">
        <v>8140</v>
      </c>
      <c r="C1763" s="56">
        <v>71008</v>
      </c>
      <c r="D1763" s="48">
        <v>0</v>
      </c>
      <c r="E1763" s="57">
        <v>0</v>
      </c>
      <c r="F1763" s="48">
        <v>0</v>
      </c>
      <c r="G1763" s="48">
        <v>0</v>
      </c>
      <c r="H1763" s="51"/>
      <c r="J1763" s="51"/>
    </row>
    <row r="1764" spans="1:10" x14ac:dyDescent="0.3">
      <c r="A1764" t="s">
        <v>1753</v>
      </c>
      <c r="B1764" t="s">
        <v>8141</v>
      </c>
      <c r="C1764" s="56">
        <v>40517</v>
      </c>
      <c r="D1764" s="48">
        <v>0</v>
      </c>
      <c r="E1764" s="57">
        <v>0</v>
      </c>
      <c r="F1764" s="48">
        <v>0</v>
      </c>
      <c r="G1764" s="48">
        <v>0</v>
      </c>
      <c r="H1764" s="51"/>
      <c r="J1764" s="51"/>
    </row>
    <row r="1765" spans="1:10" x14ac:dyDescent="0.3">
      <c r="A1765" t="s">
        <v>1754</v>
      </c>
      <c r="B1765" t="s">
        <v>8142</v>
      </c>
      <c r="C1765" s="56">
        <v>41005</v>
      </c>
      <c r="D1765" s="48">
        <v>11088</v>
      </c>
      <c r="E1765" s="57">
        <v>0</v>
      </c>
      <c r="F1765" s="48">
        <v>0</v>
      </c>
      <c r="G1765" s="48">
        <v>-11088</v>
      </c>
      <c r="H1765" s="51"/>
      <c r="J1765" s="51"/>
    </row>
    <row r="1766" spans="1:10" x14ac:dyDescent="0.3">
      <c r="A1766" t="s">
        <v>1755</v>
      </c>
      <c r="B1766" t="s">
        <v>8143</v>
      </c>
      <c r="C1766" s="56">
        <v>83280</v>
      </c>
      <c r="D1766" s="48">
        <v>0</v>
      </c>
      <c r="E1766" s="57">
        <v>0</v>
      </c>
      <c r="F1766" s="48">
        <v>0</v>
      </c>
      <c r="G1766" s="48">
        <v>0</v>
      </c>
      <c r="H1766" s="51"/>
      <c r="J1766" s="51"/>
    </row>
    <row r="1767" spans="1:10" x14ac:dyDescent="0.3">
      <c r="A1767" t="s">
        <v>1756</v>
      </c>
      <c r="B1767" t="s">
        <v>8144</v>
      </c>
      <c r="C1767" s="56">
        <v>57266</v>
      </c>
      <c r="D1767" s="48">
        <v>0</v>
      </c>
      <c r="E1767" s="57">
        <v>0</v>
      </c>
      <c r="F1767" s="48">
        <v>0</v>
      </c>
      <c r="G1767" s="48">
        <v>0</v>
      </c>
      <c r="H1767" s="51"/>
      <c r="J1767" s="51"/>
    </row>
    <row r="1768" spans="1:10" x14ac:dyDescent="0.3">
      <c r="A1768" t="s">
        <v>1757</v>
      </c>
      <c r="B1768" t="s">
        <v>8145</v>
      </c>
      <c r="C1768" s="56">
        <v>40524</v>
      </c>
      <c r="D1768" s="48">
        <v>1848</v>
      </c>
      <c r="E1768" s="57">
        <v>0</v>
      </c>
      <c r="F1768" s="48">
        <v>0</v>
      </c>
      <c r="G1768" s="48">
        <v>-1848</v>
      </c>
      <c r="H1768" s="51"/>
      <c r="J1768" s="51"/>
    </row>
    <row r="1769" spans="1:10" x14ac:dyDescent="0.3">
      <c r="A1769" t="s">
        <v>1758</v>
      </c>
      <c r="B1769" t="s">
        <v>8146</v>
      </c>
      <c r="C1769" s="56">
        <v>43005</v>
      </c>
      <c r="D1769" s="48">
        <v>14784</v>
      </c>
      <c r="E1769" s="57">
        <v>0</v>
      </c>
      <c r="F1769" s="48">
        <v>0</v>
      </c>
      <c r="G1769" s="48">
        <v>-14784</v>
      </c>
      <c r="H1769" s="51"/>
      <c r="J1769" s="51"/>
    </row>
    <row r="1770" spans="1:10" x14ac:dyDescent="0.3">
      <c r="A1770" t="s">
        <v>1759</v>
      </c>
      <c r="B1770" t="s">
        <v>8147</v>
      </c>
      <c r="C1770" s="56">
        <v>42148</v>
      </c>
      <c r="D1770" s="48">
        <v>0</v>
      </c>
      <c r="E1770" s="57">
        <v>64.739999999999995</v>
      </c>
      <c r="F1770" s="48">
        <v>31432.560000000001</v>
      </c>
      <c r="G1770" s="48">
        <v>31432.560000000001</v>
      </c>
      <c r="H1770" s="51"/>
      <c r="J1770" s="51"/>
    </row>
    <row r="1771" spans="1:10" x14ac:dyDescent="0.3">
      <c r="A1771" t="s">
        <v>1760</v>
      </c>
      <c r="B1771" t="s">
        <v>8148</v>
      </c>
      <c r="C1771" s="56">
        <v>40959</v>
      </c>
      <c r="D1771" s="48">
        <v>0</v>
      </c>
      <c r="E1771" s="57">
        <v>0</v>
      </c>
      <c r="F1771" s="48">
        <v>0</v>
      </c>
      <c r="G1771" s="48">
        <v>0</v>
      </c>
      <c r="H1771" s="51"/>
      <c r="J1771" s="51"/>
    </row>
    <row r="1772" spans="1:10" x14ac:dyDescent="0.3">
      <c r="A1772" t="s">
        <v>1761</v>
      </c>
      <c r="B1772" t="s">
        <v>8149</v>
      </c>
      <c r="C1772" s="56">
        <v>41794</v>
      </c>
      <c r="D1772" s="48">
        <v>0</v>
      </c>
      <c r="E1772" s="57">
        <v>0</v>
      </c>
      <c r="F1772" s="48">
        <v>0</v>
      </c>
      <c r="G1772" s="48">
        <v>0</v>
      </c>
      <c r="H1772" s="51"/>
      <c r="J1772" s="51"/>
    </row>
    <row r="1773" spans="1:10" x14ac:dyDescent="0.3">
      <c r="A1773" t="s">
        <v>1762</v>
      </c>
      <c r="B1773" t="s">
        <v>8150</v>
      </c>
      <c r="C1773" s="56">
        <v>41127</v>
      </c>
      <c r="D1773" s="48">
        <v>0</v>
      </c>
      <c r="E1773" s="57">
        <v>0</v>
      </c>
      <c r="F1773" s="48">
        <v>0</v>
      </c>
      <c r="G1773" s="48">
        <v>0</v>
      </c>
      <c r="H1773" s="51"/>
      <c r="J1773" s="51"/>
    </row>
    <row r="1774" spans="1:10" x14ac:dyDescent="0.3">
      <c r="A1774" t="s">
        <v>1763</v>
      </c>
      <c r="B1774" t="s">
        <v>8151</v>
      </c>
      <c r="C1774" s="56">
        <v>40712</v>
      </c>
      <c r="D1774" s="48">
        <v>107611.4</v>
      </c>
      <c r="E1774" s="57">
        <v>339.65</v>
      </c>
      <c r="F1774" s="48">
        <v>164906.87</v>
      </c>
      <c r="G1774" s="48">
        <v>57295.47</v>
      </c>
      <c r="H1774" s="51"/>
      <c r="J1774" s="51"/>
    </row>
    <row r="1775" spans="1:10" x14ac:dyDescent="0.3">
      <c r="A1775" t="s">
        <v>1764</v>
      </c>
      <c r="B1775" t="s">
        <v>8152</v>
      </c>
      <c r="C1775" s="56">
        <v>43967</v>
      </c>
      <c r="D1775" s="48">
        <v>0</v>
      </c>
      <c r="E1775" s="57">
        <v>0</v>
      </c>
      <c r="F1775" s="48">
        <v>0</v>
      </c>
      <c r="G1775" s="48">
        <v>0</v>
      </c>
      <c r="H1775" s="51"/>
      <c r="J1775" s="51"/>
    </row>
    <row r="1776" spans="1:10" x14ac:dyDescent="0.3">
      <c r="A1776" t="s">
        <v>1765</v>
      </c>
      <c r="B1776" t="s">
        <v>8153</v>
      </c>
      <c r="C1776" s="56">
        <v>42632</v>
      </c>
      <c r="D1776" s="48">
        <v>0</v>
      </c>
      <c r="E1776" s="57">
        <v>0</v>
      </c>
      <c r="F1776" s="48">
        <v>0</v>
      </c>
      <c r="G1776" s="48">
        <v>0</v>
      </c>
      <c r="H1776" s="51"/>
      <c r="J1776" s="51"/>
    </row>
    <row r="1777" spans="1:10" x14ac:dyDescent="0.3">
      <c r="A1777" t="s">
        <v>1766</v>
      </c>
      <c r="B1777" t="s">
        <v>8154</v>
      </c>
      <c r="C1777" s="56">
        <v>32073</v>
      </c>
      <c r="D1777" s="48">
        <v>0</v>
      </c>
      <c r="E1777" s="57">
        <v>0</v>
      </c>
      <c r="F1777" s="48">
        <v>0</v>
      </c>
      <c r="G1777" s="48">
        <v>0</v>
      </c>
      <c r="H1777" s="51"/>
      <c r="J1777" s="51"/>
    </row>
    <row r="1778" spans="1:10" x14ac:dyDescent="0.3">
      <c r="A1778" t="s">
        <v>1767</v>
      </c>
      <c r="B1778" t="s">
        <v>8155</v>
      </c>
      <c r="C1778" s="56">
        <v>44201</v>
      </c>
      <c r="D1778" s="48">
        <v>0</v>
      </c>
      <c r="E1778" s="57">
        <v>0</v>
      </c>
      <c r="F1778" s="48">
        <v>0</v>
      </c>
      <c r="G1778" s="48">
        <v>0</v>
      </c>
      <c r="H1778" s="51"/>
      <c r="J1778" s="51"/>
    </row>
    <row r="1779" spans="1:10" x14ac:dyDescent="0.3">
      <c r="A1779" t="s">
        <v>1768</v>
      </c>
      <c r="B1779" t="s">
        <v>8156</v>
      </c>
      <c r="C1779" s="56">
        <v>44318</v>
      </c>
      <c r="D1779" s="48">
        <v>0</v>
      </c>
      <c r="E1779" s="57">
        <v>0</v>
      </c>
      <c r="F1779" s="48">
        <v>0</v>
      </c>
      <c r="G1779" s="48">
        <v>0</v>
      </c>
      <c r="H1779" s="51"/>
      <c r="J1779" s="51"/>
    </row>
    <row r="1780" spans="1:10" x14ac:dyDescent="0.3">
      <c r="A1780" t="s">
        <v>1769</v>
      </c>
      <c r="B1780" t="s">
        <v>8157</v>
      </c>
      <c r="C1780" s="56">
        <v>40947</v>
      </c>
      <c r="D1780" s="48">
        <v>0</v>
      </c>
      <c r="E1780" s="57">
        <v>0</v>
      </c>
      <c r="F1780" s="48">
        <v>0</v>
      </c>
      <c r="G1780" s="48">
        <v>0</v>
      </c>
      <c r="H1780" s="51"/>
      <c r="J1780" s="51"/>
    </row>
    <row r="1781" spans="1:10" x14ac:dyDescent="0.3">
      <c r="A1781" t="s">
        <v>1770</v>
      </c>
      <c r="B1781" t="s">
        <v>8158</v>
      </c>
      <c r="C1781" s="56">
        <v>40888</v>
      </c>
      <c r="D1781" s="48">
        <v>0</v>
      </c>
      <c r="E1781" s="57">
        <v>0</v>
      </c>
      <c r="F1781" s="48">
        <v>0</v>
      </c>
      <c r="G1781" s="48">
        <v>0</v>
      </c>
      <c r="H1781" s="51"/>
      <c r="J1781" s="51"/>
    </row>
    <row r="1782" spans="1:10" x14ac:dyDescent="0.3">
      <c r="A1782" t="s">
        <v>1771</v>
      </c>
      <c r="B1782" t="s">
        <v>8159</v>
      </c>
      <c r="C1782" s="56">
        <v>45059</v>
      </c>
      <c r="D1782" s="48">
        <v>0</v>
      </c>
      <c r="E1782" s="57">
        <v>0</v>
      </c>
      <c r="F1782" s="48">
        <v>0</v>
      </c>
      <c r="G1782" s="48">
        <v>0</v>
      </c>
      <c r="H1782" s="51"/>
      <c r="J1782" s="51"/>
    </row>
    <row r="1783" spans="1:10" x14ac:dyDescent="0.3">
      <c r="A1783" t="s">
        <v>1772</v>
      </c>
      <c r="B1783" t="s">
        <v>8160</v>
      </c>
      <c r="C1783" s="56">
        <v>40557</v>
      </c>
      <c r="D1783" s="48">
        <v>0</v>
      </c>
      <c r="E1783" s="57">
        <v>0</v>
      </c>
      <c r="F1783" s="48">
        <v>0</v>
      </c>
      <c r="G1783" s="48">
        <v>0</v>
      </c>
      <c r="H1783" s="51"/>
      <c r="J1783" s="51"/>
    </row>
    <row r="1784" spans="1:10" x14ac:dyDescent="0.3">
      <c r="A1784" t="s">
        <v>1773</v>
      </c>
      <c r="B1784" t="s">
        <v>8161</v>
      </c>
      <c r="C1784" s="56">
        <v>41270</v>
      </c>
      <c r="D1784" s="48">
        <v>14784</v>
      </c>
      <c r="E1784" s="57">
        <v>0</v>
      </c>
      <c r="F1784" s="48">
        <v>0</v>
      </c>
      <c r="G1784" s="48">
        <v>-14784</v>
      </c>
      <c r="H1784" s="51"/>
      <c r="J1784" s="51"/>
    </row>
    <row r="1785" spans="1:10" x14ac:dyDescent="0.3">
      <c r="A1785" t="s">
        <v>1774</v>
      </c>
      <c r="B1785" t="s">
        <v>8162</v>
      </c>
      <c r="C1785" s="56">
        <v>41551</v>
      </c>
      <c r="D1785" s="48">
        <v>49596.5</v>
      </c>
      <c r="E1785" s="57">
        <v>119.7</v>
      </c>
      <c r="F1785" s="48">
        <v>58116.74</v>
      </c>
      <c r="G1785" s="48">
        <v>8520.239999999998</v>
      </c>
      <c r="H1785" s="51"/>
      <c r="J1785" s="51"/>
    </row>
    <row r="1786" spans="1:10" x14ac:dyDescent="0.3">
      <c r="A1786" t="s">
        <v>1775</v>
      </c>
      <c r="B1786" t="s">
        <v>8163</v>
      </c>
      <c r="C1786" s="56">
        <v>42632</v>
      </c>
      <c r="D1786" s="48">
        <v>0</v>
      </c>
      <c r="E1786" s="57">
        <v>0</v>
      </c>
      <c r="F1786" s="48">
        <v>0</v>
      </c>
      <c r="G1786" s="48">
        <v>0</v>
      </c>
      <c r="H1786" s="51"/>
      <c r="J1786" s="51"/>
    </row>
    <row r="1787" spans="1:10" x14ac:dyDescent="0.3">
      <c r="A1787" t="s">
        <v>1776</v>
      </c>
      <c r="B1787" t="s">
        <v>8164</v>
      </c>
      <c r="C1787" s="56">
        <v>41782</v>
      </c>
      <c r="D1787" s="48">
        <v>0</v>
      </c>
      <c r="E1787" s="57">
        <v>0</v>
      </c>
      <c r="F1787" s="48">
        <v>0</v>
      </c>
      <c r="G1787" s="48">
        <v>0</v>
      </c>
      <c r="H1787" s="51"/>
      <c r="J1787" s="51"/>
    </row>
    <row r="1788" spans="1:10" x14ac:dyDescent="0.3">
      <c r="A1788" t="s">
        <v>1777</v>
      </c>
      <c r="B1788" t="s">
        <v>8165</v>
      </c>
      <c r="C1788" s="56">
        <v>43928</v>
      </c>
      <c r="D1788" s="48">
        <v>0</v>
      </c>
      <c r="E1788" s="57">
        <v>0</v>
      </c>
      <c r="F1788" s="48">
        <v>0</v>
      </c>
      <c r="G1788" s="48">
        <v>0</v>
      </c>
      <c r="H1788" s="51"/>
      <c r="J1788" s="51"/>
    </row>
    <row r="1789" spans="1:10" x14ac:dyDescent="0.3">
      <c r="A1789" t="s">
        <v>1778</v>
      </c>
      <c r="B1789" t="s">
        <v>8166</v>
      </c>
      <c r="C1789" s="56">
        <v>45969</v>
      </c>
      <c r="D1789" s="48">
        <v>0</v>
      </c>
      <c r="E1789" s="57">
        <v>0</v>
      </c>
      <c r="F1789" s="48">
        <v>0</v>
      </c>
      <c r="G1789" s="48">
        <v>0</v>
      </c>
      <c r="H1789" s="51"/>
      <c r="J1789" s="51"/>
    </row>
    <row r="1790" spans="1:10" x14ac:dyDescent="0.3">
      <c r="A1790" t="s">
        <v>1779</v>
      </c>
      <c r="B1790" t="s">
        <v>8167</v>
      </c>
      <c r="C1790" s="56">
        <v>40794</v>
      </c>
      <c r="D1790" s="48">
        <v>0</v>
      </c>
      <c r="E1790" s="57">
        <v>0</v>
      </c>
      <c r="F1790" s="48">
        <v>0</v>
      </c>
      <c r="G1790" s="48">
        <v>0</v>
      </c>
      <c r="H1790" s="51"/>
      <c r="J1790" s="51"/>
    </row>
    <row r="1791" spans="1:10" x14ac:dyDescent="0.3">
      <c r="A1791" t="s">
        <v>1780</v>
      </c>
      <c r="B1791" t="s">
        <v>8168</v>
      </c>
      <c r="C1791" s="56">
        <v>46021</v>
      </c>
      <c r="D1791" s="48">
        <v>0</v>
      </c>
      <c r="E1791" s="57">
        <v>28.73</v>
      </c>
      <c r="F1791" s="48">
        <v>13948.99</v>
      </c>
      <c r="G1791" s="48">
        <v>13948.99</v>
      </c>
      <c r="H1791" s="51"/>
      <c r="J1791" s="51"/>
    </row>
    <row r="1792" spans="1:10" x14ac:dyDescent="0.3">
      <c r="A1792" t="s">
        <v>1781</v>
      </c>
      <c r="B1792" t="s">
        <v>8169</v>
      </c>
      <c r="C1792" s="56">
        <v>41194</v>
      </c>
      <c r="D1792" s="48">
        <v>0</v>
      </c>
      <c r="E1792" s="57">
        <v>0</v>
      </c>
      <c r="F1792" s="48">
        <v>0</v>
      </c>
      <c r="G1792" s="48">
        <v>0</v>
      </c>
      <c r="H1792" s="51"/>
      <c r="J1792" s="51"/>
    </row>
    <row r="1793" spans="1:10" x14ac:dyDescent="0.3">
      <c r="A1793" t="s">
        <v>1782</v>
      </c>
      <c r="B1793" t="s">
        <v>8170</v>
      </c>
      <c r="C1793" s="56">
        <v>40848</v>
      </c>
      <c r="D1793" s="48">
        <v>0</v>
      </c>
      <c r="E1793" s="57">
        <v>0</v>
      </c>
      <c r="F1793" s="48">
        <v>0</v>
      </c>
      <c r="G1793" s="48">
        <v>0</v>
      </c>
      <c r="H1793" s="51"/>
      <c r="J1793" s="51"/>
    </row>
    <row r="1794" spans="1:10" x14ac:dyDescent="0.3">
      <c r="A1794" t="s">
        <v>1783</v>
      </c>
      <c r="B1794" t="s">
        <v>8171</v>
      </c>
      <c r="C1794" s="56">
        <v>46697</v>
      </c>
      <c r="D1794" s="48">
        <v>0</v>
      </c>
      <c r="E1794" s="57">
        <v>0</v>
      </c>
      <c r="F1794" s="48">
        <v>0</v>
      </c>
      <c r="G1794" s="48">
        <v>0</v>
      </c>
      <c r="H1794" s="51"/>
      <c r="J1794" s="51"/>
    </row>
    <row r="1795" spans="1:10" x14ac:dyDescent="0.3">
      <c r="A1795" t="s">
        <v>1784</v>
      </c>
      <c r="B1795" t="s">
        <v>8172</v>
      </c>
      <c r="C1795" s="56">
        <v>46723</v>
      </c>
      <c r="D1795" s="48">
        <v>0</v>
      </c>
      <c r="E1795" s="57">
        <v>0</v>
      </c>
      <c r="F1795" s="48">
        <v>0</v>
      </c>
      <c r="G1795" s="48">
        <v>0</v>
      </c>
      <c r="H1795" s="51"/>
      <c r="J1795" s="51"/>
    </row>
    <row r="1796" spans="1:10" x14ac:dyDescent="0.3">
      <c r="A1796" t="s">
        <v>1785</v>
      </c>
      <c r="B1796" t="s">
        <v>8173</v>
      </c>
      <c r="C1796" s="56">
        <v>41787</v>
      </c>
      <c r="D1796" s="48">
        <v>6870.97</v>
      </c>
      <c r="E1796" s="57">
        <v>54.2</v>
      </c>
      <c r="F1796" s="48">
        <v>26315.18</v>
      </c>
      <c r="G1796" s="48">
        <v>19444.21</v>
      </c>
      <c r="H1796" s="51"/>
      <c r="J1796" s="51"/>
    </row>
    <row r="1797" spans="1:10" x14ac:dyDescent="0.3">
      <c r="A1797" t="s">
        <v>1786</v>
      </c>
      <c r="B1797" t="s">
        <v>8174</v>
      </c>
      <c r="C1797" s="56">
        <v>41338</v>
      </c>
      <c r="D1797" s="48">
        <v>0</v>
      </c>
      <c r="E1797" s="57">
        <v>174.46</v>
      </c>
      <c r="F1797" s="48">
        <v>84703.82</v>
      </c>
      <c r="G1797" s="48">
        <v>84703.82</v>
      </c>
      <c r="H1797" s="51"/>
      <c r="J1797" s="51"/>
    </row>
    <row r="1798" spans="1:10" x14ac:dyDescent="0.3">
      <c r="A1798" t="s">
        <v>1787</v>
      </c>
      <c r="B1798" t="s">
        <v>8175</v>
      </c>
      <c r="C1798" s="56">
        <v>41000</v>
      </c>
      <c r="D1798" s="48">
        <v>0</v>
      </c>
      <c r="E1798" s="57">
        <v>0</v>
      </c>
      <c r="F1798" s="48">
        <v>0</v>
      </c>
      <c r="G1798" s="48">
        <v>0</v>
      </c>
      <c r="H1798" s="51"/>
      <c r="J1798" s="51"/>
    </row>
    <row r="1799" spans="1:10" x14ac:dyDescent="0.3">
      <c r="A1799" t="s">
        <v>1788</v>
      </c>
      <c r="B1799" t="s">
        <v>8176</v>
      </c>
      <c r="C1799" s="56">
        <v>41184</v>
      </c>
      <c r="D1799" s="48">
        <v>35112</v>
      </c>
      <c r="E1799" s="57">
        <v>0</v>
      </c>
      <c r="F1799" s="48">
        <v>0</v>
      </c>
      <c r="G1799" s="48">
        <v>-35112</v>
      </c>
      <c r="H1799" s="51"/>
      <c r="J1799" s="51"/>
    </row>
    <row r="1800" spans="1:10" x14ac:dyDescent="0.3">
      <c r="A1800" t="s">
        <v>1789</v>
      </c>
      <c r="B1800" t="s">
        <v>8177</v>
      </c>
      <c r="C1800" s="56">
        <v>47867</v>
      </c>
      <c r="D1800" s="48">
        <v>0</v>
      </c>
      <c r="E1800" s="57">
        <v>0</v>
      </c>
      <c r="F1800" s="48">
        <v>0</v>
      </c>
      <c r="G1800" s="48">
        <v>0</v>
      </c>
      <c r="H1800" s="51"/>
      <c r="J1800" s="51"/>
    </row>
    <row r="1801" spans="1:10" x14ac:dyDescent="0.3">
      <c r="A1801" t="s">
        <v>1790</v>
      </c>
      <c r="B1801" t="s">
        <v>8178</v>
      </c>
      <c r="C1801" s="56">
        <v>47932</v>
      </c>
      <c r="D1801" s="48">
        <v>0</v>
      </c>
      <c r="E1801" s="57">
        <v>0</v>
      </c>
      <c r="F1801" s="48">
        <v>0</v>
      </c>
      <c r="G1801" s="48">
        <v>0</v>
      </c>
      <c r="H1801" s="51"/>
      <c r="J1801" s="51"/>
    </row>
    <row r="1802" spans="1:10" x14ac:dyDescent="0.3">
      <c r="A1802" t="s">
        <v>1791</v>
      </c>
      <c r="B1802" t="s">
        <v>8179</v>
      </c>
      <c r="C1802" s="56">
        <v>41551</v>
      </c>
      <c r="D1802" s="48">
        <v>0</v>
      </c>
      <c r="E1802" s="57">
        <v>0</v>
      </c>
      <c r="F1802" s="48">
        <v>0</v>
      </c>
      <c r="G1802" s="48">
        <v>0</v>
      </c>
      <c r="H1802" s="51"/>
      <c r="J1802" s="51"/>
    </row>
    <row r="1803" spans="1:10" x14ac:dyDescent="0.3">
      <c r="A1803" t="s">
        <v>1792</v>
      </c>
      <c r="B1803" t="s">
        <v>8180</v>
      </c>
      <c r="C1803" s="56">
        <v>41440</v>
      </c>
      <c r="D1803" s="48">
        <v>0</v>
      </c>
      <c r="E1803" s="57">
        <v>0</v>
      </c>
      <c r="F1803" s="48">
        <v>0</v>
      </c>
      <c r="G1803" s="48">
        <v>0</v>
      </c>
      <c r="H1803" s="51"/>
      <c r="J1803" s="51"/>
    </row>
    <row r="1804" spans="1:10" x14ac:dyDescent="0.3">
      <c r="A1804" t="s">
        <v>1793</v>
      </c>
      <c r="B1804" t="s">
        <v>8181</v>
      </c>
      <c r="C1804" s="56">
        <v>45000</v>
      </c>
      <c r="D1804" s="48">
        <v>35901.410000000003</v>
      </c>
      <c r="E1804" s="57">
        <v>85.31</v>
      </c>
      <c r="F1804" s="48">
        <v>41419.71</v>
      </c>
      <c r="G1804" s="48">
        <v>5518.2999999999956</v>
      </c>
      <c r="H1804" s="51"/>
      <c r="J1804" s="51"/>
    </row>
    <row r="1805" spans="1:10" x14ac:dyDescent="0.3">
      <c r="A1805" t="s">
        <v>1794</v>
      </c>
      <c r="B1805" t="s">
        <v>8182</v>
      </c>
      <c r="C1805" s="56">
        <v>41011</v>
      </c>
      <c r="D1805" s="48">
        <v>0</v>
      </c>
      <c r="E1805" s="57">
        <v>0</v>
      </c>
      <c r="F1805" s="48">
        <v>0</v>
      </c>
      <c r="G1805" s="48">
        <v>0</v>
      </c>
      <c r="H1805" s="51"/>
      <c r="J1805" s="51"/>
    </row>
    <row r="1806" spans="1:10" x14ac:dyDescent="0.3">
      <c r="A1806" t="s">
        <v>1795</v>
      </c>
      <c r="B1806" t="s">
        <v>8183</v>
      </c>
      <c r="C1806" s="56">
        <v>42570</v>
      </c>
      <c r="D1806" s="48">
        <v>7392</v>
      </c>
      <c r="E1806" s="57">
        <v>41.33</v>
      </c>
      <c r="F1806" s="48">
        <v>20066.54</v>
      </c>
      <c r="G1806" s="48">
        <v>12674.54</v>
      </c>
      <c r="H1806" s="51"/>
      <c r="J1806" s="51"/>
    </row>
    <row r="1807" spans="1:10" x14ac:dyDescent="0.3">
      <c r="A1807" t="s">
        <v>1796</v>
      </c>
      <c r="B1807" t="s">
        <v>8184</v>
      </c>
      <c r="C1807" s="56">
        <v>41782</v>
      </c>
      <c r="D1807" s="48">
        <v>0</v>
      </c>
      <c r="E1807" s="57">
        <v>0</v>
      </c>
      <c r="F1807" s="48">
        <v>0</v>
      </c>
      <c r="G1807" s="48">
        <v>0</v>
      </c>
      <c r="H1807" s="51"/>
      <c r="J1807" s="51"/>
    </row>
    <row r="1808" spans="1:10" x14ac:dyDescent="0.3">
      <c r="A1808" t="s">
        <v>1797</v>
      </c>
      <c r="B1808" t="s">
        <v>8185</v>
      </c>
      <c r="C1808" s="56">
        <v>49180</v>
      </c>
      <c r="D1808" s="48">
        <v>0</v>
      </c>
      <c r="E1808" s="57">
        <v>0</v>
      </c>
      <c r="F1808" s="48">
        <v>0</v>
      </c>
      <c r="G1808" s="48">
        <v>0</v>
      </c>
      <c r="H1808" s="51"/>
      <c r="J1808" s="51"/>
    </row>
    <row r="1809" spans="1:10" x14ac:dyDescent="0.3">
      <c r="A1809" t="s">
        <v>1798</v>
      </c>
      <c r="B1809" t="s">
        <v>8186</v>
      </c>
      <c r="C1809" s="56">
        <v>40765</v>
      </c>
      <c r="D1809" s="48">
        <v>0</v>
      </c>
      <c r="E1809" s="57">
        <v>0</v>
      </c>
      <c r="F1809" s="48">
        <v>0</v>
      </c>
      <c r="G1809" s="48">
        <v>0</v>
      </c>
      <c r="H1809" s="51"/>
      <c r="J1809" s="51"/>
    </row>
    <row r="1810" spans="1:10" x14ac:dyDescent="0.3">
      <c r="A1810" t="s">
        <v>1799</v>
      </c>
      <c r="B1810" t="s">
        <v>8187</v>
      </c>
      <c r="C1810" s="56">
        <v>41407</v>
      </c>
      <c r="D1810" s="48">
        <v>16632</v>
      </c>
      <c r="E1810" s="57">
        <v>0</v>
      </c>
      <c r="F1810" s="48">
        <v>0</v>
      </c>
      <c r="G1810" s="48">
        <v>-16632</v>
      </c>
      <c r="H1810" s="51"/>
      <c r="J1810" s="51"/>
    </row>
    <row r="1811" spans="1:10" x14ac:dyDescent="0.3">
      <c r="A1811" t="s">
        <v>1800</v>
      </c>
      <c r="B1811" t="s">
        <v>8188</v>
      </c>
      <c r="C1811" s="56">
        <v>50129</v>
      </c>
      <c r="D1811" s="48">
        <v>27720</v>
      </c>
      <c r="E1811" s="57">
        <v>0</v>
      </c>
      <c r="F1811" s="48">
        <v>0</v>
      </c>
      <c r="G1811" s="48">
        <v>-27720</v>
      </c>
      <c r="H1811" s="51"/>
      <c r="J1811" s="51"/>
    </row>
    <row r="1812" spans="1:10" x14ac:dyDescent="0.3">
      <c r="A1812" t="s">
        <v>1801</v>
      </c>
      <c r="B1812" t="s">
        <v>8189</v>
      </c>
      <c r="C1812" s="56">
        <v>41532</v>
      </c>
      <c r="D1812" s="48">
        <v>3278.85</v>
      </c>
      <c r="E1812" s="57">
        <v>0</v>
      </c>
      <c r="F1812" s="48">
        <v>0</v>
      </c>
      <c r="G1812" s="48">
        <v>-3278.85</v>
      </c>
      <c r="H1812" s="51"/>
      <c r="J1812" s="51"/>
    </row>
    <row r="1813" spans="1:10" x14ac:dyDescent="0.3">
      <c r="A1813" t="s">
        <v>1802</v>
      </c>
      <c r="B1813" t="s">
        <v>8190</v>
      </c>
      <c r="C1813" s="56">
        <v>41000</v>
      </c>
      <c r="D1813" s="48">
        <v>45075.839999999997</v>
      </c>
      <c r="E1813" s="57">
        <v>42.08</v>
      </c>
      <c r="F1813" s="48">
        <v>20430.68</v>
      </c>
      <c r="G1813" s="48">
        <v>-24645.159999999996</v>
      </c>
      <c r="H1813" s="51"/>
      <c r="J1813" s="51"/>
    </row>
    <row r="1814" spans="1:10" x14ac:dyDescent="0.3">
      <c r="A1814" t="s">
        <v>1803</v>
      </c>
      <c r="B1814" t="s">
        <v>8191</v>
      </c>
      <c r="C1814" s="56">
        <v>41000</v>
      </c>
      <c r="D1814" s="48">
        <v>0</v>
      </c>
      <c r="E1814" s="57">
        <v>0</v>
      </c>
      <c r="F1814" s="48">
        <v>0</v>
      </c>
      <c r="G1814" s="48">
        <v>0</v>
      </c>
      <c r="H1814" s="51"/>
      <c r="J1814" s="51"/>
    </row>
    <row r="1815" spans="1:10" x14ac:dyDescent="0.3">
      <c r="A1815" t="s">
        <v>1804</v>
      </c>
      <c r="B1815" t="s">
        <v>8192</v>
      </c>
      <c r="C1815" s="56">
        <v>40557</v>
      </c>
      <c r="D1815" s="48">
        <v>0</v>
      </c>
      <c r="E1815" s="57">
        <v>0</v>
      </c>
      <c r="F1815" s="48">
        <v>0</v>
      </c>
      <c r="G1815" s="48">
        <v>0</v>
      </c>
      <c r="H1815" s="51"/>
      <c r="J1815" s="51"/>
    </row>
    <row r="1816" spans="1:10" x14ac:dyDescent="0.3">
      <c r="A1816" t="s">
        <v>1805</v>
      </c>
      <c r="B1816" t="s">
        <v>8193</v>
      </c>
      <c r="C1816" s="56">
        <v>61284</v>
      </c>
      <c r="D1816" s="48">
        <v>0</v>
      </c>
      <c r="E1816" s="57">
        <v>0</v>
      </c>
      <c r="F1816" s="48">
        <v>0</v>
      </c>
      <c r="G1816" s="48">
        <v>0</v>
      </c>
      <c r="H1816" s="51"/>
      <c r="J1816" s="51"/>
    </row>
    <row r="1817" spans="1:10" x14ac:dyDescent="0.3">
      <c r="A1817" t="s">
        <v>1806</v>
      </c>
      <c r="B1817" t="s">
        <v>8194</v>
      </c>
      <c r="C1817" s="56">
        <v>75375</v>
      </c>
      <c r="D1817" s="48">
        <v>0</v>
      </c>
      <c r="E1817" s="57">
        <v>0</v>
      </c>
      <c r="F1817" s="48">
        <v>0</v>
      </c>
      <c r="G1817" s="48">
        <v>0</v>
      </c>
      <c r="H1817" s="51"/>
      <c r="J1817" s="51"/>
    </row>
    <row r="1818" spans="1:10" x14ac:dyDescent="0.3">
      <c r="A1818" t="s">
        <v>1807</v>
      </c>
      <c r="B1818" t="s">
        <v>8195</v>
      </c>
      <c r="C1818" s="56">
        <v>45000</v>
      </c>
      <c r="D1818" s="48">
        <v>0</v>
      </c>
      <c r="E1818" s="57">
        <v>0</v>
      </c>
      <c r="F1818" s="48">
        <v>0</v>
      </c>
      <c r="G1818" s="48">
        <v>0</v>
      </c>
      <c r="H1818" s="51"/>
      <c r="J1818" s="51"/>
    </row>
    <row r="1819" spans="1:10" x14ac:dyDescent="0.3">
      <c r="A1819" t="s">
        <v>1808</v>
      </c>
      <c r="B1819" t="s">
        <v>8196</v>
      </c>
      <c r="C1819" s="56">
        <v>45000</v>
      </c>
      <c r="D1819" s="48">
        <v>0</v>
      </c>
      <c r="E1819" s="57">
        <v>0</v>
      </c>
      <c r="F1819" s="48">
        <v>0</v>
      </c>
      <c r="G1819" s="48">
        <v>0</v>
      </c>
      <c r="H1819" s="51"/>
      <c r="J1819" s="51"/>
    </row>
    <row r="1820" spans="1:10" x14ac:dyDescent="0.3">
      <c r="A1820" t="s">
        <v>1809</v>
      </c>
      <c r="B1820" t="s">
        <v>8197</v>
      </c>
      <c r="C1820" s="56">
        <v>40888</v>
      </c>
      <c r="D1820" s="48">
        <v>65887.14</v>
      </c>
      <c r="E1820" s="57">
        <v>172.49</v>
      </c>
      <c r="F1820" s="48">
        <v>83747.34</v>
      </c>
      <c r="G1820" s="48">
        <v>17860.199999999997</v>
      </c>
      <c r="H1820" s="51"/>
      <c r="J1820" s="51"/>
    </row>
    <row r="1821" spans="1:10" x14ac:dyDescent="0.3">
      <c r="A1821" t="s">
        <v>1810</v>
      </c>
      <c r="B1821" t="s">
        <v>8198</v>
      </c>
      <c r="C1821" s="56">
        <v>42486</v>
      </c>
      <c r="D1821" s="48">
        <v>0</v>
      </c>
      <c r="E1821" s="57">
        <v>0</v>
      </c>
      <c r="F1821" s="48">
        <v>0</v>
      </c>
      <c r="G1821" s="48">
        <v>0</v>
      </c>
      <c r="H1821" s="51"/>
      <c r="J1821" s="51"/>
    </row>
    <row r="1822" spans="1:10" x14ac:dyDescent="0.3">
      <c r="A1822" t="s">
        <v>1811</v>
      </c>
      <c r="B1822" t="s">
        <v>8199</v>
      </c>
      <c r="C1822" s="56">
        <v>55238</v>
      </c>
      <c r="D1822" s="48">
        <v>53592</v>
      </c>
      <c r="E1822" s="57">
        <v>7.29</v>
      </c>
      <c r="F1822" s="48">
        <v>3539.44</v>
      </c>
      <c r="G1822" s="48">
        <v>-50052.56</v>
      </c>
      <c r="H1822" s="51"/>
      <c r="J1822" s="51"/>
    </row>
    <row r="1823" spans="1:10" x14ac:dyDescent="0.3">
      <c r="A1823" t="s">
        <v>1812</v>
      </c>
      <c r="B1823" t="s">
        <v>8200</v>
      </c>
      <c r="C1823" s="56">
        <v>40712</v>
      </c>
      <c r="D1823" s="48">
        <v>0</v>
      </c>
      <c r="E1823" s="57">
        <v>0</v>
      </c>
      <c r="F1823" s="48">
        <v>0</v>
      </c>
      <c r="G1823" s="48">
        <v>0</v>
      </c>
      <c r="H1823" s="51"/>
      <c r="J1823" s="51"/>
    </row>
    <row r="1824" spans="1:10" x14ac:dyDescent="0.3">
      <c r="A1824" t="s">
        <v>1813</v>
      </c>
      <c r="B1824" t="s">
        <v>8201</v>
      </c>
      <c r="C1824" s="56">
        <v>40676</v>
      </c>
      <c r="D1824" s="48">
        <v>0</v>
      </c>
      <c r="E1824" s="57">
        <v>0</v>
      </c>
      <c r="F1824" s="48">
        <v>0</v>
      </c>
      <c r="G1824" s="48">
        <v>0</v>
      </c>
      <c r="H1824" s="51"/>
      <c r="J1824" s="51"/>
    </row>
    <row r="1825" spans="1:10" x14ac:dyDescent="0.3">
      <c r="A1825" t="s">
        <v>1814</v>
      </c>
      <c r="B1825" t="s">
        <v>8202</v>
      </c>
      <c r="C1825" s="56">
        <v>41000</v>
      </c>
      <c r="D1825" s="48">
        <v>17991.63</v>
      </c>
      <c r="E1825" s="57">
        <v>11.18</v>
      </c>
      <c r="F1825" s="48">
        <v>5428.11</v>
      </c>
      <c r="G1825" s="48">
        <v>-12563.52</v>
      </c>
      <c r="H1825" s="51"/>
      <c r="J1825" s="51"/>
    </row>
    <row r="1826" spans="1:10" x14ac:dyDescent="0.3">
      <c r="A1826" t="s">
        <v>1815</v>
      </c>
      <c r="B1826" t="s">
        <v>8203</v>
      </c>
      <c r="C1826" s="56">
        <v>40775</v>
      </c>
      <c r="D1826" s="48">
        <v>124162.18</v>
      </c>
      <c r="E1826" s="57">
        <v>60.51</v>
      </c>
      <c r="F1826" s="48">
        <v>29378.82</v>
      </c>
      <c r="G1826" s="48">
        <v>-94783.359999999986</v>
      </c>
      <c r="H1826" s="51"/>
      <c r="J1826" s="51"/>
    </row>
    <row r="1827" spans="1:10" x14ac:dyDescent="0.3">
      <c r="A1827" t="s">
        <v>1816</v>
      </c>
      <c r="B1827" t="s">
        <v>8204</v>
      </c>
      <c r="C1827" s="56">
        <v>40982</v>
      </c>
      <c r="D1827" s="48">
        <v>7343.79</v>
      </c>
      <c r="E1827" s="57">
        <v>0</v>
      </c>
      <c r="F1827" s="48">
        <v>0</v>
      </c>
      <c r="G1827" s="48">
        <v>-7343.79</v>
      </c>
      <c r="H1827" s="51"/>
      <c r="J1827" s="51"/>
    </row>
    <row r="1828" spans="1:10" x14ac:dyDescent="0.3">
      <c r="A1828" t="s">
        <v>1817</v>
      </c>
      <c r="B1828" t="s">
        <v>8205</v>
      </c>
      <c r="C1828" s="56">
        <v>58826</v>
      </c>
      <c r="D1828" s="48">
        <v>0</v>
      </c>
      <c r="E1828" s="57">
        <v>0</v>
      </c>
      <c r="F1828" s="48">
        <v>0</v>
      </c>
      <c r="G1828" s="48">
        <v>0</v>
      </c>
      <c r="H1828" s="51"/>
      <c r="J1828" s="51"/>
    </row>
    <row r="1829" spans="1:10" x14ac:dyDescent="0.3">
      <c r="A1829" t="s">
        <v>1818</v>
      </c>
      <c r="B1829" t="s">
        <v>8206</v>
      </c>
      <c r="C1829" s="56">
        <v>41506</v>
      </c>
      <c r="D1829" s="48">
        <v>0</v>
      </c>
      <c r="E1829" s="57">
        <v>0</v>
      </c>
      <c r="F1829" s="48">
        <v>0</v>
      </c>
      <c r="G1829" s="48">
        <v>0</v>
      </c>
      <c r="H1829" s="51"/>
      <c r="J1829" s="51"/>
    </row>
    <row r="1830" spans="1:10" x14ac:dyDescent="0.3">
      <c r="A1830" t="s">
        <v>1819</v>
      </c>
      <c r="B1830" t="s">
        <v>8207</v>
      </c>
      <c r="C1830" s="56">
        <v>40775</v>
      </c>
      <c r="D1830" s="48">
        <v>0</v>
      </c>
      <c r="E1830" s="57">
        <v>15.84</v>
      </c>
      <c r="F1830" s="48">
        <v>7690.64</v>
      </c>
      <c r="G1830" s="48">
        <v>7690.64</v>
      </c>
      <c r="H1830" s="51"/>
      <c r="J1830" s="51"/>
    </row>
    <row r="1831" spans="1:10" x14ac:dyDescent="0.3">
      <c r="A1831" t="s">
        <v>1820</v>
      </c>
      <c r="B1831" t="s">
        <v>8208</v>
      </c>
      <c r="C1831" s="56">
        <v>40775</v>
      </c>
      <c r="D1831" s="48">
        <v>0</v>
      </c>
      <c r="E1831" s="57">
        <v>0</v>
      </c>
      <c r="F1831" s="48">
        <v>0</v>
      </c>
      <c r="G1831" s="48">
        <v>0</v>
      </c>
      <c r="H1831" s="51"/>
      <c r="J1831" s="51"/>
    </row>
    <row r="1832" spans="1:10" x14ac:dyDescent="0.3">
      <c r="A1832" t="s">
        <v>1821</v>
      </c>
      <c r="B1832" t="s">
        <v>8209</v>
      </c>
      <c r="C1832" s="56">
        <v>40775</v>
      </c>
      <c r="D1832" s="48">
        <v>0</v>
      </c>
      <c r="E1832" s="57">
        <v>0</v>
      </c>
      <c r="F1832" s="48">
        <v>0</v>
      </c>
      <c r="G1832" s="48">
        <v>0</v>
      </c>
      <c r="H1832" s="51"/>
      <c r="J1832" s="51"/>
    </row>
    <row r="1833" spans="1:10" x14ac:dyDescent="0.3">
      <c r="A1833" t="s">
        <v>1822</v>
      </c>
      <c r="B1833" t="s">
        <v>8210</v>
      </c>
      <c r="C1833" s="56">
        <v>48348</v>
      </c>
      <c r="D1833" s="48">
        <v>0</v>
      </c>
      <c r="E1833" s="57">
        <v>0</v>
      </c>
      <c r="F1833" s="48">
        <v>0</v>
      </c>
      <c r="G1833" s="48">
        <v>0</v>
      </c>
      <c r="H1833" s="51"/>
      <c r="J1833" s="51"/>
    </row>
    <row r="1834" spans="1:10" x14ac:dyDescent="0.3">
      <c r="A1834" t="s">
        <v>1823</v>
      </c>
      <c r="B1834" t="s">
        <v>8211</v>
      </c>
      <c r="C1834" s="56">
        <v>40888</v>
      </c>
      <c r="D1834" s="48">
        <v>0</v>
      </c>
      <c r="E1834" s="57">
        <v>0</v>
      </c>
      <c r="F1834" s="48">
        <v>0</v>
      </c>
      <c r="G1834" s="48">
        <v>0</v>
      </c>
      <c r="H1834" s="51"/>
      <c r="J1834" s="51"/>
    </row>
    <row r="1835" spans="1:10" x14ac:dyDescent="0.3">
      <c r="A1835" t="s">
        <v>1824</v>
      </c>
      <c r="B1835" t="s">
        <v>8212</v>
      </c>
      <c r="C1835" s="56">
        <v>70002</v>
      </c>
      <c r="D1835" s="48">
        <v>0</v>
      </c>
      <c r="E1835" s="57">
        <v>0</v>
      </c>
      <c r="F1835" s="48">
        <v>0</v>
      </c>
      <c r="G1835" s="48">
        <v>0</v>
      </c>
      <c r="H1835" s="51"/>
      <c r="J1835" s="51"/>
    </row>
    <row r="1836" spans="1:10" x14ac:dyDescent="0.3">
      <c r="A1836" t="s">
        <v>1825</v>
      </c>
      <c r="B1836" t="s">
        <v>8213</v>
      </c>
      <c r="C1836" s="56">
        <v>73919</v>
      </c>
      <c r="D1836" s="48">
        <v>0</v>
      </c>
      <c r="E1836" s="57">
        <v>0</v>
      </c>
      <c r="F1836" s="48">
        <v>0</v>
      </c>
      <c r="G1836" s="48">
        <v>0</v>
      </c>
      <c r="H1836" s="51"/>
      <c r="J1836" s="51"/>
    </row>
    <row r="1837" spans="1:10" x14ac:dyDescent="0.3">
      <c r="A1837" t="s">
        <v>1826</v>
      </c>
      <c r="B1837" t="s">
        <v>8214</v>
      </c>
      <c r="C1837" s="56">
        <v>68836</v>
      </c>
      <c r="D1837" s="48">
        <v>0</v>
      </c>
      <c r="E1837" s="57">
        <v>0</v>
      </c>
      <c r="F1837" s="48">
        <v>0</v>
      </c>
      <c r="G1837" s="48">
        <v>0</v>
      </c>
      <c r="H1837" s="51"/>
      <c r="J1837" s="51"/>
    </row>
    <row r="1838" spans="1:10" x14ac:dyDescent="0.3">
      <c r="A1838" t="s">
        <v>1827</v>
      </c>
      <c r="B1838" t="s">
        <v>8215</v>
      </c>
      <c r="C1838" s="56">
        <v>41692</v>
      </c>
      <c r="D1838" s="48">
        <v>0</v>
      </c>
      <c r="E1838" s="57">
        <v>0</v>
      </c>
      <c r="F1838" s="48">
        <v>0</v>
      </c>
      <c r="G1838" s="48">
        <v>0</v>
      </c>
      <c r="H1838" s="51"/>
      <c r="J1838" s="51"/>
    </row>
    <row r="1839" spans="1:10" x14ac:dyDescent="0.3">
      <c r="A1839" t="s">
        <v>1828</v>
      </c>
      <c r="B1839" t="s">
        <v>8216</v>
      </c>
      <c r="C1839" s="56">
        <v>42538</v>
      </c>
      <c r="D1839" s="48">
        <v>239788.62</v>
      </c>
      <c r="E1839" s="57">
        <v>835.49</v>
      </c>
      <c r="F1839" s="48">
        <v>405647.1</v>
      </c>
      <c r="G1839" s="48">
        <v>165858.47999999998</v>
      </c>
      <c r="H1839" s="51"/>
      <c r="J1839" s="51"/>
    </row>
    <row r="1840" spans="1:10" x14ac:dyDescent="0.3">
      <c r="A1840" t="s">
        <v>1829</v>
      </c>
      <c r="B1840" t="s">
        <v>8217</v>
      </c>
      <c r="C1840" s="56">
        <v>41154</v>
      </c>
      <c r="D1840" s="48">
        <v>6372.53</v>
      </c>
      <c r="E1840" s="57">
        <v>0</v>
      </c>
      <c r="F1840" s="48">
        <v>0</v>
      </c>
      <c r="G1840" s="48">
        <v>-6372.53</v>
      </c>
      <c r="H1840" s="51"/>
      <c r="J1840" s="51"/>
    </row>
    <row r="1841" spans="1:10" x14ac:dyDescent="0.3">
      <c r="A1841" t="s">
        <v>1830</v>
      </c>
      <c r="B1841" t="s">
        <v>8218</v>
      </c>
      <c r="C1841" s="56">
        <v>20671</v>
      </c>
      <c r="D1841" s="48">
        <v>0</v>
      </c>
      <c r="E1841" s="57">
        <v>0</v>
      </c>
      <c r="F1841" s="48">
        <v>0</v>
      </c>
      <c r="G1841" s="48">
        <v>0</v>
      </c>
      <c r="H1841" s="51"/>
      <c r="J1841" s="51"/>
    </row>
    <row r="1842" spans="1:10" x14ac:dyDescent="0.3">
      <c r="A1842" t="s">
        <v>1831</v>
      </c>
      <c r="B1842" t="s">
        <v>8219</v>
      </c>
      <c r="C1842" s="56">
        <v>75375</v>
      </c>
      <c r="D1842" s="48">
        <v>0</v>
      </c>
      <c r="E1842" s="57">
        <v>0</v>
      </c>
      <c r="F1842" s="48">
        <v>0</v>
      </c>
      <c r="G1842" s="48">
        <v>0</v>
      </c>
      <c r="H1842" s="51"/>
      <c r="J1842" s="51"/>
    </row>
    <row r="1843" spans="1:10" x14ac:dyDescent="0.3">
      <c r="A1843" t="s">
        <v>1832</v>
      </c>
      <c r="B1843" t="s">
        <v>8220</v>
      </c>
      <c r="C1843" s="56">
        <v>48348</v>
      </c>
      <c r="D1843" s="48">
        <v>0</v>
      </c>
      <c r="E1843" s="57">
        <v>0</v>
      </c>
      <c r="F1843" s="48">
        <v>0</v>
      </c>
      <c r="G1843" s="48">
        <v>0</v>
      </c>
      <c r="H1843" s="51"/>
      <c r="J1843" s="51"/>
    </row>
    <row r="1844" spans="1:10" x14ac:dyDescent="0.3">
      <c r="A1844" t="s">
        <v>1833</v>
      </c>
      <c r="B1844" t="s">
        <v>8221</v>
      </c>
      <c r="C1844" s="56">
        <v>41012</v>
      </c>
      <c r="D1844" s="48">
        <v>0</v>
      </c>
      <c r="E1844" s="57">
        <v>0</v>
      </c>
      <c r="F1844" s="48">
        <v>0</v>
      </c>
      <c r="G1844" s="48">
        <v>0</v>
      </c>
      <c r="H1844" s="51"/>
      <c r="J1844" s="51"/>
    </row>
    <row r="1845" spans="1:10" x14ac:dyDescent="0.3">
      <c r="A1845" t="s">
        <v>1834</v>
      </c>
      <c r="B1845" t="s">
        <v>8222</v>
      </c>
      <c r="C1845" s="56">
        <v>41692</v>
      </c>
      <c r="D1845" s="48">
        <v>0</v>
      </c>
      <c r="E1845" s="57">
        <v>0</v>
      </c>
      <c r="F1845" s="48">
        <v>0</v>
      </c>
      <c r="G1845" s="48">
        <v>0</v>
      </c>
      <c r="H1845" s="51"/>
      <c r="J1845" s="51"/>
    </row>
    <row r="1846" spans="1:10" x14ac:dyDescent="0.3">
      <c r="A1846" t="s">
        <v>1835</v>
      </c>
      <c r="B1846" t="s">
        <v>8223</v>
      </c>
      <c r="C1846" s="56">
        <v>40967</v>
      </c>
      <c r="D1846" s="48">
        <v>0</v>
      </c>
      <c r="E1846" s="57">
        <v>0</v>
      </c>
      <c r="F1846" s="48">
        <v>0</v>
      </c>
      <c r="G1846" s="48">
        <v>0</v>
      </c>
      <c r="H1846" s="51"/>
      <c r="J1846" s="51"/>
    </row>
    <row r="1847" spans="1:10" x14ac:dyDescent="0.3">
      <c r="A1847" t="s">
        <v>1836</v>
      </c>
      <c r="B1847" t="s">
        <v>8224</v>
      </c>
      <c r="C1847" s="56">
        <v>41228</v>
      </c>
      <c r="D1847" s="48">
        <v>0</v>
      </c>
      <c r="E1847" s="57">
        <v>0</v>
      </c>
      <c r="F1847" s="48">
        <v>0</v>
      </c>
      <c r="G1847" s="48">
        <v>0</v>
      </c>
      <c r="H1847" s="51"/>
      <c r="J1847" s="51"/>
    </row>
    <row r="1848" spans="1:10" x14ac:dyDescent="0.3">
      <c r="A1848" t="s">
        <v>1837</v>
      </c>
      <c r="B1848" t="s">
        <v>8225</v>
      </c>
      <c r="C1848" s="56">
        <v>77235</v>
      </c>
      <c r="D1848" s="48">
        <v>3715.29</v>
      </c>
      <c r="E1848" s="57">
        <v>60.33</v>
      </c>
      <c r="F1848" s="48">
        <v>29291.42</v>
      </c>
      <c r="G1848" s="48">
        <v>25576.129999999997</v>
      </c>
      <c r="H1848" s="51"/>
      <c r="J1848" s="51"/>
    </row>
    <row r="1849" spans="1:10" x14ac:dyDescent="0.3">
      <c r="A1849" t="s">
        <v>1838</v>
      </c>
      <c r="B1849" t="s">
        <v>8226</v>
      </c>
      <c r="C1849" s="56">
        <v>48348</v>
      </c>
      <c r="D1849" s="48">
        <v>0</v>
      </c>
      <c r="E1849" s="57">
        <v>30.65</v>
      </c>
      <c r="F1849" s="48">
        <v>14881.19</v>
      </c>
      <c r="G1849" s="48">
        <v>14881.19</v>
      </c>
      <c r="H1849" s="51"/>
      <c r="J1849" s="51"/>
    </row>
    <row r="1850" spans="1:10" x14ac:dyDescent="0.3">
      <c r="A1850" t="s">
        <v>1839</v>
      </c>
      <c r="B1850" t="s">
        <v>8227</v>
      </c>
      <c r="C1850" s="56">
        <v>41223</v>
      </c>
      <c r="D1850" s="48">
        <v>7153.67</v>
      </c>
      <c r="E1850" s="57">
        <v>0</v>
      </c>
      <c r="F1850" s="48">
        <v>0</v>
      </c>
      <c r="G1850" s="48">
        <v>-7153.67</v>
      </c>
      <c r="H1850" s="51"/>
      <c r="J1850" s="51"/>
    </row>
    <row r="1851" spans="1:10" x14ac:dyDescent="0.3">
      <c r="A1851" t="s">
        <v>1840</v>
      </c>
      <c r="B1851" t="s">
        <v>8228</v>
      </c>
      <c r="C1851" s="56">
        <v>77338</v>
      </c>
      <c r="D1851" s="48">
        <v>0</v>
      </c>
      <c r="E1851" s="57">
        <v>0</v>
      </c>
      <c r="F1851" s="48">
        <v>0</v>
      </c>
      <c r="G1851" s="48">
        <v>0</v>
      </c>
      <c r="H1851" s="51"/>
      <c r="J1851" s="51"/>
    </row>
    <row r="1852" spans="1:10" x14ac:dyDescent="0.3">
      <c r="A1852" t="s">
        <v>1841</v>
      </c>
      <c r="B1852" t="s">
        <v>8229</v>
      </c>
      <c r="C1852" s="56">
        <v>40257</v>
      </c>
      <c r="D1852" s="48">
        <v>105946.54</v>
      </c>
      <c r="E1852" s="57">
        <v>369.55</v>
      </c>
      <c r="F1852" s="48">
        <v>179423.92</v>
      </c>
      <c r="G1852" s="48">
        <v>73477.380000000019</v>
      </c>
      <c r="H1852" s="51"/>
      <c r="J1852" s="51"/>
    </row>
    <row r="1853" spans="1:10" x14ac:dyDescent="0.3">
      <c r="A1853" t="s">
        <v>1842</v>
      </c>
      <c r="B1853" t="s">
        <v>8230</v>
      </c>
      <c r="C1853" s="56">
        <v>20281</v>
      </c>
      <c r="D1853" s="48">
        <v>70357.279999999999</v>
      </c>
      <c r="E1853" s="57">
        <v>604.95000000000005</v>
      </c>
      <c r="F1853" s="48">
        <v>293715.32</v>
      </c>
      <c r="G1853" s="48">
        <v>223358.04</v>
      </c>
      <c r="H1853" s="51"/>
      <c r="J1853" s="51"/>
    </row>
    <row r="1854" spans="1:10" x14ac:dyDescent="0.3">
      <c r="A1854" t="s">
        <v>1843</v>
      </c>
      <c r="B1854" t="s">
        <v>8231</v>
      </c>
      <c r="C1854" s="56">
        <v>42616</v>
      </c>
      <c r="D1854" s="48">
        <v>0</v>
      </c>
      <c r="E1854" s="57">
        <v>0</v>
      </c>
      <c r="F1854" s="48">
        <v>0</v>
      </c>
      <c r="G1854" s="48">
        <v>0</v>
      </c>
      <c r="H1854" s="51"/>
      <c r="J1854" s="51"/>
    </row>
    <row r="1855" spans="1:10" x14ac:dyDescent="0.3">
      <c r="A1855" t="s">
        <v>1844</v>
      </c>
      <c r="B1855" t="s">
        <v>8232</v>
      </c>
      <c r="C1855" s="56">
        <v>40765</v>
      </c>
      <c r="D1855" s="48">
        <v>85153.43</v>
      </c>
      <c r="E1855" s="57">
        <v>164.54</v>
      </c>
      <c r="F1855" s="48">
        <v>79887.460000000006</v>
      </c>
      <c r="G1855" s="48">
        <v>-5265.9699999999866</v>
      </c>
      <c r="H1855" s="51"/>
      <c r="J1855" s="51"/>
    </row>
    <row r="1856" spans="1:10" x14ac:dyDescent="0.3">
      <c r="A1856" t="s">
        <v>1845</v>
      </c>
      <c r="B1856" t="s">
        <v>8233</v>
      </c>
      <c r="C1856" s="56">
        <v>42616</v>
      </c>
      <c r="D1856" s="48">
        <v>136253.54999999999</v>
      </c>
      <c r="E1856" s="57">
        <v>166.29</v>
      </c>
      <c r="F1856" s="48">
        <v>80737.119999999995</v>
      </c>
      <c r="G1856" s="48">
        <v>-55516.429999999993</v>
      </c>
      <c r="H1856" s="51"/>
      <c r="J1856" s="51"/>
    </row>
    <row r="1857" spans="1:10" x14ac:dyDescent="0.3">
      <c r="A1857" t="s">
        <v>1846</v>
      </c>
      <c r="B1857" t="s">
        <v>8234</v>
      </c>
      <c r="C1857" s="56">
        <v>50844</v>
      </c>
      <c r="D1857" s="48">
        <v>0</v>
      </c>
      <c r="E1857" s="57">
        <v>305.89999999999998</v>
      </c>
      <c r="F1857" s="48">
        <v>148520.57</v>
      </c>
      <c r="G1857" s="48">
        <v>148520.57</v>
      </c>
      <c r="H1857" s="51"/>
      <c r="J1857" s="51"/>
    </row>
    <row r="1858" spans="1:10" x14ac:dyDescent="0.3">
      <c r="A1858" t="s">
        <v>1847</v>
      </c>
      <c r="B1858" t="s">
        <v>8235</v>
      </c>
      <c r="C1858" s="56">
        <v>75375</v>
      </c>
      <c r="D1858" s="48">
        <v>0</v>
      </c>
      <c r="E1858" s="57">
        <v>0</v>
      </c>
      <c r="F1858" s="48">
        <v>0</v>
      </c>
      <c r="G1858" s="48">
        <v>0</v>
      </c>
      <c r="H1858" s="51"/>
      <c r="J1858" s="51"/>
    </row>
    <row r="1859" spans="1:10" x14ac:dyDescent="0.3">
      <c r="A1859" t="s">
        <v>1848</v>
      </c>
      <c r="B1859" t="s">
        <v>8236</v>
      </c>
      <c r="C1859" s="56">
        <v>40974</v>
      </c>
      <c r="D1859" s="48">
        <v>0</v>
      </c>
      <c r="E1859" s="57">
        <v>0</v>
      </c>
      <c r="F1859" s="48">
        <v>0</v>
      </c>
      <c r="G1859" s="48">
        <v>0</v>
      </c>
      <c r="H1859" s="51"/>
      <c r="J1859" s="51"/>
    </row>
    <row r="1860" spans="1:10" x14ac:dyDescent="0.3">
      <c r="A1860" t="s">
        <v>1849</v>
      </c>
      <c r="B1860" t="s">
        <v>8237</v>
      </c>
      <c r="C1860" s="56">
        <v>75375</v>
      </c>
      <c r="D1860" s="48">
        <v>0</v>
      </c>
      <c r="E1860" s="57">
        <v>0</v>
      </c>
      <c r="F1860" s="48">
        <v>0</v>
      </c>
      <c r="G1860" s="48">
        <v>0</v>
      </c>
      <c r="H1860" s="51"/>
      <c r="J1860" s="51"/>
    </row>
    <row r="1861" spans="1:10" x14ac:dyDescent="0.3">
      <c r="A1861" t="s">
        <v>1850</v>
      </c>
      <c r="B1861" t="s">
        <v>8238</v>
      </c>
      <c r="C1861" s="56">
        <v>55238</v>
      </c>
      <c r="D1861" s="48">
        <v>0</v>
      </c>
      <c r="E1861" s="57">
        <v>0</v>
      </c>
      <c r="F1861" s="48">
        <v>0</v>
      </c>
      <c r="G1861" s="48">
        <v>0</v>
      </c>
      <c r="H1861" s="51"/>
      <c r="J1861" s="51"/>
    </row>
    <row r="1862" spans="1:10" x14ac:dyDescent="0.3">
      <c r="A1862" t="s">
        <v>1851</v>
      </c>
      <c r="B1862" t="s">
        <v>8239</v>
      </c>
      <c r="C1862" s="56">
        <v>40974</v>
      </c>
      <c r="D1862" s="48">
        <v>0</v>
      </c>
      <c r="E1862" s="57">
        <v>0</v>
      </c>
      <c r="F1862" s="48">
        <v>0</v>
      </c>
      <c r="G1862" s="48">
        <v>0</v>
      </c>
      <c r="H1862" s="51"/>
      <c r="J1862" s="51"/>
    </row>
    <row r="1863" spans="1:10" x14ac:dyDescent="0.3">
      <c r="A1863" t="s">
        <v>1852</v>
      </c>
      <c r="B1863" t="s">
        <v>8240</v>
      </c>
      <c r="C1863" s="56">
        <v>27770</v>
      </c>
      <c r="D1863" s="48">
        <v>157318.12</v>
      </c>
      <c r="E1863" s="57">
        <v>490.22</v>
      </c>
      <c r="F1863" s="48">
        <v>238011.61</v>
      </c>
      <c r="G1863" s="48">
        <v>80693.489999999991</v>
      </c>
      <c r="H1863" s="51"/>
      <c r="J1863" s="51"/>
    </row>
    <row r="1864" spans="1:10" x14ac:dyDescent="0.3">
      <c r="A1864" t="s">
        <v>1853</v>
      </c>
      <c r="B1864" t="s">
        <v>8240</v>
      </c>
      <c r="C1864" s="56">
        <v>27770</v>
      </c>
      <c r="D1864" s="48">
        <v>175954.66</v>
      </c>
      <c r="E1864" s="57">
        <v>388.24</v>
      </c>
      <c r="F1864" s="48">
        <v>188498.28</v>
      </c>
      <c r="G1864" s="48">
        <v>12543.619999999995</v>
      </c>
      <c r="H1864" s="51"/>
      <c r="J1864" s="51"/>
    </row>
    <row r="1865" spans="1:10" x14ac:dyDescent="0.3">
      <c r="A1865" t="s">
        <v>1854</v>
      </c>
      <c r="B1865" t="s">
        <v>8241</v>
      </c>
      <c r="C1865" s="56">
        <v>41023</v>
      </c>
      <c r="D1865" s="48">
        <v>29568</v>
      </c>
      <c r="E1865" s="57">
        <v>16.170000000000002</v>
      </c>
      <c r="F1865" s="48">
        <v>7850.86</v>
      </c>
      <c r="G1865" s="48">
        <v>-21717.14</v>
      </c>
      <c r="H1865" s="51"/>
      <c r="J1865" s="51"/>
    </row>
    <row r="1866" spans="1:10" x14ac:dyDescent="0.3">
      <c r="A1866" t="s">
        <v>1855</v>
      </c>
      <c r="B1866" t="s">
        <v>8242</v>
      </c>
      <c r="C1866" s="56">
        <v>40812</v>
      </c>
      <c r="D1866" s="48">
        <v>314607.5</v>
      </c>
      <c r="E1866" s="57">
        <v>383.16</v>
      </c>
      <c r="F1866" s="48">
        <v>186031.84</v>
      </c>
      <c r="G1866" s="48">
        <v>-128575.66</v>
      </c>
      <c r="H1866" s="51"/>
      <c r="J1866" s="51"/>
    </row>
    <row r="1867" spans="1:10" x14ac:dyDescent="0.3">
      <c r="A1867" t="s">
        <v>1856</v>
      </c>
      <c r="B1867" t="s">
        <v>8243</v>
      </c>
      <c r="C1867" s="56">
        <v>41251</v>
      </c>
      <c r="D1867" s="48">
        <v>0</v>
      </c>
      <c r="E1867" s="57">
        <v>0</v>
      </c>
      <c r="F1867" s="48">
        <v>0</v>
      </c>
      <c r="G1867" s="48">
        <v>0</v>
      </c>
      <c r="H1867" s="51"/>
      <c r="J1867" s="51"/>
    </row>
    <row r="1868" spans="1:10" x14ac:dyDescent="0.3">
      <c r="A1868" t="s">
        <v>1857</v>
      </c>
      <c r="B1868" t="s">
        <v>8244</v>
      </c>
      <c r="C1868" s="56">
        <v>75597</v>
      </c>
      <c r="D1868" s="48">
        <v>0</v>
      </c>
      <c r="E1868" s="57">
        <v>92.41</v>
      </c>
      <c r="F1868" s="48">
        <v>44866.9</v>
      </c>
      <c r="G1868" s="48">
        <v>44866.9</v>
      </c>
      <c r="H1868" s="51"/>
      <c r="J1868" s="51"/>
    </row>
    <row r="1869" spans="1:10" x14ac:dyDescent="0.3">
      <c r="A1869" t="s">
        <v>1858</v>
      </c>
      <c r="B1869" t="s">
        <v>8245</v>
      </c>
      <c r="C1869" s="56">
        <v>71956</v>
      </c>
      <c r="D1869" s="48">
        <v>0</v>
      </c>
      <c r="E1869" s="57">
        <v>0</v>
      </c>
      <c r="F1869" s="48">
        <v>0</v>
      </c>
      <c r="G1869" s="48">
        <v>0</v>
      </c>
      <c r="H1869" s="51"/>
      <c r="J1869" s="51"/>
    </row>
    <row r="1870" spans="1:10" x14ac:dyDescent="0.3">
      <c r="A1870" t="s">
        <v>1859</v>
      </c>
      <c r="B1870" t="s">
        <v>8246</v>
      </c>
      <c r="C1870" s="56">
        <v>40517</v>
      </c>
      <c r="D1870" s="48">
        <v>0</v>
      </c>
      <c r="E1870" s="57">
        <v>0</v>
      </c>
      <c r="F1870" s="48">
        <v>0</v>
      </c>
      <c r="G1870" s="48">
        <v>0</v>
      </c>
      <c r="H1870" s="51"/>
      <c r="J1870" s="51"/>
    </row>
    <row r="1871" spans="1:10" x14ac:dyDescent="0.3">
      <c r="A1871" t="s">
        <v>1860</v>
      </c>
      <c r="B1871" t="s">
        <v>8247</v>
      </c>
      <c r="C1871" s="56">
        <v>26977</v>
      </c>
      <c r="D1871" s="48">
        <v>76218.37</v>
      </c>
      <c r="E1871" s="57">
        <v>68.12</v>
      </c>
      <c r="F1871" s="48">
        <v>33073.620000000003</v>
      </c>
      <c r="G1871" s="48">
        <v>-43144.749999999993</v>
      </c>
      <c r="H1871" s="51"/>
      <c r="J1871" s="51"/>
    </row>
    <row r="1872" spans="1:10" x14ac:dyDescent="0.3">
      <c r="A1872" t="s">
        <v>1861</v>
      </c>
      <c r="B1872" t="s">
        <v>8248</v>
      </c>
      <c r="C1872" s="56">
        <v>41794</v>
      </c>
      <c r="D1872" s="48">
        <v>78738.19</v>
      </c>
      <c r="E1872" s="57">
        <v>203.57</v>
      </c>
      <c r="F1872" s="48">
        <v>98837.31</v>
      </c>
      <c r="G1872" s="48">
        <v>20099.119999999995</v>
      </c>
      <c r="H1872" s="51"/>
      <c r="J1872" s="51"/>
    </row>
    <row r="1873" spans="1:10" x14ac:dyDescent="0.3">
      <c r="A1873" t="s">
        <v>1862</v>
      </c>
      <c r="B1873" t="s">
        <v>8249</v>
      </c>
      <c r="C1873" s="56">
        <v>41506</v>
      </c>
      <c r="D1873" s="48">
        <v>0</v>
      </c>
      <c r="E1873" s="57">
        <v>0</v>
      </c>
      <c r="F1873" s="48">
        <v>0</v>
      </c>
      <c r="G1873" s="48">
        <v>0</v>
      </c>
      <c r="H1873" s="51"/>
      <c r="J1873" s="51"/>
    </row>
    <row r="1874" spans="1:10" x14ac:dyDescent="0.3">
      <c r="A1874" t="s">
        <v>1863</v>
      </c>
      <c r="B1874" t="s">
        <v>8250</v>
      </c>
      <c r="C1874" s="56">
        <v>41407</v>
      </c>
      <c r="D1874" s="48">
        <v>193122.85</v>
      </c>
      <c r="E1874" s="57">
        <v>221.88</v>
      </c>
      <c r="F1874" s="48">
        <v>107727.18</v>
      </c>
      <c r="G1874" s="48">
        <v>-85395.670000000013</v>
      </c>
      <c r="H1874" s="51"/>
      <c r="J1874" s="51"/>
    </row>
    <row r="1875" spans="1:10" x14ac:dyDescent="0.3">
      <c r="A1875" t="s">
        <v>1864</v>
      </c>
      <c r="B1875" t="s">
        <v>8251</v>
      </c>
      <c r="C1875" s="56">
        <v>43318</v>
      </c>
      <c r="D1875" s="48">
        <v>0</v>
      </c>
      <c r="E1875" s="57">
        <v>0</v>
      </c>
      <c r="F1875" s="48">
        <v>0</v>
      </c>
      <c r="G1875" s="48">
        <v>0</v>
      </c>
      <c r="H1875" s="51"/>
      <c r="J1875" s="51"/>
    </row>
    <row r="1876" spans="1:10" x14ac:dyDescent="0.3">
      <c r="A1876" t="s">
        <v>1865</v>
      </c>
      <c r="B1876" t="s">
        <v>8252</v>
      </c>
      <c r="C1876" s="56">
        <v>72554</v>
      </c>
      <c r="D1876" s="48">
        <v>13803.11</v>
      </c>
      <c r="E1876" s="57">
        <v>67.41</v>
      </c>
      <c r="F1876" s="48">
        <v>32728.9</v>
      </c>
      <c r="G1876" s="48">
        <v>18925.79</v>
      </c>
      <c r="H1876" s="51"/>
      <c r="J1876" s="51"/>
    </row>
    <row r="1877" spans="1:10" x14ac:dyDescent="0.3">
      <c r="A1877" t="s">
        <v>1866</v>
      </c>
      <c r="B1877" t="s">
        <v>8253</v>
      </c>
      <c r="C1877" s="56">
        <v>45000</v>
      </c>
      <c r="D1877" s="48">
        <v>46175.56</v>
      </c>
      <c r="E1877" s="57">
        <v>229.86</v>
      </c>
      <c r="F1877" s="48">
        <v>111601.63</v>
      </c>
      <c r="G1877" s="48">
        <v>65426.070000000007</v>
      </c>
      <c r="H1877" s="51"/>
      <c r="J1877" s="51"/>
    </row>
    <row r="1878" spans="1:10" x14ac:dyDescent="0.3">
      <c r="A1878" t="s">
        <v>1867</v>
      </c>
      <c r="B1878" t="s">
        <v>8254</v>
      </c>
      <c r="C1878" s="56">
        <v>40672</v>
      </c>
      <c r="D1878" s="48">
        <v>0</v>
      </c>
      <c r="E1878" s="57">
        <v>105.56</v>
      </c>
      <c r="F1878" s="48">
        <v>51251.49</v>
      </c>
      <c r="G1878" s="48">
        <v>51251.49</v>
      </c>
      <c r="H1878" s="51"/>
      <c r="J1878" s="51"/>
    </row>
    <row r="1879" spans="1:10" x14ac:dyDescent="0.3">
      <c r="A1879" t="s">
        <v>1868</v>
      </c>
      <c r="B1879" t="s">
        <v>8255</v>
      </c>
      <c r="C1879" s="56">
        <v>74049</v>
      </c>
      <c r="D1879" s="48">
        <v>0</v>
      </c>
      <c r="E1879" s="57">
        <v>0</v>
      </c>
      <c r="F1879" s="48">
        <v>0</v>
      </c>
      <c r="G1879" s="48">
        <v>0</v>
      </c>
      <c r="H1879" s="51"/>
      <c r="J1879" s="51"/>
    </row>
    <row r="1880" spans="1:10" x14ac:dyDescent="0.3">
      <c r="A1880" t="s">
        <v>1869</v>
      </c>
      <c r="B1880" t="s">
        <v>8256</v>
      </c>
      <c r="C1880" s="56">
        <v>40950</v>
      </c>
      <c r="D1880" s="48">
        <v>0</v>
      </c>
      <c r="E1880" s="57">
        <v>0</v>
      </c>
      <c r="F1880" s="48">
        <v>0</v>
      </c>
      <c r="G1880" s="48">
        <v>0</v>
      </c>
      <c r="H1880" s="51"/>
      <c r="J1880" s="51"/>
    </row>
    <row r="1881" spans="1:10" x14ac:dyDescent="0.3">
      <c r="A1881" t="s">
        <v>1870</v>
      </c>
      <c r="B1881" t="s">
        <v>8257</v>
      </c>
      <c r="C1881" s="56">
        <v>41516</v>
      </c>
      <c r="D1881" s="48">
        <v>110164.32</v>
      </c>
      <c r="E1881" s="57">
        <v>212.32</v>
      </c>
      <c r="F1881" s="48">
        <v>103085.61</v>
      </c>
      <c r="G1881" s="48">
        <v>-7078.7100000000064</v>
      </c>
      <c r="H1881" s="51"/>
      <c r="J1881" s="51"/>
    </row>
    <row r="1882" spans="1:10" x14ac:dyDescent="0.3">
      <c r="A1882" t="s">
        <v>1871</v>
      </c>
      <c r="B1882" t="s">
        <v>8258</v>
      </c>
      <c r="C1882" s="56">
        <v>40987</v>
      </c>
      <c r="D1882" s="48">
        <v>35112</v>
      </c>
      <c r="E1882" s="57">
        <v>0</v>
      </c>
      <c r="F1882" s="48">
        <v>0</v>
      </c>
      <c r="G1882" s="48">
        <v>-35112</v>
      </c>
      <c r="H1882" s="51"/>
      <c r="J1882" s="51"/>
    </row>
    <row r="1883" spans="1:10" x14ac:dyDescent="0.3">
      <c r="A1883" t="s">
        <v>1872</v>
      </c>
      <c r="B1883" t="s">
        <v>8259</v>
      </c>
      <c r="C1883" s="56">
        <v>48348</v>
      </c>
      <c r="D1883" s="48">
        <v>0</v>
      </c>
      <c r="E1883" s="57">
        <v>0</v>
      </c>
      <c r="F1883" s="48">
        <v>0</v>
      </c>
      <c r="G1883" s="48">
        <v>0</v>
      </c>
      <c r="H1883" s="51"/>
      <c r="J1883" s="51"/>
    </row>
    <row r="1884" spans="1:10" x14ac:dyDescent="0.3">
      <c r="A1884" t="s">
        <v>1873</v>
      </c>
      <c r="B1884" t="s">
        <v>8260</v>
      </c>
      <c r="C1884" s="56">
        <v>40928</v>
      </c>
      <c r="D1884" s="48">
        <v>247499.59</v>
      </c>
      <c r="E1884" s="57">
        <v>709.28</v>
      </c>
      <c r="F1884" s="48">
        <v>344369.63</v>
      </c>
      <c r="G1884" s="48">
        <v>96870.040000000008</v>
      </c>
      <c r="H1884" s="51"/>
      <c r="J1884" s="51"/>
    </row>
    <row r="1885" spans="1:10" x14ac:dyDescent="0.3">
      <c r="A1885" t="s">
        <v>1874</v>
      </c>
      <c r="B1885" t="s">
        <v>8261</v>
      </c>
      <c r="C1885" s="56">
        <v>73724</v>
      </c>
      <c r="D1885" s="48">
        <v>0</v>
      </c>
      <c r="E1885" s="57">
        <v>0</v>
      </c>
      <c r="F1885" s="48">
        <v>0</v>
      </c>
      <c r="G1885" s="48">
        <v>0</v>
      </c>
      <c r="H1885" s="51"/>
      <c r="J1885" s="51"/>
    </row>
    <row r="1886" spans="1:10" x14ac:dyDescent="0.3">
      <c r="A1886" t="s">
        <v>1875</v>
      </c>
      <c r="B1886" t="s">
        <v>8262</v>
      </c>
      <c r="C1886" s="56">
        <v>40974</v>
      </c>
      <c r="D1886" s="48">
        <v>0</v>
      </c>
      <c r="E1886" s="57">
        <v>0</v>
      </c>
      <c r="F1886" s="48">
        <v>0</v>
      </c>
      <c r="G1886" s="48">
        <v>0</v>
      </c>
      <c r="H1886" s="51"/>
      <c r="J1886" s="51"/>
    </row>
    <row r="1887" spans="1:10" x14ac:dyDescent="0.3">
      <c r="A1887" t="s">
        <v>1876</v>
      </c>
      <c r="B1887" t="s">
        <v>8263</v>
      </c>
      <c r="C1887" s="56">
        <v>40712</v>
      </c>
      <c r="D1887" s="48">
        <v>0</v>
      </c>
      <c r="E1887" s="57">
        <v>0</v>
      </c>
      <c r="F1887" s="48">
        <v>0</v>
      </c>
      <c r="G1887" s="48">
        <v>0</v>
      </c>
      <c r="H1887" s="51"/>
      <c r="J1887" s="51"/>
    </row>
    <row r="1888" spans="1:10" x14ac:dyDescent="0.3">
      <c r="A1888" t="s">
        <v>1877</v>
      </c>
      <c r="B1888" t="s">
        <v>8264</v>
      </c>
      <c r="C1888" s="56">
        <v>30240</v>
      </c>
      <c r="D1888" s="48">
        <v>199006.81</v>
      </c>
      <c r="E1888" s="57">
        <v>648.05999999999995</v>
      </c>
      <c r="F1888" s="48">
        <v>314646.09000000003</v>
      </c>
      <c r="G1888" s="48">
        <v>115639.28000000003</v>
      </c>
      <c r="H1888" s="51"/>
      <c r="J1888" s="51"/>
    </row>
    <row r="1889" spans="1:10" x14ac:dyDescent="0.3">
      <c r="A1889" t="s">
        <v>1878</v>
      </c>
      <c r="B1889" t="s">
        <v>8265</v>
      </c>
      <c r="C1889" s="56">
        <v>28563</v>
      </c>
      <c r="D1889" s="48">
        <v>0</v>
      </c>
      <c r="E1889" s="57">
        <v>0</v>
      </c>
      <c r="F1889" s="48">
        <v>0</v>
      </c>
      <c r="G1889" s="48">
        <v>0</v>
      </c>
      <c r="H1889" s="51"/>
      <c r="J1889" s="51"/>
    </row>
    <row r="1890" spans="1:10" x14ac:dyDescent="0.3">
      <c r="A1890" t="s">
        <v>1879</v>
      </c>
      <c r="B1890" t="s">
        <v>8266</v>
      </c>
      <c r="C1890" s="56">
        <v>31657</v>
      </c>
      <c r="D1890" s="48">
        <v>42504</v>
      </c>
      <c r="E1890" s="57">
        <v>0</v>
      </c>
      <c r="F1890" s="48">
        <v>0</v>
      </c>
      <c r="G1890" s="48">
        <v>-42504</v>
      </c>
      <c r="H1890" s="51"/>
      <c r="J1890" s="51"/>
    </row>
    <row r="1891" spans="1:10" x14ac:dyDescent="0.3">
      <c r="A1891" t="s">
        <v>1880</v>
      </c>
      <c r="B1891" t="s">
        <v>8267</v>
      </c>
      <c r="C1891" s="56">
        <v>28147</v>
      </c>
      <c r="D1891" s="48">
        <v>0</v>
      </c>
      <c r="E1891" s="57">
        <v>0</v>
      </c>
      <c r="F1891" s="48">
        <v>0</v>
      </c>
      <c r="G1891" s="48">
        <v>0</v>
      </c>
      <c r="H1891" s="51"/>
      <c r="J1891" s="51"/>
    </row>
    <row r="1892" spans="1:10" x14ac:dyDescent="0.3">
      <c r="A1892" t="s">
        <v>1881</v>
      </c>
      <c r="B1892" t="s">
        <v>8268</v>
      </c>
      <c r="C1892" s="56">
        <v>40662</v>
      </c>
      <c r="D1892" s="48">
        <v>83540.12</v>
      </c>
      <c r="E1892" s="57">
        <v>36.49</v>
      </c>
      <c r="F1892" s="48">
        <v>17716.62</v>
      </c>
      <c r="G1892" s="48">
        <v>-65823.5</v>
      </c>
      <c r="H1892" s="51"/>
      <c r="J1892" s="51"/>
    </row>
    <row r="1893" spans="1:10" x14ac:dyDescent="0.3">
      <c r="A1893" t="s">
        <v>1882</v>
      </c>
      <c r="B1893" t="s">
        <v>8269</v>
      </c>
      <c r="C1893" s="56">
        <v>40814</v>
      </c>
      <c r="D1893" s="48">
        <v>0</v>
      </c>
      <c r="E1893" s="57">
        <v>28.69</v>
      </c>
      <c r="F1893" s="48">
        <v>13929.57</v>
      </c>
      <c r="G1893" s="48">
        <v>13929.57</v>
      </c>
      <c r="H1893" s="51"/>
      <c r="J1893" s="51"/>
    </row>
    <row r="1894" spans="1:10" x14ac:dyDescent="0.3">
      <c r="A1894" t="s">
        <v>1883</v>
      </c>
      <c r="B1894" t="s">
        <v>8270</v>
      </c>
      <c r="C1894" s="56">
        <v>37663</v>
      </c>
      <c r="D1894" s="48">
        <v>0</v>
      </c>
      <c r="E1894" s="57">
        <v>0</v>
      </c>
      <c r="F1894" s="48">
        <v>0</v>
      </c>
      <c r="G1894" s="48">
        <v>0</v>
      </c>
      <c r="H1894" s="51"/>
      <c r="J1894" s="51"/>
    </row>
    <row r="1895" spans="1:10" x14ac:dyDescent="0.3">
      <c r="A1895" t="s">
        <v>1884</v>
      </c>
      <c r="B1895" t="s">
        <v>8271</v>
      </c>
      <c r="C1895" s="56">
        <v>41407</v>
      </c>
      <c r="D1895" s="48">
        <v>0</v>
      </c>
      <c r="E1895" s="57">
        <v>0</v>
      </c>
      <c r="F1895" s="48">
        <v>0</v>
      </c>
      <c r="G1895" s="48">
        <v>0</v>
      </c>
      <c r="H1895" s="51"/>
      <c r="J1895" s="51"/>
    </row>
    <row r="1896" spans="1:10" x14ac:dyDescent="0.3">
      <c r="A1896" t="s">
        <v>1885</v>
      </c>
      <c r="B1896" t="s">
        <v>8272</v>
      </c>
      <c r="C1896" s="56">
        <v>40888</v>
      </c>
      <c r="D1896" s="48">
        <v>7392</v>
      </c>
      <c r="E1896" s="57">
        <v>0</v>
      </c>
      <c r="F1896" s="48">
        <v>0</v>
      </c>
      <c r="G1896" s="48">
        <v>-7392</v>
      </c>
      <c r="H1896" s="51"/>
      <c r="J1896" s="51"/>
    </row>
    <row r="1897" spans="1:10" x14ac:dyDescent="0.3">
      <c r="A1897" t="s">
        <v>1886</v>
      </c>
      <c r="B1897" t="s">
        <v>8273</v>
      </c>
      <c r="C1897" s="56">
        <v>75375</v>
      </c>
      <c r="D1897" s="48">
        <v>0</v>
      </c>
      <c r="E1897" s="57">
        <v>0</v>
      </c>
      <c r="F1897" s="48">
        <v>0</v>
      </c>
      <c r="G1897" s="48">
        <v>0</v>
      </c>
      <c r="H1897" s="51"/>
      <c r="J1897" s="51"/>
    </row>
    <row r="1898" spans="1:10" x14ac:dyDescent="0.3">
      <c r="A1898" t="s">
        <v>1887</v>
      </c>
      <c r="B1898" t="s">
        <v>8274</v>
      </c>
      <c r="C1898" s="56">
        <v>75531</v>
      </c>
      <c r="D1898" s="48">
        <v>0</v>
      </c>
      <c r="E1898" s="57">
        <v>0</v>
      </c>
      <c r="F1898" s="48">
        <v>0</v>
      </c>
      <c r="G1898" s="48">
        <v>0</v>
      </c>
      <c r="H1898" s="51"/>
      <c r="J1898" s="51"/>
    </row>
    <row r="1899" spans="1:10" x14ac:dyDescent="0.3">
      <c r="A1899" t="s">
        <v>1888</v>
      </c>
      <c r="B1899" t="s">
        <v>8275</v>
      </c>
      <c r="C1899" s="56">
        <v>31237</v>
      </c>
      <c r="D1899" s="48">
        <v>0</v>
      </c>
      <c r="E1899" s="57">
        <v>0</v>
      </c>
      <c r="F1899" s="48">
        <v>0</v>
      </c>
      <c r="G1899" s="48">
        <v>0</v>
      </c>
      <c r="H1899" s="51"/>
      <c r="J1899" s="51"/>
    </row>
    <row r="1900" spans="1:10" x14ac:dyDescent="0.3">
      <c r="A1900" t="s">
        <v>1889</v>
      </c>
      <c r="B1900" t="s">
        <v>8276</v>
      </c>
      <c r="C1900" s="56">
        <v>55238</v>
      </c>
      <c r="D1900" s="48">
        <v>0</v>
      </c>
      <c r="E1900" s="57">
        <v>0</v>
      </c>
      <c r="F1900" s="48">
        <v>0</v>
      </c>
      <c r="G1900" s="48">
        <v>0</v>
      </c>
      <c r="H1900" s="51"/>
      <c r="J1900" s="51"/>
    </row>
    <row r="1901" spans="1:10" x14ac:dyDescent="0.3">
      <c r="A1901" t="s">
        <v>1890</v>
      </c>
      <c r="B1901" t="s">
        <v>8277</v>
      </c>
      <c r="C1901" s="56">
        <v>48348</v>
      </c>
      <c r="D1901" s="48">
        <v>0</v>
      </c>
      <c r="E1901" s="57">
        <v>0</v>
      </c>
      <c r="F1901" s="48">
        <v>0</v>
      </c>
      <c r="G1901" s="48">
        <v>0</v>
      </c>
      <c r="H1901" s="51"/>
      <c r="J1901" s="51"/>
    </row>
    <row r="1902" spans="1:10" x14ac:dyDescent="0.3">
      <c r="A1902" t="s">
        <v>1891</v>
      </c>
      <c r="B1902" t="s">
        <v>8278</v>
      </c>
      <c r="C1902" s="56">
        <v>83280</v>
      </c>
      <c r="D1902" s="48">
        <v>7392</v>
      </c>
      <c r="E1902" s="57">
        <v>0</v>
      </c>
      <c r="F1902" s="48">
        <v>0</v>
      </c>
      <c r="G1902" s="48">
        <v>-7392</v>
      </c>
      <c r="H1902" s="51"/>
      <c r="J1902" s="51"/>
    </row>
    <row r="1903" spans="1:10" x14ac:dyDescent="0.3">
      <c r="A1903" t="s">
        <v>1892</v>
      </c>
      <c r="B1903" t="s">
        <v>8279</v>
      </c>
      <c r="C1903" s="56">
        <v>41000</v>
      </c>
      <c r="D1903" s="48">
        <v>18480</v>
      </c>
      <c r="E1903" s="57">
        <v>20.81</v>
      </c>
      <c r="F1903" s="48">
        <v>10103.67</v>
      </c>
      <c r="G1903" s="48">
        <v>-8376.33</v>
      </c>
      <c r="H1903" s="51"/>
      <c r="J1903" s="51"/>
    </row>
    <row r="1904" spans="1:10" x14ac:dyDescent="0.3">
      <c r="A1904" t="s">
        <v>1893</v>
      </c>
      <c r="B1904" t="s">
        <v>8280</v>
      </c>
      <c r="C1904" s="56">
        <v>41000</v>
      </c>
      <c r="D1904" s="48">
        <v>210489.83</v>
      </c>
      <c r="E1904" s="57">
        <v>498.07</v>
      </c>
      <c r="F1904" s="48">
        <v>241822.95</v>
      </c>
      <c r="G1904" s="48">
        <v>31333.120000000024</v>
      </c>
      <c r="H1904" s="51"/>
      <c r="J1904" s="51"/>
    </row>
    <row r="1905" spans="1:10" x14ac:dyDescent="0.3">
      <c r="A1905" t="s">
        <v>1894</v>
      </c>
      <c r="B1905" t="s">
        <v>8281</v>
      </c>
      <c r="C1905" s="56">
        <v>40712</v>
      </c>
      <c r="D1905" s="48">
        <v>0</v>
      </c>
      <c r="E1905" s="57">
        <v>0</v>
      </c>
      <c r="F1905" s="48">
        <v>0</v>
      </c>
      <c r="G1905" s="48">
        <v>0</v>
      </c>
      <c r="H1905" s="51"/>
      <c r="J1905" s="51"/>
    </row>
    <row r="1906" spans="1:10" x14ac:dyDescent="0.3">
      <c r="A1906" t="s">
        <v>1895</v>
      </c>
      <c r="B1906" t="s">
        <v>8282</v>
      </c>
      <c r="C1906" s="56">
        <v>77052</v>
      </c>
      <c r="D1906" s="48">
        <v>352778.35</v>
      </c>
      <c r="E1906" s="57">
        <v>677.74</v>
      </c>
      <c r="F1906" s="48">
        <v>329056.32</v>
      </c>
      <c r="G1906" s="48">
        <v>-23722.02999999997</v>
      </c>
      <c r="H1906" s="51"/>
      <c r="J1906" s="51"/>
    </row>
    <row r="1907" spans="1:10" x14ac:dyDescent="0.3">
      <c r="A1907" t="s">
        <v>1896</v>
      </c>
      <c r="B1907" t="s">
        <v>8283</v>
      </c>
      <c r="C1907" s="56">
        <v>31384</v>
      </c>
      <c r="D1907" s="48">
        <v>52983.95</v>
      </c>
      <c r="E1907" s="57">
        <v>117.51</v>
      </c>
      <c r="F1907" s="48">
        <v>57053.46</v>
      </c>
      <c r="G1907" s="48">
        <v>4069.510000000002</v>
      </c>
      <c r="H1907" s="51"/>
      <c r="J1907" s="51"/>
    </row>
    <row r="1908" spans="1:10" x14ac:dyDescent="0.3">
      <c r="A1908" t="s">
        <v>1897</v>
      </c>
      <c r="B1908" t="s">
        <v>8284</v>
      </c>
      <c r="C1908" s="56">
        <v>41000</v>
      </c>
      <c r="D1908" s="48">
        <v>0</v>
      </c>
      <c r="E1908" s="57">
        <v>66.08</v>
      </c>
      <c r="F1908" s="48">
        <v>32083.16</v>
      </c>
      <c r="G1908" s="48">
        <v>32083.16</v>
      </c>
      <c r="H1908" s="51"/>
      <c r="J1908" s="51"/>
    </row>
    <row r="1909" spans="1:10" x14ac:dyDescent="0.3">
      <c r="A1909" t="s">
        <v>1898</v>
      </c>
      <c r="B1909" t="s">
        <v>8285</v>
      </c>
      <c r="C1909" s="56">
        <v>78222</v>
      </c>
      <c r="D1909" s="48">
        <v>0</v>
      </c>
      <c r="E1909" s="57">
        <v>0</v>
      </c>
      <c r="F1909" s="48">
        <v>0</v>
      </c>
      <c r="G1909" s="48">
        <v>0</v>
      </c>
      <c r="H1909" s="51"/>
      <c r="J1909" s="51"/>
    </row>
    <row r="1910" spans="1:10" x14ac:dyDescent="0.3">
      <c r="A1910" t="s">
        <v>1899</v>
      </c>
      <c r="B1910" t="s">
        <v>8286</v>
      </c>
      <c r="C1910" s="56">
        <v>25351</v>
      </c>
      <c r="D1910" s="48">
        <v>0</v>
      </c>
      <c r="E1910" s="57">
        <v>0</v>
      </c>
      <c r="F1910" s="48">
        <v>0</v>
      </c>
      <c r="G1910" s="48">
        <v>0</v>
      </c>
      <c r="H1910" s="51"/>
      <c r="J1910" s="51"/>
    </row>
    <row r="1911" spans="1:10" x14ac:dyDescent="0.3">
      <c r="A1911" t="s">
        <v>1900</v>
      </c>
      <c r="B1911" t="s">
        <v>8287</v>
      </c>
      <c r="C1911" s="56">
        <v>50844</v>
      </c>
      <c r="D1911" s="48">
        <v>0</v>
      </c>
      <c r="E1911" s="57">
        <v>0</v>
      </c>
      <c r="F1911" s="48">
        <v>0</v>
      </c>
      <c r="G1911" s="48">
        <v>0</v>
      </c>
      <c r="H1911" s="51"/>
      <c r="J1911" s="51"/>
    </row>
    <row r="1912" spans="1:10" x14ac:dyDescent="0.3">
      <c r="A1912" t="s">
        <v>1901</v>
      </c>
      <c r="B1912" t="s">
        <v>8288</v>
      </c>
      <c r="C1912" s="56">
        <v>75375</v>
      </c>
      <c r="D1912" s="48">
        <v>7395.04</v>
      </c>
      <c r="E1912" s="57">
        <v>26.19</v>
      </c>
      <c r="F1912" s="48">
        <v>12715.77</v>
      </c>
      <c r="G1912" s="48">
        <v>5320.7300000000005</v>
      </c>
      <c r="H1912" s="51"/>
      <c r="J1912" s="51"/>
    </row>
    <row r="1913" spans="1:10" x14ac:dyDescent="0.3">
      <c r="A1913" t="s">
        <v>1902</v>
      </c>
      <c r="B1913" t="s">
        <v>8289</v>
      </c>
      <c r="C1913" s="56">
        <v>41358</v>
      </c>
      <c r="D1913" s="48">
        <v>45450.559999999998</v>
      </c>
      <c r="E1913" s="57">
        <v>97.17</v>
      </c>
      <c r="F1913" s="48">
        <v>47177.98</v>
      </c>
      <c r="G1913" s="48">
        <v>1727.4200000000055</v>
      </c>
      <c r="H1913" s="51"/>
      <c r="J1913" s="51"/>
    </row>
    <row r="1914" spans="1:10" x14ac:dyDescent="0.3">
      <c r="A1914" t="s">
        <v>1903</v>
      </c>
      <c r="B1914" t="s">
        <v>8290</v>
      </c>
      <c r="C1914" s="56">
        <v>41052</v>
      </c>
      <c r="D1914" s="48">
        <v>0</v>
      </c>
      <c r="E1914" s="57">
        <v>51.57</v>
      </c>
      <c r="F1914" s="48">
        <v>25038.27</v>
      </c>
      <c r="G1914" s="48">
        <v>25038.27</v>
      </c>
      <c r="H1914" s="51"/>
      <c r="J1914" s="51"/>
    </row>
    <row r="1915" spans="1:10" x14ac:dyDescent="0.3">
      <c r="A1915" t="s">
        <v>1904</v>
      </c>
      <c r="B1915" t="s">
        <v>8291</v>
      </c>
      <c r="C1915" s="56">
        <v>41358</v>
      </c>
      <c r="D1915" s="48">
        <v>3761.58</v>
      </c>
      <c r="E1915" s="57">
        <v>52.84</v>
      </c>
      <c r="F1915" s="48">
        <v>25654.880000000001</v>
      </c>
      <c r="G1915" s="48">
        <v>21893.300000000003</v>
      </c>
      <c r="H1915" s="51"/>
      <c r="J1915" s="51"/>
    </row>
    <row r="1916" spans="1:10" x14ac:dyDescent="0.3">
      <c r="A1916" t="s">
        <v>1905</v>
      </c>
      <c r="B1916" t="s">
        <v>8292</v>
      </c>
      <c r="C1916" s="56">
        <v>41261</v>
      </c>
      <c r="D1916" s="48">
        <v>0</v>
      </c>
      <c r="E1916" s="57">
        <v>0.64</v>
      </c>
      <c r="F1916" s="48">
        <v>310.73</v>
      </c>
      <c r="G1916" s="48">
        <v>310.73</v>
      </c>
      <c r="H1916" s="51"/>
      <c r="J1916" s="51"/>
    </row>
    <row r="1917" spans="1:10" x14ac:dyDescent="0.3">
      <c r="A1917" t="s">
        <v>1906</v>
      </c>
      <c r="B1917" t="s">
        <v>8293</v>
      </c>
      <c r="C1917" s="56">
        <v>41053</v>
      </c>
      <c r="D1917" s="48">
        <v>0</v>
      </c>
      <c r="E1917" s="57">
        <v>0</v>
      </c>
      <c r="F1917" s="48">
        <v>0</v>
      </c>
      <c r="G1917" s="48">
        <v>0</v>
      </c>
      <c r="H1917" s="51"/>
      <c r="J1917" s="51"/>
    </row>
    <row r="1918" spans="1:10" x14ac:dyDescent="0.3">
      <c r="A1918" t="s">
        <v>1907</v>
      </c>
      <c r="B1918" t="s">
        <v>8294</v>
      </c>
      <c r="C1918" s="56">
        <v>41373</v>
      </c>
      <c r="D1918" s="48">
        <v>31135.65</v>
      </c>
      <c r="E1918" s="57">
        <v>19.989999999999998</v>
      </c>
      <c r="F1918" s="48">
        <v>9705.5400000000009</v>
      </c>
      <c r="G1918" s="48">
        <v>-21430.11</v>
      </c>
      <c r="H1918" s="51"/>
      <c r="J1918" s="51"/>
    </row>
    <row r="1919" spans="1:10" x14ac:dyDescent="0.3">
      <c r="A1919" t="s">
        <v>1908</v>
      </c>
      <c r="B1919" t="s">
        <v>8295</v>
      </c>
      <c r="C1919" s="56">
        <v>41242</v>
      </c>
      <c r="D1919" s="48">
        <v>0</v>
      </c>
      <c r="E1919" s="57">
        <v>0</v>
      </c>
      <c r="F1919" s="48">
        <v>0</v>
      </c>
      <c r="G1919" s="48">
        <v>0</v>
      </c>
      <c r="H1919" s="51"/>
      <c r="J1919" s="51"/>
    </row>
    <row r="1920" spans="1:10" x14ac:dyDescent="0.3">
      <c r="A1920" t="s">
        <v>1909</v>
      </c>
      <c r="B1920" t="s">
        <v>8296</v>
      </c>
      <c r="C1920" s="56">
        <v>42683</v>
      </c>
      <c r="D1920" s="48">
        <v>0</v>
      </c>
      <c r="E1920" s="57">
        <v>0</v>
      </c>
      <c r="F1920" s="48">
        <v>0</v>
      </c>
      <c r="G1920" s="48">
        <v>0</v>
      </c>
      <c r="H1920" s="51"/>
      <c r="J1920" s="51"/>
    </row>
    <row r="1921" spans="1:10" x14ac:dyDescent="0.3">
      <c r="A1921" t="s">
        <v>1910</v>
      </c>
      <c r="B1921" t="s">
        <v>8297</v>
      </c>
      <c r="C1921" s="56">
        <v>81030</v>
      </c>
      <c r="D1921" s="48">
        <v>0</v>
      </c>
      <c r="E1921" s="57">
        <v>0</v>
      </c>
      <c r="F1921" s="48">
        <v>0</v>
      </c>
      <c r="G1921" s="48">
        <v>0</v>
      </c>
      <c r="H1921" s="51"/>
      <c r="J1921" s="51"/>
    </row>
    <row r="1922" spans="1:10" x14ac:dyDescent="0.3">
      <c r="A1922" t="s">
        <v>1911</v>
      </c>
      <c r="B1922" t="s">
        <v>8298</v>
      </c>
      <c r="C1922" s="56">
        <v>41005</v>
      </c>
      <c r="D1922" s="48">
        <v>0</v>
      </c>
      <c r="E1922" s="57">
        <v>60.36</v>
      </c>
      <c r="F1922" s="48">
        <v>29305.99</v>
      </c>
      <c r="G1922" s="48">
        <v>29305.99</v>
      </c>
      <c r="H1922" s="51"/>
      <c r="J1922" s="51"/>
    </row>
    <row r="1923" spans="1:10" x14ac:dyDescent="0.3">
      <c r="A1923" t="s">
        <v>1912</v>
      </c>
      <c r="B1923" t="s">
        <v>8299</v>
      </c>
      <c r="C1923" s="56">
        <v>81810</v>
      </c>
      <c r="D1923" s="48">
        <v>0</v>
      </c>
      <c r="E1923" s="57">
        <v>0</v>
      </c>
      <c r="F1923" s="48">
        <v>0</v>
      </c>
      <c r="G1923" s="48">
        <v>0</v>
      </c>
      <c r="H1923" s="51"/>
      <c r="J1923" s="51"/>
    </row>
    <row r="1924" spans="1:10" x14ac:dyDescent="0.3">
      <c r="A1924" t="s">
        <v>1913</v>
      </c>
      <c r="B1924" t="s">
        <v>8300</v>
      </c>
      <c r="C1924" s="56">
        <v>85255</v>
      </c>
      <c r="D1924" s="48">
        <v>0</v>
      </c>
      <c r="E1924" s="57">
        <v>0</v>
      </c>
      <c r="F1924" s="48">
        <v>0</v>
      </c>
      <c r="G1924" s="48">
        <v>0</v>
      </c>
      <c r="H1924" s="51"/>
      <c r="J1924" s="51"/>
    </row>
    <row r="1925" spans="1:10" x14ac:dyDescent="0.3">
      <c r="A1925" t="s">
        <v>1914</v>
      </c>
      <c r="B1925" t="s">
        <v>8301</v>
      </c>
      <c r="C1925" s="56">
        <v>42570</v>
      </c>
      <c r="D1925" s="48">
        <v>0</v>
      </c>
      <c r="E1925" s="57">
        <v>0</v>
      </c>
      <c r="F1925" s="48">
        <v>0</v>
      </c>
      <c r="G1925" s="48">
        <v>0</v>
      </c>
      <c r="H1925" s="51"/>
      <c r="J1925" s="51"/>
    </row>
    <row r="1926" spans="1:10" x14ac:dyDescent="0.3">
      <c r="A1926" t="s">
        <v>1915</v>
      </c>
      <c r="B1926" t="s">
        <v>8302</v>
      </c>
      <c r="C1926" s="56">
        <v>41487</v>
      </c>
      <c r="D1926" s="48">
        <v>0</v>
      </c>
      <c r="E1926" s="57">
        <v>0</v>
      </c>
      <c r="F1926" s="48">
        <v>0</v>
      </c>
      <c r="G1926" s="48">
        <v>0</v>
      </c>
      <c r="H1926" s="51"/>
      <c r="J1926" s="51"/>
    </row>
    <row r="1927" spans="1:10" x14ac:dyDescent="0.3">
      <c r="A1927" t="s">
        <v>1916</v>
      </c>
      <c r="B1927" t="s">
        <v>8303</v>
      </c>
      <c r="C1927" s="56">
        <v>41127</v>
      </c>
      <c r="D1927" s="48">
        <v>0</v>
      </c>
      <c r="E1927" s="57">
        <v>0</v>
      </c>
      <c r="F1927" s="48">
        <v>0</v>
      </c>
      <c r="G1927" s="48">
        <v>0</v>
      </c>
      <c r="H1927" s="51"/>
      <c r="J1927" s="51"/>
    </row>
    <row r="1928" spans="1:10" x14ac:dyDescent="0.3">
      <c r="A1928" t="s">
        <v>1917</v>
      </c>
      <c r="B1928" t="s">
        <v>8304</v>
      </c>
      <c r="C1928" s="56">
        <v>41487</v>
      </c>
      <c r="D1928" s="48">
        <v>0</v>
      </c>
      <c r="E1928" s="57">
        <v>0</v>
      </c>
      <c r="F1928" s="48">
        <v>0</v>
      </c>
      <c r="G1928" s="48">
        <v>0</v>
      </c>
      <c r="H1928" s="51"/>
      <c r="J1928" s="51"/>
    </row>
    <row r="1929" spans="1:10" x14ac:dyDescent="0.3">
      <c r="A1929" t="s">
        <v>1918</v>
      </c>
      <c r="B1929" t="s">
        <v>8305</v>
      </c>
      <c r="C1929" s="56">
        <v>41845</v>
      </c>
      <c r="D1929" s="48">
        <v>1848</v>
      </c>
      <c r="E1929" s="57">
        <v>0</v>
      </c>
      <c r="F1929" s="48">
        <v>0</v>
      </c>
      <c r="G1929" s="48">
        <v>-1848</v>
      </c>
      <c r="H1929" s="51"/>
      <c r="J1929" s="51"/>
    </row>
    <row r="1930" spans="1:10" x14ac:dyDescent="0.3">
      <c r="A1930" t="s">
        <v>1919</v>
      </c>
      <c r="B1930" t="s">
        <v>8306</v>
      </c>
      <c r="C1930" s="56">
        <v>41534</v>
      </c>
      <c r="D1930" s="48">
        <v>0</v>
      </c>
      <c r="E1930" s="57">
        <v>0</v>
      </c>
      <c r="F1930" s="48">
        <v>0</v>
      </c>
      <c r="G1930" s="48">
        <v>0</v>
      </c>
      <c r="H1930" s="51"/>
      <c r="J1930" s="51"/>
    </row>
    <row r="1931" spans="1:10" x14ac:dyDescent="0.3">
      <c r="A1931" t="s">
        <v>1920</v>
      </c>
      <c r="B1931" t="s">
        <v>8307</v>
      </c>
      <c r="C1931" s="56">
        <v>82785</v>
      </c>
      <c r="D1931" s="48">
        <v>0</v>
      </c>
      <c r="E1931" s="57">
        <v>0</v>
      </c>
      <c r="F1931" s="48">
        <v>0</v>
      </c>
      <c r="G1931" s="48">
        <v>0</v>
      </c>
      <c r="H1931" s="51"/>
      <c r="J1931" s="51"/>
    </row>
    <row r="1932" spans="1:10" x14ac:dyDescent="0.3">
      <c r="A1932" t="s">
        <v>1921</v>
      </c>
      <c r="B1932" t="s">
        <v>8308</v>
      </c>
      <c r="C1932" s="56">
        <v>41138</v>
      </c>
      <c r="D1932" s="48">
        <v>0</v>
      </c>
      <c r="E1932" s="57">
        <v>0</v>
      </c>
      <c r="F1932" s="48">
        <v>0</v>
      </c>
      <c r="G1932" s="48">
        <v>0</v>
      </c>
      <c r="H1932" s="51"/>
      <c r="J1932" s="51"/>
    </row>
    <row r="1933" spans="1:10" x14ac:dyDescent="0.3">
      <c r="A1933" t="s">
        <v>1922</v>
      </c>
      <c r="B1933" t="s">
        <v>8309</v>
      </c>
      <c r="C1933" s="56">
        <v>83019</v>
      </c>
      <c r="D1933" s="48">
        <v>0</v>
      </c>
      <c r="E1933" s="57">
        <v>0</v>
      </c>
      <c r="F1933" s="48">
        <v>0</v>
      </c>
      <c r="G1933" s="48">
        <v>0</v>
      </c>
      <c r="H1933" s="51"/>
      <c r="J1933" s="51"/>
    </row>
    <row r="1934" spans="1:10" x14ac:dyDescent="0.3">
      <c r="A1934" t="s">
        <v>1923</v>
      </c>
      <c r="B1934" t="s">
        <v>8310</v>
      </c>
      <c r="C1934" s="56">
        <v>40517</v>
      </c>
      <c r="D1934" s="48">
        <v>10698.27</v>
      </c>
      <c r="E1934" s="57">
        <v>15.88</v>
      </c>
      <c r="F1934" s="48">
        <v>7710.06</v>
      </c>
      <c r="G1934" s="48">
        <v>-2988.21</v>
      </c>
      <c r="H1934" s="51"/>
      <c r="J1934" s="51"/>
    </row>
    <row r="1935" spans="1:10" x14ac:dyDescent="0.3">
      <c r="A1935" t="s">
        <v>1924</v>
      </c>
      <c r="B1935" t="s">
        <v>8311</v>
      </c>
      <c r="C1935" s="56">
        <v>83656</v>
      </c>
      <c r="D1935" s="48">
        <v>0</v>
      </c>
      <c r="E1935" s="57">
        <v>0</v>
      </c>
      <c r="F1935" s="48">
        <v>0</v>
      </c>
      <c r="G1935" s="48">
        <v>0</v>
      </c>
      <c r="H1935" s="51"/>
      <c r="J1935" s="51"/>
    </row>
    <row r="1936" spans="1:10" x14ac:dyDescent="0.3">
      <c r="A1936" t="s">
        <v>1925</v>
      </c>
      <c r="B1936" t="s">
        <v>8312</v>
      </c>
      <c r="C1936" s="56">
        <v>42596</v>
      </c>
      <c r="D1936" s="48">
        <v>0</v>
      </c>
      <c r="E1936" s="57">
        <v>33.54</v>
      </c>
      <c r="F1936" s="48">
        <v>16284.34</v>
      </c>
      <c r="G1936" s="48">
        <v>16284.34</v>
      </c>
      <c r="H1936" s="51"/>
      <c r="J1936" s="51"/>
    </row>
    <row r="1937" spans="1:10" x14ac:dyDescent="0.3">
      <c r="A1937" t="s">
        <v>1926</v>
      </c>
      <c r="B1937" t="s">
        <v>8313</v>
      </c>
      <c r="C1937" s="56">
        <v>42540</v>
      </c>
      <c r="D1937" s="48">
        <v>3696</v>
      </c>
      <c r="E1937" s="57">
        <v>0</v>
      </c>
      <c r="F1937" s="48">
        <v>0</v>
      </c>
      <c r="G1937" s="48">
        <v>-3696</v>
      </c>
      <c r="H1937" s="51"/>
      <c r="J1937" s="51"/>
    </row>
    <row r="1938" spans="1:10" x14ac:dyDescent="0.3">
      <c r="A1938" t="s">
        <v>1927</v>
      </c>
      <c r="B1938" t="s">
        <v>8314</v>
      </c>
      <c r="C1938" s="56">
        <v>83968</v>
      </c>
      <c r="D1938" s="48">
        <v>0</v>
      </c>
      <c r="E1938" s="57">
        <v>0</v>
      </c>
      <c r="F1938" s="48">
        <v>0</v>
      </c>
      <c r="G1938" s="48">
        <v>0</v>
      </c>
      <c r="H1938" s="51"/>
      <c r="J1938" s="51"/>
    </row>
    <row r="1939" spans="1:10" x14ac:dyDescent="0.3">
      <c r="A1939" t="s">
        <v>1928</v>
      </c>
      <c r="B1939" t="s">
        <v>8315</v>
      </c>
      <c r="C1939" s="56">
        <v>41621</v>
      </c>
      <c r="D1939" s="48">
        <v>0</v>
      </c>
      <c r="E1939" s="57">
        <v>0</v>
      </c>
      <c r="F1939" s="48">
        <v>0</v>
      </c>
      <c r="G1939" s="48">
        <v>0</v>
      </c>
      <c r="H1939" s="51"/>
      <c r="J1939" s="51"/>
    </row>
    <row r="1940" spans="1:10" x14ac:dyDescent="0.3">
      <c r="A1940" t="s">
        <v>1929</v>
      </c>
      <c r="B1940" t="s">
        <v>8316</v>
      </c>
      <c r="C1940" s="56">
        <v>84046</v>
      </c>
      <c r="D1940" s="48">
        <v>0</v>
      </c>
      <c r="E1940" s="57">
        <v>21.92</v>
      </c>
      <c r="F1940" s="48">
        <v>10642.6</v>
      </c>
      <c r="G1940" s="48">
        <v>10642.6</v>
      </c>
      <c r="H1940" s="51"/>
      <c r="J1940" s="51"/>
    </row>
    <row r="1941" spans="1:10" x14ac:dyDescent="0.3">
      <c r="A1941" t="s">
        <v>1930</v>
      </c>
      <c r="B1941" t="s">
        <v>8317</v>
      </c>
      <c r="C1941" s="56">
        <v>41005</v>
      </c>
      <c r="D1941" s="48">
        <v>5544</v>
      </c>
      <c r="E1941" s="57">
        <v>0</v>
      </c>
      <c r="F1941" s="48">
        <v>0</v>
      </c>
      <c r="G1941" s="48">
        <v>-5544</v>
      </c>
      <c r="H1941" s="51"/>
      <c r="J1941" s="51"/>
    </row>
    <row r="1942" spans="1:10" x14ac:dyDescent="0.3">
      <c r="A1942" t="s">
        <v>1931</v>
      </c>
      <c r="B1942" t="s">
        <v>8318</v>
      </c>
      <c r="C1942" s="56">
        <v>42632</v>
      </c>
      <c r="D1942" s="48">
        <v>0</v>
      </c>
      <c r="E1942" s="57">
        <v>0</v>
      </c>
      <c r="F1942" s="48">
        <v>0</v>
      </c>
      <c r="G1942" s="48">
        <v>0</v>
      </c>
      <c r="H1942" s="51"/>
      <c r="J1942" s="51"/>
    </row>
    <row r="1943" spans="1:10" x14ac:dyDescent="0.3">
      <c r="A1943" t="s">
        <v>1932</v>
      </c>
      <c r="B1943" t="s">
        <v>8319</v>
      </c>
      <c r="C1943" s="56">
        <v>41127</v>
      </c>
      <c r="D1943" s="48">
        <v>0</v>
      </c>
      <c r="E1943" s="57">
        <v>0</v>
      </c>
      <c r="F1943" s="48">
        <v>0</v>
      </c>
      <c r="G1943" s="48">
        <v>0</v>
      </c>
      <c r="H1943" s="51"/>
      <c r="J1943" s="51"/>
    </row>
    <row r="1944" spans="1:10" x14ac:dyDescent="0.3">
      <c r="A1944" t="s">
        <v>1933</v>
      </c>
      <c r="B1944" t="s">
        <v>8320</v>
      </c>
      <c r="C1944" s="56">
        <v>70176</v>
      </c>
      <c r="D1944" s="48">
        <v>0</v>
      </c>
      <c r="E1944" s="57">
        <v>0</v>
      </c>
      <c r="F1944" s="48">
        <v>0</v>
      </c>
      <c r="G1944" s="48">
        <v>0</v>
      </c>
      <c r="H1944" s="51"/>
      <c r="J1944" s="51"/>
    </row>
    <row r="1945" spans="1:10" x14ac:dyDescent="0.3">
      <c r="A1945" t="s">
        <v>1934</v>
      </c>
      <c r="B1945" t="s">
        <v>8321</v>
      </c>
      <c r="C1945" s="56">
        <v>42559</v>
      </c>
      <c r="D1945" s="48">
        <v>0</v>
      </c>
      <c r="E1945" s="57">
        <v>0</v>
      </c>
      <c r="F1945" s="48">
        <v>0</v>
      </c>
      <c r="G1945" s="48">
        <v>0</v>
      </c>
      <c r="H1945" s="51"/>
      <c r="J1945" s="51"/>
    </row>
    <row r="1946" spans="1:10" x14ac:dyDescent="0.3">
      <c r="A1946" t="s">
        <v>1935</v>
      </c>
      <c r="B1946" t="s">
        <v>8322</v>
      </c>
      <c r="C1946" s="56">
        <v>41571</v>
      </c>
      <c r="D1946" s="48">
        <v>0</v>
      </c>
      <c r="E1946" s="57">
        <v>0</v>
      </c>
      <c r="F1946" s="48">
        <v>0</v>
      </c>
      <c r="G1946" s="48">
        <v>0</v>
      </c>
      <c r="H1946" s="51"/>
      <c r="J1946" s="51"/>
    </row>
    <row r="1947" spans="1:10" x14ac:dyDescent="0.3">
      <c r="A1947" t="s">
        <v>1936</v>
      </c>
      <c r="B1947" t="s">
        <v>8323</v>
      </c>
      <c r="C1947" s="56">
        <v>24844</v>
      </c>
      <c r="D1947" s="48">
        <v>0</v>
      </c>
      <c r="E1947" s="57">
        <v>0</v>
      </c>
      <c r="F1947" s="48">
        <v>0</v>
      </c>
      <c r="G1947" s="48">
        <v>0</v>
      </c>
      <c r="H1947" s="51"/>
      <c r="J1947" s="51"/>
    </row>
    <row r="1948" spans="1:10" x14ac:dyDescent="0.3">
      <c r="A1948" t="s">
        <v>1937</v>
      </c>
      <c r="B1948" t="s">
        <v>8324</v>
      </c>
      <c r="C1948" s="56">
        <v>41583</v>
      </c>
      <c r="D1948" s="48">
        <v>0</v>
      </c>
      <c r="E1948" s="57">
        <v>0</v>
      </c>
      <c r="F1948" s="48">
        <v>0</v>
      </c>
      <c r="G1948" s="48">
        <v>0</v>
      </c>
      <c r="H1948" s="51"/>
      <c r="J1948" s="51"/>
    </row>
    <row r="1949" spans="1:10" x14ac:dyDescent="0.3">
      <c r="A1949" t="s">
        <v>1938</v>
      </c>
      <c r="B1949" t="s">
        <v>8325</v>
      </c>
      <c r="C1949" s="56">
        <v>41343</v>
      </c>
      <c r="D1949" s="48">
        <v>0</v>
      </c>
      <c r="E1949" s="57">
        <v>27.09</v>
      </c>
      <c r="F1949" s="48">
        <v>13152.74</v>
      </c>
      <c r="G1949" s="48">
        <v>13152.74</v>
      </c>
      <c r="H1949" s="51"/>
      <c r="J1949" s="51"/>
    </row>
    <row r="1950" spans="1:10" x14ac:dyDescent="0.3">
      <c r="A1950" t="s">
        <v>1939</v>
      </c>
      <c r="B1950" t="s">
        <v>8326</v>
      </c>
      <c r="C1950" s="56">
        <v>41127</v>
      </c>
      <c r="D1950" s="48">
        <v>0</v>
      </c>
      <c r="E1950" s="57">
        <v>0</v>
      </c>
      <c r="F1950" s="48">
        <v>0</v>
      </c>
      <c r="G1950" s="48">
        <v>0</v>
      </c>
      <c r="H1950" s="51"/>
      <c r="J1950" s="51"/>
    </row>
    <row r="1951" spans="1:10" x14ac:dyDescent="0.3">
      <c r="A1951" t="s">
        <v>1940</v>
      </c>
      <c r="B1951" t="s">
        <v>8327</v>
      </c>
      <c r="C1951" s="56">
        <v>85600</v>
      </c>
      <c r="D1951" s="48">
        <v>0</v>
      </c>
      <c r="E1951" s="57">
        <v>0</v>
      </c>
      <c r="F1951" s="48">
        <v>0</v>
      </c>
      <c r="G1951" s="48">
        <v>0</v>
      </c>
      <c r="H1951" s="51"/>
      <c r="J1951" s="51"/>
    </row>
    <row r="1952" spans="1:10" x14ac:dyDescent="0.3">
      <c r="A1952" t="s">
        <v>1941</v>
      </c>
      <c r="B1952" t="s">
        <v>8328</v>
      </c>
      <c r="C1952" s="56">
        <v>41460</v>
      </c>
      <c r="D1952" s="48">
        <v>0</v>
      </c>
      <c r="E1952" s="57">
        <v>61.77</v>
      </c>
      <c r="F1952" s="48">
        <v>29990.57</v>
      </c>
      <c r="G1952" s="48">
        <v>29990.57</v>
      </c>
      <c r="H1952" s="51"/>
      <c r="J1952" s="51"/>
    </row>
    <row r="1953" spans="1:10" x14ac:dyDescent="0.3">
      <c r="A1953" t="s">
        <v>1942</v>
      </c>
      <c r="B1953" t="s">
        <v>8329</v>
      </c>
      <c r="C1953" s="56">
        <v>74531</v>
      </c>
      <c r="D1953" s="48">
        <v>0</v>
      </c>
      <c r="E1953" s="57">
        <v>0</v>
      </c>
      <c r="F1953" s="48">
        <v>0</v>
      </c>
      <c r="G1953" s="48">
        <v>0</v>
      </c>
      <c r="H1953" s="51"/>
      <c r="J1953" s="51"/>
    </row>
    <row r="1954" spans="1:10" x14ac:dyDescent="0.3">
      <c r="A1954" t="s">
        <v>1943</v>
      </c>
      <c r="B1954" t="s">
        <v>8330</v>
      </c>
      <c r="C1954" s="56">
        <v>86464</v>
      </c>
      <c r="D1954" s="48">
        <v>0</v>
      </c>
      <c r="E1954" s="57">
        <v>0</v>
      </c>
      <c r="F1954" s="48">
        <v>0</v>
      </c>
      <c r="G1954" s="48">
        <v>0</v>
      </c>
      <c r="H1954" s="51"/>
      <c r="J1954" s="51"/>
    </row>
    <row r="1955" spans="1:10" x14ac:dyDescent="0.3">
      <c r="A1955" t="s">
        <v>1944</v>
      </c>
      <c r="B1955" t="s">
        <v>8331</v>
      </c>
      <c r="C1955" s="56">
        <v>86724</v>
      </c>
      <c r="D1955" s="48">
        <v>7392</v>
      </c>
      <c r="E1955" s="57">
        <v>0</v>
      </c>
      <c r="F1955" s="48">
        <v>0</v>
      </c>
      <c r="G1955" s="48">
        <v>-7392</v>
      </c>
      <c r="H1955" s="51"/>
      <c r="J1955" s="51"/>
    </row>
    <row r="1956" spans="1:10" x14ac:dyDescent="0.3">
      <c r="A1956" t="s">
        <v>1945</v>
      </c>
      <c r="B1956" t="s">
        <v>8332</v>
      </c>
      <c r="C1956" s="56">
        <v>86802</v>
      </c>
      <c r="D1956" s="48">
        <v>0</v>
      </c>
      <c r="E1956" s="57">
        <v>0</v>
      </c>
      <c r="F1956" s="48">
        <v>0</v>
      </c>
      <c r="G1956" s="48">
        <v>0</v>
      </c>
      <c r="H1956" s="51"/>
      <c r="J1956" s="51"/>
    </row>
    <row r="1957" spans="1:10" x14ac:dyDescent="0.3">
      <c r="A1957" t="s">
        <v>1946</v>
      </c>
      <c r="B1957" t="s">
        <v>8333</v>
      </c>
      <c r="C1957" s="56">
        <v>42759</v>
      </c>
      <c r="D1957" s="48">
        <v>0</v>
      </c>
      <c r="E1957" s="57">
        <v>0</v>
      </c>
      <c r="F1957" s="48">
        <v>0</v>
      </c>
      <c r="G1957" s="48">
        <v>0</v>
      </c>
      <c r="H1957" s="51"/>
      <c r="J1957" s="51"/>
    </row>
    <row r="1958" spans="1:10" x14ac:dyDescent="0.3">
      <c r="A1958" t="s">
        <v>1947</v>
      </c>
      <c r="B1958" t="s">
        <v>8334</v>
      </c>
      <c r="C1958" s="56">
        <v>87205</v>
      </c>
      <c r="D1958" s="48">
        <v>0</v>
      </c>
      <c r="E1958" s="57">
        <v>0</v>
      </c>
      <c r="F1958" s="48">
        <v>0</v>
      </c>
      <c r="G1958" s="48">
        <v>0</v>
      </c>
      <c r="H1958" s="51"/>
      <c r="J1958" s="51"/>
    </row>
    <row r="1959" spans="1:10" x14ac:dyDescent="0.3">
      <c r="A1959" t="s">
        <v>1948</v>
      </c>
      <c r="B1959" t="s">
        <v>8335</v>
      </c>
      <c r="C1959" s="56">
        <v>42653</v>
      </c>
      <c r="D1959" s="48">
        <v>0</v>
      </c>
      <c r="E1959" s="57">
        <v>0</v>
      </c>
      <c r="F1959" s="48">
        <v>0</v>
      </c>
      <c r="G1959" s="48">
        <v>0</v>
      </c>
      <c r="H1959" s="51"/>
      <c r="J1959" s="51"/>
    </row>
    <row r="1960" spans="1:10" x14ac:dyDescent="0.3">
      <c r="A1960" t="s">
        <v>1949</v>
      </c>
      <c r="B1960" t="s">
        <v>8336</v>
      </c>
      <c r="C1960" s="56">
        <v>41261</v>
      </c>
      <c r="D1960" s="48">
        <v>3696</v>
      </c>
      <c r="E1960" s="57">
        <v>12.78</v>
      </c>
      <c r="F1960" s="48">
        <v>6204.95</v>
      </c>
      <c r="G1960" s="48">
        <v>2508.9499999999998</v>
      </c>
      <c r="H1960" s="51"/>
      <c r="J1960" s="51"/>
    </row>
    <row r="1961" spans="1:10" x14ac:dyDescent="0.3">
      <c r="A1961" t="s">
        <v>1950</v>
      </c>
      <c r="B1961" t="s">
        <v>8337</v>
      </c>
      <c r="C1961" s="56">
        <v>41528</v>
      </c>
      <c r="D1961" s="48">
        <v>0</v>
      </c>
      <c r="E1961" s="57">
        <v>0</v>
      </c>
      <c r="F1961" s="48">
        <v>0</v>
      </c>
      <c r="G1961" s="48">
        <v>0</v>
      </c>
      <c r="H1961" s="51"/>
      <c r="J1961" s="51"/>
    </row>
    <row r="1962" spans="1:10" x14ac:dyDescent="0.3">
      <c r="A1962" t="s">
        <v>1951</v>
      </c>
      <c r="B1962" t="s">
        <v>8338</v>
      </c>
      <c r="C1962" s="56">
        <v>41286</v>
      </c>
      <c r="D1962" s="48">
        <v>0</v>
      </c>
      <c r="E1962" s="57">
        <v>0</v>
      </c>
      <c r="F1962" s="48">
        <v>0</v>
      </c>
      <c r="G1962" s="48">
        <v>0</v>
      </c>
      <c r="H1962" s="51"/>
      <c r="J1962" s="51"/>
    </row>
    <row r="1963" spans="1:10" x14ac:dyDescent="0.3">
      <c r="A1963" t="s">
        <v>1952</v>
      </c>
      <c r="B1963" t="s">
        <v>8339</v>
      </c>
      <c r="C1963" s="56">
        <v>41558</v>
      </c>
      <c r="D1963" s="48">
        <v>0</v>
      </c>
      <c r="E1963" s="57">
        <v>0</v>
      </c>
      <c r="F1963" s="48">
        <v>0</v>
      </c>
      <c r="G1963" s="48">
        <v>0</v>
      </c>
      <c r="H1963" s="51"/>
      <c r="J1963" s="51"/>
    </row>
    <row r="1964" spans="1:10" x14ac:dyDescent="0.3">
      <c r="A1964" t="s">
        <v>1953</v>
      </c>
      <c r="B1964" t="s">
        <v>8340</v>
      </c>
      <c r="C1964" s="56">
        <v>87920</v>
      </c>
      <c r="D1964" s="48">
        <v>0</v>
      </c>
      <c r="E1964" s="57">
        <v>1.32</v>
      </c>
      <c r="F1964" s="48">
        <v>640.89</v>
      </c>
      <c r="G1964" s="48">
        <v>640.89</v>
      </c>
      <c r="H1964" s="51"/>
      <c r="J1964" s="51"/>
    </row>
    <row r="1965" spans="1:10" x14ac:dyDescent="0.3">
      <c r="A1965" t="s">
        <v>1954</v>
      </c>
      <c r="B1965" t="s">
        <v>8341</v>
      </c>
      <c r="C1965" s="56">
        <v>87998</v>
      </c>
      <c r="D1965" s="48">
        <v>0</v>
      </c>
      <c r="E1965" s="57">
        <v>0</v>
      </c>
      <c r="F1965" s="48">
        <v>0</v>
      </c>
      <c r="G1965" s="48">
        <v>0</v>
      </c>
      <c r="H1965" s="51"/>
      <c r="J1965" s="51"/>
    </row>
    <row r="1966" spans="1:10" x14ac:dyDescent="0.3">
      <c r="A1966" t="s">
        <v>1955</v>
      </c>
      <c r="B1966" t="s">
        <v>8342</v>
      </c>
      <c r="C1966" s="56">
        <v>88674</v>
      </c>
      <c r="D1966" s="48">
        <v>3359.03</v>
      </c>
      <c r="E1966" s="57">
        <v>0</v>
      </c>
      <c r="F1966" s="48">
        <v>0</v>
      </c>
      <c r="G1966" s="48">
        <v>-3359.03</v>
      </c>
      <c r="H1966" s="51"/>
      <c r="J1966" s="51"/>
    </row>
    <row r="1967" spans="1:10" x14ac:dyDescent="0.3">
      <c r="A1967" t="s">
        <v>1956</v>
      </c>
      <c r="B1967" t="s">
        <v>8343</v>
      </c>
      <c r="C1967" s="56">
        <v>88752</v>
      </c>
      <c r="D1967" s="48">
        <v>0</v>
      </c>
      <c r="E1967" s="57">
        <v>0</v>
      </c>
      <c r="F1967" s="48">
        <v>0</v>
      </c>
      <c r="G1967" s="48">
        <v>0</v>
      </c>
      <c r="H1967" s="51"/>
      <c r="J1967" s="51"/>
    </row>
    <row r="1968" spans="1:10" x14ac:dyDescent="0.3">
      <c r="A1968" t="s">
        <v>1957</v>
      </c>
      <c r="B1968" t="s">
        <v>8344</v>
      </c>
      <c r="C1968" s="56">
        <v>42724</v>
      </c>
      <c r="D1968" s="48">
        <v>0</v>
      </c>
      <c r="E1968" s="57">
        <v>0</v>
      </c>
      <c r="F1968" s="48">
        <v>0</v>
      </c>
      <c r="G1968" s="48">
        <v>0</v>
      </c>
      <c r="H1968" s="51"/>
      <c r="J1968" s="51"/>
    </row>
    <row r="1969" spans="1:10" x14ac:dyDescent="0.3">
      <c r="A1969" t="s">
        <v>1958</v>
      </c>
      <c r="B1969" t="s">
        <v>8345</v>
      </c>
      <c r="C1969" s="56">
        <v>42754</v>
      </c>
      <c r="D1969" s="48">
        <v>0</v>
      </c>
      <c r="E1969" s="57">
        <v>0</v>
      </c>
      <c r="F1969" s="48">
        <v>0</v>
      </c>
      <c r="G1969" s="48">
        <v>0</v>
      </c>
      <c r="H1969" s="51"/>
      <c r="J1969" s="51"/>
    </row>
    <row r="1970" spans="1:10" x14ac:dyDescent="0.3">
      <c r="A1970" t="s">
        <v>1959</v>
      </c>
      <c r="B1970" t="s">
        <v>8346</v>
      </c>
      <c r="C1970" s="56">
        <v>89155</v>
      </c>
      <c r="D1970" s="48">
        <v>0</v>
      </c>
      <c r="E1970" s="57">
        <v>25.91</v>
      </c>
      <c r="F1970" s="48">
        <v>12579.82</v>
      </c>
      <c r="G1970" s="48">
        <v>12579.82</v>
      </c>
      <c r="H1970" s="51"/>
      <c r="J1970" s="51"/>
    </row>
    <row r="1971" spans="1:10" x14ac:dyDescent="0.3">
      <c r="A1971" t="s">
        <v>1960</v>
      </c>
      <c r="B1971" t="s">
        <v>8347</v>
      </c>
      <c r="C1971" s="56">
        <v>29810</v>
      </c>
      <c r="D1971" s="48">
        <v>0</v>
      </c>
      <c r="E1971" s="57">
        <v>0</v>
      </c>
      <c r="F1971" s="48">
        <v>0</v>
      </c>
      <c r="G1971" s="48">
        <v>0</v>
      </c>
      <c r="H1971" s="51"/>
      <c r="J1971" s="51"/>
    </row>
    <row r="1972" spans="1:10" x14ac:dyDescent="0.3">
      <c r="A1972" t="s">
        <v>1961</v>
      </c>
      <c r="B1972" t="s">
        <v>8348</v>
      </c>
      <c r="C1972" s="56">
        <v>41571</v>
      </c>
      <c r="D1972" s="48">
        <v>0</v>
      </c>
      <c r="E1972" s="57">
        <v>0</v>
      </c>
      <c r="F1972" s="48">
        <v>0</v>
      </c>
      <c r="G1972" s="48">
        <v>0</v>
      </c>
      <c r="H1972" s="51"/>
      <c r="J1972" s="51"/>
    </row>
    <row r="1973" spans="1:10" x14ac:dyDescent="0.3">
      <c r="A1973" t="s">
        <v>1962</v>
      </c>
      <c r="B1973" t="s">
        <v>8349</v>
      </c>
      <c r="C1973" s="56">
        <v>41282</v>
      </c>
      <c r="D1973" s="48">
        <v>0</v>
      </c>
      <c r="E1973" s="57">
        <v>0</v>
      </c>
      <c r="F1973" s="48">
        <v>0</v>
      </c>
      <c r="G1973" s="48">
        <v>0</v>
      </c>
      <c r="H1973" s="51"/>
      <c r="J1973" s="51"/>
    </row>
    <row r="1974" spans="1:10" x14ac:dyDescent="0.3">
      <c r="A1974" t="s">
        <v>1963</v>
      </c>
      <c r="B1974" t="s">
        <v>8350</v>
      </c>
      <c r="C1974" s="56">
        <v>41571</v>
      </c>
      <c r="D1974" s="48">
        <v>3696</v>
      </c>
      <c r="E1974" s="57">
        <v>0</v>
      </c>
      <c r="F1974" s="48">
        <v>0</v>
      </c>
      <c r="G1974" s="48">
        <v>-3696</v>
      </c>
      <c r="H1974" s="51"/>
      <c r="J1974" s="51"/>
    </row>
    <row r="1975" spans="1:10" x14ac:dyDescent="0.3">
      <c r="A1975" t="s">
        <v>1964</v>
      </c>
      <c r="B1975" t="s">
        <v>8351</v>
      </c>
      <c r="C1975" s="56">
        <v>41621</v>
      </c>
      <c r="D1975" s="48">
        <v>10042.36</v>
      </c>
      <c r="E1975" s="57">
        <v>0</v>
      </c>
      <c r="F1975" s="48">
        <v>0</v>
      </c>
      <c r="G1975" s="48">
        <v>-10042.36</v>
      </c>
      <c r="H1975" s="51"/>
      <c r="J1975" s="51"/>
    </row>
    <row r="1976" spans="1:10" x14ac:dyDescent="0.3">
      <c r="A1976" t="s">
        <v>1965</v>
      </c>
      <c r="B1976" t="s">
        <v>8352</v>
      </c>
      <c r="C1976" s="56">
        <v>40946</v>
      </c>
      <c r="D1976" s="48">
        <v>7392</v>
      </c>
      <c r="E1976" s="57">
        <v>0</v>
      </c>
      <c r="F1976" s="48">
        <v>0</v>
      </c>
      <c r="G1976" s="48">
        <v>-7392</v>
      </c>
      <c r="H1976" s="51"/>
      <c r="J1976" s="51"/>
    </row>
    <row r="1977" spans="1:10" x14ac:dyDescent="0.3">
      <c r="A1977" t="s">
        <v>1966</v>
      </c>
      <c r="B1977" t="s">
        <v>8353</v>
      </c>
      <c r="C1977" s="56">
        <v>31075</v>
      </c>
      <c r="D1977" s="48">
        <v>24024</v>
      </c>
      <c r="E1977" s="57">
        <v>265.04000000000002</v>
      </c>
      <c r="F1977" s="48">
        <v>128682.22</v>
      </c>
      <c r="G1977" s="48">
        <v>104658.22</v>
      </c>
      <c r="H1977" s="51"/>
      <c r="J1977" s="51"/>
    </row>
    <row r="1978" spans="1:10" x14ac:dyDescent="0.3">
      <c r="A1978" t="s">
        <v>1967</v>
      </c>
      <c r="B1978" t="s">
        <v>8354</v>
      </c>
      <c r="C1978" s="56">
        <v>74531</v>
      </c>
      <c r="D1978" s="48">
        <v>33043.33</v>
      </c>
      <c r="E1978" s="57">
        <v>157.94</v>
      </c>
      <c r="F1978" s="48">
        <v>76683.03</v>
      </c>
      <c r="G1978" s="48">
        <v>43639.7</v>
      </c>
      <c r="H1978" s="51"/>
      <c r="J1978" s="51"/>
    </row>
    <row r="1979" spans="1:10" x14ac:dyDescent="0.3">
      <c r="A1979" t="s">
        <v>1968</v>
      </c>
      <c r="B1979" t="s">
        <v>8355</v>
      </c>
      <c r="C1979" s="56">
        <v>90637</v>
      </c>
      <c r="D1979" s="48">
        <v>0</v>
      </c>
      <c r="E1979" s="57">
        <v>0</v>
      </c>
      <c r="F1979" s="48">
        <v>0</v>
      </c>
      <c r="G1979" s="48">
        <v>0</v>
      </c>
      <c r="H1979" s="51"/>
      <c r="J1979" s="51"/>
    </row>
    <row r="1980" spans="1:10" x14ac:dyDescent="0.3">
      <c r="A1980" t="s">
        <v>1969</v>
      </c>
      <c r="B1980" t="s">
        <v>8356</v>
      </c>
      <c r="C1980" s="56">
        <v>41558</v>
      </c>
      <c r="D1980" s="48">
        <v>0</v>
      </c>
      <c r="E1980" s="57">
        <v>0</v>
      </c>
      <c r="F1980" s="48">
        <v>0</v>
      </c>
      <c r="G1980" s="48">
        <v>0</v>
      </c>
      <c r="H1980" s="51"/>
      <c r="J1980" s="51"/>
    </row>
    <row r="1981" spans="1:10" x14ac:dyDescent="0.3">
      <c r="A1981" t="s">
        <v>1970</v>
      </c>
      <c r="B1981" t="s">
        <v>8357</v>
      </c>
      <c r="C1981" s="56">
        <v>41011</v>
      </c>
      <c r="D1981" s="48">
        <v>0</v>
      </c>
      <c r="E1981" s="57">
        <v>0</v>
      </c>
      <c r="F1981" s="48">
        <v>0</v>
      </c>
      <c r="G1981" s="48">
        <v>0</v>
      </c>
      <c r="H1981" s="51"/>
      <c r="J1981" s="51"/>
    </row>
    <row r="1982" spans="1:10" x14ac:dyDescent="0.3">
      <c r="A1982" t="s">
        <v>1971</v>
      </c>
      <c r="B1982" t="s">
        <v>8358</v>
      </c>
      <c r="C1982" s="56">
        <v>91456</v>
      </c>
      <c r="D1982" s="48">
        <v>0</v>
      </c>
      <c r="E1982" s="57">
        <v>22.73</v>
      </c>
      <c r="F1982" s="48">
        <v>11035.87</v>
      </c>
      <c r="G1982" s="48">
        <v>11035.87</v>
      </c>
      <c r="H1982" s="51"/>
      <c r="J1982" s="51"/>
    </row>
    <row r="1983" spans="1:10" x14ac:dyDescent="0.3">
      <c r="A1983" t="s">
        <v>1972</v>
      </c>
      <c r="B1983" t="s">
        <v>8359</v>
      </c>
      <c r="C1983" s="56">
        <v>41127</v>
      </c>
      <c r="D1983" s="48">
        <v>0</v>
      </c>
      <c r="E1983" s="57">
        <v>0</v>
      </c>
      <c r="F1983" s="48">
        <v>0</v>
      </c>
      <c r="G1983" s="48">
        <v>0</v>
      </c>
      <c r="H1983" s="51"/>
      <c r="J1983" s="51"/>
    </row>
    <row r="1984" spans="1:10" x14ac:dyDescent="0.3">
      <c r="A1984" t="s">
        <v>1973</v>
      </c>
      <c r="B1984" t="s">
        <v>8360</v>
      </c>
      <c r="C1984" s="56">
        <v>42754</v>
      </c>
      <c r="D1984" s="48">
        <v>34833.17</v>
      </c>
      <c r="E1984" s="57">
        <v>38.14</v>
      </c>
      <c r="F1984" s="48">
        <v>18517.73</v>
      </c>
      <c r="G1984" s="48">
        <v>-16315.439999999999</v>
      </c>
      <c r="H1984" s="51"/>
      <c r="J1984" s="51"/>
    </row>
    <row r="1985" spans="1:10" x14ac:dyDescent="0.3">
      <c r="A1985" t="s">
        <v>1974</v>
      </c>
      <c r="B1985" t="s">
        <v>8361</v>
      </c>
      <c r="C1985" s="56">
        <v>41261</v>
      </c>
      <c r="D1985" s="48">
        <v>0</v>
      </c>
      <c r="E1985" s="57">
        <v>7.2</v>
      </c>
      <c r="F1985" s="48">
        <v>3495.74</v>
      </c>
      <c r="G1985" s="48">
        <v>3495.74</v>
      </c>
      <c r="H1985" s="51"/>
      <c r="J1985" s="51"/>
    </row>
    <row r="1986" spans="1:10" x14ac:dyDescent="0.3">
      <c r="A1986" t="s">
        <v>1975</v>
      </c>
      <c r="B1986" t="s">
        <v>8362</v>
      </c>
      <c r="C1986" s="56">
        <v>41261</v>
      </c>
      <c r="D1986" s="48">
        <v>0</v>
      </c>
      <c r="E1986" s="57">
        <v>0</v>
      </c>
      <c r="F1986" s="48">
        <v>0</v>
      </c>
      <c r="G1986" s="48">
        <v>0</v>
      </c>
      <c r="H1986" s="51"/>
      <c r="J1986" s="51"/>
    </row>
    <row r="1987" spans="1:10" x14ac:dyDescent="0.3">
      <c r="A1987" t="s">
        <v>1976</v>
      </c>
      <c r="B1987" t="s">
        <v>8363</v>
      </c>
      <c r="C1987" s="56">
        <v>40342</v>
      </c>
      <c r="D1987" s="48">
        <v>0</v>
      </c>
      <c r="E1987" s="57">
        <v>0</v>
      </c>
      <c r="F1987" s="48">
        <v>0</v>
      </c>
      <c r="G1987" s="48">
        <v>0</v>
      </c>
      <c r="H1987" s="51"/>
      <c r="J1987" s="51"/>
    </row>
    <row r="1988" spans="1:10" x14ac:dyDescent="0.3">
      <c r="A1988" t="s">
        <v>1977</v>
      </c>
      <c r="B1988" t="s">
        <v>8364</v>
      </c>
      <c r="C1988" s="56">
        <v>41424</v>
      </c>
      <c r="D1988" s="48">
        <v>16632</v>
      </c>
      <c r="E1988" s="57">
        <v>35.770000000000003</v>
      </c>
      <c r="F1988" s="48">
        <v>17367.05</v>
      </c>
      <c r="G1988" s="48">
        <v>735.04999999999927</v>
      </c>
      <c r="H1988" s="51"/>
      <c r="J1988" s="51"/>
    </row>
    <row r="1989" spans="1:10" x14ac:dyDescent="0.3">
      <c r="A1989" t="s">
        <v>1978</v>
      </c>
      <c r="B1989" t="s">
        <v>8365</v>
      </c>
      <c r="C1989" s="56">
        <v>40862</v>
      </c>
      <c r="D1989" s="48">
        <v>0</v>
      </c>
      <c r="E1989" s="57">
        <v>0.45</v>
      </c>
      <c r="F1989" s="48">
        <v>218.48</v>
      </c>
      <c r="G1989" s="48">
        <v>218.48</v>
      </c>
      <c r="H1989" s="51"/>
      <c r="J1989" s="51"/>
    </row>
    <row r="1990" spans="1:10" x14ac:dyDescent="0.3">
      <c r="A1990" t="s">
        <v>1979</v>
      </c>
      <c r="B1990" t="s">
        <v>8366</v>
      </c>
      <c r="C1990" s="56">
        <v>92067</v>
      </c>
      <c r="D1990" s="48">
        <v>0</v>
      </c>
      <c r="E1990" s="57">
        <v>0</v>
      </c>
      <c r="F1990" s="48">
        <v>0</v>
      </c>
      <c r="G1990" s="48">
        <v>0</v>
      </c>
      <c r="H1990" s="51"/>
      <c r="J1990" s="51"/>
    </row>
    <row r="1991" spans="1:10" x14ac:dyDescent="0.3">
      <c r="A1991" t="s">
        <v>1980</v>
      </c>
      <c r="B1991" t="s">
        <v>8367</v>
      </c>
      <c r="C1991" s="56">
        <v>30673</v>
      </c>
      <c r="D1991" s="48">
        <v>0</v>
      </c>
      <c r="E1991" s="57">
        <v>0</v>
      </c>
      <c r="F1991" s="48">
        <v>0</v>
      </c>
      <c r="G1991" s="48">
        <v>0</v>
      </c>
      <c r="H1991" s="51"/>
      <c r="J1991" s="51"/>
    </row>
    <row r="1992" spans="1:10" x14ac:dyDescent="0.3">
      <c r="A1992" t="s">
        <v>1981</v>
      </c>
      <c r="B1992" t="s">
        <v>8368</v>
      </c>
      <c r="C1992" s="56">
        <v>40789</v>
      </c>
      <c r="D1992" s="48">
        <v>0</v>
      </c>
      <c r="E1992" s="57">
        <v>0</v>
      </c>
      <c r="F1992" s="48">
        <v>0</v>
      </c>
      <c r="G1992" s="48">
        <v>0</v>
      </c>
      <c r="H1992" s="51"/>
      <c r="J1992" s="51"/>
    </row>
    <row r="1993" spans="1:10" x14ac:dyDescent="0.3">
      <c r="A1993" t="s">
        <v>1982</v>
      </c>
      <c r="B1993" t="s">
        <v>8369</v>
      </c>
      <c r="C1993" s="56">
        <v>92626</v>
      </c>
      <c r="D1993" s="48">
        <v>0</v>
      </c>
      <c r="E1993" s="57">
        <v>0</v>
      </c>
      <c r="F1993" s="48">
        <v>0</v>
      </c>
      <c r="G1993" s="48">
        <v>0</v>
      </c>
      <c r="H1993" s="51"/>
      <c r="J1993" s="51"/>
    </row>
    <row r="1994" spans="1:10" x14ac:dyDescent="0.3">
      <c r="A1994" t="s">
        <v>1983</v>
      </c>
      <c r="B1994" t="s">
        <v>8370</v>
      </c>
      <c r="C1994" s="56">
        <v>41239</v>
      </c>
      <c r="D1994" s="48">
        <v>0</v>
      </c>
      <c r="E1994" s="57">
        <v>0</v>
      </c>
      <c r="F1994" s="48">
        <v>0</v>
      </c>
      <c r="G1994" s="48">
        <v>0</v>
      </c>
      <c r="H1994" s="51"/>
      <c r="J1994" s="51"/>
    </row>
    <row r="1995" spans="1:10" x14ac:dyDescent="0.3">
      <c r="A1995" t="s">
        <v>1984</v>
      </c>
      <c r="B1995" t="s">
        <v>8371</v>
      </c>
      <c r="C1995" s="56">
        <v>41261</v>
      </c>
      <c r="D1995" s="48">
        <v>9240</v>
      </c>
      <c r="E1995" s="57">
        <v>0</v>
      </c>
      <c r="F1995" s="48">
        <v>0</v>
      </c>
      <c r="G1995" s="48">
        <v>-9240</v>
      </c>
      <c r="H1995" s="51"/>
      <c r="J1995" s="51"/>
    </row>
    <row r="1996" spans="1:10" x14ac:dyDescent="0.3">
      <c r="A1996" t="s">
        <v>1985</v>
      </c>
      <c r="B1996" t="s">
        <v>8372</v>
      </c>
      <c r="C1996" s="56">
        <v>41472</v>
      </c>
      <c r="D1996" s="48">
        <v>0</v>
      </c>
      <c r="E1996" s="57">
        <v>0</v>
      </c>
      <c r="F1996" s="48">
        <v>0</v>
      </c>
      <c r="G1996" s="48">
        <v>0</v>
      </c>
      <c r="H1996" s="51"/>
      <c r="J1996" s="51"/>
    </row>
    <row r="1997" spans="1:10" x14ac:dyDescent="0.3">
      <c r="A1997" t="s">
        <v>1986</v>
      </c>
      <c r="B1997" t="s">
        <v>8373</v>
      </c>
      <c r="C1997" s="56">
        <v>41261</v>
      </c>
      <c r="D1997" s="48">
        <v>0</v>
      </c>
      <c r="E1997" s="57">
        <v>0</v>
      </c>
      <c r="F1997" s="48">
        <v>0</v>
      </c>
      <c r="G1997" s="48">
        <v>0</v>
      </c>
      <c r="H1997" s="51"/>
      <c r="J1997" s="51"/>
    </row>
    <row r="1998" spans="1:10" x14ac:dyDescent="0.3">
      <c r="A1998" t="s">
        <v>1987</v>
      </c>
      <c r="B1998" t="s">
        <v>8374</v>
      </c>
      <c r="C1998" s="56">
        <v>41787</v>
      </c>
      <c r="D1998" s="48">
        <v>0</v>
      </c>
      <c r="E1998" s="57">
        <v>28.67</v>
      </c>
      <c r="F1998" s="48">
        <v>13919.86</v>
      </c>
      <c r="G1998" s="48">
        <v>13919.86</v>
      </c>
      <c r="H1998" s="51"/>
      <c r="J1998" s="51"/>
    </row>
    <row r="1999" spans="1:10" x14ac:dyDescent="0.3">
      <c r="A1999" t="s">
        <v>1988</v>
      </c>
      <c r="B1999" t="s">
        <v>8375</v>
      </c>
      <c r="C1999" s="56">
        <v>41787</v>
      </c>
      <c r="D1999" s="48">
        <v>0</v>
      </c>
      <c r="E1999" s="57">
        <v>0</v>
      </c>
      <c r="F1999" s="48">
        <v>0</v>
      </c>
      <c r="G1999" s="48">
        <v>0</v>
      </c>
      <c r="H1999" s="51"/>
      <c r="J1999" s="51"/>
    </row>
    <row r="2000" spans="1:10" x14ac:dyDescent="0.3">
      <c r="A2000" t="s">
        <v>1989</v>
      </c>
      <c r="B2000" t="s">
        <v>8376</v>
      </c>
      <c r="C2000" s="56">
        <v>41358</v>
      </c>
      <c r="D2000" s="48">
        <v>0</v>
      </c>
      <c r="E2000" s="57">
        <v>0</v>
      </c>
      <c r="F2000" s="48">
        <v>0</v>
      </c>
      <c r="G2000" s="48">
        <v>0</v>
      </c>
      <c r="H2000" s="51"/>
      <c r="J2000" s="51"/>
    </row>
    <row r="2001" spans="1:10" x14ac:dyDescent="0.3">
      <c r="A2001" t="s">
        <v>1990</v>
      </c>
      <c r="B2001" t="s">
        <v>8377</v>
      </c>
      <c r="C2001" s="56">
        <v>41154</v>
      </c>
      <c r="D2001" s="48">
        <v>0</v>
      </c>
      <c r="E2001" s="57">
        <v>0</v>
      </c>
      <c r="F2001" s="48">
        <v>0</v>
      </c>
      <c r="G2001" s="48">
        <v>0</v>
      </c>
      <c r="H2001" s="51"/>
      <c r="J2001" s="51"/>
    </row>
    <row r="2002" spans="1:10" x14ac:dyDescent="0.3">
      <c r="A2002" t="s">
        <v>1991</v>
      </c>
      <c r="B2002" t="s">
        <v>8378</v>
      </c>
      <c r="C2002" s="56">
        <v>41571</v>
      </c>
      <c r="D2002" s="48">
        <v>0</v>
      </c>
      <c r="E2002" s="57">
        <v>0</v>
      </c>
      <c r="F2002" s="48">
        <v>0</v>
      </c>
      <c r="G2002" s="48">
        <v>0</v>
      </c>
      <c r="H2002" s="51"/>
      <c r="J2002" s="51"/>
    </row>
    <row r="2003" spans="1:10" x14ac:dyDescent="0.3">
      <c r="A2003" t="s">
        <v>1992</v>
      </c>
      <c r="B2003" t="s">
        <v>8379</v>
      </c>
      <c r="C2003" s="56">
        <v>41261</v>
      </c>
      <c r="D2003" s="48">
        <v>29568</v>
      </c>
      <c r="E2003" s="57">
        <v>71.81</v>
      </c>
      <c r="F2003" s="48">
        <v>34865.19</v>
      </c>
      <c r="G2003" s="48">
        <v>5297.1900000000023</v>
      </c>
      <c r="H2003" s="51"/>
      <c r="J2003" s="51"/>
    </row>
    <row r="2004" spans="1:10" x14ac:dyDescent="0.3">
      <c r="A2004" t="s">
        <v>1993</v>
      </c>
      <c r="B2004" t="s">
        <v>8380</v>
      </c>
      <c r="C2004" s="56">
        <v>41261</v>
      </c>
      <c r="D2004" s="48">
        <v>6678.38</v>
      </c>
      <c r="E2004" s="57">
        <v>0</v>
      </c>
      <c r="F2004" s="48">
        <v>0</v>
      </c>
      <c r="G2004" s="48">
        <v>-6678.38</v>
      </c>
      <c r="H2004" s="51"/>
      <c r="J2004" s="51"/>
    </row>
    <row r="2005" spans="1:10" x14ac:dyDescent="0.3">
      <c r="A2005" t="s">
        <v>1994</v>
      </c>
      <c r="B2005" t="s">
        <v>8381</v>
      </c>
      <c r="C2005" s="56">
        <v>94251</v>
      </c>
      <c r="D2005" s="48">
        <v>0</v>
      </c>
      <c r="E2005" s="57">
        <v>0</v>
      </c>
      <c r="F2005" s="48">
        <v>0</v>
      </c>
      <c r="G2005" s="48">
        <v>0</v>
      </c>
      <c r="H2005" s="51"/>
      <c r="J2005" s="51"/>
    </row>
    <row r="2006" spans="1:10" x14ac:dyDescent="0.3">
      <c r="A2006" t="s">
        <v>1995</v>
      </c>
      <c r="B2006" t="s">
        <v>8382</v>
      </c>
      <c r="C2006" s="56">
        <v>40586</v>
      </c>
      <c r="D2006" s="48">
        <v>0</v>
      </c>
      <c r="E2006" s="57">
        <v>0</v>
      </c>
      <c r="F2006" s="48">
        <v>0</v>
      </c>
      <c r="G2006" s="48">
        <v>0</v>
      </c>
      <c r="H2006" s="51"/>
      <c r="J2006" s="51"/>
    </row>
    <row r="2007" spans="1:10" x14ac:dyDescent="0.3">
      <c r="A2007" t="s">
        <v>1996</v>
      </c>
      <c r="B2007" t="s">
        <v>8383</v>
      </c>
      <c r="C2007" s="56">
        <v>94433</v>
      </c>
      <c r="D2007" s="48">
        <v>0</v>
      </c>
      <c r="E2007" s="57">
        <v>0</v>
      </c>
      <c r="F2007" s="48">
        <v>0</v>
      </c>
      <c r="G2007" s="48">
        <v>0</v>
      </c>
      <c r="H2007" s="51"/>
      <c r="J2007" s="51"/>
    </row>
    <row r="2008" spans="1:10" x14ac:dyDescent="0.3">
      <c r="A2008" t="s">
        <v>1997</v>
      </c>
      <c r="B2008" t="s">
        <v>8384</v>
      </c>
      <c r="C2008" s="56">
        <v>41856</v>
      </c>
      <c r="D2008" s="48">
        <v>0</v>
      </c>
      <c r="E2008" s="57">
        <v>4.13</v>
      </c>
      <c r="F2008" s="48">
        <v>2005.2</v>
      </c>
      <c r="G2008" s="48">
        <v>2005.2</v>
      </c>
      <c r="H2008" s="51"/>
      <c r="J2008" s="51"/>
    </row>
    <row r="2009" spans="1:10" x14ac:dyDescent="0.3">
      <c r="A2009" t="s">
        <v>1998</v>
      </c>
      <c r="B2009" t="s">
        <v>8385</v>
      </c>
      <c r="C2009" s="56">
        <v>94771</v>
      </c>
      <c r="D2009" s="48">
        <v>0</v>
      </c>
      <c r="E2009" s="57">
        <v>0</v>
      </c>
      <c r="F2009" s="48">
        <v>0</v>
      </c>
      <c r="G2009" s="48">
        <v>0</v>
      </c>
      <c r="H2009" s="51"/>
      <c r="J2009" s="51"/>
    </row>
    <row r="2010" spans="1:10" x14ac:dyDescent="0.3">
      <c r="A2010" t="s">
        <v>1999</v>
      </c>
      <c r="B2010" t="s">
        <v>8386</v>
      </c>
      <c r="C2010" s="56">
        <v>94797</v>
      </c>
      <c r="D2010" s="48">
        <v>0</v>
      </c>
      <c r="E2010" s="57">
        <v>0</v>
      </c>
      <c r="F2010" s="48">
        <v>0</v>
      </c>
      <c r="G2010" s="48">
        <v>0</v>
      </c>
      <c r="H2010" s="51"/>
      <c r="J2010" s="51"/>
    </row>
    <row r="2011" spans="1:10" x14ac:dyDescent="0.3">
      <c r="A2011" t="s">
        <v>2000</v>
      </c>
      <c r="B2011" t="s">
        <v>8387</v>
      </c>
      <c r="C2011" s="56">
        <v>95135</v>
      </c>
      <c r="D2011" s="48">
        <v>0</v>
      </c>
      <c r="E2011" s="57">
        <v>0</v>
      </c>
      <c r="F2011" s="48">
        <v>0</v>
      </c>
      <c r="G2011" s="48">
        <v>0</v>
      </c>
      <c r="H2011" s="51"/>
      <c r="J2011" s="51"/>
    </row>
    <row r="2012" spans="1:10" x14ac:dyDescent="0.3">
      <c r="A2012" t="s">
        <v>2001</v>
      </c>
      <c r="B2012" t="s">
        <v>8388</v>
      </c>
      <c r="C2012" s="56">
        <v>41515</v>
      </c>
      <c r="D2012" s="48">
        <v>0</v>
      </c>
      <c r="E2012" s="57">
        <v>0</v>
      </c>
      <c r="F2012" s="48">
        <v>0</v>
      </c>
      <c r="G2012" s="48">
        <v>0</v>
      </c>
      <c r="H2012" s="51"/>
      <c r="J2012" s="51"/>
    </row>
    <row r="2013" spans="1:10" x14ac:dyDescent="0.3">
      <c r="A2013" t="s">
        <v>2002</v>
      </c>
      <c r="B2013" t="s">
        <v>8389</v>
      </c>
      <c r="C2013" s="56">
        <v>96617</v>
      </c>
      <c r="D2013" s="48">
        <v>0</v>
      </c>
      <c r="E2013" s="57">
        <v>0</v>
      </c>
      <c r="F2013" s="48">
        <v>0</v>
      </c>
      <c r="G2013" s="48">
        <v>0</v>
      </c>
      <c r="H2013" s="51"/>
      <c r="J2013" s="51"/>
    </row>
    <row r="2014" spans="1:10" x14ac:dyDescent="0.3">
      <c r="A2014" t="s">
        <v>2003</v>
      </c>
      <c r="B2014" t="s">
        <v>8390</v>
      </c>
      <c r="C2014" s="56">
        <v>41548</v>
      </c>
      <c r="D2014" s="48">
        <v>0</v>
      </c>
      <c r="E2014" s="57">
        <v>0</v>
      </c>
      <c r="F2014" s="48">
        <v>0</v>
      </c>
      <c r="G2014" s="48">
        <v>0</v>
      </c>
      <c r="H2014" s="51"/>
      <c r="J2014" s="51"/>
    </row>
    <row r="2015" spans="1:10" x14ac:dyDescent="0.3">
      <c r="A2015" t="s">
        <v>2004</v>
      </c>
      <c r="B2015" t="s">
        <v>8391</v>
      </c>
      <c r="C2015" s="56">
        <v>97176</v>
      </c>
      <c r="D2015" s="48">
        <v>3696</v>
      </c>
      <c r="E2015" s="57">
        <v>0</v>
      </c>
      <c r="F2015" s="48">
        <v>0</v>
      </c>
      <c r="G2015" s="48">
        <v>-3696</v>
      </c>
      <c r="H2015" s="51"/>
      <c r="J2015" s="51"/>
    </row>
    <row r="2016" spans="1:10" x14ac:dyDescent="0.3">
      <c r="A2016" t="s">
        <v>2005</v>
      </c>
      <c r="B2016" t="s">
        <v>8392</v>
      </c>
      <c r="C2016" s="56">
        <v>61960</v>
      </c>
      <c r="D2016" s="48">
        <v>0</v>
      </c>
      <c r="E2016" s="57">
        <v>0</v>
      </c>
      <c r="F2016" s="48">
        <v>0</v>
      </c>
      <c r="G2016" s="48">
        <v>0</v>
      </c>
      <c r="H2016" s="51"/>
      <c r="J2016" s="51"/>
    </row>
    <row r="2017" spans="1:10" x14ac:dyDescent="0.3">
      <c r="A2017" t="s">
        <v>2006</v>
      </c>
      <c r="B2017" t="s">
        <v>8392</v>
      </c>
      <c r="C2017" s="56">
        <v>61960</v>
      </c>
      <c r="D2017" s="48">
        <v>0</v>
      </c>
      <c r="E2017" s="57">
        <v>0</v>
      </c>
      <c r="F2017" s="48">
        <v>0</v>
      </c>
      <c r="G2017" s="48">
        <v>0</v>
      </c>
      <c r="H2017" s="51"/>
      <c r="J2017" s="51"/>
    </row>
    <row r="2018" spans="1:10" x14ac:dyDescent="0.3">
      <c r="A2018" t="s">
        <v>2007</v>
      </c>
      <c r="B2018" t="s">
        <v>8393</v>
      </c>
      <c r="C2018" s="56">
        <v>97358</v>
      </c>
      <c r="D2018" s="48">
        <v>0</v>
      </c>
      <c r="E2018" s="57">
        <v>0</v>
      </c>
      <c r="F2018" s="48">
        <v>0</v>
      </c>
      <c r="G2018" s="48">
        <v>0</v>
      </c>
      <c r="H2018" s="51"/>
      <c r="J2018" s="51"/>
    </row>
    <row r="2019" spans="1:10" x14ac:dyDescent="0.3">
      <c r="A2019" t="s">
        <v>2008</v>
      </c>
      <c r="B2019" t="s">
        <v>8394</v>
      </c>
      <c r="C2019" s="56">
        <v>29810</v>
      </c>
      <c r="D2019" s="48">
        <v>168020.54</v>
      </c>
      <c r="E2019" s="57">
        <v>287.99</v>
      </c>
      <c r="F2019" s="48">
        <v>139824.9</v>
      </c>
      <c r="G2019" s="48">
        <v>-28195.640000000014</v>
      </c>
      <c r="H2019" s="51"/>
      <c r="J2019" s="51"/>
    </row>
    <row r="2020" spans="1:10" x14ac:dyDescent="0.3">
      <c r="A2020" t="s">
        <v>2009</v>
      </c>
      <c r="B2020" t="s">
        <v>8395</v>
      </c>
      <c r="C2020" s="56">
        <v>97917</v>
      </c>
      <c r="D2020" s="48">
        <v>0</v>
      </c>
      <c r="E2020" s="57">
        <v>613.39</v>
      </c>
      <c r="F2020" s="48">
        <v>297813.11</v>
      </c>
      <c r="G2020" s="48">
        <v>297813.11</v>
      </c>
      <c r="H2020" s="51"/>
      <c r="J2020" s="51"/>
    </row>
    <row r="2021" spans="1:10" x14ac:dyDescent="0.3">
      <c r="A2021" t="s">
        <v>2010</v>
      </c>
      <c r="B2021" t="s">
        <v>8396</v>
      </c>
      <c r="C2021" s="56">
        <v>98190</v>
      </c>
      <c r="D2021" s="48">
        <v>0</v>
      </c>
      <c r="E2021" s="57">
        <v>0</v>
      </c>
      <c r="F2021" s="48">
        <v>0</v>
      </c>
      <c r="G2021" s="48">
        <v>0</v>
      </c>
      <c r="H2021" s="51"/>
      <c r="J2021" s="51"/>
    </row>
    <row r="2022" spans="1:10" x14ac:dyDescent="0.3">
      <c r="A2022" t="s">
        <v>2011</v>
      </c>
      <c r="B2022" t="s">
        <v>8397</v>
      </c>
      <c r="C2022" s="56">
        <v>41052</v>
      </c>
      <c r="D2022" s="48">
        <v>0</v>
      </c>
      <c r="E2022" s="57">
        <v>42.4</v>
      </c>
      <c r="F2022" s="48">
        <v>20586.05</v>
      </c>
      <c r="G2022" s="48">
        <v>20586.05</v>
      </c>
      <c r="H2022" s="51"/>
      <c r="J2022" s="51"/>
    </row>
    <row r="2023" spans="1:10" x14ac:dyDescent="0.3">
      <c r="A2023" t="s">
        <v>2012</v>
      </c>
      <c r="B2023" t="s">
        <v>8398</v>
      </c>
      <c r="C2023" s="56">
        <v>99672</v>
      </c>
      <c r="D2023" s="48">
        <v>0</v>
      </c>
      <c r="E2023" s="57">
        <v>0</v>
      </c>
      <c r="F2023" s="48">
        <v>0</v>
      </c>
      <c r="G2023" s="48">
        <v>0</v>
      </c>
      <c r="H2023" s="51"/>
      <c r="J2023" s="51"/>
    </row>
    <row r="2024" spans="1:10" x14ac:dyDescent="0.3">
      <c r="A2024" t="s">
        <v>2013</v>
      </c>
      <c r="B2024" t="s">
        <v>8399</v>
      </c>
      <c r="C2024" s="56">
        <v>99711</v>
      </c>
      <c r="D2024" s="48">
        <v>0</v>
      </c>
      <c r="E2024" s="57">
        <v>0</v>
      </c>
      <c r="F2024" s="48">
        <v>0</v>
      </c>
      <c r="G2024" s="48">
        <v>0</v>
      </c>
      <c r="H2024" s="51"/>
      <c r="J2024" s="51"/>
    </row>
    <row r="2025" spans="1:10" x14ac:dyDescent="0.3">
      <c r="A2025" t="s">
        <v>2014</v>
      </c>
      <c r="B2025" t="s">
        <v>8400</v>
      </c>
      <c r="C2025" s="56">
        <v>41787</v>
      </c>
      <c r="D2025" s="48">
        <v>0</v>
      </c>
      <c r="E2025" s="57">
        <v>44.12</v>
      </c>
      <c r="F2025" s="48">
        <v>21421.14</v>
      </c>
      <c r="G2025" s="48">
        <v>21421.14</v>
      </c>
      <c r="H2025" s="51"/>
      <c r="J2025" s="51"/>
    </row>
    <row r="2026" spans="1:10" x14ac:dyDescent="0.3">
      <c r="A2026" t="s">
        <v>2015</v>
      </c>
      <c r="B2026" t="s">
        <v>8401</v>
      </c>
      <c r="C2026" s="56">
        <v>13878</v>
      </c>
      <c r="D2026" s="48">
        <v>0</v>
      </c>
      <c r="E2026" s="57">
        <v>0</v>
      </c>
      <c r="F2026" s="48">
        <v>0</v>
      </c>
      <c r="G2026" s="48">
        <v>0</v>
      </c>
      <c r="H2026" s="51"/>
      <c r="J2026" s="51"/>
    </row>
    <row r="2027" spans="1:10" x14ac:dyDescent="0.3">
      <c r="A2027" t="s">
        <v>2016</v>
      </c>
      <c r="B2027" t="s">
        <v>8402</v>
      </c>
      <c r="C2027" s="56">
        <v>41613</v>
      </c>
      <c r="D2027" s="48">
        <v>36169.78</v>
      </c>
      <c r="E2027" s="57">
        <v>22.11</v>
      </c>
      <c r="F2027" s="48">
        <v>10734.85</v>
      </c>
      <c r="G2027" s="48">
        <v>-25434.93</v>
      </c>
      <c r="H2027" s="51"/>
      <c r="J2027" s="51"/>
    </row>
    <row r="2028" spans="1:10" x14ac:dyDescent="0.3">
      <c r="A2028" t="s">
        <v>2017</v>
      </c>
      <c r="B2028" t="s">
        <v>8403</v>
      </c>
      <c r="C2028" s="56">
        <v>41633</v>
      </c>
      <c r="D2028" s="48">
        <v>10057.24</v>
      </c>
      <c r="E2028" s="57">
        <v>0</v>
      </c>
      <c r="F2028" s="48">
        <v>0</v>
      </c>
      <c r="G2028" s="48">
        <v>-10057.24</v>
      </c>
      <c r="H2028" s="51"/>
      <c r="J2028" s="51"/>
    </row>
    <row r="2029" spans="1:10" x14ac:dyDescent="0.3">
      <c r="A2029" t="s">
        <v>2018</v>
      </c>
      <c r="B2029" t="s">
        <v>8404</v>
      </c>
      <c r="C2029" s="56">
        <v>41574</v>
      </c>
      <c r="D2029" s="48">
        <v>0</v>
      </c>
      <c r="E2029" s="57">
        <v>0</v>
      </c>
      <c r="F2029" s="48">
        <v>0</v>
      </c>
      <c r="G2029" s="48">
        <v>0</v>
      </c>
      <c r="H2029" s="51"/>
      <c r="J2029" s="51"/>
    </row>
    <row r="2030" spans="1:10" x14ac:dyDescent="0.3">
      <c r="A2030" t="s">
        <v>2019</v>
      </c>
      <c r="B2030" t="s">
        <v>8404</v>
      </c>
      <c r="C2030" s="56">
        <v>41574</v>
      </c>
      <c r="D2030" s="48">
        <v>0</v>
      </c>
      <c r="E2030" s="57">
        <v>0</v>
      </c>
      <c r="F2030" s="48">
        <v>0</v>
      </c>
      <c r="G2030" s="48">
        <v>0</v>
      </c>
      <c r="H2030" s="51"/>
      <c r="J2030" s="51"/>
    </row>
    <row r="2031" spans="1:10" x14ac:dyDescent="0.3">
      <c r="A2031" t="s">
        <v>2020</v>
      </c>
      <c r="B2031" t="s">
        <v>8405</v>
      </c>
      <c r="C2031" s="56">
        <v>41785</v>
      </c>
      <c r="D2031" s="48">
        <v>0</v>
      </c>
      <c r="E2031" s="57">
        <v>0</v>
      </c>
      <c r="F2031" s="48">
        <v>0</v>
      </c>
      <c r="G2031" s="48">
        <v>0</v>
      </c>
      <c r="H2031" s="51"/>
      <c r="J2031" s="51"/>
    </row>
    <row r="2032" spans="1:10" x14ac:dyDescent="0.3">
      <c r="A2032" t="s">
        <v>2021</v>
      </c>
      <c r="B2032" t="s">
        <v>8406</v>
      </c>
      <c r="C2032" s="56">
        <v>41638</v>
      </c>
      <c r="D2032" s="48">
        <v>61733.64</v>
      </c>
      <c r="E2032" s="57">
        <v>53.91</v>
      </c>
      <c r="F2032" s="48">
        <v>26174.38</v>
      </c>
      <c r="G2032" s="48">
        <v>-35559.259999999995</v>
      </c>
      <c r="H2032" s="51"/>
      <c r="J2032" s="51"/>
    </row>
    <row r="2033" spans="1:10" x14ac:dyDescent="0.3">
      <c r="A2033" t="s">
        <v>2022</v>
      </c>
      <c r="B2033" t="s">
        <v>8407</v>
      </c>
      <c r="C2033" s="56">
        <v>41471</v>
      </c>
      <c r="D2033" s="48">
        <v>0</v>
      </c>
      <c r="E2033" s="57">
        <v>11.11</v>
      </c>
      <c r="F2033" s="48">
        <v>5394.13</v>
      </c>
      <c r="G2033" s="48">
        <v>5394.13</v>
      </c>
      <c r="H2033" s="51"/>
      <c r="J2033" s="51"/>
    </row>
    <row r="2034" spans="1:10" x14ac:dyDescent="0.3">
      <c r="A2034" t="s">
        <v>2023</v>
      </c>
      <c r="B2034" t="s">
        <v>8408</v>
      </c>
      <c r="C2034" s="56">
        <v>41860</v>
      </c>
      <c r="D2034" s="48">
        <v>0</v>
      </c>
      <c r="E2034" s="57">
        <v>0</v>
      </c>
      <c r="F2034" s="48">
        <v>0</v>
      </c>
      <c r="G2034" s="48">
        <v>0</v>
      </c>
      <c r="H2034" s="51"/>
      <c r="J2034" s="51"/>
    </row>
    <row r="2035" spans="1:10" x14ac:dyDescent="0.3">
      <c r="A2035" t="s">
        <v>2024</v>
      </c>
      <c r="B2035" t="s">
        <v>8409</v>
      </c>
      <c r="C2035" s="56">
        <v>41413</v>
      </c>
      <c r="D2035" s="48">
        <v>0</v>
      </c>
      <c r="E2035" s="57">
        <v>0</v>
      </c>
      <c r="F2035" s="48">
        <v>0</v>
      </c>
      <c r="G2035" s="48">
        <v>0</v>
      </c>
      <c r="H2035" s="51"/>
      <c r="J2035" s="51"/>
    </row>
    <row r="2036" spans="1:10" x14ac:dyDescent="0.3">
      <c r="A2036" t="s">
        <v>2025</v>
      </c>
      <c r="B2036" t="s">
        <v>8410</v>
      </c>
      <c r="C2036" s="56">
        <v>41011</v>
      </c>
      <c r="D2036" s="48">
        <v>0</v>
      </c>
      <c r="E2036" s="57">
        <v>0</v>
      </c>
      <c r="F2036" s="48">
        <v>0</v>
      </c>
      <c r="G2036" s="48">
        <v>0</v>
      </c>
      <c r="H2036" s="51"/>
      <c r="J2036" s="51"/>
    </row>
    <row r="2037" spans="1:10" x14ac:dyDescent="0.3">
      <c r="A2037" t="s">
        <v>2026</v>
      </c>
      <c r="B2037" t="s">
        <v>8411</v>
      </c>
      <c r="C2037" s="56">
        <v>40803</v>
      </c>
      <c r="D2037" s="48">
        <v>83978.55</v>
      </c>
      <c r="E2037" s="57">
        <v>122.17</v>
      </c>
      <c r="F2037" s="48">
        <v>59315.98</v>
      </c>
      <c r="G2037" s="48">
        <v>-24662.57</v>
      </c>
      <c r="H2037" s="51"/>
      <c r="J2037" s="51"/>
    </row>
    <row r="2038" spans="1:10" x14ac:dyDescent="0.3">
      <c r="A2038" t="s">
        <v>2027</v>
      </c>
      <c r="B2038" t="s">
        <v>8412</v>
      </c>
      <c r="C2038" s="56">
        <v>41662</v>
      </c>
      <c r="D2038" s="48">
        <v>0</v>
      </c>
      <c r="E2038" s="57">
        <v>0</v>
      </c>
      <c r="F2038" s="48">
        <v>0</v>
      </c>
      <c r="G2038" s="48">
        <v>0</v>
      </c>
      <c r="H2038" s="51"/>
      <c r="J2038" s="51"/>
    </row>
    <row r="2039" spans="1:10" x14ac:dyDescent="0.3">
      <c r="A2039" t="s">
        <v>2028</v>
      </c>
      <c r="B2039" t="s">
        <v>8413</v>
      </c>
      <c r="C2039" s="56">
        <v>41785</v>
      </c>
      <c r="D2039" s="48">
        <v>0</v>
      </c>
      <c r="E2039" s="57">
        <v>0</v>
      </c>
      <c r="F2039" s="48">
        <v>0</v>
      </c>
      <c r="G2039" s="48">
        <v>0</v>
      </c>
      <c r="H2039" s="51"/>
      <c r="J2039" s="51"/>
    </row>
    <row r="2040" spans="1:10" x14ac:dyDescent="0.3">
      <c r="A2040" t="s">
        <v>2029</v>
      </c>
      <c r="B2040" t="s">
        <v>8414</v>
      </c>
      <c r="C2040" s="56">
        <v>77975</v>
      </c>
      <c r="D2040" s="48">
        <v>41627.57</v>
      </c>
      <c r="E2040" s="57">
        <v>1.49</v>
      </c>
      <c r="F2040" s="48">
        <v>723.42</v>
      </c>
      <c r="G2040" s="48">
        <v>-40904.15</v>
      </c>
      <c r="H2040" s="51"/>
      <c r="J2040" s="51"/>
    </row>
    <row r="2041" spans="1:10" x14ac:dyDescent="0.3">
      <c r="A2041" t="s">
        <v>2030</v>
      </c>
      <c r="B2041" t="s">
        <v>8415</v>
      </c>
      <c r="C2041" s="56">
        <v>41630</v>
      </c>
      <c r="D2041" s="48">
        <v>0</v>
      </c>
      <c r="E2041" s="57">
        <v>0</v>
      </c>
      <c r="F2041" s="48">
        <v>0</v>
      </c>
      <c r="G2041" s="48">
        <v>0</v>
      </c>
      <c r="H2041" s="51"/>
      <c r="J2041" s="51"/>
    </row>
    <row r="2042" spans="1:10" x14ac:dyDescent="0.3">
      <c r="A2042" t="s">
        <v>2031</v>
      </c>
      <c r="B2042" t="s">
        <v>8416</v>
      </c>
      <c r="C2042" s="56">
        <v>41435</v>
      </c>
      <c r="D2042" s="48">
        <v>0</v>
      </c>
      <c r="E2042" s="57">
        <v>0</v>
      </c>
      <c r="F2042" s="48">
        <v>0</v>
      </c>
      <c r="G2042" s="48">
        <v>0</v>
      </c>
      <c r="H2042" s="51"/>
      <c r="J2042" s="51"/>
    </row>
    <row r="2043" spans="1:10" x14ac:dyDescent="0.3">
      <c r="A2043" t="s">
        <v>2032</v>
      </c>
      <c r="B2043" t="s">
        <v>8417</v>
      </c>
      <c r="C2043" s="56">
        <v>41481</v>
      </c>
      <c r="D2043" s="48">
        <v>0</v>
      </c>
      <c r="E2043" s="57">
        <v>93.88</v>
      </c>
      <c r="F2043" s="48">
        <v>45580.62</v>
      </c>
      <c r="G2043" s="48">
        <v>45580.62</v>
      </c>
      <c r="H2043" s="51"/>
      <c r="J2043" s="51"/>
    </row>
    <row r="2044" spans="1:10" x14ac:dyDescent="0.3">
      <c r="A2044" t="s">
        <v>2033</v>
      </c>
      <c r="B2044" t="s">
        <v>8418</v>
      </c>
      <c r="C2044" s="56">
        <v>41481</v>
      </c>
      <c r="D2044" s="48">
        <v>40299.910000000003</v>
      </c>
      <c r="E2044" s="57">
        <v>185.61</v>
      </c>
      <c r="F2044" s="48">
        <v>90117.37</v>
      </c>
      <c r="G2044" s="48">
        <v>49817.459999999992</v>
      </c>
      <c r="H2044" s="51"/>
      <c r="J2044" s="51"/>
    </row>
    <row r="2045" spans="1:10" x14ac:dyDescent="0.3">
      <c r="A2045" t="s">
        <v>2034</v>
      </c>
      <c r="B2045" t="s">
        <v>8419</v>
      </c>
      <c r="C2045" s="56">
        <v>41496</v>
      </c>
      <c r="D2045" s="48">
        <v>0</v>
      </c>
      <c r="E2045" s="57">
        <v>0</v>
      </c>
      <c r="F2045" s="48">
        <v>0</v>
      </c>
      <c r="G2045" s="48">
        <v>0</v>
      </c>
      <c r="H2045" s="51"/>
      <c r="J2045" s="51"/>
    </row>
    <row r="2046" spans="1:10" x14ac:dyDescent="0.3">
      <c r="A2046" t="s">
        <v>2035</v>
      </c>
      <c r="B2046" t="s">
        <v>8420</v>
      </c>
      <c r="C2046" s="56">
        <v>41630</v>
      </c>
      <c r="D2046" s="48">
        <v>364874.95</v>
      </c>
      <c r="E2046" s="57">
        <v>0</v>
      </c>
      <c r="F2046" s="48">
        <v>0</v>
      </c>
      <c r="G2046" s="48">
        <v>-364874.95</v>
      </c>
      <c r="H2046" s="51"/>
      <c r="J2046" s="51"/>
    </row>
    <row r="2047" spans="1:10" x14ac:dyDescent="0.3">
      <c r="A2047" t="s">
        <v>2036</v>
      </c>
      <c r="B2047" t="s">
        <v>8421</v>
      </c>
      <c r="C2047" s="56">
        <v>41629</v>
      </c>
      <c r="D2047" s="48">
        <v>0</v>
      </c>
      <c r="E2047" s="57">
        <v>0</v>
      </c>
      <c r="F2047" s="48">
        <v>0</v>
      </c>
      <c r="G2047" s="48">
        <v>0</v>
      </c>
      <c r="H2047" s="51"/>
      <c r="J2047" s="51"/>
    </row>
    <row r="2048" spans="1:10" x14ac:dyDescent="0.3">
      <c r="A2048" t="s">
        <v>2037</v>
      </c>
      <c r="B2048" t="s">
        <v>8422</v>
      </c>
      <c r="C2048" s="56">
        <v>41401</v>
      </c>
      <c r="D2048" s="48">
        <v>10465.17</v>
      </c>
      <c r="E2048" s="57">
        <v>0</v>
      </c>
      <c r="F2048" s="48">
        <v>0</v>
      </c>
      <c r="G2048" s="48">
        <v>-10465.17</v>
      </c>
      <c r="H2048" s="51"/>
      <c r="J2048" s="51"/>
    </row>
    <row r="2049" spans="1:10" x14ac:dyDescent="0.3">
      <c r="A2049" t="s">
        <v>2038</v>
      </c>
      <c r="B2049" t="s">
        <v>8423</v>
      </c>
      <c r="C2049" s="56">
        <v>41443</v>
      </c>
      <c r="D2049" s="48">
        <v>41676.75</v>
      </c>
      <c r="E2049" s="57">
        <v>0</v>
      </c>
      <c r="F2049" s="48">
        <v>0</v>
      </c>
      <c r="G2049" s="48">
        <v>-41676.75</v>
      </c>
      <c r="H2049" s="51"/>
      <c r="J2049" s="51"/>
    </row>
    <row r="2050" spans="1:10" x14ac:dyDescent="0.3">
      <c r="A2050" t="s">
        <v>2039</v>
      </c>
      <c r="B2050" t="s">
        <v>8424</v>
      </c>
      <c r="C2050" s="56">
        <v>41478</v>
      </c>
      <c r="D2050" s="48">
        <v>28079.040000000001</v>
      </c>
      <c r="E2050" s="57">
        <v>122.56</v>
      </c>
      <c r="F2050" s="48">
        <v>59505.33</v>
      </c>
      <c r="G2050" s="48">
        <v>31426.29</v>
      </c>
      <c r="H2050" s="51"/>
      <c r="J2050" s="51"/>
    </row>
    <row r="2051" spans="1:10" x14ac:dyDescent="0.3">
      <c r="A2051" t="s">
        <v>2040</v>
      </c>
      <c r="B2051" t="s">
        <v>8425</v>
      </c>
      <c r="C2051" s="56">
        <v>41530</v>
      </c>
      <c r="D2051" s="48">
        <v>0</v>
      </c>
      <c r="E2051" s="57">
        <v>0</v>
      </c>
      <c r="F2051" s="48">
        <v>0</v>
      </c>
      <c r="G2051" s="48">
        <v>0</v>
      </c>
      <c r="H2051" s="51"/>
      <c r="J2051" s="51"/>
    </row>
    <row r="2052" spans="1:10" x14ac:dyDescent="0.3">
      <c r="A2052" t="s">
        <v>2041</v>
      </c>
      <c r="B2052" t="s">
        <v>8426</v>
      </c>
      <c r="C2052" s="56">
        <v>41899</v>
      </c>
      <c r="D2052" s="48">
        <v>50143.17</v>
      </c>
      <c r="E2052" s="57">
        <v>6.93</v>
      </c>
      <c r="F2052" s="48">
        <v>3364.65</v>
      </c>
      <c r="G2052" s="48">
        <v>-46778.52</v>
      </c>
      <c r="H2052" s="51"/>
      <c r="J2052" s="51"/>
    </row>
    <row r="2053" spans="1:10" x14ac:dyDescent="0.3">
      <c r="A2053" t="s">
        <v>2042</v>
      </c>
      <c r="B2053" t="s">
        <v>8427</v>
      </c>
      <c r="C2053" s="56">
        <v>41371</v>
      </c>
      <c r="D2053" s="48">
        <v>0</v>
      </c>
      <c r="E2053" s="57">
        <v>0</v>
      </c>
      <c r="F2053" s="48">
        <v>0</v>
      </c>
      <c r="G2053" s="48">
        <v>0</v>
      </c>
      <c r="H2053" s="51"/>
      <c r="J2053" s="51"/>
    </row>
    <row r="2054" spans="1:10" x14ac:dyDescent="0.3">
      <c r="A2054" t="s">
        <v>2043</v>
      </c>
      <c r="B2054" t="s">
        <v>8428</v>
      </c>
      <c r="C2054" s="56">
        <v>41538</v>
      </c>
      <c r="D2054" s="48">
        <v>0</v>
      </c>
      <c r="E2054" s="57">
        <v>25.89</v>
      </c>
      <c r="F2054" s="48">
        <v>12570.11</v>
      </c>
      <c r="G2054" s="48">
        <v>12570.11</v>
      </c>
      <c r="H2054" s="51"/>
      <c r="J2054" s="51"/>
    </row>
    <row r="2055" spans="1:10" x14ac:dyDescent="0.3">
      <c r="A2055" t="s">
        <v>2044</v>
      </c>
      <c r="B2055" t="s">
        <v>8429</v>
      </c>
      <c r="C2055" s="56">
        <v>41376</v>
      </c>
      <c r="D2055" s="48">
        <v>0</v>
      </c>
      <c r="E2055" s="57">
        <v>0</v>
      </c>
      <c r="F2055" s="48">
        <v>0</v>
      </c>
      <c r="G2055" s="48">
        <v>0</v>
      </c>
      <c r="H2055" s="51"/>
      <c r="J2055" s="51"/>
    </row>
    <row r="2056" spans="1:10" x14ac:dyDescent="0.3">
      <c r="A2056" t="s">
        <v>2045</v>
      </c>
      <c r="B2056" t="s">
        <v>8429</v>
      </c>
      <c r="C2056" s="56">
        <v>41376</v>
      </c>
      <c r="D2056" s="48">
        <v>10198.59</v>
      </c>
      <c r="E2056" s="57">
        <v>41.9</v>
      </c>
      <c r="F2056" s="48">
        <v>20343.29</v>
      </c>
      <c r="G2056" s="48">
        <v>10144.700000000001</v>
      </c>
      <c r="H2056" s="51"/>
      <c r="J2056" s="51"/>
    </row>
    <row r="2057" spans="1:10" x14ac:dyDescent="0.3">
      <c r="A2057" t="s">
        <v>2046</v>
      </c>
      <c r="B2057" t="s">
        <v>8430</v>
      </c>
      <c r="C2057" s="56">
        <v>41401</v>
      </c>
      <c r="D2057" s="48">
        <v>0</v>
      </c>
      <c r="E2057" s="57">
        <v>0</v>
      </c>
      <c r="F2057" s="48">
        <v>0</v>
      </c>
      <c r="G2057" s="48">
        <v>0</v>
      </c>
      <c r="H2057" s="51"/>
      <c r="J2057" s="51"/>
    </row>
    <row r="2058" spans="1:10" x14ac:dyDescent="0.3">
      <c r="A2058" t="s">
        <v>2047</v>
      </c>
      <c r="B2058" t="s">
        <v>8431</v>
      </c>
      <c r="C2058" s="56">
        <v>41638</v>
      </c>
      <c r="D2058" s="48">
        <v>0</v>
      </c>
      <c r="E2058" s="57">
        <v>6.5</v>
      </c>
      <c r="F2058" s="48">
        <v>3155.88</v>
      </c>
      <c r="G2058" s="48">
        <v>3155.88</v>
      </c>
      <c r="H2058" s="51"/>
      <c r="J2058" s="51"/>
    </row>
    <row r="2059" spans="1:10" x14ac:dyDescent="0.3">
      <c r="A2059" t="s">
        <v>2048</v>
      </c>
      <c r="B2059" t="s">
        <v>8432</v>
      </c>
      <c r="C2059" s="56">
        <v>77235</v>
      </c>
      <c r="D2059" s="48">
        <v>0</v>
      </c>
      <c r="E2059" s="57">
        <v>0</v>
      </c>
      <c r="F2059" s="48">
        <v>0</v>
      </c>
      <c r="G2059" s="48">
        <v>0</v>
      </c>
      <c r="H2059" s="51"/>
      <c r="J2059" s="51"/>
    </row>
    <row r="2060" spans="1:10" x14ac:dyDescent="0.3">
      <c r="A2060" t="s">
        <v>2049</v>
      </c>
      <c r="B2060" t="s">
        <v>8433</v>
      </c>
      <c r="C2060" s="56">
        <v>41856</v>
      </c>
      <c r="D2060" s="48">
        <v>14778.91</v>
      </c>
      <c r="E2060" s="57">
        <v>0</v>
      </c>
      <c r="F2060" s="48">
        <v>0</v>
      </c>
      <c r="G2060" s="48">
        <v>-14778.91</v>
      </c>
      <c r="H2060" s="51"/>
      <c r="J2060" s="51"/>
    </row>
    <row r="2061" spans="1:10" x14ac:dyDescent="0.3">
      <c r="A2061" t="s">
        <v>2050</v>
      </c>
      <c r="B2061" t="s">
        <v>8434</v>
      </c>
      <c r="C2061" s="56">
        <v>41557</v>
      </c>
      <c r="D2061" s="48">
        <v>0</v>
      </c>
      <c r="E2061" s="57">
        <v>0</v>
      </c>
      <c r="F2061" s="48">
        <v>0</v>
      </c>
      <c r="G2061" s="48">
        <v>0</v>
      </c>
      <c r="H2061" s="51"/>
      <c r="J2061" s="51"/>
    </row>
    <row r="2062" spans="1:10" x14ac:dyDescent="0.3">
      <c r="A2062" t="s">
        <v>2051</v>
      </c>
      <c r="B2062" t="s">
        <v>8435</v>
      </c>
      <c r="C2062" s="56">
        <v>28601</v>
      </c>
      <c r="D2062" s="48">
        <v>0</v>
      </c>
      <c r="E2062" s="57">
        <v>0</v>
      </c>
      <c r="F2062" s="48">
        <v>0</v>
      </c>
      <c r="G2062" s="48">
        <v>0</v>
      </c>
      <c r="H2062" s="51"/>
      <c r="J2062" s="51"/>
    </row>
    <row r="2063" spans="1:10" x14ac:dyDescent="0.3">
      <c r="A2063" t="s">
        <v>2052</v>
      </c>
      <c r="B2063" t="s">
        <v>8436</v>
      </c>
      <c r="C2063" s="56">
        <v>41488</v>
      </c>
      <c r="D2063" s="48">
        <v>6814.76</v>
      </c>
      <c r="E2063" s="57">
        <v>24.25</v>
      </c>
      <c r="F2063" s="48">
        <v>11773.86</v>
      </c>
      <c r="G2063" s="48">
        <v>4959.1000000000004</v>
      </c>
      <c r="H2063" s="51"/>
      <c r="J2063" s="51"/>
    </row>
    <row r="2064" spans="1:10" x14ac:dyDescent="0.3">
      <c r="A2064" t="s">
        <v>2053</v>
      </c>
      <c r="B2064" t="s">
        <v>8437</v>
      </c>
      <c r="C2064" s="56">
        <v>41398</v>
      </c>
      <c r="D2064" s="48">
        <v>148266.29999999999</v>
      </c>
      <c r="E2064" s="57">
        <v>265.39999999999998</v>
      </c>
      <c r="F2064" s="48">
        <v>128857.01</v>
      </c>
      <c r="G2064" s="48">
        <v>-19409.289999999994</v>
      </c>
      <c r="H2064" s="51"/>
      <c r="J2064" s="51"/>
    </row>
    <row r="2065" spans="1:10" x14ac:dyDescent="0.3">
      <c r="A2065" t="s">
        <v>2054</v>
      </c>
      <c r="B2065" t="s">
        <v>8438</v>
      </c>
      <c r="C2065" s="56">
        <v>13683</v>
      </c>
      <c r="D2065" s="48">
        <v>20214.38</v>
      </c>
      <c r="E2065" s="57">
        <v>0</v>
      </c>
      <c r="F2065" s="48">
        <v>0</v>
      </c>
      <c r="G2065" s="48">
        <v>-20214.38</v>
      </c>
      <c r="H2065" s="51"/>
      <c r="J2065" s="51"/>
    </row>
    <row r="2066" spans="1:10" x14ac:dyDescent="0.3">
      <c r="A2066" t="s">
        <v>2055</v>
      </c>
      <c r="B2066" t="s">
        <v>8439</v>
      </c>
      <c r="C2066" s="56">
        <v>41856</v>
      </c>
      <c r="D2066" s="48">
        <v>0</v>
      </c>
      <c r="E2066" s="57">
        <v>0</v>
      </c>
      <c r="F2066" s="48">
        <v>0</v>
      </c>
      <c r="G2066" s="48">
        <v>0</v>
      </c>
      <c r="H2066" s="51"/>
      <c r="J2066" s="51"/>
    </row>
    <row r="2067" spans="1:10" x14ac:dyDescent="0.3">
      <c r="A2067" t="s">
        <v>2056</v>
      </c>
      <c r="B2067" t="s">
        <v>8440</v>
      </c>
      <c r="C2067" s="56">
        <v>41478</v>
      </c>
      <c r="D2067" s="48">
        <v>0</v>
      </c>
      <c r="E2067" s="57">
        <v>65.739999999999995</v>
      </c>
      <c r="F2067" s="48">
        <v>31918.080000000002</v>
      </c>
      <c r="G2067" s="48">
        <v>31918.080000000002</v>
      </c>
      <c r="H2067" s="51"/>
      <c r="J2067" s="51"/>
    </row>
    <row r="2068" spans="1:10" x14ac:dyDescent="0.3">
      <c r="A2068" t="s">
        <v>2057</v>
      </c>
      <c r="B2068" t="s">
        <v>8441</v>
      </c>
      <c r="C2068" s="56">
        <v>41401</v>
      </c>
      <c r="D2068" s="48">
        <v>0</v>
      </c>
      <c r="E2068" s="57">
        <v>0</v>
      </c>
      <c r="F2068" s="48">
        <v>0</v>
      </c>
      <c r="G2068" s="48">
        <v>0</v>
      </c>
      <c r="H2068" s="51"/>
      <c r="J2068" s="51"/>
    </row>
    <row r="2069" spans="1:10" x14ac:dyDescent="0.3">
      <c r="A2069" t="s">
        <v>2058</v>
      </c>
      <c r="B2069" t="s">
        <v>8442</v>
      </c>
      <c r="C2069" s="56">
        <v>41496</v>
      </c>
      <c r="D2069" s="48">
        <v>0</v>
      </c>
      <c r="E2069" s="57">
        <v>0</v>
      </c>
      <c r="F2069" s="48">
        <v>0</v>
      </c>
      <c r="G2069" s="48">
        <v>0</v>
      </c>
      <c r="H2069" s="51"/>
      <c r="J2069" s="51"/>
    </row>
    <row r="2070" spans="1:10" x14ac:dyDescent="0.3">
      <c r="A2070" t="s">
        <v>2059</v>
      </c>
      <c r="B2070" t="s">
        <v>8443</v>
      </c>
      <c r="C2070" s="56">
        <v>41502</v>
      </c>
      <c r="D2070" s="48">
        <v>6767.65</v>
      </c>
      <c r="E2070" s="57">
        <v>0</v>
      </c>
      <c r="F2070" s="48">
        <v>0</v>
      </c>
      <c r="G2070" s="48">
        <v>-6767.65</v>
      </c>
      <c r="H2070" s="51"/>
      <c r="J2070" s="51"/>
    </row>
    <row r="2071" spans="1:10" x14ac:dyDescent="0.3">
      <c r="A2071" t="s">
        <v>2060</v>
      </c>
      <c r="B2071" t="s">
        <v>8444</v>
      </c>
      <c r="C2071" s="56">
        <v>41775</v>
      </c>
      <c r="D2071" s="48">
        <v>267939.53000000003</v>
      </c>
      <c r="E2071" s="57">
        <v>357.59</v>
      </c>
      <c r="F2071" s="48">
        <v>173617.1</v>
      </c>
      <c r="G2071" s="48">
        <v>-94322.430000000022</v>
      </c>
      <c r="H2071" s="51"/>
      <c r="J2071" s="51"/>
    </row>
    <row r="2072" spans="1:10" x14ac:dyDescent="0.3">
      <c r="A2072" t="s">
        <v>2061</v>
      </c>
      <c r="B2072" t="s">
        <v>8445</v>
      </c>
      <c r="C2072" s="56">
        <v>41780</v>
      </c>
      <c r="D2072" s="48">
        <v>20328</v>
      </c>
      <c r="E2072" s="57">
        <v>21.98</v>
      </c>
      <c r="F2072" s="48">
        <v>10671.73</v>
      </c>
      <c r="G2072" s="48">
        <v>-9656.27</v>
      </c>
      <c r="H2072" s="51"/>
      <c r="J2072" s="51"/>
    </row>
    <row r="2073" spans="1:10" x14ac:dyDescent="0.3">
      <c r="A2073" t="s">
        <v>2062</v>
      </c>
      <c r="B2073" t="s">
        <v>8446</v>
      </c>
      <c r="C2073" s="56">
        <v>28601</v>
      </c>
      <c r="D2073" s="48">
        <v>25116.27</v>
      </c>
      <c r="E2073" s="57">
        <v>80.47</v>
      </c>
      <c r="F2073" s="48">
        <v>39069.79</v>
      </c>
      <c r="G2073" s="48">
        <v>13953.52</v>
      </c>
      <c r="H2073" s="51"/>
      <c r="J2073" s="51"/>
    </row>
    <row r="2074" spans="1:10" x14ac:dyDescent="0.3">
      <c r="A2074" t="s">
        <v>2063</v>
      </c>
      <c r="B2074" t="s">
        <v>8447</v>
      </c>
      <c r="C2074" s="56">
        <v>78222</v>
      </c>
      <c r="D2074" s="48">
        <v>0</v>
      </c>
      <c r="E2074" s="57">
        <v>62.03</v>
      </c>
      <c r="F2074" s="48">
        <v>30116.81</v>
      </c>
      <c r="G2074" s="48">
        <v>30116.81</v>
      </c>
      <c r="H2074" s="51"/>
      <c r="J2074" s="51"/>
    </row>
    <row r="2075" spans="1:10" x14ac:dyDescent="0.3">
      <c r="A2075" t="s">
        <v>2064</v>
      </c>
      <c r="B2075" t="s">
        <v>8448</v>
      </c>
      <c r="C2075" s="56">
        <v>41443</v>
      </c>
      <c r="D2075" s="48">
        <v>0</v>
      </c>
      <c r="E2075" s="57">
        <v>0</v>
      </c>
      <c r="F2075" s="48">
        <v>0</v>
      </c>
      <c r="G2075" s="48">
        <v>0</v>
      </c>
      <c r="H2075" s="51"/>
      <c r="J2075" s="51"/>
    </row>
    <row r="2076" spans="1:10" x14ac:dyDescent="0.3">
      <c r="A2076" t="s">
        <v>2065</v>
      </c>
      <c r="B2076" t="s">
        <v>8449</v>
      </c>
      <c r="C2076" s="56">
        <v>41571</v>
      </c>
      <c r="D2076" s="48">
        <v>0</v>
      </c>
      <c r="E2076" s="57">
        <v>0</v>
      </c>
      <c r="F2076" s="48">
        <v>0</v>
      </c>
      <c r="G2076" s="48">
        <v>0</v>
      </c>
      <c r="H2076" s="51"/>
      <c r="J2076" s="51"/>
    </row>
    <row r="2077" spans="1:10" x14ac:dyDescent="0.3">
      <c r="A2077" t="s">
        <v>2066</v>
      </c>
      <c r="B2077" t="s">
        <v>8450</v>
      </c>
      <c r="C2077" s="56">
        <v>42623</v>
      </c>
      <c r="D2077" s="48">
        <v>0</v>
      </c>
      <c r="E2077" s="57">
        <v>0</v>
      </c>
      <c r="F2077" s="48">
        <v>0</v>
      </c>
      <c r="G2077" s="48">
        <v>0</v>
      </c>
      <c r="H2077" s="51"/>
      <c r="J2077" s="51"/>
    </row>
    <row r="2078" spans="1:10" x14ac:dyDescent="0.3">
      <c r="A2078" t="s">
        <v>2067</v>
      </c>
      <c r="B2078" t="s">
        <v>8451</v>
      </c>
      <c r="C2078" s="56">
        <v>41633</v>
      </c>
      <c r="D2078" s="48">
        <v>0</v>
      </c>
      <c r="E2078" s="57">
        <v>0</v>
      </c>
      <c r="F2078" s="48">
        <v>0</v>
      </c>
      <c r="G2078" s="48">
        <v>0</v>
      </c>
      <c r="H2078" s="51"/>
      <c r="J2078" s="51"/>
    </row>
    <row r="2079" spans="1:10" x14ac:dyDescent="0.3">
      <c r="A2079" t="s">
        <v>2068</v>
      </c>
      <c r="B2079" t="s">
        <v>8452</v>
      </c>
      <c r="C2079" s="56">
        <v>41633</v>
      </c>
      <c r="D2079" s="48">
        <v>20779.07</v>
      </c>
      <c r="E2079" s="57">
        <v>54.96</v>
      </c>
      <c r="F2079" s="48">
        <v>26684.18</v>
      </c>
      <c r="G2079" s="48">
        <v>5905.1100000000006</v>
      </c>
      <c r="H2079" s="51"/>
      <c r="J2079" s="51"/>
    </row>
    <row r="2080" spans="1:10" x14ac:dyDescent="0.3">
      <c r="A2080" t="s">
        <v>2069</v>
      </c>
      <c r="B2080" t="s">
        <v>8453</v>
      </c>
      <c r="C2080" s="56">
        <v>41538</v>
      </c>
      <c r="D2080" s="48">
        <v>27186.32</v>
      </c>
      <c r="E2080" s="57">
        <v>125.37</v>
      </c>
      <c r="F2080" s="48">
        <v>60869.64</v>
      </c>
      <c r="G2080" s="48">
        <v>33683.32</v>
      </c>
      <c r="H2080" s="51"/>
      <c r="J2080" s="51"/>
    </row>
    <row r="2081" spans="1:10" x14ac:dyDescent="0.3">
      <c r="A2081" t="s">
        <v>2070</v>
      </c>
      <c r="B2081" t="s">
        <v>8454</v>
      </c>
      <c r="C2081" s="56">
        <v>41544</v>
      </c>
      <c r="D2081" s="48">
        <v>70904.08</v>
      </c>
      <c r="E2081" s="57">
        <v>20.65</v>
      </c>
      <c r="F2081" s="48">
        <v>10025.99</v>
      </c>
      <c r="G2081" s="48">
        <v>-60878.090000000004</v>
      </c>
      <c r="H2081" s="51"/>
      <c r="J2081" s="51"/>
    </row>
    <row r="2082" spans="1:10" x14ac:dyDescent="0.3">
      <c r="A2082" t="s">
        <v>2071</v>
      </c>
      <c r="B2082" t="s">
        <v>8455</v>
      </c>
      <c r="C2082" s="56">
        <v>41400</v>
      </c>
      <c r="D2082" s="48">
        <v>0</v>
      </c>
      <c r="E2082" s="57">
        <v>0</v>
      </c>
      <c r="F2082" s="48">
        <v>0</v>
      </c>
      <c r="G2082" s="48">
        <v>0</v>
      </c>
      <c r="H2082" s="51"/>
      <c r="J2082" s="51"/>
    </row>
    <row r="2083" spans="1:10" x14ac:dyDescent="0.3">
      <c r="A2083" t="s">
        <v>2072</v>
      </c>
      <c r="B2083" t="s">
        <v>8456</v>
      </c>
      <c r="C2083" s="56">
        <v>41557</v>
      </c>
      <c r="D2083" s="48">
        <v>6932.97</v>
      </c>
      <c r="E2083" s="57">
        <v>0</v>
      </c>
      <c r="F2083" s="48">
        <v>0</v>
      </c>
      <c r="G2083" s="48">
        <v>-6932.97</v>
      </c>
      <c r="H2083" s="51"/>
      <c r="J2083" s="51"/>
    </row>
    <row r="2084" spans="1:10" x14ac:dyDescent="0.3">
      <c r="A2084" t="s">
        <v>2073</v>
      </c>
      <c r="B2084" t="s">
        <v>8457</v>
      </c>
      <c r="C2084" s="56">
        <v>41574</v>
      </c>
      <c r="D2084" s="48">
        <v>10809.86</v>
      </c>
      <c r="E2084" s="57">
        <v>0</v>
      </c>
      <c r="F2084" s="48">
        <v>0</v>
      </c>
      <c r="G2084" s="48">
        <v>-10809.86</v>
      </c>
      <c r="H2084" s="51"/>
      <c r="J2084" s="51"/>
    </row>
    <row r="2085" spans="1:10" x14ac:dyDescent="0.3">
      <c r="A2085" t="s">
        <v>2074</v>
      </c>
      <c r="B2085" t="s">
        <v>8458</v>
      </c>
      <c r="C2085" s="56">
        <v>41613</v>
      </c>
      <c r="D2085" s="48">
        <v>0</v>
      </c>
      <c r="E2085" s="57">
        <v>21.79</v>
      </c>
      <c r="F2085" s="48">
        <v>10579.48</v>
      </c>
      <c r="G2085" s="48">
        <v>10579.48</v>
      </c>
      <c r="H2085" s="51"/>
      <c r="J2085" s="51"/>
    </row>
    <row r="2086" spans="1:10" x14ac:dyDescent="0.3">
      <c r="A2086" t="s">
        <v>2075</v>
      </c>
      <c r="B2086" t="s">
        <v>8459</v>
      </c>
      <c r="C2086" s="56">
        <v>41638</v>
      </c>
      <c r="D2086" s="48">
        <v>21956.97</v>
      </c>
      <c r="E2086" s="57">
        <v>67.430000000000007</v>
      </c>
      <c r="F2086" s="48">
        <v>32738.61</v>
      </c>
      <c r="G2086" s="48">
        <v>10781.64</v>
      </c>
      <c r="H2086" s="51"/>
      <c r="J2086" s="51"/>
    </row>
    <row r="2087" spans="1:10" x14ac:dyDescent="0.3">
      <c r="A2087" t="s">
        <v>2076</v>
      </c>
      <c r="B2087" t="s">
        <v>8460</v>
      </c>
      <c r="C2087" s="56">
        <v>41565</v>
      </c>
      <c r="D2087" s="48">
        <v>61579.03</v>
      </c>
      <c r="E2087" s="57">
        <v>175.09</v>
      </c>
      <c r="F2087" s="48">
        <v>85009.7</v>
      </c>
      <c r="G2087" s="48">
        <v>23430.67</v>
      </c>
      <c r="H2087" s="51"/>
      <c r="J2087" s="51"/>
    </row>
    <row r="2088" spans="1:10" x14ac:dyDescent="0.3">
      <c r="A2088" t="s">
        <v>2077</v>
      </c>
      <c r="B2088" t="s">
        <v>8461</v>
      </c>
      <c r="C2088" s="56">
        <v>13682</v>
      </c>
      <c r="D2088" s="48">
        <v>0</v>
      </c>
      <c r="E2088" s="57">
        <v>0</v>
      </c>
      <c r="F2088" s="48">
        <v>0</v>
      </c>
      <c r="G2088" s="48">
        <v>0</v>
      </c>
      <c r="H2088" s="51"/>
      <c r="J2088" s="51"/>
    </row>
    <row r="2089" spans="1:10" x14ac:dyDescent="0.3">
      <c r="A2089" t="s">
        <v>2078</v>
      </c>
      <c r="B2089" t="s">
        <v>8462</v>
      </c>
      <c r="C2089" s="56">
        <v>41401</v>
      </c>
      <c r="D2089" s="48">
        <v>0</v>
      </c>
      <c r="E2089" s="57">
        <v>0</v>
      </c>
      <c r="F2089" s="48">
        <v>0</v>
      </c>
      <c r="G2089" s="48">
        <v>0</v>
      </c>
      <c r="H2089" s="51"/>
      <c r="J2089" s="51"/>
    </row>
    <row r="2090" spans="1:10" x14ac:dyDescent="0.3">
      <c r="A2090" t="s">
        <v>2079</v>
      </c>
      <c r="B2090" t="s">
        <v>8463</v>
      </c>
      <c r="C2090" s="56">
        <v>75388</v>
      </c>
      <c r="D2090" s="48">
        <v>0</v>
      </c>
      <c r="E2090" s="57">
        <v>42.83</v>
      </c>
      <c r="F2090" s="48">
        <v>20794.82</v>
      </c>
      <c r="G2090" s="48">
        <v>20794.82</v>
      </c>
      <c r="H2090" s="51"/>
      <c r="J2090" s="51"/>
    </row>
    <row r="2091" spans="1:10" x14ac:dyDescent="0.3">
      <c r="A2091" t="s">
        <v>2080</v>
      </c>
      <c r="B2091" t="s">
        <v>8464</v>
      </c>
      <c r="C2091" s="56">
        <v>42538</v>
      </c>
      <c r="D2091" s="48">
        <v>23744.5</v>
      </c>
      <c r="E2091" s="57">
        <v>54.02</v>
      </c>
      <c r="F2091" s="48">
        <v>26227.79</v>
      </c>
      <c r="G2091" s="48">
        <v>2483.2900000000009</v>
      </c>
      <c r="H2091" s="51"/>
      <c r="J2091" s="51"/>
    </row>
    <row r="2092" spans="1:10" x14ac:dyDescent="0.3">
      <c r="A2092" t="s">
        <v>2081</v>
      </c>
      <c r="B2092" t="s">
        <v>8465</v>
      </c>
      <c r="C2092" s="56">
        <v>41792</v>
      </c>
      <c r="D2092" s="48">
        <v>35012.01</v>
      </c>
      <c r="E2092" s="57">
        <v>137.22999999999999</v>
      </c>
      <c r="F2092" s="48">
        <v>66627.91</v>
      </c>
      <c r="G2092" s="48">
        <v>31615.9</v>
      </c>
      <c r="H2092" s="51"/>
      <c r="J2092" s="51"/>
    </row>
    <row r="2093" spans="1:10" x14ac:dyDescent="0.3">
      <c r="A2093" t="s">
        <v>2082</v>
      </c>
      <c r="B2093" t="s">
        <v>8466</v>
      </c>
      <c r="C2093" s="56">
        <v>22091</v>
      </c>
      <c r="D2093" s="48">
        <v>0</v>
      </c>
      <c r="E2093" s="57">
        <v>0</v>
      </c>
      <c r="F2093" s="48">
        <v>0</v>
      </c>
      <c r="G2093" s="48">
        <v>0</v>
      </c>
      <c r="H2093" s="51"/>
      <c r="J2093" s="51"/>
    </row>
    <row r="2094" spans="1:10" x14ac:dyDescent="0.3">
      <c r="A2094" t="s">
        <v>2083</v>
      </c>
      <c r="B2094" t="s">
        <v>8467</v>
      </c>
      <c r="C2094" s="56">
        <v>41502</v>
      </c>
      <c r="D2094" s="48">
        <v>0</v>
      </c>
      <c r="E2094" s="57">
        <v>20.79</v>
      </c>
      <c r="F2094" s="48">
        <v>10093.959999999999</v>
      </c>
      <c r="G2094" s="48">
        <v>10093.959999999999</v>
      </c>
      <c r="H2094" s="51"/>
      <c r="J2094" s="51"/>
    </row>
    <row r="2095" spans="1:10" x14ac:dyDescent="0.3">
      <c r="A2095" t="s">
        <v>2084</v>
      </c>
      <c r="B2095" t="s">
        <v>8468</v>
      </c>
      <c r="C2095" s="56">
        <v>41191</v>
      </c>
      <c r="D2095" s="48">
        <v>0</v>
      </c>
      <c r="E2095" s="57">
        <v>0</v>
      </c>
      <c r="F2095" s="48">
        <v>0</v>
      </c>
      <c r="G2095" s="48">
        <v>0</v>
      </c>
      <c r="H2095" s="51"/>
      <c r="J2095" s="51"/>
    </row>
    <row r="2096" spans="1:10" x14ac:dyDescent="0.3">
      <c r="A2096" t="s">
        <v>2085</v>
      </c>
      <c r="B2096" t="s">
        <v>8469</v>
      </c>
      <c r="C2096" s="56">
        <v>20243</v>
      </c>
      <c r="D2096" s="48">
        <v>0</v>
      </c>
      <c r="E2096" s="57">
        <v>0</v>
      </c>
      <c r="F2096" s="48">
        <v>0</v>
      </c>
      <c r="G2096" s="48">
        <v>0</v>
      </c>
      <c r="H2096" s="51"/>
      <c r="J2096" s="51"/>
    </row>
    <row r="2097" spans="1:10" x14ac:dyDescent="0.3">
      <c r="A2097" t="s">
        <v>2086</v>
      </c>
      <c r="B2097" t="s">
        <v>8470</v>
      </c>
      <c r="C2097" s="56">
        <v>41860</v>
      </c>
      <c r="D2097" s="48">
        <v>0</v>
      </c>
      <c r="E2097" s="57">
        <v>0</v>
      </c>
      <c r="F2097" s="48">
        <v>0</v>
      </c>
      <c r="G2097" s="48">
        <v>0</v>
      </c>
      <c r="H2097" s="51"/>
      <c r="J2097" s="51"/>
    </row>
    <row r="2098" spans="1:10" x14ac:dyDescent="0.3">
      <c r="A2098" t="s">
        <v>2087</v>
      </c>
      <c r="B2098" t="s">
        <v>8471</v>
      </c>
      <c r="C2098" s="56">
        <v>22622</v>
      </c>
      <c r="D2098" s="48">
        <v>0</v>
      </c>
      <c r="E2098" s="57">
        <v>0</v>
      </c>
      <c r="F2098" s="48">
        <v>0</v>
      </c>
      <c r="G2098" s="48">
        <v>0</v>
      </c>
      <c r="H2098" s="51"/>
      <c r="J2098" s="51"/>
    </row>
    <row r="2099" spans="1:10" x14ac:dyDescent="0.3">
      <c r="A2099" t="s">
        <v>2088</v>
      </c>
      <c r="B2099" t="s">
        <v>8472</v>
      </c>
      <c r="C2099" s="56">
        <v>42607</v>
      </c>
      <c r="D2099" s="48">
        <v>16632</v>
      </c>
      <c r="E2099" s="57">
        <v>0</v>
      </c>
      <c r="F2099" s="48">
        <v>0</v>
      </c>
      <c r="G2099" s="48">
        <v>-16632</v>
      </c>
      <c r="H2099" s="51"/>
      <c r="J2099" s="51"/>
    </row>
    <row r="2100" spans="1:10" x14ac:dyDescent="0.3">
      <c r="A2100" t="s">
        <v>2089</v>
      </c>
      <c r="B2100" t="s">
        <v>8472</v>
      </c>
      <c r="C2100" s="56">
        <v>42607</v>
      </c>
      <c r="D2100" s="48">
        <v>0</v>
      </c>
      <c r="E2100" s="57">
        <v>0</v>
      </c>
      <c r="F2100" s="48">
        <v>0</v>
      </c>
      <c r="G2100" s="48">
        <v>0</v>
      </c>
      <c r="H2100" s="51"/>
      <c r="J2100" s="51"/>
    </row>
    <row r="2101" spans="1:10" x14ac:dyDescent="0.3">
      <c r="A2101" t="s">
        <v>2090</v>
      </c>
      <c r="B2101" t="s">
        <v>8473</v>
      </c>
      <c r="C2101" s="56">
        <v>23961</v>
      </c>
      <c r="D2101" s="48">
        <v>0</v>
      </c>
      <c r="E2101" s="57">
        <v>0</v>
      </c>
      <c r="F2101" s="48">
        <v>0</v>
      </c>
      <c r="G2101" s="48">
        <v>0</v>
      </c>
      <c r="H2101" s="51"/>
      <c r="J2101" s="51"/>
    </row>
    <row r="2102" spans="1:10" x14ac:dyDescent="0.3">
      <c r="A2102" t="s">
        <v>2091</v>
      </c>
      <c r="B2102" t="s">
        <v>8474</v>
      </c>
      <c r="C2102" s="56">
        <v>25196</v>
      </c>
      <c r="D2102" s="48">
        <v>0</v>
      </c>
      <c r="E2102" s="57">
        <v>0</v>
      </c>
      <c r="F2102" s="48">
        <v>0</v>
      </c>
      <c r="G2102" s="48">
        <v>0</v>
      </c>
      <c r="H2102" s="51"/>
      <c r="J2102" s="51"/>
    </row>
    <row r="2103" spans="1:10" x14ac:dyDescent="0.3">
      <c r="A2103" t="s">
        <v>2092</v>
      </c>
      <c r="B2103" t="s">
        <v>8475</v>
      </c>
      <c r="C2103" s="56">
        <v>41651</v>
      </c>
      <c r="D2103" s="48">
        <v>0</v>
      </c>
      <c r="E2103" s="57">
        <v>0</v>
      </c>
      <c r="F2103" s="48">
        <v>0</v>
      </c>
      <c r="G2103" s="48">
        <v>0</v>
      </c>
      <c r="H2103" s="51"/>
      <c r="J2103" s="51"/>
    </row>
    <row r="2104" spans="1:10" x14ac:dyDescent="0.3">
      <c r="A2104" t="s">
        <v>2093</v>
      </c>
      <c r="B2104" t="s">
        <v>8476</v>
      </c>
      <c r="C2104" s="56">
        <v>26158</v>
      </c>
      <c r="D2104" s="48">
        <v>0</v>
      </c>
      <c r="E2104" s="57">
        <v>86.43</v>
      </c>
      <c r="F2104" s="48">
        <v>41963.49</v>
      </c>
      <c r="G2104" s="48">
        <v>41963.49</v>
      </c>
      <c r="H2104" s="51"/>
      <c r="J2104" s="51"/>
    </row>
    <row r="2105" spans="1:10" x14ac:dyDescent="0.3">
      <c r="A2105" t="s">
        <v>2094</v>
      </c>
      <c r="B2105" t="s">
        <v>8477</v>
      </c>
      <c r="C2105" s="56">
        <v>41582</v>
      </c>
      <c r="D2105" s="48">
        <v>26961.48</v>
      </c>
      <c r="E2105" s="57">
        <v>49.8</v>
      </c>
      <c r="F2105" s="48">
        <v>24178.9</v>
      </c>
      <c r="G2105" s="48">
        <v>-2782.5799999999981</v>
      </c>
      <c r="H2105" s="51"/>
      <c r="J2105" s="51"/>
    </row>
    <row r="2106" spans="1:10" x14ac:dyDescent="0.3">
      <c r="A2106" t="s">
        <v>2095</v>
      </c>
      <c r="B2106" t="s">
        <v>8478</v>
      </c>
      <c r="C2106" s="56">
        <v>41506</v>
      </c>
      <c r="D2106" s="48">
        <v>0</v>
      </c>
      <c r="E2106" s="57">
        <v>0</v>
      </c>
      <c r="F2106" s="48">
        <v>0</v>
      </c>
      <c r="G2106" s="48">
        <v>0</v>
      </c>
      <c r="H2106" s="51"/>
      <c r="J2106" s="51"/>
    </row>
    <row r="2107" spans="1:10" x14ac:dyDescent="0.3">
      <c r="A2107" t="s">
        <v>2096</v>
      </c>
      <c r="B2107" t="s">
        <v>8479</v>
      </c>
      <c r="C2107" s="56">
        <v>40662</v>
      </c>
      <c r="D2107" s="48">
        <v>16632</v>
      </c>
      <c r="E2107" s="57">
        <v>0</v>
      </c>
      <c r="F2107" s="48">
        <v>0</v>
      </c>
      <c r="G2107" s="48">
        <v>-16632</v>
      </c>
      <c r="H2107" s="51"/>
      <c r="J2107" s="51"/>
    </row>
    <row r="2108" spans="1:10" x14ac:dyDescent="0.3">
      <c r="A2108" t="s">
        <v>2097</v>
      </c>
      <c r="B2108" t="s">
        <v>8480</v>
      </c>
      <c r="C2108" s="56">
        <v>41407</v>
      </c>
      <c r="D2108" s="48">
        <v>209875.54</v>
      </c>
      <c r="E2108" s="57">
        <v>500.3</v>
      </c>
      <c r="F2108" s="48">
        <v>242905.66</v>
      </c>
      <c r="G2108" s="48">
        <v>33030.119999999995</v>
      </c>
      <c r="H2108" s="51"/>
      <c r="J2108" s="51"/>
    </row>
    <row r="2109" spans="1:10" x14ac:dyDescent="0.3">
      <c r="A2109" t="s">
        <v>2098</v>
      </c>
      <c r="B2109" t="s">
        <v>8481</v>
      </c>
      <c r="C2109" s="56">
        <v>41528</v>
      </c>
      <c r="D2109" s="48">
        <v>0</v>
      </c>
      <c r="E2109" s="57">
        <v>0</v>
      </c>
      <c r="F2109" s="48">
        <v>0</v>
      </c>
      <c r="G2109" s="48">
        <v>0</v>
      </c>
      <c r="H2109" s="51"/>
      <c r="J2109" s="51"/>
    </row>
    <row r="2110" spans="1:10" x14ac:dyDescent="0.3">
      <c r="A2110" t="s">
        <v>2099</v>
      </c>
      <c r="B2110" t="s">
        <v>8482</v>
      </c>
      <c r="C2110" s="56">
        <v>41001</v>
      </c>
      <c r="D2110" s="48">
        <v>86831.29</v>
      </c>
      <c r="E2110" s="57">
        <v>165.93</v>
      </c>
      <c r="F2110" s="48">
        <v>80562.33</v>
      </c>
      <c r="G2110" s="48">
        <v>-6268.9599999999919</v>
      </c>
      <c r="H2110" s="51"/>
      <c r="J2110" s="51"/>
    </row>
    <row r="2111" spans="1:10" x14ac:dyDescent="0.3">
      <c r="A2111" t="s">
        <v>2100</v>
      </c>
      <c r="B2111" t="s">
        <v>8483</v>
      </c>
      <c r="C2111" s="56">
        <v>40803</v>
      </c>
      <c r="D2111" s="48">
        <v>366613.98</v>
      </c>
      <c r="E2111" s="57">
        <v>387.65</v>
      </c>
      <c r="F2111" s="48">
        <v>188211.83</v>
      </c>
      <c r="G2111" s="48">
        <v>-178402.15</v>
      </c>
      <c r="H2111" s="51"/>
      <c r="J2111" s="51"/>
    </row>
    <row r="2112" spans="1:10" x14ac:dyDescent="0.3">
      <c r="A2112" t="s">
        <v>2101</v>
      </c>
      <c r="B2112" t="s">
        <v>8484</v>
      </c>
      <c r="C2112" s="56">
        <v>61284</v>
      </c>
      <c r="D2112" s="48">
        <v>0</v>
      </c>
      <c r="E2112" s="57">
        <v>0</v>
      </c>
      <c r="F2112" s="48">
        <v>0</v>
      </c>
      <c r="G2112" s="48">
        <v>0</v>
      </c>
      <c r="H2112" s="51"/>
      <c r="J2112" s="51"/>
    </row>
    <row r="2113" spans="1:10" x14ac:dyDescent="0.3">
      <c r="A2113" t="s">
        <v>2102</v>
      </c>
      <c r="B2113" t="s">
        <v>8485</v>
      </c>
      <c r="C2113" s="56">
        <v>41376</v>
      </c>
      <c r="D2113" s="48">
        <v>0</v>
      </c>
      <c r="E2113" s="57">
        <v>0</v>
      </c>
      <c r="F2113" s="48">
        <v>0</v>
      </c>
      <c r="G2113" s="48">
        <v>0</v>
      </c>
      <c r="H2113" s="51"/>
      <c r="J2113" s="51"/>
    </row>
    <row r="2114" spans="1:10" x14ac:dyDescent="0.3">
      <c r="A2114" t="s">
        <v>2103</v>
      </c>
      <c r="B2114" t="s">
        <v>8486</v>
      </c>
      <c r="C2114" s="56">
        <v>40765</v>
      </c>
      <c r="D2114" s="48">
        <v>101564.14</v>
      </c>
      <c r="E2114" s="57">
        <v>132.72</v>
      </c>
      <c r="F2114" s="48">
        <v>64438.21</v>
      </c>
      <c r="G2114" s="48">
        <v>-37125.93</v>
      </c>
      <c r="H2114" s="51"/>
      <c r="J2114" s="51"/>
    </row>
    <row r="2115" spans="1:10" x14ac:dyDescent="0.3">
      <c r="A2115" t="s">
        <v>2104</v>
      </c>
      <c r="B2115" t="s">
        <v>8487</v>
      </c>
      <c r="C2115" s="56">
        <v>27770</v>
      </c>
      <c r="D2115" s="48">
        <v>139590.34</v>
      </c>
      <c r="E2115" s="57">
        <v>483.98</v>
      </c>
      <c r="F2115" s="48">
        <v>234981.97</v>
      </c>
      <c r="G2115" s="48">
        <v>95391.63</v>
      </c>
      <c r="H2115" s="51"/>
      <c r="J2115" s="51"/>
    </row>
    <row r="2116" spans="1:10" x14ac:dyDescent="0.3">
      <c r="A2116" t="s">
        <v>2105</v>
      </c>
      <c r="B2116" t="s">
        <v>8488</v>
      </c>
      <c r="C2116" s="56">
        <v>40967</v>
      </c>
      <c r="D2116" s="48">
        <v>0</v>
      </c>
      <c r="E2116" s="57">
        <v>0</v>
      </c>
      <c r="F2116" s="48">
        <v>0</v>
      </c>
      <c r="G2116" s="48">
        <v>0</v>
      </c>
      <c r="H2116" s="51"/>
      <c r="J2116" s="51"/>
    </row>
    <row r="2117" spans="1:10" x14ac:dyDescent="0.3">
      <c r="A2117" t="s">
        <v>2106</v>
      </c>
      <c r="B2117" t="s">
        <v>8489</v>
      </c>
      <c r="C2117" s="56">
        <v>40812</v>
      </c>
      <c r="D2117" s="48">
        <v>9240</v>
      </c>
      <c r="E2117" s="57">
        <v>0</v>
      </c>
      <c r="F2117" s="48">
        <v>0</v>
      </c>
      <c r="G2117" s="48">
        <v>-9240</v>
      </c>
      <c r="H2117" s="51"/>
      <c r="J2117" s="51"/>
    </row>
    <row r="2118" spans="1:10" x14ac:dyDescent="0.3">
      <c r="A2118" t="s">
        <v>2107</v>
      </c>
      <c r="B2118" t="s">
        <v>8490</v>
      </c>
      <c r="C2118" s="56">
        <v>31017</v>
      </c>
      <c r="D2118" s="48">
        <v>0</v>
      </c>
      <c r="E2118" s="57">
        <v>6.1</v>
      </c>
      <c r="F2118" s="48">
        <v>2961.67</v>
      </c>
      <c r="G2118" s="48">
        <v>2961.67</v>
      </c>
      <c r="H2118" s="51"/>
      <c r="J2118" s="51"/>
    </row>
    <row r="2119" spans="1:10" x14ac:dyDescent="0.3">
      <c r="A2119" t="s">
        <v>2108</v>
      </c>
      <c r="B2119" t="s">
        <v>8491</v>
      </c>
      <c r="C2119" s="56">
        <v>28147</v>
      </c>
      <c r="D2119" s="48">
        <v>0</v>
      </c>
      <c r="E2119" s="57">
        <v>0</v>
      </c>
      <c r="F2119" s="48">
        <v>0</v>
      </c>
      <c r="G2119" s="48">
        <v>0</v>
      </c>
      <c r="H2119" s="51"/>
      <c r="J2119" s="51"/>
    </row>
    <row r="2120" spans="1:10" x14ac:dyDescent="0.3">
      <c r="A2120" t="s">
        <v>2109</v>
      </c>
      <c r="B2120" t="s">
        <v>8492</v>
      </c>
      <c r="C2120" s="56">
        <v>31017</v>
      </c>
      <c r="D2120" s="48">
        <v>36003.93</v>
      </c>
      <c r="E2120" s="57">
        <v>157.30000000000001</v>
      </c>
      <c r="F2120" s="48">
        <v>76372.3</v>
      </c>
      <c r="G2120" s="48">
        <v>40368.370000000003</v>
      </c>
      <c r="H2120" s="51"/>
      <c r="J2120" s="51"/>
    </row>
    <row r="2121" spans="1:10" x14ac:dyDescent="0.3">
      <c r="A2121" t="s">
        <v>2110</v>
      </c>
      <c r="B2121" t="s">
        <v>8493</v>
      </c>
      <c r="C2121" s="56">
        <v>42540</v>
      </c>
      <c r="D2121" s="48">
        <v>0</v>
      </c>
      <c r="E2121" s="57">
        <v>0</v>
      </c>
      <c r="F2121" s="48">
        <v>0</v>
      </c>
      <c r="G2121" s="48">
        <v>0</v>
      </c>
      <c r="H2121" s="51"/>
      <c r="J2121" s="51"/>
    </row>
    <row r="2122" spans="1:10" x14ac:dyDescent="0.3">
      <c r="A2122" t="s">
        <v>2111</v>
      </c>
      <c r="B2122" t="s">
        <v>8494</v>
      </c>
      <c r="C2122" s="56">
        <v>77195</v>
      </c>
      <c r="D2122" s="48">
        <v>65068.39</v>
      </c>
      <c r="E2122" s="57">
        <v>343.65</v>
      </c>
      <c r="F2122" s="48">
        <v>166848.95000000001</v>
      </c>
      <c r="G2122" s="48">
        <v>101780.56000000001</v>
      </c>
      <c r="H2122" s="51"/>
      <c r="J2122" s="51"/>
    </row>
    <row r="2123" spans="1:10" x14ac:dyDescent="0.3">
      <c r="A2123" t="s">
        <v>2112</v>
      </c>
      <c r="B2123" t="s">
        <v>8495</v>
      </c>
      <c r="C2123" s="56">
        <v>42669</v>
      </c>
      <c r="D2123" s="48">
        <v>0</v>
      </c>
      <c r="E2123" s="57">
        <v>3.99</v>
      </c>
      <c r="F2123" s="48">
        <v>1937.22</v>
      </c>
      <c r="G2123" s="48">
        <v>1937.22</v>
      </c>
      <c r="H2123" s="51"/>
      <c r="J2123" s="51"/>
    </row>
    <row r="2124" spans="1:10" x14ac:dyDescent="0.3">
      <c r="A2124" t="s">
        <v>2113</v>
      </c>
      <c r="B2124" t="s">
        <v>8496</v>
      </c>
      <c r="C2124" s="56">
        <v>41242</v>
      </c>
      <c r="D2124" s="48">
        <v>0</v>
      </c>
      <c r="E2124" s="57">
        <v>44.95</v>
      </c>
      <c r="F2124" s="48">
        <v>21824.12</v>
      </c>
      <c r="G2124" s="48">
        <v>21824.12</v>
      </c>
      <c r="H2124" s="51"/>
      <c r="J2124" s="51"/>
    </row>
    <row r="2125" spans="1:10" x14ac:dyDescent="0.3">
      <c r="A2125" t="s">
        <v>2114</v>
      </c>
      <c r="B2125" t="s">
        <v>8497</v>
      </c>
      <c r="C2125" s="56">
        <v>75753</v>
      </c>
      <c r="D2125" s="48">
        <v>0</v>
      </c>
      <c r="E2125" s="57">
        <v>6.92</v>
      </c>
      <c r="F2125" s="48">
        <v>3359.8</v>
      </c>
      <c r="G2125" s="48">
        <v>3359.8</v>
      </c>
      <c r="H2125" s="51"/>
      <c r="J2125" s="51"/>
    </row>
    <row r="2126" spans="1:10" x14ac:dyDescent="0.3">
      <c r="A2126" t="s">
        <v>2115</v>
      </c>
      <c r="B2126" t="s">
        <v>8498</v>
      </c>
      <c r="C2126" s="56">
        <v>41692</v>
      </c>
      <c r="D2126" s="48">
        <v>0</v>
      </c>
      <c r="E2126" s="57">
        <v>0</v>
      </c>
      <c r="F2126" s="48">
        <v>0</v>
      </c>
      <c r="G2126" s="48">
        <v>0</v>
      </c>
      <c r="H2126" s="51"/>
      <c r="J2126" s="51"/>
    </row>
    <row r="2127" spans="1:10" x14ac:dyDescent="0.3">
      <c r="A2127" t="s">
        <v>2116</v>
      </c>
      <c r="B2127" t="s">
        <v>8499</v>
      </c>
      <c r="C2127" s="56">
        <v>27770</v>
      </c>
      <c r="D2127" s="48">
        <v>0</v>
      </c>
      <c r="E2127" s="57">
        <v>82.6</v>
      </c>
      <c r="F2127" s="48">
        <v>40103.949999999997</v>
      </c>
      <c r="G2127" s="48">
        <v>40103.949999999997</v>
      </c>
      <c r="H2127" s="51"/>
      <c r="J2127" s="51"/>
    </row>
    <row r="2128" spans="1:10" x14ac:dyDescent="0.3">
      <c r="A2128" t="s">
        <v>2117</v>
      </c>
      <c r="B2128" t="s">
        <v>8500</v>
      </c>
      <c r="C2128" s="56">
        <v>40987</v>
      </c>
      <c r="D2128" s="48">
        <v>82992.490000000005</v>
      </c>
      <c r="E2128" s="57">
        <v>70.87</v>
      </c>
      <c r="F2128" s="48">
        <v>34408.800000000003</v>
      </c>
      <c r="G2128" s="48">
        <v>-48583.69</v>
      </c>
      <c r="H2128" s="51"/>
      <c r="J2128" s="51"/>
    </row>
    <row r="2129" spans="1:10" x14ac:dyDescent="0.3">
      <c r="A2129" t="s">
        <v>2118</v>
      </c>
      <c r="B2129" t="s">
        <v>8501</v>
      </c>
      <c r="C2129" s="56">
        <v>31384</v>
      </c>
      <c r="D2129" s="48">
        <v>0</v>
      </c>
      <c r="E2129" s="57">
        <v>0</v>
      </c>
      <c r="F2129" s="48">
        <v>0</v>
      </c>
      <c r="G2129" s="48">
        <v>0</v>
      </c>
      <c r="H2129" s="51"/>
      <c r="J2129" s="51"/>
    </row>
    <row r="2130" spans="1:10" x14ac:dyDescent="0.3">
      <c r="A2130" t="s">
        <v>2119</v>
      </c>
      <c r="B2130" t="s">
        <v>8502</v>
      </c>
      <c r="C2130" s="56">
        <v>31657</v>
      </c>
      <c r="D2130" s="48">
        <v>35475.440000000002</v>
      </c>
      <c r="E2130" s="57">
        <v>102.1</v>
      </c>
      <c r="F2130" s="48">
        <v>49571.59</v>
      </c>
      <c r="G2130" s="48">
        <v>14096.149999999994</v>
      </c>
      <c r="H2130" s="51"/>
      <c r="J2130" s="51"/>
    </row>
    <row r="2131" spans="1:10" x14ac:dyDescent="0.3">
      <c r="A2131" t="s">
        <v>2120</v>
      </c>
      <c r="B2131" t="s">
        <v>8503</v>
      </c>
      <c r="C2131" s="56">
        <v>40557</v>
      </c>
      <c r="D2131" s="48">
        <v>7474.39</v>
      </c>
      <c r="E2131" s="57">
        <v>9.9600000000000009</v>
      </c>
      <c r="F2131" s="48">
        <v>4835.78</v>
      </c>
      <c r="G2131" s="48">
        <v>-2638.6100000000006</v>
      </c>
      <c r="H2131" s="51"/>
      <c r="J2131" s="51"/>
    </row>
    <row r="2132" spans="1:10" x14ac:dyDescent="0.3">
      <c r="A2132" t="s">
        <v>2121</v>
      </c>
      <c r="B2132" t="s">
        <v>8504</v>
      </c>
      <c r="C2132" s="56">
        <v>32060</v>
      </c>
      <c r="D2132" s="48">
        <v>0</v>
      </c>
      <c r="E2132" s="57">
        <v>0</v>
      </c>
      <c r="F2132" s="48">
        <v>0</v>
      </c>
      <c r="G2132" s="48">
        <v>0</v>
      </c>
      <c r="H2132" s="51"/>
      <c r="J2132" s="51"/>
    </row>
    <row r="2133" spans="1:10" x14ac:dyDescent="0.3">
      <c r="A2133" t="s">
        <v>2122</v>
      </c>
      <c r="B2133" t="s">
        <v>8505</v>
      </c>
      <c r="C2133" s="56">
        <v>30240</v>
      </c>
      <c r="D2133" s="48">
        <v>455194.85</v>
      </c>
      <c r="E2133" s="57">
        <v>1081.07</v>
      </c>
      <c r="F2133" s="48">
        <v>524881.11</v>
      </c>
      <c r="G2133" s="48">
        <v>69686.260000000009</v>
      </c>
      <c r="H2133" s="51"/>
      <c r="J2133" s="51"/>
    </row>
    <row r="2134" spans="1:10" x14ac:dyDescent="0.3">
      <c r="A2134" t="s">
        <v>2123</v>
      </c>
      <c r="B2134" t="s">
        <v>8506</v>
      </c>
      <c r="C2134" s="56">
        <v>35466</v>
      </c>
      <c r="D2134" s="48">
        <v>0</v>
      </c>
      <c r="E2134" s="57">
        <v>0</v>
      </c>
      <c r="F2134" s="48">
        <v>0</v>
      </c>
      <c r="G2134" s="48">
        <v>0</v>
      </c>
      <c r="H2134" s="51"/>
      <c r="J2134" s="51"/>
    </row>
    <row r="2135" spans="1:10" x14ac:dyDescent="0.3">
      <c r="A2135" t="s">
        <v>2124</v>
      </c>
      <c r="B2135" t="s">
        <v>8507</v>
      </c>
      <c r="C2135" s="56">
        <v>43967</v>
      </c>
      <c r="D2135" s="48">
        <v>0</v>
      </c>
      <c r="E2135" s="57">
        <v>0</v>
      </c>
      <c r="F2135" s="48">
        <v>0</v>
      </c>
      <c r="G2135" s="48">
        <v>0</v>
      </c>
      <c r="H2135" s="51"/>
      <c r="J2135" s="51"/>
    </row>
    <row r="2136" spans="1:10" x14ac:dyDescent="0.3">
      <c r="A2136" t="s">
        <v>2125</v>
      </c>
      <c r="B2136" t="s">
        <v>8508</v>
      </c>
      <c r="C2136" s="56">
        <v>41516</v>
      </c>
      <c r="D2136" s="48">
        <v>104339.83</v>
      </c>
      <c r="E2136" s="57">
        <v>170.99</v>
      </c>
      <c r="F2136" s="48">
        <v>83019.06</v>
      </c>
      <c r="G2136" s="48">
        <v>-21320.770000000004</v>
      </c>
      <c r="H2136" s="51"/>
      <c r="J2136" s="51"/>
    </row>
    <row r="2137" spans="1:10" x14ac:dyDescent="0.3">
      <c r="A2137" t="s">
        <v>2126</v>
      </c>
      <c r="B2137" t="s">
        <v>8509</v>
      </c>
      <c r="C2137" s="56">
        <v>37650</v>
      </c>
      <c r="D2137" s="48">
        <v>0</v>
      </c>
      <c r="E2137" s="57">
        <v>0</v>
      </c>
      <c r="F2137" s="48">
        <v>0</v>
      </c>
      <c r="G2137" s="48">
        <v>0</v>
      </c>
      <c r="H2137" s="51"/>
      <c r="J2137" s="51"/>
    </row>
    <row r="2138" spans="1:10" x14ac:dyDescent="0.3">
      <c r="A2138" t="s">
        <v>2127</v>
      </c>
      <c r="B2138" t="s">
        <v>8510</v>
      </c>
      <c r="C2138" s="56">
        <v>37663</v>
      </c>
      <c r="D2138" s="48">
        <v>0</v>
      </c>
      <c r="E2138" s="57">
        <v>0</v>
      </c>
      <c r="F2138" s="48">
        <v>0</v>
      </c>
      <c r="G2138" s="48">
        <v>0</v>
      </c>
      <c r="H2138" s="51"/>
      <c r="J2138" s="51"/>
    </row>
    <row r="2139" spans="1:10" x14ac:dyDescent="0.3">
      <c r="A2139" t="s">
        <v>2128</v>
      </c>
      <c r="B2139" t="s">
        <v>8511</v>
      </c>
      <c r="C2139" s="56">
        <v>44201</v>
      </c>
      <c r="D2139" s="48">
        <v>3454.5</v>
      </c>
      <c r="E2139" s="57">
        <v>0</v>
      </c>
      <c r="F2139" s="48">
        <v>0</v>
      </c>
      <c r="G2139" s="48">
        <v>-3454.5</v>
      </c>
      <c r="H2139" s="51"/>
      <c r="J2139" s="51"/>
    </row>
    <row r="2140" spans="1:10" x14ac:dyDescent="0.3">
      <c r="A2140" t="s">
        <v>2129</v>
      </c>
      <c r="B2140" t="s">
        <v>8512</v>
      </c>
      <c r="C2140" s="56">
        <v>41582</v>
      </c>
      <c r="D2140" s="48">
        <v>0</v>
      </c>
      <c r="E2140" s="57">
        <v>0</v>
      </c>
      <c r="F2140" s="48">
        <v>0</v>
      </c>
      <c r="G2140" s="48">
        <v>0</v>
      </c>
      <c r="H2140" s="51"/>
      <c r="J2140" s="51"/>
    </row>
    <row r="2141" spans="1:10" x14ac:dyDescent="0.3">
      <c r="A2141" t="s">
        <v>2130</v>
      </c>
      <c r="B2141" t="s">
        <v>8513</v>
      </c>
      <c r="C2141" s="56">
        <v>41407</v>
      </c>
      <c r="D2141" s="48">
        <v>0</v>
      </c>
      <c r="E2141" s="57">
        <v>0</v>
      </c>
      <c r="F2141" s="48">
        <v>0</v>
      </c>
      <c r="G2141" s="48">
        <v>0</v>
      </c>
      <c r="H2141" s="51"/>
      <c r="J2141" s="51"/>
    </row>
    <row r="2142" spans="1:10" x14ac:dyDescent="0.3">
      <c r="A2142" t="s">
        <v>2131</v>
      </c>
      <c r="B2142" t="s">
        <v>8514</v>
      </c>
      <c r="C2142" s="56">
        <v>40903</v>
      </c>
      <c r="D2142" s="48">
        <v>0</v>
      </c>
      <c r="E2142" s="57">
        <v>0</v>
      </c>
      <c r="F2142" s="48">
        <v>0</v>
      </c>
      <c r="G2142" s="48">
        <v>0</v>
      </c>
      <c r="H2142" s="51"/>
      <c r="J2142" s="51"/>
    </row>
    <row r="2143" spans="1:10" x14ac:dyDescent="0.3">
      <c r="A2143" t="s">
        <v>2132</v>
      </c>
      <c r="B2143" t="s">
        <v>8515</v>
      </c>
      <c r="C2143" s="56">
        <v>41340</v>
      </c>
      <c r="D2143" s="48">
        <v>0</v>
      </c>
      <c r="E2143" s="57">
        <v>0</v>
      </c>
      <c r="F2143" s="48">
        <v>0</v>
      </c>
      <c r="G2143" s="48">
        <v>0</v>
      </c>
      <c r="H2143" s="51"/>
      <c r="J2143" s="51"/>
    </row>
    <row r="2144" spans="1:10" x14ac:dyDescent="0.3">
      <c r="A2144" t="s">
        <v>2133</v>
      </c>
      <c r="B2144" t="s">
        <v>8516</v>
      </c>
      <c r="C2144" s="56">
        <v>40789</v>
      </c>
      <c r="D2144" s="48">
        <v>0</v>
      </c>
      <c r="E2144" s="57">
        <v>0</v>
      </c>
      <c r="F2144" s="48">
        <v>0</v>
      </c>
      <c r="G2144" s="48">
        <v>0</v>
      </c>
      <c r="H2144" s="51"/>
      <c r="J2144" s="51"/>
    </row>
    <row r="2145" spans="1:10" x14ac:dyDescent="0.3">
      <c r="A2145" t="s">
        <v>2134</v>
      </c>
      <c r="B2145" t="s">
        <v>8517</v>
      </c>
      <c r="C2145" s="56">
        <v>42577</v>
      </c>
      <c r="D2145" s="48">
        <v>0</v>
      </c>
      <c r="E2145" s="57">
        <v>0</v>
      </c>
      <c r="F2145" s="48">
        <v>0</v>
      </c>
      <c r="G2145" s="48">
        <v>0</v>
      </c>
      <c r="H2145" s="51"/>
      <c r="J2145" s="51"/>
    </row>
    <row r="2146" spans="1:10" x14ac:dyDescent="0.3">
      <c r="A2146" t="s">
        <v>2135</v>
      </c>
      <c r="B2146" t="s">
        <v>8518</v>
      </c>
      <c r="C2146" s="56">
        <v>41692</v>
      </c>
      <c r="D2146" s="48">
        <v>0</v>
      </c>
      <c r="E2146" s="57">
        <v>30.71</v>
      </c>
      <c r="F2146" s="48">
        <v>14910.32</v>
      </c>
      <c r="G2146" s="48">
        <v>14910.32</v>
      </c>
      <c r="H2146" s="51"/>
      <c r="J2146" s="51"/>
    </row>
    <row r="2147" spans="1:10" x14ac:dyDescent="0.3">
      <c r="A2147" t="s">
        <v>2136</v>
      </c>
      <c r="B2147" t="s">
        <v>8519</v>
      </c>
      <c r="C2147" s="56">
        <v>40987</v>
      </c>
      <c r="D2147" s="48">
        <v>0</v>
      </c>
      <c r="E2147" s="57">
        <v>0</v>
      </c>
      <c r="F2147" s="48">
        <v>0</v>
      </c>
      <c r="G2147" s="48">
        <v>0</v>
      </c>
      <c r="H2147" s="51"/>
      <c r="J2147" s="51"/>
    </row>
    <row r="2148" spans="1:10" x14ac:dyDescent="0.3">
      <c r="A2148" t="s">
        <v>2137</v>
      </c>
      <c r="B2148" t="s">
        <v>8520</v>
      </c>
      <c r="C2148" s="56">
        <v>40848</v>
      </c>
      <c r="D2148" s="48">
        <v>0</v>
      </c>
      <c r="E2148" s="57">
        <v>0</v>
      </c>
      <c r="F2148" s="48">
        <v>0</v>
      </c>
      <c r="G2148" s="48">
        <v>0</v>
      </c>
      <c r="H2148" s="51"/>
      <c r="J2148" s="51"/>
    </row>
    <row r="2149" spans="1:10" x14ac:dyDescent="0.3">
      <c r="A2149" t="s">
        <v>2138</v>
      </c>
      <c r="B2149" t="s">
        <v>8521</v>
      </c>
      <c r="C2149" s="56">
        <v>41782</v>
      </c>
      <c r="D2149" s="48">
        <v>53776.52</v>
      </c>
      <c r="E2149" s="57">
        <v>60.69</v>
      </c>
      <c r="F2149" s="48">
        <v>29466.21</v>
      </c>
      <c r="G2149" s="48">
        <v>-24310.309999999998</v>
      </c>
      <c r="H2149" s="51"/>
      <c r="J2149" s="51"/>
    </row>
    <row r="2150" spans="1:10" x14ac:dyDescent="0.3">
      <c r="A2150" t="s">
        <v>2139</v>
      </c>
      <c r="B2150" t="s">
        <v>8522</v>
      </c>
      <c r="C2150" s="56">
        <v>44397</v>
      </c>
      <c r="D2150" s="48">
        <v>340169.55</v>
      </c>
      <c r="E2150" s="57">
        <v>482.63</v>
      </c>
      <c r="F2150" s="48">
        <v>234326.52</v>
      </c>
      <c r="G2150" s="48">
        <v>-105843.03</v>
      </c>
      <c r="H2150" s="51"/>
      <c r="J2150" s="51"/>
    </row>
    <row r="2151" spans="1:10" x14ac:dyDescent="0.3">
      <c r="A2151" t="s">
        <v>2140</v>
      </c>
      <c r="B2151" t="s">
        <v>8523</v>
      </c>
      <c r="C2151" s="56">
        <v>42486</v>
      </c>
      <c r="D2151" s="48">
        <v>0</v>
      </c>
      <c r="E2151" s="57">
        <v>0</v>
      </c>
      <c r="F2151" s="48">
        <v>0</v>
      </c>
      <c r="G2151" s="48">
        <v>0</v>
      </c>
      <c r="H2151" s="51"/>
      <c r="J2151" s="51"/>
    </row>
    <row r="2152" spans="1:10" x14ac:dyDescent="0.3">
      <c r="A2152" t="s">
        <v>2141</v>
      </c>
      <c r="B2152" t="s">
        <v>8524</v>
      </c>
      <c r="C2152" s="56">
        <v>77975</v>
      </c>
      <c r="D2152" s="48">
        <v>0</v>
      </c>
      <c r="E2152" s="57">
        <v>0</v>
      </c>
      <c r="F2152" s="48">
        <v>0</v>
      </c>
      <c r="G2152" s="48">
        <v>0</v>
      </c>
      <c r="H2152" s="51"/>
      <c r="J2152" s="51"/>
    </row>
    <row r="2153" spans="1:10" x14ac:dyDescent="0.3">
      <c r="A2153" t="s">
        <v>2142</v>
      </c>
      <c r="B2153" t="s">
        <v>8525</v>
      </c>
      <c r="C2153" s="56">
        <v>43305</v>
      </c>
      <c r="D2153" s="48">
        <v>0</v>
      </c>
      <c r="E2153" s="57">
        <v>0</v>
      </c>
      <c r="F2153" s="48">
        <v>0</v>
      </c>
      <c r="G2153" s="48">
        <v>0</v>
      </c>
      <c r="H2153" s="51"/>
      <c r="J2153" s="51"/>
    </row>
    <row r="2154" spans="1:10" x14ac:dyDescent="0.3">
      <c r="A2154" t="s">
        <v>2143</v>
      </c>
      <c r="B2154" t="s">
        <v>8526</v>
      </c>
      <c r="C2154" s="56">
        <v>41090</v>
      </c>
      <c r="D2154" s="48">
        <v>0</v>
      </c>
      <c r="E2154" s="57">
        <v>0</v>
      </c>
      <c r="F2154" s="48">
        <v>0</v>
      </c>
      <c r="G2154" s="48">
        <v>0</v>
      </c>
      <c r="H2154" s="51"/>
      <c r="J2154" s="51"/>
    </row>
    <row r="2155" spans="1:10" x14ac:dyDescent="0.3">
      <c r="A2155" t="s">
        <v>2144</v>
      </c>
      <c r="B2155" t="s">
        <v>8527</v>
      </c>
      <c r="C2155" s="56">
        <v>75219</v>
      </c>
      <c r="D2155" s="48">
        <v>0</v>
      </c>
      <c r="E2155" s="57">
        <v>0</v>
      </c>
      <c r="F2155" s="48">
        <v>0</v>
      </c>
      <c r="G2155" s="48">
        <v>0</v>
      </c>
      <c r="H2155" s="51"/>
      <c r="J2155" s="51"/>
    </row>
    <row r="2156" spans="1:10" x14ac:dyDescent="0.3">
      <c r="A2156" t="s">
        <v>2145</v>
      </c>
      <c r="B2156" t="s">
        <v>8528</v>
      </c>
      <c r="C2156" s="56">
        <v>41516</v>
      </c>
      <c r="D2156" s="48">
        <v>29568</v>
      </c>
      <c r="E2156" s="57">
        <v>58.44</v>
      </c>
      <c r="F2156" s="48">
        <v>28373.79</v>
      </c>
      <c r="G2156" s="48">
        <v>-1194.2099999999991</v>
      </c>
      <c r="H2156" s="51"/>
      <c r="J2156" s="51"/>
    </row>
    <row r="2157" spans="1:10" x14ac:dyDescent="0.3">
      <c r="A2157" t="s">
        <v>2146</v>
      </c>
      <c r="B2157" t="s">
        <v>8529</v>
      </c>
      <c r="C2157" s="56">
        <v>74049</v>
      </c>
      <c r="D2157" s="48">
        <v>0</v>
      </c>
      <c r="E2157" s="57">
        <v>0</v>
      </c>
      <c r="F2157" s="48">
        <v>0</v>
      </c>
      <c r="G2157" s="48">
        <v>0</v>
      </c>
      <c r="H2157" s="51"/>
      <c r="J2157" s="51"/>
    </row>
    <row r="2158" spans="1:10" x14ac:dyDescent="0.3">
      <c r="A2158" t="s">
        <v>2147</v>
      </c>
      <c r="B2158" t="s">
        <v>8530</v>
      </c>
      <c r="C2158" s="56">
        <v>41516</v>
      </c>
      <c r="D2158" s="48">
        <v>343707.06</v>
      </c>
      <c r="E2158" s="57">
        <v>717.52</v>
      </c>
      <c r="F2158" s="48">
        <v>348370.31</v>
      </c>
      <c r="G2158" s="48">
        <v>4663.25</v>
      </c>
      <c r="H2158" s="51"/>
      <c r="J2158" s="51"/>
    </row>
    <row r="2159" spans="1:10" x14ac:dyDescent="0.3">
      <c r="A2159" t="s">
        <v>2148</v>
      </c>
      <c r="B2159" t="s">
        <v>8531</v>
      </c>
      <c r="C2159" s="56">
        <v>71956</v>
      </c>
      <c r="D2159" s="48">
        <v>6641.18</v>
      </c>
      <c r="E2159" s="57">
        <v>0</v>
      </c>
      <c r="F2159" s="48">
        <v>0</v>
      </c>
      <c r="G2159" s="48">
        <v>-6641.18</v>
      </c>
      <c r="H2159" s="51"/>
      <c r="J2159" s="51"/>
    </row>
    <row r="2160" spans="1:10" x14ac:dyDescent="0.3">
      <c r="A2160" t="s">
        <v>2149</v>
      </c>
      <c r="B2160" t="s">
        <v>8532</v>
      </c>
      <c r="C2160" s="56">
        <v>75375</v>
      </c>
      <c r="D2160" s="48">
        <v>0</v>
      </c>
      <c r="E2160" s="57">
        <v>0</v>
      </c>
      <c r="F2160" s="48">
        <v>0</v>
      </c>
      <c r="G2160" s="48">
        <v>0</v>
      </c>
      <c r="H2160" s="51"/>
      <c r="J2160" s="51"/>
    </row>
    <row r="2161" spans="1:10" x14ac:dyDescent="0.3">
      <c r="A2161" t="s">
        <v>2150</v>
      </c>
      <c r="B2161" t="s">
        <v>8533</v>
      </c>
      <c r="C2161" s="56">
        <v>40803</v>
      </c>
      <c r="D2161" s="48">
        <v>0</v>
      </c>
      <c r="E2161" s="57">
        <v>0</v>
      </c>
      <c r="F2161" s="48">
        <v>0</v>
      </c>
      <c r="G2161" s="48">
        <v>0</v>
      </c>
      <c r="H2161" s="51"/>
      <c r="J2161" s="51"/>
    </row>
    <row r="2162" spans="1:10" x14ac:dyDescent="0.3">
      <c r="A2162" t="s">
        <v>2151</v>
      </c>
      <c r="B2162" t="s">
        <v>8534</v>
      </c>
      <c r="C2162" s="56">
        <v>40894</v>
      </c>
      <c r="D2162" s="48">
        <v>0</v>
      </c>
      <c r="E2162" s="57">
        <v>102.01</v>
      </c>
      <c r="F2162" s="48">
        <v>49527.9</v>
      </c>
      <c r="G2162" s="48">
        <v>49527.9</v>
      </c>
      <c r="H2162" s="51"/>
      <c r="J2162" s="51"/>
    </row>
    <row r="2163" spans="1:10" x14ac:dyDescent="0.3">
      <c r="A2163" t="s">
        <v>2152</v>
      </c>
      <c r="B2163" t="s">
        <v>8535</v>
      </c>
      <c r="C2163" s="56">
        <v>25351</v>
      </c>
      <c r="D2163" s="48">
        <v>0</v>
      </c>
      <c r="E2163" s="57">
        <v>0</v>
      </c>
      <c r="F2163" s="48">
        <v>0</v>
      </c>
      <c r="G2163" s="48">
        <v>0</v>
      </c>
      <c r="H2163" s="51"/>
      <c r="J2163" s="51"/>
    </row>
    <row r="2164" spans="1:10" x14ac:dyDescent="0.3">
      <c r="A2164" t="s">
        <v>2153</v>
      </c>
      <c r="B2164" t="s">
        <v>8536</v>
      </c>
      <c r="C2164" s="56">
        <v>77975</v>
      </c>
      <c r="D2164" s="48">
        <v>0</v>
      </c>
      <c r="E2164" s="57">
        <v>0</v>
      </c>
      <c r="F2164" s="48">
        <v>0</v>
      </c>
      <c r="G2164" s="48">
        <v>0</v>
      </c>
      <c r="H2164" s="51"/>
      <c r="J2164" s="51"/>
    </row>
    <row r="2165" spans="1:10" x14ac:dyDescent="0.3">
      <c r="A2165" t="s">
        <v>2154</v>
      </c>
      <c r="B2165" t="s">
        <v>8537</v>
      </c>
      <c r="C2165" s="56">
        <v>20281</v>
      </c>
      <c r="D2165" s="48">
        <v>112722.31</v>
      </c>
      <c r="E2165" s="57">
        <v>264.02999999999997</v>
      </c>
      <c r="F2165" s="48">
        <v>128191.85</v>
      </c>
      <c r="G2165" s="48">
        <v>15469.540000000008</v>
      </c>
      <c r="H2165" s="51"/>
      <c r="J2165" s="51"/>
    </row>
    <row r="2166" spans="1:10" x14ac:dyDescent="0.3">
      <c r="A2166" t="s">
        <v>2155</v>
      </c>
      <c r="B2166" t="s">
        <v>8538</v>
      </c>
      <c r="C2166" s="56">
        <v>46724</v>
      </c>
      <c r="D2166" s="48">
        <v>3344.97</v>
      </c>
      <c r="E2166" s="57">
        <v>24.43</v>
      </c>
      <c r="F2166" s="48">
        <v>11861.25</v>
      </c>
      <c r="G2166" s="48">
        <v>8516.2800000000007</v>
      </c>
      <c r="H2166" s="51"/>
      <c r="J2166" s="51"/>
    </row>
    <row r="2167" spans="1:10" x14ac:dyDescent="0.3">
      <c r="A2167" t="s">
        <v>2156</v>
      </c>
      <c r="B2167" t="s">
        <v>8539</v>
      </c>
      <c r="C2167" s="56">
        <v>41447</v>
      </c>
      <c r="D2167" s="48">
        <v>0</v>
      </c>
      <c r="E2167" s="57">
        <v>0</v>
      </c>
      <c r="F2167" s="48">
        <v>0</v>
      </c>
      <c r="G2167" s="48">
        <v>0</v>
      </c>
      <c r="H2167" s="51"/>
      <c r="J2167" s="51"/>
    </row>
    <row r="2168" spans="1:10" x14ac:dyDescent="0.3">
      <c r="A2168" t="s">
        <v>2157</v>
      </c>
      <c r="B2168" t="s">
        <v>8540</v>
      </c>
      <c r="C2168" s="56">
        <v>26977</v>
      </c>
      <c r="D2168" s="48">
        <v>0</v>
      </c>
      <c r="E2168" s="57">
        <v>0</v>
      </c>
      <c r="F2168" s="48">
        <v>0</v>
      </c>
      <c r="G2168" s="48">
        <v>0</v>
      </c>
      <c r="H2168" s="51"/>
      <c r="J2168" s="51"/>
    </row>
    <row r="2169" spans="1:10" x14ac:dyDescent="0.3">
      <c r="A2169" t="s">
        <v>2158</v>
      </c>
      <c r="B2169" t="s">
        <v>8541</v>
      </c>
      <c r="C2169" s="56">
        <v>75753</v>
      </c>
      <c r="D2169" s="48">
        <v>0</v>
      </c>
      <c r="E2169" s="57">
        <v>0</v>
      </c>
      <c r="F2169" s="48">
        <v>0</v>
      </c>
      <c r="G2169" s="48">
        <v>0</v>
      </c>
      <c r="H2169" s="51"/>
      <c r="J2169" s="51"/>
    </row>
    <row r="2170" spans="1:10" x14ac:dyDescent="0.3">
      <c r="A2170" t="s">
        <v>2159</v>
      </c>
      <c r="B2170" t="s">
        <v>8542</v>
      </c>
      <c r="C2170" s="56">
        <v>41223</v>
      </c>
      <c r="D2170" s="48">
        <v>13613</v>
      </c>
      <c r="E2170" s="57">
        <v>29.89</v>
      </c>
      <c r="F2170" s="48">
        <v>14512.19</v>
      </c>
      <c r="G2170" s="48">
        <v>899.19000000000051</v>
      </c>
      <c r="H2170" s="51"/>
      <c r="J2170" s="51"/>
    </row>
    <row r="2171" spans="1:10" x14ac:dyDescent="0.3">
      <c r="A2171" t="s">
        <v>2160</v>
      </c>
      <c r="B2171" t="s">
        <v>8543</v>
      </c>
      <c r="C2171" s="56">
        <v>41223</v>
      </c>
      <c r="D2171" s="48">
        <v>0</v>
      </c>
      <c r="E2171" s="57">
        <v>0</v>
      </c>
      <c r="F2171" s="48">
        <v>0</v>
      </c>
      <c r="G2171" s="48">
        <v>0</v>
      </c>
      <c r="H2171" s="51"/>
      <c r="J2171" s="51"/>
    </row>
    <row r="2172" spans="1:10" x14ac:dyDescent="0.3">
      <c r="A2172" t="s">
        <v>2161</v>
      </c>
      <c r="B2172" t="s">
        <v>8544</v>
      </c>
      <c r="C2172" s="56">
        <v>41228</v>
      </c>
      <c r="D2172" s="48">
        <v>0</v>
      </c>
      <c r="E2172" s="57">
        <v>0</v>
      </c>
      <c r="F2172" s="48">
        <v>0</v>
      </c>
      <c r="G2172" s="48">
        <v>0</v>
      </c>
      <c r="H2172" s="51"/>
      <c r="J2172" s="51"/>
    </row>
    <row r="2173" spans="1:10" x14ac:dyDescent="0.3">
      <c r="A2173" t="s">
        <v>2162</v>
      </c>
      <c r="B2173" t="s">
        <v>8545</v>
      </c>
      <c r="C2173" s="56">
        <v>73919</v>
      </c>
      <c r="D2173" s="48">
        <v>0</v>
      </c>
      <c r="E2173" s="57">
        <v>0</v>
      </c>
      <c r="F2173" s="48">
        <v>0</v>
      </c>
      <c r="G2173" s="48">
        <v>0</v>
      </c>
      <c r="H2173" s="51"/>
      <c r="J2173" s="51"/>
    </row>
    <row r="2174" spans="1:10" x14ac:dyDescent="0.3">
      <c r="A2174" t="s">
        <v>2163</v>
      </c>
      <c r="B2174" t="s">
        <v>8546</v>
      </c>
      <c r="C2174" s="56">
        <v>41039</v>
      </c>
      <c r="D2174" s="48">
        <v>0</v>
      </c>
      <c r="E2174" s="57">
        <v>0</v>
      </c>
      <c r="F2174" s="48">
        <v>0</v>
      </c>
      <c r="G2174" s="48">
        <v>0</v>
      </c>
      <c r="H2174" s="51"/>
      <c r="J2174" s="51"/>
    </row>
    <row r="2175" spans="1:10" x14ac:dyDescent="0.3">
      <c r="A2175" t="s">
        <v>2164</v>
      </c>
      <c r="B2175" t="s">
        <v>8547</v>
      </c>
      <c r="C2175" s="56">
        <v>30320</v>
      </c>
      <c r="D2175" s="48">
        <v>0</v>
      </c>
      <c r="E2175" s="57">
        <v>0</v>
      </c>
      <c r="F2175" s="48">
        <v>0</v>
      </c>
      <c r="G2175" s="48">
        <v>0</v>
      </c>
      <c r="H2175" s="51"/>
      <c r="J2175" s="51"/>
    </row>
    <row r="2176" spans="1:10" x14ac:dyDescent="0.3">
      <c r="A2176" t="s">
        <v>2165</v>
      </c>
      <c r="B2176" t="s">
        <v>8548</v>
      </c>
      <c r="C2176" s="56">
        <v>40888</v>
      </c>
      <c r="D2176" s="48">
        <v>0</v>
      </c>
      <c r="E2176" s="57">
        <v>0</v>
      </c>
      <c r="F2176" s="48">
        <v>0</v>
      </c>
      <c r="G2176" s="48">
        <v>0</v>
      </c>
      <c r="H2176" s="51"/>
      <c r="J2176" s="51"/>
    </row>
    <row r="2177" spans="1:10" x14ac:dyDescent="0.3">
      <c r="A2177" t="s">
        <v>2166</v>
      </c>
      <c r="B2177" t="s">
        <v>8549</v>
      </c>
      <c r="C2177" s="56">
        <v>41845</v>
      </c>
      <c r="D2177" s="48">
        <v>52930.74</v>
      </c>
      <c r="E2177" s="57">
        <v>130.29</v>
      </c>
      <c r="F2177" s="48">
        <v>63258.400000000001</v>
      </c>
      <c r="G2177" s="48">
        <v>10327.660000000003</v>
      </c>
      <c r="H2177" s="51"/>
      <c r="J2177" s="51"/>
    </row>
    <row r="2178" spans="1:10" x14ac:dyDescent="0.3">
      <c r="A2178" t="s">
        <v>2167</v>
      </c>
      <c r="B2178" t="s">
        <v>8550</v>
      </c>
      <c r="C2178" s="56">
        <v>37650</v>
      </c>
      <c r="D2178" s="48">
        <v>0</v>
      </c>
      <c r="E2178" s="57">
        <v>0</v>
      </c>
      <c r="F2178" s="48">
        <v>0</v>
      </c>
      <c r="G2178" s="48">
        <v>0</v>
      </c>
      <c r="H2178" s="51"/>
      <c r="J2178" s="51"/>
    </row>
    <row r="2179" spans="1:10" x14ac:dyDescent="0.3">
      <c r="A2179" t="s">
        <v>2168</v>
      </c>
      <c r="B2179" t="s">
        <v>8551</v>
      </c>
      <c r="C2179" s="56">
        <v>48101</v>
      </c>
      <c r="D2179" s="48">
        <v>44352</v>
      </c>
      <c r="E2179" s="57">
        <v>0</v>
      </c>
      <c r="F2179" s="48">
        <v>0</v>
      </c>
      <c r="G2179" s="48">
        <v>-44352</v>
      </c>
      <c r="H2179" s="51"/>
      <c r="J2179" s="51"/>
    </row>
    <row r="2180" spans="1:10" x14ac:dyDescent="0.3">
      <c r="A2180" t="s">
        <v>2169</v>
      </c>
      <c r="B2180" t="s">
        <v>8552</v>
      </c>
      <c r="C2180" s="56">
        <v>42754</v>
      </c>
      <c r="D2180" s="48">
        <v>0</v>
      </c>
      <c r="E2180" s="57">
        <v>0</v>
      </c>
      <c r="F2180" s="48">
        <v>0</v>
      </c>
      <c r="G2180" s="48">
        <v>0</v>
      </c>
      <c r="H2180" s="51"/>
      <c r="J2180" s="51"/>
    </row>
    <row r="2181" spans="1:10" x14ac:dyDescent="0.3">
      <c r="A2181" t="s">
        <v>2170</v>
      </c>
      <c r="B2181" t="s">
        <v>8553</v>
      </c>
      <c r="C2181" s="56">
        <v>50195</v>
      </c>
      <c r="D2181" s="48">
        <v>0</v>
      </c>
      <c r="E2181" s="57">
        <v>0</v>
      </c>
      <c r="F2181" s="48">
        <v>0</v>
      </c>
      <c r="G2181" s="48">
        <v>0</v>
      </c>
      <c r="H2181" s="51"/>
      <c r="J2181" s="51"/>
    </row>
    <row r="2182" spans="1:10" x14ac:dyDescent="0.3">
      <c r="A2182" t="s">
        <v>2171</v>
      </c>
      <c r="B2182" t="s">
        <v>8554</v>
      </c>
      <c r="C2182" s="56">
        <v>75597</v>
      </c>
      <c r="D2182" s="48">
        <v>50738.32</v>
      </c>
      <c r="E2182" s="57">
        <v>144.21</v>
      </c>
      <c r="F2182" s="48">
        <v>70016.84</v>
      </c>
      <c r="G2182" s="48">
        <v>19278.519999999997</v>
      </c>
      <c r="H2182" s="51"/>
      <c r="J2182" s="51"/>
    </row>
    <row r="2183" spans="1:10" x14ac:dyDescent="0.3">
      <c r="A2183" t="s">
        <v>2172</v>
      </c>
      <c r="B2183" t="s">
        <v>8555</v>
      </c>
      <c r="C2183" s="56">
        <v>75375</v>
      </c>
      <c r="D2183" s="48">
        <v>0</v>
      </c>
      <c r="E2183" s="57">
        <v>0</v>
      </c>
      <c r="F2183" s="48">
        <v>0</v>
      </c>
      <c r="G2183" s="48">
        <v>0</v>
      </c>
      <c r="H2183" s="51"/>
      <c r="J2183" s="51"/>
    </row>
    <row r="2184" spans="1:10" x14ac:dyDescent="0.3">
      <c r="A2184" t="s">
        <v>2173</v>
      </c>
      <c r="B2184" t="s">
        <v>8556</v>
      </c>
      <c r="C2184" s="56">
        <v>50819</v>
      </c>
      <c r="D2184" s="48">
        <v>72727.320000000007</v>
      </c>
      <c r="E2184" s="57">
        <v>110.16</v>
      </c>
      <c r="F2184" s="48">
        <v>53484.88</v>
      </c>
      <c r="G2184" s="48">
        <v>-19242.44000000001</v>
      </c>
      <c r="H2184" s="51"/>
      <c r="J2184" s="51"/>
    </row>
    <row r="2185" spans="1:10" x14ac:dyDescent="0.3">
      <c r="A2185" t="s">
        <v>2174</v>
      </c>
      <c r="B2185" t="s">
        <v>8557</v>
      </c>
      <c r="C2185" s="56">
        <v>79874</v>
      </c>
      <c r="D2185" s="48">
        <v>0</v>
      </c>
      <c r="E2185" s="57">
        <v>0</v>
      </c>
      <c r="F2185" s="48">
        <v>0</v>
      </c>
      <c r="G2185" s="48">
        <v>0</v>
      </c>
      <c r="H2185" s="51"/>
      <c r="J2185" s="51"/>
    </row>
    <row r="2186" spans="1:10" x14ac:dyDescent="0.3">
      <c r="A2186" t="s">
        <v>2175</v>
      </c>
      <c r="B2186" t="s">
        <v>8558</v>
      </c>
      <c r="C2186" s="56">
        <v>23961</v>
      </c>
      <c r="D2186" s="48">
        <v>0</v>
      </c>
      <c r="E2186" s="57">
        <v>0</v>
      </c>
      <c r="F2186" s="48">
        <v>0</v>
      </c>
      <c r="G2186" s="48">
        <v>0</v>
      </c>
      <c r="H2186" s="51"/>
      <c r="J2186" s="51"/>
    </row>
    <row r="2187" spans="1:10" x14ac:dyDescent="0.3">
      <c r="A2187" t="s">
        <v>2176</v>
      </c>
      <c r="B2187" t="s">
        <v>8559</v>
      </c>
      <c r="C2187" s="56">
        <v>40894</v>
      </c>
      <c r="D2187" s="48">
        <v>0</v>
      </c>
      <c r="E2187" s="57">
        <v>0</v>
      </c>
      <c r="F2187" s="48">
        <v>0</v>
      </c>
      <c r="G2187" s="48">
        <v>0</v>
      </c>
      <c r="H2187" s="51"/>
      <c r="J2187" s="51"/>
    </row>
    <row r="2188" spans="1:10" x14ac:dyDescent="0.3">
      <c r="A2188" t="s">
        <v>2177</v>
      </c>
      <c r="B2188" t="s">
        <v>8560</v>
      </c>
      <c r="C2188" s="56">
        <v>43318</v>
      </c>
      <c r="D2188" s="48">
        <v>0</v>
      </c>
      <c r="E2188" s="57">
        <v>0</v>
      </c>
      <c r="F2188" s="48">
        <v>0</v>
      </c>
      <c r="G2188" s="48">
        <v>0</v>
      </c>
      <c r="H2188" s="51"/>
      <c r="J2188" s="51"/>
    </row>
    <row r="2189" spans="1:10" x14ac:dyDescent="0.3">
      <c r="A2189" t="s">
        <v>2178</v>
      </c>
      <c r="B2189" t="s">
        <v>8561</v>
      </c>
      <c r="C2189" s="56">
        <v>41286</v>
      </c>
      <c r="D2189" s="48">
        <v>0</v>
      </c>
      <c r="E2189" s="57">
        <v>0</v>
      </c>
      <c r="F2189" s="48">
        <v>0</v>
      </c>
      <c r="G2189" s="48">
        <v>0</v>
      </c>
      <c r="H2189" s="51"/>
      <c r="J2189" s="51"/>
    </row>
    <row r="2190" spans="1:10" x14ac:dyDescent="0.3">
      <c r="A2190" t="s">
        <v>2179</v>
      </c>
      <c r="B2190" t="s">
        <v>8562</v>
      </c>
      <c r="C2190" s="56">
        <v>77456</v>
      </c>
      <c r="D2190" s="48">
        <v>7392</v>
      </c>
      <c r="E2190" s="57">
        <v>0</v>
      </c>
      <c r="F2190" s="48">
        <v>0</v>
      </c>
      <c r="G2190" s="48">
        <v>-7392</v>
      </c>
      <c r="H2190" s="51"/>
      <c r="J2190" s="51"/>
    </row>
    <row r="2191" spans="1:10" x14ac:dyDescent="0.3">
      <c r="A2191" t="s">
        <v>2180</v>
      </c>
      <c r="B2191" t="s">
        <v>8563</v>
      </c>
      <c r="C2191" s="56">
        <v>61661</v>
      </c>
      <c r="D2191" s="48">
        <v>0</v>
      </c>
      <c r="E2191" s="57">
        <v>0</v>
      </c>
      <c r="F2191" s="48">
        <v>0</v>
      </c>
      <c r="G2191" s="48">
        <v>0</v>
      </c>
      <c r="H2191" s="51"/>
      <c r="J2191" s="51"/>
    </row>
    <row r="2192" spans="1:10" x14ac:dyDescent="0.3">
      <c r="A2192" t="s">
        <v>2181</v>
      </c>
      <c r="B2192" t="s">
        <v>8564</v>
      </c>
      <c r="C2192" s="56">
        <v>74154</v>
      </c>
      <c r="D2192" s="48">
        <v>0</v>
      </c>
      <c r="E2192" s="57">
        <v>0</v>
      </c>
      <c r="F2192" s="48">
        <v>0</v>
      </c>
      <c r="G2192" s="48">
        <v>0</v>
      </c>
      <c r="H2192" s="51"/>
      <c r="J2192" s="51"/>
    </row>
    <row r="2193" spans="1:10" x14ac:dyDescent="0.3">
      <c r="A2193" t="s">
        <v>2182</v>
      </c>
      <c r="B2193" t="s">
        <v>8565</v>
      </c>
      <c r="C2193" s="56">
        <v>75753</v>
      </c>
      <c r="D2193" s="48">
        <v>0</v>
      </c>
      <c r="E2193" s="57">
        <v>0</v>
      </c>
      <c r="F2193" s="48">
        <v>0</v>
      </c>
      <c r="G2193" s="48">
        <v>0</v>
      </c>
      <c r="H2193" s="51"/>
      <c r="J2193" s="51"/>
    </row>
    <row r="2194" spans="1:10" x14ac:dyDescent="0.3">
      <c r="A2194" t="s">
        <v>2183</v>
      </c>
      <c r="B2194" t="s">
        <v>8566</v>
      </c>
      <c r="C2194" s="56">
        <v>40946</v>
      </c>
      <c r="D2194" s="48">
        <v>0</v>
      </c>
      <c r="E2194" s="57">
        <v>59.28</v>
      </c>
      <c r="F2194" s="48">
        <v>28781.63</v>
      </c>
      <c r="G2194" s="48">
        <v>28781.63</v>
      </c>
      <c r="H2194" s="51"/>
      <c r="J2194" s="51"/>
    </row>
    <row r="2195" spans="1:10" x14ac:dyDescent="0.3">
      <c r="A2195" t="s">
        <v>2184</v>
      </c>
      <c r="B2195" t="s">
        <v>8567</v>
      </c>
      <c r="C2195" s="56">
        <v>41005</v>
      </c>
      <c r="D2195" s="48">
        <v>38808</v>
      </c>
      <c r="E2195" s="57">
        <v>33.200000000000003</v>
      </c>
      <c r="F2195" s="48">
        <v>16119.26</v>
      </c>
      <c r="G2195" s="48">
        <v>-22688.739999999998</v>
      </c>
      <c r="H2195" s="51"/>
      <c r="J2195" s="51"/>
    </row>
    <row r="2196" spans="1:10" x14ac:dyDescent="0.3">
      <c r="A2196" t="s">
        <v>2185</v>
      </c>
      <c r="B2196" t="s">
        <v>8568</v>
      </c>
      <c r="C2196" s="56">
        <v>42656</v>
      </c>
      <c r="D2196" s="48">
        <v>0</v>
      </c>
      <c r="E2196" s="57">
        <v>0</v>
      </c>
      <c r="F2196" s="48">
        <v>0</v>
      </c>
      <c r="G2196" s="48">
        <v>0</v>
      </c>
      <c r="H2196" s="51"/>
      <c r="J2196" s="51"/>
    </row>
    <row r="2197" spans="1:10" x14ac:dyDescent="0.3">
      <c r="A2197" t="s">
        <v>2186</v>
      </c>
      <c r="B2197" t="s">
        <v>8569</v>
      </c>
      <c r="C2197" s="56">
        <v>41001</v>
      </c>
      <c r="D2197" s="48">
        <v>0</v>
      </c>
      <c r="E2197" s="57">
        <v>0</v>
      </c>
      <c r="F2197" s="48">
        <v>0</v>
      </c>
      <c r="G2197" s="48">
        <v>0</v>
      </c>
      <c r="H2197" s="51"/>
      <c r="J2197" s="51"/>
    </row>
    <row r="2198" spans="1:10" x14ac:dyDescent="0.3">
      <c r="A2198" t="s">
        <v>2187</v>
      </c>
      <c r="B2198" t="s">
        <v>8570</v>
      </c>
      <c r="C2198" s="56">
        <v>45000</v>
      </c>
      <c r="D2198" s="48">
        <v>3062.69</v>
      </c>
      <c r="E2198" s="57">
        <v>14.03</v>
      </c>
      <c r="F2198" s="48">
        <v>6811.85</v>
      </c>
      <c r="G2198" s="48">
        <v>3749.1600000000003</v>
      </c>
      <c r="H2198" s="51"/>
      <c r="J2198" s="51"/>
    </row>
    <row r="2199" spans="1:10" x14ac:dyDescent="0.3">
      <c r="A2199" t="s">
        <v>2188</v>
      </c>
      <c r="B2199" t="s">
        <v>8571</v>
      </c>
      <c r="C2199" s="56">
        <v>45000</v>
      </c>
      <c r="D2199" s="48">
        <v>12936</v>
      </c>
      <c r="E2199" s="57">
        <v>0</v>
      </c>
      <c r="F2199" s="48">
        <v>0</v>
      </c>
      <c r="G2199" s="48">
        <v>-12936</v>
      </c>
      <c r="H2199" s="51"/>
      <c r="J2199" s="51"/>
    </row>
    <row r="2200" spans="1:10" x14ac:dyDescent="0.3">
      <c r="A2200" t="s">
        <v>2189</v>
      </c>
      <c r="B2200" t="s">
        <v>8572</v>
      </c>
      <c r="C2200" s="56">
        <v>41020</v>
      </c>
      <c r="D2200" s="48">
        <v>0</v>
      </c>
      <c r="E2200" s="57">
        <v>0</v>
      </c>
      <c r="F2200" s="48">
        <v>0</v>
      </c>
      <c r="G2200" s="48">
        <v>0</v>
      </c>
      <c r="H2200" s="51"/>
      <c r="J2200" s="51"/>
    </row>
    <row r="2201" spans="1:10" x14ac:dyDescent="0.3">
      <c r="A2201" t="s">
        <v>2190</v>
      </c>
      <c r="B2201" t="s">
        <v>8573</v>
      </c>
      <c r="C2201" s="56">
        <v>32073</v>
      </c>
      <c r="D2201" s="48">
        <v>0</v>
      </c>
      <c r="E2201" s="57">
        <v>0</v>
      </c>
      <c r="F2201" s="48">
        <v>0</v>
      </c>
      <c r="G2201" s="48">
        <v>0</v>
      </c>
      <c r="H2201" s="51"/>
      <c r="J2201" s="51"/>
    </row>
    <row r="2202" spans="1:10" x14ac:dyDescent="0.3">
      <c r="A2202" t="s">
        <v>2191</v>
      </c>
      <c r="B2202" t="s">
        <v>8574</v>
      </c>
      <c r="C2202" s="56">
        <v>41196</v>
      </c>
      <c r="D2202" s="48">
        <v>0</v>
      </c>
      <c r="E2202" s="57">
        <v>0</v>
      </c>
      <c r="F2202" s="48">
        <v>0</v>
      </c>
      <c r="G2202" s="48">
        <v>0</v>
      </c>
      <c r="H2202" s="51"/>
      <c r="J2202" s="51"/>
    </row>
    <row r="2203" spans="1:10" x14ac:dyDescent="0.3">
      <c r="A2203" t="s">
        <v>2192</v>
      </c>
      <c r="B2203" t="s">
        <v>8575</v>
      </c>
      <c r="C2203" s="56">
        <v>40712</v>
      </c>
      <c r="D2203" s="48">
        <v>0</v>
      </c>
      <c r="E2203" s="57">
        <v>0</v>
      </c>
      <c r="F2203" s="48">
        <v>0</v>
      </c>
      <c r="G2203" s="48">
        <v>0</v>
      </c>
      <c r="H2203" s="51"/>
      <c r="J2203" s="51"/>
    </row>
    <row r="2204" spans="1:10" x14ac:dyDescent="0.3">
      <c r="A2204" t="s">
        <v>2193</v>
      </c>
      <c r="B2204" t="s">
        <v>8576</v>
      </c>
      <c r="C2204" s="56">
        <v>48348</v>
      </c>
      <c r="D2204" s="48">
        <v>0</v>
      </c>
      <c r="E2204" s="57">
        <v>0</v>
      </c>
      <c r="F2204" s="48">
        <v>0</v>
      </c>
      <c r="G2204" s="48">
        <v>0</v>
      </c>
      <c r="H2204" s="51"/>
      <c r="J2204" s="51"/>
    </row>
    <row r="2205" spans="1:10" x14ac:dyDescent="0.3">
      <c r="A2205" t="s">
        <v>2194</v>
      </c>
      <c r="B2205" t="s">
        <v>8577</v>
      </c>
      <c r="C2205" s="56">
        <v>31384</v>
      </c>
      <c r="D2205" s="48">
        <v>0</v>
      </c>
      <c r="E2205" s="57">
        <v>0</v>
      </c>
      <c r="F2205" s="48">
        <v>0</v>
      </c>
      <c r="G2205" s="48">
        <v>0</v>
      </c>
      <c r="H2205" s="51"/>
      <c r="J2205" s="51"/>
    </row>
    <row r="2206" spans="1:10" x14ac:dyDescent="0.3">
      <c r="A2206" t="s">
        <v>2195</v>
      </c>
      <c r="B2206" t="s">
        <v>8578</v>
      </c>
      <c r="C2206" s="56">
        <v>20281</v>
      </c>
      <c r="D2206" s="48">
        <v>321403.8</v>
      </c>
      <c r="E2206" s="57">
        <v>772.77</v>
      </c>
      <c r="F2206" s="48">
        <v>375195.29</v>
      </c>
      <c r="G2206" s="48">
        <v>53791.489999999991</v>
      </c>
      <c r="H2206" s="51"/>
      <c r="J2206" s="51"/>
    </row>
    <row r="2207" spans="1:10" x14ac:dyDescent="0.3">
      <c r="A2207" t="s">
        <v>2196</v>
      </c>
      <c r="B2207" t="s">
        <v>8579</v>
      </c>
      <c r="C2207" s="56">
        <v>48348</v>
      </c>
      <c r="D2207" s="48">
        <v>0</v>
      </c>
      <c r="E2207" s="57">
        <v>0</v>
      </c>
      <c r="F2207" s="48">
        <v>0</v>
      </c>
      <c r="G2207" s="48">
        <v>0</v>
      </c>
      <c r="H2207" s="51"/>
      <c r="J2207" s="51"/>
    </row>
    <row r="2208" spans="1:10" x14ac:dyDescent="0.3">
      <c r="A2208" t="s">
        <v>2197</v>
      </c>
      <c r="B2208" t="s">
        <v>8580</v>
      </c>
      <c r="C2208" s="56">
        <v>85255</v>
      </c>
      <c r="D2208" s="48">
        <v>0</v>
      </c>
      <c r="E2208" s="57">
        <v>0</v>
      </c>
      <c r="F2208" s="48">
        <v>0</v>
      </c>
      <c r="G2208" s="48">
        <v>0</v>
      </c>
      <c r="H2208" s="51"/>
      <c r="J2208" s="51"/>
    </row>
    <row r="2209" spans="1:10" x14ac:dyDescent="0.3">
      <c r="A2209" t="s">
        <v>2198</v>
      </c>
      <c r="B2209" t="s">
        <v>8581</v>
      </c>
      <c r="C2209" s="56">
        <v>41782</v>
      </c>
      <c r="D2209" s="48">
        <v>0</v>
      </c>
      <c r="E2209" s="57">
        <v>0</v>
      </c>
      <c r="F2209" s="48">
        <v>0</v>
      </c>
      <c r="G2209" s="48">
        <v>0</v>
      </c>
      <c r="H2209" s="51"/>
      <c r="J2209" s="51"/>
    </row>
    <row r="2210" spans="1:10" x14ac:dyDescent="0.3">
      <c r="A2210" t="s">
        <v>2199</v>
      </c>
      <c r="B2210" t="s">
        <v>8582</v>
      </c>
      <c r="C2210" s="56">
        <v>83280</v>
      </c>
      <c r="D2210" s="48">
        <v>0</v>
      </c>
      <c r="E2210" s="57">
        <v>0</v>
      </c>
      <c r="F2210" s="48">
        <v>0</v>
      </c>
      <c r="G2210" s="48">
        <v>0</v>
      </c>
      <c r="H2210" s="51"/>
      <c r="J2210" s="51"/>
    </row>
    <row r="2211" spans="1:10" x14ac:dyDescent="0.3">
      <c r="A2211" t="s">
        <v>2200</v>
      </c>
      <c r="B2211" t="s">
        <v>8583</v>
      </c>
      <c r="C2211" s="56">
        <v>41373</v>
      </c>
      <c r="D2211" s="48">
        <v>0</v>
      </c>
      <c r="E2211" s="57">
        <v>0</v>
      </c>
      <c r="F2211" s="48">
        <v>0</v>
      </c>
      <c r="G2211" s="48">
        <v>0</v>
      </c>
      <c r="H2211" s="51"/>
      <c r="J2211" s="51"/>
    </row>
    <row r="2212" spans="1:10" x14ac:dyDescent="0.3">
      <c r="A2212" t="s">
        <v>2201</v>
      </c>
      <c r="B2212" t="s">
        <v>8584</v>
      </c>
      <c r="C2212" s="56">
        <v>60204</v>
      </c>
      <c r="D2212" s="48">
        <v>0</v>
      </c>
      <c r="E2212" s="57">
        <v>0</v>
      </c>
      <c r="F2212" s="48">
        <v>0</v>
      </c>
      <c r="G2212" s="48">
        <v>0</v>
      </c>
      <c r="H2212" s="51"/>
      <c r="J2212" s="51"/>
    </row>
    <row r="2213" spans="1:10" x14ac:dyDescent="0.3">
      <c r="A2213" t="s">
        <v>2202</v>
      </c>
      <c r="B2213" t="s">
        <v>8585</v>
      </c>
      <c r="C2213" s="56">
        <v>83280</v>
      </c>
      <c r="D2213" s="48">
        <v>0</v>
      </c>
      <c r="E2213" s="57">
        <v>0</v>
      </c>
      <c r="F2213" s="48">
        <v>0</v>
      </c>
      <c r="G2213" s="48">
        <v>0</v>
      </c>
      <c r="H2213" s="51"/>
      <c r="J2213" s="51"/>
    </row>
    <row r="2214" spans="1:10" x14ac:dyDescent="0.3">
      <c r="A2214" t="s">
        <v>2203</v>
      </c>
      <c r="B2214" t="s">
        <v>8586</v>
      </c>
      <c r="C2214" s="56">
        <v>41516</v>
      </c>
      <c r="D2214" s="48">
        <v>0</v>
      </c>
      <c r="E2214" s="57">
        <v>89.79</v>
      </c>
      <c r="F2214" s="48">
        <v>43594.84</v>
      </c>
      <c r="G2214" s="48">
        <v>43594.84</v>
      </c>
      <c r="H2214" s="51"/>
      <c r="J2214" s="51"/>
    </row>
    <row r="2215" spans="1:10" x14ac:dyDescent="0.3">
      <c r="A2215" t="s">
        <v>2204</v>
      </c>
      <c r="B2215" t="s">
        <v>8587</v>
      </c>
      <c r="C2215" s="56">
        <v>83280</v>
      </c>
      <c r="D2215" s="48">
        <v>27044.14</v>
      </c>
      <c r="E2215" s="57">
        <v>0</v>
      </c>
      <c r="F2215" s="48">
        <v>0</v>
      </c>
      <c r="G2215" s="48">
        <v>-27044.14</v>
      </c>
      <c r="H2215" s="51"/>
      <c r="J2215" s="51"/>
    </row>
    <row r="2216" spans="1:10" x14ac:dyDescent="0.3">
      <c r="A2216" t="s">
        <v>2205</v>
      </c>
      <c r="B2216" t="s">
        <v>8588</v>
      </c>
      <c r="C2216" s="56">
        <v>31384</v>
      </c>
      <c r="D2216" s="48">
        <v>0</v>
      </c>
      <c r="E2216" s="57">
        <v>0</v>
      </c>
      <c r="F2216" s="48">
        <v>0</v>
      </c>
      <c r="G2216" s="48">
        <v>0</v>
      </c>
      <c r="H2216" s="51"/>
      <c r="J2216" s="51"/>
    </row>
    <row r="2217" spans="1:10" x14ac:dyDescent="0.3">
      <c r="A2217" t="s">
        <v>2206</v>
      </c>
      <c r="B2217" t="s">
        <v>8589</v>
      </c>
      <c r="C2217" s="56">
        <v>41241</v>
      </c>
      <c r="D2217" s="48">
        <v>0</v>
      </c>
      <c r="E2217" s="57">
        <v>0</v>
      </c>
      <c r="F2217" s="48">
        <v>0</v>
      </c>
      <c r="G2217" s="48">
        <v>0</v>
      </c>
      <c r="H2217" s="51"/>
      <c r="J2217" s="51"/>
    </row>
    <row r="2218" spans="1:10" x14ac:dyDescent="0.3">
      <c r="A2218" t="s">
        <v>2207</v>
      </c>
      <c r="B2218" t="s">
        <v>8590</v>
      </c>
      <c r="C2218" s="56">
        <v>37663</v>
      </c>
      <c r="D2218" s="48">
        <v>0</v>
      </c>
      <c r="E2218" s="57">
        <v>0</v>
      </c>
      <c r="F2218" s="48">
        <v>0</v>
      </c>
      <c r="G2218" s="48">
        <v>0</v>
      </c>
      <c r="H2218" s="51"/>
      <c r="J2218" s="51"/>
    </row>
    <row r="2219" spans="1:10" x14ac:dyDescent="0.3">
      <c r="A2219" t="s">
        <v>2208</v>
      </c>
      <c r="B2219" t="s">
        <v>8591</v>
      </c>
      <c r="C2219" s="56">
        <v>74973</v>
      </c>
      <c r="D2219" s="48">
        <v>0</v>
      </c>
      <c r="E2219" s="57">
        <v>0</v>
      </c>
      <c r="F2219" s="48">
        <v>0</v>
      </c>
      <c r="G2219" s="48">
        <v>0</v>
      </c>
      <c r="H2219" s="51"/>
      <c r="J2219" s="51"/>
    </row>
    <row r="2220" spans="1:10" x14ac:dyDescent="0.3">
      <c r="A2220" t="s">
        <v>2209</v>
      </c>
      <c r="B2220" t="s">
        <v>8592</v>
      </c>
      <c r="C2220" s="56">
        <v>41516</v>
      </c>
      <c r="D2220" s="48">
        <v>7161.94</v>
      </c>
      <c r="E2220" s="57">
        <v>114.72</v>
      </c>
      <c r="F2220" s="48">
        <v>55698.85</v>
      </c>
      <c r="G2220" s="48">
        <v>48536.909999999996</v>
      </c>
      <c r="H2220" s="51"/>
      <c r="J2220" s="51"/>
    </row>
    <row r="2221" spans="1:10" x14ac:dyDescent="0.3">
      <c r="A2221" t="s">
        <v>2210</v>
      </c>
      <c r="B2221" t="s">
        <v>8593</v>
      </c>
      <c r="C2221" s="56">
        <v>75974</v>
      </c>
      <c r="D2221" s="48">
        <v>0</v>
      </c>
      <c r="E2221" s="57">
        <v>0</v>
      </c>
      <c r="F2221" s="48">
        <v>0</v>
      </c>
      <c r="G2221" s="48">
        <v>0</v>
      </c>
      <c r="H2221" s="51"/>
      <c r="J2221" s="51"/>
    </row>
    <row r="2222" spans="1:10" x14ac:dyDescent="0.3">
      <c r="A2222" t="s">
        <v>2211</v>
      </c>
      <c r="B2222" t="s">
        <v>8594</v>
      </c>
      <c r="C2222" s="56">
        <v>41787</v>
      </c>
      <c r="D2222" s="48">
        <v>0</v>
      </c>
      <c r="E2222" s="57">
        <v>0</v>
      </c>
      <c r="F2222" s="48">
        <v>0</v>
      </c>
      <c r="G2222" s="48">
        <v>0</v>
      </c>
      <c r="H2222" s="51"/>
      <c r="J2222" s="51"/>
    </row>
    <row r="2223" spans="1:10" x14ac:dyDescent="0.3">
      <c r="A2223" t="s">
        <v>2212</v>
      </c>
      <c r="B2223" t="s">
        <v>8595</v>
      </c>
      <c r="C2223" s="56">
        <v>76715</v>
      </c>
      <c r="D2223" s="48">
        <v>0</v>
      </c>
      <c r="E2223" s="57">
        <v>0</v>
      </c>
      <c r="F2223" s="48">
        <v>0</v>
      </c>
      <c r="G2223" s="48">
        <v>0</v>
      </c>
      <c r="H2223" s="51"/>
      <c r="J2223" s="51"/>
    </row>
    <row r="2224" spans="1:10" x14ac:dyDescent="0.3">
      <c r="A2224" t="s">
        <v>2213</v>
      </c>
      <c r="B2224" t="s">
        <v>8596</v>
      </c>
      <c r="C2224" s="56">
        <v>50949</v>
      </c>
      <c r="D2224" s="48">
        <v>0</v>
      </c>
      <c r="E2224" s="57">
        <v>0</v>
      </c>
      <c r="F2224" s="48">
        <v>0</v>
      </c>
      <c r="G2224" s="48">
        <v>0</v>
      </c>
      <c r="H2224" s="51"/>
      <c r="J2224" s="51"/>
    </row>
    <row r="2225" spans="1:10" x14ac:dyDescent="0.3">
      <c r="A2225" t="s">
        <v>2214</v>
      </c>
      <c r="B2225" t="s">
        <v>8597</v>
      </c>
      <c r="C2225" s="56">
        <v>76793</v>
      </c>
      <c r="D2225" s="48">
        <v>0</v>
      </c>
      <c r="E2225" s="57">
        <v>0</v>
      </c>
      <c r="F2225" s="48">
        <v>0</v>
      </c>
      <c r="G2225" s="48">
        <v>0</v>
      </c>
      <c r="H2225" s="51"/>
      <c r="J2225" s="51"/>
    </row>
    <row r="2226" spans="1:10" x14ac:dyDescent="0.3">
      <c r="A2226" t="s">
        <v>2215</v>
      </c>
      <c r="B2226" t="s">
        <v>8598</v>
      </c>
      <c r="C2226" s="56">
        <v>28147</v>
      </c>
      <c r="D2226" s="48">
        <v>0</v>
      </c>
      <c r="E2226" s="57">
        <v>0</v>
      </c>
      <c r="F2226" s="48">
        <v>0</v>
      </c>
      <c r="G2226" s="48">
        <v>0</v>
      </c>
      <c r="H2226" s="51"/>
      <c r="J2226" s="51"/>
    </row>
    <row r="2227" spans="1:10" x14ac:dyDescent="0.3">
      <c r="A2227" t="s">
        <v>2216</v>
      </c>
      <c r="B2227" t="s">
        <v>8599</v>
      </c>
      <c r="C2227" s="56">
        <v>41632</v>
      </c>
      <c r="D2227" s="48">
        <v>1848</v>
      </c>
      <c r="E2227" s="57">
        <v>0</v>
      </c>
      <c r="F2227" s="48">
        <v>0</v>
      </c>
      <c r="G2227" s="48">
        <v>-1848</v>
      </c>
      <c r="H2227" s="51"/>
      <c r="J2227" s="51"/>
    </row>
    <row r="2228" spans="1:10" x14ac:dyDescent="0.3">
      <c r="A2228" t="s">
        <v>2217</v>
      </c>
      <c r="B2228" t="s">
        <v>8600</v>
      </c>
      <c r="C2228" s="56">
        <v>46724</v>
      </c>
      <c r="D2228" s="48">
        <v>0</v>
      </c>
      <c r="E2228" s="57">
        <v>0</v>
      </c>
      <c r="F2228" s="48">
        <v>0</v>
      </c>
      <c r="G2228" s="48">
        <v>0</v>
      </c>
      <c r="H2228" s="51"/>
      <c r="J2228" s="51"/>
    </row>
    <row r="2229" spans="1:10" x14ac:dyDescent="0.3">
      <c r="A2229" t="s">
        <v>2218</v>
      </c>
      <c r="B2229" t="s">
        <v>8601</v>
      </c>
      <c r="C2229" s="56">
        <v>32060</v>
      </c>
      <c r="D2229" s="48">
        <v>0</v>
      </c>
      <c r="E2229" s="57">
        <v>0</v>
      </c>
      <c r="F2229" s="48">
        <v>0</v>
      </c>
      <c r="G2229" s="48">
        <v>0</v>
      </c>
      <c r="H2229" s="51"/>
      <c r="J2229" s="51"/>
    </row>
    <row r="2230" spans="1:10" x14ac:dyDescent="0.3">
      <c r="A2230" t="s">
        <v>2219</v>
      </c>
      <c r="B2230" t="s">
        <v>8602</v>
      </c>
      <c r="C2230" s="56">
        <v>41359</v>
      </c>
      <c r="D2230" s="48">
        <v>0</v>
      </c>
      <c r="E2230" s="57">
        <v>0</v>
      </c>
      <c r="F2230" s="48">
        <v>0</v>
      </c>
      <c r="G2230" s="48">
        <v>0</v>
      </c>
      <c r="H2230" s="51"/>
      <c r="J2230" s="51"/>
    </row>
    <row r="2231" spans="1:10" x14ac:dyDescent="0.3">
      <c r="A2231" t="s">
        <v>2220</v>
      </c>
      <c r="B2231" t="s">
        <v>8603</v>
      </c>
      <c r="C2231" s="56">
        <v>71749</v>
      </c>
      <c r="D2231" s="48">
        <v>0</v>
      </c>
      <c r="E2231" s="57">
        <v>0</v>
      </c>
      <c r="F2231" s="48">
        <v>0</v>
      </c>
      <c r="G2231" s="48">
        <v>0</v>
      </c>
      <c r="H2231" s="51"/>
      <c r="J2231" s="51"/>
    </row>
    <row r="2232" spans="1:10" x14ac:dyDescent="0.3">
      <c r="A2232" t="s">
        <v>2221</v>
      </c>
      <c r="B2232" t="s">
        <v>8604</v>
      </c>
      <c r="C2232" s="56">
        <v>22725</v>
      </c>
      <c r="D2232" s="48">
        <v>0</v>
      </c>
      <c r="E2232" s="57">
        <v>89.29</v>
      </c>
      <c r="F2232" s="48">
        <v>43352.08</v>
      </c>
      <c r="G2232" s="48">
        <v>43352.08</v>
      </c>
      <c r="H2232" s="51"/>
      <c r="J2232" s="51"/>
    </row>
    <row r="2233" spans="1:10" x14ac:dyDescent="0.3">
      <c r="A2233" t="s">
        <v>2222</v>
      </c>
      <c r="B2233" t="s">
        <v>8605</v>
      </c>
      <c r="C2233" s="56">
        <v>75753</v>
      </c>
      <c r="D2233" s="48">
        <v>0</v>
      </c>
      <c r="E2233" s="57">
        <v>0</v>
      </c>
      <c r="F2233" s="48">
        <v>0</v>
      </c>
      <c r="G2233" s="48">
        <v>0</v>
      </c>
      <c r="H2233" s="51"/>
      <c r="J2233" s="51"/>
    </row>
    <row r="2234" spans="1:10" x14ac:dyDescent="0.3">
      <c r="A2234" t="s">
        <v>2223</v>
      </c>
      <c r="B2234" t="s">
        <v>8606</v>
      </c>
      <c r="C2234" s="56">
        <v>41571</v>
      </c>
      <c r="D2234" s="48">
        <v>0</v>
      </c>
      <c r="E2234" s="57">
        <v>0</v>
      </c>
      <c r="F2234" s="48">
        <v>0</v>
      </c>
      <c r="G2234" s="48">
        <v>0</v>
      </c>
      <c r="H2234" s="51"/>
      <c r="J2234" s="51"/>
    </row>
    <row r="2235" spans="1:10" x14ac:dyDescent="0.3">
      <c r="A2235" t="s">
        <v>2224</v>
      </c>
      <c r="B2235" t="s">
        <v>8607</v>
      </c>
      <c r="C2235" s="56">
        <v>41780</v>
      </c>
      <c r="D2235" s="48">
        <v>59069.88</v>
      </c>
      <c r="E2235" s="57">
        <v>26.97</v>
      </c>
      <c r="F2235" s="48">
        <v>13094.47</v>
      </c>
      <c r="G2235" s="48">
        <v>-45975.409999999996</v>
      </c>
      <c r="H2235" s="51"/>
      <c r="J2235" s="51"/>
    </row>
    <row r="2236" spans="1:10" x14ac:dyDescent="0.3">
      <c r="A2236" t="s">
        <v>2225</v>
      </c>
      <c r="B2236" t="s">
        <v>8608</v>
      </c>
      <c r="C2236" s="56">
        <v>41191</v>
      </c>
      <c r="D2236" s="48">
        <v>0</v>
      </c>
      <c r="E2236" s="57">
        <v>0</v>
      </c>
      <c r="F2236" s="48">
        <v>0</v>
      </c>
      <c r="G2236" s="48">
        <v>0</v>
      </c>
      <c r="H2236" s="51"/>
      <c r="J2236" s="51"/>
    </row>
    <row r="2237" spans="1:10" x14ac:dyDescent="0.3">
      <c r="A2237" t="s">
        <v>2226</v>
      </c>
      <c r="B2237" t="s">
        <v>8609</v>
      </c>
      <c r="C2237" s="56">
        <v>41435</v>
      </c>
      <c r="D2237" s="48">
        <v>68660.14</v>
      </c>
      <c r="E2237" s="57">
        <v>153.47</v>
      </c>
      <c r="F2237" s="48">
        <v>74512.75</v>
      </c>
      <c r="G2237" s="48">
        <v>5852.6100000000006</v>
      </c>
      <c r="H2237" s="51"/>
      <c r="J2237" s="51"/>
    </row>
    <row r="2238" spans="1:10" x14ac:dyDescent="0.3">
      <c r="A2238" t="s">
        <v>2227</v>
      </c>
      <c r="B2238" t="s">
        <v>8609</v>
      </c>
      <c r="C2238" s="56">
        <v>41435</v>
      </c>
      <c r="D2238" s="48">
        <v>30288.04</v>
      </c>
      <c r="E2238" s="57">
        <v>41.86</v>
      </c>
      <c r="F2238" s="48">
        <v>20323.87</v>
      </c>
      <c r="G2238" s="48">
        <v>-9964.1700000000019</v>
      </c>
      <c r="H2238" s="51"/>
      <c r="J2238" s="51"/>
    </row>
    <row r="2239" spans="1:10" x14ac:dyDescent="0.3">
      <c r="A2239" t="s">
        <v>2228</v>
      </c>
      <c r="B2239" t="s">
        <v>8610</v>
      </c>
      <c r="C2239" s="56">
        <v>30010</v>
      </c>
      <c r="D2239" s="48">
        <v>127441.98</v>
      </c>
      <c r="E2239" s="57">
        <v>257.45999999999998</v>
      </c>
      <c r="F2239" s="48">
        <v>125001.98</v>
      </c>
      <c r="G2239" s="48">
        <v>-2440</v>
      </c>
      <c r="H2239" s="51"/>
      <c r="J2239" s="51"/>
    </row>
    <row r="2240" spans="1:10" x14ac:dyDescent="0.3">
      <c r="A2240" t="s">
        <v>2229</v>
      </c>
      <c r="B2240" t="s">
        <v>8611</v>
      </c>
      <c r="C2240" s="56">
        <v>41638</v>
      </c>
      <c r="D2240" s="48">
        <v>3378.86</v>
      </c>
      <c r="E2240" s="57">
        <v>13.12</v>
      </c>
      <c r="F2240" s="48">
        <v>6370.02</v>
      </c>
      <c r="G2240" s="48">
        <v>2991.1600000000003</v>
      </c>
      <c r="H2240" s="51"/>
      <c r="J2240" s="51"/>
    </row>
    <row r="2241" spans="1:10" x14ac:dyDescent="0.3">
      <c r="A2241" t="s">
        <v>2230</v>
      </c>
      <c r="B2241" t="s">
        <v>8612</v>
      </c>
      <c r="C2241" s="56">
        <v>41476</v>
      </c>
      <c r="D2241" s="48">
        <v>0</v>
      </c>
      <c r="E2241" s="57">
        <v>0</v>
      </c>
      <c r="F2241" s="48">
        <v>0</v>
      </c>
      <c r="G2241" s="48">
        <v>0</v>
      </c>
      <c r="H2241" s="51"/>
      <c r="J2241" s="51"/>
    </row>
    <row r="2242" spans="1:10" x14ac:dyDescent="0.3">
      <c r="A2242" t="s">
        <v>2231</v>
      </c>
      <c r="B2242" t="s">
        <v>8613</v>
      </c>
      <c r="C2242" s="56">
        <v>41191</v>
      </c>
      <c r="D2242" s="48">
        <v>18332.61</v>
      </c>
      <c r="E2242" s="57">
        <v>2.85</v>
      </c>
      <c r="F2242" s="48">
        <v>1383.73</v>
      </c>
      <c r="G2242" s="48">
        <v>-16948.88</v>
      </c>
      <c r="H2242" s="51"/>
      <c r="J2242" s="51"/>
    </row>
    <row r="2243" spans="1:10" x14ac:dyDescent="0.3">
      <c r="A2243" t="s">
        <v>2232</v>
      </c>
      <c r="B2243" t="s">
        <v>8614</v>
      </c>
      <c r="C2243" s="56">
        <v>41812</v>
      </c>
      <c r="D2243" s="48">
        <v>0</v>
      </c>
      <c r="E2243" s="57">
        <v>0</v>
      </c>
      <c r="F2243" s="48">
        <v>0</v>
      </c>
      <c r="G2243" s="48">
        <v>0</v>
      </c>
      <c r="H2243" s="51"/>
      <c r="J2243" s="51"/>
    </row>
    <row r="2244" spans="1:10" x14ac:dyDescent="0.3">
      <c r="A2244" t="s">
        <v>2233</v>
      </c>
      <c r="B2244" t="s">
        <v>8615</v>
      </c>
      <c r="C2244" s="56">
        <v>41829</v>
      </c>
      <c r="D2244" s="48">
        <v>0</v>
      </c>
      <c r="E2244" s="57">
        <v>0</v>
      </c>
      <c r="F2244" s="48">
        <v>0</v>
      </c>
      <c r="G2244" s="48">
        <v>0</v>
      </c>
      <c r="H2244" s="51"/>
      <c r="J2244" s="51"/>
    </row>
    <row r="2245" spans="1:10" x14ac:dyDescent="0.3">
      <c r="A2245" t="s">
        <v>2234</v>
      </c>
      <c r="B2245" t="s">
        <v>8616</v>
      </c>
      <c r="C2245" s="56">
        <v>41476</v>
      </c>
      <c r="D2245" s="48">
        <v>0</v>
      </c>
      <c r="E2245" s="57">
        <v>28.25</v>
      </c>
      <c r="F2245" s="48">
        <v>13715.94</v>
      </c>
      <c r="G2245" s="48">
        <v>13715.94</v>
      </c>
      <c r="H2245" s="51"/>
      <c r="J2245" s="51"/>
    </row>
    <row r="2246" spans="1:10" x14ac:dyDescent="0.3">
      <c r="A2246" t="s">
        <v>2235</v>
      </c>
      <c r="B2246" t="s">
        <v>8617</v>
      </c>
      <c r="C2246" s="56">
        <v>41500</v>
      </c>
      <c r="D2246" s="48">
        <v>9240</v>
      </c>
      <c r="E2246" s="57">
        <v>0</v>
      </c>
      <c r="F2246" s="48">
        <v>0</v>
      </c>
      <c r="G2246" s="48">
        <v>-9240</v>
      </c>
      <c r="H2246" s="51"/>
      <c r="J2246" s="51"/>
    </row>
    <row r="2247" spans="1:10" x14ac:dyDescent="0.3">
      <c r="A2247" t="s">
        <v>2236</v>
      </c>
      <c r="B2247" t="s">
        <v>8618</v>
      </c>
      <c r="C2247" s="56">
        <v>41020</v>
      </c>
      <c r="D2247" s="48">
        <v>0</v>
      </c>
      <c r="E2247" s="57">
        <v>0</v>
      </c>
      <c r="F2247" s="48">
        <v>0</v>
      </c>
      <c r="G2247" s="48">
        <v>0</v>
      </c>
      <c r="H2247" s="51"/>
      <c r="J2247" s="51"/>
    </row>
    <row r="2248" spans="1:10" x14ac:dyDescent="0.3">
      <c r="A2248" t="s">
        <v>2237</v>
      </c>
      <c r="B2248" t="s">
        <v>8619</v>
      </c>
      <c r="C2248" s="56">
        <v>41638</v>
      </c>
      <c r="D2248" s="48">
        <v>0</v>
      </c>
      <c r="E2248" s="57">
        <v>9.94</v>
      </c>
      <c r="F2248" s="48">
        <v>4826.07</v>
      </c>
      <c r="G2248" s="48">
        <v>4826.07</v>
      </c>
      <c r="H2248" s="51"/>
      <c r="J2248" s="51"/>
    </row>
    <row r="2249" spans="1:10" x14ac:dyDescent="0.3">
      <c r="A2249" t="s">
        <v>2238</v>
      </c>
      <c r="B2249" t="s">
        <v>8620</v>
      </c>
      <c r="C2249" s="56">
        <v>42669</v>
      </c>
      <c r="D2249" s="48">
        <v>107877.57</v>
      </c>
      <c r="E2249" s="57">
        <v>102.89</v>
      </c>
      <c r="F2249" s="48">
        <v>49955.15</v>
      </c>
      <c r="G2249" s="48">
        <v>-57922.420000000006</v>
      </c>
      <c r="H2249" s="51"/>
      <c r="J2249" s="51"/>
    </row>
    <row r="2250" spans="1:10" x14ac:dyDescent="0.3">
      <c r="A2250" t="s">
        <v>2239</v>
      </c>
      <c r="B2250" t="s">
        <v>8621</v>
      </c>
      <c r="C2250" s="56">
        <v>41574</v>
      </c>
      <c r="D2250" s="48">
        <v>0</v>
      </c>
      <c r="E2250" s="57">
        <v>0</v>
      </c>
      <c r="F2250" s="48">
        <v>0</v>
      </c>
      <c r="G2250" s="48">
        <v>0</v>
      </c>
      <c r="H2250" s="51"/>
      <c r="J2250" s="51"/>
    </row>
    <row r="2251" spans="1:10" x14ac:dyDescent="0.3">
      <c r="A2251" t="s">
        <v>2240</v>
      </c>
      <c r="B2251" t="s">
        <v>8622</v>
      </c>
      <c r="C2251" s="56">
        <v>40635</v>
      </c>
      <c r="D2251" s="48">
        <v>0</v>
      </c>
      <c r="E2251" s="57">
        <v>0.97</v>
      </c>
      <c r="F2251" s="48">
        <v>470.95</v>
      </c>
      <c r="G2251" s="48">
        <v>470.95</v>
      </c>
      <c r="H2251" s="51"/>
      <c r="J2251" s="51"/>
    </row>
    <row r="2252" spans="1:10" x14ac:dyDescent="0.3">
      <c r="A2252" t="s">
        <v>2241</v>
      </c>
      <c r="B2252" t="s">
        <v>8623</v>
      </c>
      <c r="C2252" s="56">
        <v>41558</v>
      </c>
      <c r="D2252" s="48">
        <v>0</v>
      </c>
      <c r="E2252" s="57">
        <v>105.54</v>
      </c>
      <c r="F2252" s="48">
        <v>51241.78</v>
      </c>
      <c r="G2252" s="48">
        <v>51241.78</v>
      </c>
      <c r="H2252" s="51"/>
      <c r="J2252" s="51"/>
    </row>
    <row r="2253" spans="1:10" x14ac:dyDescent="0.3">
      <c r="A2253" t="s">
        <v>2242</v>
      </c>
      <c r="B2253" t="s">
        <v>8624</v>
      </c>
      <c r="C2253" s="56">
        <v>22725</v>
      </c>
      <c r="D2253" s="48">
        <v>0</v>
      </c>
      <c r="E2253" s="57">
        <v>0</v>
      </c>
      <c r="F2253" s="48">
        <v>0</v>
      </c>
      <c r="G2253" s="48">
        <v>0</v>
      </c>
      <c r="H2253" s="51"/>
      <c r="J2253" s="51"/>
    </row>
    <row r="2254" spans="1:10" x14ac:dyDescent="0.3">
      <c r="A2254" t="s">
        <v>2243</v>
      </c>
      <c r="B2254" t="s">
        <v>8625</v>
      </c>
      <c r="C2254" s="56">
        <v>23128</v>
      </c>
      <c r="D2254" s="48">
        <v>51337.36</v>
      </c>
      <c r="E2254" s="57">
        <v>324.64</v>
      </c>
      <c r="F2254" s="48">
        <v>157619.21</v>
      </c>
      <c r="G2254" s="48">
        <v>106281.84999999999</v>
      </c>
      <c r="H2254" s="51"/>
      <c r="J2254" s="51"/>
    </row>
    <row r="2255" spans="1:10" x14ac:dyDescent="0.3">
      <c r="A2255" t="s">
        <v>2244</v>
      </c>
      <c r="B2255" t="s">
        <v>8626</v>
      </c>
      <c r="C2255" s="56">
        <v>23674</v>
      </c>
      <c r="D2255" s="48">
        <v>0</v>
      </c>
      <c r="E2255" s="57">
        <v>0</v>
      </c>
      <c r="F2255" s="48">
        <v>0</v>
      </c>
      <c r="G2255" s="48">
        <v>0</v>
      </c>
      <c r="H2255" s="51"/>
      <c r="J2255" s="51"/>
    </row>
    <row r="2256" spans="1:10" x14ac:dyDescent="0.3">
      <c r="A2256" t="s">
        <v>2245</v>
      </c>
      <c r="B2256" t="s">
        <v>8627</v>
      </c>
      <c r="C2256" s="56">
        <v>24844</v>
      </c>
      <c r="D2256" s="48">
        <v>214129.79</v>
      </c>
      <c r="E2256" s="57">
        <v>325.93</v>
      </c>
      <c r="F2256" s="48">
        <v>158245.53</v>
      </c>
      <c r="G2256" s="48">
        <v>-55884.260000000009</v>
      </c>
      <c r="H2256" s="51"/>
      <c r="J2256" s="51"/>
    </row>
    <row r="2257" spans="1:10" x14ac:dyDescent="0.3">
      <c r="A2257" t="s">
        <v>2246</v>
      </c>
      <c r="B2257" t="s">
        <v>8628</v>
      </c>
      <c r="C2257" s="56">
        <v>80433</v>
      </c>
      <c r="D2257" s="48">
        <v>0</v>
      </c>
      <c r="E2257" s="57">
        <v>0</v>
      </c>
      <c r="F2257" s="48">
        <v>0</v>
      </c>
      <c r="G2257" s="48">
        <v>0</v>
      </c>
      <c r="H2257" s="51"/>
      <c r="J2257" s="51"/>
    </row>
    <row r="2258" spans="1:10" x14ac:dyDescent="0.3">
      <c r="A2258" t="s">
        <v>2247</v>
      </c>
      <c r="B2258" t="s">
        <v>8629</v>
      </c>
      <c r="C2258" s="56">
        <v>27067</v>
      </c>
      <c r="D2258" s="48">
        <v>0</v>
      </c>
      <c r="E2258" s="57">
        <v>0</v>
      </c>
      <c r="F2258" s="48">
        <v>0</v>
      </c>
      <c r="G2258" s="48">
        <v>0</v>
      </c>
      <c r="H2258" s="51"/>
      <c r="J2258" s="51"/>
    </row>
    <row r="2259" spans="1:10" x14ac:dyDescent="0.3">
      <c r="A2259" t="s">
        <v>2248</v>
      </c>
      <c r="B2259" t="s">
        <v>8630</v>
      </c>
      <c r="C2259" s="56">
        <v>42669</v>
      </c>
      <c r="D2259" s="48">
        <v>0</v>
      </c>
      <c r="E2259" s="57">
        <v>0</v>
      </c>
      <c r="F2259" s="48">
        <v>0</v>
      </c>
      <c r="G2259" s="48">
        <v>0</v>
      </c>
      <c r="H2259" s="51"/>
      <c r="J2259" s="51"/>
    </row>
    <row r="2260" spans="1:10" x14ac:dyDescent="0.3">
      <c r="A2260" t="s">
        <v>2249</v>
      </c>
      <c r="B2260" t="s">
        <v>8631</v>
      </c>
      <c r="C2260" s="56">
        <v>74531</v>
      </c>
      <c r="D2260" s="48">
        <v>85298.49</v>
      </c>
      <c r="E2260" s="57">
        <v>222.79</v>
      </c>
      <c r="F2260" s="48">
        <v>108169</v>
      </c>
      <c r="G2260" s="48">
        <v>22870.509999999995</v>
      </c>
      <c r="H2260" s="51"/>
      <c r="J2260" s="51"/>
    </row>
    <row r="2261" spans="1:10" x14ac:dyDescent="0.3">
      <c r="A2261" t="s">
        <v>2250</v>
      </c>
      <c r="B2261" t="s">
        <v>8632</v>
      </c>
      <c r="C2261" s="56">
        <v>28614</v>
      </c>
      <c r="D2261" s="48">
        <v>0</v>
      </c>
      <c r="E2261" s="57">
        <v>0</v>
      </c>
      <c r="F2261" s="48">
        <v>0</v>
      </c>
      <c r="G2261" s="48">
        <v>0</v>
      </c>
      <c r="H2261" s="51"/>
      <c r="J2261" s="51"/>
    </row>
    <row r="2262" spans="1:10" x14ac:dyDescent="0.3">
      <c r="A2262" t="s">
        <v>2251</v>
      </c>
      <c r="B2262" t="s">
        <v>8633</v>
      </c>
      <c r="C2262" s="56">
        <v>29056</v>
      </c>
      <c r="D2262" s="48">
        <v>0</v>
      </c>
      <c r="E2262" s="57">
        <v>14.7</v>
      </c>
      <c r="F2262" s="48">
        <v>7137.14</v>
      </c>
      <c r="G2262" s="48">
        <v>7137.14</v>
      </c>
      <c r="H2262" s="51"/>
      <c r="J2262" s="51"/>
    </row>
    <row r="2263" spans="1:10" x14ac:dyDescent="0.3">
      <c r="A2263" t="s">
        <v>2252</v>
      </c>
      <c r="B2263" t="s">
        <v>8634</v>
      </c>
      <c r="C2263" s="56">
        <v>45000</v>
      </c>
      <c r="D2263" s="48">
        <v>0</v>
      </c>
      <c r="E2263" s="57">
        <v>0</v>
      </c>
      <c r="F2263" s="48">
        <v>0</v>
      </c>
      <c r="G2263" s="48">
        <v>0</v>
      </c>
      <c r="H2263" s="51"/>
      <c r="J2263" s="51"/>
    </row>
    <row r="2264" spans="1:10" x14ac:dyDescent="0.3">
      <c r="A2264" t="s">
        <v>2253</v>
      </c>
      <c r="B2264" t="s">
        <v>8635</v>
      </c>
      <c r="C2264" s="56">
        <v>27910</v>
      </c>
      <c r="D2264" s="48">
        <v>0</v>
      </c>
      <c r="E2264" s="57">
        <v>0</v>
      </c>
      <c r="F2264" s="48">
        <v>0</v>
      </c>
      <c r="G2264" s="48">
        <v>0</v>
      </c>
      <c r="H2264" s="51"/>
      <c r="J2264" s="51"/>
    </row>
    <row r="2265" spans="1:10" x14ac:dyDescent="0.3">
      <c r="A2265" t="s">
        <v>2254</v>
      </c>
      <c r="B2265" t="s">
        <v>8636</v>
      </c>
      <c r="C2265" s="56">
        <v>41483</v>
      </c>
      <c r="D2265" s="48">
        <v>0</v>
      </c>
      <c r="E2265" s="57">
        <v>0</v>
      </c>
      <c r="F2265" s="48">
        <v>0</v>
      </c>
      <c r="G2265" s="48">
        <v>0</v>
      </c>
      <c r="H2265" s="51"/>
      <c r="J2265" s="51"/>
    </row>
    <row r="2266" spans="1:10" x14ac:dyDescent="0.3">
      <c r="A2266" t="s">
        <v>2255</v>
      </c>
      <c r="B2266" t="s">
        <v>8637</v>
      </c>
      <c r="C2266" s="56">
        <v>41624</v>
      </c>
      <c r="D2266" s="48">
        <v>1848</v>
      </c>
      <c r="E2266" s="57">
        <v>0</v>
      </c>
      <c r="F2266" s="48">
        <v>0</v>
      </c>
      <c r="G2266" s="48">
        <v>-1848</v>
      </c>
      <c r="H2266" s="51"/>
      <c r="J2266" s="51"/>
    </row>
    <row r="2267" spans="1:10" x14ac:dyDescent="0.3">
      <c r="A2267" t="s">
        <v>2256</v>
      </c>
      <c r="B2267" t="s">
        <v>8638</v>
      </c>
      <c r="C2267" s="56">
        <v>41736</v>
      </c>
      <c r="D2267" s="48">
        <v>0</v>
      </c>
      <c r="E2267" s="57">
        <v>0</v>
      </c>
      <c r="F2267" s="48">
        <v>0</v>
      </c>
      <c r="G2267" s="48">
        <v>0</v>
      </c>
      <c r="H2267" s="51"/>
      <c r="J2267" s="51"/>
    </row>
    <row r="2268" spans="1:10" x14ac:dyDescent="0.3">
      <c r="A2268" t="s">
        <v>2257</v>
      </c>
      <c r="B2268" t="s">
        <v>8639</v>
      </c>
      <c r="C2268" s="56">
        <v>41487</v>
      </c>
      <c r="D2268" s="48">
        <v>0</v>
      </c>
      <c r="E2268" s="57">
        <v>0</v>
      </c>
      <c r="F2268" s="48">
        <v>0</v>
      </c>
      <c r="G2268" s="48">
        <v>0</v>
      </c>
      <c r="H2268" s="51"/>
      <c r="J2268" s="51"/>
    </row>
    <row r="2269" spans="1:10" x14ac:dyDescent="0.3">
      <c r="A2269" t="s">
        <v>2258</v>
      </c>
      <c r="B2269" t="s">
        <v>8640</v>
      </c>
      <c r="C2269" s="56">
        <v>40959</v>
      </c>
      <c r="D2269" s="48">
        <v>0</v>
      </c>
      <c r="E2269" s="57">
        <v>0</v>
      </c>
      <c r="F2269" s="48">
        <v>0</v>
      </c>
      <c r="G2269" s="48">
        <v>0</v>
      </c>
      <c r="H2269" s="51"/>
      <c r="J2269" s="51"/>
    </row>
    <row r="2270" spans="1:10" x14ac:dyDescent="0.3">
      <c r="A2270" t="s">
        <v>2259</v>
      </c>
      <c r="B2270" t="s">
        <v>8641</v>
      </c>
      <c r="C2270" s="56">
        <v>40508</v>
      </c>
      <c r="D2270" s="48">
        <v>0</v>
      </c>
      <c r="E2270" s="57">
        <v>165.08</v>
      </c>
      <c r="F2270" s="48">
        <v>80149.64</v>
      </c>
      <c r="G2270" s="48">
        <v>80149.64</v>
      </c>
      <c r="H2270" s="51"/>
      <c r="J2270" s="51"/>
    </row>
    <row r="2271" spans="1:10" x14ac:dyDescent="0.3">
      <c r="A2271" t="s">
        <v>2260</v>
      </c>
      <c r="B2271" t="s">
        <v>8642</v>
      </c>
      <c r="C2271" s="56">
        <v>47595</v>
      </c>
      <c r="D2271" s="48">
        <v>0</v>
      </c>
      <c r="E2271" s="57">
        <v>31.96</v>
      </c>
      <c r="F2271" s="48">
        <v>15517.22</v>
      </c>
      <c r="G2271" s="48">
        <v>15517.22</v>
      </c>
      <c r="H2271" s="51"/>
      <c r="J2271" s="51"/>
    </row>
    <row r="2272" spans="1:10" x14ac:dyDescent="0.3">
      <c r="A2272" t="s">
        <v>2261</v>
      </c>
      <c r="B2272" t="s">
        <v>8643</v>
      </c>
      <c r="C2272" s="56">
        <v>40775</v>
      </c>
      <c r="D2272" s="48">
        <v>3517.32</v>
      </c>
      <c r="E2272" s="57">
        <v>0</v>
      </c>
      <c r="F2272" s="48">
        <v>0</v>
      </c>
      <c r="G2272" s="48">
        <v>-3517.32</v>
      </c>
      <c r="H2272" s="51"/>
      <c r="J2272" s="51"/>
    </row>
    <row r="2273" spans="1:10" x14ac:dyDescent="0.3">
      <c r="A2273" t="s">
        <v>2262</v>
      </c>
      <c r="B2273" t="s">
        <v>8644</v>
      </c>
      <c r="C2273" s="56">
        <v>36479</v>
      </c>
      <c r="D2273" s="48">
        <v>33264</v>
      </c>
      <c r="E2273" s="57">
        <v>0</v>
      </c>
      <c r="F2273" s="48">
        <v>0</v>
      </c>
      <c r="G2273" s="48">
        <v>-33264</v>
      </c>
      <c r="H2273" s="51"/>
      <c r="J2273" s="51"/>
    </row>
    <row r="2274" spans="1:10" x14ac:dyDescent="0.3">
      <c r="A2274" t="s">
        <v>2263</v>
      </c>
      <c r="B2274" t="s">
        <v>8645</v>
      </c>
      <c r="C2274" s="56">
        <v>41558</v>
      </c>
      <c r="D2274" s="48">
        <v>58589.77</v>
      </c>
      <c r="E2274" s="57">
        <v>5</v>
      </c>
      <c r="F2274" s="48">
        <v>2427.6</v>
      </c>
      <c r="G2274" s="48">
        <v>-56162.17</v>
      </c>
      <c r="H2274" s="51"/>
      <c r="J2274" s="51"/>
    </row>
    <row r="2275" spans="1:10" x14ac:dyDescent="0.3">
      <c r="A2275" t="s">
        <v>2264</v>
      </c>
      <c r="B2275" t="s">
        <v>8646</v>
      </c>
      <c r="C2275" s="56">
        <v>20281</v>
      </c>
      <c r="D2275" s="48">
        <v>31797.23</v>
      </c>
      <c r="E2275" s="57">
        <v>53.76</v>
      </c>
      <c r="F2275" s="48">
        <v>26101.56</v>
      </c>
      <c r="G2275" s="48">
        <v>-5695.6699999999983</v>
      </c>
      <c r="H2275" s="51"/>
      <c r="J2275" s="51"/>
    </row>
    <row r="2276" spans="1:10" x14ac:dyDescent="0.3">
      <c r="A2276" t="s">
        <v>2265</v>
      </c>
      <c r="B2276" t="s">
        <v>8647</v>
      </c>
      <c r="C2276" s="56">
        <v>41624</v>
      </c>
      <c r="D2276" s="48">
        <v>0</v>
      </c>
      <c r="E2276" s="57">
        <v>9.69</v>
      </c>
      <c r="F2276" s="48">
        <v>4704.6899999999996</v>
      </c>
      <c r="G2276" s="48">
        <v>4704.6899999999996</v>
      </c>
      <c r="H2276" s="51"/>
      <c r="J2276" s="51"/>
    </row>
    <row r="2277" spans="1:10" x14ac:dyDescent="0.3">
      <c r="A2277" t="s">
        <v>2266</v>
      </c>
      <c r="B2277" t="s">
        <v>8648</v>
      </c>
      <c r="C2277" s="56">
        <v>41460</v>
      </c>
      <c r="D2277" s="48">
        <v>0</v>
      </c>
      <c r="E2277" s="57">
        <v>0</v>
      </c>
      <c r="F2277" s="48">
        <v>0</v>
      </c>
      <c r="G2277" s="48">
        <v>0</v>
      </c>
      <c r="H2277" s="51"/>
      <c r="J2277" s="51"/>
    </row>
    <row r="2278" spans="1:10" x14ac:dyDescent="0.3">
      <c r="A2278" t="s">
        <v>2267</v>
      </c>
      <c r="B2278" t="s">
        <v>8649</v>
      </c>
      <c r="C2278" s="56">
        <v>20671</v>
      </c>
      <c r="D2278" s="48">
        <v>0</v>
      </c>
      <c r="E2278" s="57">
        <v>0</v>
      </c>
      <c r="F2278" s="48">
        <v>0</v>
      </c>
      <c r="G2278" s="48">
        <v>0</v>
      </c>
      <c r="H2278" s="51"/>
      <c r="J2278" s="51"/>
    </row>
    <row r="2279" spans="1:10" x14ac:dyDescent="0.3">
      <c r="A2279" t="s">
        <v>2268</v>
      </c>
      <c r="B2279" t="s">
        <v>8650</v>
      </c>
      <c r="C2279" s="56">
        <v>38819</v>
      </c>
      <c r="D2279" s="48">
        <v>0</v>
      </c>
      <c r="E2279" s="57">
        <v>2.91</v>
      </c>
      <c r="F2279" s="48">
        <v>1412.86</v>
      </c>
      <c r="G2279" s="48">
        <v>1412.86</v>
      </c>
      <c r="H2279" s="51"/>
      <c r="J2279" s="51"/>
    </row>
    <row r="2280" spans="1:10" x14ac:dyDescent="0.3">
      <c r="A2280" t="s">
        <v>2269</v>
      </c>
      <c r="B2280" t="s">
        <v>8651</v>
      </c>
      <c r="C2280" s="56">
        <v>41886</v>
      </c>
      <c r="D2280" s="48">
        <v>0</v>
      </c>
      <c r="E2280" s="57">
        <v>0</v>
      </c>
      <c r="F2280" s="48">
        <v>0</v>
      </c>
      <c r="G2280" s="48">
        <v>0</v>
      </c>
      <c r="H2280" s="51"/>
      <c r="J2280" s="51"/>
    </row>
    <row r="2281" spans="1:10" x14ac:dyDescent="0.3">
      <c r="A2281" t="s">
        <v>2270</v>
      </c>
      <c r="B2281" t="s">
        <v>8652</v>
      </c>
      <c r="C2281" s="56">
        <v>41424</v>
      </c>
      <c r="D2281" s="48">
        <v>0</v>
      </c>
      <c r="E2281" s="57">
        <v>0</v>
      </c>
      <c r="F2281" s="48">
        <v>0</v>
      </c>
      <c r="G2281" s="48">
        <v>0</v>
      </c>
      <c r="H2281" s="51"/>
      <c r="J2281" s="51"/>
    </row>
    <row r="2282" spans="1:10" x14ac:dyDescent="0.3">
      <c r="A2282" t="s">
        <v>2271</v>
      </c>
      <c r="B2282" t="s">
        <v>8653</v>
      </c>
      <c r="C2282" s="56">
        <v>40712</v>
      </c>
      <c r="D2282" s="48">
        <v>0</v>
      </c>
      <c r="E2282" s="57">
        <v>0</v>
      </c>
      <c r="F2282" s="48">
        <v>0</v>
      </c>
      <c r="G2282" s="48">
        <v>0</v>
      </c>
      <c r="H2282" s="51"/>
      <c r="J2282" s="51"/>
    </row>
    <row r="2283" spans="1:10" x14ac:dyDescent="0.3">
      <c r="A2283" t="s">
        <v>2272</v>
      </c>
      <c r="B2283" t="s">
        <v>8654</v>
      </c>
      <c r="C2283" s="56">
        <v>30582</v>
      </c>
      <c r="D2283" s="48">
        <v>185422.91</v>
      </c>
      <c r="E2283" s="57">
        <v>842.01</v>
      </c>
      <c r="F2283" s="48">
        <v>408812.7</v>
      </c>
      <c r="G2283" s="48">
        <v>223389.79</v>
      </c>
      <c r="H2283" s="51"/>
      <c r="J2283" s="51"/>
    </row>
    <row r="2284" spans="1:10" x14ac:dyDescent="0.3">
      <c r="A2284" t="s">
        <v>2273</v>
      </c>
      <c r="B2284" t="s">
        <v>8655</v>
      </c>
      <c r="C2284" s="56">
        <v>39352</v>
      </c>
      <c r="D2284" s="48">
        <v>0</v>
      </c>
      <c r="E2284" s="57">
        <v>0</v>
      </c>
      <c r="F2284" s="48">
        <v>0</v>
      </c>
      <c r="G2284" s="48">
        <v>0</v>
      </c>
      <c r="H2284" s="51"/>
      <c r="J2284" s="51"/>
    </row>
    <row r="2285" spans="1:10" x14ac:dyDescent="0.3">
      <c r="A2285" t="s">
        <v>2274</v>
      </c>
      <c r="B2285" t="s">
        <v>8656</v>
      </c>
      <c r="C2285" s="56">
        <v>41583</v>
      </c>
      <c r="D2285" s="48">
        <v>10260.58</v>
      </c>
      <c r="E2285" s="57">
        <v>0</v>
      </c>
      <c r="F2285" s="48">
        <v>0</v>
      </c>
      <c r="G2285" s="48">
        <v>-10260.58</v>
      </c>
      <c r="H2285" s="51"/>
      <c r="J2285" s="51"/>
    </row>
    <row r="2286" spans="1:10" x14ac:dyDescent="0.3">
      <c r="A2286" t="s">
        <v>2275</v>
      </c>
      <c r="B2286" t="s">
        <v>8657</v>
      </c>
      <c r="C2286" s="56">
        <v>41787</v>
      </c>
      <c r="D2286" s="48">
        <v>0</v>
      </c>
      <c r="E2286" s="57">
        <v>0</v>
      </c>
      <c r="F2286" s="48">
        <v>0</v>
      </c>
      <c r="G2286" s="48">
        <v>0</v>
      </c>
      <c r="H2286" s="51"/>
      <c r="J2286" s="51"/>
    </row>
    <row r="2287" spans="1:10" x14ac:dyDescent="0.3">
      <c r="A2287" t="s">
        <v>2276</v>
      </c>
      <c r="B2287" t="s">
        <v>8657</v>
      </c>
      <c r="C2287" s="56">
        <v>41787</v>
      </c>
      <c r="D2287" s="48">
        <v>0</v>
      </c>
      <c r="E2287" s="57">
        <v>0</v>
      </c>
      <c r="F2287" s="48">
        <v>0</v>
      </c>
      <c r="G2287" s="48">
        <v>0</v>
      </c>
      <c r="H2287" s="51"/>
      <c r="J2287" s="51"/>
    </row>
    <row r="2288" spans="1:10" x14ac:dyDescent="0.3">
      <c r="A2288" t="s">
        <v>2277</v>
      </c>
      <c r="B2288" t="s">
        <v>8658</v>
      </c>
      <c r="C2288" s="56">
        <v>31237</v>
      </c>
      <c r="D2288" s="48">
        <v>0</v>
      </c>
      <c r="E2288" s="57">
        <v>0</v>
      </c>
      <c r="F2288" s="48">
        <v>0</v>
      </c>
      <c r="G2288" s="48">
        <v>0</v>
      </c>
      <c r="H2288" s="51"/>
      <c r="J2288" s="51"/>
    </row>
    <row r="2289" spans="1:10" x14ac:dyDescent="0.3">
      <c r="A2289" t="s">
        <v>2278</v>
      </c>
      <c r="B2289" t="s">
        <v>8659</v>
      </c>
      <c r="C2289" s="56">
        <v>40278</v>
      </c>
      <c r="D2289" s="48">
        <v>6999.92</v>
      </c>
      <c r="E2289" s="57">
        <v>78.95</v>
      </c>
      <c r="F2289" s="48">
        <v>38331.800000000003</v>
      </c>
      <c r="G2289" s="48">
        <v>31331.880000000005</v>
      </c>
      <c r="H2289" s="51"/>
      <c r="J2289" s="51"/>
    </row>
    <row r="2290" spans="1:10" x14ac:dyDescent="0.3">
      <c r="A2290" t="s">
        <v>2279</v>
      </c>
      <c r="B2290" t="s">
        <v>8659</v>
      </c>
      <c r="C2290" s="56">
        <v>40278</v>
      </c>
      <c r="D2290" s="48">
        <v>0</v>
      </c>
      <c r="E2290" s="57">
        <v>0</v>
      </c>
      <c r="F2290" s="48">
        <v>0</v>
      </c>
      <c r="G2290" s="48">
        <v>0</v>
      </c>
      <c r="H2290" s="51"/>
      <c r="J2290" s="51"/>
    </row>
    <row r="2291" spans="1:10" x14ac:dyDescent="0.3">
      <c r="A2291" t="s">
        <v>2280</v>
      </c>
      <c r="B2291" t="s">
        <v>8660</v>
      </c>
      <c r="C2291" s="56">
        <v>37949</v>
      </c>
      <c r="D2291" s="48">
        <v>0</v>
      </c>
      <c r="E2291" s="57">
        <v>0</v>
      </c>
      <c r="F2291" s="48">
        <v>0</v>
      </c>
      <c r="G2291" s="48">
        <v>0</v>
      </c>
      <c r="H2291" s="51"/>
      <c r="J2291" s="51"/>
    </row>
    <row r="2292" spans="1:10" x14ac:dyDescent="0.3">
      <c r="A2292" t="s">
        <v>2281</v>
      </c>
      <c r="B2292" t="s">
        <v>8661</v>
      </c>
      <c r="C2292" s="56">
        <v>41337</v>
      </c>
      <c r="D2292" s="48">
        <v>0</v>
      </c>
      <c r="E2292" s="57">
        <v>0</v>
      </c>
      <c r="F2292" s="48">
        <v>0</v>
      </c>
      <c r="G2292" s="48">
        <v>0</v>
      </c>
      <c r="H2292" s="51"/>
      <c r="J2292" s="51"/>
    </row>
    <row r="2293" spans="1:10" x14ac:dyDescent="0.3">
      <c r="A2293" t="s">
        <v>2282</v>
      </c>
      <c r="B2293" t="s">
        <v>8662</v>
      </c>
      <c r="C2293" s="56">
        <v>48101</v>
      </c>
      <c r="D2293" s="48">
        <v>0</v>
      </c>
      <c r="E2293" s="57">
        <v>111.29</v>
      </c>
      <c r="F2293" s="48">
        <v>54033.52</v>
      </c>
      <c r="G2293" s="48">
        <v>54033.52</v>
      </c>
      <c r="H2293" s="51"/>
      <c r="J2293" s="51"/>
    </row>
    <row r="2294" spans="1:10" x14ac:dyDescent="0.3">
      <c r="A2294" t="s">
        <v>2283</v>
      </c>
      <c r="B2294" t="s">
        <v>8663</v>
      </c>
      <c r="C2294" s="56">
        <v>43967</v>
      </c>
      <c r="D2294" s="48">
        <v>0</v>
      </c>
      <c r="E2294" s="57">
        <v>0</v>
      </c>
      <c r="F2294" s="48">
        <v>0</v>
      </c>
      <c r="G2294" s="48">
        <v>0</v>
      </c>
      <c r="H2294" s="51"/>
      <c r="J2294" s="51"/>
    </row>
    <row r="2295" spans="1:10" x14ac:dyDescent="0.3">
      <c r="A2295" t="s">
        <v>2284</v>
      </c>
      <c r="B2295" t="s">
        <v>8664</v>
      </c>
      <c r="C2295" s="56">
        <v>40508</v>
      </c>
      <c r="D2295" s="48">
        <v>0</v>
      </c>
      <c r="E2295" s="57">
        <v>16.989999999999998</v>
      </c>
      <c r="F2295" s="48">
        <v>8248.98</v>
      </c>
      <c r="G2295" s="48">
        <v>8248.98</v>
      </c>
      <c r="H2295" s="51"/>
      <c r="J2295" s="51"/>
    </row>
    <row r="2296" spans="1:10" x14ac:dyDescent="0.3">
      <c r="A2296" t="s">
        <v>2285</v>
      </c>
      <c r="B2296" t="s">
        <v>8665</v>
      </c>
      <c r="C2296" s="56">
        <v>41338</v>
      </c>
      <c r="D2296" s="48">
        <v>119145.21</v>
      </c>
      <c r="E2296" s="57">
        <v>222.52</v>
      </c>
      <c r="F2296" s="48">
        <v>108037.91</v>
      </c>
      <c r="G2296" s="48">
        <v>-11107.300000000003</v>
      </c>
      <c r="H2296" s="51"/>
      <c r="J2296" s="51"/>
    </row>
    <row r="2297" spans="1:10" x14ac:dyDescent="0.3">
      <c r="A2297" t="s">
        <v>2286</v>
      </c>
      <c r="B2297" t="s">
        <v>8666</v>
      </c>
      <c r="C2297" s="56">
        <v>44201</v>
      </c>
      <c r="D2297" s="48">
        <v>0</v>
      </c>
      <c r="E2297" s="57">
        <v>0</v>
      </c>
      <c r="F2297" s="48">
        <v>0</v>
      </c>
      <c r="G2297" s="48">
        <v>0</v>
      </c>
      <c r="H2297" s="51"/>
      <c r="J2297" s="51"/>
    </row>
    <row r="2298" spans="1:10" x14ac:dyDescent="0.3">
      <c r="A2298" t="s">
        <v>2287</v>
      </c>
      <c r="B2298" t="s">
        <v>8667</v>
      </c>
      <c r="C2298" s="56">
        <v>44318</v>
      </c>
      <c r="D2298" s="48">
        <v>0</v>
      </c>
      <c r="E2298" s="57">
        <v>0</v>
      </c>
      <c r="F2298" s="48">
        <v>0</v>
      </c>
      <c r="G2298" s="48">
        <v>0</v>
      </c>
      <c r="H2298" s="51"/>
      <c r="J2298" s="51"/>
    </row>
    <row r="2299" spans="1:10" x14ac:dyDescent="0.3">
      <c r="A2299" t="s">
        <v>2288</v>
      </c>
      <c r="B2299" t="s">
        <v>8668</v>
      </c>
      <c r="C2299" s="56">
        <v>41407</v>
      </c>
      <c r="D2299" s="48">
        <v>0</v>
      </c>
      <c r="E2299" s="57">
        <v>0</v>
      </c>
      <c r="F2299" s="48">
        <v>0</v>
      </c>
      <c r="G2299" s="48">
        <v>0</v>
      </c>
      <c r="H2299" s="51"/>
      <c r="J2299" s="51"/>
    </row>
    <row r="2300" spans="1:10" x14ac:dyDescent="0.3">
      <c r="A2300" t="s">
        <v>2289</v>
      </c>
      <c r="B2300" t="s">
        <v>8669</v>
      </c>
      <c r="C2300" s="56">
        <v>40517</v>
      </c>
      <c r="D2300" s="48">
        <v>0</v>
      </c>
      <c r="E2300" s="57">
        <v>0</v>
      </c>
      <c r="F2300" s="48">
        <v>0</v>
      </c>
      <c r="G2300" s="48">
        <v>0</v>
      </c>
      <c r="H2300" s="51"/>
      <c r="J2300" s="51"/>
    </row>
    <row r="2301" spans="1:10" x14ac:dyDescent="0.3">
      <c r="A2301" t="s">
        <v>2290</v>
      </c>
      <c r="B2301" t="s">
        <v>8670</v>
      </c>
      <c r="C2301" s="56">
        <v>40557</v>
      </c>
      <c r="D2301" s="48">
        <v>0</v>
      </c>
      <c r="E2301" s="57">
        <v>0</v>
      </c>
      <c r="F2301" s="48">
        <v>0</v>
      </c>
      <c r="G2301" s="48">
        <v>0</v>
      </c>
      <c r="H2301" s="51"/>
      <c r="J2301" s="51"/>
    </row>
    <row r="2302" spans="1:10" x14ac:dyDescent="0.3">
      <c r="A2302" t="s">
        <v>2291</v>
      </c>
      <c r="B2302" t="s">
        <v>8671</v>
      </c>
      <c r="C2302" s="56">
        <v>43928</v>
      </c>
      <c r="D2302" s="48">
        <v>0</v>
      </c>
      <c r="E2302" s="57">
        <v>0</v>
      </c>
      <c r="F2302" s="48">
        <v>0</v>
      </c>
      <c r="G2302" s="48">
        <v>0</v>
      </c>
      <c r="H2302" s="51"/>
      <c r="J2302" s="51"/>
    </row>
    <row r="2303" spans="1:10" x14ac:dyDescent="0.3">
      <c r="A2303" t="s">
        <v>2292</v>
      </c>
      <c r="B2303" t="s">
        <v>8672</v>
      </c>
      <c r="C2303" s="56">
        <v>40941</v>
      </c>
      <c r="D2303" s="48">
        <v>0</v>
      </c>
      <c r="E2303" s="57">
        <v>0</v>
      </c>
      <c r="F2303" s="48">
        <v>0</v>
      </c>
      <c r="G2303" s="48">
        <v>0</v>
      </c>
      <c r="H2303" s="51"/>
      <c r="J2303" s="51"/>
    </row>
    <row r="2304" spans="1:10" x14ac:dyDescent="0.3">
      <c r="A2304" t="s">
        <v>2293</v>
      </c>
      <c r="B2304" t="s">
        <v>8673</v>
      </c>
      <c r="C2304" s="56">
        <v>41138</v>
      </c>
      <c r="D2304" s="48">
        <v>0</v>
      </c>
      <c r="E2304" s="57">
        <v>0</v>
      </c>
      <c r="F2304" s="48">
        <v>0</v>
      </c>
      <c r="G2304" s="48">
        <v>0</v>
      </c>
      <c r="H2304" s="51"/>
      <c r="J2304" s="51"/>
    </row>
    <row r="2305" spans="1:10" x14ac:dyDescent="0.3">
      <c r="A2305" t="s">
        <v>2294</v>
      </c>
      <c r="B2305" t="s">
        <v>8674</v>
      </c>
      <c r="C2305" s="56">
        <v>46060</v>
      </c>
      <c r="D2305" s="48">
        <v>0</v>
      </c>
      <c r="E2305" s="57">
        <v>0</v>
      </c>
      <c r="F2305" s="48">
        <v>0</v>
      </c>
      <c r="G2305" s="48">
        <v>0</v>
      </c>
      <c r="H2305" s="51"/>
      <c r="J2305" s="51"/>
    </row>
    <row r="2306" spans="1:10" x14ac:dyDescent="0.3">
      <c r="A2306" t="s">
        <v>2295</v>
      </c>
      <c r="B2306" t="s">
        <v>8675</v>
      </c>
      <c r="C2306" s="56">
        <v>41621</v>
      </c>
      <c r="D2306" s="48">
        <v>0</v>
      </c>
      <c r="E2306" s="57">
        <v>0</v>
      </c>
      <c r="F2306" s="48">
        <v>0</v>
      </c>
      <c r="G2306" s="48">
        <v>0</v>
      </c>
      <c r="H2306" s="51"/>
      <c r="J2306" s="51"/>
    </row>
    <row r="2307" spans="1:10" x14ac:dyDescent="0.3">
      <c r="A2307" t="s">
        <v>2296</v>
      </c>
      <c r="B2307" t="s">
        <v>8676</v>
      </c>
      <c r="C2307" s="56">
        <v>40848</v>
      </c>
      <c r="D2307" s="48">
        <v>0</v>
      </c>
      <c r="E2307" s="57">
        <v>0</v>
      </c>
      <c r="F2307" s="48">
        <v>0</v>
      </c>
      <c r="G2307" s="48">
        <v>0</v>
      </c>
      <c r="H2307" s="51"/>
      <c r="J2307" s="51"/>
    </row>
    <row r="2308" spans="1:10" x14ac:dyDescent="0.3">
      <c r="A2308" t="s">
        <v>2297</v>
      </c>
      <c r="B2308" t="s">
        <v>8677</v>
      </c>
      <c r="C2308" s="56">
        <v>46723</v>
      </c>
      <c r="D2308" s="48">
        <v>0</v>
      </c>
      <c r="E2308" s="57">
        <v>0</v>
      </c>
      <c r="F2308" s="48">
        <v>0</v>
      </c>
      <c r="G2308" s="48">
        <v>0</v>
      </c>
      <c r="H2308" s="51"/>
      <c r="J2308" s="51"/>
    </row>
    <row r="2309" spans="1:10" x14ac:dyDescent="0.3">
      <c r="A2309" t="s">
        <v>2298</v>
      </c>
      <c r="B2309" t="s">
        <v>8678</v>
      </c>
      <c r="C2309" s="56">
        <v>47867</v>
      </c>
      <c r="D2309" s="48">
        <v>0</v>
      </c>
      <c r="E2309" s="57">
        <v>0</v>
      </c>
      <c r="F2309" s="48">
        <v>0</v>
      </c>
      <c r="G2309" s="48">
        <v>0</v>
      </c>
      <c r="H2309" s="51"/>
      <c r="J2309" s="51"/>
    </row>
    <row r="2310" spans="1:10" x14ac:dyDescent="0.3">
      <c r="A2310" t="s">
        <v>2299</v>
      </c>
      <c r="B2310" t="s">
        <v>8679</v>
      </c>
      <c r="C2310" s="56">
        <v>45000</v>
      </c>
      <c r="D2310" s="48">
        <v>47097.71</v>
      </c>
      <c r="E2310" s="57">
        <v>54.35</v>
      </c>
      <c r="F2310" s="48">
        <v>26388.01</v>
      </c>
      <c r="G2310" s="48">
        <v>-20709.7</v>
      </c>
      <c r="H2310" s="51"/>
      <c r="J2310" s="51"/>
    </row>
    <row r="2311" spans="1:10" x14ac:dyDescent="0.3">
      <c r="A2311" t="s">
        <v>2300</v>
      </c>
      <c r="B2311" t="s">
        <v>8680</v>
      </c>
      <c r="C2311" s="56">
        <v>48348</v>
      </c>
      <c r="D2311" s="48">
        <v>0</v>
      </c>
      <c r="E2311" s="57">
        <v>7.12</v>
      </c>
      <c r="F2311" s="48">
        <v>3456.9</v>
      </c>
      <c r="G2311" s="48">
        <v>3456.9</v>
      </c>
      <c r="H2311" s="51"/>
      <c r="J2311" s="51"/>
    </row>
    <row r="2312" spans="1:10" x14ac:dyDescent="0.3">
      <c r="A2312" t="s">
        <v>2301</v>
      </c>
      <c r="B2312" t="s">
        <v>8681</v>
      </c>
      <c r="C2312" s="56">
        <v>41251</v>
      </c>
      <c r="D2312" s="48">
        <v>215051.82</v>
      </c>
      <c r="E2312" s="57">
        <v>699.07</v>
      </c>
      <c r="F2312" s="48">
        <v>339412.47</v>
      </c>
      <c r="G2312" s="48">
        <v>124360.64999999997</v>
      </c>
      <c r="H2312" s="51"/>
      <c r="J2312" s="51"/>
    </row>
    <row r="2313" spans="1:10" x14ac:dyDescent="0.3">
      <c r="A2313" t="s">
        <v>2302</v>
      </c>
      <c r="B2313" t="s">
        <v>8682</v>
      </c>
      <c r="C2313" s="56">
        <v>40557</v>
      </c>
      <c r="D2313" s="48">
        <v>0</v>
      </c>
      <c r="E2313" s="57">
        <v>0</v>
      </c>
      <c r="F2313" s="48">
        <v>0</v>
      </c>
      <c r="G2313" s="48">
        <v>0</v>
      </c>
      <c r="H2313" s="51"/>
      <c r="J2313" s="51"/>
    </row>
    <row r="2314" spans="1:10" x14ac:dyDescent="0.3">
      <c r="A2314" t="s">
        <v>2303</v>
      </c>
      <c r="B2314" t="s">
        <v>8683</v>
      </c>
      <c r="C2314" s="56">
        <v>70002</v>
      </c>
      <c r="D2314" s="48">
        <v>0</v>
      </c>
      <c r="E2314" s="57">
        <v>0</v>
      </c>
      <c r="F2314" s="48">
        <v>0</v>
      </c>
      <c r="G2314" s="48">
        <v>0</v>
      </c>
      <c r="H2314" s="51"/>
      <c r="J2314" s="51"/>
    </row>
    <row r="2315" spans="1:10" x14ac:dyDescent="0.3">
      <c r="A2315" t="s">
        <v>2304</v>
      </c>
      <c r="B2315" t="s">
        <v>8684</v>
      </c>
      <c r="C2315" s="56">
        <v>61284</v>
      </c>
      <c r="D2315" s="48">
        <v>33166.480000000003</v>
      </c>
      <c r="E2315" s="57">
        <v>94.37</v>
      </c>
      <c r="F2315" s="48">
        <v>45818.52</v>
      </c>
      <c r="G2315" s="48">
        <v>12652.039999999994</v>
      </c>
      <c r="H2315" s="51"/>
      <c r="J2315" s="51"/>
    </row>
    <row r="2316" spans="1:10" x14ac:dyDescent="0.3">
      <c r="A2316" t="s">
        <v>2305</v>
      </c>
      <c r="B2316" t="s">
        <v>8685</v>
      </c>
      <c r="C2316" s="56">
        <v>55238</v>
      </c>
      <c r="D2316" s="48">
        <v>70324.73</v>
      </c>
      <c r="E2316" s="57">
        <v>154.01</v>
      </c>
      <c r="F2316" s="48">
        <v>74774.94</v>
      </c>
      <c r="G2316" s="48">
        <v>4450.2100000000064</v>
      </c>
      <c r="H2316" s="51"/>
      <c r="J2316" s="51"/>
    </row>
    <row r="2317" spans="1:10" x14ac:dyDescent="0.3">
      <c r="A2317" t="s">
        <v>2306</v>
      </c>
      <c r="B2317" t="s">
        <v>8686</v>
      </c>
      <c r="C2317" s="56">
        <v>55303</v>
      </c>
      <c r="D2317" s="48">
        <v>0</v>
      </c>
      <c r="E2317" s="57">
        <v>0</v>
      </c>
      <c r="F2317" s="48">
        <v>0</v>
      </c>
      <c r="G2317" s="48">
        <v>0</v>
      </c>
      <c r="H2317" s="51"/>
      <c r="J2317" s="51"/>
    </row>
    <row r="2318" spans="1:10" x14ac:dyDescent="0.3">
      <c r="A2318" t="s">
        <v>2307</v>
      </c>
      <c r="B2318" t="s">
        <v>8687</v>
      </c>
      <c r="C2318" s="56">
        <v>40676</v>
      </c>
      <c r="D2318" s="48">
        <v>0</v>
      </c>
      <c r="E2318" s="57">
        <v>0</v>
      </c>
      <c r="F2318" s="48">
        <v>0</v>
      </c>
      <c r="G2318" s="48">
        <v>0</v>
      </c>
      <c r="H2318" s="51"/>
      <c r="J2318" s="51"/>
    </row>
    <row r="2319" spans="1:10" x14ac:dyDescent="0.3">
      <c r="A2319" t="s">
        <v>2308</v>
      </c>
      <c r="B2319" t="s">
        <v>8688</v>
      </c>
      <c r="C2319" s="56">
        <v>40982</v>
      </c>
      <c r="D2319" s="48">
        <v>0</v>
      </c>
      <c r="E2319" s="57">
        <v>0</v>
      </c>
      <c r="F2319" s="48">
        <v>0</v>
      </c>
      <c r="G2319" s="48">
        <v>0</v>
      </c>
      <c r="H2319" s="51"/>
      <c r="J2319" s="51"/>
    </row>
    <row r="2320" spans="1:10" x14ac:dyDescent="0.3">
      <c r="A2320" t="s">
        <v>2309</v>
      </c>
      <c r="B2320" t="s">
        <v>8689</v>
      </c>
      <c r="C2320" s="56">
        <v>40775</v>
      </c>
      <c r="D2320" s="48">
        <v>0</v>
      </c>
      <c r="E2320" s="57">
        <v>0</v>
      </c>
      <c r="F2320" s="48">
        <v>0</v>
      </c>
      <c r="G2320" s="48">
        <v>0</v>
      </c>
      <c r="H2320" s="51"/>
      <c r="J2320" s="51"/>
    </row>
    <row r="2321" spans="1:10" x14ac:dyDescent="0.3">
      <c r="A2321" t="s">
        <v>2310</v>
      </c>
      <c r="B2321" t="s">
        <v>8690</v>
      </c>
      <c r="C2321" s="56">
        <v>41154</v>
      </c>
      <c r="D2321" s="48">
        <v>0</v>
      </c>
      <c r="E2321" s="57">
        <v>0</v>
      </c>
      <c r="F2321" s="48">
        <v>0</v>
      </c>
      <c r="G2321" s="48">
        <v>0</v>
      </c>
      <c r="H2321" s="51"/>
      <c r="J2321" s="51"/>
    </row>
    <row r="2322" spans="1:10" x14ac:dyDescent="0.3">
      <c r="A2322" t="s">
        <v>2311</v>
      </c>
      <c r="B2322" t="s">
        <v>8691</v>
      </c>
      <c r="C2322" s="56">
        <v>41251</v>
      </c>
      <c r="D2322" s="48">
        <v>0</v>
      </c>
      <c r="E2322" s="57">
        <v>0</v>
      </c>
      <c r="F2322" s="48">
        <v>0</v>
      </c>
      <c r="G2322" s="48">
        <v>0</v>
      </c>
      <c r="H2322" s="51"/>
      <c r="J2322" s="51"/>
    </row>
    <row r="2323" spans="1:10" x14ac:dyDescent="0.3">
      <c r="A2323" t="s">
        <v>2312</v>
      </c>
      <c r="B2323" t="s">
        <v>8692</v>
      </c>
      <c r="C2323" s="56">
        <v>41251</v>
      </c>
      <c r="D2323" s="48">
        <v>0</v>
      </c>
      <c r="E2323" s="57">
        <v>74.37</v>
      </c>
      <c r="F2323" s="48">
        <v>36108.120000000003</v>
      </c>
      <c r="G2323" s="48">
        <v>36108.120000000003</v>
      </c>
      <c r="H2323" s="51"/>
      <c r="J2323" s="51"/>
    </row>
    <row r="2324" spans="1:10" x14ac:dyDescent="0.3">
      <c r="A2324" t="s">
        <v>2313</v>
      </c>
      <c r="B2324" t="s">
        <v>8693</v>
      </c>
      <c r="C2324" s="56">
        <v>40967</v>
      </c>
      <c r="D2324" s="48">
        <v>0</v>
      </c>
      <c r="E2324" s="57">
        <v>0</v>
      </c>
      <c r="F2324" s="48">
        <v>0</v>
      </c>
      <c r="G2324" s="48">
        <v>0</v>
      </c>
      <c r="H2324" s="51"/>
      <c r="J2324" s="51"/>
    </row>
    <row r="2325" spans="1:10" x14ac:dyDescent="0.3">
      <c r="A2325" t="s">
        <v>2314</v>
      </c>
      <c r="B2325" t="s">
        <v>8694</v>
      </c>
      <c r="C2325" s="56">
        <v>50819</v>
      </c>
      <c r="D2325" s="48">
        <v>0</v>
      </c>
      <c r="E2325" s="57">
        <v>0</v>
      </c>
      <c r="F2325" s="48">
        <v>0</v>
      </c>
      <c r="G2325" s="48">
        <v>0</v>
      </c>
      <c r="H2325" s="51"/>
      <c r="J2325" s="51"/>
    </row>
    <row r="2326" spans="1:10" x14ac:dyDescent="0.3">
      <c r="A2326" t="s">
        <v>2315</v>
      </c>
      <c r="B2326" t="s">
        <v>8695</v>
      </c>
      <c r="C2326" s="56">
        <v>25351</v>
      </c>
      <c r="D2326" s="48">
        <v>0</v>
      </c>
      <c r="E2326" s="57">
        <v>10.6</v>
      </c>
      <c r="F2326" s="48">
        <v>5146.51</v>
      </c>
      <c r="G2326" s="48">
        <v>5146.51</v>
      </c>
      <c r="H2326" s="51"/>
      <c r="J2326" s="51"/>
    </row>
    <row r="2327" spans="1:10" x14ac:dyDescent="0.3">
      <c r="A2327" t="s">
        <v>2316</v>
      </c>
      <c r="B2327" t="s">
        <v>8696</v>
      </c>
      <c r="C2327" s="56">
        <v>55238</v>
      </c>
      <c r="D2327" s="48">
        <v>0</v>
      </c>
      <c r="E2327" s="57">
        <v>0</v>
      </c>
      <c r="F2327" s="48">
        <v>0</v>
      </c>
      <c r="G2327" s="48">
        <v>0</v>
      </c>
      <c r="H2327" s="51"/>
      <c r="J2327" s="51"/>
    </row>
    <row r="2328" spans="1:10" x14ac:dyDescent="0.3">
      <c r="A2328" t="s">
        <v>2317</v>
      </c>
      <c r="B2328" t="s">
        <v>8697</v>
      </c>
      <c r="C2328" s="56">
        <v>24597</v>
      </c>
      <c r="D2328" s="48">
        <v>0</v>
      </c>
      <c r="E2328" s="57">
        <v>0</v>
      </c>
      <c r="F2328" s="48">
        <v>0</v>
      </c>
      <c r="G2328" s="48">
        <v>0</v>
      </c>
      <c r="H2328" s="51"/>
      <c r="J2328" s="51"/>
    </row>
    <row r="2329" spans="1:10" x14ac:dyDescent="0.3">
      <c r="A2329" t="s">
        <v>2318</v>
      </c>
      <c r="B2329" t="s">
        <v>8698</v>
      </c>
      <c r="C2329" s="56">
        <v>41223</v>
      </c>
      <c r="D2329" s="48">
        <v>0</v>
      </c>
      <c r="E2329" s="57">
        <v>0</v>
      </c>
      <c r="F2329" s="48">
        <v>0</v>
      </c>
      <c r="G2329" s="48">
        <v>0</v>
      </c>
      <c r="H2329" s="51"/>
      <c r="J2329" s="51"/>
    </row>
    <row r="2330" spans="1:10" x14ac:dyDescent="0.3">
      <c r="A2330" t="s">
        <v>2319</v>
      </c>
      <c r="B2330" t="s">
        <v>8699</v>
      </c>
      <c r="C2330" s="56">
        <v>71749</v>
      </c>
      <c r="D2330" s="48">
        <v>0</v>
      </c>
      <c r="E2330" s="57">
        <v>0</v>
      </c>
      <c r="F2330" s="48">
        <v>0</v>
      </c>
      <c r="G2330" s="48">
        <v>0</v>
      </c>
      <c r="H2330" s="51"/>
      <c r="J2330" s="51"/>
    </row>
    <row r="2331" spans="1:10" x14ac:dyDescent="0.3">
      <c r="A2331" t="s">
        <v>2320</v>
      </c>
      <c r="B2331" t="s">
        <v>8700</v>
      </c>
      <c r="C2331" s="56">
        <v>68836</v>
      </c>
      <c r="D2331" s="48">
        <v>0</v>
      </c>
      <c r="E2331" s="57">
        <v>0</v>
      </c>
      <c r="F2331" s="48">
        <v>0</v>
      </c>
      <c r="G2331" s="48">
        <v>0</v>
      </c>
      <c r="H2331" s="51"/>
      <c r="J2331" s="51"/>
    </row>
    <row r="2332" spans="1:10" x14ac:dyDescent="0.3">
      <c r="A2332" t="s">
        <v>2321</v>
      </c>
      <c r="B2332" t="s">
        <v>8701</v>
      </c>
      <c r="C2332" s="56">
        <v>42616</v>
      </c>
      <c r="D2332" s="48">
        <v>58214.54</v>
      </c>
      <c r="E2332" s="57">
        <v>22.06</v>
      </c>
      <c r="F2332" s="48">
        <v>10710.57</v>
      </c>
      <c r="G2332" s="48">
        <v>-47503.97</v>
      </c>
      <c r="H2332" s="51"/>
      <c r="J2332" s="51"/>
    </row>
    <row r="2333" spans="1:10" x14ac:dyDescent="0.3">
      <c r="A2333" t="s">
        <v>2322</v>
      </c>
      <c r="B2333" t="s">
        <v>8702</v>
      </c>
      <c r="C2333" s="56">
        <v>55238</v>
      </c>
      <c r="D2333" s="48">
        <v>0</v>
      </c>
      <c r="E2333" s="57">
        <v>0</v>
      </c>
      <c r="F2333" s="48">
        <v>0</v>
      </c>
      <c r="G2333" s="48">
        <v>0</v>
      </c>
      <c r="H2333" s="51"/>
      <c r="J2333" s="51"/>
    </row>
    <row r="2334" spans="1:10" x14ac:dyDescent="0.3">
      <c r="A2334" t="s">
        <v>2323</v>
      </c>
      <c r="B2334" t="s">
        <v>8703</v>
      </c>
      <c r="C2334" s="56">
        <v>41023</v>
      </c>
      <c r="D2334" s="48">
        <v>186950.22</v>
      </c>
      <c r="E2334" s="57">
        <v>506.01</v>
      </c>
      <c r="F2334" s="48">
        <v>245677.98</v>
      </c>
      <c r="G2334" s="48">
        <v>58727.760000000009</v>
      </c>
      <c r="H2334" s="51"/>
      <c r="J2334" s="51"/>
    </row>
    <row r="2335" spans="1:10" x14ac:dyDescent="0.3">
      <c r="A2335" t="s">
        <v>2324</v>
      </c>
      <c r="B2335" t="s">
        <v>8704</v>
      </c>
      <c r="C2335" s="56">
        <v>40557</v>
      </c>
      <c r="D2335" s="48">
        <v>0</v>
      </c>
      <c r="E2335" s="57">
        <v>0</v>
      </c>
      <c r="F2335" s="48">
        <v>0</v>
      </c>
      <c r="G2335" s="48">
        <v>0</v>
      </c>
      <c r="H2335" s="51"/>
      <c r="J2335" s="51"/>
    </row>
    <row r="2336" spans="1:10" x14ac:dyDescent="0.3">
      <c r="A2336" t="s">
        <v>2325</v>
      </c>
      <c r="B2336" t="s">
        <v>8705</v>
      </c>
      <c r="C2336" s="56">
        <v>71956</v>
      </c>
      <c r="D2336" s="48">
        <v>0</v>
      </c>
      <c r="E2336" s="57">
        <v>0</v>
      </c>
      <c r="F2336" s="48">
        <v>0</v>
      </c>
      <c r="G2336" s="48">
        <v>0</v>
      </c>
      <c r="H2336" s="51"/>
      <c r="J2336" s="51"/>
    </row>
    <row r="2337" spans="1:10" x14ac:dyDescent="0.3">
      <c r="A2337" t="s">
        <v>2326</v>
      </c>
      <c r="B2337" t="s">
        <v>8706</v>
      </c>
      <c r="C2337" s="56">
        <v>40765</v>
      </c>
      <c r="D2337" s="48">
        <v>0</v>
      </c>
      <c r="E2337" s="57">
        <v>0</v>
      </c>
      <c r="F2337" s="48">
        <v>0</v>
      </c>
      <c r="G2337" s="48">
        <v>0</v>
      </c>
      <c r="H2337" s="51"/>
      <c r="J2337" s="51"/>
    </row>
    <row r="2338" spans="1:10" x14ac:dyDescent="0.3">
      <c r="A2338" t="s">
        <v>2327</v>
      </c>
      <c r="B2338" t="s">
        <v>8707</v>
      </c>
      <c r="C2338" s="56">
        <v>41506</v>
      </c>
      <c r="D2338" s="48">
        <v>14784</v>
      </c>
      <c r="E2338" s="57">
        <v>0</v>
      </c>
      <c r="F2338" s="48">
        <v>0</v>
      </c>
      <c r="G2338" s="48">
        <v>-14784</v>
      </c>
      <c r="H2338" s="51"/>
      <c r="J2338" s="51"/>
    </row>
    <row r="2339" spans="1:10" x14ac:dyDescent="0.3">
      <c r="A2339" t="s">
        <v>2328</v>
      </c>
      <c r="B2339" t="s">
        <v>8708</v>
      </c>
      <c r="C2339" s="56">
        <v>72554</v>
      </c>
      <c r="D2339" s="48">
        <v>60453.11</v>
      </c>
      <c r="E2339" s="57">
        <v>167.89</v>
      </c>
      <c r="F2339" s="48">
        <v>81513.95</v>
      </c>
      <c r="G2339" s="48">
        <v>21060.839999999997</v>
      </c>
      <c r="H2339" s="51"/>
      <c r="J2339" s="51"/>
    </row>
    <row r="2340" spans="1:10" x14ac:dyDescent="0.3">
      <c r="A2340" t="s">
        <v>2329</v>
      </c>
      <c r="B2340" t="s">
        <v>8709</v>
      </c>
      <c r="C2340" s="56">
        <v>48348</v>
      </c>
      <c r="D2340" s="48">
        <v>193113.07</v>
      </c>
      <c r="E2340" s="57">
        <v>276.20999999999998</v>
      </c>
      <c r="F2340" s="48">
        <v>134105.48000000001</v>
      </c>
      <c r="G2340" s="48">
        <v>-59007.59</v>
      </c>
      <c r="H2340" s="51"/>
      <c r="J2340" s="51"/>
    </row>
    <row r="2341" spans="1:10" x14ac:dyDescent="0.3">
      <c r="A2341" t="s">
        <v>2330</v>
      </c>
      <c r="B2341" t="s">
        <v>8710</v>
      </c>
      <c r="C2341" s="56">
        <v>40987</v>
      </c>
      <c r="D2341" s="48">
        <v>148183.71</v>
      </c>
      <c r="E2341" s="57">
        <v>252.19</v>
      </c>
      <c r="F2341" s="48">
        <v>122443.29</v>
      </c>
      <c r="G2341" s="48">
        <v>-25740.42</v>
      </c>
      <c r="H2341" s="51"/>
      <c r="J2341" s="51"/>
    </row>
    <row r="2342" spans="1:10" x14ac:dyDescent="0.3">
      <c r="A2342" t="s">
        <v>2331</v>
      </c>
      <c r="B2342" t="s">
        <v>8711</v>
      </c>
      <c r="C2342" s="56">
        <v>77533</v>
      </c>
      <c r="D2342" s="48">
        <v>172895.26</v>
      </c>
      <c r="E2342" s="57">
        <v>176.23</v>
      </c>
      <c r="F2342" s="48">
        <v>85563.19</v>
      </c>
      <c r="G2342" s="48">
        <v>-87332.07</v>
      </c>
      <c r="H2342" s="51"/>
      <c r="J2342" s="51"/>
    </row>
    <row r="2343" spans="1:10" x14ac:dyDescent="0.3">
      <c r="A2343" t="s">
        <v>2332</v>
      </c>
      <c r="B2343" t="s">
        <v>8712</v>
      </c>
      <c r="C2343" s="56">
        <v>48348</v>
      </c>
      <c r="D2343" s="48">
        <v>0</v>
      </c>
      <c r="E2343" s="57">
        <v>0</v>
      </c>
      <c r="F2343" s="48">
        <v>0</v>
      </c>
      <c r="G2343" s="48">
        <v>0</v>
      </c>
      <c r="H2343" s="51"/>
      <c r="J2343" s="51"/>
    </row>
    <row r="2344" spans="1:10" x14ac:dyDescent="0.3">
      <c r="A2344" t="s">
        <v>2333</v>
      </c>
      <c r="B2344" t="s">
        <v>8713</v>
      </c>
      <c r="C2344" s="56">
        <v>20281</v>
      </c>
      <c r="D2344" s="48">
        <v>126207.13</v>
      </c>
      <c r="E2344" s="57">
        <v>261.45999999999998</v>
      </c>
      <c r="F2344" s="48">
        <v>126944.06</v>
      </c>
      <c r="G2344" s="48">
        <v>736.92999999999302</v>
      </c>
      <c r="H2344" s="51"/>
      <c r="J2344" s="51"/>
    </row>
    <row r="2345" spans="1:10" x14ac:dyDescent="0.3">
      <c r="A2345" t="s">
        <v>2334</v>
      </c>
      <c r="B2345" t="s">
        <v>8714</v>
      </c>
      <c r="C2345" s="56">
        <v>40712</v>
      </c>
      <c r="D2345" s="48">
        <v>0</v>
      </c>
      <c r="E2345" s="57">
        <v>0</v>
      </c>
      <c r="F2345" s="48">
        <v>0</v>
      </c>
      <c r="G2345" s="48">
        <v>0</v>
      </c>
      <c r="H2345" s="51"/>
      <c r="J2345" s="51"/>
    </row>
    <row r="2346" spans="1:10" x14ac:dyDescent="0.3">
      <c r="A2346" t="s">
        <v>2335</v>
      </c>
      <c r="B2346" t="s">
        <v>8715</v>
      </c>
      <c r="C2346" s="56">
        <v>40557</v>
      </c>
      <c r="D2346" s="48">
        <v>0</v>
      </c>
      <c r="E2346" s="57">
        <v>0</v>
      </c>
      <c r="F2346" s="48">
        <v>0</v>
      </c>
      <c r="G2346" s="48">
        <v>0</v>
      </c>
      <c r="H2346" s="51"/>
      <c r="J2346" s="51"/>
    </row>
    <row r="2347" spans="1:10" x14ac:dyDescent="0.3">
      <c r="A2347" t="s">
        <v>2336</v>
      </c>
      <c r="B2347" t="s">
        <v>8716</v>
      </c>
      <c r="C2347" s="56">
        <v>73919</v>
      </c>
      <c r="D2347" s="48">
        <v>0</v>
      </c>
      <c r="E2347" s="57">
        <v>0</v>
      </c>
      <c r="F2347" s="48">
        <v>0</v>
      </c>
      <c r="G2347" s="48">
        <v>0</v>
      </c>
      <c r="H2347" s="51"/>
      <c r="J2347" s="51"/>
    </row>
    <row r="2348" spans="1:10" x14ac:dyDescent="0.3">
      <c r="A2348" t="s">
        <v>2337</v>
      </c>
      <c r="B2348" t="s">
        <v>8717</v>
      </c>
      <c r="C2348" s="56">
        <v>40814</v>
      </c>
      <c r="D2348" s="48">
        <v>0</v>
      </c>
      <c r="E2348" s="57">
        <v>0</v>
      </c>
      <c r="F2348" s="48">
        <v>0</v>
      </c>
      <c r="G2348" s="48">
        <v>0</v>
      </c>
      <c r="H2348" s="51"/>
      <c r="J2348" s="51"/>
    </row>
    <row r="2349" spans="1:10" x14ac:dyDescent="0.3">
      <c r="A2349" t="s">
        <v>2338</v>
      </c>
      <c r="B2349" t="s">
        <v>8718</v>
      </c>
      <c r="C2349" s="56">
        <v>28563</v>
      </c>
      <c r="D2349" s="48">
        <v>0</v>
      </c>
      <c r="E2349" s="57">
        <v>0</v>
      </c>
      <c r="F2349" s="48">
        <v>0</v>
      </c>
      <c r="G2349" s="48">
        <v>0</v>
      </c>
      <c r="H2349" s="51"/>
      <c r="J2349" s="51"/>
    </row>
    <row r="2350" spans="1:10" x14ac:dyDescent="0.3">
      <c r="A2350" t="s">
        <v>2339</v>
      </c>
      <c r="B2350" t="s">
        <v>8719</v>
      </c>
      <c r="C2350" s="56">
        <v>31657</v>
      </c>
      <c r="D2350" s="48">
        <v>11088</v>
      </c>
      <c r="E2350" s="57">
        <v>0</v>
      </c>
      <c r="F2350" s="48">
        <v>0</v>
      </c>
      <c r="G2350" s="48">
        <v>-11088</v>
      </c>
      <c r="H2350" s="51"/>
      <c r="J2350" s="51"/>
    </row>
    <row r="2351" spans="1:10" x14ac:dyDescent="0.3">
      <c r="A2351" t="s">
        <v>2340</v>
      </c>
      <c r="B2351" t="s">
        <v>8720</v>
      </c>
      <c r="C2351" s="56">
        <v>74426</v>
      </c>
      <c r="D2351" s="48">
        <v>0</v>
      </c>
      <c r="E2351" s="57">
        <v>26.59</v>
      </c>
      <c r="F2351" s="48">
        <v>12909.98</v>
      </c>
      <c r="G2351" s="48">
        <v>12909.98</v>
      </c>
      <c r="H2351" s="51"/>
      <c r="J2351" s="51"/>
    </row>
    <row r="2352" spans="1:10" x14ac:dyDescent="0.3">
      <c r="A2352" t="s">
        <v>2341</v>
      </c>
      <c r="B2352" t="s">
        <v>8721</v>
      </c>
      <c r="C2352" s="56">
        <v>71008</v>
      </c>
      <c r="D2352" s="48">
        <v>0</v>
      </c>
      <c r="E2352" s="57">
        <v>0</v>
      </c>
      <c r="F2352" s="48">
        <v>0</v>
      </c>
      <c r="G2352" s="48">
        <v>0</v>
      </c>
      <c r="H2352" s="51"/>
      <c r="J2352" s="51"/>
    </row>
    <row r="2353" spans="1:10" x14ac:dyDescent="0.3">
      <c r="A2353" t="s">
        <v>2342</v>
      </c>
      <c r="B2353" t="s">
        <v>8722</v>
      </c>
      <c r="C2353" s="56">
        <v>41240</v>
      </c>
      <c r="D2353" s="48">
        <v>106680.53</v>
      </c>
      <c r="E2353" s="57">
        <v>231.07</v>
      </c>
      <c r="F2353" s="48">
        <v>112189.11</v>
      </c>
      <c r="G2353" s="48">
        <v>5508.5800000000017</v>
      </c>
      <c r="H2353" s="51"/>
      <c r="J2353" s="51"/>
    </row>
    <row r="2354" spans="1:10" x14ac:dyDescent="0.3">
      <c r="A2354" t="s">
        <v>2343</v>
      </c>
      <c r="B2354" t="s">
        <v>8723</v>
      </c>
      <c r="C2354" s="56">
        <v>74868</v>
      </c>
      <c r="D2354" s="48">
        <v>0</v>
      </c>
      <c r="E2354" s="57">
        <v>0</v>
      </c>
      <c r="F2354" s="48">
        <v>0</v>
      </c>
      <c r="G2354" s="48">
        <v>0</v>
      </c>
      <c r="H2354" s="51"/>
      <c r="J2354" s="51"/>
    </row>
    <row r="2355" spans="1:10" x14ac:dyDescent="0.3">
      <c r="A2355" t="s">
        <v>2344</v>
      </c>
      <c r="B2355" t="s">
        <v>8724</v>
      </c>
      <c r="C2355" s="56">
        <v>37663</v>
      </c>
      <c r="D2355" s="48">
        <v>0</v>
      </c>
      <c r="E2355" s="57">
        <v>0</v>
      </c>
      <c r="F2355" s="48">
        <v>0</v>
      </c>
      <c r="G2355" s="48">
        <v>0</v>
      </c>
      <c r="H2355" s="51"/>
      <c r="J2355" s="51"/>
    </row>
    <row r="2356" spans="1:10" x14ac:dyDescent="0.3">
      <c r="A2356" t="s">
        <v>2345</v>
      </c>
      <c r="B2356" t="s">
        <v>8725</v>
      </c>
      <c r="C2356" s="56">
        <v>32060</v>
      </c>
      <c r="D2356" s="48">
        <v>0</v>
      </c>
      <c r="E2356" s="57">
        <v>0</v>
      </c>
      <c r="F2356" s="48">
        <v>0</v>
      </c>
      <c r="G2356" s="48">
        <v>0</v>
      </c>
      <c r="H2356" s="51"/>
      <c r="J2356" s="51"/>
    </row>
    <row r="2357" spans="1:10" x14ac:dyDescent="0.3">
      <c r="A2357" t="s">
        <v>2346</v>
      </c>
      <c r="B2357" t="s">
        <v>8726</v>
      </c>
      <c r="C2357" s="56">
        <v>75375</v>
      </c>
      <c r="D2357" s="48">
        <v>0</v>
      </c>
      <c r="E2357" s="57">
        <v>0</v>
      </c>
      <c r="F2357" s="48">
        <v>0</v>
      </c>
      <c r="G2357" s="48">
        <v>0</v>
      </c>
      <c r="H2357" s="51"/>
      <c r="J2357" s="51"/>
    </row>
    <row r="2358" spans="1:10" x14ac:dyDescent="0.3">
      <c r="A2358" t="s">
        <v>2347</v>
      </c>
      <c r="B2358" t="s">
        <v>8727</v>
      </c>
      <c r="C2358" s="56">
        <v>75531</v>
      </c>
      <c r="D2358" s="48">
        <v>0</v>
      </c>
      <c r="E2358" s="57">
        <v>0</v>
      </c>
      <c r="F2358" s="48">
        <v>0</v>
      </c>
      <c r="G2358" s="48">
        <v>0</v>
      </c>
      <c r="H2358" s="51"/>
      <c r="J2358" s="51"/>
    </row>
    <row r="2359" spans="1:10" x14ac:dyDescent="0.3">
      <c r="A2359" t="s">
        <v>2348</v>
      </c>
      <c r="B2359" t="s">
        <v>8728</v>
      </c>
      <c r="C2359" s="56">
        <v>55238</v>
      </c>
      <c r="D2359" s="48">
        <v>0</v>
      </c>
      <c r="E2359" s="57">
        <v>0</v>
      </c>
      <c r="F2359" s="48">
        <v>0</v>
      </c>
      <c r="G2359" s="48">
        <v>0</v>
      </c>
      <c r="H2359" s="51"/>
      <c r="J2359" s="51"/>
    </row>
    <row r="2360" spans="1:10" x14ac:dyDescent="0.3">
      <c r="A2360" t="s">
        <v>2349</v>
      </c>
      <c r="B2360" t="s">
        <v>8729</v>
      </c>
      <c r="C2360" s="56">
        <v>41000</v>
      </c>
      <c r="D2360" s="48">
        <v>0</v>
      </c>
      <c r="E2360" s="57">
        <v>0</v>
      </c>
      <c r="F2360" s="48">
        <v>0</v>
      </c>
      <c r="G2360" s="48">
        <v>0</v>
      </c>
      <c r="H2360" s="51"/>
      <c r="J2360" s="51"/>
    </row>
    <row r="2361" spans="1:10" x14ac:dyDescent="0.3">
      <c r="A2361" t="s">
        <v>2350</v>
      </c>
      <c r="B2361" t="s">
        <v>8730</v>
      </c>
      <c r="C2361" s="56">
        <v>40712</v>
      </c>
      <c r="D2361" s="48">
        <v>14596.65</v>
      </c>
      <c r="E2361" s="57">
        <v>21.13</v>
      </c>
      <c r="F2361" s="48">
        <v>10259.040000000001</v>
      </c>
      <c r="G2361" s="48">
        <v>-4337.6099999999988</v>
      </c>
      <c r="H2361" s="51"/>
      <c r="J2361" s="51"/>
    </row>
    <row r="2362" spans="1:10" x14ac:dyDescent="0.3">
      <c r="A2362" t="s">
        <v>2351</v>
      </c>
      <c r="B2362" t="s">
        <v>8731</v>
      </c>
      <c r="C2362" s="56">
        <v>77533</v>
      </c>
      <c r="D2362" s="48">
        <v>35112</v>
      </c>
      <c r="E2362" s="57">
        <v>0</v>
      </c>
      <c r="F2362" s="48">
        <v>0</v>
      </c>
      <c r="G2362" s="48">
        <v>-35112</v>
      </c>
      <c r="H2362" s="51"/>
      <c r="J2362" s="51"/>
    </row>
    <row r="2363" spans="1:10" x14ac:dyDescent="0.3">
      <c r="A2363" t="s">
        <v>2352</v>
      </c>
      <c r="B2363" t="s">
        <v>8732</v>
      </c>
      <c r="C2363" s="56">
        <v>50819</v>
      </c>
      <c r="D2363" s="48">
        <v>0</v>
      </c>
      <c r="E2363" s="57">
        <v>0</v>
      </c>
      <c r="F2363" s="48">
        <v>0</v>
      </c>
      <c r="G2363" s="48">
        <v>0</v>
      </c>
      <c r="H2363" s="51"/>
      <c r="J2363" s="51"/>
    </row>
    <row r="2364" spans="1:10" x14ac:dyDescent="0.3">
      <c r="A2364" t="s">
        <v>2353</v>
      </c>
      <c r="B2364" t="s">
        <v>8733</v>
      </c>
      <c r="C2364" s="56">
        <v>41506</v>
      </c>
      <c r="D2364" s="48">
        <v>0</v>
      </c>
      <c r="E2364" s="57">
        <v>0</v>
      </c>
      <c r="F2364" s="48">
        <v>0</v>
      </c>
      <c r="G2364" s="48">
        <v>0</v>
      </c>
      <c r="H2364" s="51"/>
      <c r="J2364" s="51"/>
    </row>
    <row r="2365" spans="1:10" x14ac:dyDescent="0.3">
      <c r="A2365" t="s">
        <v>2354</v>
      </c>
      <c r="B2365" t="s">
        <v>8734</v>
      </c>
      <c r="C2365" s="56">
        <v>77975</v>
      </c>
      <c r="D2365" s="48">
        <v>0</v>
      </c>
      <c r="E2365" s="57">
        <v>0</v>
      </c>
      <c r="F2365" s="48">
        <v>0</v>
      </c>
      <c r="G2365" s="48">
        <v>0</v>
      </c>
      <c r="H2365" s="51"/>
      <c r="J2365" s="51"/>
    </row>
    <row r="2366" spans="1:10" x14ac:dyDescent="0.3">
      <c r="A2366" t="s">
        <v>2355</v>
      </c>
      <c r="B2366" t="s">
        <v>8735</v>
      </c>
      <c r="C2366" s="56">
        <v>57266</v>
      </c>
      <c r="D2366" s="48">
        <v>0</v>
      </c>
      <c r="E2366" s="57">
        <v>0</v>
      </c>
      <c r="F2366" s="48">
        <v>0</v>
      </c>
      <c r="G2366" s="48">
        <v>0</v>
      </c>
      <c r="H2366" s="51"/>
      <c r="J2366" s="51"/>
    </row>
    <row r="2367" spans="1:10" x14ac:dyDescent="0.3">
      <c r="A2367" t="s">
        <v>2356</v>
      </c>
      <c r="B2367" t="s">
        <v>8736</v>
      </c>
      <c r="C2367" s="56">
        <v>77338</v>
      </c>
      <c r="D2367" s="48">
        <v>0</v>
      </c>
      <c r="E2367" s="57">
        <v>32.94</v>
      </c>
      <c r="F2367" s="48">
        <v>15993.03</v>
      </c>
      <c r="G2367" s="48">
        <v>15993.03</v>
      </c>
      <c r="H2367" s="51"/>
      <c r="J2367" s="51"/>
    </row>
    <row r="2368" spans="1:10" x14ac:dyDescent="0.3">
      <c r="A2368" t="s">
        <v>2357</v>
      </c>
      <c r="B2368" t="s">
        <v>8737</v>
      </c>
      <c r="C2368" s="56">
        <v>78222</v>
      </c>
      <c r="D2368" s="48">
        <v>0</v>
      </c>
      <c r="E2368" s="57">
        <v>0</v>
      </c>
      <c r="F2368" s="48">
        <v>0</v>
      </c>
      <c r="G2368" s="48">
        <v>0</v>
      </c>
      <c r="H2368" s="51"/>
      <c r="J2368" s="51"/>
    </row>
    <row r="2369" spans="1:10" x14ac:dyDescent="0.3">
      <c r="A2369" t="s">
        <v>2358</v>
      </c>
      <c r="B2369" t="s">
        <v>8738</v>
      </c>
      <c r="C2369" s="56">
        <v>41516</v>
      </c>
      <c r="D2369" s="48">
        <v>0</v>
      </c>
      <c r="E2369" s="57">
        <v>1.21</v>
      </c>
      <c r="F2369" s="48">
        <v>587.48</v>
      </c>
      <c r="G2369" s="48">
        <v>587.48</v>
      </c>
      <c r="H2369" s="51"/>
      <c r="J2369" s="51"/>
    </row>
    <row r="2370" spans="1:10" x14ac:dyDescent="0.3">
      <c r="A2370" t="s">
        <v>2359</v>
      </c>
      <c r="B2370" t="s">
        <v>8739</v>
      </c>
      <c r="C2370" s="56">
        <v>75219</v>
      </c>
      <c r="D2370" s="48">
        <v>0</v>
      </c>
      <c r="E2370" s="57">
        <v>0</v>
      </c>
      <c r="F2370" s="48">
        <v>0</v>
      </c>
      <c r="G2370" s="48">
        <v>0</v>
      </c>
      <c r="H2370" s="51"/>
      <c r="J2370" s="51"/>
    </row>
    <row r="2371" spans="1:10" x14ac:dyDescent="0.3">
      <c r="A2371" t="s">
        <v>2360</v>
      </c>
      <c r="B2371" t="s">
        <v>8740</v>
      </c>
      <c r="C2371" s="56">
        <v>60997</v>
      </c>
      <c r="D2371" s="48">
        <v>0</v>
      </c>
      <c r="E2371" s="57">
        <v>0</v>
      </c>
      <c r="F2371" s="48">
        <v>0</v>
      </c>
      <c r="G2371" s="48">
        <v>0</v>
      </c>
      <c r="H2371" s="51"/>
      <c r="J2371" s="51"/>
    </row>
    <row r="2372" spans="1:10" x14ac:dyDescent="0.3">
      <c r="A2372" t="s">
        <v>2361</v>
      </c>
      <c r="B2372" t="s">
        <v>8741</v>
      </c>
      <c r="C2372" s="56">
        <v>40517</v>
      </c>
      <c r="D2372" s="48">
        <v>339929.28</v>
      </c>
      <c r="E2372" s="57">
        <v>342.01</v>
      </c>
      <c r="F2372" s="48">
        <v>166052.70000000001</v>
      </c>
      <c r="G2372" s="48">
        <v>-173876.58000000002</v>
      </c>
      <c r="H2372" s="51"/>
      <c r="J2372" s="51"/>
    </row>
    <row r="2373" spans="1:10" x14ac:dyDescent="0.3">
      <c r="A2373" t="s">
        <v>2362</v>
      </c>
      <c r="B2373" t="s">
        <v>8742</v>
      </c>
      <c r="C2373" s="56">
        <v>41358</v>
      </c>
      <c r="D2373" s="48">
        <v>16632</v>
      </c>
      <c r="E2373" s="57">
        <v>48.46</v>
      </c>
      <c r="F2373" s="48">
        <v>23528.3</v>
      </c>
      <c r="G2373" s="48">
        <v>6896.2999999999993</v>
      </c>
      <c r="H2373" s="51"/>
      <c r="J2373" s="51"/>
    </row>
    <row r="2374" spans="1:10" x14ac:dyDescent="0.3">
      <c r="A2374" t="s">
        <v>2363</v>
      </c>
      <c r="B2374" t="s">
        <v>8743</v>
      </c>
      <c r="C2374" s="56">
        <v>40775</v>
      </c>
      <c r="D2374" s="48">
        <v>0</v>
      </c>
      <c r="E2374" s="57">
        <v>0</v>
      </c>
      <c r="F2374" s="48">
        <v>0</v>
      </c>
      <c r="G2374" s="48">
        <v>0</v>
      </c>
      <c r="H2374" s="51"/>
      <c r="J2374" s="51"/>
    </row>
    <row r="2375" spans="1:10" x14ac:dyDescent="0.3">
      <c r="A2375" t="s">
        <v>2364</v>
      </c>
      <c r="B2375" t="s">
        <v>8744</v>
      </c>
      <c r="C2375" s="56">
        <v>41242</v>
      </c>
      <c r="D2375" s="48">
        <v>32696.58</v>
      </c>
      <c r="E2375" s="57">
        <v>159.80000000000001</v>
      </c>
      <c r="F2375" s="48">
        <v>77586.100000000006</v>
      </c>
      <c r="G2375" s="48">
        <v>44889.520000000004</v>
      </c>
      <c r="H2375" s="51"/>
      <c r="J2375" s="51"/>
    </row>
    <row r="2376" spans="1:10" x14ac:dyDescent="0.3">
      <c r="A2376" t="s">
        <v>2365</v>
      </c>
      <c r="B2376" t="s">
        <v>8745</v>
      </c>
      <c r="C2376" s="56">
        <v>41337</v>
      </c>
      <c r="D2376" s="48">
        <v>0</v>
      </c>
      <c r="E2376" s="57">
        <v>47.95</v>
      </c>
      <c r="F2376" s="48">
        <v>23280.68</v>
      </c>
      <c r="G2376" s="48">
        <v>23280.68</v>
      </c>
      <c r="H2376" s="51"/>
      <c r="J2376" s="51"/>
    </row>
    <row r="2377" spans="1:10" x14ac:dyDescent="0.3">
      <c r="A2377" t="s">
        <v>2366</v>
      </c>
      <c r="B2377" t="s">
        <v>8746</v>
      </c>
      <c r="C2377" s="56">
        <v>41261</v>
      </c>
      <c r="D2377" s="48">
        <v>0</v>
      </c>
      <c r="E2377" s="57">
        <v>0</v>
      </c>
      <c r="F2377" s="48">
        <v>0</v>
      </c>
      <c r="G2377" s="48">
        <v>0</v>
      </c>
      <c r="H2377" s="51"/>
      <c r="J2377" s="51"/>
    </row>
    <row r="2378" spans="1:10" x14ac:dyDescent="0.3">
      <c r="A2378" t="s">
        <v>2367</v>
      </c>
      <c r="B2378" t="s">
        <v>8747</v>
      </c>
      <c r="C2378" s="56">
        <v>41194</v>
      </c>
      <c r="D2378" s="48">
        <v>0</v>
      </c>
      <c r="E2378" s="57">
        <v>0</v>
      </c>
      <c r="F2378" s="48">
        <v>0</v>
      </c>
      <c r="G2378" s="48">
        <v>0</v>
      </c>
      <c r="H2378" s="51"/>
      <c r="J2378" s="51"/>
    </row>
    <row r="2379" spans="1:10" x14ac:dyDescent="0.3">
      <c r="A2379" t="s">
        <v>2368</v>
      </c>
      <c r="B2379" t="s">
        <v>8748</v>
      </c>
      <c r="C2379" s="56">
        <v>82785</v>
      </c>
      <c r="D2379" s="48">
        <v>43656.59</v>
      </c>
      <c r="E2379" s="57">
        <v>76.28</v>
      </c>
      <c r="F2379" s="48">
        <v>37035.47</v>
      </c>
      <c r="G2379" s="48">
        <v>-6621.1199999999953</v>
      </c>
      <c r="H2379" s="51"/>
      <c r="J2379" s="51"/>
    </row>
    <row r="2380" spans="1:10" x14ac:dyDescent="0.3">
      <c r="A2380" t="s">
        <v>2369</v>
      </c>
      <c r="B2380" t="s">
        <v>8749</v>
      </c>
      <c r="C2380" s="56">
        <v>41507</v>
      </c>
      <c r="D2380" s="48">
        <v>0</v>
      </c>
      <c r="E2380" s="57">
        <v>0</v>
      </c>
      <c r="F2380" s="48">
        <v>0</v>
      </c>
      <c r="G2380" s="48">
        <v>0</v>
      </c>
      <c r="H2380" s="51"/>
      <c r="J2380" s="51"/>
    </row>
    <row r="2381" spans="1:10" x14ac:dyDescent="0.3">
      <c r="A2381" t="s">
        <v>2370</v>
      </c>
      <c r="B2381" t="s">
        <v>8750</v>
      </c>
      <c r="C2381" s="56">
        <v>83149</v>
      </c>
      <c r="D2381" s="48">
        <v>0</v>
      </c>
      <c r="E2381" s="57">
        <v>12.77</v>
      </c>
      <c r="F2381" s="48">
        <v>6200.09</v>
      </c>
      <c r="G2381" s="48">
        <v>6200.09</v>
      </c>
      <c r="H2381" s="51"/>
      <c r="J2381" s="51"/>
    </row>
    <row r="2382" spans="1:10" x14ac:dyDescent="0.3">
      <c r="A2382" t="s">
        <v>2371</v>
      </c>
      <c r="B2382" t="s">
        <v>8751</v>
      </c>
      <c r="C2382" s="56">
        <v>42744</v>
      </c>
      <c r="D2382" s="48">
        <v>0</v>
      </c>
      <c r="E2382" s="57">
        <v>0</v>
      </c>
      <c r="F2382" s="48">
        <v>0</v>
      </c>
      <c r="G2382" s="48">
        <v>0</v>
      </c>
      <c r="H2382" s="51"/>
      <c r="J2382" s="51"/>
    </row>
    <row r="2383" spans="1:10" x14ac:dyDescent="0.3">
      <c r="A2383" t="s">
        <v>2372</v>
      </c>
      <c r="B2383" t="s">
        <v>8752</v>
      </c>
      <c r="C2383" s="56">
        <v>83968</v>
      </c>
      <c r="D2383" s="48">
        <v>0</v>
      </c>
      <c r="E2383" s="57">
        <v>0</v>
      </c>
      <c r="F2383" s="48">
        <v>0</v>
      </c>
      <c r="G2383" s="48">
        <v>0</v>
      </c>
      <c r="H2383" s="51"/>
      <c r="J2383" s="51"/>
    </row>
    <row r="2384" spans="1:10" x14ac:dyDescent="0.3">
      <c r="A2384" t="s">
        <v>2373</v>
      </c>
      <c r="B2384" t="s">
        <v>8753</v>
      </c>
      <c r="C2384" s="56">
        <v>24844</v>
      </c>
      <c r="D2384" s="48">
        <v>0</v>
      </c>
      <c r="E2384" s="57">
        <v>0</v>
      </c>
      <c r="F2384" s="48">
        <v>0</v>
      </c>
      <c r="G2384" s="48">
        <v>0</v>
      </c>
      <c r="H2384" s="51"/>
      <c r="J2384" s="51"/>
    </row>
    <row r="2385" spans="1:10" x14ac:dyDescent="0.3">
      <c r="A2385" t="s">
        <v>2374</v>
      </c>
      <c r="B2385" t="s">
        <v>8754</v>
      </c>
      <c r="C2385" s="56">
        <v>42754</v>
      </c>
      <c r="D2385" s="48">
        <v>0</v>
      </c>
      <c r="E2385" s="57">
        <v>0</v>
      </c>
      <c r="F2385" s="48">
        <v>0</v>
      </c>
      <c r="G2385" s="48">
        <v>0</v>
      </c>
      <c r="H2385" s="51"/>
      <c r="J2385" s="51"/>
    </row>
    <row r="2386" spans="1:10" x14ac:dyDescent="0.3">
      <c r="A2386" t="s">
        <v>2375</v>
      </c>
      <c r="B2386" t="s">
        <v>8755</v>
      </c>
      <c r="C2386" s="56">
        <v>41439</v>
      </c>
      <c r="D2386" s="48">
        <v>0</v>
      </c>
      <c r="E2386" s="57">
        <v>0</v>
      </c>
      <c r="F2386" s="48">
        <v>0</v>
      </c>
      <c r="G2386" s="48">
        <v>0</v>
      </c>
      <c r="H2386" s="51"/>
      <c r="J2386" s="51"/>
    </row>
    <row r="2387" spans="1:10" x14ac:dyDescent="0.3">
      <c r="A2387" t="s">
        <v>2376</v>
      </c>
      <c r="B2387" t="s">
        <v>8756</v>
      </c>
      <c r="C2387" s="56">
        <v>41194</v>
      </c>
      <c r="D2387" s="48">
        <v>96710.6</v>
      </c>
      <c r="E2387" s="57">
        <v>168.82</v>
      </c>
      <c r="F2387" s="48">
        <v>81965.490000000005</v>
      </c>
      <c r="G2387" s="48">
        <v>-14745.11</v>
      </c>
      <c r="H2387" s="51"/>
      <c r="J2387" s="51"/>
    </row>
    <row r="2388" spans="1:10" x14ac:dyDescent="0.3">
      <c r="A2388" t="s">
        <v>2377</v>
      </c>
      <c r="B2388" t="s">
        <v>8757</v>
      </c>
      <c r="C2388" s="56">
        <v>41473</v>
      </c>
      <c r="D2388" s="48">
        <v>0</v>
      </c>
      <c r="E2388" s="57">
        <v>0</v>
      </c>
      <c r="F2388" s="48">
        <v>0</v>
      </c>
      <c r="G2388" s="48">
        <v>0</v>
      </c>
      <c r="H2388" s="51"/>
      <c r="J2388" s="51"/>
    </row>
    <row r="2389" spans="1:10" x14ac:dyDescent="0.3">
      <c r="A2389" t="s">
        <v>2378</v>
      </c>
      <c r="B2389" t="s">
        <v>8758</v>
      </c>
      <c r="C2389" s="56">
        <v>41473</v>
      </c>
      <c r="D2389" s="48">
        <v>0</v>
      </c>
      <c r="E2389" s="57">
        <v>0</v>
      </c>
      <c r="F2389" s="48">
        <v>0</v>
      </c>
      <c r="G2389" s="48">
        <v>0</v>
      </c>
      <c r="H2389" s="51"/>
      <c r="J2389" s="51"/>
    </row>
    <row r="2390" spans="1:10" x14ac:dyDescent="0.3">
      <c r="A2390" t="s">
        <v>2379</v>
      </c>
      <c r="B2390" t="s">
        <v>8759</v>
      </c>
      <c r="C2390" s="56">
        <v>41460</v>
      </c>
      <c r="D2390" s="48">
        <v>0</v>
      </c>
      <c r="E2390" s="57">
        <v>0</v>
      </c>
      <c r="F2390" s="48">
        <v>0</v>
      </c>
      <c r="G2390" s="48">
        <v>0</v>
      </c>
      <c r="H2390" s="51"/>
      <c r="J2390" s="51"/>
    </row>
    <row r="2391" spans="1:10" x14ac:dyDescent="0.3">
      <c r="A2391" t="s">
        <v>2380</v>
      </c>
      <c r="B2391" t="s">
        <v>8760</v>
      </c>
      <c r="C2391" s="56">
        <v>85476</v>
      </c>
      <c r="D2391" s="48">
        <v>0</v>
      </c>
      <c r="E2391" s="57">
        <v>0</v>
      </c>
      <c r="F2391" s="48">
        <v>0</v>
      </c>
      <c r="G2391" s="48">
        <v>0</v>
      </c>
      <c r="H2391" s="51"/>
      <c r="J2391" s="51"/>
    </row>
    <row r="2392" spans="1:10" x14ac:dyDescent="0.3">
      <c r="A2392" t="s">
        <v>2381</v>
      </c>
      <c r="B2392" t="s">
        <v>8761</v>
      </c>
      <c r="C2392" s="56">
        <v>42545</v>
      </c>
      <c r="D2392" s="48">
        <v>0</v>
      </c>
      <c r="E2392" s="57">
        <v>0</v>
      </c>
      <c r="F2392" s="48">
        <v>0</v>
      </c>
      <c r="G2392" s="48">
        <v>0</v>
      </c>
      <c r="H2392" s="51"/>
      <c r="J2392" s="51"/>
    </row>
    <row r="2393" spans="1:10" x14ac:dyDescent="0.3">
      <c r="A2393" t="s">
        <v>2382</v>
      </c>
      <c r="B2393" t="s">
        <v>8762</v>
      </c>
      <c r="C2393" s="56">
        <v>41782</v>
      </c>
      <c r="D2393" s="48">
        <v>15047.97</v>
      </c>
      <c r="E2393" s="57">
        <v>22.23</v>
      </c>
      <c r="F2393" s="48">
        <v>10793.11</v>
      </c>
      <c r="G2393" s="48">
        <v>-4254.8599999999988</v>
      </c>
      <c r="H2393" s="51"/>
      <c r="J2393" s="51"/>
    </row>
    <row r="2394" spans="1:10" x14ac:dyDescent="0.3">
      <c r="A2394" t="s">
        <v>2383</v>
      </c>
      <c r="B2394" t="s">
        <v>8763</v>
      </c>
      <c r="C2394" s="56">
        <v>41251</v>
      </c>
      <c r="D2394" s="48">
        <v>0</v>
      </c>
      <c r="E2394" s="57">
        <v>26.87</v>
      </c>
      <c r="F2394" s="48">
        <v>13045.92</v>
      </c>
      <c r="G2394" s="48">
        <v>13045.92</v>
      </c>
      <c r="H2394" s="51"/>
      <c r="J2394" s="51"/>
    </row>
    <row r="2395" spans="1:10" x14ac:dyDescent="0.3">
      <c r="A2395" t="s">
        <v>2384</v>
      </c>
      <c r="B2395" t="s">
        <v>8764</v>
      </c>
      <c r="C2395" s="56">
        <v>75753</v>
      </c>
      <c r="D2395" s="48">
        <v>0</v>
      </c>
      <c r="E2395" s="57">
        <v>0</v>
      </c>
      <c r="F2395" s="48">
        <v>0</v>
      </c>
      <c r="G2395" s="48">
        <v>0</v>
      </c>
      <c r="H2395" s="51"/>
      <c r="J2395" s="51"/>
    </row>
    <row r="2396" spans="1:10" x14ac:dyDescent="0.3">
      <c r="A2396" t="s">
        <v>2385</v>
      </c>
      <c r="B2396" t="s">
        <v>8765</v>
      </c>
      <c r="C2396" s="56">
        <v>41898</v>
      </c>
      <c r="D2396" s="48">
        <v>0</v>
      </c>
      <c r="E2396" s="57">
        <v>0</v>
      </c>
      <c r="F2396" s="48">
        <v>0</v>
      </c>
      <c r="G2396" s="48">
        <v>0</v>
      </c>
      <c r="H2396" s="51"/>
      <c r="J2396" s="51"/>
    </row>
    <row r="2397" spans="1:10" x14ac:dyDescent="0.3">
      <c r="A2397" t="s">
        <v>2386</v>
      </c>
      <c r="B2397" t="s">
        <v>8766</v>
      </c>
      <c r="C2397" s="56">
        <v>42759</v>
      </c>
      <c r="D2397" s="48">
        <v>22552.67</v>
      </c>
      <c r="E2397" s="57">
        <v>34.979999999999997</v>
      </c>
      <c r="F2397" s="48">
        <v>16983.490000000002</v>
      </c>
      <c r="G2397" s="48">
        <v>-5569.1799999999967</v>
      </c>
      <c r="H2397" s="51"/>
      <c r="J2397" s="51"/>
    </row>
    <row r="2398" spans="1:10" x14ac:dyDescent="0.3">
      <c r="A2398" t="s">
        <v>2387</v>
      </c>
      <c r="B2398" t="s">
        <v>8767</v>
      </c>
      <c r="C2398" s="56">
        <v>41845</v>
      </c>
      <c r="D2398" s="48">
        <v>14097.38</v>
      </c>
      <c r="E2398" s="57">
        <v>20.61</v>
      </c>
      <c r="F2398" s="48">
        <v>10006.57</v>
      </c>
      <c r="G2398" s="48">
        <v>-4090.8099999999995</v>
      </c>
      <c r="H2398" s="51"/>
      <c r="J2398" s="51"/>
    </row>
    <row r="2399" spans="1:10" x14ac:dyDescent="0.3">
      <c r="A2399" t="s">
        <v>2388</v>
      </c>
      <c r="B2399" t="s">
        <v>8768</v>
      </c>
      <c r="C2399" s="56">
        <v>40635</v>
      </c>
      <c r="D2399" s="48">
        <v>0</v>
      </c>
      <c r="E2399" s="57">
        <v>0</v>
      </c>
      <c r="F2399" s="48">
        <v>0</v>
      </c>
      <c r="G2399" s="48">
        <v>0</v>
      </c>
      <c r="H2399" s="51"/>
      <c r="J2399" s="51"/>
    </row>
    <row r="2400" spans="1:10" x14ac:dyDescent="0.3">
      <c r="A2400" t="s">
        <v>2389</v>
      </c>
      <c r="B2400" t="s">
        <v>8769</v>
      </c>
      <c r="C2400" s="56">
        <v>90169</v>
      </c>
      <c r="D2400" s="48">
        <v>0</v>
      </c>
      <c r="E2400" s="57">
        <v>58.37</v>
      </c>
      <c r="F2400" s="48">
        <v>28339.8</v>
      </c>
      <c r="G2400" s="48">
        <v>28339.8</v>
      </c>
      <c r="H2400" s="51"/>
      <c r="J2400" s="51"/>
    </row>
    <row r="2401" spans="1:10" x14ac:dyDescent="0.3">
      <c r="A2401" t="s">
        <v>2390</v>
      </c>
      <c r="B2401" t="s">
        <v>8770</v>
      </c>
      <c r="C2401" s="56">
        <v>47595</v>
      </c>
      <c r="D2401" s="48">
        <v>53592</v>
      </c>
      <c r="E2401" s="57">
        <v>384.64</v>
      </c>
      <c r="F2401" s="48">
        <v>186750.41</v>
      </c>
      <c r="G2401" s="48">
        <v>133158.41</v>
      </c>
      <c r="H2401" s="51"/>
      <c r="J2401" s="51"/>
    </row>
    <row r="2402" spans="1:10" x14ac:dyDescent="0.3">
      <c r="A2402" t="s">
        <v>2391</v>
      </c>
      <c r="B2402" t="s">
        <v>8771</v>
      </c>
      <c r="C2402" s="56">
        <v>74531</v>
      </c>
      <c r="D2402" s="48">
        <v>3480.54</v>
      </c>
      <c r="E2402" s="57">
        <v>108.09</v>
      </c>
      <c r="F2402" s="48">
        <v>52479.86</v>
      </c>
      <c r="G2402" s="48">
        <v>48999.32</v>
      </c>
      <c r="H2402" s="51"/>
      <c r="J2402" s="51"/>
    </row>
    <row r="2403" spans="1:10" x14ac:dyDescent="0.3">
      <c r="A2403" t="s">
        <v>2392</v>
      </c>
      <c r="B2403" t="s">
        <v>8772</v>
      </c>
      <c r="C2403" s="56">
        <v>40794</v>
      </c>
      <c r="D2403" s="48">
        <v>0</v>
      </c>
      <c r="E2403" s="57">
        <v>0</v>
      </c>
      <c r="F2403" s="48">
        <v>0</v>
      </c>
      <c r="G2403" s="48">
        <v>0</v>
      </c>
      <c r="H2403" s="51"/>
      <c r="J2403" s="51"/>
    </row>
    <row r="2404" spans="1:10" x14ac:dyDescent="0.3">
      <c r="A2404" t="s">
        <v>2393</v>
      </c>
      <c r="B2404" t="s">
        <v>8773</v>
      </c>
      <c r="C2404" s="56">
        <v>30673</v>
      </c>
      <c r="D2404" s="48">
        <v>0</v>
      </c>
      <c r="E2404" s="57">
        <v>0</v>
      </c>
      <c r="F2404" s="48">
        <v>0</v>
      </c>
      <c r="G2404" s="48">
        <v>0</v>
      </c>
      <c r="H2404" s="51"/>
      <c r="J2404" s="51"/>
    </row>
    <row r="2405" spans="1:10" x14ac:dyDescent="0.3">
      <c r="A2405" t="s">
        <v>2394</v>
      </c>
      <c r="B2405" t="s">
        <v>8774</v>
      </c>
      <c r="C2405" s="56">
        <v>41845</v>
      </c>
      <c r="D2405" s="48">
        <v>0</v>
      </c>
      <c r="E2405" s="57">
        <v>45.99</v>
      </c>
      <c r="F2405" s="48">
        <v>22329.06</v>
      </c>
      <c r="G2405" s="48">
        <v>22329.06</v>
      </c>
      <c r="H2405" s="51"/>
      <c r="J2405" s="51"/>
    </row>
    <row r="2406" spans="1:10" x14ac:dyDescent="0.3">
      <c r="A2406" t="s">
        <v>2395</v>
      </c>
      <c r="B2406" t="s">
        <v>8775</v>
      </c>
      <c r="C2406" s="56">
        <v>41011</v>
      </c>
      <c r="D2406" s="48">
        <v>16632</v>
      </c>
      <c r="E2406" s="57">
        <v>37.270000000000003</v>
      </c>
      <c r="F2406" s="48">
        <v>18095.330000000002</v>
      </c>
      <c r="G2406" s="48">
        <v>1463.3300000000017</v>
      </c>
      <c r="H2406" s="51"/>
      <c r="J2406" s="51"/>
    </row>
    <row r="2407" spans="1:10" x14ac:dyDescent="0.3">
      <c r="A2407" t="s">
        <v>2396</v>
      </c>
      <c r="B2407" t="s">
        <v>8776</v>
      </c>
      <c r="C2407" s="56">
        <v>94433</v>
      </c>
      <c r="D2407" s="48">
        <v>5544</v>
      </c>
      <c r="E2407" s="57">
        <v>0</v>
      </c>
      <c r="F2407" s="48">
        <v>0</v>
      </c>
      <c r="G2407" s="48">
        <v>-5544</v>
      </c>
      <c r="H2407" s="51"/>
      <c r="J2407" s="51"/>
    </row>
    <row r="2408" spans="1:10" x14ac:dyDescent="0.3">
      <c r="A2408" t="s">
        <v>2397</v>
      </c>
      <c r="B2408" t="s">
        <v>8777</v>
      </c>
      <c r="C2408" s="56">
        <v>40637</v>
      </c>
      <c r="D2408" s="48">
        <v>0</v>
      </c>
      <c r="E2408" s="57">
        <v>0</v>
      </c>
      <c r="F2408" s="48">
        <v>0</v>
      </c>
      <c r="G2408" s="48">
        <v>0</v>
      </c>
      <c r="H2408" s="51"/>
      <c r="J2408" s="51"/>
    </row>
    <row r="2409" spans="1:10" x14ac:dyDescent="0.3">
      <c r="A2409" t="s">
        <v>2398</v>
      </c>
      <c r="B2409" t="s">
        <v>8778</v>
      </c>
      <c r="C2409" s="56">
        <v>41296</v>
      </c>
      <c r="D2409" s="48">
        <v>0</v>
      </c>
      <c r="E2409" s="57">
        <v>0</v>
      </c>
      <c r="F2409" s="48">
        <v>0</v>
      </c>
      <c r="G2409" s="48">
        <v>0</v>
      </c>
      <c r="H2409" s="51"/>
      <c r="J2409" s="51"/>
    </row>
    <row r="2410" spans="1:10" x14ac:dyDescent="0.3">
      <c r="A2410" t="s">
        <v>2399</v>
      </c>
      <c r="B2410" t="s">
        <v>8779</v>
      </c>
      <c r="C2410" s="56">
        <v>61960</v>
      </c>
      <c r="D2410" s="48">
        <v>0</v>
      </c>
      <c r="E2410" s="57">
        <v>0</v>
      </c>
      <c r="F2410" s="48">
        <v>0</v>
      </c>
      <c r="G2410" s="48">
        <v>0</v>
      </c>
      <c r="H2410" s="51"/>
      <c r="J2410" s="51"/>
    </row>
    <row r="2411" spans="1:10" x14ac:dyDescent="0.3">
      <c r="A2411" t="s">
        <v>2400</v>
      </c>
      <c r="B2411" t="s">
        <v>8780</v>
      </c>
      <c r="C2411" s="56">
        <v>97358</v>
      </c>
      <c r="D2411" s="48">
        <v>0</v>
      </c>
      <c r="E2411" s="57">
        <v>0</v>
      </c>
      <c r="F2411" s="48">
        <v>0</v>
      </c>
      <c r="G2411" s="48">
        <v>0</v>
      </c>
      <c r="H2411" s="51"/>
      <c r="J2411" s="51"/>
    </row>
    <row r="2412" spans="1:10" x14ac:dyDescent="0.3">
      <c r="A2412" t="s">
        <v>2401</v>
      </c>
      <c r="B2412" t="s">
        <v>8781</v>
      </c>
      <c r="C2412" s="56">
        <v>41787</v>
      </c>
      <c r="D2412" s="48">
        <v>0</v>
      </c>
      <c r="E2412" s="57">
        <v>0</v>
      </c>
      <c r="F2412" s="48">
        <v>0</v>
      </c>
      <c r="G2412" s="48">
        <v>0</v>
      </c>
      <c r="H2412" s="51"/>
      <c r="J2412" s="51"/>
    </row>
    <row r="2413" spans="1:10" x14ac:dyDescent="0.3">
      <c r="A2413" t="s">
        <v>2402</v>
      </c>
      <c r="B2413" t="s">
        <v>8782</v>
      </c>
      <c r="C2413" s="56">
        <v>13878</v>
      </c>
      <c r="D2413" s="48">
        <v>0</v>
      </c>
      <c r="E2413" s="57">
        <v>22.63</v>
      </c>
      <c r="F2413" s="48">
        <v>10987.32</v>
      </c>
      <c r="G2413" s="48">
        <v>10987.32</v>
      </c>
      <c r="H2413" s="51"/>
      <c r="J2413" s="51"/>
    </row>
    <row r="2414" spans="1:10" x14ac:dyDescent="0.3">
      <c r="A2414" t="s">
        <v>2403</v>
      </c>
      <c r="B2414" t="s">
        <v>8783</v>
      </c>
      <c r="C2414" s="56">
        <v>41613</v>
      </c>
      <c r="D2414" s="48">
        <v>63848.46</v>
      </c>
      <c r="E2414" s="57">
        <v>98.77</v>
      </c>
      <c r="F2414" s="48">
        <v>47954.81</v>
      </c>
      <c r="G2414" s="48">
        <v>-15893.650000000001</v>
      </c>
      <c r="H2414" s="51"/>
      <c r="J2414" s="51"/>
    </row>
    <row r="2415" spans="1:10" x14ac:dyDescent="0.3">
      <c r="A2415" t="s">
        <v>2404</v>
      </c>
      <c r="B2415" t="s">
        <v>8784</v>
      </c>
      <c r="C2415" s="56">
        <v>41574</v>
      </c>
      <c r="D2415" s="48">
        <v>0</v>
      </c>
      <c r="E2415" s="57">
        <v>0</v>
      </c>
      <c r="F2415" s="48">
        <v>0</v>
      </c>
      <c r="G2415" s="48">
        <v>0</v>
      </c>
      <c r="H2415" s="51"/>
      <c r="J2415" s="51"/>
    </row>
    <row r="2416" spans="1:10" x14ac:dyDescent="0.3">
      <c r="A2416" t="s">
        <v>2405</v>
      </c>
      <c r="B2416" t="s">
        <v>8785</v>
      </c>
      <c r="C2416" s="56">
        <v>41443</v>
      </c>
      <c r="D2416" s="48">
        <v>6912.3</v>
      </c>
      <c r="E2416" s="57">
        <v>103.9</v>
      </c>
      <c r="F2416" s="48">
        <v>50445.53</v>
      </c>
      <c r="G2416" s="48">
        <v>43533.229999999996</v>
      </c>
      <c r="H2416" s="51"/>
      <c r="J2416" s="51"/>
    </row>
    <row r="2417" spans="1:10" x14ac:dyDescent="0.3">
      <c r="A2417" t="s">
        <v>2406</v>
      </c>
      <c r="B2417" t="s">
        <v>8786</v>
      </c>
      <c r="C2417" s="56">
        <v>41434</v>
      </c>
      <c r="D2417" s="48">
        <v>0</v>
      </c>
      <c r="E2417" s="57">
        <v>0</v>
      </c>
      <c r="F2417" s="48">
        <v>0</v>
      </c>
      <c r="G2417" s="48">
        <v>0</v>
      </c>
      <c r="H2417" s="51"/>
      <c r="J2417" s="51"/>
    </row>
    <row r="2418" spans="1:10" x14ac:dyDescent="0.3">
      <c r="A2418" t="s">
        <v>2407</v>
      </c>
      <c r="B2418" t="s">
        <v>8787</v>
      </c>
      <c r="C2418" s="56">
        <v>41362</v>
      </c>
      <c r="D2418" s="48">
        <v>0</v>
      </c>
      <c r="E2418" s="57">
        <v>0</v>
      </c>
      <c r="F2418" s="48">
        <v>0</v>
      </c>
      <c r="G2418" s="48">
        <v>0</v>
      </c>
      <c r="H2418" s="51"/>
      <c r="J2418" s="51"/>
    </row>
    <row r="2419" spans="1:10" x14ac:dyDescent="0.3">
      <c r="A2419" t="s">
        <v>2408</v>
      </c>
      <c r="B2419" t="s">
        <v>8788</v>
      </c>
      <c r="C2419" s="56">
        <v>41530</v>
      </c>
      <c r="D2419" s="48">
        <v>3622.71</v>
      </c>
      <c r="E2419" s="57">
        <v>19.52</v>
      </c>
      <c r="F2419" s="48">
        <v>9477.35</v>
      </c>
      <c r="G2419" s="48">
        <v>5854.64</v>
      </c>
      <c r="H2419" s="51"/>
      <c r="J2419" s="51"/>
    </row>
    <row r="2420" spans="1:10" x14ac:dyDescent="0.3">
      <c r="A2420" t="s">
        <v>2409</v>
      </c>
      <c r="B2420" t="s">
        <v>8789</v>
      </c>
      <c r="C2420" s="56">
        <v>42567</v>
      </c>
      <c r="D2420" s="48">
        <v>25292.44</v>
      </c>
      <c r="E2420" s="57">
        <v>12.08</v>
      </c>
      <c r="F2420" s="48">
        <v>5865.08</v>
      </c>
      <c r="G2420" s="48">
        <v>-19427.36</v>
      </c>
      <c r="H2420" s="51"/>
      <c r="J2420" s="51"/>
    </row>
    <row r="2421" spans="1:10" x14ac:dyDescent="0.3">
      <c r="A2421" t="s">
        <v>2410</v>
      </c>
      <c r="B2421" t="s">
        <v>8790</v>
      </c>
      <c r="C2421" s="56">
        <v>41693</v>
      </c>
      <c r="D2421" s="48">
        <v>5544</v>
      </c>
      <c r="E2421" s="57">
        <v>13.92</v>
      </c>
      <c r="F2421" s="48">
        <v>6758.44</v>
      </c>
      <c r="G2421" s="48">
        <v>1214.4399999999996</v>
      </c>
      <c r="H2421" s="51"/>
      <c r="J2421" s="51"/>
    </row>
    <row r="2422" spans="1:10" x14ac:dyDescent="0.3">
      <c r="A2422" t="s">
        <v>2411</v>
      </c>
      <c r="B2422" t="s">
        <v>8791</v>
      </c>
      <c r="C2422" s="56">
        <v>41669</v>
      </c>
      <c r="D2422" s="48">
        <v>0</v>
      </c>
      <c r="E2422" s="57">
        <v>0</v>
      </c>
      <c r="F2422" s="48">
        <v>0</v>
      </c>
      <c r="G2422" s="48">
        <v>0</v>
      </c>
      <c r="H2422" s="51"/>
      <c r="J2422" s="51"/>
    </row>
    <row r="2423" spans="1:10" x14ac:dyDescent="0.3">
      <c r="A2423" t="s">
        <v>2412</v>
      </c>
      <c r="B2423" t="s">
        <v>8792</v>
      </c>
      <c r="C2423" s="56">
        <v>42623</v>
      </c>
      <c r="D2423" s="48">
        <v>0</v>
      </c>
      <c r="E2423" s="57">
        <v>0</v>
      </c>
      <c r="F2423" s="48">
        <v>0</v>
      </c>
      <c r="G2423" s="48">
        <v>0</v>
      </c>
      <c r="H2423" s="51"/>
      <c r="J2423" s="51"/>
    </row>
    <row r="2424" spans="1:10" x14ac:dyDescent="0.3">
      <c r="A2424" t="s">
        <v>2413</v>
      </c>
      <c r="B2424" t="s">
        <v>8793</v>
      </c>
      <c r="C2424" s="56">
        <v>41435</v>
      </c>
      <c r="D2424" s="48">
        <v>0</v>
      </c>
      <c r="E2424" s="57">
        <v>20.13</v>
      </c>
      <c r="F2424" s="48">
        <v>9773.52</v>
      </c>
      <c r="G2424" s="48">
        <v>9773.52</v>
      </c>
      <c r="H2424" s="51"/>
      <c r="J2424" s="51"/>
    </row>
    <row r="2425" spans="1:10" x14ac:dyDescent="0.3">
      <c r="A2425" t="s">
        <v>2414</v>
      </c>
      <c r="B2425" t="s">
        <v>8794</v>
      </c>
      <c r="C2425" s="56">
        <v>41434</v>
      </c>
      <c r="D2425" s="48">
        <v>58712.42</v>
      </c>
      <c r="E2425" s="57">
        <v>93.57</v>
      </c>
      <c r="F2425" s="48">
        <v>45430.11</v>
      </c>
      <c r="G2425" s="48">
        <v>-13282.309999999998</v>
      </c>
      <c r="H2425" s="51"/>
      <c r="J2425" s="51"/>
    </row>
    <row r="2426" spans="1:10" x14ac:dyDescent="0.3">
      <c r="A2426" t="s">
        <v>2415</v>
      </c>
      <c r="B2426" t="s">
        <v>8795</v>
      </c>
      <c r="C2426" s="56">
        <v>41662</v>
      </c>
      <c r="D2426" s="48">
        <v>6876.76</v>
      </c>
      <c r="E2426" s="57">
        <v>15.7</v>
      </c>
      <c r="F2426" s="48">
        <v>7622.66</v>
      </c>
      <c r="G2426" s="48">
        <v>745.89999999999964</v>
      </c>
      <c r="H2426" s="51"/>
      <c r="J2426" s="51"/>
    </row>
    <row r="2427" spans="1:10" x14ac:dyDescent="0.3">
      <c r="A2427" t="s">
        <v>2416</v>
      </c>
      <c r="B2427" t="s">
        <v>8796</v>
      </c>
      <c r="C2427" s="56">
        <v>41613</v>
      </c>
      <c r="D2427" s="48">
        <v>15542.28</v>
      </c>
      <c r="E2427" s="57">
        <v>38.25</v>
      </c>
      <c r="F2427" s="48">
        <v>18571.14</v>
      </c>
      <c r="G2427" s="48">
        <v>3028.8599999999988</v>
      </c>
      <c r="H2427" s="51"/>
      <c r="J2427" s="51"/>
    </row>
    <row r="2428" spans="1:10" x14ac:dyDescent="0.3">
      <c r="A2428" t="s">
        <v>2417</v>
      </c>
      <c r="B2428" t="s">
        <v>8797</v>
      </c>
      <c r="C2428" s="56">
        <v>41816</v>
      </c>
      <c r="D2428" s="48">
        <v>0</v>
      </c>
      <c r="E2428" s="57">
        <v>0</v>
      </c>
      <c r="F2428" s="48">
        <v>0</v>
      </c>
      <c r="G2428" s="48">
        <v>0</v>
      </c>
      <c r="H2428" s="51"/>
      <c r="J2428" s="51"/>
    </row>
    <row r="2429" spans="1:10" x14ac:dyDescent="0.3">
      <c r="A2429" t="s">
        <v>2418</v>
      </c>
      <c r="B2429" t="s">
        <v>8798</v>
      </c>
      <c r="C2429" s="56">
        <v>41443</v>
      </c>
      <c r="D2429" s="48">
        <v>11088</v>
      </c>
      <c r="E2429" s="57">
        <v>1.42</v>
      </c>
      <c r="F2429" s="48">
        <v>689.44</v>
      </c>
      <c r="G2429" s="48">
        <v>-10398.56</v>
      </c>
      <c r="H2429" s="51"/>
      <c r="J2429" s="51"/>
    </row>
    <row r="2430" spans="1:10" x14ac:dyDescent="0.3">
      <c r="A2430" t="s">
        <v>2419</v>
      </c>
      <c r="B2430" t="s">
        <v>8799</v>
      </c>
      <c r="C2430" s="56">
        <v>41530</v>
      </c>
      <c r="D2430" s="48">
        <v>0</v>
      </c>
      <c r="E2430" s="57">
        <v>0</v>
      </c>
      <c r="F2430" s="48">
        <v>0</v>
      </c>
      <c r="G2430" s="48">
        <v>0</v>
      </c>
      <c r="H2430" s="51"/>
      <c r="J2430" s="51"/>
    </row>
    <row r="2431" spans="1:10" x14ac:dyDescent="0.3">
      <c r="A2431" t="s">
        <v>2420</v>
      </c>
      <c r="B2431" t="s">
        <v>8800</v>
      </c>
      <c r="C2431" s="56">
        <v>41899</v>
      </c>
      <c r="D2431" s="48">
        <v>0</v>
      </c>
      <c r="E2431" s="57">
        <v>0</v>
      </c>
      <c r="F2431" s="48">
        <v>0</v>
      </c>
      <c r="G2431" s="48">
        <v>0</v>
      </c>
      <c r="H2431" s="51"/>
      <c r="J2431" s="51"/>
    </row>
    <row r="2432" spans="1:10" x14ac:dyDescent="0.3">
      <c r="A2432" t="s">
        <v>2421</v>
      </c>
      <c r="B2432" t="s">
        <v>8801</v>
      </c>
      <c r="C2432" s="56">
        <v>41444</v>
      </c>
      <c r="D2432" s="48">
        <v>0</v>
      </c>
      <c r="E2432" s="57">
        <v>0.53</v>
      </c>
      <c r="F2432" s="48">
        <v>257.33</v>
      </c>
      <c r="G2432" s="48">
        <v>257.33</v>
      </c>
      <c r="H2432" s="51"/>
      <c r="J2432" s="51"/>
    </row>
    <row r="2433" spans="1:10" x14ac:dyDescent="0.3">
      <c r="A2433" t="s">
        <v>2422</v>
      </c>
      <c r="B2433" t="s">
        <v>8802</v>
      </c>
      <c r="C2433" s="56">
        <v>41371</v>
      </c>
      <c r="D2433" s="48">
        <v>0</v>
      </c>
      <c r="E2433" s="57">
        <v>0</v>
      </c>
      <c r="F2433" s="48">
        <v>0</v>
      </c>
      <c r="G2433" s="48">
        <v>0</v>
      </c>
      <c r="H2433" s="51"/>
      <c r="J2433" s="51"/>
    </row>
    <row r="2434" spans="1:10" x14ac:dyDescent="0.3">
      <c r="A2434" t="s">
        <v>2423</v>
      </c>
      <c r="B2434" t="s">
        <v>8803</v>
      </c>
      <c r="C2434" s="56">
        <v>41538</v>
      </c>
      <c r="D2434" s="48">
        <v>0</v>
      </c>
      <c r="E2434" s="57">
        <v>84.58</v>
      </c>
      <c r="F2434" s="48">
        <v>41065.279999999999</v>
      </c>
      <c r="G2434" s="48">
        <v>41065.279999999999</v>
      </c>
      <c r="H2434" s="51"/>
      <c r="J2434" s="51"/>
    </row>
    <row r="2435" spans="1:10" x14ac:dyDescent="0.3">
      <c r="A2435" t="s">
        <v>2424</v>
      </c>
      <c r="B2435" t="s">
        <v>8804</v>
      </c>
      <c r="C2435" s="56">
        <v>41785</v>
      </c>
      <c r="D2435" s="48">
        <v>0</v>
      </c>
      <c r="E2435" s="57">
        <v>0</v>
      </c>
      <c r="F2435" s="48">
        <v>0</v>
      </c>
      <c r="G2435" s="48">
        <v>0</v>
      </c>
      <c r="H2435" s="51"/>
      <c r="J2435" s="51"/>
    </row>
    <row r="2436" spans="1:10" x14ac:dyDescent="0.3">
      <c r="A2436" t="s">
        <v>2425</v>
      </c>
      <c r="B2436" t="s">
        <v>8805</v>
      </c>
      <c r="C2436" s="56">
        <v>41856</v>
      </c>
      <c r="D2436" s="48">
        <v>0</v>
      </c>
      <c r="E2436" s="57">
        <v>4.4400000000000004</v>
      </c>
      <c r="F2436" s="48">
        <v>2155.71</v>
      </c>
      <c r="G2436" s="48">
        <v>2155.71</v>
      </c>
      <c r="H2436" s="51"/>
      <c r="J2436" s="51"/>
    </row>
    <row r="2437" spans="1:10" x14ac:dyDescent="0.3">
      <c r="A2437" t="s">
        <v>2426</v>
      </c>
      <c r="B2437" t="s">
        <v>8806</v>
      </c>
      <c r="C2437" s="56">
        <v>41851</v>
      </c>
      <c r="D2437" s="48">
        <v>0</v>
      </c>
      <c r="E2437" s="57">
        <v>22.01</v>
      </c>
      <c r="F2437" s="48">
        <v>10686.3</v>
      </c>
      <c r="G2437" s="48">
        <v>10686.3</v>
      </c>
      <c r="H2437" s="51"/>
      <c r="J2437" s="51"/>
    </row>
    <row r="2438" spans="1:10" x14ac:dyDescent="0.3">
      <c r="A2438" t="s">
        <v>2427</v>
      </c>
      <c r="B2438" t="s">
        <v>8806</v>
      </c>
      <c r="C2438" s="56">
        <v>41851</v>
      </c>
      <c r="D2438" s="48">
        <v>0</v>
      </c>
      <c r="E2438" s="57">
        <v>6.45</v>
      </c>
      <c r="F2438" s="48">
        <v>3131.6</v>
      </c>
      <c r="G2438" s="48">
        <v>3131.6</v>
      </c>
      <c r="H2438" s="51"/>
      <c r="J2438" s="51"/>
    </row>
    <row r="2439" spans="1:10" x14ac:dyDescent="0.3">
      <c r="A2439" t="s">
        <v>2428</v>
      </c>
      <c r="B2439" t="s">
        <v>8807</v>
      </c>
      <c r="C2439" s="56">
        <v>41557</v>
      </c>
      <c r="D2439" s="48">
        <v>36203.69</v>
      </c>
      <c r="E2439" s="57">
        <v>0</v>
      </c>
      <c r="F2439" s="48">
        <v>0</v>
      </c>
      <c r="G2439" s="48">
        <v>-36203.69</v>
      </c>
      <c r="H2439" s="51"/>
      <c r="J2439" s="51"/>
    </row>
    <row r="2440" spans="1:10" x14ac:dyDescent="0.3">
      <c r="A2440" t="s">
        <v>2429</v>
      </c>
      <c r="B2440" t="s">
        <v>8808</v>
      </c>
      <c r="C2440" s="56">
        <v>11711</v>
      </c>
      <c r="D2440" s="48">
        <v>0</v>
      </c>
      <c r="E2440" s="57">
        <v>0</v>
      </c>
      <c r="F2440" s="48">
        <v>0</v>
      </c>
      <c r="G2440" s="48">
        <v>0</v>
      </c>
      <c r="H2440" s="51"/>
      <c r="J2440" s="51"/>
    </row>
    <row r="2441" spans="1:10" x14ac:dyDescent="0.3">
      <c r="A2441" t="s">
        <v>2430</v>
      </c>
      <c r="B2441" t="s">
        <v>8809</v>
      </c>
      <c r="C2441" s="56">
        <v>41491</v>
      </c>
      <c r="D2441" s="48">
        <v>16363.23</v>
      </c>
      <c r="E2441" s="57">
        <v>19.95</v>
      </c>
      <c r="F2441" s="48">
        <v>9686.1200000000008</v>
      </c>
      <c r="G2441" s="48">
        <v>-6677.1099999999988</v>
      </c>
      <c r="H2441" s="51"/>
      <c r="J2441" s="51"/>
    </row>
    <row r="2442" spans="1:10" x14ac:dyDescent="0.3">
      <c r="A2442" t="s">
        <v>2431</v>
      </c>
      <c r="B2442" t="s">
        <v>8810</v>
      </c>
      <c r="C2442" s="56">
        <v>41471</v>
      </c>
      <c r="D2442" s="48">
        <v>0</v>
      </c>
      <c r="E2442" s="57">
        <v>87.27</v>
      </c>
      <c r="F2442" s="48">
        <v>42371.33</v>
      </c>
      <c r="G2442" s="48">
        <v>42371.33</v>
      </c>
      <c r="H2442" s="51"/>
      <c r="J2442" s="51"/>
    </row>
    <row r="2443" spans="1:10" x14ac:dyDescent="0.3">
      <c r="A2443" t="s">
        <v>2432</v>
      </c>
      <c r="B2443" t="s">
        <v>8811</v>
      </c>
      <c r="C2443" s="56">
        <v>83280</v>
      </c>
      <c r="D2443" s="48">
        <v>7362.8</v>
      </c>
      <c r="E2443" s="57">
        <v>0</v>
      </c>
      <c r="F2443" s="48">
        <v>0</v>
      </c>
      <c r="G2443" s="48">
        <v>-7362.8</v>
      </c>
      <c r="H2443" s="51"/>
      <c r="J2443" s="51"/>
    </row>
    <row r="2444" spans="1:10" x14ac:dyDescent="0.3">
      <c r="A2444" t="s">
        <v>2433</v>
      </c>
      <c r="B2444" t="s">
        <v>8812</v>
      </c>
      <c r="C2444" s="56">
        <v>41566</v>
      </c>
      <c r="D2444" s="48">
        <v>0</v>
      </c>
      <c r="E2444" s="57">
        <v>0</v>
      </c>
      <c r="F2444" s="48">
        <v>0</v>
      </c>
      <c r="G2444" s="48">
        <v>0</v>
      </c>
      <c r="H2444" s="51"/>
      <c r="J2444" s="51"/>
    </row>
    <row r="2445" spans="1:10" x14ac:dyDescent="0.3">
      <c r="A2445" t="s">
        <v>2434</v>
      </c>
      <c r="B2445" t="s">
        <v>8813</v>
      </c>
      <c r="C2445" s="56">
        <v>13683</v>
      </c>
      <c r="D2445" s="48">
        <v>0</v>
      </c>
      <c r="E2445" s="57">
        <v>0</v>
      </c>
      <c r="F2445" s="48">
        <v>0</v>
      </c>
      <c r="G2445" s="48">
        <v>0</v>
      </c>
      <c r="H2445" s="51"/>
      <c r="J2445" s="51"/>
    </row>
    <row r="2446" spans="1:10" x14ac:dyDescent="0.3">
      <c r="A2446" t="s">
        <v>2435</v>
      </c>
      <c r="B2446" t="s">
        <v>8814</v>
      </c>
      <c r="C2446" s="56">
        <v>41496</v>
      </c>
      <c r="D2446" s="48">
        <v>0</v>
      </c>
      <c r="E2446" s="57">
        <v>0</v>
      </c>
      <c r="F2446" s="48">
        <v>0</v>
      </c>
      <c r="G2446" s="48">
        <v>0</v>
      </c>
      <c r="H2446" s="51"/>
      <c r="J2446" s="51"/>
    </row>
    <row r="2447" spans="1:10" x14ac:dyDescent="0.3">
      <c r="A2447" t="s">
        <v>2436</v>
      </c>
      <c r="B2447" t="s">
        <v>8815</v>
      </c>
      <c r="C2447" s="56">
        <v>41502</v>
      </c>
      <c r="D2447" s="48">
        <v>7103.25</v>
      </c>
      <c r="E2447" s="57">
        <v>0</v>
      </c>
      <c r="F2447" s="48">
        <v>0</v>
      </c>
      <c r="G2447" s="48">
        <v>-7103.25</v>
      </c>
      <c r="H2447" s="51"/>
      <c r="J2447" s="51"/>
    </row>
    <row r="2448" spans="1:10" x14ac:dyDescent="0.3">
      <c r="A2448" t="s">
        <v>2437</v>
      </c>
      <c r="B2448" t="s">
        <v>8816</v>
      </c>
      <c r="C2448" s="56">
        <v>41349</v>
      </c>
      <c r="D2448" s="48">
        <v>0</v>
      </c>
      <c r="E2448" s="57">
        <v>80.77</v>
      </c>
      <c r="F2448" s="48">
        <v>39215.449999999997</v>
      </c>
      <c r="G2448" s="48">
        <v>39215.449999999997</v>
      </c>
      <c r="H2448" s="51"/>
      <c r="J2448" s="51"/>
    </row>
    <row r="2449" spans="1:10" x14ac:dyDescent="0.3">
      <c r="A2449" t="s">
        <v>2438</v>
      </c>
      <c r="B2449" t="s">
        <v>8817</v>
      </c>
      <c r="C2449" s="56">
        <v>41502</v>
      </c>
      <c r="D2449" s="48">
        <v>3555.34</v>
      </c>
      <c r="E2449" s="57">
        <v>19.760000000000002</v>
      </c>
      <c r="F2449" s="48">
        <v>9593.8799999999992</v>
      </c>
      <c r="G2449" s="48">
        <v>6038.5399999999991</v>
      </c>
      <c r="H2449" s="51"/>
      <c r="J2449" s="51"/>
    </row>
    <row r="2450" spans="1:10" x14ac:dyDescent="0.3">
      <c r="A2450" t="s">
        <v>2439</v>
      </c>
      <c r="B2450" t="s">
        <v>8818</v>
      </c>
      <c r="C2450" s="56">
        <v>41775</v>
      </c>
      <c r="D2450" s="48">
        <v>346105.09</v>
      </c>
      <c r="E2450" s="57">
        <v>442.84</v>
      </c>
      <c r="F2450" s="48">
        <v>215007.68</v>
      </c>
      <c r="G2450" s="48">
        <v>-131097.41000000003</v>
      </c>
      <c r="H2450" s="51"/>
      <c r="J2450" s="51"/>
    </row>
    <row r="2451" spans="1:10" x14ac:dyDescent="0.3">
      <c r="A2451" t="s">
        <v>2440</v>
      </c>
      <c r="B2451" t="s">
        <v>8819</v>
      </c>
      <c r="C2451" s="56">
        <v>41421</v>
      </c>
      <c r="D2451" s="48">
        <v>0</v>
      </c>
      <c r="E2451" s="57">
        <v>0</v>
      </c>
      <c r="F2451" s="48">
        <v>0</v>
      </c>
      <c r="G2451" s="48">
        <v>0</v>
      </c>
      <c r="H2451" s="51"/>
      <c r="J2451" s="51"/>
    </row>
    <row r="2452" spans="1:10" x14ac:dyDescent="0.3">
      <c r="A2452" t="s">
        <v>2441</v>
      </c>
      <c r="B2452" t="s">
        <v>8820</v>
      </c>
      <c r="C2452" s="56">
        <v>41571</v>
      </c>
      <c r="D2452" s="48">
        <v>0</v>
      </c>
      <c r="E2452" s="57">
        <v>0</v>
      </c>
      <c r="F2452" s="48">
        <v>0</v>
      </c>
      <c r="G2452" s="48">
        <v>0</v>
      </c>
      <c r="H2452" s="51"/>
      <c r="J2452" s="51"/>
    </row>
    <row r="2453" spans="1:10" x14ac:dyDescent="0.3">
      <c r="A2453" t="s">
        <v>2442</v>
      </c>
      <c r="B2453" t="s">
        <v>8821</v>
      </c>
      <c r="C2453" s="56">
        <v>41638</v>
      </c>
      <c r="D2453" s="48">
        <v>80093.7</v>
      </c>
      <c r="E2453" s="57">
        <v>162.66</v>
      </c>
      <c r="F2453" s="48">
        <v>78974.679999999993</v>
      </c>
      <c r="G2453" s="48">
        <v>-1119.0200000000041</v>
      </c>
      <c r="H2453" s="51"/>
      <c r="J2453" s="51"/>
    </row>
    <row r="2454" spans="1:10" x14ac:dyDescent="0.3">
      <c r="A2454" t="s">
        <v>2443</v>
      </c>
      <c r="B2454" t="s">
        <v>8821</v>
      </c>
      <c r="C2454" s="56">
        <v>41638</v>
      </c>
      <c r="D2454" s="48">
        <v>0</v>
      </c>
      <c r="E2454" s="57">
        <v>0</v>
      </c>
      <c r="F2454" s="48">
        <v>0</v>
      </c>
      <c r="G2454" s="48">
        <v>0</v>
      </c>
      <c r="H2454" s="51"/>
      <c r="J2454" s="51"/>
    </row>
    <row r="2455" spans="1:10" x14ac:dyDescent="0.3">
      <c r="A2455" t="s">
        <v>2444</v>
      </c>
      <c r="B2455" t="s">
        <v>8822</v>
      </c>
      <c r="C2455" s="56">
        <v>11711</v>
      </c>
      <c r="D2455" s="48">
        <v>0</v>
      </c>
      <c r="E2455" s="57">
        <v>0</v>
      </c>
      <c r="F2455" s="48">
        <v>0</v>
      </c>
      <c r="G2455" s="48">
        <v>0</v>
      </c>
      <c r="H2455" s="51"/>
      <c r="J2455" s="51"/>
    </row>
    <row r="2456" spans="1:10" x14ac:dyDescent="0.3">
      <c r="A2456" t="s">
        <v>2445</v>
      </c>
      <c r="B2456" t="s">
        <v>8823</v>
      </c>
      <c r="C2456" s="56">
        <v>41895</v>
      </c>
      <c r="D2456" s="48">
        <v>0</v>
      </c>
      <c r="E2456" s="57">
        <v>0</v>
      </c>
      <c r="F2456" s="48">
        <v>0</v>
      </c>
      <c r="G2456" s="48">
        <v>0</v>
      </c>
      <c r="H2456" s="51"/>
      <c r="J2456" s="51"/>
    </row>
    <row r="2457" spans="1:10" x14ac:dyDescent="0.3">
      <c r="A2457" t="s">
        <v>2446</v>
      </c>
      <c r="B2457" t="s">
        <v>8824</v>
      </c>
      <c r="C2457" s="56">
        <v>41630</v>
      </c>
      <c r="D2457" s="48">
        <v>0</v>
      </c>
      <c r="E2457" s="57">
        <v>0</v>
      </c>
      <c r="F2457" s="48">
        <v>0</v>
      </c>
      <c r="G2457" s="48">
        <v>0</v>
      </c>
      <c r="H2457" s="51"/>
      <c r="J2457" s="51"/>
    </row>
    <row r="2458" spans="1:10" x14ac:dyDescent="0.3">
      <c r="A2458" t="s">
        <v>2447</v>
      </c>
      <c r="B2458" t="s">
        <v>8825</v>
      </c>
      <c r="C2458" s="56">
        <v>75388</v>
      </c>
      <c r="D2458" s="48">
        <v>78404.639999999999</v>
      </c>
      <c r="E2458" s="57">
        <v>74.02</v>
      </c>
      <c r="F2458" s="48">
        <v>35938.19</v>
      </c>
      <c r="G2458" s="48">
        <v>-42466.45</v>
      </c>
      <c r="H2458" s="51"/>
      <c r="J2458" s="51"/>
    </row>
    <row r="2459" spans="1:10" x14ac:dyDescent="0.3">
      <c r="A2459" t="s">
        <v>2448</v>
      </c>
      <c r="B2459" t="s">
        <v>8826</v>
      </c>
      <c r="C2459" s="56">
        <v>41191</v>
      </c>
      <c r="D2459" s="48">
        <v>0</v>
      </c>
      <c r="E2459" s="57">
        <v>0</v>
      </c>
      <c r="F2459" s="48">
        <v>0</v>
      </c>
      <c r="G2459" s="48">
        <v>0</v>
      </c>
      <c r="H2459" s="51"/>
      <c r="J2459" s="51"/>
    </row>
    <row r="2460" spans="1:10" x14ac:dyDescent="0.3">
      <c r="A2460" t="s">
        <v>2449</v>
      </c>
      <c r="B2460" t="s">
        <v>8827</v>
      </c>
      <c r="C2460" s="56">
        <v>41538</v>
      </c>
      <c r="D2460" s="48">
        <v>0</v>
      </c>
      <c r="E2460" s="57">
        <v>12.53</v>
      </c>
      <c r="F2460" s="48">
        <v>6083.57</v>
      </c>
      <c r="G2460" s="48">
        <v>6083.57</v>
      </c>
      <c r="H2460" s="51"/>
      <c r="J2460" s="51"/>
    </row>
    <row r="2461" spans="1:10" x14ac:dyDescent="0.3">
      <c r="A2461" t="s">
        <v>2450</v>
      </c>
      <c r="B2461" t="s">
        <v>8828</v>
      </c>
      <c r="C2461" s="56">
        <v>41544</v>
      </c>
      <c r="D2461" s="48">
        <v>14406.53</v>
      </c>
      <c r="E2461" s="57">
        <v>25.79</v>
      </c>
      <c r="F2461" s="48">
        <v>12521.56</v>
      </c>
      <c r="G2461" s="48">
        <v>-1884.9700000000012</v>
      </c>
      <c r="H2461" s="51"/>
      <c r="J2461" s="51"/>
    </row>
    <row r="2462" spans="1:10" x14ac:dyDescent="0.3">
      <c r="A2462" t="s">
        <v>2451</v>
      </c>
      <c r="B2462" t="s">
        <v>8829</v>
      </c>
      <c r="C2462" s="56">
        <v>41899</v>
      </c>
      <c r="D2462" s="48">
        <v>0</v>
      </c>
      <c r="E2462" s="57">
        <v>0</v>
      </c>
      <c r="F2462" s="48">
        <v>0</v>
      </c>
      <c r="G2462" s="48">
        <v>0</v>
      </c>
      <c r="H2462" s="51"/>
      <c r="J2462" s="51"/>
    </row>
    <row r="2463" spans="1:10" x14ac:dyDescent="0.3">
      <c r="A2463" t="s">
        <v>2452</v>
      </c>
      <c r="B2463" t="s">
        <v>8830</v>
      </c>
      <c r="C2463" s="56">
        <v>41400</v>
      </c>
      <c r="D2463" s="48">
        <v>0</v>
      </c>
      <c r="E2463" s="57">
        <v>0</v>
      </c>
      <c r="F2463" s="48">
        <v>0</v>
      </c>
      <c r="G2463" s="48">
        <v>0</v>
      </c>
      <c r="H2463" s="51"/>
      <c r="J2463" s="51"/>
    </row>
    <row r="2464" spans="1:10" x14ac:dyDescent="0.3">
      <c r="A2464" t="s">
        <v>2453</v>
      </c>
      <c r="B2464" t="s">
        <v>8831</v>
      </c>
      <c r="C2464" s="56">
        <v>41557</v>
      </c>
      <c r="D2464" s="48">
        <v>29335.48</v>
      </c>
      <c r="E2464" s="57">
        <v>72.27</v>
      </c>
      <c r="F2464" s="48">
        <v>35088.53</v>
      </c>
      <c r="G2464" s="48">
        <v>5753.0499999999993</v>
      </c>
      <c r="H2464" s="51"/>
      <c r="J2464" s="51"/>
    </row>
    <row r="2465" spans="1:10" x14ac:dyDescent="0.3">
      <c r="A2465" t="s">
        <v>2454</v>
      </c>
      <c r="B2465" t="s">
        <v>8832</v>
      </c>
      <c r="C2465" s="56">
        <v>41866</v>
      </c>
      <c r="D2465" s="48">
        <v>0</v>
      </c>
      <c r="E2465" s="57">
        <v>0</v>
      </c>
      <c r="F2465" s="48">
        <v>0</v>
      </c>
      <c r="G2465" s="48">
        <v>0</v>
      </c>
      <c r="H2465" s="51"/>
      <c r="J2465" s="51"/>
    </row>
    <row r="2466" spans="1:10" x14ac:dyDescent="0.3">
      <c r="A2466" t="s">
        <v>2455</v>
      </c>
      <c r="B2466" t="s">
        <v>8833</v>
      </c>
      <c r="C2466" s="56">
        <v>41565</v>
      </c>
      <c r="D2466" s="48">
        <v>0</v>
      </c>
      <c r="E2466" s="57">
        <v>0</v>
      </c>
      <c r="F2466" s="48">
        <v>0</v>
      </c>
      <c r="G2466" s="48">
        <v>0</v>
      </c>
      <c r="H2466" s="51"/>
      <c r="J2466" s="51"/>
    </row>
    <row r="2467" spans="1:10" x14ac:dyDescent="0.3">
      <c r="A2467" t="s">
        <v>2456</v>
      </c>
      <c r="B2467" t="s">
        <v>8834</v>
      </c>
      <c r="C2467" s="56">
        <v>13682</v>
      </c>
      <c r="D2467" s="48">
        <v>0</v>
      </c>
      <c r="E2467" s="57">
        <v>0</v>
      </c>
      <c r="F2467" s="48">
        <v>0</v>
      </c>
      <c r="G2467" s="48">
        <v>0</v>
      </c>
      <c r="H2467" s="51"/>
      <c r="J2467" s="51"/>
    </row>
    <row r="2468" spans="1:10" x14ac:dyDescent="0.3">
      <c r="A2468" t="s">
        <v>2457</v>
      </c>
      <c r="B2468" t="s">
        <v>8835</v>
      </c>
      <c r="C2468" s="56">
        <v>41574</v>
      </c>
      <c r="D2468" s="48">
        <v>33222.120000000003</v>
      </c>
      <c r="E2468" s="57">
        <v>0</v>
      </c>
      <c r="F2468" s="48">
        <v>0</v>
      </c>
      <c r="G2468" s="48">
        <v>-33222.120000000003</v>
      </c>
      <c r="H2468" s="51"/>
      <c r="J2468" s="51"/>
    </row>
    <row r="2469" spans="1:10" x14ac:dyDescent="0.3">
      <c r="A2469" t="s">
        <v>2458</v>
      </c>
      <c r="B2469" t="s">
        <v>8836</v>
      </c>
      <c r="C2469" s="56">
        <v>30015</v>
      </c>
      <c r="D2469" s="48">
        <v>0</v>
      </c>
      <c r="E2469" s="57">
        <v>0</v>
      </c>
      <c r="F2469" s="48">
        <v>0</v>
      </c>
      <c r="G2469" s="48">
        <v>0</v>
      </c>
      <c r="H2469" s="51"/>
      <c r="J2469" s="51"/>
    </row>
    <row r="2470" spans="1:10" x14ac:dyDescent="0.3">
      <c r="A2470" t="s">
        <v>2459</v>
      </c>
      <c r="B2470" t="s">
        <v>8837</v>
      </c>
      <c r="C2470" s="56">
        <v>41434</v>
      </c>
      <c r="D2470" s="48">
        <v>0</v>
      </c>
      <c r="E2470" s="57">
        <v>0</v>
      </c>
      <c r="F2470" s="48">
        <v>0</v>
      </c>
      <c r="G2470" s="48">
        <v>0</v>
      </c>
      <c r="H2470" s="51"/>
      <c r="J2470" s="51"/>
    </row>
    <row r="2471" spans="1:10" x14ac:dyDescent="0.3">
      <c r="A2471" t="s">
        <v>2460</v>
      </c>
      <c r="B2471" t="s">
        <v>8838</v>
      </c>
      <c r="C2471" s="56">
        <v>40278</v>
      </c>
      <c r="D2471" s="48">
        <v>0</v>
      </c>
      <c r="E2471" s="57">
        <v>0</v>
      </c>
      <c r="F2471" s="48">
        <v>0</v>
      </c>
      <c r="G2471" s="48">
        <v>0</v>
      </c>
      <c r="H2471" s="51"/>
      <c r="J2471" s="51"/>
    </row>
    <row r="2472" spans="1:10" x14ac:dyDescent="0.3">
      <c r="A2472" t="s">
        <v>2461</v>
      </c>
      <c r="B2472" t="s">
        <v>8839</v>
      </c>
      <c r="C2472" s="56">
        <v>75388</v>
      </c>
      <c r="D2472" s="48">
        <v>20531.09</v>
      </c>
      <c r="E2472" s="57">
        <v>181.87</v>
      </c>
      <c r="F2472" s="48">
        <v>88301.52</v>
      </c>
      <c r="G2472" s="48">
        <v>67770.430000000008</v>
      </c>
      <c r="H2472" s="51"/>
      <c r="J2472" s="51"/>
    </row>
    <row r="2473" spans="1:10" x14ac:dyDescent="0.3">
      <c r="A2473" t="s">
        <v>2462</v>
      </c>
      <c r="B2473" t="s">
        <v>8840</v>
      </c>
      <c r="C2473" s="56">
        <v>41792</v>
      </c>
      <c r="D2473" s="48">
        <v>47197.33</v>
      </c>
      <c r="E2473" s="57">
        <v>139.49</v>
      </c>
      <c r="F2473" s="48">
        <v>67725.179999999993</v>
      </c>
      <c r="G2473" s="48">
        <v>20527.849999999991</v>
      </c>
      <c r="H2473" s="51"/>
      <c r="J2473" s="51"/>
    </row>
    <row r="2474" spans="1:10" x14ac:dyDescent="0.3">
      <c r="A2474" t="s">
        <v>2463</v>
      </c>
      <c r="B2474" t="s">
        <v>8841</v>
      </c>
      <c r="C2474" s="56">
        <v>41502</v>
      </c>
      <c r="D2474" s="48">
        <v>19556.52</v>
      </c>
      <c r="E2474" s="57">
        <v>0</v>
      </c>
      <c r="F2474" s="48">
        <v>0</v>
      </c>
      <c r="G2474" s="48">
        <v>-19556.52</v>
      </c>
      <c r="H2474" s="51"/>
      <c r="J2474" s="51"/>
    </row>
    <row r="2475" spans="1:10" x14ac:dyDescent="0.3">
      <c r="A2475" t="s">
        <v>2464</v>
      </c>
      <c r="B2475" t="s">
        <v>8842</v>
      </c>
      <c r="C2475" s="56">
        <v>41191</v>
      </c>
      <c r="D2475" s="48">
        <v>0</v>
      </c>
      <c r="E2475" s="57">
        <v>0</v>
      </c>
      <c r="F2475" s="48">
        <v>0</v>
      </c>
      <c r="G2475" s="48">
        <v>0</v>
      </c>
      <c r="H2475" s="51"/>
      <c r="J2475" s="51"/>
    </row>
    <row r="2476" spans="1:10" x14ac:dyDescent="0.3">
      <c r="A2476" t="s">
        <v>2465</v>
      </c>
      <c r="B2476" t="s">
        <v>8843</v>
      </c>
      <c r="C2476" s="56">
        <v>22725</v>
      </c>
      <c r="D2476" s="48">
        <v>0</v>
      </c>
      <c r="E2476" s="57">
        <v>101.02</v>
      </c>
      <c r="F2476" s="48">
        <v>49047.23</v>
      </c>
      <c r="G2476" s="48">
        <v>49047.23</v>
      </c>
      <c r="H2476" s="51"/>
      <c r="J2476" s="51"/>
    </row>
    <row r="2477" spans="1:10" x14ac:dyDescent="0.3">
      <c r="A2477" t="s">
        <v>2466</v>
      </c>
      <c r="B2477" t="s">
        <v>8844</v>
      </c>
      <c r="C2477" s="56">
        <v>23337</v>
      </c>
      <c r="D2477" s="48">
        <v>0</v>
      </c>
      <c r="E2477" s="57">
        <v>0</v>
      </c>
      <c r="F2477" s="48">
        <v>0</v>
      </c>
      <c r="G2477" s="48">
        <v>0</v>
      </c>
      <c r="H2477" s="51"/>
      <c r="J2477" s="51"/>
    </row>
    <row r="2478" spans="1:10" x14ac:dyDescent="0.3">
      <c r="A2478" t="s">
        <v>2467</v>
      </c>
      <c r="B2478" t="s">
        <v>8845</v>
      </c>
      <c r="C2478" s="56">
        <v>42607</v>
      </c>
      <c r="D2478" s="48">
        <v>0</v>
      </c>
      <c r="E2478" s="57">
        <v>0</v>
      </c>
      <c r="F2478" s="48">
        <v>0</v>
      </c>
      <c r="G2478" s="48">
        <v>0</v>
      </c>
      <c r="H2478" s="51"/>
      <c r="J2478" s="51"/>
    </row>
    <row r="2479" spans="1:10" x14ac:dyDescent="0.3">
      <c r="A2479" t="s">
        <v>2468</v>
      </c>
      <c r="B2479" t="s">
        <v>8846</v>
      </c>
      <c r="C2479" s="56">
        <v>42724</v>
      </c>
      <c r="D2479" s="48">
        <v>0</v>
      </c>
      <c r="E2479" s="57">
        <v>0</v>
      </c>
      <c r="F2479" s="48">
        <v>0</v>
      </c>
      <c r="G2479" s="48">
        <v>0</v>
      </c>
      <c r="H2479" s="51"/>
      <c r="J2479" s="51"/>
    </row>
    <row r="2480" spans="1:10" x14ac:dyDescent="0.3">
      <c r="A2480" t="s">
        <v>2469</v>
      </c>
      <c r="B2480" t="s">
        <v>8847</v>
      </c>
      <c r="C2480" s="56">
        <v>23883</v>
      </c>
      <c r="D2480" s="48">
        <v>0</v>
      </c>
      <c r="E2480" s="57">
        <v>0</v>
      </c>
      <c r="F2480" s="48">
        <v>0</v>
      </c>
      <c r="G2480" s="48">
        <v>0</v>
      </c>
      <c r="H2480" s="51"/>
      <c r="J2480" s="51"/>
    </row>
    <row r="2481" spans="1:10" x14ac:dyDescent="0.3">
      <c r="A2481" t="s">
        <v>2470</v>
      </c>
      <c r="B2481" t="s">
        <v>8848</v>
      </c>
      <c r="C2481" s="56">
        <v>42607</v>
      </c>
      <c r="D2481" s="48">
        <v>0</v>
      </c>
      <c r="E2481" s="57">
        <v>0</v>
      </c>
      <c r="F2481" s="48">
        <v>0</v>
      </c>
      <c r="G2481" s="48">
        <v>0</v>
      </c>
      <c r="H2481" s="51"/>
      <c r="J2481" s="51"/>
    </row>
    <row r="2482" spans="1:10" x14ac:dyDescent="0.3">
      <c r="A2482" t="s">
        <v>2471</v>
      </c>
      <c r="B2482" t="s">
        <v>8849</v>
      </c>
      <c r="C2482" s="56">
        <v>25196</v>
      </c>
      <c r="D2482" s="48">
        <v>0</v>
      </c>
      <c r="E2482" s="57">
        <v>0</v>
      </c>
      <c r="F2482" s="48">
        <v>0</v>
      </c>
      <c r="G2482" s="48">
        <v>0</v>
      </c>
      <c r="H2482" s="51"/>
      <c r="J2482" s="51"/>
    </row>
    <row r="2483" spans="1:10" x14ac:dyDescent="0.3">
      <c r="A2483" t="s">
        <v>2472</v>
      </c>
      <c r="B2483" t="s">
        <v>8850</v>
      </c>
      <c r="C2483" s="56">
        <v>41651</v>
      </c>
      <c r="D2483" s="48">
        <v>32660.2</v>
      </c>
      <c r="E2483" s="57">
        <v>0</v>
      </c>
      <c r="F2483" s="48">
        <v>0</v>
      </c>
      <c r="G2483" s="48">
        <v>-32660.2</v>
      </c>
      <c r="H2483" s="51"/>
      <c r="J2483" s="51"/>
    </row>
    <row r="2484" spans="1:10" x14ac:dyDescent="0.3">
      <c r="A2484" t="s">
        <v>2473</v>
      </c>
      <c r="B2484" t="s">
        <v>8851</v>
      </c>
      <c r="C2484" s="56">
        <v>26158</v>
      </c>
      <c r="D2484" s="48">
        <v>0</v>
      </c>
      <c r="E2484" s="57">
        <v>0</v>
      </c>
      <c r="F2484" s="48">
        <v>0</v>
      </c>
      <c r="G2484" s="48">
        <v>0</v>
      </c>
      <c r="H2484" s="51"/>
      <c r="J2484" s="51"/>
    </row>
    <row r="2485" spans="1:10" x14ac:dyDescent="0.3">
      <c r="A2485" t="s">
        <v>2474</v>
      </c>
      <c r="B2485" t="s">
        <v>8852</v>
      </c>
      <c r="C2485" s="56">
        <v>40971</v>
      </c>
      <c r="D2485" s="48">
        <v>335605.32</v>
      </c>
      <c r="E2485" s="57">
        <v>626.38</v>
      </c>
      <c r="F2485" s="48">
        <v>304120.02</v>
      </c>
      <c r="G2485" s="48">
        <v>-31485.299999999988</v>
      </c>
      <c r="H2485" s="51"/>
      <c r="J2485" s="51"/>
    </row>
    <row r="2486" spans="1:10" x14ac:dyDescent="0.3">
      <c r="A2486" t="s">
        <v>2475</v>
      </c>
      <c r="B2486" t="s">
        <v>8853</v>
      </c>
      <c r="C2486" s="56">
        <v>40662</v>
      </c>
      <c r="D2486" s="48">
        <v>0</v>
      </c>
      <c r="E2486" s="57">
        <v>0</v>
      </c>
      <c r="F2486" s="48">
        <v>0</v>
      </c>
      <c r="G2486" s="48">
        <v>0</v>
      </c>
      <c r="H2486" s="51"/>
      <c r="J2486" s="51"/>
    </row>
    <row r="2487" spans="1:10" x14ac:dyDescent="0.3">
      <c r="A2487" t="s">
        <v>2476</v>
      </c>
      <c r="B2487" t="s">
        <v>8854</v>
      </c>
      <c r="C2487" s="56">
        <v>41407</v>
      </c>
      <c r="D2487" s="48">
        <v>17108.28</v>
      </c>
      <c r="E2487" s="57">
        <v>36.58</v>
      </c>
      <c r="F2487" s="48">
        <v>17760.32</v>
      </c>
      <c r="G2487" s="48">
        <v>652.04000000000087</v>
      </c>
      <c r="H2487" s="51"/>
      <c r="J2487" s="51"/>
    </row>
    <row r="2488" spans="1:10" x14ac:dyDescent="0.3">
      <c r="A2488" t="s">
        <v>2477</v>
      </c>
      <c r="B2488" t="s">
        <v>8855</v>
      </c>
      <c r="C2488" s="56">
        <v>61284</v>
      </c>
      <c r="D2488" s="48">
        <v>0</v>
      </c>
      <c r="E2488" s="57">
        <v>0</v>
      </c>
      <c r="F2488" s="48">
        <v>0</v>
      </c>
      <c r="G2488" s="48">
        <v>0</v>
      </c>
      <c r="H2488" s="51"/>
      <c r="J2488" s="51"/>
    </row>
    <row r="2489" spans="1:10" x14ac:dyDescent="0.3">
      <c r="A2489" t="s">
        <v>2478</v>
      </c>
      <c r="B2489" t="s">
        <v>8856</v>
      </c>
      <c r="C2489" s="56">
        <v>41376</v>
      </c>
      <c r="D2489" s="48">
        <v>21818.1</v>
      </c>
      <c r="E2489" s="57">
        <v>33.630000000000003</v>
      </c>
      <c r="F2489" s="48">
        <v>16328.04</v>
      </c>
      <c r="G2489" s="48">
        <v>-5490.0599999999977</v>
      </c>
      <c r="H2489" s="51"/>
      <c r="J2489" s="51"/>
    </row>
    <row r="2490" spans="1:10" x14ac:dyDescent="0.3">
      <c r="A2490" t="s">
        <v>2479</v>
      </c>
      <c r="B2490" t="s">
        <v>8857</v>
      </c>
      <c r="C2490" s="56">
        <v>40812</v>
      </c>
      <c r="D2490" s="48">
        <v>0</v>
      </c>
      <c r="E2490" s="57">
        <v>0</v>
      </c>
      <c r="F2490" s="48">
        <v>0</v>
      </c>
      <c r="G2490" s="48">
        <v>0</v>
      </c>
      <c r="H2490" s="51"/>
      <c r="J2490" s="51"/>
    </row>
    <row r="2491" spans="1:10" x14ac:dyDescent="0.3">
      <c r="A2491" t="s">
        <v>2480</v>
      </c>
      <c r="B2491" t="s">
        <v>8858</v>
      </c>
      <c r="C2491" s="56">
        <v>27770</v>
      </c>
      <c r="D2491" s="48">
        <v>375948.37</v>
      </c>
      <c r="E2491" s="57">
        <v>588.17999999999995</v>
      </c>
      <c r="F2491" s="48">
        <v>285573.15000000002</v>
      </c>
      <c r="G2491" s="48">
        <v>-90375.219999999972</v>
      </c>
      <c r="H2491" s="51"/>
      <c r="J2491" s="51"/>
    </row>
    <row r="2492" spans="1:10" x14ac:dyDescent="0.3">
      <c r="A2492" t="s">
        <v>2481</v>
      </c>
      <c r="B2492" t="s">
        <v>8859</v>
      </c>
      <c r="C2492" s="56">
        <v>40967</v>
      </c>
      <c r="D2492" s="48">
        <v>0</v>
      </c>
      <c r="E2492" s="57">
        <v>0</v>
      </c>
      <c r="F2492" s="48">
        <v>0</v>
      </c>
      <c r="G2492" s="48">
        <v>0</v>
      </c>
      <c r="H2492" s="51"/>
      <c r="J2492" s="51"/>
    </row>
    <row r="2493" spans="1:10" x14ac:dyDescent="0.3">
      <c r="A2493" t="s">
        <v>2482</v>
      </c>
      <c r="B2493" t="s">
        <v>8860</v>
      </c>
      <c r="C2493" s="56">
        <v>40812</v>
      </c>
      <c r="D2493" s="48">
        <v>0</v>
      </c>
      <c r="E2493" s="57">
        <v>0</v>
      </c>
      <c r="F2493" s="48">
        <v>0</v>
      </c>
      <c r="G2493" s="48">
        <v>0</v>
      </c>
      <c r="H2493" s="51"/>
      <c r="J2493" s="51"/>
    </row>
    <row r="2494" spans="1:10" x14ac:dyDescent="0.3">
      <c r="A2494" t="s">
        <v>2483</v>
      </c>
      <c r="B2494" t="s">
        <v>8861</v>
      </c>
      <c r="C2494" s="56">
        <v>28849</v>
      </c>
      <c r="D2494" s="48">
        <v>0</v>
      </c>
      <c r="E2494" s="57">
        <v>0</v>
      </c>
      <c r="F2494" s="48">
        <v>0</v>
      </c>
      <c r="G2494" s="48">
        <v>0</v>
      </c>
      <c r="H2494" s="51"/>
      <c r="J2494" s="51"/>
    </row>
    <row r="2495" spans="1:10" x14ac:dyDescent="0.3">
      <c r="A2495" t="s">
        <v>2484</v>
      </c>
      <c r="B2495" t="s">
        <v>8862</v>
      </c>
      <c r="C2495" s="56">
        <v>41000</v>
      </c>
      <c r="D2495" s="48">
        <v>0</v>
      </c>
      <c r="E2495" s="57">
        <v>0</v>
      </c>
      <c r="F2495" s="48">
        <v>0</v>
      </c>
      <c r="G2495" s="48">
        <v>0</v>
      </c>
      <c r="H2495" s="51"/>
      <c r="J2495" s="51"/>
    </row>
    <row r="2496" spans="1:10" x14ac:dyDescent="0.3">
      <c r="A2496" t="s">
        <v>2485</v>
      </c>
      <c r="B2496" t="s">
        <v>8863</v>
      </c>
      <c r="C2496" s="56">
        <v>41424</v>
      </c>
      <c r="D2496" s="48">
        <v>0</v>
      </c>
      <c r="E2496" s="57">
        <v>0</v>
      </c>
      <c r="F2496" s="48">
        <v>0</v>
      </c>
      <c r="G2496" s="48">
        <v>0</v>
      </c>
      <c r="H2496" s="51"/>
      <c r="J2496" s="51"/>
    </row>
    <row r="2497" spans="1:10" x14ac:dyDescent="0.3">
      <c r="A2497" t="s">
        <v>2486</v>
      </c>
      <c r="B2497" t="s">
        <v>8864</v>
      </c>
      <c r="C2497" s="56">
        <v>29785</v>
      </c>
      <c r="D2497" s="48">
        <v>0</v>
      </c>
      <c r="E2497" s="57">
        <v>0</v>
      </c>
      <c r="F2497" s="48">
        <v>0</v>
      </c>
      <c r="G2497" s="48">
        <v>0</v>
      </c>
      <c r="H2497" s="51"/>
      <c r="J2497" s="51"/>
    </row>
    <row r="2498" spans="1:10" x14ac:dyDescent="0.3">
      <c r="A2498" t="s">
        <v>2487</v>
      </c>
      <c r="B2498" t="s">
        <v>8865</v>
      </c>
      <c r="C2498" s="56">
        <v>40971</v>
      </c>
      <c r="D2498" s="48">
        <v>0</v>
      </c>
      <c r="E2498" s="57">
        <v>0</v>
      </c>
      <c r="F2498" s="48">
        <v>0</v>
      </c>
      <c r="G2498" s="48">
        <v>0</v>
      </c>
      <c r="H2498" s="51"/>
      <c r="J2498" s="51"/>
    </row>
    <row r="2499" spans="1:10" x14ac:dyDescent="0.3">
      <c r="A2499" t="s">
        <v>2488</v>
      </c>
      <c r="B2499" t="s">
        <v>8866</v>
      </c>
      <c r="C2499" s="56">
        <v>40557</v>
      </c>
      <c r="D2499" s="48">
        <v>0</v>
      </c>
      <c r="E2499" s="57">
        <v>0</v>
      </c>
      <c r="F2499" s="48">
        <v>0</v>
      </c>
      <c r="G2499" s="48">
        <v>0</v>
      </c>
      <c r="H2499" s="51"/>
      <c r="J2499" s="51"/>
    </row>
    <row r="2500" spans="1:10" x14ac:dyDescent="0.3">
      <c r="A2500" t="s">
        <v>2489</v>
      </c>
      <c r="B2500" t="s">
        <v>8867</v>
      </c>
      <c r="C2500" s="56">
        <v>40517</v>
      </c>
      <c r="D2500" s="48">
        <v>14679.31</v>
      </c>
      <c r="E2500" s="57">
        <v>0</v>
      </c>
      <c r="F2500" s="48">
        <v>0</v>
      </c>
      <c r="G2500" s="48">
        <v>-14679.31</v>
      </c>
      <c r="H2500" s="51"/>
      <c r="J2500" s="51"/>
    </row>
    <row r="2501" spans="1:10" x14ac:dyDescent="0.3">
      <c r="A2501" t="s">
        <v>2490</v>
      </c>
      <c r="B2501" t="s">
        <v>8868</v>
      </c>
      <c r="C2501" s="56">
        <v>32073</v>
      </c>
      <c r="D2501" s="48">
        <v>27720</v>
      </c>
      <c r="E2501" s="57">
        <v>22.2</v>
      </c>
      <c r="F2501" s="48">
        <v>10778.54</v>
      </c>
      <c r="G2501" s="48">
        <v>-16941.46</v>
      </c>
      <c r="H2501" s="51"/>
      <c r="J2501" s="51"/>
    </row>
    <row r="2502" spans="1:10" x14ac:dyDescent="0.3">
      <c r="A2502" t="s">
        <v>2491</v>
      </c>
      <c r="B2502" t="s">
        <v>8869</v>
      </c>
      <c r="C2502" s="56">
        <v>32580</v>
      </c>
      <c r="D2502" s="48">
        <v>0</v>
      </c>
      <c r="E2502" s="57">
        <v>0</v>
      </c>
      <c r="F2502" s="48">
        <v>0</v>
      </c>
      <c r="G2502" s="48">
        <v>0</v>
      </c>
      <c r="H2502" s="51"/>
      <c r="J2502" s="51"/>
    </row>
    <row r="2503" spans="1:10" x14ac:dyDescent="0.3">
      <c r="A2503" t="s">
        <v>2492</v>
      </c>
      <c r="B2503" t="s">
        <v>8870</v>
      </c>
      <c r="C2503" s="56">
        <v>35466</v>
      </c>
      <c r="D2503" s="48">
        <v>0</v>
      </c>
      <c r="E2503" s="57">
        <v>0</v>
      </c>
      <c r="F2503" s="48">
        <v>0</v>
      </c>
      <c r="G2503" s="48">
        <v>0</v>
      </c>
      <c r="H2503" s="51"/>
      <c r="J2503" s="51"/>
    </row>
    <row r="2504" spans="1:10" x14ac:dyDescent="0.3">
      <c r="A2504" t="s">
        <v>2493</v>
      </c>
      <c r="B2504" t="s">
        <v>8871</v>
      </c>
      <c r="C2504" s="56">
        <v>41223</v>
      </c>
      <c r="D2504" s="48">
        <v>0</v>
      </c>
      <c r="E2504" s="57">
        <v>0</v>
      </c>
      <c r="F2504" s="48">
        <v>0</v>
      </c>
      <c r="G2504" s="48">
        <v>0</v>
      </c>
      <c r="H2504" s="51"/>
      <c r="J2504" s="51"/>
    </row>
    <row r="2505" spans="1:10" x14ac:dyDescent="0.3">
      <c r="A2505" t="s">
        <v>2494</v>
      </c>
      <c r="B2505" t="s">
        <v>8872</v>
      </c>
      <c r="C2505" s="56">
        <v>37299</v>
      </c>
      <c r="D2505" s="48">
        <v>0</v>
      </c>
      <c r="E2505" s="57">
        <v>1.98</v>
      </c>
      <c r="F2505" s="48">
        <v>961.33</v>
      </c>
      <c r="G2505" s="48">
        <v>961.33</v>
      </c>
      <c r="H2505" s="51"/>
      <c r="J2505" s="51"/>
    </row>
    <row r="2506" spans="1:10" x14ac:dyDescent="0.3">
      <c r="A2506" t="s">
        <v>2495</v>
      </c>
      <c r="B2506" t="s">
        <v>8873</v>
      </c>
      <c r="C2506" s="56">
        <v>37650</v>
      </c>
      <c r="D2506" s="48">
        <v>0</v>
      </c>
      <c r="E2506" s="57">
        <v>0</v>
      </c>
      <c r="F2506" s="48">
        <v>0</v>
      </c>
      <c r="G2506" s="48">
        <v>0</v>
      </c>
      <c r="H2506" s="51"/>
      <c r="J2506" s="51"/>
    </row>
    <row r="2507" spans="1:10" x14ac:dyDescent="0.3">
      <c r="A2507" t="s">
        <v>2496</v>
      </c>
      <c r="B2507" t="s">
        <v>8874</v>
      </c>
      <c r="C2507" s="56">
        <v>41447</v>
      </c>
      <c r="D2507" s="48">
        <v>0</v>
      </c>
      <c r="E2507" s="57">
        <v>0</v>
      </c>
      <c r="F2507" s="48">
        <v>0</v>
      </c>
      <c r="G2507" s="48">
        <v>0</v>
      </c>
      <c r="H2507" s="51"/>
      <c r="J2507" s="51"/>
    </row>
    <row r="2508" spans="1:10" x14ac:dyDescent="0.3">
      <c r="A2508" t="s">
        <v>2497</v>
      </c>
      <c r="B2508" t="s">
        <v>8875</v>
      </c>
      <c r="C2508" s="56">
        <v>68836</v>
      </c>
      <c r="D2508" s="48">
        <v>0</v>
      </c>
      <c r="E2508" s="57">
        <v>32.86</v>
      </c>
      <c r="F2508" s="48">
        <v>15954.19</v>
      </c>
      <c r="G2508" s="48">
        <v>15954.19</v>
      </c>
      <c r="H2508" s="51"/>
      <c r="J2508" s="51"/>
    </row>
    <row r="2509" spans="1:10" x14ac:dyDescent="0.3">
      <c r="A2509" t="s">
        <v>2498</v>
      </c>
      <c r="B2509" t="s">
        <v>8876</v>
      </c>
      <c r="C2509" s="56">
        <v>41340</v>
      </c>
      <c r="D2509" s="48">
        <v>0</v>
      </c>
      <c r="E2509" s="57">
        <v>35.119999999999997</v>
      </c>
      <c r="F2509" s="48">
        <v>17051.46</v>
      </c>
      <c r="G2509" s="48">
        <v>17051.46</v>
      </c>
      <c r="H2509" s="51"/>
      <c r="J2509" s="51"/>
    </row>
    <row r="2510" spans="1:10" x14ac:dyDescent="0.3">
      <c r="A2510" t="s">
        <v>2499</v>
      </c>
      <c r="B2510" t="s">
        <v>8877</v>
      </c>
      <c r="C2510" s="56">
        <v>39600</v>
      </c>
      <c r="D2510" s="48">
        <v>0</v>
      </c>
      <c r="E2510" s="57">
        <v>0</v>
      </c>
      <c r="F2510" s="48">
        <v>0</v>
      </c>
      <c r="G2510" s="48">
        <v>0</v>
      </c>
      <c r="H2510" s="51"/>
      <c r="J2510" s="51"/>
    </row>
    <row r="2511" spans="1:10" x14ac:dyDescent="0.3">
      <c r="A2511" t="s">
        <v>2500</v>
      </c>
      <c r="B2511" t="s">
        <v>8878</v>
      </c>
      <c r="C2511" s="56">
        <v>41692</v>
      </c>
      <c r="D2511" s="48">
        <v>205128.8</v>
      </c>
      <c r="E2511" s="57">
        <v>406.54</v>
      </c>
      <c r="F2511" s="48">
        <v>197383.3</v>
      </c>
      <c r="G2511" s="48">
        <v>-7745.5</v>
      </c>
      <c r="H2511" s="51"/>
      <c r="J2511" s="51"/>
    </row>
    <row r="2512" spans="1:10" x14ac:dyDescent="0.3">
      <c r="A2512" t="s">
        <v>2501</v>
      </c>
      <c r="B2512" t="s">
        <v>8879</v>
      </c>
      <c r="C2512" s="56">
        <v>41282</v>
      </c>
      <c r="D2512" s="48">
        <v>0</v>
      </c>
      <c r="E2512" s="57">
        <v>65.040000000000006</v>
      </c>
      <c r="F2512" s="48">
        <v>31578.22</v>
      </c>
      <c r="G2512" s="48">
        <v>31578.22</v>
      </c>
      <c r="H2512" s="51"/>
      <c r="J2512" s="51"/>
    </row>
    <row r="2513" spans="1:10" x14ac:dyDescent="0.3">
      <c r="A2513" t="s">
        <v>2502</v>
      </c>
      <c r="B2513" t="s">
        <v>8880</v>
      </c>
      <c r="C2513" s="56">
        <v>41782</v>
      </c>
      <c r="D2513" s="48">
        <v>0</v>
      </c>
      <c r="E2513" s="57">
        <v>0</v>
      </c>
      <c r="F2513" s="48">
        <v>0</v>
      </c>
      <c r="G2513" s="48">
        <v>0</v>
      </c>
      <c r="H2513" s="51"/>
      <c r="J2513" s="51"/>
    </row>
    <row r="2514" spans="1:10" x14ac:dyDescent="0.3">
      <c r="A2514" t="s">
        <v>2503</v>
      </c>
      <c r="B2514" t="s">
        <v>8881</v>
      </c>
      <c r="C2514" s="56">
        <v>42148</v>
      </c>
      <c r="D2514" s="48">
        <v>0</v>
      </c>
      <c r="E2514" s="57">
        <v>0</v>
      </c>
      <c r="F2514" s="48">
        <v>0</v>
      </c>
      <c r="G2514" s="48">
        <v>0</v>
      </c>
      <c r="H2514" s="51"/>
      <c r="J2514" s="51"/>
    </row>
    <row r="2515" spans="1:10" x14ac:dyDescent="0.3">
      <c r="A2515" t="s">
        <v>2504</v>
      </c>
      <c r="B2515" t="s">
        <v>8882</v>
      </c>
      <c r="C2515" s="56">
        <v>42486</v>
      </c>
      <c r="D2515" s="48">
        <v>0</v>
      </c>
      <c r="E2515" s="57">
        <v>0</v>
      </c>
      <c r="F2515" s="48">
        <v>0</v>
      </c>
      <c r="G2515" s="48">
        <v>0</v>
      </c>
      <c r="H2515" s="51"/>
      <c r="J2515" s="51"/>
    </row>
    <row r="2516" spans="1:10" x14ac:dyDescent="0.3">
      <c r="A2516" t="s">
        <v>2505</v>
      </c>
      <c r="B2516" t="s">
        <v>8883</v>
      </c>
      <c r="C2516" s="56">
        <v>41293</v>
      </c>
      <c r="D2516" s="48">
        <v>0</v>
      </c>
      <c r="E2516" s="57">
        <v>0</v>
      </c>
      <c r="F2516" s="48">
        <v>0</v>
      </c>
      <c r="G2516" s="48">
        <v>0</v>
      </c>
      <c r="H2516" s="51"/>
      <c r="J2516" s="51"/>
    </row>
    <row r="2517" spans="1:10" x14ac:dyDescent="0.3">
      <c r="A2517" t="s">
        <v>2506</v>
      </c>
      <c r="B2517" t="s">
        <v>8884</v>
      </c>
      <c r="C2517" s="56">
        <v>42683</v>
      </c>
      <c r="D2517" s="48">
        <v>0</v>
      </c>
      <c r="E2517" s="57">
        <v>16.57</v>
      </c>
      <c r="F2517" s="48">
        <v>8045.07</v>
      </c>
      <c r="G2517" s="48">
        <v>8045.07</v>
      </c>
      <c r="H2517" s="51"/>
      <c r="J2517" s="51"/>
    </row>
    <row r="2518" spans="1:10" x14ac:dyDescent="0.3">
      <c r="A2518" t="s">
        <v>2507</v>
      </c>
      <c r="B2518" t="s">
        <v>8885</v>
      </c>
      <c r="C2518" s="56">
        <v>43305</v>
      </c>
      <c r="D2518" s="48">
        <v>0</v>
      </c>
      <c r="E2518" s="57">
        <v>0</v>
      </c>
      <c r="F2518" s="48">
        <v>0</v>
      </c>
      <c r="G2518" s="48">
        <v>0</v>
      </c>
      <c r="H2518" s="51"/>
      <c r="J2518" s="51"/>
    </row>
    <row r="2519" spans="1:10" x14ac:dyDescent="0.3">
      <c r="A2519" t="s">
        <v>2508</v>
      </c>
      <c r="B2519" t="s">
        <v>8886</v>
      </c>
      <c r="C2519" s="56">
        <v>43487</v>
      </c>
      <c r="D2519" s="48">
        <v>33854.22</v>
      </c>
      <c r="E2519" s="57">
        <v>206.01</v>
      </c>
      <c r="F2519" s="48">
        <v>100021.98</v>
      </c>
      <c r="G2519" s="48">
        <v>66167.759999999995</v>
      </c>
      <c r="H2519" s="51"/>
      <c r="J2519" s="51"/>
    </row>
    <row r="2520" spans="1:10" x14ac:dyDescent="0.3">
      <c r="A2520" t="s">
        <v>2509</v>
      </c>
      <c r="B2520" t="s">
        <v>8887</v>
      </c>
      <c r="C2520" s="56">
        <v>75219</v>
      </c>
      <c r="D2520" s="48">
        <v>0</v>
      </c>
      <c r="E2520" s="57">
        <v>0</v>
      </c>
      <c r="F2520" s="48">
        <v>0</v>
      </c>
      <c r="G2520" s="48">
        <v>0</v>
      </c>
      <c r="H2520" s="51"/>
      <c r="J2520" s="51"/>
    </row>
    <row r="2521" spans="1:10" x14ac:dyDescent="0.3">
      <c r="A2521" t="s">
        <v>2510</v>
      </c>
      <c r="B2521" t="s">
        <v>8888</v>
      </c>
      <c r="C2521" s="56">
        <v>69447</v>
      </c>
      <c r="D2521" s="48">
        <v>0</v>
      </c>
      <c r="E2521" s="57">
        <v>0</v>
      </c>
      <c r="F2521" s="48">
        <v>0</v>
      </c>
      <c r="G2521" s="48">
        <v>0</v>
      </c>
      <c r="H2521" s="51"/>
      <c r="J2521" s="51"/>
    </row>
    <row r="2522" spans="1:10" x14ac:dyDescent="0.3">
      <c r="A2522" t="s">
        <v>2511</v>
      </c>
      <c r="B2522" t="s">
        <v>8889</v>
      </c>
      <c r="C2522" s="56">
        <v>41516</v>
      </c>
      <c r="D2522" s="48">
        <v>131082.67000000001</v>
      </c>
      <c r="E2522" s="57">
        <v>302.13</v>
      </c>
      <c r="F2522" s="48">
        <v>146690.16</v>
      </c>
      <c r="G2522" s="48">
        <v>15607.489999999991</v>
      </c>
      <c r="H2522" s="51"/>
      <c r="J2522" s="51"/>
    </row>
    <row r="2523" spans="1:10" x14ac:dyDescent="0.3">
      <c r="A2523" t="s">
        <v>2512</v>
      </c>
      <c r="B2523" t="s">
        <v>8890</v>
      </c>
      <c r="C2523" s="56">
        <v>41516</v>
      </c>
      <c r="D2523" s="48">
        <v>29568</v>
      </c>
      <c r="E2523" s="57">
        <v>13.08</v>
      </c>
      <c r="F2523" s="48">
        <v>6350.6</v>
      </c>
      <c r="G2523" s="48">
        <v>-23217.4</v>
      </c>
      <c r="H2523" s="51"/>
      <c r="J2523" s="51"/>
    </row>
    <row r="2524" spans="1:10" x14ac:dyDescent="0.3">
      <c r="A2524" t="s">
        <v>2513</v>
      </c>
      <c r="B2524" t="s">
        <v>8891</v>
      </c>
      <c r="C2524" s="56">
        <v>40974</v>
      </c>
      <c r="D2524" s="48">
        <v>0</v>
      </c>
      <c r="E2524" s="57">
        <v>0</v>
      </c>
      <c r="F2524" s="48">
        <v>0</v>
      </c>
      <c r="G2524" s="48">
        <v>0</v>
      </c>
      <c r="H2524" s="51"/>
      <c r="J2524" s="51"/>
    </row>
    <row r="2525" spans="1:10" x14ac:dyDescent="0.3">
      <c r="A2525" t="s">
        <v>2514</v>
      </c>
      <c r="B2525" t="s">
        <v>8892</v>
      </c>
      <c r="C2525" s="56">
        <v>40378</v>
      </c>
      <c r="D2525" s="48">
        <v>0</v>
      </c>
      <c r="E2525" s="57">
        <v>0</v>
      </c>
      <c r="F2525" s="48">
        <v>0</v>
      </c>
      <c r="G2525" s="48">
        <v>0</v>
      </c>
      <c r="H2525" s="51"/>
      <c r="J2525" s="51"/>
    </row>
    <row r="2526" spans="1:10" x14ac:dyDescent="0.3">
      <c r="A2526" t="s">
        <v>2515</v>
      </c>
      <c r="B2526" t="s">
        <v>8893</v>
      </c>
      <c r="C2526" s="56">
        <v>40950</v>
      </c>
      <c r="D2526" s="48">
        <v>0</v>
      </c>
      <c r="E2526" s="57">
        <v>0</v>
      </c>
      <c r="F2526" s="48">
        <v>0</v>
      </c>
      <c r="G2526" s="48">
        <v>0</v>
      </c>
      <c r="H2526" s="51"/>
      <c r="J2526" s="51"/>
    </row>
    <row r="2527" spans="1:10" x14ac:dyDescent="0.3">
      <c r="A2527" t="s">
        <v>2516</v>
      </c>
      <c r="B2527" t="s">
        <v>8894</v>
      </c>
      <c r="C2527" s="56">
        <v>46724</v>
      </c>
      <c r="D2527" s="48">
        <v>0</v>
      </c>
      <c r="E2527" s="57">
        <v>4.75</v>
      </c>
      <c r="F2527" s="48">
        <v>2306.2199999999998</v>
      </c>
      <c r="G2527" s="48">
        <v>2306.2199999999998</v>
      </c>
      <c r="H2527" s="51"/>
      <c r="J2527" s="51"/>
    </row>
    <row r="2528" spans="1:10" x14ac:dyDescent="0.3">
      <c r="A2528" t="s">
        <v>2517</v>
      </c>
      <c r="B2528" t="s">
        <v>8895</v>
      </c>
      <c r="C2528" s="56">
        <v>41447</v>
      </c>
      <c r="D2528" s="48">
        <v>0</v>
      </c>
      <c r="E2528" s="57">
        <v>0</v>
      </c>
      <c r="F2528" s="48">
        <v>0</v>
      </c>
      <c r="G2528" s="48">
        <v>0</v>
      </c>
      <c r="H2528" s="51"/>
      <c r="J2528" s="51"/>
    </row>
    <row r="2529" spans="1:10" x14ac:dyDescent="0.3">
      <c r="A2529" t="s">
        <v>2518</v>
      </c>
      <c r="B2529" t="s">
        <v>8896</v>
      </c>
      <c r="C2529" s="56">
        <v>41223</v>
      </c>
      <c r="D2529" s="48">
        <v>0</v>
      </c>
      <c r="E2529" s="57">
        <v>0</v>
      </c>
      <c r="F2529" s="48">
        <v>0</v>
      </c>
      <c r="G2529" s="48">
        <v>0</v>
      </c>
      <c r="H2529" s="51"/>
      <c r="J2529" s="51"/>
    </row>
    <row r="2530" spans="1:10" x14ac:dyDescent="0.3">
      <c r="A2530" t="s">
        <v>2519</v>
      </c>
      <c r="B2530" t="s">
        <v>8897</v>
      </c>
      <c r="C2530" s="56">
        <v>41223</v>
      </c>
      <c r="D2530" s="48">
        <v>0</v>
      </c>
      <c r="E2530" s="57">
        <v>0</v>
      </c>
      <c r="F2530" s="48">
        <v>0</v>
      </c>
      <c r="G2530" s="48">
        <v>0</v>
      </c>
      <c r="H2530" s="51"/>
      <c r="J2530" s="51"/>
    </row>
    <row r="2531" spans="1:10" x14ac:dyDescent="0.3">
      <c r="A2531" t="s">
        <v>2520</v>
      </c>
      <c r="B2531" t="s">
        <v>8898</v>
      </c>
      <c r="C2531" s="56">
        <v>41516</v>
      </c>
      <c r="D2531" s="48">
        <v>75625.850000000006</v>
      </c>
      <c r="E2531" s="57">
        <v>350.68</v>
      </c>
      <c r="F2531" s="48">
        <v>170262.15</v>
      </c>
      <c r="G2531" s="48">
        <v>94636.299999999988</v>
      </c>
      <c r="H2531" s="51"/>
      <c r="J2531" s="51"/>
    </row>
    <row r="2532" spans="1:10" x14ac:dyDescent="0.3">
      <c r="A2532" t="s">
        <v>2521</v>
      </c>
      <c r="B2532" t="s">
        <v>8899</v>
      </c>
      <c r="C2532" s="56">
        <v>40524</v>
      </c>
      <c r="D2532" s="48">
        <v>402074.39</v>
      </c>
      <c r="E2532" s="57">
        <v>606.41999999999996</v>
      </c>
      <c r="F2532" s="48">
        <v>294429.03999999998</v>
      </c>
      <c r="G2532" s="48">
        <v>-107645.35000000003</v>
      </c>
      <c r="H2532" s="51"/>
      <c r="J2532" s="51"/>
    </row>
    <row r="2533" spans="1:10" x14ac:dyDescent="0.3">
      <c r="A2533" t="s">
        <v>2522</v>
      </c>
      <c r="B2533" t="s">
        <v>8900</v>
      </c>
      <c r="C2533" s="56">
        <v>47920</v>
      </c>
      <c r="D2533" s="48">
        <v>0</v>
      </c>
      <c r="E2533" s="57">
        <v>0</v>
      </c>
      <c r="F2533" s="48">
        <v>0</v>
      </c>
      <c r="G2533" s="48">
        <v>0</v>
      </c>
      <c r="H2533" s="51"/>
      <c r="J2533" s="51"/>
    </row>
    <row r="2534" spans="1:10" x14ac:dyDescent="0.3">
      <c r="A2534" t="s">
        <v>2523</v>
      </c>
      <c r="B2534" t="s">
        <v>8901</v>
      </c>
      <c r="C2534" s="56">
        <v>41039</v>
      </c>
      <c r="D2534" s="48">
        <v>0</v>
      </c>
      <c r="E2534" s="57">
        <v>0</v>
      </c>
      <c r="F2534" s="48">
        <v>0</v>
      </c>
      <c r="G2534" s="48">
        <v>0</v>
      </c>
      <c r="H2534" s="51"/>
      <c r="J2534" s="51"/>
    </row>
    <row r="2535" spans="1:10" x14ac:dyDescent="0.3">
      <c r="A2535" t="s">
        <v>2524</v>
      </c>
      <c r="B2535" t="s">
        <v>8902</v>
      </c>
      <c r="C2535" s="56">
        <v>48622</v>
      </c>
      <c r="D2535" s="48">
        <v>0</v>
      </c>
      <c r="E2535" s="57">
        <v>0</v>
      </c>
      <c r="F2535" s="48">
        <v>0</v>
      </c>
      <c r="G2535" s="48">
        <v>0</v>
      </c>
      <c r="H2535" s="51"/>
      <c r="J2535" s="51"/>
    </row>
    <row r="2536" spans="1:10" x14ac:dyDescent="0.3">
      <c r="A2536" t="s">
        <v>2525</v>
      </c>
      <c r="B2536" t="s">
        <v>8903</v>
      </c>
      <c r="C2536" s="56">
        <v>69669</v>
      </c>
      <c r="D2536" s="48">
        <v>3493.76</v>
      </c>
      <c r="E2536" s="57">
        <v>76.91</v>
      </c>
      <c r="F2536" s="48">
        <v>37341.339999999997</v>
      </c>
      <c r="G2536" s="48">
        <v>33847.579999999994</v>
      </c>
      <c r="H2536" s="51"/>
      <c r="J2536" s="51"/>
    </row>
    <row r="2537" spans="1:10" x14ac:dyDescent="0.3">
      <c r="A2537" t="s">
        <v>2526</v>
      </c>
      <c r="B2537" t="s">
        <v>8904</v>
      </c>
      <c r="C2537" s="56">
        <v>48101</v>
      </c>
      <c r="D2537" s="48">
        <v>116647.36</v>
      </c>
      <c r="E2537" s="57">
        <v>384.96</v>
      </c>
      <c r="F2537" s="48">
        <v>186905.78</v>
      </c>
      <c r="G2537" s="48">
        <v>70258.42</v>
      </c>
      <c r="H2537" s="51"/>
      <c r="J2537" s="51"/>
    </row>
    <row r="2538" spans="1:10" x14ac:dyDescent="0.3">
      <c r="A2538" t="s">
        <v>2527</v>
      </c>
      <c r="B2538" t="s">
        <v>8905</v>
      </c>
      <c r="C2538" s="56">
        <v>42148</v>
      </c>
      <c r="D2538" s="48">
        <v>0</v>
      </c>
      <c r="E2538" s="57">
        <v>15.5</v>
      </c>
      <c r="F2538" s="48">
        <v>7525.56</v>
      </c>
      <c r="G2538" s="48">
        <v>7525.56</v>
      </c>
      <c r="H2538" s="51"/>
      <c r="J2538" s="51"/>
    </row>
    <row r="2539" spans="1:10" x14ac:dyDescent="0.3">
      <c r="A2539" t="s">
        <v>2528</v>
      </c>
      <c r="B2539" t="s">
        <v>8906</v>
      </c>
      <c r="C2539" s="56">
        <v>42754</v>
      </c>
      <c r="D2539" s="48">
        <v>0</v>
      </c>
      <c r="E2539" s="57">
        <v>0</v>
      </c>
      <c r="F2539" s="48">
        <v>0</v>
      </c>
      <c r="G2539" s="48">
        <v>0</v>
      </c>
      <c r="H2539" s="51"/>
      <c r="J2539" s="51"/>
    </row>
    <row r="2540" spans="1:10" x14ac:dyDescent="0.3">
      <c r="A2540" t="s">
        <v>2529</v>
      </c>
      <c r="B2540" t="s">
        <v>8907</v>
      </c>
      <c r="C2540" s="56">
        <v>75753</v>
      </c>
      <c r="D2540" s="48">
        <v>123811.43</v>
      </c>
      <c r="E2540" s="57">
        <v>353.53</v>
      </c>
      <c r="F2540" s="48">
        <v>171645.89</v>
      </c>
      <c r="G2540" s="48">
        <v>47834.460000000021</v>
      </c>
      <c r="H2540" s="51"/>
      <c r="J2540" s="51"/>
    </row>
    <row r="2541" spans="1:10" x14ac:dyDescent="0.3">
      <c r="A2541" t="s">
        <v>2530</v>
      </c>
      <c r="B2541" t="s">
        <v>8908</v>
      </c>
      <c r="C2541" s="56">
        <v>50195</v>
      </c>
      <c r="D2541" s="48">
        <v>0</v>
      </c>
      <c r="E2541" s="57">
        <v>0</v>
      </c>
      <c r="F2541" s="48">
        <v>0</v>
      </c>
      <c r="G2541" s="48">
        <v>0</v>
      </c>
      <c r="H2541" s="51"/>
      <c r="J2541" s="51"/>
    </row>
    <row r="2542" spans="1:10" x14ac:dyDescent="0.3">
      <c r="A2542" t="s">
        <v>2531</v>
      </c>
      <c r="B2542" t="s">
        <v>8909</v>
      </c>
      <c r="C2542" s="56">
        <v>50819</v>
      </c>
      <c r="D2542" s="48">
        <v>0</v>
      </c>
      <c r="E2542" s="57">
        <v>0</v>
      </c>
      <c r="F2542" s="48">
        <v>0</v>
      </c>
      <c r="G2542" s="48">
        <v>0</v>
      </c>
      <c r="H2542" s="51"/>
      <c r="J2542" s="51"/>
    </row>
    <row r="2543" spans="1:10" x14ac:dyDescent="0.3">
      <c r="A2543" t="s">
        <v>2532</v>
      </c>
      <c r="B2543" t="s">
        <v>8910</v>
      </c>
      <c r="C2543" s="56">
        <v>41000</v>
      </c>
      <c r="D2543" s="48">
        <v>3696</v>
      </c>
      <c r="E2543" s="57">
        <v>0</v>
      </c>
      <c r="F2543" s="48">
        <v>0</v>
      </c>
      <c r="G2543" s="48">
        <v>-3696</v>
      </c>
      <c r="H2543" s="51"/>
      <c r="J2543" s="51"/>
    </row>
    <row r="2544" spans="1:10" x14ac:dyDescent="0.3">
      <c r="A2544" t="s">
        <v>2533</v>
      </c>
      <c r="B2544" t="s">
        <v>8911</v>
      </c>
      <c r="C2544" s="56">
        <v>79874</v>
      </c>
      <c r="D2544" s="48">
        <v>0</v>
      </c>
      <c r="E2544" s="57">
        <v>0</v>
      </c>
      <c r="F2544" s="48">
        <v>0</v>
      </c>
      <c r="G2544" s="48">
        <v>0</v>
      </c>
      <c r="H2544" s="51"/>
      <c r="J2544" s="51"/>
    </row>
    <row r="2545" spans="1:10" x14ac:dyDescent="0.3">
      <c r="A2545" t="s">
        <v>2534</v>
      </c>
      <c r="B2545" t="s">
        <v>8912</v>
      </c>
      <c r="C2545" s="56">
        <v>59555</v>
      </c>
      <c r="D2545" s="48">
        <v>0</v>
      </c>
      <c r="E2545" s="57">
        <v>0</v>
      </c>
      <c r="F2545" s="48">
        <v>0</v>
      </c>
      <c r="G2545" s="48">
        <v>0</v>
      </c>
      <c r="H2545" s="51"/>
      <c r="J2545" s="51"/>
    </row>
    <row r="2546" spans="1:10" x14ac:dyDescent="0.3">
      <c r="A2546" t="s">
        <v>2535</v>
      </c>
      <c r="B2546" t="s">
        <v>8913</v>
      </c>
      <c r="C2546" s="56">
        <v>41860</v>
      </c>
      <c r="D2546" s="48">
        <v>0</v>
      </c>
      <c r="E2546" s="57">
        <v>0</v>
      </c>
      <c r="F2546" s="48">
        <v>0</v>
      </c>
      <c r="G2546" s="48">
        <v>0</v>
      </c>
      <c r="H2546" s="51"/>
      <c r="J2546" s="51"/>
    </row>
    <row r="2547" spans="1:10" x14ac:dyDescent="0.3">
      <c r="A2547" t="s">
        <v>2536</v>
      </c>
      <c r="B2547" t="s">
        <v>8914</v>
      </c>
      <c r="C2547" s="56">
        <v>41570</v>
      </c>
      <c r="D2547" s="48">
        <v>19903.7</v>
      </c>
      <c r="E2547" s="57">
        <v>9.8000000000000007</v>
      </c>
      <c r="F2547" s="48">
        <v>4758.1000000000004</v>
      </c>
      <c r="G2547" s="48">
        <v>-15145.6</v>
      </c>
      <c r="H2547" s="51"/>
      <c r="J2547" s="51"/>
    </row>
    <row r="2548" spans="1:10" x14ac:dyDescent="0.3">
      <c r="A2548" t="s">
        <v>2537</v>
      </c>
      <c r="B2548" t="s">
        <v>8915</v>
      </c>
      <c r="C2548" s="56">
        <v>41296</v>
      </c>
      <c r="D2548" s="48">
        <v>0</v>
      </c>
      <c r="E2548" s="57">
        <v>0</v>
      </c>
      <c r="F2548" s="48">
        <v>0</v>
      </c>
      <c r="G2548" s="48">
        <v>0</v>
      </c>
      <c r="H2548" s="51"/>
      <c r="J2548" s="51"/>
    </row>
    <row r="2549" spans="1:10" x14ac:dyDescent="0.3">
      <c r="A2549" t="s">
        <v>2538</v>
      </c>
      <c r="B2549" t="s">
        <v>8915</v>
      </c>
      <c r="C2549" s="56">
        <v>41296</v>
      </c>
      <c r="D2549" s="48">
        <v>0</v>
      </c>
      <c r="E2549" s="57">
        <v>0</v>
      </c>
      <c r="F2549" s="48">
        <v>0</v>
      </c>
      <c r="G2549" s="48">
        <v>0</v>
      </c>
      <c r="H2549" s="51"/>
      <c r="J2549" s="51"/>
    </row>
    <row r="2550" spans="1:10" x14ac:dyDescent="0.3">
      <c r="A2550" t="s">
        <v>2539</v>
      </c>
      <c r="B2550" t="s">
        <v>8916</v>
      </c>
      <c r="C2550" s="56">
        <v>42604</v>
      </c>
      <c r="D2550" s="48">
        <v>0</v>
      </c>
      <c r="E2550" s="57">
        <v>0</v>
      </c>
      <c r="F2550" s="48">
        <v>0</v>
      </c>
      <c r="G2550" s="48">
        <v>0</v>
      </c>
      <c r="H2550" s="51"/>
      <c r="J2550" s="51"/>
    </row>
    <row r="2551" spans="1:10" x14ac:dyDescent="0.3">
      <c r="A2551" t="s">
        <v>2540</v>
      </c>
      <c r="B2551" t="s">
        <v>8917</v>
      </c>
      <c r="C2551" s="56">
        <v>41196</v>
      </c>
      <c r="D2551" s="48">
        <v>0</v>
      </c>
      <c r="E2551" s="57">
        <v>0</v>
      </c>
      <c r="F2551" s="48">
        <v>0</v>
      </c>
      <c r="G2551" s="48">
        <v>0</v>
      </c>
      <c r="H2551" s="51"/>
      <c r="J2551" s="51"/>
    </row>
    <row r="2552" spans="1:10" x14ac:dyDescent="0.3">
      <c r="A2552" t="s">
        <v>2541</v>
      </c>
      <c r="B2552" t="s">
        <v>8918</v>
      </c>
      <c r="C2552" s="56">
        <v>78222</v>
      </c>
      <c r="D2552" s="48">
        <v>49554.93</v>
      </c>
      <c r="E2552" s="57">
        <v>96.27</v>
      </c>
      <c r="F2552" s="48">
        <v>46741.01</v>
      </c>
      <c r="G2552" s="48">
        <v>-2813.9199999999983</v>
      </c>
      <c r="H2552" s="51"/>
      <c r="J2552" s="51"/>
    </row>
    <row r="2553" spans="1:10" x14ac:dyDescent="0.3">
      <c r="A2553" t="s">
        <v>2542</v>
      </c>
      <c r="B2553" t="s">
        <v>8919</v>
      </c>
      <c r="C2553" s="56">
        <v>41246</v>
      </c>
      <c r="D2553" s="48">
        <v>0</v>
      </c>
      <c r="E2553" s="57">
        <v>0</v>
      </c>
      <c r="F2553" s="48">
        <v>0</v>
      </c>
      <c r="G2553" s="48">
        <v>0</v>
      </c>
      <c r="H2553" s="51"/>
      <c r="J2553" s="51"/>
    </row>
    <row r="2554" spans="1:10" x14ac:dyDescent="0.3">
      <c r="A2554" t="s">
        <v>2543</v>
      </c>
      <c r="B2554" t="s">
        <v>8920</v>
      </c>
      <c r="C2554" s="56">
        <v>42545</v>
      </c>
      <c r="D2554" s="48">
        <v>0</v>
      </c>
      <c r="E2554" s="57">
        <v>0</v>
      </c>
      <c r="F2554" s="48">
        <v>0</v>
      </c>
      <c r="G2554" s="48">
        <v>0</v>
      </c>
      <c r="H2554" s="51"/>
      <c r="J2554" s="51"/>
    </row>
    <row r="2555" spans="1:10" x14ac:dyDescent="0.3">
      <c r="A2555" t="s">
        <v>2544</v>
      </c>
      <c r="B2555" t="s">
        <v>8921</v>
      </c>
      <c r="C2555" s="56">
        <v>45000</v>
      </c>
      <c r="D2555" s="48">
        <v>18480</v>
      </c>
      <c r="E2555" s="57">
        <v>0</v>
      </c>
      <c r="F2555" s="48">
        <v>0</v>
      </c>
      <c r="G2555" s="48">
        <v>-18480</v>
      </c>
      <c r="H2555" s="51"/>
      <c r="J2555" s="51"/>
    </row>
    <row r="2556" spans="1:10" x14ac:dyDescent="0.3">
      <c r="A2556" t="s">
        <v>2545</v>
      </c>
      <c r="B2556" t="s">
        <v>8922</v>
      </c>
      <c r="C2556" s="56">
        <v>35466</v>
      </c>
      <c r="D2556" s="48">
        <v>0</v>
      </c>
      <c r="E2556" s="57">
        <v>0</v>
      </c>
      <c r="F2556" s="48">
        <v>0</v>
      </c>
      <c r="G2556" s="48">
        <v>0</v>
      </c>
      <c r="H2556" s="51"/>
      <c r="J2556" s="51"/>
    </row>
    <row r="2557" spans="1:10" x14ac:dyDescent="0.3">
      <c r="A2557" t="s">
        <v>2546</v>
      </c>
      <c r="B2557" t="s">
        <v>8923</v>
      </c>
      <c r="C2557" s="56">
        <v>83280</v>
      </c>
      <c r="D2557" s="48">
        <v>16632</v>
      </c>
      <c r="E2557" s="57">
        <v>0</v>
      </c>
      <c r="F2557" s="48">
        <v>0</v>
      </c>
      <c r="G2557" s="48">
        <v>-16632</v>
      </c>
      <c r="H2557" s="51"/>
      <c r="J2557" s="51"/>
    </row>
    <row r="2558" spans="1:10" x14ac:dyDescent="0.3">
      <c r="A2558" t="s">
        <v>2547</v>
      </c>
      <c r="B2558" t="s">
        <v>8924</v>
      </c>
      <c r="C2558" s="56">
        <v>40020</v>
      </c>
      <c r="D2558" s="48">
        <v>0</v>
      </c>
      <c r="E2558" s="57">
        <v>0</v>
      </c>
      <c r="F2558" s="48">
        <v>0</v>
      </c>
      <c r="G2558" s="48">
        <v>0</v>
      </c>
      <c r="H2558" s="51"/>
      <c r="J2558" s="51"/>
    </row>
    <row r="2559" spans="1:10" x14ac:dyDescent="0.3">
      <c r="A2559" t="s">
        <v>2548</v>
      </c>
      <c r="B2559" t="s">
        <v>8925</v>
      </c>
      <c r="C2559" s="56">
        <v>78222</v>
      </c>
      <c r="D2559" s="48">
        <v>0</v>
      </c>
      <c r="E2559" s="57">
        <v>0</v>
      </c>
      <c r="F2559" s="48">
        <v>0</v>
      </c>
      <c r="G2559" s="48">
        <v>0</v>
      </c>
      <c r="H2559" s="51"/>
      <c r="J2559" s="51"/>
    </row>
    <row r="2560" spans="1:10" x14ac:dyDescent="0.3">
      <c r="A2560" t="s">
        <v>2549</v>
      </c>
      <c r="B2560" t="s">
        <v>8926</v>
      </c>
      <c r="C2560" s="56">
        <v>73283</v>
      </c>
      <c r="D2560" s="48">
        <v>263616.75</v>
      </c>
      <c r="E2560" s="57">
        <v>423.39</v>
      </c>
      <c r="F2560" s="48">
        <v>205564.31</v>
      </c>
      <c r="G2560" s="48">
        <v>-58052.44</v>
      </c>
      <c r="H2560" s="51"/>
      <c r="J2560" s="51"/>
    </row>
    <row r="2561" spans="1:10" x14ac:dyDescent="0.3">
      <c r="A2561" t="s">
        <v>2550</v>
      </c>
      <c r="B2561" t="s">
        <v>8927</v>
      </c>
      <c r="C2561" s="56">
        <v>75388</v>
      </c>
      <c r="D2561" s="48">
        <v>29568</v>
      </c>
      <c r="E2561" s="57">
        <v>181.38</v>
      </c>
      <c r="F2561" s="48">
        <v>88063.62</v>
      </c>
      <c r="G2561" s="48">
        <v>58495.619999999995</v>
      </c>
      <c r="H2561" s="51"/>
      <c r="J2561" s="51"/>
    </row>
    <row r="2562" spans="1:10" x14ac:dyDescent="0.3">
      <c r="A2562" t="s">
        <v>2551</v>
      </c>
      <c r="B2562" t="s">
        <v>8928</v>
      </c>
      <c r="C2562" s="56">
        <v>74049</v>
      </c>
      <c r="D2562" s="48">
        <v>0</v>
      </c>
      <c r="E2562" s="57">
        <v>0</v>
      </c>
      <c r="F2562" s="48">
        <v>0</v>
      </c>
      <c r="G2562" s="48">
        <v>0</v>
      </c>
      <c r="H2562" s="51"/>
      <c r="J2562" s="51"/>
    </row>
    <row r="2563" spans="1:10" x14ac:dyDescent="0.3">
      <c r="A2563" t="s">
        <v>2552</v>
      </c>
      <c r="B2563" t="s">
        <v>8929</v>
      </c>
      <c r="C2563" s="56">
        <v>41246</v>
      </c>
      <c r="D2563" s="48">
        <v>0</v>
      </c>
      <c r="E2563" s="57">
        <v>0</v>
      </c>
      <c r="F2563" s="48">
        <v>0</v>
      </c>
      <c r="G2563" s="48">
        <v>0</v>
      </c>
      <c r="H2563" s="51"/>
      <c r="J2563" s="51"/>
    </row>
    <row r="2564" spans="1:10" x14ac:dyDescent="0.3">
      <c r="A2564" t="s">
        <v>2553</v>
      </c>
      <c r="B2564" t="s">
        <v>8930</v>
      </c>
      <c r="C2564" s="56">
        <v>41454</v>
      </c>
      <c r="D2564" s="48">
        <v>0</v>
      </c>
      <c r="E2564" s="57">
        <v>0</v>
      </c>
      <c r="F2564" s="48">
        <v>0</v>
      </c>
      <c r="G2564" s="48">
        <v>0</v>
      </c>
      <c r="H2564" s="51"/>
      <c r="J2564" s="51"/>
    </row>
    <row r="2565" spans="1:10" x14ac:dyDescent="0.3">
      <c r="A2565" t="s">
        <v>2554</v>
      </c>
      <c r="B2565" t="s">
        <v>8931</v>
      </c>
      <c r="C2565" s="56">
        <v>42754</v>
      </c>
      <c r="D2565" s="48">
        <v>0</v>
      </c>
      <c r="E2565" s="57">
        <v>0</v>
      </c>
      <c r="F2565" s="48">
        <v>0</v>
      </c>
      <c r="G2565" s="48">
        <v>0</v>
      </c>
      <c r="H2565" s="51"/>
      <c r="J2565" s="51"/>
    </row>
    <row r="2566" spans="1:10" x14ac:dyDescent="0.3">
      <c r="A2566" t="s">
        <v>2555</v>
      </c>
      <c r="B2566" t="s">
        <v>8932</v>
      </c>
      <c r="C2566" s="56">
        <v>73712</v>
      </c>
      <c r="D2566" s="48">
        <v>0</v>
      </c>
      <c r="E2566" s="57">
        <v>0</v>
      </c>
      <c r="F2566" s="48">
        <v>0</v>
      </c>
      <c r="G2566" s="48">
        <v>0</v>
      </c>
      <c r="H2566" s="51"/>
      <c r="J2566" s="51"/>
    </row>
    <row r="2567" spans="1:10" x14ac:dyDescent="0.3">
      <c r="A2567" t="s">
        <v>2556</v>
      </c>
      <c r="B2567" t="s">
        <v>8933</v>
      </c>
      <c r="C2567" s="56">
        <v>41632</v>
      </c>
      <c r="D2567" s="48">
        <v>0</v>
      </c>
      <c r="E2567" s="57">
        <v>0</v>
      </c>
      <c r="F2567" s="48">
        <v>0</v>
      </c>
      <c r="G2567" s="48">
        <v>0</v>
      </c>
      <c r="H2567" s="51"/>
      <c r="J2567" s="51"/>
    </row>
    <row r="2568" spans="1:10" x14ac:dyDescent="0.3">
      <c r="A2568" t="s">
        <v>2557</v>
      </c>
      <c r="B2568" t="s">
        <v>8934</v>
      </c>
      <c r="C2568" s="56">
        <v>41340</v>
      </c>
      <c r="D2568" s="48">
        <v>10790.02</v>
      </c>
      <c r="E2568" s="57">
        <v>0</v>
      </c>
      <c r="F2568" s="48">
        <v>0</v>
      </c>
      <c r="G2568" s="48">
        <v>-10790.02</v>
      </c>
      <c r="H2568" s="51"/>
      <c r="J2568" s="51"/>
    </row>
    <row r="2569" spans="1:10" x14ac:dyDescent="0.3">
      <c r="A2569" t="s">
        <v>2558</v>
      </c>
      <c r="B2569" t="s">
        <v>8935</v>
      </c>
      <c r="C2569" s="56">
        <v>41528</v>
      </c>
      <c r="D2569" s="48">
        <v>0</v>
      </c>
      <c r="E2569" s="57">
        <v>12.89</v>
      </c>
      <c r="F2569" s="48">
        <v>6258.35</v>
      </c>
      <c r="G2569" s="48">
        <v>6258.35</v>
      </c>
      <c r="H2569" s="51"/>
      <c r="J2569" s="51"/>
    </row>
    <row r="2570" spans="1:10" x14ac:dyDescent="0.3">
      <c r="A2570" t="s">
        <v>2559</v>
      </c>
      <c r="B2570" t="s">
        <v>8935</v>
      </c>
      <c r="C2570" s="56">
        <v>41528</v>
      </c>
      <c r="D2570" s="48">
        <v>0</v>
      </c>
      <c r="E2570" s="57">
        <v>0</v>
      </c>
      <c r="F2570" s="48">
        <v>0</v>
      </c>
      <c r="G2570" s="48">
        <v>0</v>
      </c>
      <c r="H2570" s="51"/>
      <c r="J2570" s="51"/>
    </row>
    <row r="2571" spans="1:10" x14ac:dyDescent="0.3">
      <c r="A2571" t="s">
        <v>2560</v>
      </c>
      <c r="B2571" t="s">
        <v>8936</v>
      </c>
      <c r="C2571" s="56">
        <v>62662</v>
      </c>
      <c r="D2571" s="48">
        <v>0</v>
      </c>
      <c r="E2571" s="57">
        <v>0</v>
      </c>
      <c r="F2571" s="48">
        <v>0</v>
      </c>
      <c r="G2571" s="48">
        <v>0</v>
      </c>
      <c r="H2571" s="51"/>
      <c r="J2571" s="51"/>
    </row>
    <row r="2572" spans="1:10" x14ac:dyDescent="0.3">
      <c r="A2572" t="s">
        <v>2561</v>
      </c>
      <c r="B2572" t="s">
        <v>8937</v>
      </c>
      <c r="C2572" s="56">
        <v>41012</v>
      </c>
      <c r="D2572" s="48">
        <v>0</v>
      </c>
      <c r="E2572" s="57">
        <v>0</v>
      </c>
      <c r="F2572" s="48">
        <v>0</v>
      </c>
      <c r="G2572" s="48">
        <v>0</v>
      </c>
      <c r="H2572" s="51"/>
      <c r="J2572" s="51"/>
    </row>
    <row r="2573" spans="1:10" x14ac:dyDescent="0.3">
      <c r="A2573" t="s">
        <v>2562</v>
      </c>
      <c r="B2573" t="s">
        <v>8938</v>
      </c>
      <c r="C2573" s="56">
        <v>73919</v>
      </c>
      <c r="D2573" s="48">
        <v>0</v>
      </c>
      <c r="E2573" s="57">
        <v>0</v>
      </c>
      <c r="F2573" s="48">
        <v>0</v>
      </c>
      <c r="G2573" s="48">
        <v>0</v>
      </c>
      <c r="H2573" s="51"/>
      <c r="J2573" s="51"/>
    </row>
    <row r="2574" spans="1:10" x14ac:dyDescent="0.3">
      <c r="A2574" t="s">
        <v>2563</v>
      </c>
      <c r="B2574" t="s">
        <v>8939</v>
      </c>
      <c r="C2574" s="56">
        <v>31384</v>
      </c>
      <c r="D2574" s="48">
        <v>0</v>
      </c>
      <c r="E2574" s="57">
        <v>0</v>
      </c>
      <c r="F2574" s="48">
        <v>0</v>
      </c>
      <c r="G2574" s="48">
        <v>0</v>
      </c>
      <c r="H2574" s="51"/>
      <c r="J2574" s="51"/>
    </row>
    <row r="2575" spans="1:10" x14ac:dyDescent="0.3">
      <c r="A2575" t="s">
        <v>2564</v>
      </c>
      <c r="B2575" t="s">
        <v>8940</v>
      </c>
      <c r="C2575" s="56">
        <v>32073</v>
      </c>
      <c r="D2575" s="48">
        <v>7032.99</v>
      </c>
      <c r="E2575" s="57">
        <v>16.59</v>
      </c>
      <c r="F2575" s="48">
        <v>8054.78</v>
      </c>
      <c r="G2575" s="48">
        <v>1021.79</v>
      </c>
      <c r="H2575" s="51"/>
      <c r="J2575" s="51"/>
    </row>
    <row r="2576" spans="1:10" x14ac:dyDescent="0.3">
      <c r="A2576" t="s">
        <v>2565</v>
      </c>
      <c r="B2576" t="s">
        <v>8941</v>
      </c>
      <c r="C2576" s="56">
        <v>40972</v>
      </c>
      <c r="D2576" s="48">
        <v>0</v>
      </c>
      <c r="E2576" s="57">
        <v>0</v>
      </c>
      <c r="F2576" s="48">
        <v>0</v>
      </c>
      <c r="G2576" s="48">
        <v>0</v>
      </c>
      <c r="H2576" s="51"/>
      <c r="J2576" s="51"/>
    </row>
    <row r="2577" spans="1:10" x14ac:dyDescent="0.3">
      <c r="A2577" t="s">
        <v>2566</v>
      </c>
      <c r="B2577" t="s">
        <v>8942</v>
      </c>
      <c r="C2577" s="56">
        <v>61751</v>
      </c>
      <c r="D2577" s="48">
        <v>0</v>
      </c>
      <c r="E2577" s="57">
        <v>0</v>
      </c>
      <c r="F2577" s="48">
        <v>0</v>
      </c>
      <c r="G2577" s="48">
        <v>0</v>
      </c>
      <c r="H2577" s="51"/>
      <c r="J2577" s="51"/>
    </row>
    <row r="2578" spans="1:10" x14ac:dyDescent="0.3">
      <c r="A2578" t="s">
        <v>2567</v>
      </c>
      <c r="B2578" t="s">
        <v>8943</v>
      </c>
      <c r="C2578" s="56">
        <v>75753</v>
      </c>
      <c r="D2578" s="48">
        <v>0</v>
      </c>
      <c r="E2578" s="57">
        <v>0</v>
      </c>
      <c r="F2578" s="48">
        <v>0</v>
      </c>
      <c r="G2578" s="48">
        <v>0</v>
      </c>
      <c r="H2578" s="51"/>
      <c r="J2578" s="51"/>
    </row>
    <row r="2579" spans="1:10" x14ac:dyDescent="0.3">
      <c r="A2579" t="s">
        <v>2568</v>
      </c>
      <c r="B2579" t="s">
        <v>8944</v>
      </c>
      <c r="C2579" s="56">
        <v>41633</v>
      </c>
      <c r="D2579" s="48">
        <v>45623.07</v>
      </c>
      <c r="E2579" s="57">
        <v>0</v>
      </c>
      <c r="F2579" s="48">
        <v>0</v>
      </c>
      <c r="G2579" s="48">
        <v>-45623.07</v>
      </c>
      <c r="H2579" s="51"/>
      <c r="J2579" s="51"/>
    </row>
    <row r="2580" spans="1:10" x14ac:dyDescent="0.3">
      <c r="A2580" t="s">
        <v>2569</v>
      </c>
      <c r="B2580" t="s">
        <v>8945</v>
      </c>
      <c r="C2580" s="56">
        <v>41435</v>
      </c>
      <c r="D2580" s="48">
        <v>25513.42</v>
      </c>
      <c r="E2580" s="57">
        <v>42.98</v>
      </c>
      <c r="F2580" s="48">
        <v>20867.650000000001</v>
      </c>
      <c r="G2580" s="48">
        <v>-4645.7699999999968</v>
      </c>
      <c r="H2580" s="51"/>
      <c r="J2580" s="51"/>
    </row>
    <row r="2581" spans="1:10" x14ac:dyDescent="0.3">
      <c r="A2581" t="s">
        <v>2570</v>
      </c>
      <c r="B2581" t="s">
        <v>8946</v>
      </c>
      <c r="C2581" s="56">
        <v>42623</v>
      </c>
      <c r="D2581" s="48">
        <v>39486.120000000003</v>
      </c>
      <c r="E2581" s="57">
        <v>106.35</v>
      </c>
      <c r="F2581" s="48">
        <v>51635.05</v>
      </c>
      <c r="G2581" s="48">
        <v>12148.93</v>
      </c>
      <c r="H2581" s="51"/>
      <c r="J2581" s="51"/>
    </row>
    <row r="2582" spans="1:10" x14ac:dyDescent="0.3">
      <c r="A2582" t="s">
        <v>2571</v>
      </c>
      <c r="B2582" t="s">
        <v>8947</v>
      </c>
      <c r="C2582" s="56">
        <v>41780</v>
      </c>
      <c r="D2582" s="48">
        <v>40389.300000000003</v>
      </c>
      <c r="E2582" s="57">
        <v>79.44</v>
      </c>
      <c r="F2582" s="48">
        <v>38569.71</v>
      </c>
      <c r="G2582" s="48">
        <v>-1819.5900000000038</v>
      </c>
      <c r="H2582" s="51"/>
      <c r="J2582" s="51"/>
    </row>
    <row r="2583" spans="1:10" x14ac:dyDescent="0.3">
      <c r="A2583" t="s">
        <v>2572</v>
      </c>
      <c r="B2583" t="s">
        <v>8948</v>
      </c>
      <c r="C2583" s="56">
        <v>41435</v>
      </c>
      <c r="D2583" s="48">
        <v>92994.89</v>
      </c>
      <c r="E2583" s="57">
        <v>106.81</v>
      </c>
      <c r="F2583" s="48">
        <v>51858.39</v>
      </c>
      <c r="G2583" s="48">
        <v>-41136.5</v>
      </c>
      <c r="H2583" s="51"/>
      <c r="J2583" s="51"/>
    </row>
    <row r="2584" spans="1:10" x14ac:dyDescent="0.3">
      <c r="A2584" t="s">
        <v>2573</v>
      </c>
      <c r="B2584" t="s">
        <v>8949</v>
      </c>
      <c r="C2584" s="56">
        <v>41862</v>
      </c>
      <c r="D2584" s="48">
        <v>0</v>
      </c>
      <c r="E2584" s="57">
        <v>0</v>
      </c>
      <c r="F2584" s="48">
        <v>0</v>
      </c>
      <c r="G2584" s="48">
        <v>0</v>
      </c>
      <c r="H2584" s="51"/>
      <c r="J2584" s="51"/>
    </row>
    <row r="2585" spans="1:10" x14ac:dyDescent="0.3">
      <c r="A2585" t="s">
        <v>2574</v>
      </c>
      <c r="B2585" t="s">
        <v>8950</v>
      </c>
      <c r="C2585" s="56">
        <v>41638</v>
      </c>
      <c r="D2585" s="48">
        <v>0</v>
      </c>
      <c r="E2585" s="57">
        <v>0</v>
      </c>
      <c r="F2585" s="48">
        <v>0</v>
      </c>
      <c r="G2585" s="48">
        <v>0</v>
      </c>
      <c r="H2585" s="51"/>
      <c r="J2585" s="51"/>
    </row>
    <row r="2586" spans="1:10" x14ac:dyDescent="0.3">
      <c r="A2586" t="s">
        <v>2575</v>
      </c>
      <c r="B2586" t="s">
        <v>8951</v>
      </c>
      <c r="C2586" s="56">
        <v>41413</v>
      </c>
      <c r="D2586" s="48">
        <v>20164.080000000002</v>
      </c>
      <c r="E2586" s="57">
        <v>22.29</v>
      </c>
      <c r="F2586" s="48">
        <v>10822.24</v>
      </c>
      <c r="G2586" s="48">
        <v>-9341.840000000002</v>
      </c>
      <c r="H2586" s="51"/>
      <c r="J2586" s="51"/>
    </row>
    <row r="2587" spans="1:10" x14ac:dyDescent="0.3">
      <c r="A2587" t="s">
        <v>2576</v>
      </c>
      <c r="B2587" t="s">
        <v>8952</v>
      </c>
      <c r="C2587" s="56">
        <v>41191</v>
      </c>
      <c r="D2587" s="48">
        <v>0</v>
      </c>
      <c r="E2587" s="57">
        <v>0</v>
      </c>
      <c r="F2587" s="48">
        <v>0</v>
      </c>
      <c r="G2587" s="48">
        <v>0</v>
      </c>
      <c r="H2587" s="51"/>
      <c r="J2587" s="51"/>
    </row>
    <row r="2588" spans="1:10" x14ac:dyDescent="0.3">
      <c r="A2588" t="s">
        <v>2577</v>
      </c>
      <c r="B2588" t="s">
        <v>8953</v>
      </c>
      <c r="C2588" s="56">
        <v>41812</v>
      </c>
      <c r="D2588" s="48">
        <v>3696</v>
      </c>
      <c r="E2588" s="57">
        <v>0</v>
      </c>
      <c r="F2588" s="48">
        <v>0</v>
      </c>
      <c r="G2588" s="48">
        <v>-3696</v>
      </c>
      <c r="H2588" s="51"/>
      <c r="J2588" s="51"/>
    </row>
    <row r="2589" spans="1:10" x14ac:dyDescent="0.3">
      <c r="A2589" t="s">
        <v>2578</v>
      </c>
      <c r="B2589" t="s">
        <v>8954</v>
      </c>
      <c r="C2589" s="56">
        <v>41500</v>
      </c>
      <c r="D2589" s="48">
        <v>92165.29</v>
      </c>
      <c r="E2589" s="57">
        <v>136.5</v>
      </c>
      <c r="F2589" s="48">
        <v>66273.48</v>
      </c>
      <c r="G2589" s="48">
        <v>-25891.809999999998</v>
      </c>
      <c r="H2589" s="51"/>
      <c r="J2589" s="51"/>
    </row>
    <row r="2590" spans="1:10" x14ac:dyDescent="0.3">
      <c r="A2590" t="s">
        <v>2579</v>
      </c>
      <c r="B2590" t="s">
        <v>8955</v>
      </c>
      <c r="C2590" s="56">
        <v>42669</v>
      </c>
      <c r="D2590" s="48">
        <v>37032.61</v>
      </c>
      <c r="E2590" s="57">
        <v>34.82</v>
      </c>
      <c r="F2590" s="48">
        <v>16905.810000000001</v>
      </c>
      <c r="G2590" s="48">
        <v>-20126.8</v>
      </c>
      <c r="H2590" s="51"/>
      <c r="J2590" s="51"/>
    </row>
    <row r="2591" spans="1:10" x14ac:dyDescent="0.3">
      <c r="A2591" t="s">
        <v>2580</v>
      </c>
      <c r="B2591" t="s">
        <v>8956</v>
      </c>
      <c r="C2591" s="56">
        <v>41476</v>
      </c>
      <c r="D2591" s="48">
        <v>102940.83</v>
      </c>
      <c r="E2591" s="57">
        <v>175.06</v>
      </c>
      <c r="F2591" s="48">
        <v>84995.13</v>
      </c>
      <c r="G2591" s="48">
        <v>-17945.699999999997</v>
      </c>
      <c r="H2591" s="51"/>
      <c r="J2591" s="51"/>
    </row>
    <row r="2592" spans="1:10" x14ac:dyDescent="0.3">
      <c r="A2592" t="s">
        <v>2581</v>
      </c>
      <c r="B2592" t="s">
        <v>8957</v>
      </c>
      <c r="C2592" s="56">
        <v>41286</v>
      </c>
      <c r="D2592" s="48">
        <v>0</v>
      </c>
      <c r="E2592" s="57">
        <v>0</v>
      </c>
      <c r="F2592" s="48">
        <v>0</v>
      </c>
      <c r="G2592" s="48">
        <v>0</v>
      </c>
      <c r="H2592" s="51"/>
      <c r="J2592" s="51"/>
    </row>
    <row r="2593" spans="1:10" x14ac:dyDescent="0.3">
      <c r="A2593" t="s">
        <v>2582</v>
      </c>
      <c r="B2593" t="s">
        <v>8958</v>
      </c>
      <c r="C2593" s="56">
        <v>22725</v>
      </c>
      <c r="D2593" s="48">
        <v>261004.3</v>
      </c>
      <c r="E2593" s="57">
        <v>650.97</v>
      </c>
      <c r="F2593" s="48">
        <v>316058.95</v>
      </c>
      <c r="G2593" s="48">
        <v>55054.650000000023</v>
      </c>
      <c r="H2593" s="51"/>
      <c r="J2593" s="51"/>
    </row>
    <row r="2594" spans="1:10" x14ac:dyDescent="0.3">
      <c r="A2594" t="s">
        <v>2583</v>
      </c>
      <c r="B2594" t="s">
        <v>8959</v>
      </c>
      <c r="C2594" s="56">
        <v>30582</v>
      </c>
      <c r="D2594" s="48">
        <v>110543.66</v>
      </c>
      <c r="E2594" s="57">
        <v>665</v>
      </c>
      <c r="F2594" s="48">
        <v>322870.8</v>
      </c>
      <c r="G2594" s="48">
        <v>212327.13999999998</v>
      </c>
      <c r="H2594" s="51"/>
      <c r="J2594" s="51"/>
    </row>
    <row r="2595" spans="1:10" x14ac:dyDescent="0.3">
      <c r="A2595" t="s">
        <v>2584</v>
      </c>
      <c r="B2595" t="s">
        <v>8960</v>
      </c>
      <c r="C2595" s="56">
        <v>23674</v>
      </c>
      <c r="D2595" s="48">
        <v>0</v>
      </c>
      <c r="E2595" s="57">
        <v>0</v>
      </c>
      <c r="F2595" s="48">
        <v>0</v>
      </c>
      <c r="G2595" s="48">
        <v>0</v>
      </c>
      <c r="H2595" s="51"/>
      <c r="J2595" s="51"/>
    </row>
    <row r="2596" spans="1:10" x14ac:dyDescent="0.3">
      <c r="A2596" t="s">
        <v>2585</v>
      </c>
      <c r="B2596" t="s">
        <v>8961</v>
      </c>
      <c r="C2596" s="56">
        <v>25351</v>
      </c>
      <c r="D2596" s="48">
        <v>23194.94</v>
      </c>
      <c r="E2596" s="57">
        <v>95.6</v>
      </c>
      <c r="F2596" s="48">
        <v>46415.71</v>
      </c>
      <c r="G2596" s="48">
        <v>23220.77</v>
      </c>
      <c r="H2596" s="51"/>
      <c r="J2596" s="51"/>
    </row>
    <row r="2597" spans="1:10" x14ac:dyDescent="0.3">
      <c r="A2597" t="s">
        <v>2586</v>
      </c>
      <c r="B2597" t="s">
        <v>8962</v>
      </c>
      <c r="C2597" s="56">
        <v>27910</v>
      </c>
      <c r="D2597" s="48">
        <v>0</v>
      </c>
      <c r="E2597" s="57">
        <v>128.69</v>
      </c>
      <c r="F2597" s="48">
        <v>62481.57</v>
      </c>
      <c r="G2597" s="48">
        <v>62481.57</v>
      </c>
      <c r="H2597" s="51"/>
      <c r="J2597" s="51"/>
    </row>
    <row r="2598" spans="1:10" x14ac:dyDescent="0.3">
      <c r="A2598" t="s">
        <v>2587</v>
      </c>
      <c r="B2598" t="s">
        <v>8963</v>
      </c>
      <c r="C2598" s="56">
        <v>74531</v>
      </c>
      <c r="D2598" s="48">
        <v>66109</v>
      </c>
      <c r="E2598" s="57">
        <v>310.58</v>
      </c>
      <c r="F2598" s="48">
        <v>150792.79999999999</v>
      </c>
      <c r="G2598" s="48">
        <v>84683.799999999988</v>
      </c>
      <c r="H2598" s="51"/>
      <c r="J2598" s="51"/>
    </row>
    <row r="2599" spans="1:10" x14ac:dyDescent="0.3">
      <c r="A2599" t="s">
        <v>2588</v>
      </c>
      <c r="B2599" t="s">
        <v>8964</v>
      </c>
      <c r="C2599" s="56">
        <v>29056</v>
      </c>
      <c r="D2599" s="48">
        <v>6875.93</v>
      </c>
      <c r="E2599" s="57">
        <v>0</v>
      </c>
      <c r="F2599" s="48">
        <v>0</v>
      </c>
      <c r="G2599" s="48">
        <v>-6875.93</v>
      </c>
      <c r="H2599" s="51"/>
      <c r="J2599" s="51"/>
    </row>
    <row r="2600" spans="1:10" x14ac:dyDescent="0.3">
      <c r="A2600" t="s">
        <v>2589</v>
      </c>
      <c r="B2600" t="s">
        <v>8965</v>
      </c>
      <c r="C2600" s="56">
        <v>29810</v>
      </c>
      <c r="D2600" s="48">
        <v>175490.77</v>
      </c>
      <c r="E2600" s="57">
        <v>291.48</v>
      </c>
      <c r="F2600" s="48">
        <v>141519.37</v>
      </c>
      <c r="G2600" s="48">
        <v>-33971.399999999994</v>
      </c>
      <c r="H2600" s="51"/>
      <c r="J2600" s="51"/>
    </row>
    <row r="2601" spans="1:10" x14ac:dyDescent="0.3">
      <c r="A2601" t="s">
        <v>2590</v>
      </c>
      <c r="B2601" t="s">
        <v>8966</v>
      </c>
      <c r="C2601" s="56">
        <v>41011</v>
      </c>
      <c r="D2601" s="48">
        <v>0</v>
      </c>
      <c r="E2601" s="57">
        <v>0</v>
      </c>
      <c r="F2601" s="48">
        <v>0</v>
      </c>
      <c r="G2601" s="48">
        <v>0</v>
      </c>
      <c r="H2601" s="51"/>
      <c r="J2601" s="51"/>
    </row>
    <row r="2602" spans="1:10" x14ac:dyDescent="0.3">
      <c r="A2602" t="s">
        <v>2591</v>
      </c>
      <c r="B2602" t="s">
        <v>8967</v>
      </c>
      <c r="C2602" s="56">
        <v>27910</v>
      </c>
      <c r="D2602" s="48">
        <v>0</v>
      </c>
      <c r="E2602" s="57">
        <v>13.45</v>
      </c>
      <c r="F2602" s="48">
        <v>6530.24</v>
      </c>
      <c r="G2602" s="48">
        <v>6530.24</v>
      </c>
      <c r="H2602" s="51"/>
      <c r="J2602" s="51"/>
    </row>
    <row r="2603" spans="1:10" x14ac:dyDescent="0.3">
      <c r="A2603" t="s">
        <v>2592</v>
      </c>
      <c r="B2603" t="s">
        <v>8968</v>
      </c>
      <c r="C2603" s="56">
        <v>41483</v>
      </c>
      <c r="D2603" s="48">
        <v>0</v>
      </c>
      <c r="E2603" s="57">
        <v>0</v>
      </c>
      <c r="F2603" s="48">
        <v>0</v>
      </c>
      <c r="G2603" s="48">
        <v>0</v>
      </c>
      <c r="H2603" s="51"/>
      <c r="J2603" s="51"/>
    </row>
    <row r="2604" spans="1:10" x14ac:dyDescent="0.3">
      <c r="A2604" t="s">
        <v>2593</v>
      </c>
      <c r="B2604" t="s">
        <v>8969</v>
      </c>
      <c r="C2604" s="56">
        <v>23128</v>
      </c>
      <c r="D2604" s="48">
        <v>77007.100000000006</v>
      </c>
      <c r="E2604" s="57">
        <v>253.97</v>
      </c>
      <c r="F2604" s="48">
        <v>123307.51</v>
      </c>
      <c r="G2604" s="48">
        <v>46300.409999999989</v>
      </c>
      <c r="H2604" s="51"/>
      <c r="J2604" s="51"/>
    </row>
    <row r="2605" spans="1:10" x14ac:dyDescent="0.3">
      <c r="A2605" t="s">
        <v>2594</v>
      </c>
      <c r="B2605" t="s">
        <v>8970</v>
      </c>
      <c r="C2605" s="56">
        <v>47595</v>
      </c>
      <c r="D2605" s="48">
        <v>114743.27</v>
      </c>
      <c r="E2605" s="57">
        <v>321.16000000000003</v>
      </c>
      <c r="F2605" s="48">
        <v>155929.60000000001</v>
      </c>
      <c r="G2605" s="48">
        <v>41186.33</v>
      </c>
      <c r="H2605" s="51"/>
      <c r="J2605" s="51"/>
    </row>
    <row r="2606" spans="1:10" x14ac:dyDescent="0.3">
      <c r="A2606" t="s">
        <v>2595</v>
      </c>
      <c r="B2606" t="s">
        <v>8971</v>
      </c>
      <c r="C2606" s="56">
        <v>41624</v>
      </c>
      <c r="D2606" s="48">
        <v>0</v>
      </c>
      <c r="E2606" s="57">
        <v>0</v>
      </c>
      <c r="F2606" s="48">
        <v>0</v>
      </c>
      <c r="G2606" s="48">
        <v>0</v>
      </c>
      <c r="H2606" s="51"/>
      <c r="J2606" s="51"/>
    </row>
    <row r="2607" spans="1:10" x14ac:dyDescent="0.3">
      <c r="A2607" t="s">
        <v>2596</v>
      </c>
      <c r="B2607" t="s">
        <v>8972</v>
      </c>
      <c r="C2607" s="56">
        <v>41460</v>
      </c>
      <c r="D2607" s="48">
        <v>0</v>
      </c>
      <c r="E2607" s="57">
        <v>12.56</v>
      </c>
      <c r="F2607" s="48">
        <v>6098.13</v>
      </c>
      <c r="G2607" s="48">
        <v>6098.13</v>
      </c>
      <c r="H2607" s="51"/>
      <c r="J2607" s="51"/>
    </row>
    <row r="2608" spans="1:10" x14ac:dyDescent="0.3">
      <c r="A2608" t="s">
        <v>2597</v>
      </c>
      <c r="B2608" t="s">
        <v>8973</v>
      </c>
      <c r="C2608" s="56">
        <v>20671</v>
      </c>
      <c r="D2608" s="48">
        <v>0</v>
      </c>
      <c r="E2608" s="57">
        <v>0</v>
      </c>
      <c r="F2608" s="48">
        <v>0</v>
      </c>
      <c r="G2608" s="48">
        <v>0</v>
      </c>
      <c r="H2608" s="51"/>
      <c r="J2608" s="51"/>
    </row>
    <row r="2609" spans="1:10" x14ac:dyDescent="0.3">
      <c r="A2609" t="s">
        <v>2598</v>
      </c>
      <c r="B2609" t="s">
        <v>8974</v>
      </c>
      <c r="C2609" s="56">
        <v>38819</v>
      </c>
      <c r="D2609" s="48">
        <v>0</v>
      </c>
      <c r="E2609" s="57">
        <v>0</v>
      </c>
      <c r="F2609" s="48">
        <v>0</v>
      </c>
      <c r="G2609" s="48">
        <v>0</v>
      </c>
      <c r="H2609" s="51"/>
      <c r="J2609" s="51"/>
    </row>
    <row r="2610" spans="1:10" x14ac:dyDescent="0.3">
      <c r="A2610" t="s">
        <v>2599</v>
      </c>
      <c r="B2610" t="s">
        <v>8975</v>
      </c>
      <c r="C2610" s="56">
        <v>38910</v>
      </c>
      <c r="D2610" s="48">
        <v>0</v>
      </c>
      <c r="E2610" s="57">
        <v>0</v>
      </c>
      <c r="F2610" s="48">
        <v>0</v>
      </c>
      <c r="G2610" s="48">
        <v>0</v>
      </c>
      <c r="H2610" s="51"/>
      <c r="J2610" s="51"/>
    </row>
    <row r="2611" spans="1:10" x14ac:dyDescent="0.3">
      <c r="A2611" t="s">
        <v>2600</v>
      </c>
      <c r="B2611" t="s">
        <v>8976</v>
      </c>
      <c r="C2611" s="56">
        <v>41886</v>
      </c>
      <c r="D2611" s="48">
        <v>0</v>
      </c>
      <c r="E2611" s="57">
        <v>0</v>
      </c>
      <c r="F2611" s="48">
        <v>0</v>
      </c>
      <c r="G2611" s="48">
        <v>0</v>
      </c>
      <c r="H2611" s="51"/>
      <c r="J2611" s="51"/>
    </row>
    <row r="2612" spans="1:10" x14ac:dyDescent="0.3">
      <c r="A2612" t="s">
        <v>2601</v>
      </c>
      <c r="B2612" t="s">
        <v>8977</v>
      </c>
      <c r="C2612" s="56">
        <v>40632</v>
      </c>
      <c r="D2612" s="48">
        <v>0</v>
      </c>
      <c r="E2612" s="57">
        <v>0</v>
      </c>
      <c r="F2612" s="48">
        <v>0</v>
      </c>
      <c r="G2612" s="48">
        <v>0</v>
      </c>
      <c r="H2612" s="51"/>
      <c r="J2612" s="51"/>
    </row>
    <row r="2613" spans="1:10" x14ac:dyDescent="0.3">
      <c r="A2613" t="s">
        <v>2602</v>
      </c>
      <c r="B2613" t="s">
        <v>8978</v>
      </c>
      <c r="C2613" s="56">
        <v>40327</v>
      </c>
      <c r="D2613" s="48">
        <v>0</v>
      </c>
      <c r="E2613" s="57">
        <v>0</v>
      </c>
      <c r="F2613" s="48">
        <v>0</v>
      </c>
      <c r="G2613" s="48">
        <v>0</v>
      </c>
      <c r="H2613" s="51"/>
      <c r="J2613" s="51"/>
    </row>
    <row r="2614" spans="1:10" x14ac:dyDescent="0.3">
      <c r="A2614" t="s">
        <v>2603</v>
      </c>
      <c r="B2614" t="s">
        <v>8979</v>
      </c>
      <c r="C2614" s="56">
        <v>61751</v>
      </c>
      <c r="D2614" s="48">
        <v>247852.77</v>
      </c>
      <c r="E2614" s="57">
        <v>184.39</v>
      </c>
      <c r="F2614" s="48">
        <v>89525.03</v>
      </c>
      <c r="G2614" s="48">
        <v>-158327.74</v>
      </c>
      <c r="H2614" s="51"/>
      <c r="J2614" s="51"/>
    </row>
    <row r="2615" spans="1:10" x14ac:dyDescent="0.3">
      <c r="A2615" t="s">
        <v>2604</v>
      </c>
      <c r="B2615" t="s">
        <v>8980</v>
      </c>
      <c r="C2615" s="56">
        <v>41731</v>
      </c>
      <c r="D2615" s="48">
        <v>0</v>
      </c>
      <c r="E2615" s="57">
        <v>0</v>
      </c>
      <c r="F2615" s="48">
        <v>0</v>
      </c>
      <c r="G2615" s="48">
        <v>0</v>
      </c>
      <c r="H2615" s="51"/>
      <c r="J2615" s="51"/>
    </row>
    <row r="2616" spans="1:10" x14ac:dyDescent="0.3">
      <c r="A2616" t="s">
        <v>2605</v>
      </c>
      <c r="B2616" t="s">
        <v>8981</v>
      </c>
      <c r="C2616" s="56">
        <v>57266</v>
      </c>
      <c r="D2616" s="48">
        <v>0</v>
      </c>
      <c r="E2616" s="57">
        <v>0</v>
      </c>
      <c r="F2616" s="48">
        <v>0</v>
      </c>
      <c r="G2616" s="48">
        <v>0</v>
      </c>
      <c r="H2616" s="51"/>
      <c r="J2616" s="51"/>
    </row>
    <row r="2617" spans="1:10" x14ac:dyDescent="0.3">
      <c r="A2617" t="s">
        <v>2606</v>
      </c>
      <c r="B2617" t="s">
        <v>8982</v>
      </c>
      <c r="C2617" s="56">
        <v>41239</v>
      </c>
      <c r="D2617" s="48">
        <v>38622.33</v>
      </c>
      <c r="E2617" s="57">
        <v>34.08</v>
      </c>
      <c r="F2617" s="48">
        <v>16546.52</v>
      </c>
      <c r="G2617" s="48">
        <v>-22075.81</v>
      </c>
      <c r="H2617" s="51"/>
      <c r="J2617" s="51"/>
    </row>
    <row r="2618" spans="1:10" x14ac:dyDescent="0.3">
      <c r="A2618" t="s">
        <v>2607</v>
      </c>
      <c r="B2618" t="s">
        <v>8983</v>
      </c>
      <c r="C2618" s="56">
        <v>37949</v>
      </c>
      <c r="D2618" s="48">
        <v>3450.37</v>
      </c>
      <c r="E2618" s="57">
        <v>219.45</v>
      </c>
      <c r="F2618" s="48">
        <v>106547.36</v>
      </c>
      <c r="G2618" s="48">
        <v>103096.99</v>
      </c>
      <c r="H2618" s="51"/>
      <c r="J2618" s="51"/>
    </row>
    <row r="2619" spans="1:10" x14ac:dyDescent="0.3">
      <c r="A2619" t="s">
        <v>2608</v>
      </c>
      <c r="B2619" t="s">
        <v>8984</v>
      </c>
      <c r="C2619" s="56">
        <v>42524</v>
      </c>
      <c r="D2619" s="48">
        <v>75626.39</v>
      </c>
      <c r="E2619" s="57">
        <v>207.58</v>
      </c>
      <c r="F2619" s="48">
        <v>100784.24</v>
      </c>
      <c r="G2619" s="48">
        <v>25157.850000000006</v>
      </c>
      <c r="H2619" s="51"/>
      <c r="J2619" s="51"/>
    </row>
    <row r="2620" spans="1:10" x14ac:dyDescent="0.3">
      <c r="A2620" t="s">
        <v>2609</v>
      </c>
      <c r="B2620" t="s">
        <v>8985</v>
      </c>
      <c r="C2620" s="56">
        <v>41337</v>
      </c>
      <c r="D2620" s="48">
        <v>0</v>
      </c>
      <c r="E2620" s="57">
        <v>0</v>
      </c>
      <c r="F2620" s="48">
        <v>0</v>
      </c>
      <c r="G2620" s="48">
        <v>0</v>
      </c>
      <c r="H2620" s="51"/>
      <c r="J2620" s="51"/>
    </row>
    <row r="2621" spans="1:10" x14ac:dyDescent="0.3">
      <c r="A2621" t="s">
        <v>2610</v>
      </c>
      <c r="B2621" t="s">
        <v>8986</v>
      </c>
      <c r="C2621" s="56">
        <v>48101</v>
      </c>
      <c r="D2621" s="48">
        <v>0</v>
      </c>
      <c r="E2621" s="57">
        <v>0</v>
      </c>
      <c r="F2621" s="48">
        <v>0</v>
      </c>
      <c r="G2621" s="48">
        <v>0</v>
      </c>
      <c r="H2621" s="51"/>
      <c r="J2621" s="51"/>
    </row>
    <row r="2622" spans="1:10" x14ac:dyDescent="0.3">
      <c r="A2622" t="s">
        <v>2611</v>
      </c>
      <c r="B2622" t="s">
        <v>8987</v>
      </c>
      <c r="C2622" s="56">
        <v>40934</v>
      </c>
      <c r="D2622" s="48">
        <v>0</v>
      </c>
      <c r="E2622" s="57">
        <v>0</v>
      </c>
      <c r="F2622" s="48">
        <v>0</v>
      </c>
      <c r="G2622" s="48">
        <v>0</v>
      </c>
      <c r="H2622" s="51"/>
      <c r="J2622" s="51"/>
    </row>
    <row r="2623" spans="1:10" x14ac:dyDescent="0.3">
      <c r="A2623" t="s">
        <v>2612</v>
      </c>
      <c r="B2623" t="s">
        <v>8988</v>
      </c>
      <c r="C2623" s="56">
        <v>44201</v>
      </c>
      <c r="D2623" s="48">
        <v>0</v>
      </c>
      <c r="E2623" s="57">
        <v>0</v>
      </c>
      <c r="F2623" s="48">
        <v>0</v>
      </c>
      <c r="G2623" s="48">
        <v>0</v>
      </c>
      <c r="H2623" s="51"/>
      <c r="J2623" s="51"/>
    </row>
    <row r="2624" spans="1:10" x14ac:dyDescent="0.3">
      <c r="A2624" t="s">
        <v>2613</v>
      </c>
      <c r="B2624" t="s">
        <v>8989</v>
      </c>
      <c r="C2624" s="56">
        <v>42759</v>
      </c>
      <c r="D2624" s="48">
        <v>24340.61</v>
      </c>
      <c r="E2624" s="57">
        <v>44.98</v>
      </c>
      <c r="F2624" s="48">
        <v>21838.69</v>
      </c>
      <c r="G2624" s="48">
        <v>-2501.9200000000019</v>
      </c>
      <c r="H2624" s="51"/>
      <c r="J2624" s="51"/>
    </row>
    <row r="2625" spans="1:10" x14ac:dyDescent="0.3">
      <c r="A2625" t="s">
        <v>2614</v>
      </c>
      <c r="B2625" t="s">
        <v>8990</v>
      </c>
      <c r="C2625" s="56">
        <v>40517</v>
      </c>
      <c r="D2625" s="48">
        <v>0</v>
      </c>
      <c r="E2625" s="57">
        <v>0</v>
      </c>
      <c r="F2625" s="48">
        <v>0</v>
      </c>
      <c r="G2625" s="48">
        <v>0</v>
      </c>
      <c r="H2625" s="51"/>
      <c r="J2625" s="51"/>
    </row>
    <row r="2626" spans="1:10" x14ac:dyDescent="0.3">
      <c r="A2626" t="s">
        <v>2615</v>
      </c>
      <c r="B2626" t="s">
        <v>8991</v>
      </c>
      <c r="C2626" s="56">
        <v>41278</v>
      </c>
      <c r="D2626" s="48">
        <v>0</v>
      </c>
      <c r="E2626" s="57">
        <v>0</v>
      </c>
      <c r="F2626" s="48">
        <v>0</v>
      </c>
      <c r="G2626" s="48">
        <v>0</v>
      </c>
      <c r="H2626" s="51"/>
      <c r="J2626" s="51"/>
    </row>
    <row r="2627" spans="1:10" x14ac:dyDescent="0.3">
      <c r="A2627" t="s">
        <v>2616</v>
      </c>
      <c r="B2627" t="s">
        <v>8992</v>
      </c>
      <c r="C2627" s="56">
        <v>41621</v>
      </c>
      <c r="D2627" s="48">
        <v>0</v>
      </c>
      <c r="E2627" s="57">
        <v>0</v>
      </c>
      <c r="F2627" s="48">
        <v>0</v>
      </c>
      <c r="G2627" s="48">
        <v>0</v>
      </c>
      <c r="H2627" s="51"/>
      <c r="J2627" s="51"/>
    </row>
    <row r="2628" spans="1:10" x14ac:dyDescent="0.3">
      <c r="A2628" t="s">
        <v>2617</v>
      </c>
      <c r="B2628" t="s">
        <v>8993</v>
      </c>
      <c r="C2628" s="56">
        <v>48101</v>
      </c>
      <c r="D2628" s="48">
        <v>472394.06</v>
      </c>
      <c r="E2628" s="57">
        <v>887.89</v>
      </c>
      <c r="F2628" s="48">
        <v>431088.35</v>
      </c>
      <c r="G2628" s="48">
        <v>-41305.710000000021</v>
      </c>
      <c r="H2628" s="51"/>
      <c r="J2628" s="51"/>
    </row>
    <row r="2629" spans="1:10" x14ac:dyDescent="0.3">
      <c r="A2629" t="s">
        <v>2618</v>
      </c>
      <c r="B2629" t="s">
        <v>8994</v>
      </c>
      <c r="C2629" s="56">
        <v>41251</v>
      </c>
      <c r="D2629" s="48">
        <v>190217.07</v>
      </c>
      <c r="E2629" s="57">
        <v>725.85</v>
      </c>
      <c r="F2629" s="48">
        <v>352414.69</v>
      </c>
      <c r="G2629" s="48">
        <v>162197.62</v>
      </c>
      <c r="H2629" s="51"/>
      <c r="J2629" s="51"/>
    </row>
    <row r="2630" spans="1:10" x14ac:dyDescent="0.3">
      <c r="A2630" t="s">
        <v>2619</v>
      </c>
      <c r="B2630" t="s">
        <v>8995</v>
      </c>
      <c r="C2630" s="56">
        <v>61284</v>
      </c>
      <c r="D2630" s="48">
        <v>0</v>
      </c>
      <c r="E2630" s="57">
        <v>0</v>
      </c>
      <c r="F2630" s="48">
        <v>0</v>
      </c>
      <c r="G2630" s="48">
        <v>0</v>
      </c>
      <c r="H2630" s="51"/>
      <c r="J2630" s="51"/>
    </row>
    <row r="2631" spans="1:10" x14ac:dyDescent="0.3">
      <c r="A2631" t="s">
        <v>2620</v>
      </c>
      <c r="B2631" t="s">
        <v>8996</v>
      </c>
      <c r="C2631" s="56">
        <v>73191</v>
      </c>
      <c r="D2631" s="48">
        <v>0</v>
      </c>
      <c r="E2631" s="57">
        <v>0</v>
      </c>
      <c r="F2631" s="48">
        <v>0</v>
      </c>
      <c r="G2631" s="48">
        <v>0</v>
      </c>
      <c r="H2631" s="51"/>
      <c r="J2631" s="51"/>
    </row>
    <row r="2632" spans="1:10" x14ac:dyDescent="0.3">
      <c r="A2632" t="s">
        <v>2621</v>
      </c>
      <c r="B2632" t="s">
        <v>8997</v>
      </c>
      <c r="C2632" s="56">
        <v>40888</v>
      </c>
      <c r="D2632" s="48">
        <v>47952.39</v>
      </c>
      <c r="E2632" s="57">
        <v>0.74</v>
      </c>
      <c r="F2632" s="48">
        <v>359.28</v>
      </c>
      <c r="G2632" s="48">
        <v>-47593.11</v>
      </c>
      <c r="H2632" s="51"/>
      <c r="J2632" s="51"/>
    </row>
    <row r="2633" spans="1:10" x14ac:dyDescent="0.3">
      <c r="A2633" t="s">
        <v>2622</v>
      </c>
      <c r="B2633" t="s">
        <v>8998</v>
      </c>
      <c r="C2633" s="56">
        <v>55303</v>
      </c>
      <c r="D2633" s="48">
        <v>10819.78</v>
      </c>
      <c r="E2633" s="57">
        <v>96.08</v>
      </c>
      <c r="F2633" s="48">
        <v>46648.76</v>
      </c>
      <c r="G2633" s="48">
        <v>35828.980000000003</v>
      </c>
      <c r="H2633" s="51"/>
      <c r="J2633" s="51"/>
    </row>
    <row r="2634" spans="1:10" x14ac:dyDescent="0.3">
      <c r="A2634" t="s">
        <v>2623</v>
      </c>
      <c r="B2634" t="s">
        <v>8999</v>
      </c>
      <c r="C2634" s="56">
        <v>40712</v>
      </c>
      <c r="D2634" s="48">
        <v>0</v>
      </c>
      <c r="E2634" s="57">
        <v>0</v>
      </c>
      <c r="F2634" s="48">
        <v>0</v>
      </c>
      <c r="G2634" s="48">
        <v>0</v>
      </c>
      <c r="H2634" s="51"/>
      <c r="J2634" s="51"/>
    </row>
    <row r="2635" spans="1:10" x14ac:dyDescent="0.3">
      <c r="A2635" t="s">
        <v>2624</v>
      </c>
      <c r="B2635" t="s">
        <v>9000</v>
      </c>
      <c r="C2635" s="56">
        <v>22725</v>
      </c>
      <c r="D2635" s="48">
        <v>96096</v>
      </c>
      <c r="E2635" s="57">
        <v>471.55</v>
      </c>
      <c r="F2635" s="48">
        <v>228946.96</v>
      </c>
      <c r="G2635" s="48">
        <v>132850.96</v>
      </c>
      <c r="H2635" s="51"/>
      <c r="J2635" s="51"/>
    </row>
    <row r="2636" spans="1:10" x14ac:dyDescent="0.3">
      <c r="A2636" t="s">
        <v>2625</v>
      </c>
      <c r="B2636" t="s">
        <v>9001</v>
      </c>
      <c r="C2636" s="56">
        <v>40982</v>
      </c>
      <c r="D2636" s="48">
        <v>0</v>
      </c>
      <c r="E2636" s="57">
        <v>0</v>
      </c>
      <c r="F2636" s="48">
        <v>0</v>
      </c>
      <c r="G2636" s="48">
        <v>0</v>
      </c>
      <c r="H2636" s="51"/>
      <c r="J2636" s="51"/>
    </row>
    <row r="2637" spans="1:10" x14ac:dyDescent="0.3">
      <c r="A2637" t="s">
        <v>2626</v>
      </c>
      <c r="B2637" t="s">
        <v>9002</v>
      </c>
      <c r="C2637" s="56">
        <v>77195</v>
      </c>
      <c r="D2637" s="48">
        <v>222758.68</v>
      </c>
      <c r="E2637" s="57">
        <v>348.14</v>
      </c>
      <c r="F2637" s="48">
        <v>169028.93</v>
      </c>
      <c r="G2637" s="48">
        <v>-53729.75</v>
      </c>
      <c r="H2637" s="51"/>
      <c r="J2637" s="51"/>
    </row>
    <row r="2638" spans="1:10" x14ac:dyDescent="0.3">
      <c r="A2638" t="s">
        <v>2627</v>
      </c>
      <c r="B2638" t="s">
        <v>9003</v>
      </c>
      <c r="C2638" s="56">
        <v>42538</v>
      </c>
      <c r="D2638" s="48">
        <v>18051.560000000001</v>
      </c>
      <c r="E2638" s="57">
        <v>126.7</v>
      </c>
      <c r="F2638" s="48">
        <v>61515.38</v>
      </c>
      <c r="G2638" s="48">
        <v>43463.819999999992</v>
      </c>
      <c r="H2638" s="51"/>
      <c r="J2638" s="51"/>
    </row>
    <row r="2639" spans="1:10" x14ac:dyDescent="0.3">
      <c r="A2639" t="s">
        <v>2628</v>
      </c>
      <c r="B2639" t="s">
        <v>9004</v>
      </c>
      <c r="C2639" s="56">
        <v>41154</v>
      </c>
      <c r="D2639" s="48">
        <v>302743.73</v>
      </c>
      <c r="E2639" s="57">
        <v>268.39</v>
      </c>
      <c r="F2639" s="48">
        <v>130308.71</v>
      </c>
      <c r="G2639" s="48">
        <v>-172435.01999999996</v>
      </c>
      <c r="H2639" s="51"/>
      <c r="J2639" s="51"/>
    </row>
    <row r="2640" spans="1:10" x14ac:dyDescent="0.3">
      <c r="A2640" t="s">
        <v>2629</v>
      </c>
      <c r="B2640" t="s">
        <v>9005</v>
      </c>
      <c r="C2640" s="56">
        <v>41506</v>
      </c>
      <c r="D2640" s="48">
        <v>0</v>
      </c>
      <c r="E2640" s="57">
        <v>0</v>
      </c>
      <c r="F2640" s="48">
        <v>0</v>
      </c>
      <c r="G2640" s="48">
        <v>0</v>
      </c>
      <c r="H2640" s="51"/>
      <c r="J2640" s="51"/>
    </row>
    <row r="2641" spans="1:10" x14ac:dyDescent="0.3">
      <c r="A2641" t="s">
        <v>2630</v>
      </c>
      <c r="B2641" t="s">
        <v>9006</v>
      </c>
      <c r="C2641" s="56">
        <v>40967</v>
      </c>
      <c r="D2641" s="48">
        <v>0</v>
      </c>
      <c r="E2641" s="57">
        <v>0</v>
      </c>
      <c r="F2641" s="48">
        <v>0</v>
      </c>
      <c r="G2641" s="48">
        <v>0</v>
      </c>
      <c r="H2641" s="51"/>
      <c r="J2641" s="51"/>
    </row>
    <row r="2642" spans="1:10" x14ac:dyDescent="0.3">
      <c r="A2642" t="s">
        <v>2631</v>
      </c>
      <c r="B2642" t="s">
        <v>9007</v>
      </c>
      <c r="C2642" s="56">
        <v>20671</v>
      </c>
      <c r="D2642" s="48">
        <v>0</v>
      </c>
      <c r="E2642" s="57">
        <v>0</v>
      </c>
      <c r="F2642" s="48">
        <v>0</v>
      </c>
      <c r="G2642" s="48">
        <v>0</v>
      </c>
      <c r="H2642" s="51"/>
      <c r="J2642" s="51"/>
    </row>
    <row r="2643" spans="1:10" x14ac:dyDescent="0.3">
      <c r="A2643" t="s">
        <v>2632</v>
      </c>
      <c r="B2643" t="s">
        <v>9008</v>
      </c>
      <c r="C2643" s="56">
        <v>25351</v>
      </c>
      <c r="D2643" s="48">
        <v>9772.06</v>
      </c>
      <c r="E2643" s="57">
        <v>0</v>
      </c>
      <c r="F2643" s="48">
        <v>0</v>
      </c>
      <c r="G2643" s="48">
        <v>-9772.06</v>
      </c>
      <c r="H2643" s="51"/>
      <c r="J2643" s="51"/>
    </row>
    <row r="2644" spans="1:10" x14ac:dyDescent="0.3">
      <c r="A2644" t="s">
        <v>2633</v>
      </c>
      <c r="B2644" t="s">
        <v>9009</v>
      </c>
      <c r="C2644" s="56">
        <v>41148</v>
      </c>
      <c r="D2644" s="48">
        <v>29428.06</v>
      </c>
      <c r="E2644" s="57">
        <v>170.03</v>
      </c>
      <c r="F2644" s="48">
        <v>82552.97</v>
      </c>
      <c r="G2644" s="48">
        <v>53124.91</v>
      </c>
      <c r="H2644" s="51"/>
      <c r="J2644" s="51"/>
    </row>
    <row r="2645" spans="1:10" x14ac:dyDescent="0.3">
      <c r="A2645" t="s">
        <v>2634</v>
      </c>
      <c r="B2645" t="s">
        <v>9010</v>
      </c>
      <c r="C2645" s="56">
        <v>40765</v>
      </c>
      <c r="D2645" s="48">
        <v>0</v>
      </c>
      <c r="E2645" s="57">
        <v>0</v>
      </c>
      <c r="F2645" s="48">
        <v>0</v>
      </c>
      <c r="G2645" s="48">
        <v>0</v>
      </c>
      <c r="H2645" s="51"/>
      <c r="J2645" s="51"/>
    </row>
    <row r="2646" spans="1:10" x14ac:dyDescent="0.3">
      <c r="A2646" t="s">
        <v>2635</v>
      </c>
      <c r="B2646" t="s">
        <v>9011</v>
      </c>
      <c r="C2646" s="56">
        <v>68836</v>
      </c>
      <c r="D2646" s="48">
        <v>0</v>
      </c>
      <c r="E2646" s="57">
        <v>0</v>
      </c>
      <c r="F2646" s="48">
        <v>0</v>
      </c>
      <c r="G2646" s="48">
        <v>0</v>
      </c>
      <c r="H2646" s="51"/>
      <c r="J2646" s="51"/>
    </row>
    <row r="2647" spans="1:10" x14ac:dyDescent="0.3">
      <c r="A2647" t="s">
        <v>2636</v>
      </c>
      <c r="B2647" t="s">
        <v>9012</v>
      </c>
      <c r="C2647" s="56">
        <v>41023</v>
      </c>
      <c r="D2647" s="48">
        <v>0</v>
      </c>
      <c r="E2647" s="57">
        <v>0</v>
      </c>
      <c r="F2647" s="48">
        <v>0</v>
      </c>
      <c r="G2647" s="48">
        <v>0</v>
      </c>
      <c r="H2647" s="51"/>
      <c r="J2647" s="51"/>
    </row>
    <row r="2648" spans="1:10" x14ac:dyDescent="0.3">
      <c r="A2648" t="s">
        <v>2637</v>
      </c>
      <c r="B2648" t="s">
        <v>9013</v>
      </c>
      <c r="C2648" s="56">
        <v>41251</v>
      </c>
      <c r="D2648" s="48">
        <v>0</v>
      </c>
      <c r="E2648" s="57">
        <v>0</v>
      </c>
      <c r="F2648" s="48">
        <v>0</v>
      </c>
      <c r="G2648" s="48">
        <v>0</v>
      </c>
      <c r="H2648" s="51"/>
      <c r="J2648" s="51"/>
    </row>
    <row r="2649" spans="1:10" x14ac:dyDescent="0.3">
      <c r="A2649" t="s">
        <v>2638</v>
      </c>
      <c r="B2649" t="s">
        <v>9014</v>
      </c>
      <c r="C2649" s="56">
        <v>40765</v>
      </c>
      <c r="D2649" s="48">
        <v>85645.66</v>
      </c>
      <c r="E2649" s="57">
        <v>166.45</v>
      </c>
      <c r="F2649" s="48">
        <v>80814.8</v>
      </c>
      <c r="G2649" s="48">
        <v>-4830.8600000000006</v>
      </c>
      <c r="H2649" s="51"/>
      <c r="J2649" s="51"/>
    </row>
    <row r="2650" spans="1:10" x14ac:dyDescent="0.3">
      <c r="A2650" t="s">
        <v>2639</v>
      </c>
      <c r="B2650" t="s">
        <v>9015</v>
      </c>
      <c r="C2650" s="56">
        <v>41407</v>
      </c>
      <c r="D2650" s="48">
        <v>0</v>
      </c>
      <c r="E2650" s="57">
        <v>0</v>
      </c>
      <c r="F2650" s="48">
        <v>0</v>
      </c>
      <c r="G2650" s="48">
        <v>0</v>
      </c>
      <c r="H2650" s="51"/>
      <c r="J2650" s="51"/>
    </row>
    <row r="2651" spans="1:10" x14ac:dyDescent="0.3">
      <c r="A2651" t="s">
        <v>2640</v>
      </c>
      <c r="B2651" t="s">
        <v>9016</v>
      </c>
      <c r="C2651" s="56">
        <v>72554</v>
      </c>
      <c r="D2651" s="48">
        <v>28707.96</v>
      </c>
      <c r="E2651" s="57">
        <v>56.72</v>
      </c>
      <c r="F2651" s="48">
        <v>27538.69</v>
      </c>
      <c r="G2651" s="48">
        <v>-1169.2700000000004</v>
      </c>
      <c r="H2651" s="51"/>
      <c r="J2651" s="51"/>
    </row>
    <row r="2652" spans="1:10" x14ac:dyDescent="0.3">
      <c r="A2652" t="s">
        <v>2641</v>
      </c>
      <c r="B2652" t="s">
        <v>9017</v>
      </c>
      <c r="C2652" s="56">
        <v>40987</v>
      </c>
      <c r="D2652" s="48">
        <v>132579.66</v>
      </c>
      <c r="E2652" s="57">
        <v>303.26</v>
      </c>
      <c r="F2652" s="48">
        <v>147238.79999999999</v>
      </c>
      <c r="G2652" s="48">
        <v>14659.139999999985</v>
      </c>
      <c r="H2652" s="51"/>
      <c r="J2652" s="51"/>
    </row>
    <row r="2653" spans="1:10" x14ac:dyDescent="0.3">
      <c r="A2653" t="s">
        <v>2642</v>
      </c>
      <c r="B2653" t="s">
        <v>9018</v>
      </c>
      <c r="C2653" s="56">
        <v>48348</v>
      </c>
      <c r="D2653" s="48">
        <v>0</v>
      </c>
      <c r="E2653" s="57">
        <v>0</v>
      </c>
      <c r="F2653" s="48">
        <v>0</v>
      </c>
      <c r="G2653" s="48">
        <v>0</v>
      </c>
      <c r="H2653" s="51"/>
      <c r="J2653" s="51"/>
    </row>
    <row r="2654" spans="1:10" x14ac:dyDescent="0.3">
      <c r="A2654" t="s">
        <v>2643</v>
      </c>
      <c r="B2654" t="s">
        <v>9019</v>
      </c>
      <c r="C2654" s="56">
        <v>20281</v>
      </c>
      <c r="D2654" s="48">
        <v>124439.03999999999</v>
      </c>
      <c r="E2654" s="57">
        <v>542.9</v>
      </c>
      <c r="F2654" s="48">
        <v>263588.81</v>
      </c>
      <c r="G2654" s="48">
        <v>139149.77000000002</v>
      </c>
      <c r="H2654" s="51"/>
      <c r="J2654" s="51"/>
    </row>
    <row r="2655" spans="1:10" x14ac:dyDescent="0.3">
      <c r="A2655" t="s">
        <v>2644</v>
      </c>
      <c r="B2655" t="s">
        <v>9020</v>
      </c>
      <c r="C2655" s="56">
        <v>40557</v>
      </c>
      <c r="D2655" s="48">
        <v>0</v>
      </c>
      <c r="E2655" s="57">
        <v>0</v>
      </c>
      <c r="F2655" s="48">
        <v>0</v>
      </c>
      <c r="G2655" s="48">
        <v>0</v>
      </c>
      <c r="H2655" s="51"/>
      <c r="J2655" s="51"/>
    </row>
    <row r="2656" spans="1:10" x14ac:dyDescent="0.3">
      <c r="A2656" t="s">
        <v>2645</v>
      </c>
      <c r="B2656" t="s">
        <v>9021</v>
      </c>
      <c r="C2656" s="56">
        <v>73919</v>
      </c>
      <c r="D2656" s="48">
        <v>0</v>
      </c>
      <c r="E2656" s="57">
        <v>0</v>
      </c>
      <c r="F2656" s="48">
        <v>0</v>
      </c>
      <c r="G2656" s="48">
        <v>0</v>
      </c>
      <c r="H2656" s="51"/>
      <c r="J2656" s="51"/>
    </row>
    <row r="2657" spans="1:10" x14ac:dyDescent="0.3">
      <c r="A2657" t="s">
        <v>2646</v>
      </c>
      <c r="B2657" t="s">
        <v>9022</v>
      </c>
      <c r="C2657" s="56">
        <v>41240</v>
      </c>
      <c r="D2657" s="48">
        <v>0</v>
      </c>
      <c r="E2657" s="57">
        <v>0</v>
      </c>
      <c r="F2657" s="48">
        <v>0</v>
      </c>
      <c r="G2657" s="48">
        <v>0</v>
      </c>
      <c r="H2657" s="51"/>
      <c r="J2657" s="51"/>
    </row>
    <row r="2658" spans="1:10" x14ac:dyDescent="0.3">
      <c r="A2658" t="s">
        <v>2647</v>
      </c>
      <c r="B2658" t="s">
        <v>9023</v>
      </c>
      <c r="C2658" s="56">
        <v>40814</v>
      </c>
      <c r="D2658" s="48">
        <v>0</v>
      </c>
      <c r="E2658" s="57">
        <v>0</v>
      </c>
      <c r="F2658" s="48">
        <v>0</v>
      </c>
      <c r="G2658" s="48">
        <v>0</v>
      </c>
      <c r="H2658" s="51"/>
      <c r="J2658" s="51"/>
    </row>
    <row r="2659" spans="1:10" x14ac:dyDescent="0.3">
      <c r="A2659" t="s">
        <v>2648</v>
      </c>
      <c r="B2659" t="s">
        <v>9024</v>
      </c>
      <c r="C2659" s="56">
        <v>74426</v>
      </c>
      <c r="D2659" s="48">
        <v>0</v>
      </c>
      <c r="E2659" s="57">
        <v>0</v>
      </c>
      <c r="F2659" s="48">
        <v>0</v>
      </c>
      <c r="G2659" s="48">
        <v>0</v>
      </c>
      <c r="H2659" s="51"/>
      <c r="J2659" s="51"/>
    </row>
    <row r="2660" spans="1:10" x14ac:dyDescent="0.3">
      <c r="A2660" t="s">
        <v>2649</v>
      </c>
      <c r="B2660" t="s">
        <v>9025</v>
      </c>
      <c r="C2660" s="56">
        <v>75219</v>
      </c>
      <c r="D2660" s="48">
        <v>81618.14</v>
      </c>
      <c r="E2660" s="57">
        <v>49.9</v>
      </c>
      <c r="F2660" s="48">
        <v>24227.45</v>
      </c>
      <c r="G2660" s="48">
        <v>-57390.69</v>
      </c>
      <c r="H2660" s="51"/>
      <c r="J2660" s="51"/>
    </row>
    <row r="2661" spans="1:10" x14ac:dyDescent="0.3">
      <c r="A2661" t="s">
        <v>2650</v>
      </c>
      <c r="B2661" t="s">
        <v>9026</v>
      </c>
      <c r="C2661" s="56">
        <v>40950</v>
      </c>
      <c r="D2661" s="48">
        <v>44481.03</v>
      </c>
      <c r="E2661" s="57">
        <v>112.38</v>
      </c>
      <c r="F2661" s="48">
        <v>54562.74</v>
      </c>
      <c r="G2661" s="48">
        <v>10081.709999999999</v>
      </c>
      <c r="H2661" s="51"/>
      <c r="J2661" s="51"/>
    </row>
    <row r="2662" spans="1:10" x14ac:dyDescent="0.3">
      <c r="A2662" t="s">
        <v>2651</v>
      </c>
      <c r="B2662" t="s">
        <v>9027</v>
      </c>
      <c r="C2662" s="56">
        <v>75375</v>
      </c>
      <c r="D2662" s="48">
        <v>0</v>
      </c>
      <c r="E2662" s="57">
        <v>12.39</v>
      </c>
      <c r="F2662" s="48">
        <v>6015.59</v>
      </c>
      <c r="G2662" s="48">
        <v>6015.59</v>
      </c>
      <c r="H2662" s="51"/>
      <c r="J2662" s="51"/>
    </row>
    <row r="2663" spans="1:10" x14ac:dyDescent="0.3">
      <c r="A2663" t="s">
        <v>2652</v>
      </c>
      <c r="B2663" t="s">
        <v>9028</v>
      </c>
      <c r="C2663" s="56">
        <v>41012</v>
      </c>
      <c r="D2663" s="48">
        <v>0</v>
      </c>
      <c r="E2663" s="57">
        <v>0</v>
      </c>
      <c r="F2663" s="48">
        <v>0</v>
      </c>
      <c r="G2663" s="48">
        <v>0</v>
      </c>
      <c r="H2663" s="51"/>
      <c r="J2663" s="51"/>
    </row>
    <row r="2664" spans="1:10" x14ac:dyDescent="0.3">
      <c r="A2664" t="s">
        <v>2653</v>
      </c>
      <c r="B2664" t="s">
        <v>9029</v>
      </c>
      <c r="C2664" s="56">
        <v>40712</v>
      </c>
      <c r="D2664" s="48">
        <v>0</v>
      </c>
      <c r="E2664" s="57">
        <v>0</v>
      </c>
      <c r="F2664" s="48">
        <v>0</v>
      </c>
      <c r="G2664" s="48">
        <v>0</v>
      </c>
      <c r="H2664" s="51"/>
      <c r="J2664" s="51"/>
    </row>
    <row r="2665" spans="1:10" x14ac:dyDescent="0.3">
      <c r="A2665" t="s">
        <v>2654</v>
      </c>
      <c r="B2665" t="s">
        <v>9030</v>
      </c>
      <c r="C2665" s="56">
        <v>31384</v>
      </c>
      <c r="D2665" s="48">
        <v>0</v>
      </c>
      <c r="E2665" s="57">
        <v>0</v>
      </c>
      <c r="F2665" s="48">
        <v>0</v>
      </c>
      <c r="G2665" s="48">
        <v>0</v>
      </c>
      <c r="H2665" s="51"/>
      <c r="J2665" s="51"/>
    </row>
    <row r="2666" spans="1:10" x14ac:dyDescent="0.3">
      <c r="A2666" t="s">
        <v>2655</v>
      </c>
      <c r="B2666" t="s">
        <v>9031</v>
      </c>
      <c r="C2666" s="56">
        <v>41506</v>
      </c>
      <c r="D2666" s="48">
        <v>0</v>
      </c>
      <c r="E2666" s="57">
        <v>0</v>
      </c>
      <c r="F2666" s="48">
        <v>0</v>
      </c>
      <c r="G2666" s="48">
        <v>0</v>
      </c>
      <c r="H2666" s="51"/>
      <c r="J2666" s="51"/>
    </row>
    <row r="2667" spans="1:10" x14ac:dyDescent="0.3">
      <c r="A2667" t="s">
        <v>2656</v>
      </c>
      <c r="B2667" t="s">
        <v>9032</v>
      </c>
      <c r="C2667" s="56">
        <v>77975</v>
      </c>
      <c r="D2667" s="48">
        <v>58220.59</v>
      </c>
      <c r="E2667" s="57">
        <v>229.87</v>
      </c>
      <c r="F2667" s="48">
        <v>111606.48</v>
      </c>
      <c r="G2667" s="48">
        <v>53385.89</v>
      </c>
      <c r="H2667" s="51"/>
      <c r="J2667" s="51"/>
    </row>
    <row r="2668" spans="1:10" x14ac:dyDescent="0.3">
      <c r="A2668" t="s">
        <v>2657</v>
      </c>
      <c r="B2668" t="s">
        <v>9033</v>
      </c>
      <c r="C2668" s="56">
        <v>57266</v>
      </c>
      <c r="D2668" s="48">
        <v>0</v>
      </c>
      <c r="E2668" s="57">
        <v>0</v>
      </c>
      <c r="F2668" s="48">
        <v>0</v>
      </c>
      <c r="G2668" s="48">
        <v>0</v>
      </c>
      <c r="H2668" s="51"/>
      <c r="J2668" s="51"/>
    </row>
    <row r="2669" spans="1:10" x14ac:dyDescent="0.3">
      <c r="A2669" t="s">
        <v>2658</v>
      </c>
      <c r="B2669" t="s">
        <v>9034</v>
      </c>
      <c r="C2669" s="56">
        <v>40775</v>
      </c>
      <c r="D2669" s="48">
        <v>0</v>
      </c>
      <c r="E2669" s="57">
        <v>0</v>
      </c>
      <c r="F2669" s="48">
        <v>0</v>
      </c>
      <c r="G2669" s="48">
        <v>0</v>
      </c>
      <c r="H2669" s="51"/>
      <c r="J2669" s="51"/>
    </row>
    <row r="2670" spans="1:10" x14ac:dyDescent="0.3">
      <c r="A2670" t="s">
        <v>2659</v>
      </c>
      <c r="B2670" t="s">
        <v>9035</v>
      </c>
      <c r="C2670" s="56">
        <v>42656</v>
      </c>
      <c r="D2670" s="48">
        <v>27720</v>
      </c>
      <c r="E2670" s="57">
        <v>72.31</v>
      </c>
      <c r="F2670" s="48">
        <v>35107.949999999997</v>
      </c>
      <c r="G2670" s="48">
        <v>7387.9499999999971</v>
      </c>
      <c r="H2670" s="51"/>
      <c r="J2670" s="51"/>
    </row>
    <row r="2671" spans="1:10" x14ac:dyDescent="0.3">
      <c r="A2671" t="s">
        <v>2660</v>
      </c>
      <c r="B2671" t="s">
        <v>9036</v>
      </c>
      <c r="C2671" s="56">
        <v>41337</v>
      </c>
      <c r="D2671" s="48">
        <v>0</v>
      </c>
      <c r="E2671" s="57">
        <v>0</v>
      </c>
      <c r="F2671" s="48">
        <v>0</v>
      </c>
      <c r="G2671" s="48">
        <v>0</v>
      </c>
      <c r="H2671" s="51"/>
      <c r="J2671" s="51"/>
    </row>
    <row r="2672" spans="1:10" x14ac:dyDescent="0.3">
      <c r="A2672" t="s">
        <v>2661</v>
      </c>
      <c r="B2672" t="s">
        <v>9037</v>
      </c>
      <c r="C2672" s="56">
        <v>26158</v>
      </c>
      <c r="D2672" s="48">
        <v>0</v>
      </c>
      <c r="E2672" s="57">
        <v>0</v>
      </c>
      <c r="F2672" s="48">
        <v>0</v>
      </c>
      <c r="G2672" s="48">
        <v>0</v>
      </c>
      <c r="H2672" s="51"/>
      <c r="J2672" s="51"/>
    </row>
    <row r="2673" spans="1:10" x14ac:dyDescent="0.3">
      <c r="A2673" t="s">
        <v>2662</v>
      </c>
      <c r="B2673" t="s">
        <v>9038</v>
      </c>
      <c r="C2673" s="56">
        <v>41194</v>
      </c>
      <c r="D2673" s="48">
        <v>0</v>
      </c>
      <c r="E2673" s="57">
        <v>0</v>
      </c>
      <c r="F2673" s="48">
        <v>0</v>
      </c>
      <c r="G2673" s="48">
        <v>0</v>
      </c>
      <c r="H2673" s="51"/>
      <c r="J2673" s="51"/>
    </row>
    <row r="2674" spans="1:10" x14ac:dyDescent="0.3">
      <c r="A2674" t="s">
        <v>2663</v>
      </c>
      <c r="B2674" t="s">
        <v>9039</v>
      </c>
      <c r="C2674" s="56">
        <v>82785</v>
      </c>
      <c r="D2674" s="48">
        <v>103899.19</v>
      </c>
      <c r="E2674" s="57">
        <v>128.19</v>
      </c>
      <c r="F2674" s="48">
        <v>62238.81</v>
      </c>
      <c r="G2674" s="48">
        <v>-41660.380000000005</v>
      </c>
      <c r="H2674" s="51"/>
      <c r="J2674" s="51"/>
    </row>
    <row r="2675" spans="1:10" x14ac:dyDescent="0.3">
      <c r="A2675" t="s">
        <v>2664</v>
      </c>
      <c r="B2675" t="s">
        <v>9040</v>
      </c>
      <c r="C2675" s="56">
        <v>83149</v>
      </c>
      <c r="D2675" s="48">
        <v>28085.66</v>
      </c>
      <c r="E2675" s="57">
        <v>0</v>
      </c>
      <c r="F2675" s="48">
        <v>0</v>
      </c>
      <c r="G2675" s="48">
        <v>-28085.66</v>
      </c>
      <c r="H2675" s="51"/>
      <c r="J2675" s="51"/>
    </row>
    <row r="2676" spans="1:10" x14ac:dyDescent="0.3">
      <c r="A2676" t="s">
        <v>2665</v>
      </c>
      <c r="B2676" t="s">
        <v>9041</v>
      </c>
      <c r="C2676" s="56">
        <v>42744</v>
      </c>
      <c r="D2676" s="48">
        <v>0</v>
      </c>
      <c r="E2676" s="57">
        <v>0</v>
      </c>
      <c r="F2676" s="48">
        <v>0</v>
      </c>
      <c r="G2676" s="48">
        <v>0</v>
      </c>
      <c r="H2676" s="51"/>
      <c r="J2676" s="51"/>
    </row>
    <row r="2677" spans="1:10" x14ac:dyDescent="0.3">
      <c r="A2677" t="s">
        <v>2666</v>
      </c>
      <c r="B2677" t="s">
        <v>9042</v>
      </c>
      <c r="C2677" s="56">
        <v>84423</v>
      </c>
      <c r="D2677" s="48">
        <v>13948.6</v>
      </c>
      <c r="E2677" s="57">
        <v>23.2</v>
      </c>
      <c r="F2677" s="48">
        <v>11264.06</v>
      </c>
      <c r="G2677" s="48">
        <v>-2684.5400000000009</v>
      </c>
      <c r="H2677" s="51"/>
      <c r="J2677" s="51"/>
    </row>
    <row r="2678" spans="1:10" x14ac:dyDescent="0.3">
      <c r="A2678" t="s">
        <v>2667</v>
      </c>
      <c r="B2678" t="s">
        <v>9043</v>
      </c>
      <c r="C2678" s="56">
        <v>39600</v>
      </c>
      <c r="D2678" s="48">
        <v>93911.11</v>
      </c>
      <c r="E2678" s="57">
        <v>210.84</v>
      </c>
      <c r="F2678" s="48">
        <v>102367.03999999999</v>
      </c>
      <c r="G2678" s="48">
        <v>8455.929999999993</v>
      </c>
      <c r="H2678" s="51"/>
      <c r="J2678" s="51"/>
    </row>
    <row r="2679" spans="1:10" x14ac:dyDescent="0.3">
      <c r="A2679" t="s">
        <v>2668</v>
      </c>
      <c r="B2679" t="s">
        <v>9044</v>
      </c>
      <c r="C2679" s="56">
        <v>41337</v>
      </c>
      <c r="D2679" s="48">
        <v>0</v>
      </c>
      <c r="E2679" s="57">
        <v>0</v>
      </c>
      <c r="F2679" s="48">
        <v>0</v>
      </c>
      <c r="G2679" s="48">
        <v>0</v>
      </c>
      <c r="H2679" s="51"/>
      <c r="J2679" s="51"/>
    </row>
    <row r="2680" spans="1:10" x14ac:dyDescent="0.3">
      <c r="A2680" t="s">
        <v>2669</v>
      </c>
      <c r="B2680" t="s">
        <v>9045</v>
      </c>
      <c r="C2680" s="56">
        <v>47595</v>
      </c>
      <c r="D2680" s="48">
        <v>0</v>
      </c>
      <c r="E2680" s="57">
        <v>135.6</v>
      </c>
      <c r="F2680" s="48">
        <v>65836.509999999995</v>
      </c>
      <c r="G2680" s="48">
        <v>65836.509999999995</v>
      </c>
      <c r="H2680" s="51"/>
      <c r="J2680" s="51"/>
    </row>
    <row r="2681" spans="1:10" x14ac:dyDescent="0.3">
      <c r="A2681" t="s">
        <v>2670</v>
      </c>
      <c r="B2681" t="s">
        <v>9046</v>
      </c>
      <c r="C2681" s="56">
        <v>41782</v>
      </c>
      <c r="D2681" s="48">
        <v>0</v>
      </c>
      <c r="E2681" s="57">
        <v>0</v>
      </c>
      <c r="F2681" s="48">
        <v>0</v>
      </c>
      <c r="G2681" s="48">
        <v>0</v>
      </c>
      <c r="H2681" s="51"/>
      <c r="J2681" s="51"/>
    </row>
    <row r="2682" spans="1:10" x14ac:dyDescent="0.3">
      <c r="A2682" t="s">
        <v>2671</v>
      </c>
      <c r="B2682" t="s">
        <v>9047</v>
      </c>
      <c r="C2682" s="56">
        <v>40974</v>
      </c>
      <c r="D2682" s="48">
        <v>0</v>
      </c>
      <c r="E2682" s="57">
        <v>0</v>
      </c>
      <c r="F2682" s="48">
        <v>0</v>
      </c>
      <c r="G2682" s="48">
        <v>0</v>
      </c>
      <c r="H2682" s="51"/>
      <c r="J2682" s="51"/>
    </row>
    <row r="2683" spans="1:10" x14ac:dyDescent="0.3">
      <c r="A2683" t="s">
        <v>2672</v>
      </c>
      <c r="B2683" t="s">
        <v>9048</v>
      </c>
      <c r="C2683" s="56">
        <v>87920</v>
      </c>
      <c r="D2683" s="48">
        <v>0</v>
      </c>
      <c r="E2683" s="57">
        <v>0</v>
      </c>
      <c r="F2683" s="48">
        <v>0</v>
      </c>
      <c r="G2683" s="48">
        <v>0</v>
      </c>
      <c r="H2683" s="51"/>
      <c r="J2683" s="51"/>
    </row>
    <row r="2684" spans="1:10" x14ac:dyDescent="0.3">
      <c r="A2684" t="s">
        <v>2673</v>
      </c>
      <c r="B2684" t="s">
        <v>9049</v>
      </c>
      <c r="C2684" s="56">
        <v>41454</v>
      </c>
      <c r="D2684" s="48">
        <v>159013.98000000001</v>
      </c>
      <c r="E2684" s="57">
        <v>90.54</v>
      </c>
      <c r="F2684" s="48">
        <v>43958.98</v>
      </c>
      <c r="G2684" s="48">
        <v>-115055</v>
      </c>
      <c r="H2684" s="51"/>
      <c r="J2684" s="51"/>
    </row>
    <row r="2685" spans="1:10" x14ac:dyDescent="0.3">
      <c r="A2685" t="s">
        <v>2674</v>
      </c>
      <c r="B2685" t="s">
        <v>9050</v>
      </c>
      <c r="C2685" s="56">
        <v>40720</v>
      </c>
      <c r="D2685" s="48">
        <v>24800.61</v>
      </c>
      <c r="E2685" s="57">
        <v>59.86</v>
      </c>
      <c r="F2685" s="48">
        <v>29063.23</v>
      </c>
      <c r="G2685" s="48">
        <v>4262.619999999999</v>
      </c>
      <c r="H2685" s="51"/>
      <c r="J2685" s="51"/>
    </row>
    <row r="2686" spans="1:10" x14ac:dyDescent="0.3">
      <c r="A2686" t="s">
        <v>2675</v>
      </c>
      <c r="B2686" t="s">
        <v>9051</v>
      </c>
      <c r="C2686" s="56">
        <v>41898</v>
      </c>
      <c r="D2686" s="48">
        <v>0</v>
      </c>
      <c r="E2686" s="57">
        <v>0</v>
      </c>
      <c r="F2686" s="48">
        <v>0</v>
      </c>
      <c r="G2686" s="48">
        <v>0</v>
      </c>
      <c r="H2686" s="51"/>
      <c r="J2686" s="51"/>
    </row>
    <row r="2687" spans="1:10" x14ac:dyDescent="0.3">
      <c r="A2687" t="s">
        <v>2676</v>
      </c>
      <c r="B2687" t="s">
        <v>9052</v>
      </c>
      <c r="C2687" s="56">
        <v>29810</v>
      </c>
      <c r="D2687" s="48">
        <v>95284.58</v>
      </c>
      <c r="E2687" s="57">
        <v>247.75</v>
      </c>
      <c r="F2687" s="48">
        <v>120287.58</v>
      </c>
      <c r="G2687" s="48">
        <v>25003</v>
      </c>
      <c r="H2687" s="51"/>
      <c r="J2687" s="51"/>
    </row>
    <row r="2688" spans="1:10" x14ac:dyDescent="0.3">
      <c r="A2688" t="s">
        <v>2677</v>
      </c>
      <c r="B2688" t="s">
        <v>9053</v>
      </c>
      <c r="C2688" s="56">
        <v>42759</v>
      </c>
      <c r="D2688" s="48">
        <v>0</v>
      </c>
      <c r="E2688" s="57">
        <v>0</v>
      </c>
      <c r="F2688" s="48">
        <v>0</v>
      </c>
      <c r="G2688" s="48">
        <v>0</v>
      </c>
      <c r="H2688" s="51"/>
      <c r="J2688" s="51"/>
    </row>
    <row r="2689" spans="1:10" x14ac:dyDescent="0.3">
      <c r="A2689" t="s">
        <v>2678</v>
      </c>
      <c r="B2689" t="s">
        <v>9054</v>
      </c>
      <c r="C2689" s="56">
        <v>40635</v>
      </c>
      <c r="D2689" s="48">
        <v>0</v>
      </c>
      <c r="E2689" s="57">
        <v>0</v>
      </c>
      <c r="F2689" s="48">
        <v>0</v>
      </c>
      <c r="G2689" s="48">
        <v>0</v>
      </c>
      <c r="H2689" s="51"/>
      <c r="J2689" s="51"/>
    </row>
    <row r="2690" spans="1:10" x14ac:dyDescent="0.3">
      <c r="A2690" t="s">
        <v>2679</v>
      </c>
      <c r="B2690" t="s">
        <v>9055</v>
      </c>
      <c r="C2690" s="56">
        <v>90169</v>
      </c>
      <c r="D2690" s="48">
        <v>0</v>
      </c>
      <c r="E2690" s="57">
        <v>0</v>
      </c>
      <c r="F2690" s="48">
        <v>0</v>
      </c>
      <c r="G2690" s="48">
        <v>0</v>
      </c>
      <c r="H2690" s="51"/>
      <c r="J2690" s="51"/>
    </row>
    <row r="2691" spans="1:10" x14ac:dyDescent="0.3">
      <c r="A2691" t="s">
        <v>2680</v>
      </c>
      <c r="B2691" t="s">
        <v>9056</v>
      </c>
      <c r="C2691" s="56">
        <v>92951</v>
      </c>
      <c r="D2691" s="48">
        <v>0</v>
      </c>
      <c r="E2691" s="57">
        <v>0</v>
      </c>
      <c r="F2691" s="48">
        <v>0</v>
      </c>
      <c r="G2691" s="48">
        <v>0</v>
      </c>
      <c r="H2691" s="51"/>
      <c r="J2691" s="51"/>
    </row>
    <row r="2692" spans="1:10" x14ac:dyDescent="0.3">
      <c r="A2692" t="s">
        <v>2681</v>
      </c>
      <c r="B2692" t="s">
        <v>9057</v>
      </c>
      <c r="C2692" s="56">
        <v>40637</v>
      </c>
      <c r="D2692" s="48">
        <v>0</v>
      </c>
      <c r="E2692" s="57">
        <v>0</v>
      </c>
      <c r="F2692" s="48">
        <v>0</v>
      </c>
      <c r="G2692" s="48">
        <v>0</v>
      </c>
      <c r="H2692" s="51"/>
      <c r="J2692" s="51"/>
    </row>
    <row r="2693" spans="1:10" x14ac:dyDescent="0.3">
      <c r="A2693" t="s">
        <v>2682</v>
      </c>
      <c r="B2693" t="s">
        <v>9058</v>
      </c>
      <c r="C2693" s="56">
        <v>41296</v>
      </c>
      <c r="D2693" s="48">
        <v>0</v>
      </c>
      <c r="E2693" s="57">
        <v>0</v>
      </c>
      <c r="F2693" s="48">
        <v>0</v>
      </c>
      <c r="G2693" s="48">
        <v>0</v>
      </c>
      <c r="H2693" s="51"/>
      <c r="J2693" s="51"/>
    </row>
    <row r="2694" spans="1:10" x14ac:dyDescent="0.3">
      <c r="A2694" t="s">
        <v>2683</v>
      </c>
      <c r="B2694" t="s">
        <v>9058</v>
      </c>
      <c r="C2694" s="56">
        <v>41296</v>
      </c>
      <c r="D2694" s="48">
        <v>0</v>
      </c>
      <c r="E2694" s="57">
        <v>0</v>
      </c>
      <c r="F2694" s="48">
        <v>0</v>
      </c>
      <c r="G2694" s="48">
        <v>0</v>
      </c>
      <c r="H2694" s="51"/>
      <c r="J2694" s="51"/>
    </row>
    <row r="2695" spans="1:10" x14ac:dyDescent="0.3">
      <c r="A2695" t="s">
        <v>2684</v>
      </c>
      <c r="B2695" t="s">
        <v>9059</v>
      </c>
      <c r="C2695" s="56">
        <v>41672</v>
      </c>
      <c r="D2695" s="48">
        <v>24024</v>
      </c>
      <c r="E2695" s="57">
        <v>0</v>
      </c>
      <c r="F2695" s="48">
        <v>0</v>
      </c>
      <c r="G2695" s="48">
        <v>-24024</v>
      </c>
      <c r="H2695" s="51"/>
      <c r="J2695" s="51"/>
    </row>
    <row r="2696" spans="1:10" x14ac:dyDescent="0.3">
      <c r="A2696" t="s">
        <v>2685</v>
      </c>
      <c r="B2696" t="s">
        <v>9060</v>
      </c>
      <c r="C2696" s="56">
        <v>81316</v>
      </c>
      <c r="D2696" s="48">
        <v>187461.35</v>
      </c>
      <c r="E2696" s="57">
        <v>323.77999999999997</v>
      </c>
      <c r="F2696" s="48">
        <v>157201.67000000001</v>
      </c>
      <c r="G2696" s="48">
        <v>-30259.679999999993</v>
      </c>
      <c r="H2696" s="51"/>
      <c r="J2696" s="51"/>
    </row>
    <row r="2697" spans="1:10" x14ac:dyDescent="0.3">
      <c r="A2697" t="s">
        <v>2686</v>
      </c>
      <c r="B2697" t="s">
        <v>9061</v>
      </c>
      <c r="C2697" s="56">
        <v>41787</v>
      </c>
      <c r="D2697" s="48">
        <v>0</v>
      </c>
      <c r="E2697" s="57">
        <v>0</v>
      </c>
      <c r="F2697" s="48">
        <v>0</v>
      </c>
      <c r="G2697" s="48">
        <v>0</v>
      </c>
      <c r="H2697" s="51"/>
      <c r="J2697" s="51"/>
    </row>
    <row r="2698" spans="1:10" x14ac:dyDescent="0.3">
      <c r="A2698" t="s">
        <v>2687</v>
      </c>
      <c r="B2698" t="s">
        <v>9062</v>
      </c>
      <c r="C2698" s="56">
        <v>41557</v>
      </c>
      <c r="D2698" s="48">
        <v>3604.53</v>
      </c>
      <c r="E2698" s="57">
        <v>15.7</v>
      </c>
      <c r="F2698" s="48">
        <v>7622.66</v>
      </c>
      <c r="G2698" s="48">
        <v>4018.1299999999997</v>
      </c>
      <c r="H2698" s="51"/>
      <c r="J2698" s="51"/>
    </row>
    <row r="2699" spans="1:10" x14ac:dyDescent="0.3">
      <c r="A2699" t="s">
        <v>2688</v>
      </c>
      <c r="B2699" t="s">
        <v>9063</v>
      </c>
      <c r="C2699" s="56">
        <v>41638</v>
      </c>
      <c r="D2699" s="48">
        <v>13520.42</v>
      </c>
      <c r="E2699" s="57">
        <v>38.68</v>
      </c>
      <c r="F2699" s="48">
        <v>18779.91</v>
      </c>
      <c r="G2699" s="48">
        <v>5259.49</v>
      </c>
      <c r="H2699" s="51"/>
      <c r="J2699" s="51"/>
    </row>
    <row r="2700" spans="1:10" x14ac:dyDescent="0.3">
      <c r="A2700" t="s">
        <v>2689</v>
      </c>
      <c r="B2700" t="s">
        <v>9064</v>
      </c>
      <c r="C2700" s="56">
        <v>41434</v>
      </c>
      <c r="D2700" s="48">
        <v>0</v>
      </c>
      <c r="E2700" s="57">
        <v>0</v>
      </c>
      <c r="F2700" s="48">
        <v>0</v>
      </c>
      <c r="G2700" s="48">
        <v>0</v>
      </c>
      <c r="H2700" s="51"/>
      <c r="J2700" s="51"/>
    </row>
    <row r="2701" spans="1:10" x14ac:dyDescent="0.3">
      <c r="A2701" t="s">
        <v>2690</v>
      </c>
      <c r="B2701" t="s">
        <v>9065</v>
      </c>
      <c r="C2701" s="56">
        <v>41362</v>
      </c>
      <c r="D2701" s="48">
        <v>0</v>
      </c>
      <c r="E2701" s="57">
        <v>0</v>
      </c>
      <c r="F2701" s="48">
        <v>0</v>
      </c>
      <c r="G2701" s="48">
        <v>0</v>
      </c>
      <c r="H2701" s="51"/>
      <c r="J2701" s="51"/>
    </row>
    <row r="2702" spans="1:10" x14ac:dyDescent="0.3">
      <c r="A2702" t="s">
        <v>2691</v>
      </c>
      <c r="B2702" t="s">
        <v>9066</v>
      </c>
      <c r="C2702" s="56">
        <v>41444</v>
      </c>
      <c r="D2702" s="48">
        <v>7497.54</v>
      </c>
      <c r="E2702" s="57">
        <v>13.18</v>
      </c>
      <c r="F2702" s="48">
        <v>6399.15</v>
      </c>
      <c r="G2702" s="48">
        <v>-1098.3900000000003</v>
      </c>
      <c r="H2702" s="51"/>
      <c r="J2702" s="51"/>
    </row>
    <row r="2703" spans="1:10" x14ac:dyDescent="0.3">
      <c r="A2703" t="s">
        <v>2692</v>
      </c>
      <c r="B2703" t="s">
        <v>9067</v>
      </c>
      <c r="C2703" s="56">
        <v>42567</v>
      </c>
      <c r="D2703" s="48">
        <v>28819.68</v>
      </c>
      <c r="E2703" s="57">
        <v>0</v>
      </c>
      <c r="F2703" s="48">
        <v>0</v>
      </c>
      <c r="G2703" s="48">
        <v>-28819.68</v>
      </c>
      <c r="H2703" s="51"/>
      <c r="J2703" s="51"/>
    </row>
    <row r="2704" spans="1:10" x14ac:dyDescent="0.3">
      <c r="A2704" t="s">
        <v>2693</v>
      </c>
      <c r="B2704" t="s">
        <v>9068</v>
      </c>
      <c r="C2704" s="56">
        <v>41878</v>
      </c>
      <c r="D2704" s="48">
        <v>29688.16</v>
      </c>
      <c r="E2704" s="57">
        <v>87.9</v>
      </c>
      <c r="F2704" s="48">
        <v>42677.21</v>
      </c>
      <c r="G2704" s="48">
        <v>12989.05</v>
      </c>
      <c r="H2704" s="51"/>
      <c r="J2704" s="51"/>
    </row>
    <row r="2705" spans="1:10" x14ac:dyDescent="0.3">
      <c r="A2705" t="s">
        <v>2694</v>
      </c>
      <c r="B2705" t="s">
        <v>9069</v>
      </c>
      <c r="C2705" s="56">
        <v>41693</v>
      </c>
      <c r="D2705" s="48">
        <v>14904.41</v>
      </c>
      <c r="E2705" s="57">
        <v>0</v>
      </c>
      <c r="F2705" s="48">
        <v>0</v>
      </c>
      <c r="G2705" s="48">
        <v>-14904.41</v>
      </c>
      <c r="H2705" s="51"/>
      <c r="J2705" s="51"/>
    </row>
    <row r="2706" spans="1:10" x14ac:dyDescent="0.3">
      <c r="A2706" t="s">
        <v>2695</v>
      </c>
      <c r="B2706" t="s">
        <v>9070</v>
      </c>
      <c r="C2706" s="56">
        <v>41899</v>
      </c>
      <c r="D2706" s="48">
        <v>3645.44</v>
      </c>
      <c r="E2706" s="57">
        <v>0</v>
      </c>
      <c r="F2706" s="48">
        <v>0</v>
      </c>
      <c r="G2706" s="48">
        <v>-3645.44</v>
      </c>
      <c r="H2706" s="51"/>
      <c r="J2706" s="51"/>
    </row>
    <row r="2707" spans="1:10" x14ac:dyDescent="0.3">
      <c r="A2707" t="s">
        <v>2696</v>
      </c>
      <c r="B2707" t="s">
        <v>9071</v>
      </c>
      <c r="C2707" s="56">
        <v>41669</v>
      </c>
      <c r="D2707" s="48">
        <v>31949.74</v>
      </c>
      <c r="E2707" s="57">
        <v>0</v>
      </c>
      <c r="F2707" s="48">
        <v>0</v>
      </c>
      <c r="G2707" s="48">
        <v>-31949.74</v>
      </c>
      <c r="H2707" s="51"/>
      <c r="J2707" s="51"/>
    </row>
    <row r="2708" spans="1:10" x14ac:dyDescent="0.3">
      <c r="A2708" t="s">
        <v>2697</v>
      </c>
      <c r="B2708" t="s">
        <v>9072</v>
      </c>
      <c r="C2708" s="56">
        <v>42623</v>
      </c>
      <c r="D2708" s="48">
        <v>0</v>
      </c>
      <c r="E2708" s="57">
        <v>0</v>
      </c>
      <c r="F2708" s="48">
        <v>0</v>
      </c>
      <c r="G2708" s="48">
        <v>0</v>
      </c>
      <c r="H2708" s="51"/>
      <c r="J2708" s="51"/>
    </row>
    <row r="2709" spans="1:10" x14ac:dyDescent="0.3">
      <c r="A2709" t="s">
        <v>2698</v>
      </c>
      <c r="B2709" t="s">
        <v>9073</v>
      </c>
      <c r="C2709" s="56">
        <v>41488</v>
      </c>
      <c r="D2709" s="48">
        <v>35445.980000000003</v>
      </c>
      <c r="E2709" s="57">
        <v>20.14</v>
      </c>
      <c r="F2709" s="48">
        <v>9778.3700000000008</v>
      </c>
      <c r="G2709" s="48">
        <v>-25667.61</v>
      </c>
      <c r="H2709" s="51"/>
      <c r="J2709" s="51"/>
    </row>
    <row r="2710" spans="1:10" x14ac:dyDescent="0.3">
      <c r="A2710" t="s">
        <v>2699</v>
      </c>
      <c r="B2710" t="s">
        <v>9074</v>
      </c>
      <c r="C2710" s="56">
        <v>41398</v>
      </c>
      <c r="D2710" s="48">
        <v>244386.32</v>
      </c>
      <c r="E2710" s="57">
        <v>366.01</v>
      </c>
      <c r="F2710" s="48">
        <v>177705.18</v>
      </c>
      <c r="G2710" s="48">
        <v>-66681.140000000014</v>
      </c>
      <c r="H2710" s="51"/>
      <c r="J2710" s="51"/>
    </row>
    <row r="2711" spans="1:10" x14ac:dyDescent="0.3">
      <c r="A2711" t="s">
        <v>2700</v>
      </c>
      <c r="B2711" t="s">
        <v>9075</v>
      </c>
      <c r="C2711" s="56">
        <v>44397</v>
      </c>
      <c r="D2711" s="48">
        <v>3559.06</v>
      </c>
      <c r="E2711" s="57">
        <v>25.72</v>
      </c>
      <c r="F2711" s="48">
        <v>12487.57</v>
      </c>
      <c r="G2711" s="48">
        <v>8928.51</v>
      </c>
      <c r="H2711" s="51"/>
      <c r="J2711" s="51"/>
    </row>
    <row r="2712" spans="1:10" x14ac:dyDescent="0.3">
      <c r="A2712" t="s">
        <v>2701</v>
      </c>
      <c r="B2712" t="s">
        <v>9076</v>
      </c>
      <c r="C2712" s="56">
        <v>41481</v>
      </c>
      <c r="D2712" s="48">
        <v>0</v>
      </c>
      <c r="E2712" s="57">
        <v>3.56</v>
      </c>
      <c r="F2712" s="48">
        <v>1728.45</v>
      </c>
      <c r="G2712" s="48">
        <v>1728.45</v>
      </c>
      <c r="H2712" s="51"/>
      <c r="J2712" s="51"/>
    </row>
    <row r="2713" spans="1:10" x14ac:dyDescent="0.3">
      <c r="A2713" t="s">
        <v>2702</v>
      </c>
      <c r="B2713" t="s">
        <v>9077</v>
      </c>
      <c r="C2713" s="56">
        <v>41500</v>
      </c>
      <c r="D2713" s="48">
        <v>0</v>
      </c>
      <c r="E2713" s="57">
        <v>0</v>
      </c>
      <c r="F2713" s="48">
        <v>0</v>
      </c>
      <c r="G2713" s="48">
        <v>0</v>
      </c>
      <c r="H2713" s="51"/>
      <c r="J2713" s="51"/>
    </row>
    <row r="2714" spans="1:10" x14ac:dyDescent="0.3">
      <c r="A2714" t="s">
        <v>2703</v>
      </c>
      <c r="B2714" t="s">
        <v>9078</v>
      </c>
      <c r="C2714" s="56">
        <v>41662</v>
      </c>
      <c r="D2714" s="48">
        <v>0</v>
      </c>
      <c r="E2714" s="57">
        <v>0</v>
      </c>
      <c r="F2714" s="48">
        <v>0</v>
      </c>
      <c r="G2714" s="48">
        <v>0</v>
      </c>
      <c r="H2714" s="51"/>
      <c r="J2714" s="51"/>
    </row>
    <row r="2715" spans="1:10" x14ac:dyDescent="0.3">
      <c r="A2715" t="s">
        <v>2704</v>
      </c>
      <c r="B2715" t="s">
        <v>9079</v>
      </c>
      <c r="C2715" s="56">
        <v>41851</v>
      </c>
      <c r="D2715" s="48">
        <v>0</v>
      </c>
      <c r="E2715" s="57">
        <v>0</v>
      </c>
      <c r="F2715" s="48">
        <v>0</v>
      </c>
      <c r="G2715" s="48">
        <v>0</v>
      </c>
      <c r="H2715" s="51"/>
      <c r="J2715" s="51"/>
    </row>
    <row r="2716" spans="1:10" x14ac:dyDescent="0.3">
      <c r="A2716" t="s">
        <v>2705</v>
      </c>
      <c r="B2716" t="s">
        <v>9080</v>
      </c>
      <c r="C2716" s="56">
        <v>41443</v>
      </c>
      <c r="D2716" s="48">
        <v>164035.9</v>
      </c>
      <c r="E2716" s="57">
        <v>435.4</v>
      </c>
      <c r="F2716" s="48">
        <v>211395.41</v>
      </c>
      <c r="G2716" s="48">
        <v>47359.510000000009</v>
      </c>
      <c r="H2716" s="51"/>
      <c r="J2716" s="51"/>
    </row>
    <row r="2717" spans="1:10" x14ac:dyDescent="0.3">
      <c r="A2717" t="s">
        <v>2706</v>
      </c>
      <c r="B2717" t="s">
        <v>9081</v>
      </c>
      <c r="C2717" s="56">
        <v>41478</v>
      </c>
      <c r="D2717" s="48">
        <v>45943.21</v>
      </c>
      <c r="E2717" s="57">
        <v>0</v>
      </c>
      <c r="F2717" s="48">
        <v>0</v>
      </c>
      <c r="G2717" s="48">
        <v>-45943.21</v>
      </c>
      <c r="H2717" s="51"/>
      <c r="J2717" s="51"/>
    </row>
    <row r="2718" spans="1:10" x14ac:dyDescent="0.3">
      <c r="A2718" t="s">
        <v>2707</v>
      </c>
      <c r="B2718" t="s">
        <v>9082</v>
      </c>
      <c r="C2718" s="56">
        <v>41444</v>
      </c>
      <c r="D2718" s="48">
        <v>0</v>
      </c>
      <c r="E2718" s="57">
        <v>0</v>
      </c>
      <c r="F2718" s="48">
        <v>0</v>
      </c>
      <c r="G2718" s="48">
        <v>0</v>
      </c>
      <c r="H2718" s="51"/>
      <c r="J2718" s="51"/>
    </row>
    <row r="2719" spans="1:10" x14ac:dyDescent="0.3">
      <c r="A2719" t="s">
        <v>2708</v>
      </c>
      <c r="B2719" t="s">
        <v>9083</v>
      </c>
      <c r="C2719" s="56">
        <v>41538</v>
      </c>
      <c r="D2719" s="48">
        <v>0</v>
      </c>
      <c r="E2719" s="57">
        <v>0</v>
      </c>
      <c r="F2719" s="48">
        <v>0</v>
      </c>
      <c r="G2719" s="48">
        <v>0</v>
      </c>
      <c r="H2719" s="51"/>
      <c r="J2719" s="51"/>
    </row>
    <row r="2720" spans="1:10" x14ac:dyDescent="0.3">
      <c r="A2720" t="s">
        <v>2709</v>
      </c>
      <c r="B2720" t="s">
        <v>9084</v>
      </c>
      <c r="C2720" s="56">
        <v>41376</v>
      </c>
      <c r="D2720" s="48">
        <v>0</v>
      </c>
      <c r="E2720" s="57">
        <v>0</v>
      </c>
      <c r="F2720" s="48">
        <v>0</v>
      </c>
      <c r="G2720" s="48">
        <v>0</v>
      </c>
      <c r="H2720" s="51"/>
      <c r="J2720" s="51"/>
    </row>
    <row r="2721" spans="1:10" x14ac:dyDescent="0.3">
      <c r="A2721" t="s">
        <v>2710</v>
      </c>
      <c r="B2721" t="s">
        <v>9085</v>
      </c>
      <c r="C2721" s="56">
        <v>41785</v>
      </c>
      <c r="D2721" s="48">
        <v>0</v>
      </c>
      <c r="E2721" s="57">
        <v>0</v>
      </c>
      <c r="F2721" s="48">
        <v>0</v>
      </c>
      <c r="G2721" s="48">
        <v>0</v>
      </c>
      <c r="H2721" s="51"/>
      <c r="J2721" s="51"/>
    </row>
    <row r="2722" spans="1:10" x14ac:dyDescent="0.3">
      <c r="A2722" t="s">
        <v>2711</v>
      </c>
      <c r="B2722" t="s">
        <v>9086</v>
      </c>
      <c r="C2722" s="56">
        <v>41613</v>
      </c>
      <c r="D2722" s="48">
        <v>40680.39</v>
      </c>
      <c r="E2722" s="57">
        <v>84.17</v>
      </c>
      <c r="F2722" s="48">
        <v>40866.22</v>
      </c>
      <c r="G2722" s="48">
        <v>185.83000000000175</v>
      </c>
      <c r="H2722" s="51"/>
      <c r="J2722" s="51"/>
    </row>
    <row r="2723" spans="1:10" x14ac:dyDescent="0.3">
      <c r="A2723" t="s">
        <v>2712</v>
      </c>
      <c r="B2723" t="s">
        <v>9086</v>
      </c>
      <c r="C2723" s="56">
        <v>41613</v>
      </c>
      <c r="D2723" s="48">
        <v>14784</v>
      </c>
      <c r="E2723" s="57">
        <v>0</v>
      </c>
      <c r="F2723" s="48">
        <v>0</v>
      </c>
      <c r="G2723" s="48">
        <v>-14784</v>
      </c>
      <c r="H2723" s="51"/>
      <c r="J2723" s="51"/>
    </row>
    <row r="2724" spans="1:10" x14ac:dyDescent="0.3">
      <c r="A2724" t="s">
        <v>2713</v>
      </c>
      <c r="B2724" t="s">
        <v>9087</v>
      </c>
      <c r="C2724" s="56">
        <v>41401</v>
      </c>
      <c r="D2724" s="48">
        <v>51798.879999999997</v>
      </c>
      <c r="E2724" s="57">
        <v>122.55</v>
      </c>
      <c r="F2724" s="48">
        <v>59500.480000000003</v>
      </c>
      <c r="G2724" s="48">
        <v>7701.6000000000058</v>
      </c>
      <c r="H2724" s="51"/>
      <c r="J2724" s="51"/>
    </row>
    <row r="2725" spans="1:10" x14ac:dyDescent="0.3">
      <c r="A2725" t="s">
        <v>2714</v>
      </c>
      <c r="B2725" t="s">
        <v>9088</v>
      </c>
      <c r="C2725" s="56">
        <v>41638</v>
      </c>
      <c r="D2725" s="48">
        <v>10942.53</v>
      </c>
      <c r="E2725" s="57">
        <v>58.72</v>
      </c>
      <c r="F2725" s="48">
        <v>28509.73</v>
      </c>
      <c r="G2725" s="48">
        <v>17567.199999999997</v>
      </c>
      <c r="H2725" s="51"/>
      <c r="J2725" s="51"/>
    </row>
    <row r="2726" spans="1:10" x14ac:dyDescent="0.3">
      <c r="A2726" t="s">
        <v>2715</v>
      </c>
      <c r="B2726" t="s">
        <v>9089</v>
      </c>
      <c r="C2726" s="56">
        <v>41856</v>
      </c>
      <c r="D2726" s="48">
        <v>7441.33</v>
      </c>
      <c r="E2726" s="57">
        <v>21.2</v>
      </c>
      <c r="F2726" s="48">
        <v>10293.02</v>
      </c>
      <c r="G2726" s="48">
        <v>2851.6900000000005</v>
      </c>
      <c r="H2726" s="51"/>
      <c r="J2726" s="51"/>
    </row>
    <row r="2727" spans="1:10" x14ac:dyDescent="0.3">
      <c r="A2727" t="s">
        <v>2716</v>
      </c>
      <c r="B2727" t="s">
        <v>9090</v>
      </c>
      <c r="C2727" s="56">
        <v>41851</v>
      </c>
      <c r="D2727" s="48">
        <v>0</v>
      </c>
      <c r="E2727" s="57">
        <v>0</v>
      </c>
      <c r="F2727" s="48">
        <v>0</v>
      </c>
      <c r="G2727" s="48">
        <v>0</v>
      </c>
      <c r="H2727" s="51"/>
      <c r="J2727" s="51"/>
    </row>
    <row r="2728" spans="1:10" x14ac:dyDescent="0.3">
      <c r="A2728" t="s">
        <v>2717</v>
      </c>
      <c r="B2728" t="s">
        <v>9091</v>
      </c>
      <c r="C2728" s="56">
        <v>41005</v>
      </c>
      <c r="D2728" s="48">
        <v>33264</v>
      </c>
      <c r="E2728" s="57">
        <v>51.01</v>
      </c>
      <c r="F2728" s="48">
        <v>24766.38</v>
      </c>
      <c r="G2728" s="48">
        <v>-8497.619999999999</v>
      </c>
      <c r="H2728" s="51"/>
      <c r="J2728" s="51"/>
    </row>
    <row r="2729" spans="1:10" x14ac:dyDescent="0.3">
      <c r="A2729" t="s">
        <v>2718</v>
      </c>
      <c r="B2729" t="s">
        <v>9092</v>
      </c>
      <c r="C2729" s="56">
        <v>42569</v>
      </c>
      <c r="D2729" s="48">
        <v>23637.59</v>
      </c>
      <c r="E2729" s="57">
        <v>213.86</v>
      </c>
      <c r="F2729" s="48">
        <v>103833.31</v>
      </c>
      <c r="G2729" s="48">
        <v>80195.72</v>
      </c>
      <c r="H2729" s="51"/>
      <c r="J2729" s="51"/>
    </row>
    <row r="2730" spans="1:10" x14ac:dyDescent="0.3">
      <c r="A2730" t="s">
        <v>2719</v>
      </c>
      <c r="B2730" t="s">
        <v>9093</v>
      </c>
      <c r="C2730" s="56">
        <v>41630</v>
      </c>
      <c r="D2730" s="48">
        <v>20736.91</v>
      </c>
      <c r="E2730" s="57">
        <v>52.5</v>
      </c>
      <c r="F2730" s="48">
        <v>25489.8</v>
      </c>
      <c r="G2730" s="48">
        <v>4752.8899999999994</v>
      </c>
      <c r="H2730" s="51"/>
      <c r="J2730" s="51"/>
    </row>
    <row r="2731" spans="1:10" x14ac:dyDescent="0.3">
      <c r="A2731" t="s">
        <v>2720</v>
      </c>
      <c r="B2731" t="s">
        <v>9094</v>
      </c>
      <c r="C2731" s="56">
        <v>41491</v>
      </c>
      <c r="D2731" s="48">
        <v>0</v>
      </c>
      <c r="E2731" s="57">
        <v>0</v>
      </c>
      <c r="F2731" s="48">
        <v>0</v>
      </c>
      <c r="G2731" s="48">
        <v>0</v>
      </c>
      <c r="H2731" s="51"/>
      <c r="J2731" s="51"/>
    </row>
    <row r="2732" spans="1:10" x14ac:dyDescent="0.3">
      <c r="A2732" t="s">
        <v>2721</v>
      </c>
      <c r="B2732" t="s">
        <v>9095</v>
      </c>
      <c r="C2732" s="56">
        <v>41471</v>
      </c>
      <c r="D2732" s="48">
        <v>250451.57</v>
      </c>
      <c r="E2732" s="57">
        <v>237.3</v>
      </c>
      <c r="F2732" s="48">
        <v>115213.9</v>
      </c>
      <c r="G2732" s="48">
        <v>-135237.67000000001</v>
      </c>
      <c r="H2732" s="51"/>
      <c r="J2732" s="51"/>
    </row>
    <row r="2733" spans="1:10" x14ac:dyDescent="0.3">
      <c r="A2733" t="s">
        <v>2722</v>
      </c>
      <c r="B2733" t="s">
        <v>9096</v>
      </c>
      <c r="C2733" s="56">
        <v>41633</v>
      </c>
      <c r="D2733" s="48">
        <v>141322.54</v>
      </c>
      <c r="E2733" s="57">
        <v>262.68</v>
      </c>
      <c r="F2733" s="48">
        <v>127536.39</v>
      </c>
      <c r="G2733" s="48">
        <v>-13786.150000000009</v>
      </c>
      <c r="H2733" s="51"/>
      <c r="J2733" s="51"/>
    </row>
    <row r="2734" spans="1:10" x14ac:dyDescent="0.3">
      <c r="A2734" t="s">
        <v>2723</v>
      </c>
      <c r="B2734" t="s">
        <v>9097</v>
      </c>
      <c r="C2734" s="56">
        <v>41502</v>
      </c>
      <c r="D2734" s="48">
        <v>17038.98</v>
      </c>
      <c r="E2734" s="57">
        <v>19.03</v>
      </c>
      <c r="F2734" s="48">
        <v>9239.4500000000007</v>
      </c>
      <c r="G2734" s="48">
        <v>-7799.5299999999988</v>
      </c>
      <c r="H2734" s="51"/>
      <c r="J2734" s="51"/>
    </row>
    <row r="2735" spans="1:10" x14ac:dyDescent="0.3">
      <c r="A2735" t="s">
        <v>2724</v>
      </c>
      <c r="B2735" t="s">
        <v>9098</v>
      </c>
      <c r="C2735" s="56">
        <v>41349</v>
      </c>
      <c r="D2735" s="48">
        <v>115704.04</v>
      </c>
      <c r="E2735" s="57">
        <v>141.63</v>
      </c>
      <c r="F2735" s="48">
        <v>68764.2</v>
      </c>
      <c r="G2735" s="48">
        <v>-46939.839999999997</v>
      </c>
      <c r="H2735" s="51"/>
      <c r="J2735" s="51"/>
    </row>
    <row r="2736" spans="1:10" x14ac:dyDescent="0.3">
      <c r="A2736" t="s">
        <v>2725</v>
      </c>
      <c r="B2736" t="s">
        <v>9099</v>
      </c>
      <c r="C2736" s="56">
        <v>41502</v>
      </c>
      <c r="D2736" s="48">
        <v>3540.46</v>
      </c>
      <c r="E2736" s="57">
        <v>22.9</v>
      </c>
      <c r="F2736" s="48">
        <v>11118.41</v>
      </c>
      <c r="G2736" s="48">
        <v>7577.95</v>
      </c>
      <c r="H2736" s="51"/>
      <c r="J2736" s="51"/>
    </row>
    <row r="2737" spans="1:10" x14ac:dyDescent="0.3">
      <c r="A2737" t="s">
        <v>2726</v>
      </c>
      <c r="B2737" t="s">
        <v>9100</v>
      </c>
      <c r="C2737" s="56">
        <v>41345</v>
      </c>
      <c r="D2737" s="48">
        <v>23570.720000000001</v>
      </c>
      <c r="E2737" s="57">
        <v>31.3</v>
      </c>
      <c r="F2737" s="48">
        <v>15196.78</v>
      </c>
      <c r="G2737" s="48">
        <v>-8373.94</v>
      </c>
      <c r="H2737" s="51"/>
      <c r="J2737" s="51"/>
    </row>
    <row r="2738" spans="1:10" x14ac:dyDescent="0.3">
      <c r="A2738" t="s">
        <v>2727</v>
      </c>
      <c r="B2738" t="s">
        <v>9101</v>
      </c>
      <c r="C2738" s="56">
        <v>41780</v>
      </c>
      <c r="D2738" s="48">
        <v>0</v>
      </c>
      <c r="E2738" s="57">
        <v>15.53</v>
      </c>
      <c r="F2738" s="48">
        <v>7540.13</v>
      </c>
      <c r="G2738" s="48">
        <v>7540.13</v>
      </c>
      <c r="H2738" s="51"/>
      <c r="J2738" s="51"/>
    </row>
    <row r="2739" spans="1:10" x14ac:dyDescent="0.3">
      <c r="A2739" t="s">
        <v>2728</v>
      </c>
      <c r="B2739" t="s">
        <v>9102</v>
      </c>
      <c r="C2739" s="56">
        <v>41527</v>
      </c>
      <c r="D2739" s="48">
        <v>32820.15</v>
      </c>
      <c r="E2739" s="57">
        <v>47.84</v>
      </c>
      <c r="F2739" s="48">
        <v>23227.279999999999</v>
      </c>
      <c r="G2739" s="48">
        <v>-9592.8700000000026</v>
      </c>
      <c r="H2739" s="51"/>
      <c r="J2739" s="51"/>
    </row>
    <row r="2740" spans="1:10" x14ac:dyDescent="0.3">
      <c r="A2740" t="s">
        <v>2729</v>
      </c>
      <c r="B2740" t="s">
        <v>9103</v>
      </c>
      <c r="C2740" s="56">
        <v>41876</v>
      </c>
      <c r="D2740" s="48">
        <v>0</v>
      </c>
      <c r="E2740" s="57">
        <v>0</v>
      </c>
      <c r="F2740" s="48">
        <v>0</v>
      </c>
      <c r="G2740" s="48">
        <v>0</v>
      </c>
      <c r="H2740" s="51"/>
      <c r="J2740" s="51"/>
    </row>
    <row r="2741" spans="1:10" x14ac:dyDescent="0.3">
      <c r="A2741" t="s">
        <v>2730</v>
      </c>
      <c r="B2741" t="s">
        <v>9104</v>
      </c>
      <c r="C2741" s="56">
        <v>41785</v>
      </c>
      <c r="D2741" s="48">
        <v>38382.910000000003</v>
      </c>
      <c r="E2741" s="57">
        <v>111.67</v>
      </c>
      <c r="F2741" s="48">
        <v>54218.02</v>
      </c>
      <c r="G2741" s="48">
        <v>15835.109999999993</v>
      </c>
      <c r="H2741" s="51"/>
      <c r="J2741" s="51"/>
    </row>
    <row r="2742" spans="1:10" x14ac:dyDescent="0.3">
      <c r="A2742" t="s">
        <v>2731</v>
      </c>
      <c r="B2742" t="s">
        <v>9105</v>
      </c>
      <c r="C2742" s="56">
        <v>41638</v>
      </c>
      <c r="D2742" s="48">
        <v>0</v>
      </c>
      <c r="E2742" s="57">
        <v>0</v>
      </c>
      <c r="F2742" s="48">
        <v>0</v>
      </c>
      <c r="G2742" s="48">
        <v>0</v>
      </c>
      <c r="H2742" s="51"/>
      <c r="J2742" s="51"/>
    </row>
    <row r="2743" spans="1:10" x14ac:dyDescent="0.3">
      <c r="A2743" t="s">
        <v>2732</v>
      </c>
      <c r="B2743" t="s">
        <v>9106</v>
      </c>
      <c r="C2743" s="56">
        <v>29810</v>
      </c>
      <c r="D2743" s="48">
        <v>106723.5</v>
      </c>
      <c r="E2743" s="57">
        <v>76.94</v>
      </c>
      <c r="F2743" s="48">
        <v>37355.910000000003</v>
      </c>
      <c r="G2743" s="48">
        <v>-69367.59</v>
      </c>
      <c r="H2743" s="51"/>
      <c r="J2743" s="51"/>
    </row>
    <row r="2744" spans="1:10" x14ac:dyDescent="0.3">
      <c r="A2744" t="s">
        <v>2733</v>
      </c>
      <c r="B2744" t="s">
        <v>9107</v>
      </c>
      <c r="C2744" s="56">
        <v>41630</v>
      </c>
      <c r="D2744" s="48">
        <v>0</v>
      </c>
      <c r="E2744" s="57">
        <v>0</v>
      </c>
      <c r="F2744" s="48">
        <v>0</v>
      </c>
      <c r="G2744" s="48">
        <v>0</v>
      </c>
      <c r="H2744" s="51"/>
      <c r="J2744" s="51"/>
    </row>
    <row r="2745" spans="1:10" x14ac:dyDescent="0.3">
      <c r="A2745" t="s">
        <v>2734</v>
      </c>
      <c r="B2745" t="s">
        <v>9108</v>
      </c>
      <c r="C2745" s="56">
        <v>41376</v>
      </c>
      <c r="D2745" s="48">
        <v>16509.41</v>
      </c>
      <c r="E2745" s="57">
        <v>0</v>
      </c>
      <c r="F2745" s="48">
        <v>0</v>
      </c>
      <c r="G2745" s="48">
        <v>-16509.41</v>
      </c>
      <c r="H2745" s="51"/>
      <c r="J2745" s="51"/>
    </row>
    <row r="2746" spans="1:10" x14ac:dyDescent="0.3">
      <c r="A2746" t="s">
        <v>2735</v>
      </c>
      <c r="B2746" t="s">
        <v>9109</v>
      </c>
      <c r="C2746" s="56">
        <v>41438</v>
      </c>
      <c r="D2746" s="48">
        <v>0</v>
      </c>
      <c r="E2746" s="57">
        <v>31.74</v>
      </c>
      <c r="F2746" s="48">
        <v>15410.4</v>
      </c>
      <c r="G2746" s="48">
        <v>15410.4</v>
      </c>
      <c r="H2746" s="51"/>
      <c r="J2746" s="51"/>
    </row>
    <row r="2747" spans="1:10" x14ac:dyDescent="0.3">
      <c r="A2747" t="s">
        <v>2736</v>
      </c>
      <c r="B2747" t="s">
        <v>9110</v>
      </c>
      <c r="C2747" s="56">
        <v>41492</v>
      </c>
      <c r="D2747" s="48">
        <v>74629.52</v>
      </c>
      <c r="E2747" s="57">
        <v>129.99</v>
      </c>
      <c r="F2747" s="48">
        <v>63112.74</v>
      </c>
      <c r="G2747" s="48">
        <v>-11516.780000000006</v>
      </c>
      <c r="H2747" s="51"/>
      <c r="J2747" s="51"/>
    </row>
    <row r="2748" spans="1:10" x14ac:dyDescent="0.3">
      <c r="A2748" t="s">
        <v>2737</v>
      </c>
      <c r="B2748" t="s">
        <v>9111</v>
      </c>
      <c r="C2748" s="56">
        <v>41868</v>
      </c>
      <c r="D2748" s="48">
        <v>0</v>
      </c>
      <c r="E2748" s="57">
        <v>0</v>
      </c>
      <c r="F2748" s="48">
        <v>0</v>
      </c>
      <c r="G2748" s="48">
        <v>0</v>
      </c>
      <c r="H2748" s="51"/>
      <c r="J2748" s="51"/>
    </row>
    <row r="2749" spans="1:10" x14ac:dyDescent="0.3">
      <c r="A2749" t="s">
        <v>2738</v>
      </c>
      <c r="B2749" t="s">
        <v>9112</v>
      </c>
      <c r="C2749" s="56">
        <v>41476</v>
      </c>
      <c r="D2749" s="48">
        <v>0</v>
      </c>
      <c r="E2749" s="57">
        <v>0</v>
      </c>
      <c r="F2749" s="48">
        <v>0</v>
      </c>
      <c r="G2749" s="48">
        <v>0</v>
      </c>
      <c r="H2749" s="51"/>
      <c r="J2749" s="51"/>
    </row>
    <row r="2750" spans="1:10" x14ac:dyDescent="0.3">
      <c r="A2750" t="s">
        <v>2739</v>
      </c>
      <c r="B2750" t="s">
        <v>9113</v>
      </c>
      <c r="C2750" s="56">
        <v>41538</v>
      </c>
      <c r="D2750" s="48">
        <v>3313.15</v>
      </c>
      <c r="E2750" s="57">
        <v>21.63</v>
      </c>
      <c r="F2750" s="48">
        <v>10501.8</v>
      </c>
      <c r="G2750" s="48">
        <v>7188.65</v>
      </c>
      <c r="H2750" s="51"/>
      <c r="J2750" s="51"/>
    </row>
    <row r="2751" spans="1:10" x14ac:dyDescent="0.3">
      <c r="A2751" t="s">
        <v>2740</v>
      </c>
      <c r="B2751" t="s">
        <v>9114</v>
      </c>
      <c r="C2751" s="56">
        <v>41544</v>
      </c>
      <c r="D2751" s="48">
        <v>29864.5</v>
      </c>
      <c r="E2751" s="57">
        <v>50.1</v>
      </c>
      <c r="F2751" s="48">
        <v>24324.55</v>
      </c>
      <c r="G2751" s="48">
        <v>-5539.9500000000007</v>
      </c>
      <c r="H2751" s="51"/>
      <c r="J2751" s="51"/>
    </row>
    <row r="2752" spans="1:10" x14ac:dyDescent="0.3">
      <c r="A2752" t="s">
        <v>2741</v>
      </c>
      <c r="B2752" t="s">
        <v>9115</v>
      </c>
      <c r="C2752" s="56">
        <v>41345</v>
      </c>
      <c r="D2752" s="48">
        <v>6618.86</v>
      </c>
      <c r="E2752" s="57">
        <v>62.01</v>
      </c>
      <c r="F2752" s="48">
        <v>30107.1</v>
      </c>
      <c r="G2752" s="48">
        <v>23488.239999999998</v>
      </c>
      <c r="H2752" s="51"/>
      <c r="J2752" s="51"/>
    </row>
    <row r="2753" spans="1:10" x14ac:dyDescent="0.3">
      <c r="A2753" t="s">
        <v>2742</v>
      </c>
      <c r="B2753" t="s">
        <v>9116</v>
      </c>
      <c r="C2753" s="56">
        <v>41899</v>
      </c>
      <c r="D2753" s="48">
        <v>0</v>
      </c>
      <c r="E2753" s="57">
        <v>0</v>
      </c>
      <c r="F2753" s="48">
        <v>0</v>
      </c>
      <c r="G2753" s="48">
        <v>0</v>
      </c>
      <c r="H2753" s="51"/>
      <c r="J2753" s="51"/>
    </row>
    <row r="2754" spans="1:10" x14ac:dyDescent="0.3">
      <c r="A2754" t="s">
        <v>2743</v>
      </c>
      <c r="B2754" t="s">
        <v>9117</v>
      </c>
      <c r="C2754" s="56">
        <v>41400</v>
      </c>
      <c r="D2754" s="48">
        <v>0</v>
      </c>
      <c r="E2754" s="57">
        <v>0</v>
      </c>
      <c r="F2754" s="48">
        <v>0</v>
      </c>
      <c r="G2754" s="48">
        <v>0</v>
      </c>
      <c r="H2754" s="51"/>
      <c r="J2754" s="51"/>
    </row>
    <row r="2755" spans="1:10" x14ac:dyDescent="0.3">
      <c r="A2755" t="s">
        <v>2744</v>
      </c>
      <c r="B2755" t="s">
        <v>9118</v>
      </c>
      <c r="C2755" s="56">
        <v>41557</v>
      </c>
      <c r="D2755" s="48">
        <v>0</v>
      </c>
      <c r="E2755" s="57">
        <v>18.39</v>
      </c>
      <c r="F2755" s="48">
        <v>8928.7099999999991</v>
      </c>
      <c r="G2755" s="48">
        <v>8928.7099999999991</v>
      </c>
      <c r="H2755" s="51"/>
      <c r="J2755" s="51"/>
    </row>
    <row r="2756" spans="1:10" x14ac:dyDescent="0.3">
      <c r="A2756" t="s">
        <v>2745</v>
      </c>
      <c r="B2756" t="s">
        <v>9119</v>
      </c>
      <c r="C2756" s="56">
        <v>41613</v>
      </c>
      <c r="D2756" s="48">
        <v>24531.96</v>
      </c>
      <c r="E2756" s="57">
        <v>0</v>
      </c>
      <c r="F2756" s="48">
        <v>0</v>
      </c>
      <c r="G2756" s="48">
        <v>-24531.96</v>
      </c>
      <c r="H2756" s="51"/>
      <c r="J2756" s="51"/>
    </row>
    <row r="2757" spans="1:10" x14ac:dyDescent="0.3">
      <c r="A2757" t="s">
        <v>2746</v>
      </c>
      <c r="B2757" t="s">
        <v>9120</v>
      </c>
      <c r="C2757" s="56">
        <v>41565</v>
      </c>
      <c r="D2757" s="48">
        <v>0</v>
      </c>
      <c r="E2757" s="57">
        <v>9.51</v>
      </c>
      <c r="F2757" s="48">
        <v>4617.3</v>
      </c>
      <c r="G2757" s="48">
        <v>4617.3</v>
      </c>
      <c r="H2757" s="51"/>
      <c r="J2757" s="51"/>
    </row>
    <row r="2758" spans="1:10" x14ac:dyDescent="0.3">
      <c r="A2758" t="s">
        <v>2747</v>
      </c>
      <c r="B2758" t="s">
        <v>9121</v>
      </c>
      <c r="C2758" s="56">
        <v>41488</v>
      </c>
      <c r="D2758" s="48">
        <v>64347.63</v>
      </c>
      <c r="E2758" s="57">
        <v>73.31</v>
      </c>
      <c r="F2758" s="48">
        <v>35593.47</v>
      </c>
      <c r="G2758" s="48">
        <v>-28754.159999999996</v>
      </c>
      <c r="H2758" s="51"/>
      <c r="J2758" s="51"/>
    </row>
    <row r="2759" spans="1:10" x14ac:dyDescent="0.3">
      <c r="A2759" t="s">
        <v>2748</v>
      </c>
      <c r="B2759" t="s">
        <v>9122</v>
      </c>
      <c r="C2759" s="56">
        <v>13682</v>
      </c>
      <c r="D2759" s="48">
        <v>0</v>
      </c>
      <c r="E2759" s="57">
        <v>0</v>
      </c>
      <c r="F2759" s="48">
        <v>0</v>
      </c>
      <c r="G2759" s="48">
        <v>0</v>
      </c>
      <c r="H2759" s="51"/>
      <c r="J2759" s="51"/>
    </row>
    <row r="2760" spans="1:10" x14ac:dyDescent="0.3">
      <c r="A2760" t="s">
        <v>2749</v>
      </c>
      <c r="B2760" t="s">
        <v>9123</v>
      </c>
      <c r="C2760" s="56">
        <v>41574</v>
      </c>
      <c r="D2760" s="48">
        <v>7360.32</v>
      </c>
      <c r="E2760" s="57">
        <v>0</v>
      </c>
      <c r="F2760" s="48">
        <v>0</v>
      </c>
      <c r="G2760" s="48">
        <v>-7360.32</v>
      </c>
      <c r="H2760" s="51"/>
      <c r="J2760" s="51"/>
    </row>
    <row r="2761" spans="1:10" x14ac:dyDescent="0.3">
      <c r="A2761" t="s">
        <v>2750</v>
      </c>
      <c r="B2761" t="s">
        <v>9124</v>
      </c>
      <c r="C2761" s="56">
        <v>41401</v>
      </c>
      <c r="D2761" s="48">
        <v>6747.81</v>
      </c>
      <c r="E2761" s="57">
        <v>9.6199999999999992</v>
      </c>
      <c r="F2761" s="48">
        <v>4670.7</v>
      </c>
      <c r="G2761" s="48">
        <v>-2077.1100000000006</v>
      </c>
      <c r="H2761" s="51"/>
      <c r="J2761" s="51"/>
    </row>
    <row r="2762" spans="1:10" x14ac:dyDescent="0.3">
      <c r="A2762" t="s">
        <v>2751</v>
      </c>
      <c r="B2762" t="s">
        <v>9125</v>
      </c>
      <c r="C2762" s="56">
        <v>41401</v>
      </c>
      <c r="D2762" s="48">
        <v>42986.5</v>
      </c>
      <c r="E2762" s="57">
        <v>116.49</v>
      </c>
      <c r="F2762" s="48">
        <v>56558.22</v>
      </c>
      <c r="G2762" s="48">
        <v>13571.720000000001</v>
      </c>
      <c r="H2762" s="51"/>
      <c r="J2762" s="51"/>
    </row>
    <row r="2763" spans="1:10" x14ac:dyDescent="0.3">
      <c r="A2763" t="s">
        <v>2752</v>
      </c>
      <c r="B2763" t="s">
        <v>9126</v>
      </c>
      <c r="C2763" s="56">
        <v>42657</v>
      </c>
      <c r="D2763" s="48">
        <v>9240</v>
      </c>
      <c r="E2763" s="57">
        <v>0</v>
      </c>
      <c r="F2763" s="48">
        <v>0</v>
      </c>
      <c r="G2763" s="48">
        <v>-9240</v>
      </c>
      <c r="H2763" s="51"/>
      <c r="J2763" s="51"/>
    </row>
    <row r="2764" spans="1:10" x14ac:dyDescent="0.3">
      <c r="A2764" t="s">
        <v>2753</v>
      </c>
      <c r="B2764" t="s">
        <v>9127</v>
      </c>
      <c r="C2764" s="56">
        <v>41611</v>
      </c>
      <c r="D2764" s="48">
        <v>0</v>
      </c>
      <c r="E2764" s="57">
        <v>0</v>
      </c>
      <c r="F2764" s="48">
        <v>0</v>
      </c>
      <c r="G2764" s="48">
        <v>0</v>
      </c>
      <c r="H2764" s="51"/>
      <c r="J2764" s="51"/>
    </row>
    <row r="2765" spans="1:10" x14ac:dyDescent="0.3">
      <c r="A2765" t="s">
        <v>2754</v>
      </c>
      <c r="B2765" t="s">
        <v>9128</v>
      </c>
      <c r="C2765" s="56">
        <v>40278</v>
      </c>
      <c r="D2765" s="48">
        <v>0</v>
      </c>
      <c r="E2765" s="57">
        <v>66.27</v>
      </c>
      <c r="F2765" s="48">
        <v>32175.41</v>
      </c>
      <c r="G2765" s="48">
        <v>32175.41</v>
      </c>
      <c r="H2765" s="51"/>
      <c r="J2765" s="51"/>
    </row>
    <row r="2766" spans="1:10" x14ac:dyDescent="0.3">
      <c r="A2766" t="s">
        <v>2755</v>
      </c>
      <c r="B2766" t="s">
        <v>9129</v>
      </c>
      <c r="C2766" s="56">
        <v>41812</v>
      </c>
      <c r="D2766" s="48">
        <v>0</v>
      </c>
      <c r="E2766" s="57">
        <v>0</v>
      </c>
      <c r="F2766" s="48">
        <v>0</v>
      </c>
      <c r="G2766" s="48">
        <v>0</v>
      </c>
      <c r="H2766" s="51"/>
      <c r="J2766" s="51"/>
    </row>
    <row r="2767" spans="1:10" x14ac:dyDescent="0.3">
      <c r="A2767" t="s">
        <v>2756</v>
      </c>
      <c r="B2767" t="s">
        <v>9130</v>
      </c>
      <c r="C2767" s="56">
        <v>41371</v>
      </c>
      <c r="D2767" s="48">
        <v>0</v>
      </c>
      <c r="E2767" s="57">
        <v>0</v>
      </c>
      <c r="F2767" s="48">
        <v>0</v>
      </c>
      <c r="G2767" s="48">
        <v>0</v>
      </c>
      <c r="H2767" s="51"/>
      <c r="J2767" s="51"/>
    </row>
    <row r="2768" spans="1:10" x14ac:dyDescent="0.3">
      <c r="A2768" t="s">
        <v>2757</v>
      </c>
      <c r="B2768" t="s">
        <v>9131</v>
      </c>
      <c r="C2768" s="56">
        <v>41557</v>
      </c>
      <c r="D2768" s="48">
        <v>0</v>
      </c>
      <c r="E2768" s="57">
        <v>0</v>
      </c>
      <c r="F2768" s="48">
        <v>0</v>
      </c>
      <c r="G2768" s="48">
        <v>0</v>
      </c>
      <c r="H2768" s="51"/>
      <c r="J2768" s="51"/>
    </row>
    <row r="2769" spans="1:10" x14ac:dyDescent="0.3">
      <c r="A2769" t="s">
        <v>2758</v>
      </c>
      <c r="B2769" t="s">
        <v>9132</v>
      </c>
      <c r="C2769" s="56">
        <v>40967</v>
      </c>
      <c r="D2769" s="48">
        <v>0</v>
      </c>
      <c r="E2769" s="57">
        <v>0</v>
      </c>
      <c r="F2769" s="48">
        <v>0</v>
      </c>
      <c r="G2769" s="48">
        <v>0</v>
      </c>
      <c r="H2769" s="51"/>
      <c r="J2769" s="51"/>
    </row>
    <row r="2770" spans="1:10" x14ac:dyDescent="0.3">
      <c r="A2770" t="s">
        <v>2759</v>
      </c>
      <c r="B2770" t="s">
        <v>9133</v>
      </c>
      <c r="C2770" s="56">
        <v>23337</v>
      </c>
      <c r="D2770" s="48">
        <v>34268.07</v>
      </c>
      <c r="E2770" s="57">
        <v>173.58</v>
      </c>
      <c r="F2770" s="48">
        <v>84276.56</v>
      </c>
      <c r="G2770" s="48">
        <v>50008.49</v>
      </c>
      <c r="H2770" s="51"/>
      <c r="J2770" s="51"/>
    </row>
    <row r="2771" spans="1:10" x14ac:dyDescent="0.3">
      <c r="A2771" t="s">
        <v>2760</v>
      </c>
      <c r="B2771" t="s">
        <v>9134</v>
      </c>
      <c r="C2771" s="56">
        <v>23883</v>
      </c>
      <c r="D2771" s="48">
        <v>0</v>
      </c>
      <c r="E2771" s="57">
        <v>0</v>
      </c>
      <c r="F2771" s="48">
        <v>0</v>
      </c>
      <c r="G2771" s="48">
        <v>0</v>
      </c>
      <c r="H2771" s="51"/>
      <c r="J2771" s="51"/>
    </row>
    <row r="2772" spans="1:10" x14ac:dyDescent="0.3">
      <c r="A2772" t="s">
        <v>2761</v>
      </c>
      <c r="B2772" t="s">
        <v>9135</v>
      </c>
      <c r="C2772" s="56">
        <v>41223</v>
      </c>
      <c r="D2772" s="48">
        <v>68838.720000000001</v>
      </c>
      <c r="E2772" s="57">
        <v>79.319999999999993</v>
      </c>
      <c r="F2772" s="48">
        <v>38511.449999999997</v>
      </c>
      <c r="G2772" s="48">
        <v>-30327.270000000004</v>
      </c>
      <c r="H2772" s="51"/>
      <c r="J2772" s="51"/>
    </row>
    <row r="2773" spans="1:10" x14ac:dyDescent="0.3">
      <c r="A2773" t="s">
        <v>2762</v>
      </c>
      <c r="B2773" t="s">
        <v>9136</v>
      </c>
      <c r="C2773" s="56">
        <v>41506</v>
      </c>
      <c r="D2773" s="48">
        <v>0</v>
      </c>
      <c r="E2773" s="57">
        <v>0</v>
      </c>
      <c r="F2773" s="48">
        <v>0</v>
      </c>
      <c r="G2773" s="48">
        <v>0</v>
      </c>
      <c r="H2773" s="51"/>
      <c r="J2773" s="51"/>
    </row>
    <row r="2774" spans="1:10" x14ac:dyDescent="0.3">
      <c r="A2774" t="s">
        <v>2763</v>
      </c>
      <c r="B2774" t="s">
        <v>9137</v>
      </c>
      <c r="C2774" s="56">
        <v>40971</v>
      </c>
      <c r="D2774" s="48">
        <v>866521.66</v>
      </c>
      <c r="E2774" s="57">
        <v>934.76</v>
      </c>
      <c r="F2774" s="48">
        <v>453844.68</v>
      </c>
      <c r="G2774" s="48">
        <v>-412676.98000000004</v>
      </c>
      <c r="H2774" s="51"/>
      <c r="J2774" s="51"/>
    </row>
    <row r="2775" spans="1:10" x14ac:dyDescent="0.3">
      <c r="A2775" t="s">
        <v>2764</v>
      </c>
      <c r="B2775" t="s">
        <v>9138</v>
      </c>
      <c r="C2775" s="56">
        <v>40812</v>
      </c>
      <c r="D2775" s="48">
        <v>0</v>
      </c>
      <c r="E2775" s="57">
        <v>0</v>
      </c>
      <c r="F2775" s="48">
        <v>0</v>
      </c>
      <c r="G2775" s="48">
        <v>0</v>
      </c>
      <c r="H2775" s="51"/>
      <c r="J2775" s="51"/>
    </row>
    <row r="2776" spans="1:10" x14ac:dyDescent="0.3">
      <c r="A2776" t="s">
        <v>2765</v>
      </c>
      <c r="B2776" t="s">
        <v>9139</v>
      </c>
      <c r="C2776" s="56">
        <v>40967</v>
      </c>
      <c r="D2776" s="48">
        <v>6937.1</v>
      </c>
      <c r="E2776" s="57">
        <v>54.99</v>
      </c>
      <c r="F2776" s="48">
        <v>26698.74</v>
      </c>
      <c r="G2776" s="48">
        <v>19761.64</v>
      </c>
      <c r="H2776" s="51"/>
      <c r="J2776" s="51"/>
    </row>
    <row r="2777" spans="1:10" x14ac:dyDescent="0.3">
      <c r="A2777" t="s">
        <v>2766</v>
      </c>
      <c r="B2777" t="s">
        <v>9140</v>
      </c>
      <c r="C2777" s="56">
        <v>40812</v>
      </c>
      <c r="D2777" s="48">
        <v>7142.1</v>
      </c>
      <c r="E2777" s="57">
        <v>0</v>
      </c>
      <c r="F2777" s="48">
        <v>0</v>
      </c>
      <c r="G2777" s="48">
        <v>-7142.1</v>
      </c>
      <c r="H2777" s="51"/>
      <c r="J2777" s="51"/>
    </row>
    <row r="2778" spans="1:10" x14ac:dyDescent="0.3">
      <c r="A2778" t="s">
        <v>2767</v>
      </c>
      <c r="B2778" t="s">
        <v>9141</v>
      </c>
      <c r="C2778" s="56">
        <v>79874</v>
      </c>
      <c r="D2778" s="48">
        <v>0</v>
      </c>
      <c r="E2778" s="57">
        <v>0</v>
      </c>
      <c r="F2778" s="48">
        <v>0</v>
      </c>
      <c r="G2778" s="48">
        <v>0</v>
      </c>
      <c r="H2778" s="51"/>
      <c r="J2778" s="51"/>
    </row>
    <row r="2779" spans="1:10" x14ac:dyDescent="0.3">
      <c r="A2779" t="s">
        <v>2768</v>
      </c>
      <c r="B2779" t="s">
        <v>9142</v>
      </c>
      <c r="C2779" s="56">
        <v>28563</v>
      </c>
      <c r="D2779" s="48">
        <v>0</v>
      </c>
      <c r="E2779" s="57">
        <v>0</v>
      </c>
      <c r="F2779" s="48">
        <v>0</v>
      </c>
      <c r="G2779" s="48">
        <v>0</v>
      </c>
      <c r="H2779" s="51"/>
      <c r="J2779" s="51"/>
    </row>
    <row r="2780" spans="1:10" x14ac:dyDescent="0.3">
      <c r="A2780" t="s">
        <v>2769</v>
      </c>
      <c r="B2780" t="s">
        <v>9143</v>
      </c>
      <c r="C2780" s="56">
        <v>41000</v>
      </c>
      <c r="D2780" s="48">
        <v>7392</v>
      </c>
      <c r="E2780" s="57">
        <v>0</v>
      </c>
      <c r="F2780" s="48">
        <v>0</v>
      </c>
      <c r="G2780" s="48">
        <v>-7392</v>
      </c>
      <c r="H2780" s="51"/>
      <c r="J2780" s="51"/>
    </row>
    <row r="2781" spans="1:10" x14ac:dyDescent="0.3">
      <c r="A2781" t="s">
        <v>2770</v>
      </c>
      <c r="B2781" t="s">
        <v>9144</v>
      </c>
      <c r="C2781" s="56">
        <v>29785</v>
      </c>
      <c r="D2781" s="48">
        <v>0</v>
      </c>
      <c r="E2781" s="57">
        <v>0</v>
      </c>
      <c r="F2781" s="48">
        <v>0</v>
      </c>
      <c r="G2781" s="48">
        <v>0</v>
      </c>
      <c r="H2781" s="51"/>
      <c r="J2781" s="51"/>
    </row>
    <row r="2782" spans="1:10" x14ac:dyDescent="0.3">
      <c r="A2782" t="s">
        <v>2771</v>
      </c>
      <c r="B2782" t="s">
        <v>9145</v>
      </c>
      <c r="C2782" s="56">
        <v>30240</v>
      </c>
      <c r="D2782" s="48">
        <v>359486.05</v>
      </c>
      <c r="E2782" s="57">
        <v>581.34</v>
      </c>
      <c r="F2782" s="48">
        <v>282252.2</v>
      </c>
      <c r="G2782" s="48">
        <v>-77233.849999999977</v>
      </c>
      <c r="H2782" s="51"/>
      <c r="J2782" s="51"/>
    </row>
    <row r="2783" spans="1:10" x14ac:dyDescent="0.3">
      <c r="A2783" t="s">
        <v>2772</v>
      </c>
      <c r="B2783" t="s">
        <v>9146</v>
      </c>
      <c r="C2783" s="56">
        <v>31267</v>
      </c>
      <c r="D2783" s="48">
        <v>42666.21</v>
      </c>
      <c r="E2783" s="57">
        <v>30.28</v>
      </c>
      <c r="F2783" s="48">
        <v>14701.55</v>
      </c>
      <c r="G2783" s="48">
        <v>-27964.66</v>
      </c>
      <c r="H2783" s="51"/>
      <c r="J2783" s="51"/>
    </row>
    <row r="2784" spans="1:10" x14ac:dyDescent="0.3">
      <c r="A2784" t="s">
        <v>2773</v>
      </c>
      <c r="B2784" t="s">
        <v>9147</v>
      </c>
      <c r="C2784" s="56">
        <v>40020</v>
      </c>
      <c r="D2784" s="48">
        <v>74853.3</v>
      </c>
      <c r="E2784" s="57">
        <v>160.61000000000001</v>
      </c>
      <c r="F2784" s="48">
        <v>77979.37</v>
      </c>
      <c r="G2784" s="48">
        <v>3126.0699999999924</v>
      </c>
      <c r="H2784" s="51"/>
      <c r="J2784" s="51"/>
    </row>
    <row r="2785" spans="1:10" x14ac:dyDescent="0.3">
      <c r="A2785" t="s">
        <v>2774</v>
      </c>
      <c r="B2785" t="s">
        <v>9148</v>
      </c>
      <c r="C2785" s="56">
        <v>40517</v>
      </c>
      <c r="D2785" s="48">
        <v>39059.17</v>
      </c>
      <c r="E2785" s="57">
        <v>0</v>
      </c>
      <c r="F2785" s="48">
        <v>0</v>
      </c>
      <c r="G2785" s="48">
        <v>-39059.17</v>
      </c>
      <c r="H2785" s="51"/>
      <c r="J2785" s="51"/>
    </row>
    <row r="2786" spans="1:10" x14ac:dyDescent="0.3">
      <c r="A2786" t="s">
        <v>2775</v>
      </c>
      <c r="B2786" t="s">
        <v>9149</v>
      </c>
      <c r="C2786" s="56">
        <v>35466</v>
      </c>
      <c r="D2786" s="48">
        <v>52542.69</v>
      </c>
      <c r="E2786" s="57">
        <v>333.2</v>
      </c>
      <c r="F2786" s="48">
        <v>161775.26</v>
      </c>
      <c r="G2786" s="48">
        <v>109232.57</v>
      </c>
      <c r="H2786" s="51"/>
      <c r="J2786" s="51"/>
    </row>
    <row r="2787" spans="1:10" x14ac:dyDescent="0.3">
      <c r="A2787" t="s">
        <v>2776</v>
      </c>
      <c r="B2787" t="s">
        <v>9150</v>
      </c>
      <c r="C2787" s="56">
        <v>41223</v>
      </c>
      <c r="D2787" s="48">
        <v>0</v>
      </c>
      <c r="E2787" s="57">
        <v>0</v>
      </c>
      <c r="F2787" s="48">
        <v>0</v>
      </c>
      <c r="G2787" s="48">
        <v>0</v>
      </c>
      <c r="H2787" s="51"/>
      <c r="J2787" s="51"/>
    </row>
    <row r="2788" spans="1:10" x14ac:dyDescent="0.3">
      <c r="A2788" t="s">
        <v>2777</v>
      </c>
      <c r="B2788" t="s">
        <v>9151</v>
      </c>
      <c r="C2788" s="56">
        <v>37299</v>
      </c>
      <c r="D2788" s="48">
        <v>7215.67</v>
      </c>
      <c r="E2788" s="57">
        <v>18.98</v>
      </c>
      <c r="F2788" s="48">
        <v>9215.17</v>
      </c>
      <c r="G2788" s="48">
        <v>1999.5</v>
      </c>
      <c r="H2788" s="51"/>
      <c r="J2788" s="51"/>
    </row>
    <row r="2789" spans="1:10" x14ac:dyDescent="0.3">
      <c r="A2789" t="s">
        <v>2778</v>
      </c>
      <c r="B2789" t="s">
        <v>9152</v>
      </c>
      <c r="C2789" s="56">
        <v>37650</v>
      </c>
      <c r="D2789" s="48">
        <v>17677.53</v>
      </c>
      <c r="E2789" s="57">
        <v>7.0000000000000007E-2</v>
      </c>
      <c r="F2789" s="48">
        <v>33.99</v>
      </c>
      <c r="G2789" s="48">
        <v>-17643.539999999997</v>
      </c>
      <c r="H2789" s="51"/>
      <c r="J2789" s="51"/>
    </row>
    <row r="2790" spans="1:10" x14ac:dyDescent="0.3">
      <c r="A2790" t="s">
        <v>2779</v>
      </c>
      <c r="B2790" t="s">
        <v>9153</v>
      </c>
      <c r="C2790" s="56">
        <v>41373</v>
      </c>
      <c r="D2790" s="48">
        <v>49896</v>
      </c>
      <c r="E2790" s="57">
        <v>0</v>
      </c>
      <c r="F2790" s="48">
        <v>0</v>
      </c>
      <c r="G2790" s="48">
        <v>-49896</v>
      </c>
      <c r="H2790" s="51"/>
      <c r="J2790" s="51"/>
    </row>
    <row r="2791" spans="1:10" x14ac:dyDescent="0.3">
      <c r="A2791" t="s">
        <v>2780</v>
      </c>
      <c r="B2791" t="s">
        <v>9154</v>
      </c>
      <c r="C2791" s="56">
        <v>41582</v>
      </c>
      <c r="D2791" s="48">
        <v>0</v>
      </c>
      <c r="E2791" s="57">
        <v>0</v>
      </c>
      <c r="F2791" s="48">
        <v>0</v>
      </c>
      <c r="G2791" s="48">
        <v>0</v>
      </c>
      <c r="H2791" s="51"/>
      <c r="J2791" s="51"/>
    </row>
    <row r="2792" spans="1:10" x14ac:dyDescent="0.3">
      <c r="A2792" t="s">
        <v>2781</v>
      </c>
      <c r="B2792" t="s">
        <v>9155</v>
      </c>
      <c r="C2792" s="56">
        <v>40903</v>
      </c>
      <c r="D2792" s="48">
        <v>0</v>
      </c>
      <c r="E2792" s="57">
        <v>0</v>
      </c>
      <c r="F2792" s="48">
        <v>0</v>
      </c>
      <c r="G2792" s="48">
        <v>0</v>
      </c>
      <c r="H2792" s="51"/>
      <c r="J2792" s="51"/>
    </row>
    <row r="2793" spans="1:10" x14ac:dyDescent="0.3">
      <c r="A2793" t="s">
        <v>2782</v>
      </c>
      <c r="B2793" t="s">
        <v>9156</v>
      </c>
      <c r="C2793" s="56">
        <v>68836</v>
      </c>
      <c r="D2793" s="48">
        <v>0</v>
      </c>
      <c r="E2793" s="57">
        <v>0</v>
      </c>
      <c r="F2793" s="48">
        <v>0</v>
      </c>
      <c r="G2793" s="48">
        <v>0</v>
      </c>
      <c r="H2793" s="51"/>
      <c r="J2793" s="51"/>
    </row>
    <row r="2794" spans="1:10" x14ac:dyDescent="0.3">
      <c r="A2794" t="s">
        <v>2783</v>
      </c>
      <c r="B2794" t="s">
        <v>9157</v>
      </c>
      <c r="C2794" s="56">
        <v>55303</v>
      </c>
      <c r="D2794" s="48">
        <v>0</v>
      </c>
      <c r="E2794" s="57">
        <v>42.2</v>
      </c>
      <c r="F2794" s="48">
        <v>20488.939999999999</v>
      </c>
      <c r="G2794" s="48">
        <v>20488.939999999999</v>
      </c>
      <c r="H2794" s="51"/>
      <c r="J2794" s="51"/>
    </row>
    <row r="2795" spans="1:10" x14ac:dyDescent="0.3">
      <c r="A2795" t="s">
        <v>2784</v>
      </c>
      <c r="B2795" t="s">
        <v>9158</v>
      </c>
      <c r="C2795" s="56">
        <v>40928</v>
      </c>
      <c r="D2795" s="48">
        <v>45725.16</v>
      </c>
      <c r="E2795" s="57">
        <v>353.7</v>
      </c>
      <c r="F2795" s="48">
        <v>171728.42</v>
      </c>
      <c r="G2795" s="48">
        <v>126003.26000000001</v>
      </c>
      <c r="H2795" s="51"/>
      <c r="J2795" s="51"/>
    </row>
    <row r="2796" spans="1:10" x14ac:dyDescent="0.3">
      <c r="A2796" t="s">
        <v>2785</v>
      </c>
      <c r="B2796" t="s">
        <v>9159</v>
      </c>
      <c r="C2796" s="56">
        <v>41692</v>
      </c>
      <c r="D2796" s="48">
        <v>686915.14</v>
      </c>
      <c r="E2796" s="57">
        <v>764.55</v>
      </c>
      <c r="F2796" s="48">
        <v>371204.32</v>
      </c>
      <c r="G2796" s="48">
        <v>-315710.82</v>
      </c>
      <c r="H2796" s="51"/>
      <c r="J2796" s="51"/>
    </row>
    <row r="2797" spans="1:10" x14ac:dyDescent="0.3">
      <c r="A2797" t="s">
        <v>2786</v>
      </c>
      <c r="B2797" t="s">
        <v>9160</v>
      </c>
      <c r="C2797" s="56">
        <v>41282</v>
      </c>
      <c r="D2797" s="48">
        <v>0</v>
      </c>
      <c r="E2797" s="57">
        <v>19.809999999999999</v>
      </c>
      <c r="F2797" s="48">
        <v>9618.15</v>
      </c>
      <c r="G2797" s="48">
        <v>9618.15</v>
      </c>
      <c r="H2797" s="51"/>
      <c r="J2797" s="51"/>
    </row>
    <row r="2798" spans="1:10" x14ac:dyDescent="0.3">
      <c r="A2798" t="s">
        <v>2787</v>
      </c>
      <c r="B2798" t="s">
        <v>9161</v>
      </c>
      <c r="C2798" s="56">
        <v>42683</v>
      </c>
      <c r="D2798" s="48">
        <v>0</v>
      </c>
      <c r="E2798" s="57">
        <v>0.65</v>
      </c>
      <c r="F2798" s="48">
        <v>315.58999999999997</v>
      </c>
      <c r="G2798" s="48">
        <v>315.58999999999997</v>
      </c>
      <c r="H2798" s="51"/>
      <c r="J2798" s="51"/>
    </row>
    <row r="2799" spans="1:10" x14ac:dyDescent="0.3">
      <c r="A2799" t="s">
        <v>2788</v>
      </c>
      <c r="B2799" t="s">
        <v>9162</v>
      </c>
      <c r="C2799" s="56">
        <v>43305</v>
      </c>
      <c r="D2799" s="48">
        <v>0</v>
      </c>
      <c r="E2799" s="57">
        <v>0</v>
      </c>
      <c r="F2799" s="48">
        <v>0</v>
      </c>
      <c r="G2799" s="48">
        <v>0</v>
      </c>
      <c r="H2799" s="51"/>
      <c r="J2799" s="51"/>
    </row>
    <row r="2800" spans="1:10" x14ac:dyDescent="0.3">
      <c r="A2800" t="s">
        <v>2789</v>
      </c>
      <c r="B2800" t="s">
        <v>9163</v>
      </c>
      <c r="C2800" s="56">
        <v>43318</v>
      </c>
      <c r="D2800" s="48">
        <v>0</v>
      </c>
      <c r="E2800" s="57">
        <v>0</v>
      </c>
      <c r="F2800" s="48">
        <v>0</v>
      </c>
      <c r="G2800" s="48">
        <v>0</v>
      </c>
      <c r="H2800" s="51"/>
      <c r="J2800" s="51"/>
    </row>
    <row r="2801" spans="1:10" x14ac:dyDescent="0.3">
      <c r="A2801" t="s">
        <v>2790</v>
      </c>
      <c r="B2801" t="s">
        <v>9164</v>
      </c>
      <c r="C2801" s="56">
        <v>75219</v>
      </c>
      <c r="D2801" s="48">
        <v>11496.76</v>
      </c>
      <c r="E2801" s="57">
        <v>0</v>
      </c>
      <c r="F2801" s="48">
        <v>0</v>
      </c>
      <c r="G2801" s="48">
        <v>-11496.76</v>
      </c>
      <c r="H2801" s="51"/>
      <c r="J2801" s="51"/>
    </row>
    <row r="2802" spans="1:10" x14ac:dyDescent="0.3">
      <c r="A2802" t="s">
        <v>2791</v>
      </c>
      <c r="B2802" t="s">
        <v>9165</v>
      </c>
      <c r="C2802" s="56">
        <v>41516</v>
      </c>
      <c r="D2802" s="48">
        <v>55945.62</v>
      </c>
      <c r="E2802" s="57">
        <v>140.97</v>
      </c>
      <c r="F2802" s="48">
        <v>68443.75</v>
      </c>
      <c r="G2802" s="48">
        <v>12498.129999999997</v>
      </c>
      <c r="H2802" s="51"/>
      <c r="J2802" s="51"/>
    </row>
    <row r="2803" spans="1:10" x14ac:dyDescent="0.3">
      <c r="A2803" t="s">
        <v>2792</v>
      </c>
      <c r="B2803" t="s">
        <v>9166</v>
      </c>
      <c r="C2803" s="56">
        <v>31384</v>
      </c>
      <c r="D2803" s="48">
        <v>0</v>
      </c>
      <c r="E2803" s="57">
        <v>0</v>
      </c>
      <c r="F2803" s="48">
        <v>0</v>
      </c>
      <c r="G2803" s="48">
        <v>0</v>
      </c>
      <c r="H2803" s="51"/>
      <c r="J2803" s="51"/>
    </row>
    <row r="2804" spans="1:10" x14ac:dyDescent="0.3">
      <c r="A2804" t="s">
        <v>2793</v>
      </c>
      <c r="B2804" t="s">
        <v>9167</v>
      </c>
      <c r="C2804" s="56">
        <v>42656</v>
      </c>
      <c r="D2804" s="48">
        <v>44352</v>
      </c>
      <c r="E2804" s="57">
        <v>82.56</v>
      </c>
      <c r="F2804" s="48">
        <v>40084.53</v>
      </c>
      <c r="G2804" s="48">
        <v>-4267.4700000000012</v>
      </c>
      <c r="H2804" s="51"/>
      <c r="J2804" s="51"/>
    </row>
    <row r="2805" spans="1:10" x14ac:dyDescent="0.3">
      <c r="A2805" t="s">
        <v>2794</v>
      </c>
      <c r="B2805" t="s">
        <v>9168</v>
      </c>
      <c r="C2805" s="56">
        <v>40950</v>
      </c>
      <c r="D2805" s="48">
        <v>135191.92000000001</v>
      </c>
      <c r="E2805" s="57">
        <v>302.01</v>
      </c>
      <c r="F2805" s="48">
        <v>146631.9</v>
      </c>
      <c r="G2805" s="48">
        <v>11439.979999999981</v>
      </c>
      <c r="H2805" s="51"/>
      <c r="J2805" s="51"/>
    </row>
    <row r="2806" spans="1:10" x14ac:dyDescent="0.3">
      <c r="A2806" t="s">
        <v>2795</v>
      </c>
      <c r="B2806" t="s">
        <v>9169</v>
      </c>
      <c r="C2806" s="56">
        <v>46724</v>
      </c>
      <c r="D2806" s="48">
        <v>0</v>
      </c>
      <c r="E2806" s="57">
        <v>0</v>
      </c>
      <c r="F2806" s="48">
        <v>0</v>
      </c>
      <c r="G2806" s="48">
        <v>0</v>
      </c>
      <c r="H2806" s="51"/>
      <c r="J2806" s="51"/>
    </row>
    <row r="2807" spans="1:10" x14ac:dyDescent="0.3">
      <c r="A2807" t="s">
        <v>2796</v>
      </c>
      <c r="B2807" t="s">
        <v>9170</v>
      </c>
      <c r="C2807" s="56">
        <v>77338</v>
      </c>
      <c r="D2807" s="48">
        <v>0</v>
      </c>
      <c r="E2807" s="57">
        <v>0</v>
      </c>
      <c r="F2807" s="48">
        <v>0</v>
      </c>
      <c r="G2807" s="48">
        <v>0</v>
      </c>
      <c r="H2807" s="51"/>
      <c r="J2807" s="51"/>
    </row>
    <row r="2808" spans="1:10" x14ac:dyDescent="0.3">
      <c r="A2808" t="s">
        <v>2797</v>
      </c>
      <c r="B2808" t="s">
        <v>9171</v>
      </c>
      <c r="C2808" s="56">
        <v>41223</v>
      </c>
      <c r="D2808" s="48">
        <v>55476.97</v>
      </c>
      <c r="E2808" s="57">
        <v>161.93</v>
      </c>
      <c r="F2808" s="48">
        <v>78620.25</v>
      </c>
      <c r="G2808" s="48">
        <v>23143.279999999999</v>
      </c>
      <c r="H2808" s="51"/>
      <c r="J2808" s="51"/>
    </row>
    <row r="2809" spans="1:10" x14ac:dyDescent="0.3">
      <c r="A2809" t="s">
        <v>2798</v>
      </c>
      <c r="B2809" t="s">
        <v>9172</v>
      </c>
      <c r="C2809" s="56">
        <v>41516</v>
      </c>
      <c r="D2809" s="48">
        <v>91595.74</v>
      </c>
      <c r="E2809" s="57">
        <v>308.33</v>
      </c>
      <c r="F2809" s="48">
        <v>149700.38</v>
      </c>
      <c r="G2809" s="48">
        <v>58104.639999999999</v>
      </c>
      <c r="H2809" s="51"/>
      <c r="J2809" s="51"/>
    </row>
    <row r="2810" spans="1:10" x14ac:dyDescent="0.3">
      <c r="A2810" t="s">
        <v>2799</v>
      </c>
      <c r="B2810" t="s">
        <v>9173</v>
      </c>
      <c r="C2810" s="56">
        <v>40524</v>
      </c>
      <c r="D2810" s="48">
        <v>106489.14</v>
      </c>
      <c r="E2810" s="57">
        <v>359.53</v>
      </c>
      <c r="F2810" s="48">
        <v>174559.01</v>
      </c>
      <c r="G2810" s="48">
        <v>68069.87000000001</v>
      </c>
      <c r="H2810" s="51"/>
      <c r="J2810" s="51"/>
    </row>
    <row r="2811" spans="1:10" x14ac:dyDescent="0.3">
      <c r="A2811" t="s">
        <v>2800</v>
      </c>
      <c r="B2811" t="s">
        <v>9174</v>
      </c>
      <c r="C2811" s="56">
        <v>41558</v>
      </c>
      <c r="D2811" s="48">
        <v>88894.7</v>
      </c>
      <c r="E2811" s="57">
        <v>94.65</v>
      </c>
      <c r="F2811" s="48">
        <v>45954.47</v>
      </c>
      <c r="G2811" s="48">
        <v>-42940.229999999996</v>
      </c>
      <c r="H2811" s="51"/>
      <c r="J2811" s="51"/>
    </row>
    <row r="2812" spans="1:10" x14ac:dyDescent="0.3">
      <c r="A2812" t="s">
        <v>2801</v>
      </c>
      <c r="B2812" t="s">
        <v>9175</v>
      </c>
      <c r="C2812" s="56">
        <v>50195</v>
      </c>
      <c r="D2812" s="48">
        <v>58561.68</v>
      </c>
      <c r="E2812" s="57">
        <v>53.67</v>
      </c>
      <c r="F2812" s="48">
        <v>26057.86</v>
      </c>
      <c r="G2812" s="48">
        <v>-32503.82</v>
      </c>
      <c r="H2812" s="51"/>
      <c r="J2812" s="51"/>
    </row>
    <row r="2813" spans="1:10" x14ac:dyDescent="0.3">
      <c r="A2813" t="s">
        <v>2802</v>
      </c>
      <c r="B2813" t="s">
        <v>9176</v>
      </c>
      <c r="C2813" s="56">
        <v>79874</v>
      </c>
      <c r="D2813" s="48">
        <v>39500.46</v>
      </c>
      <c r="E2813" s="57">
        <v>0</v>
      </c>
      <c r="F2813" s="48">
        <v>0</v>
      </c>
      <c r="G2813" s="48">
        <v>-39500.46</v>
      </c>
      <c r="H2813" s="51"/>
      <c r="J2813" s="51"/>
    </row>
    <row r="2814" spans="1:10" x14ac:dyDescent="0.3">
      <c r="A2814" t="s">
        <v>2803</v>
      </c>
      <c r="B2814" t="s">
        <v>9177</v>
      </c>
      <c r="C2814" s="56">
        <v>41506</v>
      </c>
      <c r="D2814" s="48">
        <v>0</v>
      </c>
      <c r="E2814" s="57">
        <v>0</v>
      </c>
      <c r="F2814" s="48">
        <v>0</v>
      </c>
      <c r="G2814" s="48">
        <v>0</v>
      </c>
      <c r="H2814" s="51"/>
      <c r="J2814" s="51"/>
    </row>
    <row r="2815" spans="1:10" x14ac:dyDescent="0.3">
      <c r="A2815" t="s">
        <v>2804</v>
      </c>
      <c r="B2815" t="s">
        <v>9178</v>
      </c>
      <c r="C2815" s="56">
        <v>41000</v>
      </c>
      <c r="D2815" s="48">
        <v>0</v>
      </c>
      <c r="E2815" s="57">
        <v>0</v>
      </c>
      <c r="F2815" s="48">
        <v>0</v>
      </c>
      <c r="G2815" s="48">
        <v>0</v>
      </c>
      <c r="H2815" s="51"/>
      <c r="J2815" s="51"/>
    </row>
    <row r="2816" spans="1:10" x14ac:dyDescent="0.3">
      <c r="A2816" t="s">
        <v>2805</v>
      </c>
      <c r="B2816" t="s">
        <v>9179</v>
      </c>
      <c r="C2816" s="56">
        <v>68836</v>
      </c>
      <c r="D2816" s="48">
        <v>0</v>
      </c>
      <c r="E2816" s="57">
        <v>0</v>
      </c>
      <c r="F2816" s="48">
        <v>0</v>
      </c>
      <c r="G2816" s="48">
        <v>0</v>
      </c>
      <c r="H2816" s="51"/>
      <c r="J2816" s="51"/>
    </row>
    <row r="2817" spans="1:10" x14ac:dyDescent="0.3">
      <c r="A2817" t="s">
        <v>2806</v>
      </c>
      <c r="B2817" t="s">
        <v>9180</v>
      </c>
      <c r="C2817" s="56">
        <v>83280</v>
      </c>
      <c r="D2817" s="48">
        <v>0</v>
      </c>
      <c r="E2817" s="57">
        <v>0</v>
      </c>
      <c r="F2817" s="48">
        <v>0</v>
      </c>
      <c r="G2817" s="48">
        <v>0</v>
      </c>
      <c r="H2817" s="51"/>
      <c r="J2817" s="51"/>
    </row>
    <row r="2818" spans="1:10" x14ac:dyDescent="0.3">
      <c r="A2818" t="s">
        <v>2807</v>
      </c>
      <c r="B2818" t="s">
        <v>9181</v>
      </c>
      <c r="C2818" s="56">
        <v>75388</v>
      </c>
      <c r="D2818" s="48">
        <v>0</v>
      </c>
      <c r="E2818" s="57">
        <v>0</v>
      </c>
      <c r="F2818" s="48">
        <v>0</v>
      </c>
      <c r="G2818" s="48">
        <v>0</v>
      </c>
      <c r="H2818" s="51"/>
      <c r="J2818" s="51"/>
    </row>
    <row r="2819" spans="1:10" x14ac:dyDescent="0.3">
      <c r="A2819" t="s">
        <v>2808</v>
      </c>
      <c r="B2819" t="s">
        <v>9182</v>
      </c>
      <c r="C2819" s="56">
        <v>40581</v>
      </c>
      <c r="D2819" s="48">
        <v>51985.41</v>
      </c>
      <c r="E2819" s="57">
        <v>199.57</v>
      </c>
      <c r="F2819" s="48">
        <v>96895.23</v>
      </c>
      <c r="G2819" s="48">
        <v>44909.819999999992</v>
      </c>
      <c r="H2819" s="51"/>
      <c r="J2819" s="51"/>
    </row>
    <row r="2820" spans="1:10" x14ac:dyDescent="0.3">
      <c r="A2820" t="s">
        <v>2809</v>
      </c>
      <c r="B2820" t="s">
        <v>9183</v>
      </c>
      <c r="C2820" s="56">
        <v>40969</v>
      </c>
      <c r="D2820" s="48">
        <v>0</v>
      </c>
      <c r="E2820" s="57">
        <v>0</v>
      </c>
      <c r="F2820" s="48">
        <v>0</v>
      </c>
      <c r="G2820" s="48">
        <v>0</v>
      </c>
      <c r="H2820" s="51"/>
      <c r="J2820" s="51"/>
    </row>
    <row r="2821" spans="1:10" x14ac:dyDescent="0.3">
      <c r="A2821" t="s">
        <v>2810</v>
      </c>
      <c r="B2821" t="s">
        <v>9184</v>
      </c>
      <c r="C2821" s="56">
        <v>42545</v>
      </c>
      <c r="D2821" s="48">
        <v>0</v>
      </c>
      <c r="E2821" s="57">
        <v>0</v>
      </c>
      <c r="F2821" s="48">
        <v>0</v>
      </c>
      <c r="G2821" s="48">
        <v>0</v>
      </c>
      <c r="H2821" s="51"/>
      <c r="J2821" s="51"/>
    </row>
    <row r="2822" spans="1:10" x14ac:dyDescent="0.3">
      <c r="A2822" t="s">
        <v>2811</v>
      </c>
      <c r="B2822" t="s">
        <v>9185</v>
      </c>
      <c r="C2822" s="56">
        <v>41385</v>
      </c>
      <c r="D2822" s="48">
        <v>5544</v>
      </c>
      <c r="E2822" s="57">
        <v>0</v>
      </c>
      <c r="F2822" s="48">
        <v>0</v>
      </c>
      <c r="G2822" s="48">
        <v>-5544</v>
      </c>
      <c r="H2822" s="51"/>
      <c r="J2822" s="51"/>
    </row>
    <row r="2823" spans="1:10" x14ac:dyDescent="0.3">
      <c r="A2823" t="s">
        <v>2812</v>
      </c>
      <c r="B2823" t="s">
        <v>9186</v>
      </c>
      <c r="C2823" s="56">
        <v>41571</v>
      </c>
      <c r="D2823" s="48">
        <v>32307.13</v>
      </c>
      <c r="E2823" s="57">
        <v>56.23</v>
      </c>
      <c r="F2823" s="48">
        <v>27300.79</v>
      </c>
      <c r="G2823" s="48">
        <v>-5006.34</v>
      </c>
      <c r="H2823" s="51"/>
      <c r="J2823" s="51"/>
    </row>
    <row r="2824" spans="1:10" x14ac:dyDescent="0.3">
      <c r="A2824" t="s">
        <v>2813</v>
      </c>
      <c r="B2824" t="s">
        <v>9187</v>
      </c>
      <c r="C2824" s="56">
        <v>40946</v>
      </c>
      <c r="D2824" s="48">
        <v>21954.49</v>
      </c>
      <c r="E2824" s="57">
        <v>53.5</v>
      </c>
      <c r="F2824" s="48">
        <v>25975.32</v>
      </c>
      <c r="G2824" s="48">
        <v>4020.8299999999981</v>
      </c>
      <c r="H2824" s="51"/>
      <c r="J2824" s="51"/>
    </row>
    <row r="2825" spans="1:10" x14ac:dyDescent="0.3">
      <c r="A2825" t="s">
        <v>2814</v>
      </c>
      <c r="B2825" t="s">
        <v>9188</v>
      </c>
      <c r="C2825" s="56">
        <v>37949</v>
      </c>
      <c r="D2825" s="48">
        <v>0</v>
      </c>
      <c r="E2825" s="57">
        <v>5.89</v>
      </c>
      <c r="F2825" s="48">
        <v>2859.71</v>
      </c>
      <c r="G2825" s="48">
        <v>2859.71</v>
      </c>
      <c r="H2825" s="51"/>
      <c r="J2825" s="51"/>
    </row>
    <row r="2826" spans="1:10" x14ac:dyDescent="0.3">
      <c r="A2826" t="s">
        <v>2815</v>
      </c>
      <c r="B2826" t="s">
        <v>9189</v>
      </c>
      <c r="C2826" s="56">
        <v>40635</v>
      </c>
      <c r="D2826" s="48">
        <v>12936</v>
      </c>
      <c r="E2826" s="57">
        <v>16.2</v>
      </c>
      <c r="F2826" s="48">
        <v>7865.42</v>
      </c>
      <c r="G2826" s="48">
        <v>-5070.58</v>
      </c>
      <c r="H2826" s="51"/>
      <c r="J2826" s="51"/>
    </row>
    <row r="2827" spans="1:10" x14ac:dyDescent="0.3">
      <c r="A2827" t="s">
        <v>2816</v>
      </c>
      <c r="B2827" t="s">
        <v>9190</v>
      </c>
      <c r="C2827" s="56">
        <v>32073</v>
      </c>
      <c r="D2827" s="48">
        <v>0</v>
      </c>
      <c r="E2827" s="57">
        <v>0</v>
      </c>
      <c r="F2827" s="48">
        <v>0</v>
      </c>
      <c r="G2827" s="48">
        <v>0</v>
      </c>
      <c r="H2827" s="51"/>
      <c r="J2827" s="51"/>
    </row>
    <row r="2828" spans="1:10" x14ac:dyDescent="0.3">
      <c r="A2828" t="s">
        <v>2817</v>
      </c>
      <c r="B2828" t="s">
        <v>9191</v>
      </c>
      <c r="C2828" s="56">
        <v>41270</v>
      </c>
      <c r="D2828" s="48">
        <v>0</v>
      </c>
      <c r="E2828" s="57">
        <v>0</v>
      </c>
      <c r="F2828" s="48">
        <v>0</v>
      </c>
      <c r="G2828" s="48">
        <v>0</v>
      </c>
      <c r="H2828" s="51"/>
      <c r="J2828" s="51"/>
    </row>
    <row r="2829" spans="1:10" x14ac:dyDescent="0.3">
      <c r="A2829" t="s">
        <v>2818</v>
      </c>
      <c r="B2829" t="s">
        <v>9192</v>
      </c>
      <c r="C2829" s="56">
        <v>30240</v>
      </c>
      <c r="D2829" s="48">
        <v>27341.72</v>
      </c>
      <c r="E2829" s="57">
        <v>141.6</v>
      </c>
      <c r="F2829" s="48">
        <v>68749.63</v>
      </c>
      <c r="G2829" s="48">
        <v>41407.910000000003</v>
      </c>
      <c r="H2829" s="51"/>
      <c r="J2829" s="51"/>
    </row>
    <row r="2830" spans="1:10" x14ac:dyDescent="0.3">
      <c r="A2830" t="s">
        <v>2819</v>
      </c>
      <c r="B2830" t="s">
        <v>9193</v>
      </c>
      <c r="C2830" s="56">
        <v>41241</v>
      </c>
      <c r="D2830" s="48">
        <v>0</v>
      </c>
      <c r="E2830" s="57">
        <v>0</v>
      </c>
      <c r="F2830" s="48">
        <v>0</v>
      </c>
      <c r="G2830" s="48">
        <v>0</v>
      </c>
      <c r="H2830" s="51"/>
      <c r="J2830" s="51"/>
    </row>
    <row r="2831" spans="1:10" x14ac:dyDescent="0.3">
      <c r="A2831" t="s">
        <v>2820</v>
      </c>
      <c r="B2831" t="s">
        <v>9194</v>
      </c>
      <c r="C2831" s="56">
        <v>41425</v>
      </c>
      <c r="D2831" s="48">
        <v>64495.41</v>
      </c>
      <c r="E2831" s="57">
        <v>73.38</v>
      </c>
      <c r="F2831" s="48">
        <v>35627.46</v>
      </c>
      <c r="G2831" s="48">
        <v>-28867.950000000004</v>
      </c>
      <c r="H2831" s="51"/>
      <c r="J2831" s="51"/>
    </row>
    <row r="2832" spans="1:10" x14ac:dyDescent="0.3">
      <c r="A2832" t="s">
        <v>2821</v>
      </c>
      <c r="B2832" t="s">
        <v>9195</v>
      </c>
      <c r="C2832" s="56">
        <v>78222</v>
      </c>
      <c r="D2832" s="48">
        <v>36450.300000000003</v>
      </c>
      <c r="E2832" s="57">
        <v>291.76</v>
      </c>
      <c r="F2832" s="48">
        <v>141655.32</v>
      </c>
      <c r="G2832" s="48">
        <v>105205.02</v>
      </c>
      <c r="H2832" s="51"/>
      <c r="J2832" s="51"/>
    </row>
    <row r="2833" spans="1:10" x14ac:dyDescent="0.3">
      <c r="A2833" t="s">
        <v>2822</v>
      </c>
      <c r="B2833" t="s">
        <v>9196</v>
      </c>
      <c r="C2833" s="56">
        <v>20671</v>
      </c>
      <c r="D2833" s="48">
        <v>0</v>
      </c>
      <c r="E2833" s="57">
        <v>0</v>
      </c>
      <c r="F2833" s="48">
        <v>0</v>
      </c>
      <c r="G2833" s="48">
        <v>0</v>
      </c>
      <c r="H2833" s="51"/>
      <c r="J2833" s="51"/>
    </row>
    <row r="2834" spans="1:10" x14ac:dyDescent="0.3">
      <c r="A2834" t="s">
        <v>2823</v>
      </c>
      <c r="B2834" t="s">
        <v>9197</v>
      </c>
      <c r="C2834" s="56">
        <v>77338</v>
      </c>
      <c r="D2834" s="48">
        <v>0</v>
      </c>
      <c r="E2834" s="57">
        <v>0</v>
      </c>
      <c r="F2834" s="48">
        <v>0</v>
      </c>
      <c r="G2834" s="48">
        <v>0</v>
      </c>
      <c r="H2834" s="51"/>
      <c r="J2834" s="51"/>
    </row>
    <row r="2835" spans="1:10" x14ac:dyDescent="0.3">
      <c r="A2835" t="s">
        <v>2824</v>
      </c>
      <c r="B2835" t="s">
        <v>9198</v>
      </c>
      <c r="C2835" s="56">
        <v>40982</v>
      </c>
      <c r="D2835" s="48">
        <v>0</v>
      </c>
      <c r="E2835" s="57">
        <v>0</v>
      </c>
      <c r="F2835" s="48">
        <v>0</v>
      </c>
      <c r="G2835" s="48">
        <v>0</v>
      </c>
      <c r="H2835" s="51"/>
      <c r="J2835" s="51"/>
    </row>
    <row r="2836" spans="1:10" x14ac:dyDescent="0.3">
      <c r="A2836" t="s">
        <v>2825</v>
      </c>
      <c r="B2836" t="s">
        <v>9199</v>
      </c>
      <c r="C2836" s="56">
        <v>40672</v>
      </c>
      <c r="D2836" s="48">
        <v>0</v>
      </c>
      <c r="E2836" s="57">
        <v>0</v>
      </c>
      <c r="F2836" s="48">
        <v>0</v>
      </c>
      <c r="G2836" s="48">
        <v>0</v>
      </c>
      <c r="H2836" s="51"/>
      <c r="J2836" s="51"/>
    </row>
    <row r="2837" spans="1:10" x14ac:dyDescent="0.3">
      <c r="A2837" t="s">
        <v>2826</v>
      </c>
      <c r="B2837" t="s">
        <v>9200</v>
      </c>
      <c r="C2837" s="56">
        <v>42754</v>
      </c>
      <c r="D2837" s="48">
        <v>0</v>
      </c>
      <c r="E2837" s="57">
        <v>0</v>
      </c>
      <c r="F2837" s="48">
        <v>0</v>
      </c>
      <c r="G2837" s="48">
        <v>0</v>
      </c>
      <c r="H2837" s="51"/>
      <c r="J2837" s="51"/>
    </row>
    <row r="2838" spans="1:10" x14ac:dyDescent="0.3">
      <c r="A2838" t="s">
        <v>2827</v>
      </c>
      <c r="B2838" t="s">
        <v>9201</v>
      </c>
      <c r="C2838" s="56">
        <v>41454</v>
      </c>
      <c r="D2838" s="48">
        <v>0</v>
      </c>
      <c r="E2838" s="57">
        <v>0</v>
      </c>
      <c r="F2838" s="48">
        <v>0</v>
      </c>
      <c r="G2838" s="48">
        <v>0</v>
      </c>
      <c r="H2838" s="51"/>
      <c r="J2838" s="51"/>
    </row>
    <row r="2839" spans="1:10" x14ac:dyDescent="0.3">
      <c r="A2839" t="s">
        <v>2828</v>
      </c>
      <c r="B2839" t="s">
        <v>9202</v>
      </c>
      <c r="C2839" s="56">
        <v>73712</v>
      </c>
      <c r="D2839" s="48">
        <v>0</v>
      </c>
      <c r="E2839" s="57">
        <v>0</v>
      </c>
      <c r="F2839" s="48">
        <v>0</v>
      </c>
      <c r="G2839" s="48">
        <v>0</v>
      </c>
      <c r="H2839" s="51"/>
      <c r="J2839" s="51"/>
    </row>
    <row r="2840" spans="1:10" x14ac:dyDescent="0.3">
      <c r="A2840" t="s">
        <v>2829</v>
      </c>
      <c r="B2840" t="s">
        <v>9203</v>
      </c>
      <c r="C2840" s="56">
        <v>41407</v>
      </c>
      <c r="D2840" s="48">
        <v>154350.78</v>
      </c>
      <c r="E2840" s="57">
        <v>247.75</v>
      </c>
      <c r="F2840" s="48">
        <v>120287.58</v>
      </c>
      <c r="G2840" s="48">
        <v>-34063.199999999997</v>
      </c>
      <c r="H2840" s="51"/>
      <c r="J2840" s="51"/>
    </row>
    <row r="2841" spans="1:10" x14ac:dyDescent="0.3">
      <c r="A2841" t="s">
        <v>2830</v>
      </c>
      <c r="B2841" t="s">
        <v>9204</v>
      </c>
      <c r="C2841" s="56">
        <v>41787</v>
      </c>
      <c r="D2841" s="48">
        <v>0</v>
      </c>
      <c r="E2841" s="57">
        <v>0</v>
      </c>
      <c r="F2841" s="48">
        <v>0</v>
      </c>
      <c r="G2841" s="48">
        <v>0</v>
      </c>
      <c r="H2841" s="51"/>
      <c r="J2841" s="51"/>
    </row>
    <row r="2842" spans="1:10" x14ac:dyDescent="0.3">
      <c r="A2842" t="s">
        <v>2831</v>
      </c>
      <c r="B2842" t="s">
        <v>9204</v>
      </c>
      <c r="C2842" s="56">
        <v>41787</v>
      </c>
      <c r="D2842" s="48">
        <v>0</v>
      </c>
      <c r="E2842" s="57">
        <v>0</v>
      </c>
      <c r="F2842" s="48">
        <v>0</v>
      </c>
      <c r="G2842" s="48">
        <v>0</v>
      </c>
      <c r="H2842" s="51"/>
      <c r="J2842" s="51"/>
    </row>
    <row r="2843" spans="1:10" x14ac:dyDescent="0.3">
      <c r="A2843" t="s">
        <v>2832</v>
      </c>
      <c r="B2843" t="s">
        <v>9205</v>
      </c>
      <c r="C2843" s="56">
        <v>41582</v>
      </c>
      <c r="D2843" s="48">
        <v>0</v>
      </c>
      <c r="E2843" s="57">
        <v>0</v>
      </c>
      <c r="F2843" s="48">
        <v>0</v>
      </c>
      <c r="G2843" s="48">
        <v>0</v>
      </c>
      <c r="H2843" s="51"/>
      <c r="J2843" s="51"/>
    </row>
    <row r="2844" spans="1:10" x14ac:dyDescent="0.3">
      <c r="A2844" t="s">
        <v>2833</v>
      </c>
      <c r="B2844" t="s">
        <v>9206</v>
      </c>
      <c r="C2844" s="56">
        <v>40967</v>
      </c>
      <c r="D2844" s="48">
        <v>0</v>
      </c>
      <c r="E2844" s="57">
        <v>0</v>
      </c>
      <c r="F2844" s="48">
        <v>0</v>
      </c>
      <c r="G2844" s="48">
        <v>0</v>
      </c>
      <c r="H2844" s="51"/>
      <c r="J2844" s="51"/>
    </row>
    <row r="2845" spans="1:10" x14ac:dyDescent="0.3">
      <c r="A2845" t="s">
        <v>2834</v>
      </c>
      <c r="B2845" t="s">
        <v>9207</v>
      </c>
      <c r="C2845" s="56">
        <v>40020</v>
      </c>
      <c r="D2845" s="48">
        <v>0</v>
      </c>
      <c r="E2845" s="57">
        <v>0</v>
      </c>
      <c r="F2845" s="48">
        <v>0</v>
      </c>
      <c r="G2845" s="48">
        <v>0</v>
      </c>
      <c r="H2845" s="51"/>
      <c r="J2845" s="51"/>
    </row>
    <row r="2846" spans="1:10" x14ac:dyDescent="0.3">
      <c r="A2846" t="s">
        <v>2835</v>
      </c>
      <c r="B2846" t="s">
        <v>9208</v>
      </c>
      <c r="C2846" s="56">
        <v>47959</v>
      </c>
      <c r="D2846" s="48">
        <v>7203.27</v>
      </c>
      <c r="E2846" s="57">
        <v>3.25</v>
      </c>
      <c r="F2846" s="48">
        <v>1577.94</v>
      </c>
      <c r="G2846" s="48">
        <v>-5625.33</v>
      </c>
      <c r="H2846" s="51"/>
      <c r="J2846" s="51"/>
    </row>
    <row r="2847" spans="1:10" x14ac:dyDescent="0.3">
      <c r="A2847" t="s">
        <v>2836</v>
      </c>
      <c r="B2847" t="s">
        <v>9209</v>
      </c>
      <c r="C2847" s="56">
        <v>77456</v>
      </c>
      <c r="D2847" s="48">
        <v>3696</v>
      </c>
      <c r="E2847" s="57">
        <v>0</v>
      </c>
      <c r="F2847" s="48">
        <v>0</v>
      </c>
      <c r="G2847" s="48">
        <v>-3696</v>
      </c>
      <c r="H2847" s="51"/>
      <c r="J2847" s="51"/>
    </row>
    <row r="2848" spans="1:10" x14ac:dyDescent="0.3">
      <c r="A2848" t="s">
        <v>2837</v>
      </c>
      <c r="B2848" t="s">
        <v>9210</v>
      </c>
      <c r="C2848" s="56">
        <v>41506</v>
      </c>
      <c r="D2848" s="48">
        <v>72148.479999999996</v>
      </c>
      <c r="E2848" s="57">
        <v>116.45</v>
      </c>
      <c r="F2848" s="48">
        <v>56538.8</v>
      </c>
      <c r="G2848" s="48">
        <v>-15609.679999999993</v>
      </c>
      <c r="H2848" s="51"/>
      <c r="J2848" s="51"/>
    </row>
    <row r="2849" spans="1:10" x14ac:dyDescent="0.3">
      <c r="A2849" t="s">
        <v>2838</v>
      </c>
      <c r="B2849" t="s">
        <v>9211</v>
      </c>
      <c r="C2849" s="56">
        <v>32073</v>
      </c>
      <c r="D2849" s="48">
        <v>0</v>
      </c>
      <c r="E2849" s="57">
        <v>0</v>
      </c>
      <c r="F2849" s="48">
        <v>0</v>
      </c>
      <c r="G2849" s="48">
        <v>0</v>
      </c>
      <c r="H2849" s="51"/>
      <c r="J2849" s="51"/>
    </row>
    <row r="2850" spans="1:10" x14ac:dyDescent="0.3">
      <c r="A2850" t="s">
        <v>2839</v>
      </c>
      <c r="B2850" t="s">
        <v>9212</v>
      </c>
      <c r="C2850" s="56">
        <v>61751</v>
      </c>
      <c r="D2850" s="48">
        <v>0</v>
      </c>
      <c r="E2850" s="57">
        <v>0</v>
      </c>
      <c r="F2850" s="48">
        <v>0</v>
      </c>
      <c r="G2850" s="48">
        <v>0</v>
      </c>
      <c r="H2850" s="51"/>
      <c r="J2850" s="51"/>
    </row>
    <row r="2851" spans="1:10" x14ac:dyDescent="0.3">
      <c r="A2851" t="s">
        <v>2840</v>
      </c>
      <c r="B2851" t="s">
        <v>9213</v>
      </c>
      <c r="C2851" s="56">
        <v>83696</v>
      </c>
      <c r="D2851" s="48">
        <v>0</v>
      </c>
      <c r="E2851" s="57">
        <v>0</v>
      </c>
      <c r="F2851" s="48">
        <v>0</v>
      </c>
      <c r="G2851" s="48">
        <v>0</v>
      </c>
      <c r="H2851" s="51"/>
      <c r="J2851" s="51"/>
    </row>
    <row r="2852" spans="1:10" x14ac:dyDescent="0.3">
      <c r="A2852" t="s">
        <v>2841</v>
      </c>
      <c r="B2852" t="s">
        <v>9214</v>
      </c>
      <c r="C2852" s="56">
        <v>41340</v>
      </c>
      <c r="D2852" s="48">
        <v>0</v>
      </c>
      <c r="E2852" s="57">
        <v>0</v>
      </c>
      <c r="F2852" s="48">
        <v>0</v>
      </c>
      <c r="G2852" s="48">
        <v>0</v>
      </c>
      <c r="H2852" s="51"/>
      <c r="J2852" s="51"/>
    </row>
    <row r="2853" spans="1:10" x14ac:dyDescent="0.3">
      <c r="A2853" t="s">
        <v>2842</v>
      </c>
      <c r="B2853" t="s">
        <v>9215</v>
      </c>
      <c r="C2853" s="56">
        <v>41862</v>
      </c>
      <c r="D2853" s="48">
        <v>0</v>
      </c>
      <c r="E2853" s="57">
        <v>0</v>
      </c>
      <c r="F2853" s="48">
        <v>0</v>
      </c>
      <c r="G2853" s="48">
        <v>0</v>
      </c>
      <c r="H2853" s="51"/>
      <c r="J2853" s="51"/>
    </row>
    <row r="2854" spans="1:10" x14ac:dyDescent="0.3">
      <c r="A2854" t="s">
        <v>2843</v>
      </c>
      <c r="B2854" t="s">
        <v>9216</v>
      </c>
      <c r="C2854" s="56">
        <v>41435</v>
      </c>
      <c r="D2854" s="48">
        <v>124843.89</v>
      </c>
      <c r="E2854" s="57">
        <v>195.04</v>
      </c>
      <c r="F2854" s="48">
        <v>94695.82</v>
      </c>
      <c r="G2854" s="48">
        <v>-30148.069999999992</v>
      </c>
      <c r="H2854" s="51"/>
      <c r="J2854" s="51"/>
    </row>
    <row r="2855" spans="1:10" x14ac:dyDescent="0.3">
      <c r="A2855" t="s">
        <v>2844</v>
      </c>
      <c r="B2855" t="s">
        <v>9217</v>
      </c>
      <c r="C2855" s="56">
        <v>41693</v>
      </c>
      <c r="D2855" s="48">
        <v>0</v>
      </c>
      <c r="E2855" s="57">
        <v>1.36</v>
      </c>
      <c r="F2855" s="48">
        <v>660.31</v>
      </c>
      <c r="G2855" s="48">
        <v>660.31</v>
      </c>
      <c r="H2855" s="51"/>
      <c r="J2855" s="51"/>
    </row>
    <row r="2856" spans="1:10" x14ac:dyDescent="0.3">
      <c r="A2856" t="s">
        <v>2845</v>
      </c>
      <c r="B2856" t="s">
        <v>9218</v>
      </c>
      <c r="C2856" s="56">
        <v>30010</v>
      </c>
      <c r="D2856" s="48">
        <v>18480</v>
      </c>
      <c r="E2856" s="57">
        <v>2.64</v>
      </c>
      <c r="F2856" s="48">
        <v>1281.77</v>
      </c>
      <c r="G2856" s="48">
        <v>-17198.23</v>
      </c>
      <c r="H2856" s="51"/>
      <c r="J2856" s="51"/>
    </row>
    <row r="2857" spans="1:10" x14ac:dyDescent="0.3">
      <c r="A2857" t="s">
        <v>2846</v>
      </c>
      <c r="B2857" t="s">
        <v>9219</v>
      </c>
      <c r="C2857" s="56">
        <v>41862</v>
      </c>
      <c r="D2857" s="48">
        <v>0</v>
      </c>
      <c r="E2857" s="57">
        <v>0</v>
      </c>
      <c r="F2857" s="48">
        <v>0</v>
      </c>
      <c r="G2857" s="48">
        <v>0</v>
      </c>
      <c r="H2857" s="51"/>
      <c r="J2857" s="51"/>
    </row>
    <row r="2858" spans="1:10" x14ac:dyDescent="0.3">
      <c r="A2858" t="s">
        <v>2847</v>
      </c>
      <c r="B2858" t="s">
        <v>9220</v>
      </c>
      <c r="C2858" s="56">
        <v>41413</v>
      </c>
      <c r="D2858" s="48">
        <v>6946.19</v>
      </c>
      <c r="E2858" s="57">
        <v>0</v>
      </c>
      <c r="F2858" s="48">
        <v>0</v>
      </c>
      <c r="G2858" s="48">
        <v>-6946.19</v>
      </c>
      <c r="H2858" s="51"/>
      <c r="J2858" s="51"/>
    </row>
    <row r="2859" spans="1:10" x14ac:dyDescent="0.3">
      <c r="A2859" t="s">
        <v>2848</v>
      </c>
      <c r="B2859" t="s">
        <v>9221</v>
      </c>
      <c r="C2859" s="56">
        <v>41492</v>
      </c>
      <c r="D2859" s="48">
        <v>0</v>
      </c>
      <c r="E2859" s="57">
        <v>52.62</v>
      </c>
      <c r="F2859" s="48">
        <v>25548.06</v>
      </c>
      <c r="G2859" s="48">
        <v>25548.06</v>
      </c>
      <c r="H2859" s="51"/>
      <c r="J2859" s="51"/>
    </row>
    <row r="2860" spans="1:10" x14ac:dyDescent="0.3">
      <c r="A2860" t="s">
        <v>2849</v>
      </c>
      <c r="B2860" t="s">
        <v>9222</v>
      </c>
      <c r="C2860" s="56">
        <v>42669</v>
      </c>
      <c r="D2860" s="48">
        <v>10798.7</v>
      </c>
      <c r="E2860" s="57">
        <v>24.57</v>
      </c>
      <c r="F2860" s="48">
        <v>11929.23</v>
      </c>
      <c r="G2860" s="48">
        <v>1130.5299999999988</v>
      </c>
      <c r="H2860" s="51"/>
      <c r="J2860" s="51"/>
    </row>
    <row r="2861" spans="1:10" x14ac:dyDescent="0.3">
      <c r="A2861" t="s">
        <v>2850</v>
      </c>
      <c r="B2861" t="s">
        <v>9223</v>
      </c>
      <c r="C2861" s="56">
        <v>41476</v>
      </c>
      <c r="D2861" s="48">
        <v>0</v>
      </c>
      <c r="E2861" s="57">
        <v>22.09</v>
      </c>
      <c r="F2861" s="48">
        <v>10725.14</v>
      </c>
      <c r="G2861" s="48">
        <v>10725.14</v>
      </c>
      <c r="H2861" s="51"/>
      <c r="J2861" s="51"/>
    </row>
    <row r="2862" spans="1:10" x14ac:dyDescent="0.3">
      <c r="A2862" t="s">
        <v>2851</v>
      </c>
      <c r="B2862" t="s">
        <v>9224</v>
      </c>
      <c r="C2862" s="56">
        <v>13662</v>
      </c>
      <c r="D2862" s="48">
        <v>0</v>
      </c>
      <c r="E2862" s="57">
        <v>0</v>
      </c>
      <c r="F2862" s="48">
        <v>0</v>
      </c>
      <c r="G2862" s="48">
        <v>0</v>
      </c>
      <c r="H2862" s="51"/>
      <c r="J2862" s="51"/>
    </row>
    <row r="2863" spans="1:10" x14ac:dyDescent="0.3">
      <c r="A2863" t="s">
        <v>2852</v>
      </c>
      <c r="B2863" t="s">
        <v>9225</v>
      </c>
      <c r="C2863" s="56">
        <v>41778</v>
      </c>
      <c r="D2863" s="48">
        <v>68114.58</v>
      </c>
      <c r="E2863" s="57">
        <v>80.19</v>
      </c>
      <c r="F2863" s="48">
        <v>38933.85</v>
      </c>
      <c r="G2863" s="48">
        <v>-29180.730000000003</v>
      </c>
      <c r="H2863" s="51"/>
      <c r="J2863" s="51"/>
    </row>
    <row r="2864" spans="1:10" x14ac:dyDescent="0.3">
      <c r="A2864" t="s">
        <v>2853</v>
      </c>
      <c r="B2864" t="s">
        <v>9226</v>
      </c>
      <c r="C2864" s="56">
        <v>41286</v>
      </c>
      <c r="D2864" s="48">
        <v>40591.01</v>
      </c>
      <c r="E2864" s="57">
        <v>65.709999999999994</v>
      </c>
      <c r="F2864" s="48">
        <v>31903.52</v>
      </c>
      <c r="G2864" s="48">
        <v>-8687.4900000000016</v>
      </c>
      <c r="H2864" s="51"/>
      <c r="J2864" s="51"/>
    </row>
    <row r="2865" spans="1:10" x14ac:dyDescent="0.3">
      <c r="A2865" t="s">
        <v>2854</v>
      </c>
      <c r="B2865" t="s">
        <v>9227</v>
      </c>
      <c r="C2865" s="56">
        <v>24844</v>
      </c>
      <c r="D2865" s="48">
        <v>27720</v>
      </c>
      <c r="E2865" s="57">
        <v>0</v>
      </c>
      <c r="F2865" s="48">
        <v>0</v>
      </c>
      <c r="G2865" s="48">
        <v>-27720</v>
      </c>
      <c r="H2865" s="51"/>
      <c r="J2865" s="51"/>
    </row>
    <row r="2866" spans="1:10" x14ac:dyDescent="0.3">
      <c r="A2866" t="s">
        <v>2855</v>
      </c>
      <c r="B2866" t="s">
        <v>9228</v>
      </c>
      <c r="C2866" s="56">
        <v>42683</v>
      </c>
      <c r="D2866" s="48">
        <v>154471.26</v>
      </c>
      <c r="E2866" s="57">
        <v>219.42</v>
      </c>
      <c r="F2866" s="48">
        <v>106532.8</v>
      </c>
      <c r="G2866" s="48">
        <v>-47938.460000000006</v>
      </c>
      <c r="H2866" s="51"/>
      <c r="J2866" s="51"/>
    </row>
    <row r="2867" spans="1:10" x14ac:dyDescent="0.3">
      <c r="A2867" t="s">
        <v>2856</v>
      </c>
      <c r="B2867" t="s">
        <v>9229</v>
      </c>
      <c r="C2867" s="56">
        <v>74531</v>
      </c>
      <c r="D2867" s="48">
        <v>36775.949999999997</v>
      </c>
      <c r="E2867" s="57">
        <v>63.88</v>
      </c>
      <c r="F2867" s="48">
        <v>31015.02</v>
      </c>
      <c r="G2867" s="48">
        <v>-5760.9299999999967</v>
      </c>
      <c r="H2867" s="51"/>
      <c r="J2867" s="51"/>
    </row>
    <row r="2868" spans="1:10" x14ac:dyDescent="0.3">
      <c r="A2868" t="s">
        <v>2857</v>
      </c>
      <c r="B2868" t="s">
        <v>9230</v>
      </c>
      <c r="C2868" s="56">
        <v>29056</v>
      </c>
      <c r="D2868" s="48">
        <v>0</v>
      </c>
      <c r="E2868" s="57">
        <v>4.57</v>
      </c>
      <c r="F2868" s="48">
        <v>2218.83</v>
      </c>
      <c r="G2868" s="48">
        <v>2218.83</v>
      </c>
      <c r="H2868" s="51"/>
      <c r="J2868" s="51"/>
    </row>
    <row r="2869" spans="1:10" x14ac:dyDescent="0.3">
      <c r="A2869" t="s">
        <v>2858</v>
      </c>
      <c r="B2869" t="s">
        <v>9231</v>
      </c>
      <c r="C2869" s="56">
        <v>29810</v>
      </c>
      <c r="D2869" s="48">
        <v>27469.82</v>
      </c>
      <c r="E2869" s="57">
        <v>61.31</v>
      </c>
      <c r="F2869" s="48">
        <v>29767.23</v>
      </c>
      <c r="G2869" s="48">
        <v>2297.41</v>
      </c>
      <c r="H2869" s="51"/>
      <c r="J2869" s="51"/>
    </row>
    <row r="2870" spans="1:10" x14ac:dyDescent="0.3">
      <c r="A2870" t="s">
        <v>2859</v>
      </c>
      <c r="B2870" t="s">
        <v>9232</v>
      </c>
      <c r="C2870" s="56">
        <v>41011</v>
      </c>
      <c r="D2870" s="48">
        <v>0</v>
      </c>
      <c r="E2870" s="57">
        <v>0</v>
      </c>
      <c r="F2870" s="48">
        <v>0</v>
      </c>
      <c r="G2870" s="48">
        <v>0</v>
      </c>
      <c r="H2870" s="51"/>
      <c r="J2870" s="51"/>
    </row>
    <row r="2871" spans="1:10" x14ac:dyDescent="0.3">
      <c r="A2871" t="s">
        <v>2860</v>
      </c>
      <c r="B2871" t="s">
        <v>9233</v>
      </c>
      <c r="C2871" s="56">
        <v>41483</v>
      </c>
      <c r="D2871" s="48">
        <v>0</v>
      </c>
      <c r="E2871" s="57">
        <v>1.73</v>
      </c>
      <c r="F2871" s="48">
        <v>839.95</v>
      </c>
      <c r="G2871" s="48">
        <v>839.95</v>
      </c>
      <c r="H2871" s="51"/>
      <c r="J2871" s="51"/>
    </row>
    <row r="2872" spans="1:10" x14ac:dyDescent="0.3">
      <c r="A2872" t="s">
        <v>2861</v>
      </c>
      <c r="B2872" t="s">
        <v>9234</v>
      </c>
      <c r="C2872" s="56">
        <v>23128</v>
      </c>
      <c r="D2872" s="48">
        <v>0</v>
      </c>
      <c r="E2872" s="57">
        <v>0</v>
      </c>
      <c r="F2872" s="48">
        <v>0</v>
      </c>
      <c r="G2872" s="48">
        <v>0</v>
      </c>
      <c r="H2872" s="51"/>
      <c r="J2872" s="51"/>
    </row>
    <row r="2873" spans="1:10" x14ac:dyDescent="0.3">
      <c r="A2873" t="s">
        <v>2862</v>
      </c>
      <c r="B2873" t="s">
        <v>9235</v>
      </c>
      <c r="C2873" s="56">
        <v>41138</v>
      </c>
      <c r="D2873" s="48">
        <v>42888.27</v>
      </c>
      <c r="E2873" s="57">
        <v>0</v>
      </c>
      <c r="F2873" s="48">
        <v>0</v>
      </c>
      <c r="G2873" s="48">
        <v>-42888.27</v>
      </c>
      <c r="H2873" s="51"/>
      <c r="J2873" s="51"/>
    </row>
    <row r="2874" spans="1:10" x14ac:dyDescent="0.3">
      <c r="A2874" t="s">
        <v>2863</v>
      </c>
      <c r="B2874" t="s">
        <v>9235</v>
      </c>
      <c r="C2874" s="56">
        <v>41138</v>
      </c>
      <c r="D2874" s="48">
        <v>0</v>
      </c>
      <c r="E2874" s="57">
        <v>11.81</v>
      </c>
      <c r="F2874" s="48">
        <v>5733.99</v>
      </c>
      <c r="G2874" s="48">
        <v>5733.99</v>
      </c>
      <c r="H2874" s="51"/>
      <c r="J2874" s="51"/>
    </row>
    <row r="2875" spans="1:10" x14ac:dyDescent="0.3">
      <c r="A2875" t="s">
        <v>2864</v>
      </c>
      <c r="B2875" t="s">
        <v>9236</v>
      </c>
      <c r="C2875" s="56">
        <v>47595</v>
      </c>
      <c r="D2875" s="48">
        <v>133489.74</v>
      </c>
      <c r="E2875" s="57">
        <v>596.82000000000005</v>
      </c>
      <c r="F2875" s="48">
        <v>289768.05</v>
      </c>
      <c r="G2875" s="48">
        <v>156278.31</v>
      </c>
      <c r="H2875" s="51"/>
      <c r="J2875" s="51"/>
    </row>
    <row r="2876" spans="1:10" x14ac:dyDescent="0.3">
      <c r="A2876" t="s">
        <v>2865</v>
      </c>
      <c r="B2876" t="s">
        <v>9237</v>
      </c>
      <c r="C2876" s="56">
        <v>40774</v>
      </c>
      <c r="D2876" s="48">
        <v>42504</v>
      </c>
      <c r="E2876" s="57">
        <v>0</v>
      </c>
      <c r="F2876" s="48">
        <v>0</v>
      </c>
      <c r="G2876" s="48">
        <v>-42504</v>
      </c>
      <c r="H2876" s="51"/>
      <c r="J2876" s="51"/>
    </row>
    <row r="2877" spans="1:10" x14ac:dyDescent="0.3">
      <c r="A2877" t="s">
        <v>2866</v>
      </c>
      <c r="B2877" t="s">
        <v>9238</v>
      </c>
      <c r="C2877" s="56">
        <v>41454</v>
      </c>
      <c r="D2877" s="48">
        <v>31356.93</v>
      </c>
      <c r="E2877" s="57">
        <v>84.06</v>
      </c>
      <c r="F2877" s="48">
        <v>40812.81</v>
      </c>
      <c r="G2877" s="48">
        <v>9455.8799999999974</v>
      </c>
      <c r="H2877" s="51"/>
      <c r="J2877" s="51"/>
    </row>
    <row r="2878" spans="1:10" x14ac:dyDescent="0.3">
      <c r="A2878" t="s">
        <v>2867</v>
      </c>
      <c r="B2878" t="s">
        <v>9239</v>
      </c>
      <c r="C2878" s="56">
        <v>40946</v>
      </c>
      <c r="D2878" s="48">
        <v>0</v>
      </c>
      <c r="E2878" s="57">
        <v>3.65</v>
      </c>
      <c r="F2878" s="48">
        <v>1772.15</v>
      </c>
      <c r="G2878" s="48">
        <v>1772.15</v>
      </c>
      <c r="H2878" s="51"/>
      <c r="J2878" s="51"/>
    </row>
    <row r="2879" spans="1:10" x14ac:dyDescent="0.3">
      <c r="A2879" t="s">
        <v>2868</v>
      </c>
      <c r="B2879" t="s">
        <v>9240</v>
      </c>
      <c r="C2879" s="56">
        <v>38910</v>
      </c>
      <c r="D2879" s="48">
        <v>0</v>
      </c>
      <c r="E2879" s="57">
        <v>0</v>
      </c>
      <c r="F2879" s="48">
        <v>0</v>
      </c>
      <c r="G2879" s="48">
        <v>0</v>
      </c>
      <c r="H2879" s="51"/>
      <c r="J2879" s="51"/>
    </row>
    <row r="2880" spans="1:10" x14ac:dyDescent="0.3">
      <c r="A2880" t="s">
        <v>2869</v>
      </c>
      <c r="B2880" t="s">
        <v>9241</v>
      </c>
      <c r="C2880" s="56">
        <v>20281</v>
      </c>
      <c r="D2880" s="48">
        <v>0</v>
      </c>
      <c r="E2880" s="57">
        <v>0</v>
      </c>
      <c r="F2880" s="48">
        <v>0</v>
      </c>
      <c r="G2880" s="48">
        <v>0</v>
      </c>
      <c r="H2880" s="51"/>
      <c r="J2880" s="51"/>
    </row>
    <row r="2881" spans="1:10" x14ac:dyDescent="0.3">
      <c r="A2881" t="s">
        <v>2870</v>
      </c>
      <c r="B2881" t="s">
        <v>9242</v>
      </c>
      <c r="C2881" s="56">
        <v>41731</v>
      </c>
      <c r="D2881" s="48">
        <v>0</v>
      </c>
      <c r="E2881" s="57">
        <v>0</v>
      </c>
      <c r="F2881" s="48">
        <v>0</v>
      </c>
      <c r="G2881" s="48">
        <v>0</v>
      </c>
      <c r="H2881" s="51"/>
      <c r="J2881" s="51"/>
    </row>
    <row r="2882" spans="1:10" x14ac:dyDescent="0.3">
      <c r="A2882" t="s">
        <v>2871</v>
      </c>
      <c r="B2882" t="s">
        <v>9243</v>
      </c>
      <c r="C2882" s="56">
        <v>37949</v>
      </c>
      <c r="D2882" s="48">
        <v>0</v>
      </c>
      <c r="E2882" s="57">
        <v>0</v>
      </c>
      <c r="F2882" s="48">
        <v>0</v>
      </c>
      <c r="G2882" s="48">
        <v>0</v>
      </c>
      <c r="H2882" s="51"/>
      <c r="J2882" s="51"/>
    </row>
    <row r="2883" spans="1:10" x14ac:dyDescent="0.3">
      <c r="A2883" t="s">
        <v>2872</v>
      </c>
      <c r="B2883" t="s">
        <v>9244</v>
      </c>
      <c r="C2883" s="56">
        <v>43928</v>
      </c>
      <c r="D2883" s="48">
        <v>0</v>
      </c>
      <c r="E2883" s="57">
        <v>0</v>
      </c>
      <c r="F2883" s="48">
        <v>0</v>
      </c>
      <c r="G2883" s="48">
        <v>0</v>
      </c>
      <c r="H2883" s="51"/>
      <c r="J2883" s="51"/>
    </row>
    <row r="2884" spans="1:10" x14ac:dyDescent="0.3">
      <c r="A2884" t="s">
        <v>2873</v>
      </c>
      <c r="B2884" t="s">
        <v>9245</v>
      </c>
      <c r="C2884" s="56">
        <v>40508</v>
      </c>
      <c r="D2884" s="48">
        <v>0</v>
      </c>
      <c r="E2884" s="57">
        <v>6.04</v>
      </c>
      <c r="F2884" s="48">
        <v>2932.54</v>
      </c>
      <c r="G2884" s="48">
        <v>2932.54</v>
      </c>
      <c r="H2884" s="51"/>
      <c r="J2884" s="51"/>
    </row>
    <row r="2885" spans="1:10" x14ac:dyDescent="0.3">
      <c r="A2885" t="s">
        <v>2874</v>
      </c>
      <c r="B2885" t="s">
        <v>9246</v>
      </c>
      <c r="C2885" s="56">
        <v>40934</v>
      </c>
      <c r="D2885" s="48">
        <v>0</v>
      </c>
      <c r="E2885" s="57">
        <v>0</v>
      </c>
      <c r="F2885" s="48">
        <v>0</v>
      </c>
      <c r="G2885" s="48">
        <v>0</v>
      </c>
      <c r="H2885" s="51"/>
      <c r="J2885" s="51"/>
    </row>
    <row r="2886" spans="1:10" x14ac:dyDescent="0.3">
      <c r="A2886" t="s">
        <v>2875</v>
      </c>
      <c r="B2886" t="s">
        <v>9247</v>
      </c>
      <c r="C2886" s="56">
        <v>41338</v>
      </c>
      <c r="D2886" s="48">
        <v>0</v>
      </c>
      <c r="E2886" s="57">
        <v>19.059999999999999</v>
      </c>
      <c r="F2886" s="48">
        <v>9254.01</v>
      </c>
      <c r="G2886" s="48">
        <v>9254.01</v>
      </c>
      <c r="H2886" s="51"/>
      <c r="J2886" s="51"/>
    </row>
    <row r="2887" spans="1:10" x14ac:dyDescent="0.3">
      <c r="A2887" t="s">
        <v>2876</v>
      </c>
      <c r="B2887" t="s">
        <v>9248</v>
      </c>
      <c r="C2887" s="56">
        <v>40517</v>
      </c>
      <c r="D2887" s="48">
        <v>20741.87</v>
      </c>
      <c r="E2887" s="57">
        <v>29.76</v>
      </c>
      <c r="F2887" s="48">
        <v>14449.08</v>
      </c>
      <c r="G2887" s="48">
        <v>-6292.7899999999991</v>
      </c>
      <c r="H2887" s="51"/>
      <c r="J2887" s="51"/>
    </row>
    <row r="2888" spans="1:10" x14ac:dyDescent="0.3">
      <c r="A2888" t="s">
        <v>2877</v>
      </c>
      <c r="B2888" t="s">
        <v>9249</v>
      </c>
      <c r="C2888" s="56">
        <v>41787</v>
      </c>
      <c r="D2888" s="48">
        <v>0</v>
      </c>
      <c r="E2888" s="57">
        <v>0</v>
      </c>
      <c r="F2888" s="48">
        <v>0</v>
      </c>
      <c r="G2888" s="48">
        <v>0</v>
      </c>
      <c r="H2888" s="51"/>
      <c r="J2888" s="51"/>
    </row>
    <row r="2889" spans="1:10" x14ac:dyDescent="0.3">
      <c r="A2889" t="s">
        <v>2878</v>
      </c>
      <c r="B2889" t="s">
        <v>9250</v>
      </c>
      <c r="C2889" s="56">
        <v>32580</v>
      </c>
      <c r="D2889" s="48">
        <v>0</v>
      </c>
      <c r="E2889" s="57">
        <v>60.69</v>
      </c>
      <c r="F2889" s="48">
        <v>29466.21</v>
      </c>
      <c r="G2889" s="48">
        <v>29466.21</v>
      </c>
      <c r="H2889" s="51"/>
      <c r="J2889" s="51"/>
    </row>
    <row r="2890" spans="1:10" x14ac:dyDescent="0.3">
      <c r="A2890" t="s">
        <v>2879</v>
      </c>
      <c r="B2890" t="s">
        <v>9251</v>
      </c>
      <c r="C2890" s="56">
        <v>48348</v>
      </c>
      <c r="D2890" s="48">
        <v>7085.89</v>
      </c>
      <c r="E2890" s="57">
        <v>0</v>
      </c>
      <c r="F2890" s="48">
        <v>0</v>
      </c>
      <c r="G2890" s="48">
        <v>-7085.89</v>
      </c>
      <c r="H2890" s="51"/>
      <c r="J2890" s="51"/>
    </row>
    <row r="2891" spans="1:10" x14ac:dyDescent="0.3">
      <c r="A2891" t="s">
        <v>2880</v>
      </c>
      <c r="B2891" t="s">
        <v>9252</v>
      </c>
      <c r="C2891" s="56">
        <v>41506</v>
      </c>
      <c r="D2891" s="48">
        <v>0</v>
      </c>
      <c r="E2891" s="57">
        <v>0</v>
      </c>
      <c r="F2891" s="48">
        <v>0</v>
      </c>
      <c r="G2891" s="48">
        <v>0</v>
      </c>
      <c r="H2891" s="51"/>
      <c r="J2891" s="51"/>
    </row>
    <row r="2892" spans="1:10" x14ac:dyDescent="0.3">
      <c r="A2892" t="s">
        <v>2881</v>
      </c>
      <c r="B2892" t="s">
        <v>9253</v>
      </c>
      <c r="C2892" s="56">
        <v>50844</v>
      </c>
      <c r="D2892" s="48">
        <v>0</v>
      </c>
      <c r="E2892" s="57">
        <v>0</v>
      </c>
      <c r="F2892" s="48">
        <v>0</v>
      </c>
      <c r="G2892" s="48">
        <v>0</v>
      </c>
      <c r="H2892" s="51"/>
      <c r="J2892" s="51"/>
    </row>
    <row r="2893" spans="1:10" x14ac:dyDescent="0.3">
      <c r="A2893" t="s">
        <v>2882</v>
      </c>
      <c r="B2893" t="s">
        <v>9254</v>
      </c>
      <c r="C2893" s="56">
        <v>41251</v>
      </c>
      <c r="D2893" s="48">
        <v>183911.5</v>
      </c>
      <c r="E2893" s="57">
        <v>688.11</v>
      </c>
      <c r="F2893" s="48">
        <v>334091.17</v>
      </c>
      <c r="G2893" s="48">
        <v>150179.66999999998</v>
      </c>
      <c r="H2893" s="51"/>
      <c r="J2893" s="51"/>
    </row>
    <row r="2894" spans="1:10" x14ac:dyDescent="0.3">
      <c r="A2894" t="s">
        <v>2883</v>
      </c>
      <c r="B2894" t="s">
        <v>9255</v>
      </c>
      <c r="C2894" s="56">
        <v>70002</v>
      </c>
      <c r="D2894" s="48">
        <v>0</v>
      </c>
      <c r="E2894" s="57">
        <v>0</v>
      </c>
      <c r="F2894" s="48">
        <v>0</v>
      </c>
      <c r="G2894" s="48">
        <v>0</v>
      </c>
      <c r="H2894" s="51"/>
      <c r="J2894" s="51"/>
    </row>
    <row r="2895" spans="1:10" x14ac:dyDescent="0.3">
      <c r="A2895" t="s">
        <v>2884</v>
      </c>
      <c r="B2895" t="s">
        <v>9256</v>
      </c>
      <c r="C2895" s="56">
        <v>52274</v>
      </c>
      <c r="D2895" s="48">
        <v>0</v>
      </c>
      <c r="E2895" s="57">
        <v>29.76</v>
      </c>
      <c r="F2895" s="48">
        <v>14449.08</v>
      </c>
      <c r="G2895" s="48">
        <v>14449.08</v>
      </c>
      <c r="H2895" s="51"/>
      <c r="J2895" s="51"/>
    </row>
    <row r="2896" spans="1:10" x14ac:dyDescent="0.3">
      <c r="A2896" t="s">
        <v>2885</v>
      </c>
      <c r="B2896" t="s">
        <v>9257</v>
      </c>
      <c r="C2896" s="56">
        <v>40888</v>
      </c>
      <c r="D2896" s="48">
        <v>0</v>
      </c>
      <c r="E2896" s="57">
        <v>0</v>
      </c>
      <c r="F2896" s="48">
        <v>0</v>
      </c>
      <c r="G2896" s="48">
        <v>0</v>
      </c>
      <c r="H2896" s="51"/>
      <c r="J2896" s="51"/>
    </row>
    <row r="2897" spans="1:10" x14ac:dyDescent="0.3">
      <c r="A2897" t="s">
        <v>2886</v>
      </c>
      <c r="B2897" t="s">
        <v>9258</v>
      </c>
      <c r="C2897" s="56">
        <v>40712</v>
      </c>
      <c r="D2897" s="48">
        <v>0</v>
      </c>
      <c r="E2897" s="57">
        <v>0</v>
      </c>
      <c r="F2897" s="48">
        <v>0</v>
      </c>
      <c r="G2897" s="48">
        <v>0</v>
      </c>
      <c r="H2897" s="51"/>
      <c r="J2897" s="51"/>
    </row>
    <row r="2898" spans="1:10" x14ac:dyDescent="0.3">
      <c r="A2898" t="s">
        <v>2887</v>
      </c>
      <c r="B2898" t="s">
        <v>9259</v>
      </c>
      <c r="C2898" s="56">
        <v>40775</v>
      </c>
      <c r="D2898" s="48">
        <v>0</v>
      </c>
      <c r="E2898" s="57">
        <v>0</v>
      </c>
      <c r="F2898" s="48">
        <v>0</v>
      </c>
      <c r="G2898" s="48">
        <v>0</v>
      </c>
      <c r="H2898" s="51"/>
      <c r="J2898" s="51"/>
    </row>
    <row r="2899" spans="1:10" x14ac:dyDescent="0.3">
      <c r="A2899" t="s">
        <v>2888</v>
      </c>
      <c r="B2899" t="s">
        <v>9260</v>
      </c>
      <c r="C2899" s="56">
        <v>73919</v>
      </c>
      <c r="D2899" s="48">
        <v>0</v>
      </c>
      <c r="E2899" s="57">
        <v>0</v>
      </c>
      <c r="F2899" s="48">
        <v>0</v>
      </c>
      <c r="G2899" s="48">
        <v>0</v>
      </c>
      <c r="H2899" s="51"/>
      <c r="J2899" s="51"/>
    </row>
    <row r="2900" spans="1:10" x14ac:dyDescent="0.3">
      <c r="A2900" t="s">
        <v>2889</v>
      </c>
      <c r="B2900" t="s">
        <v>9261</v>
      </c>
      <c r="C2900" s="56">
        <v>28147</v>
      </c>
      <c r="D2900" s="48">
        <v>0</v>
      </c>
      <c r="E2900" s="57">
        <v>0</v>
      </c>
      <c r="F2900" s="48">
        <v>0</v>
      </c>
      <c r="G2900" s="48">
        <v>0</v>
      </c>
      <c r="H2900" s="51"/>
      <c r="J2900" s="51"/>
    </row>
    <row r="2901" spans="1:10" x14ac:dyDescent="0.3">
      <c r="A2901" t="s">
        <v>2890</v>
      </c>
      <c r="B2901" t="s">
        <v>9262</v>
      </c>
      <c r="C2901" s="56">
        <v>41023</v>
      </c>
      <c r="D2901" s="48">
        <v>9240</v>
      </c>
      <c r="E2901" s="57">
        <v>0</v>
      </c>
      <c r="F2901" s="48">
        <v>0</v>
      </c>
      <c r="G2901" s="48">
        <v>-9240</v>
      </c>
      <c r="H2901" s="51"/>
      <c r="J2901" s="51"/>
    </row>
    <row r="2902" spans="1:10" x14ac:dyDescent="0.3">
      <c r="A2902" t="s">
        <v>2891</v>
      </c>
      <c r="B2902" t="s">
        <v>9263</v>
      </c>
      <c r="C2902" s="56">
        <v>40967</v>
      </c>
      <c r="D2902" s="48">
        <v>0</v>
      </c>
      <c r="E2902" s="57">
        <v>0</v>
      </c>
      <c r="F2902" s="48">
        <v>0</v>
      </c>
      <c r="G2902" s="48">
        <v>0</v>
      </c>
      <c r="H2902" s="51"/>
      <c r="J2902" s="51"/>
    </row>
    <row r="2903" spans="1:10" x14ac:dyDescent="0.3">
      <c r="A2903" t="s">
        <v>2892</v>
      </c>
      <c r="B2903" t="s">
        <v>9264</v>
      </c>
      <c r="C2903" s="56">
        <v>55238</v>
      </c>
      <c r="D2903" s="48">
        <v>0</v>
      </c>
      <c r="E2903" s="57">
        <v>0</v>
      </c>
      <c r="F2903" s="48">
        <v>0</v>
      </c>
      <c r="G2903" s="48">
        <v>0</v>
      </c>
      <c r="H2903" s="51"/>
      <c r="J2903" s="51"/>
    </row>
    <row r="2904" spans="1:10" x14ac:dyDescent="0.3">
      <c r="A2904" t="s">
        <v>2893</v>
      </c>
      <c r="B2904" t="s">
        <v>9265</v>
      </c>
      <c r="C2904" s="56">
        <v>50819</v>
      </c>
      <c r="D2904" s="48">
        <v>0</v>
      </c>
      <c r="E2904" s="57">
        <v>0</v>
      </c>
      <c r="F2904" s="48">
        <v>0</v>
      </c>
      <c r="G2904" s="48">
        <v>0</v>
      </c>
      <c r="H2904" s="51"/>
      <c r="J2904" s="51"/>
    </row>
    <row r="2905" spans="1:10" x14ac:dyDescent="0.3">
      <c r="A2905" t="s">
        <v>2894</v>
      </c>
      <c r="B2905" t="s">
        <v>9266</v>
      </c>
      <c r="C2905" s="56">
        <v>41148</v>
      </c>
      <c r="D2905" s="48">
        <v>7098.29</v>
      </c>
      <c r="E2905" s="57">
        <v>0</v>
      </c>
      <c r="F2905" s="48">
        <v>0</v>
      </c>
      <c r="G2905" s="48">
        <v>-7098.29</v>
      </c>
      <c r="H2905" s="51"/>
      <c r="J2905" s="51"/>
    </row>
    <row r="2906" spans="1:10" x14ac:dyDescent="0.3">
      <c r="A2906" t="s">
        <v>2895</v>
      </c>
      <c r="B2906" t="s">
        <v>9267</v>
      </c>
      <c r="C2906" s="56">
        <v>40557</v>
      </c>
      <c r="D2906" s="48">
        <v>28449.360000000001</v>
      </c>
      <c r="E2906" s="57">
        <v>22.94</v>
      </c>
      <c r="F2906" s="48">
        <v>11137.83</v>
      </c>
      <c r="G2906" s="48">
        <v>-17311.53</v>
      </c>
      <c r="H2906" s="51"/>
      <c r="J2906" s="51"/>
    </row>
    <row r="2907" spans="1:10" x14ac:dyDescent="0.3">
      <c r="A2907" t="s">
        <v>2896</v>
      </c>
      <c r="B2907" t="s">
        <v>9268</v>
      </c>
      <c r="C2907" s="56">
        <v>40517</v>
      </c>
      <c r="D2907" s="48">
        <v>7392</v>
      </c>
      <c r="E2907" s="57">
        <v>54.19</v>
      </c>
      <c r="F2907" s="48">
        <v>26310.33</v>
      </c>
      <c r="G2907" s="48">
        <v>18918.330000000002</v>
      </c>
      <c r="H2907" s="51"/>
      <c r="J2907" s="51"/>
    </row>
    <row r="2908" spans="1:10" x14ac:dyDescent="0.3">
      <c r="A2908" t="s">
        <v>2897</v>
      </c>
      <c r="B2908" t="s">
        <v>9269</v>
      </c>
      <c r="C2908" s="56">
        <v>40765</v>
      </c>
      <c r="D2908" s="48">
        <v>0</v>
      </c>
      <c r="E2908" s="57">
        <v>0</v>
      </c>
      <c r="F2908" s="48">
        <v>0</v>
      </c>
      <c r="G2908" s="48">
        <v>0</v>
      </c>
      <c r="H2908" s="51"/>
      <c r="J2908" s="51"/>
    </row>
    <row r="2909" spans="1:10" x14ac:dyDescent="0.3">
      <c r="A2909" t="s">
        <v>2898</v>
      </c>
      <c r="B2909" t="s">
        <v>9269</v>
      </c>
      <c r="C2909" s="56">
        <v>40765</v>
      </c>
      <c r="D2909" s="48">
        <v>13424.53</v>
      </c>
      <c r="E2909" s="57">
        <v>0</v>
      </c>
      <c r="F2909" s="48">
        <v>0</v>
      </c>
      <c r="G2909" s="48">
        <v>-13424.53</v>
      </c>
      <c r="H2909" s="51"/>
      <c r="J2909" s="51"/>
    </row>
    <row r="2910" spans="1:10" x14ac:dyDescent="0.3">
      <c r="A2910" t="s">
        <v>2899</v>
      </c>
      <c r="B2910" t="s">
        <v>9270</v>
      </c>
      <c r="C2910" s="56">
        <v>55303</v>
      </c>
      <c r="D2910" s="48">
        <v>0</v>
      </c>
      <c r="E2910" s="57">
        <v>86.19</v>
      </c>
      <c r="F2910" s="48">
        <v>41846.97</v>
      </c>
      <c r="G2910" s="48">
        <v>41846.97</v>
      </c>
      <c r="H2910" s="51"/>
      <c r="J2910" s="51"/>
    </row>
    <row r="2911" spans="1:10" x14ac:dyDescent="0.3">
      <c r="A2911" t="s">
        <v>2900</v>
      </c>
      <c r="B2911" t="s">
        <v>9271</v>
      </c>
      <c r="C2911" s="56">
        <v>40557</v>
      </c>
      <c r="D2911" s="48">
        <v>0</v>
      </c>
      <c r="E2911" s="57">
        <v>0</v>
      </c>
      <c r="F2911" s="48">
        <v>0</v>
      </c>
      <c r="G2911" s="48">
        <v>0</v>
      </c>
      <c r="H2911" s="51"/>
      <c r="J2911" s="51"/>
    </row>
    <row r="2912" spans="1:10" x14ac:dyDescent="0.3">
      <c r="A2912" t="s">
        <v>2901</v>
      </c>
      <c r="B2912" t="s">
        <v>9272</v>
      </c>
      <c r="C2912" s="56">
        <v>73919</v>
      </c>
      <c r="D2912" s="48">
        <v>0</v>
      </c>
      <c r="E2912" s="57">
        <v>0</v>
      </c>
      <c r="F2912" s="48">
        <v>0</v>
      </c>
      <c r="G2912" s="48">
        <v>0</v>
      </c>
      <c r="H2912" s="51"/>
      <c r="J2912" s="51"/>
    </row>
    <row r="2913" spans="1:10" x14ac:dyDescent="0.3">
      <c r="A2913" t="s">
        <v>2902</v>
      </c>
      <c r="B2913" t="s">
        <v>9273</v>
      </c>
      <c r="C2913" s="56">
        <v>41240</v>
      </c>
      <c r="D2913" s="48">
        <v>12626.04</v>
      </c>
      <c r="E2913" s="57">
        <v>51.58</v>
      </c>
      <c r="F2913" s="48">
        <v>25043.119999999999</v>
      </c>
      <c r="G2913" s="48">
        <v>12417.079999999998</v>
      </c>
      <c r="H2913" s="51"/>
      <c r="J2913" s="51"/>
    </row>
    <row r="2914" spans="1:10" x14ac:dyDescent="0.3">
      <c r="A2914" t="s">
        <v>2903</v>
      </c>
      <c r="B2914" t="s">
        <v>9274</v>
      </c>
      <c r="C2914" s="56">
        <v>75219</v>
      </c>
      <c r="D2914" s="48">
        <v>194340.26</v>
      </c>
      <c r="E2914" s="57">
        <v>167.69</v>
      </c>
      <c r="F2914" s="48">
        <v>81416.850000000006</v>
      </c>
      <c r="G2914" s="48">
        <v>-112923.41</v>
      </c>
      <c r="H2914" s="51"/>
      <c r="J2914" s="51"/>
    </row>
    <row r="2915" spans="1:10" x14ac:dyDescent="0.3">
      <c r="A2915" t="s">
        <v>2904</v>
      </c>
      <c r="B2915" t="s">
        <v>9275</v>
      </c>
      <c r="C2915" s="56">
        <v>40950</v>
      </c>
      <c r="D2915" s="48">
        <v>0</v>
      </c>
      <c r="E2915" s="57">
        <v>2.33</v>
      </c>
      <c r="F2915" s="48">
        <v>1131.26</v>
      </c>
      <c r="G2915" s="48">
        <v>1131.26</v>
      </c>
      <c r="H2915" s="51"/>
      <c r="J2915" s="51"/>
    </row>
    <row r="2916" spans="1:10" x14ac:dyDescent="0.3">
      <c r="A2916" t="s">
        <v>2905</v>
      </c>
      <c r="B2916" t="s">
        <v>9276</v>
      </c>
      <c r="C2916" s="56">
        <v>40967</v>
      </c>
      <c r="D2916" s="48">
        <v>0</v>
      </c>
      <c r="E2916" s="57">
        <v>0</v>
      </c>
      <c r="F2916" s="48">
        <v>0</v>
      </c>
      <c r="G2916" s="48">
        <v>0</v>
      </c>
      <c r="H2916" s="51"/>
      <c r="J2916" s="51"/>
    </row>
    <row r="2917" spans="1:10" x14ac:dyDescent="0.3">
      <c r="A2917" t="s">
        <v>2906</v>
      </c>
      <c r="B2917" t="s">
        <v>9277</v>
      </c>
      <c r="C2917" s="56">
        <v>55238</v>
      </c>
      <c r="D2917" s="48">
        <v>0</v>
      </c>
      <c r="E2917" s="57">
        <v>0</v>
      </c>
      <c r="F2917" s="48">
        <v>0</v>
      </c>
      <c r="G2917" s="48">
        <v>0</v>
      </c>
      <c r="H2917" s="51"/>
      <c r="J2917" s="51"/>
    </row>
    <row r="2918" spans="1:10" x14ac:dyDescent="0.3">
      <c r="A2918" t="s">
        <v>2907</v>
      </c>
      <c r="B2918" t="s">
        <v>9278</v>
      </c>
      <c r="C2918" s="56">
        <v>77052</v>
      </c>
      <c r="D2918" s="48">
        <v>0</v>
      </c>
      <c r="E2918" s="57">
        <v>0</v>
      </c>
      <c r="F2918" s="48">
        <v>0</v>
      </c>
      <c r="G2918" s="48">
        <v>0</v>
      </c>
      <c r="H2918" s="51"/>
      <c r="J2918" s="51"/>
    </row>
    <row r="2919" spans="1:10" x14ac:dyDescent="0.3">
      <c r="A2919" t="s">
        <v>2908</v>
      </c>
      <c r="B2919" t="s">
        <v>9279</v>
      </c>
      <c r="C2919" s="56">
        <v>31384</v>
      </c>
      <c r="D2919" s="48">
        <v>22176</v>
      </c>
      <c r="E2919" s="57">
        <v>0</v>
      </c>
      <c r="F2919" s="48">
        <v>0</v>
      </c>
      <c r="G2919" s="48">
        <v>-22176</v>
      </c>
      <c r="H2919" s="51"/>
      <c r="J2919" s="51"/>
    </row>
    <row r="2920" spans="1:10" x14ac:dyDescent="0.3">
      <c r="A2920" t="s">
        <v>2909</v>
      </c>
      <c r="B2920" t="s">
        <v>9280</v>
      </c>
      <c r="C2920" s="56">
        <v>77533</v>
      </c>
      <c r="D2920" s="48">
        <v>235173.49</v>
      </c>
      <c r="E2920" s="57">
        <v>459.29</v>
      </c>
      <c r="F2920" s="48">
        <v>222994.48</v>
      </c>
      <c r="G2920" s="48">
        <v>-12179.00999999998</v>
      </c>
      <c r="H2920" s="51"/>
      <c r="J2920" s="51"/>
    </row>
    <row r="2921" spans="1:10" x14ac:dyDescent="0.3">
      <c r="A2921" t="s">
        <v>2910</v>
      </c>
      <c r="B2921" t="s">
        <v>9281</v>
      </c>
      <c r="C2921" s="56">
        <v>41506</v>
      </c>
      <c r="D2921" s="48">
        <v>0</v>
      </c>
      <c r="E2921" s="57">
        <v>0</v>
      </c>
      <c r="F2921" s="48">
        <v>0</v>
      </c>
      <c r="G2921" s="48">
        <v>0</v>
      </c>
      <c r="H2921" s="51"/>
      <c r="J2921" s="51"/>
    </row>
    <row r="2922" spans="1:10" x14ac:dyDescent="0.3">
      <c r="A2922" t="s">
        <v>2911</v>
      </c>
      <c r="B2922" t="s">
        <v>9282</v>
      </c>
      <c r="C2922" s="56">
        <v>77975</v>
      </c>
      <c r="D2922" s="48">
        <v>0</v>
      </c>
      <c r="E2922" s="57">
        <v>0</v>
      </c>
      <c r="F2922" s="48">
        <v>0</v>
      </c>
      <c r="G2922" s="48">
        <v>0</v>
      </c>
      <c r="H2922" s="51"/>
      <c r="J2922" s="51"/>
    </row>
    <row r="2923" spans="1:10" x14ac:dyDescent="0.3">
      <c r="A2923" t="s">
        <v>2912</v>
      </c>
      <c r="B2923" t="s">
        <v>9283</v>
      </c>
      <c r="C2923" s="56">
        <v>70002</v>
      </c>
      <c r="D2923" s="48">
        <v>0</v>
      </c>
      <c r="E2923" s="57">
        <v>0</v>
      </c>
      <c r="F2923" s="48">
        <v>0</v>
      </c>
      <c r="G2923" s="48">
        <v>0</v>
      </c>
      <c r="H2923" s="51"/>
      <c r="J2923" s="51"/>
    </row>
    <row r="2924" spans="1:10" x14ac:dyDescent="0.3">
      <c r="A2924" t="s">
        <v>2913</v>
      </c>
      <c r="B2924" t="s">
        <v>9284</v>
      </c>
      <c r="C2924" s="56">
        <v>40775</v>
      </c>
      <c r="D2924" s="48">
        <v>3311.08</v>
      </c>
      <c r="E2924" s="57">
        <v>0</v>
      </c>
      <c r="F2924" s="48">
        <v>0</v>
      </c>
      <c r="G2924" s="48">
        <v>-3311.08</v>
      </c>
      <c r="H2924" s="51"/>
      <c r="J2924" s="51"/>
    </row>
    <row r="2925" spans="1:10" x14ac:dyDescent="0.3">
      <c r="A2925" t="s">
        <v>2914</v>
      </c>
      <c r="B2925" t="s">
        <v>9285</v>
      </c>
      <c r="C2925" s="56">
        <v>42587</v>
      </c>
      <c r="D2925" s="48">
        <v>0</v>
      </c>
      <c r="E2925" s="57">
        <v>0</v>
      </c>
      <c r="F2925" s="48">
        <v>0</v>
      </c>
      <c r="G2925" s="48">
        <v>0</v>
      </c>
      <c r="H2925" s="51"/>
      <c r="J2925" s="51"/>
    </row>
    <row r="2926" spans="1:10" x14ac:dyDescent="0.3">
      <c r="A2926" t="s">
        <v>2915</v>
      </c>
      <c r="B2926" t="s">
        <v>9286</v>
      </c>
      <c r="C2926" s="56">
        <v>41194</v>
      </c>
      <c r="D2926" s="48">
        <v>0</v>
      </c>
      <c r="E2926" s="57">
        <v>0</v>
      </c>
      <c r="F2926" s="48">
        <v>0</v>
      </c>
      <c r="G2926" s="48">
        <v>0</v>
      </c>
      <c r="H2926" s="51"/>
      <c r="J2926" s="51"/>
    </row>
    <row r="2927" spans="1:10" x14ac:dyDescent="0.3">
      <c r="A2927" t="s">
        <v>2916</v>
      </c>
      <c r="B2927" t="s">
        <v>9287</v>
      </c>
      <c r="C2927" s="56">
        <v>42744</v>
      </c>
      <c r="D2927" s="48">
        <v>0</v>
      </c>
      <c r="E2927" s="57">
        <v>0</v>
      </c>
      <c r="F2927" s="48">
        <v>0</v>
      </c>
      <c r="G2927" s="48">
        <v>0</v>
      </c>
      <c r="H2927" s="51"/>
      <c r="J2927" s="51"/>
    </row>
    <row r="2928" spans="1:10" x14ac:dyDescent="0.3">
      <c r="A2928" t="s">
        <v>2917</v>
      </c>
      <c r="B2928" t="s">
        <v>9288</v>
      </c>
      <c r="C2928" s="56">
        <v>40843</v>
      </c>
      <c r="D2928" s="48">
        <v>0</v>
      </c>
      <c r="E2928" s="57">
        <v>0</v>
      </c>
      <c r="F2928" s="48">
        <v>0</v>
      </c>
      <c r="G2928" s="48">
        <v>0</v>
      </c>
      <c r="H2928" s="51"/>
      <c r="J2928" s="51"/>
    </row>
    <row r="2929" spans="1:10" x14ac:dyDescent="0.3">
      <c r="A2929" t="s">
        <v>2918</v>
      </c>
      <c r="B2929" t="s">
        <v>9289</v>
      </c>
      <c r="C2929" s="56">
        <v>84423</v>
      </c>
      <c r="D2929" s="48">
        <v>0</v>
      </c>
      <c r="E2929" s="57">
        <v>0</v>
      </c>
      <c r="F2929" s="48">
        <v>0</v>
      </c>
      <c r="G2929" s="48">
        <v>0</v>
      </c>
      <c r="H2929" s="51"/>
      <c r="J2929" s="51"/>
    </row>
    <row r="2930" spans="1:10" x14ac:dyDescent="0.3">
      <c r="A2930" t="s">
        <v>2919</v>
      </c>
      <c r="B2930" t="s">
        <v>9290</v>
      </c>
      <c r="C2930" s="56">
        <v>84579</v>
      </c>
      <c r="D2930" s="48">
        <v>0</v>
      </c>
      <c r="E2930" s="57">
        <v>0</v>
      </c>
      <c r="F2930" s="48">
        <v>0</v>
      </c>
      <c r="G2930" s="48">
        <v>0</v>
      </c>
      <c r="H2930" s="51"/>
      <c r="J2930" s="51"/>
    </row>
    <row r="2931" spans="1:10" x14ac:dyDescent="0.3">
      <c r="A2931" t="s">
        <v>2920</v>
      </c>
      <c r="B2931" t="s">
        <v>9291</v>
      </c>
      <c r="C2931" s="56">
        <v>41194</v>
      </c>
      <c r="D2931" s="48">
        <v>0</v>
      </c>
      <c r="E2931" s="57">
        <v>12.59</v>
      </c>
      <c r="F2931" s="48">
        <v>6112.7</v>
      </c>
      <c r="G2931" s="48">
        <v>6112.7</v>
      </c>
      <c r="H2931" s="51"/>
      <c r="J2931" s="51"/>
    </row>
    <row r="2932" spans="1:10" x14ac:dyDescent="0.3">
      <c r="A2932" t="s">
        <v>2921</v>
      </c>
      <c r="B2932" t="s">
        <v>9292</v>
      </c>
      <c r="C2932" s="56">
        <v>47595</v>
      </c>
      <c r="D2932" s="48">
        <v>224317.29</v>
      </c>
      <c r="E2932" s="57">
        <v>394.22</v>
      </c>
      <c r="F2932" s="48">
        <v>191401.69</v>
      </c>
      <c r="G2932" s="48">
        <v>-32915.600000000006</v>
      </c>
      <c r="H2932" s="51"/>
      <c r="J2932" s="51"/>
    </row>
    <row r="2933" spans="1:10" x14ac:dyDescent="0.3">
      <c r="A2933" t="s">
        <v>2922</v>
      </c>
      <c r="B2933" t="s">
        <v>9292</v>
      </c>
      <c r="C2933" s="56">
        <v>47595</v>
      </c>
      <c r="D2933" s="48">
        <v>55863.66</v>
      </c>
      <c r="E2933" s="57">
        <v>216.76</v>
      </c>
      <c r="F2933" s="48">
        <v>105241.32</v>
      </c>
      <c r="G2933" s="48">
        <v>49377.66</v>
      </c>
      <c r="H2933" s="51"/>
      <c r="J2933" s="51"/>
    </row>
    <row r="2934" spans="1:10" x14ac:dyDescent="0.3">
      <c r="A2934" t="s">
        <v>2923</v>
      </c>
      <c r="B2934" t="s">
        <v>9293</v>
      </c>
      <c r="C2934" s="56">
        <v>41396</v>
      </c>
      <c r="D2934" s="48">
        <v>0</v>
      </c>
      <c r="E2934" s="57">
        <v>14.52</v>
      </c>
      <c r="F2934" s="48">
        <v>7049.75</v>
      </c>
      <c r="G2934" s="48">
        <v>7049.75</v>
      </c>
      <c r="H2934" s="51"/>
      <c r="J2934" s="51"/>
    </row>
    <row r="2935" spans="1:10" x14ac:dyDescent="0.3">
      <c r="A2935" t="s">
        <v>2924</v>
      </c>
      <c r="B2935" t="s">
        <v>9294</v>
      </c>
      <c r="C2935" s="56">
        <v>87920</v>
      </c>
      <c r="D2935" s="48">
        <v>0</v>
      </c>
      <c r="E2935" s="57">
        <v>0</v>
      </c>
      <c r="F2935" s="48">
        <v>0</v>
      </c>
      <c r="G2935" s="48">
        <v>0</v>
      </c>
      <c r="H2935" s="51"/>
      <c r="J2935" s="51"/>
    </row>
    <row r="2936" spans="1:10" x14ac:dyDescent="0.3">
      <c r="A2936" t="s">
        <v>2925</v>
      </c>
      <c r="B2936" t="s">
        <v>9295</v>
      </c>
      <c r="C2936" s="56">
        <v>41454</v>
      </c>
      <c r="D2936" s="48">
        <v>47396.83</v>
      </c>
      <c r="E2936" s="57">
        <v>12.98</v>
      </c>
      <c r="F2936" s="48">
        <v>6302.05</v>
      </c>
      <c r="G2936" s="48">
        <v>-41094.78</v>
      </c>
      <c r="H2936" s="51"/>
      <c r="J2936" s="51"/>
    </row>
    <row r="2937" spans="1:10" x14ac:dyDescent="0.3">
      <c r="A2937" t="s">
        <v>2926</v>
      </c>
      <c r="B2937" t="s">
        <v>9296</v>
      </c>
      <c r="C2937" s="56">
        <v>89155</v>
      </c>
      <c r="D2937" s="48">
        <v>35367.449999999997</v>
      </c>
      <c r="E2937" s="57">
        <v>0</v>
      </c>
      <c r="F2937" s="48">
        <v>0</v>
      </c>
      <c r="G2937" s="48">
        <v>-35367.449999999997</v>
      </c>
      <c r="H2937" s="51"/>
      <c r="J2937" s="51"/>
    </row>
    <row r="2938" spans="1:10" x14ac:dyDescent="0.3">
      <c r="A2938" t="s">
        <v>2927</v>
      </c>
      <c r="B2938" t="s">
        <v>9297</v>
      </c>
      <c r="C2938" s="56">
        <v>85600</v>
      </c>
      <c r="D2938" s="48">
        <v>0</v>
      </c>
      <c r="E2938" s="57">
        <v>0</v>
      </c>
      <c r="F2938" s="48">
        <v>0</v>
      </c>
      <c r="G2938" s="48">
        <v>0</v>
      </c>
      <c r="H2938" s="51"/>
      <c r="J2938" s="51"/>
    </row>
    <row r="2939" spans="1:10" x14ac:dyDescent="0.3">
      <c r="A2939" t="s">
        <v>2928</v>
      </c>
      <c r="B2939" t="s">
        <v>9298</v>
      </c>
      <c r="C2939" s="56">
        <v>42545</v>
      </c>
      <c r="D2939" s="48">
        <v>0</v>
      </c>
      <c r="E2939" s="57">
        <v>15.69</v>
      </c>
      <c r="F2939" s="48">
        <v>7617.81</v>
      </c>
      <c r="G2939" s="48">
        <v>7617.81</v>
      </c>
      <c r="H2939" s="51"/>
      <c r="J2939" s="51"/>
    </row>
    <row r="2940" spans="1:10" x14ac:dyDescent="0.3">
      <c r="A2940" t="s">
        <v>2929</v>
      </c>
      <c r="B2940" t="s">
        <v>9299</v>
      </c>
      <c r="C2940" s="56">
        <v>40681</v>
      </c>
      <c r="D2940" s="48">
        <v>0</v>
      </c>
      <c r="E2940" s="57">
        <v>0</v>
      </c>
      <c r="F2940" s="48">
        <v>0</v>
      </c>
      <c r="G2940" s="48">
        <v>0</v>
      </c>
      <c r="H2940" s="51"/>
      <c r="J2940" s="51"/>
    </row>
    <row r="2941" spans="1:10" x14ac:dyDescent="0.3">
      <c r="A2941" t="s">
        <v>2930</v>
      </c>
      <c r="B2941" t="s">
        <v>9300</v>
      </c>
      <c r="C2941" s="56">
        <v>41595</v>
      </c>
      <c r="D2941" s="48">
        <v>0</v>
      </c>
      <c r="E2941" s="57">
        <v>0</v>
      </c>
      <c r="F2941" s="48">
        <v>0</v>
      </c>
      <c r="G2941" s="48">
        <v>0</v>
      </c>
      <c r="H2941" s="51"/>
      <c r="J2941" s="51"/>
    </row>
    <row r="2942" spans="1:10" x14ac:dyDescent="0.3">
      <c r="A2942" t="s">
        <v>2931</v>
      </c>
      <c r="B2942" t="s">
        <v>9301</v>
      </c>
      <c r="C2942" s="56">
        <v>92951</v>
      </c>
      <c r="D2942" s="48">
        <v>0</v>
      </c>
      <c r="E2942" s="57">
        <v>0</v>
      </c>
      <c r="F2942" s="48">
        <v>0</v>
      </c>
      <c r="G2942" s="48">
        <v>0</v>
      </c>
      <c r="H2942" s="51"/>
      <c r="J2942" s="51"/>
    </row>
    <row r="2943" spans="1:10" x14ac:dyDescent="0.3">
      <c r="A2943" t="s">
        <v>2932</v>
      </c>
      <c r="B2943" t="s">
        <v>9302</v>
      </c>
      <c r="C2943" s="56">
        <v>41337</v>
      </c>
      <c r="D2943" s="48">
        <v>20295.509999999998</v>
      </c>
      <c r="E2943" s="57">
        <v>0</v>
      </c>
      <c r="F2943" s="48">
        <v>0</v>
      </c>
      <c r="G2943" s="48">
        <v>-20295.509999999998</v>
      </c>
      <c r="H2943" s="51"/>
      <c r="J2943" s="51"/>
    </row>
    <row r="2944" spans="1:10" x14ac:dyDescent="0.3">
      <c r="A2944" t="s">
        <v>2933</v>
      </c>
      <c r="B2944" t="s">
        <v>9303</v>
      </c>
      <c r="C2944" s="56">
        <v>41011</v>
      </c>
      <c r="D2944" s="48">
        <v>84975.65</v>
      </c>
      <c r="E2944" s="57">
        <v>305.97000000000003</v>
      </c>
      <c r="F2944" s="48">
        <v>148554.54999999999</v>
      </c>
      <c r="G2944" s="48">
        <v>63578.899999999994</v>
      </c>
      <c r="H2944" s="51"/>
      <c r="J2944" s="51"/>
    </row>
    <row r="2945" spans="1:10" x14ac:dyDescent="0.3">
      <c r="A2945" t="s">
        <v>2934</v>
      </c>
      <c r="B2945" t="s">
        <v>9304</v>
      </c>
      <c r="C2945" s="56">
        <v>40637</v>
      </c>
      <c r="D2945" s="48">
        <v>0</v>
      </c>
      <c r="E2945" s="57">
        <v>0</v>
      </c>
      <c r="F2945" s="48">
        <v>0</v>
      </c>
      <c r="G2945" s="48">
        <v>0</v>
      </c>
      <c r="H2945" s="51"/>
      <c r="J2945" s="51"/>
    </row>
    <row r="2946" spans="1:10" x14ac:dyDescent="0.3">
      <c r="A2946" t="s">
        <v>2935</v>
      </c>
      <c r="B2946" t="s">
        <v>9305</v>
      </c>
      <c r="C2946" s="56">
        <v>41672</v>
      </c>
      <c r="D2946" s="48">
        <v>70224</v>
      </c>
      <c r="E2946" s="57">
        <v>0</v>
      </c>
      <c r="F2946" s="48">
        <v>0</v>
      </c>
      <c r="G2946" s="48">
        <v>-70224</v>
      </c>
      <c r="H2946" s="51"/>
      <c r="J2946" s="51"/>
    </row>
    <row r="2947" spans="1:10" x14ac:dyDescent="0.3">
      <c r="A2947" t="s">
        <v>2936</v>
      </c>
      <c r="B2947" t="s">
        <v>9306</v>
      </c>
      <c r="C2947" s="56">
        <v>27910</v>
      </c>
      <c r="D2947" s="48">
        <v>0</v>
      </c>
      <c r="E2947" s="57">
        <v>0</v>
      </c>
      <c r="F2947" s="48">
        <v>0</v>
      </c>
      <c r="G2947" s="48">
        <v>0</v>
      </c>
      <c r="H2947" s="51"/>
      <c r="J2947" s="51"/>
    </row>
    <row r="2948" spans="1:10" x14ac:dyDescent="0.3">
      <c r="A2948" t="s">
        <v>2937</v>
      </c>
      <c r="B2948" t="s">
        <v>9307</v>
      </c>
      <c r="C2948" s="56">
        <v>41011</v>
      </c>
      <c r="D2948" s="48">
        <v>0</v>
      </c>
      <c r="E2948" s="57">
        <v>0</v>
      </c>
      <c r="F2948" s="48">
        <v>0</v>
      </c>
      <c r="G2948" s="48">
        <v>0</v>
      </c>
      <c r="H2948" s="51"/>
      <c r="J2948" s="51"/>
    </row>
    <row r="2949" spans="1:10" x14ac:dyDescent="0.3">
      <c r="A2949" t="s">
        <v>2938</v>
      </c>
      <c r="B2949" t="s">
        <v>9308</v>
      </c>
      <c r="C2949" s="56">
        <v>41557</v>
      </c>
      <c r="D2949" s="48">
        <v>5544</v>
      </c>
      <c r="E2949" s="57">
        <v>0</v>
      </c>
      <c r="F2949" s="48">
        <v>0</v>
      </c>
      <c r="G2949" s="48">
        <v>-5544</v>
      </c>
      <c r="H2949" s="51"/>
      <c r="J2949" s="51"/>
    </row>
    <row r="2950" spans="1:10" x14ac:dyDescent="0.3">
      <c r="A2950" t="s">
        <v>2939</v>
      </c>
      <c r="B2950" t="s">
        <v>9309</v>
      </c>
      <c r="C2950" s="56">
        <v>42561</v>
      </c>
      <c r="D2950" s="48">
        <v>3696</v>
      </c>
      <c r="E2950" s="57">
        <v>5.94</v>
      </c>
      <c r="F2950" s="48">
        <v>2883.99</v>
      </c>
      <c r="G2950" s="48">
        <v>-812.01000000000022</v>
      </c>
      <c r="H2950" s="51"/>
      <c r="J2950" s="51"/>
    </row>
    <row r="2951" spans="1:10" x14ac:dyDescent="0.3">
      <c r="A2951" t="s">
        <v>2940</v>
      </c>
      <c r="B2951" t="s">
        <v>9310</v>
      </c>
      <c r="C2951" s="56">
        <v>41895</v>
      </c>
      <c r="D2951" s="48">
        <v>0</v>
      </c>
      <c r="E2951" s="57">
        <v>0</v>
      </c>
      <c r="F2951" s="48">
        <v>0</v>
      </c>
      <c r="G2951" s="48">
        <v>0</v>
      </c>
      <c r="H2951" s="51"/>
      <c r="J2951" s="51"/>
    </row>
    <row r="2952" spans="1:10" x14ac:dyDescent="0.3">
      <c r="A2952" t="s">
        <v>2941</v>
      </c>
      <c r="B2952" t="s">
        <v>9311</v>
      </c>
      <c r="C2952" s="56">
        <v>41899</v>
      </c>
      <c r="D2952" s="48">
        <v>0</v>
      </c>
      <c r="E2952" s="57">
        <v>0</v>
      </c>
      <c r="F2952" s="48">
        <v>0</v>
      </c>
      <c r="G2952" s="48">
        <v>0</v>
      </c>
      <c r="H2952" s="51"/>
      <c r="J2952" s="51"/>
    </row>
    <row r="2953" spans="1:10" x14ac:dyDescent="0.3">
      <c r="A2953" t="s">
        <v>2942</v>
      </c>
      <c r="B2953" t="s">
        <v>9312</v>
      </c>
      <c r="C2953" s="56">
        <v>41630</v>
      </c>
      <c r="D2953" s="48">
        <v>0</v>
      </c>
      <c r="E2953" s="57">
        <v>0</v>
      </c>
      <c r="F2953" s="48">
        <v>0</v>
      </c>
      <c r="G2953" s="48">
        <v>0</v>
      </c>
      <c r="H2953" s="51"/>
      <c r="J2953" s="51"/>
    </row>
    <row r="2954" spans="1:10" x14ac:dyDescent="0.3">
      <c r="A2954" t="s">
        <v>2943</v>
      </c>
      <c r="B2954" t="s">
        <v>9313</v>
      </c>
      <c r="C2954" s="56">
        <v>41481</v>
      </c>
      <c r="D2954" s="48">
        <v>0</v>
      </c>
      <c r="E2954" s="57">
        <v>0</v>
      </c>
      <c r="F2954" s="48">
        <v>0</v>
      </c>
      <c r="G2954" s="48">
        <v>0</v>
      </c>
      <c r="H2954" s="51"/>
      <c r="J2954" s="51"/>
    </row>
    <row r="2955" spans="1:10" x14ac:dyDescent="0.3">
      <c r="A2955" t="s">
        <v>2944</v>
      </c>
      <c r="B2955" t="s">
        <v>9313</v>
      </c>
      <c r="C2955" s="56">
        <v>41481</v>
      </c>
      <c r="D2955" s="48">
        <v>45617.7</v>
      </c>
      <c r="E2955" s="57">
        <v>18.2</v>
      </c>
      <c r="F2955" s="48">
        <v>8836.4599999999991</v>
      </c>
      <c r="G2955" s="48">
        <v>-36781.24</v>
      </c>
      <c r="H2955" s="51"/>
      <c r="J2955" s="51"/>
    </row>
    <row r="2956" spans="1:10" x14ac:dyDescent="0.3">
      <c r="A2956" t="s">
        <v>2945</v>
      </c>
      <c r="B2956" t="s">
        <v>9314</v>
      </c>
      <c r="C2956" s="56">
        <v>41886</v>
      </c>
      <c r="D2956" s="48">
        <v>0</v>
      </c>
      <c r="E2956" s="57">
        <v>0</v>
      </c>
      <c r="F2956" s="48">
        <v>0</v>
      </c>
      <c r="G2956" s="48">
        <v>0</v>
      </c>
      <c r="H2956" s="51"/>
      <c r="J2956" s="51"/>
    </row>
    <row r="2957" spans="1:10" x14ac:dyDescent="0.3">
      <c r="A2957" t="s">
        <v>2946</v>
      </c>
      <c r="B2957" t="s">
        <v>9315</v>
      </c>
      <c r="C2957" s="56">
        <v>41613</v>
      </c>
      <c r="D2957" s="48">
        <v>0</v>
      </c>
      <c r="E2957" s="57">
        <v>0</v>
      </c>
      <c r="F2957" s="48">
        <v>0</v>
      </c>
      <c r="G2957" s="48">
        <v>0</v>
      </c>
      <c r="H2957" s="51"/>
      <c r="J2957" s="51"/>
    </row>
    <row r="2958" spans="1:10" x14ac:dyDescent="0.3">
      <c r="A2958" t="s">
        <v>2947</v>
      </c>
      <c r="B2958" t="s">
        <v>9316</v>
      </c>
      <c r="C2958" s="56">
        <v>41851</v>
      </c>
      <c r="D2958" s="48">
        <v>0</v>
      </c>
      <c r="E2958" s="57">
        <v>0</v>
      </c>
      <c r="F2958" s="48">
        <v>0</v>
      </c>
      <c r="G2958" s="48">
        <v>0</v>
      </c>
      <c r="H2958" s="51"/>
      <c r="J2958" s="51"/>
    </row>
    <row r="2959" spans="1:10" x14ac:dyDescent="0.3">
      <c r="A2959" t="s">
        <v>2948</v>
      </c>
      <c r="B2959" t="s">
        <v>9317</v>
      </c>
      <c r="C2959" s="56">
        <v>41816</v>
      </c>
      <c r="D2959" s="48">
        <v>5544</v>
      </c>
      <c r="E2959" s="57">
        <v>0</v>
      </c>
      <c r="F2959" s="48">
        <v>0</v>
      </c>
      <c r="G2959" s="48">
        <v>-5544</v>
      </c>
      <c r="H2959" s="51"/>
      <c r="J2959" s="51"/>
    </row>
    <row r="2960" spans="1:10" x14ac:dyDescent="0.3">
      <c r="A2960" t="s">
        <v>2949</v>
      </c>
      <c r="B2960" t="s">
        <v>9318</v>
      </c>
      <c r="C2960" s="56">
        <v>41401</v>
      </c>
      <c r="D2960" s="48">
        <v>0</v>
      </c>
      <c r="E2960" s="57">
        <v>0</v>
      </c>
      <c r="F2960" s="48">
        <v>0</v>
      </c>
      <c r="G2960" s="48">
        <v>0</v>
      </c>
      <c r="H2960" s="51"/>
      <c r="J2960" s="51"/>
    </row>
    <row r="2961" spans="1:10" x14ac:dyDescent="0.3">
      <c r="A2961" t="s">
        <v>2950</v>
      </c>
      <c r="B2961" t="s">
        <v>9319</v>
      </c>
      <c r="C2961" s="56">
        <v>41785</v>
      </c>
      <c r="D2961" s="48">
        <v>0</v>
      </c>
      <c r="E2961" s="57">
        <v>0</v>
      </c>
      <c r="F2961" s="48">
        <v>0</v>
      </c>
      <c r="G2961" s="48">
        <v>0</v>
      </c>
      <c r="H2961" s="51"/>
      <c r="J2961" s="51"/>
    </row>
    <row r="2962" spans="1:10" x14ac:dyDescent="0.3">
      <c r="A2962" t="s">
        <v>2951</v>
      </c>
      <c r="B2962" t="s">
        <v>9320</v>
      </c>
      <c r="C2962" s="56">
        <v>41851</v>
      </c>
      <c r="D2962" s="48">
        <v>0</v>
      </c>
      <c r="E2962" s="57">
        <v>0</v>
      </c>
      <c r="F2962" s="48">
        <v>0</v>
      </c>
      <c r="G2962" s="48">
        <v>0</v>
      </c>
      <c r="H2962" s="51"/>
      <c r="J2962" s="51"/>
    </row>
    <row r="2963" spans="1:10" x14ac:dyDescent="0.3">
      <c r="A2963" t="s">
        <v>2952</v>
      </c>
      <c r="B2963" t="s">
        <v>9321</v>
      </c>
      <c r="C2963" s="56">
        <v>41630</v>
      </c>
      <c r="D2963" s="48">
        <v>52939.59</v>
      </c>
      <c r="E2963" s="57">
        <v>192.31</v>
      </c>
      <c r="F2963" s="48">
        <v>93370.35</v>
      </c>
      <c r="G2963" s="48">
        <v>40430.760000000009</v>
      </c>
      <c r="H2963" s="51"/>
      <c r="J2963" s="51"/>
    </row>
    <row r="2964" spans="1:10" x14ac:dyDescent="0.3">
      <c r="A2964" t="s">
        <v>2953</v>
      </c>
      <c r="B2964" t="s">
        <v>9322</v>
      </c>
      <c r="C2964" s="56">
        <v>11711</v>
      </c>
      <c r="D2964" s="48">
        <v>0</v>
      </c>
      <c r="E2964" s="57">
        <v>0</v>
      </c>
      <c r="F2964" s="48">
        <v>0</v>
      </c>
      <c r="G2964" s="48">
        <v>0</v>
      </c>
      <c r="H2964" s="51"/>
      <c r="J2964" s="51"/>
    </row>
    <row r="2965" spans="1:10" x14ac:dyDescent="0.3">
      <c r="A2965" t="s">
        <v>2954</v>
      </c>
      <c r="B2965" t="s">
        <v>9323</v>
      </c>
      <c r="C2965" s="56">
        <v>41491</v>
      </c>
      <c r="D2965" s="48">
        <v>3742.98</v>
      </c>
      <c r="E2965" s="57">
        <v>11.44</v>
      </c>
      <c r="F2965" s="48">
        <v>5554.35</v>
      </c>
      <c r="G2965" s="48">
        <v>1811.3700000000003</v>
      </c>
      <c r="H2965" s="51"/>
      <c r="J2965" s="51"/>
    </row>
    <row r="2966" spans="1:10" x14ac:dyDescent="0.3">
      <c r="A2966" t="s">
        <v>2955</v>
      </c>
      <c r="B2966" t="s">
        <v>9324</v>
      </c>
      <c r="C2966" s="56">
        <v>41471</v>
      </c>
      <c r="D2966" s="48">
        <v>0</v>
      </c>
      <c r="E2966" s="57">
        <v>82.22</v>
      </c>
      <c r="F2966" s="48">
        <v>39919.449999999997</v>
      </c>
      <c r="G2966" s="48">
        <v>39919.449999999997</v>
      </c>
      <c r="H2966" s="51"/>
      <c r="J2966" s="51"/>
    </row>
    <row r="2967" spans="1:10" x14ac:dyDescent="0.3">
      <c r="A2967" t="s">
        <v>2956</v>
      </c>
      <c r="B2967" t="s">
        <v>9325</v>
      </c>
      <c r="C2967" s="56">
        <v>41633</v>
      </c>
      <c r="D2967" s="48">
        <v>0</v>
      </c>
      <c r="E2967" s="57">
        <v>0</v>
      </c>
      <c r="F2967" s="48">
        <v>0</v>
      </c>
      <c r="G2967" s="48">
        <v>0</v>
      </c>
      <c r="H2967" s="51"/>
      <c r="J2967" s="51"/>
    </row>
    <row r="2968" spans="1:10" x14ac:dyDescent="0.3">
      <c r="A2968" t="s">
        <v>2957</v>
      </c>
      <c r="B2968" t="s">
        <v>9326</v>
      </c>
      <c r="C2968" s="56">
        <v>41386</v>
      </c>
      <c r="D2968" s="48">
        <v>17392.349999999999</v>
      </c>
      <c r="E2968" s="57">
        <v>0</v>
      </c>
      <c r="F2968" s="48">
        <v>0</v>
      </c>
      <c r="G2968" s="48">
        <v>-17392.349999999999</v>
      </c>
      <c r="H2968" s="51"/>
      <c r="J2968" s="51"/>
    </row>
    <row r="2969" spans="1:10" x14ac:dyDescent="0.3">
      <c r="A2969" t="s">
        <v>2958</v>
      </c>
      <c r="B2969" t="s">
        <v>9327</v>
      </c>
      <c r="C2969" s="56">
        <v>41349</v>
      </c>
      <c r="D2969" s="48">
        <v>191953.43</v>
      </c>
      <c r="E2969" s="57">
        <v>209.65</v>
      </c>
      <c r="F2969" s="48">
        <v>101789.27</v>
      </c>
      <c r="G2969" s="48">
        <v>-90164.159999999989</v>
      </c>
      <c r="H2969" s="51"/>
      <c r="J2969" s="51"/>
    </row>
    <row r="2970" spans="1:10" x14ac:dyDescent="0.3">
      <c r="A2970" t="s">
        <v>2959</v>
      </c>
      <c r="B2970" t="s">
        <v>9328</v>
      </c>
      <c r="C2970" s="56">
        <v>41856</v>
      </c>
      <c r="D2970" s="48">
        <v>9240</v>
      </c>
      <c r="E2970" s="57">
        <v>30.02</v>
      </c>
      <c r="F2970" s="48">
        <v>14575.31</v>
      </c>
      <c r="G2970" s="48">
        <v>5335.3099999999995</v>
      </c>
      <c r="H2970" s="51"/>
      <c r="J2970" s="51"/>
    </row>
    <row r="2971" spans="1:10" x14ac:dyDescent="0.3">
      <c r="A2971" t="s">
        <v>2960</v>
      </c>
      <c r="B2971" t="s">
        <v>9329</v>
      </c>
      <c r="C2971" s="56">
        <v>41502</v>
      </c>
      <c r="D2971" s="48">
        <v>0</v>
      </c>
      <c r="E2971" s="57">
        <v>0</v>
      </c>
      <c r="F2971" s="48">
        <v>0</v>
      </c>
      <c r="G2971" s="48">
        <v>0</v>
      </c>
      <c r="H2971" s="51"/>
      <c r="J2971" s="51"/>
    </row>
    <row r="2972" spans="1:10" x14ac:dyDescent="0.3">
      <c r="A2972" t="s">
        <v>2961</v>
      </c>
      <c r="B2972" t="s">
        <v>9330</v>
      </c>
      <c r="C2972" s="56">
        <v>41775</v>
      </c>
      <c r="D2972" s="48">
        <v>244920.23</v>
      </c>
      <c r="E2972" s="57">
        <v>415.79</v>
      </c>
      <c r="F2972" s="48">
        <v>201874.36</v>
      </c>
      <c r="G2972" s="48">
        <v>-43045.870000000024</v>
      </c>
      <c r="H2972" s="51"/>
      <c r="J2972" s="51"/>
    </row>
    <row r="2973" spans="1:10" x14ac:dyDescent="0.3">
      <c r="A2973" t="s">
        <v>2962</v>
      </c>
      <c r="B2973" t="s">
        <v>9331</v>
      </c>
      <c r="C2973" s="56">
        <v>38001</v>
      </c>
      <c r="D2973" s="48">
        <v>31416</v>
      </c>
      <c r="E2973" s="57">
        <v>49.55</v>
      </c>
      <c r="F2973" s="48">
        <v>24057.52</v>
      </c>
      <c r="G2973" s="48">
        <v>-7358.48</v>
      </c>
      <c r="H2973" s="51"/>
      <c r="J2973" s="51"/>
    </row>
    <row r="2974" spans="1:10" x14ac:dyDescent="0.3">
      <c r="A2974" t="s">
        <v>2963</v>
      </c>
      <c r="B2974" t="s">
        <v>9332</v>
      </c>
      <c r="C2974" s="56">
        <v>41785</v>
      </c>
      <c r="D2974" s="48">
        <v>0</v>
      </c>
      <c r="E2974" s="57">
        <v>97.4</v>
      </c>
      <c r="F2974" s="48">
        <v>47289.65</v>
      </c>
      <c r="G2974" s="48">
        <v>47289.65</v>
      </c>
      <c r="H2974" s="51"/>
      <c r="J2974" s="51"/>
    </row>
    <row r="2975" spans="1:10" x14ac:dyDescent="0.3">
      <c r="A2975" t="s">
        <v>2964</v>
      </c>
      <c r="B2975" t="s">
        <v>9333</v>
      </c>
      <c r="C2975" s="56">
        <v>41638</v>
      </c>
      <c r="D2975" s="48">
        <v>339847.2</v>
      </c>
      <c r="E2975" s="57">
        <v>490.43</v>
      </c>
      <c r="F2975" s="48">
        <v>238113.57</v>
      </c>
      <c r="G2975" s="48">
        <v>-101733.63</v>
      </c>
      <c r="H2975" s="51"/>
      <c r="J2975" s="51"/>
    </row>
    <row r="2976" spans="1:10" x14ac:dyDescent="0.3">
      <c r="A2976" t="s">
        <v>2965</v>
      </c>
      <c r="B2976" t="s">
        <v>9334</v>
      </c>
      <c r="C2976" s="56">
        <v>41895</v>
      </c>
      <c r="D2976" s="48">
        <v>0</v>
      </c>
      <c r="E2976" s="57">
        <v>0</v>
      </c>
      <c r="F2976" s="48">
        <v>0</v>
      </c>
      <c r="G2976" s="48">
        <v>0</v>
      </c>
      <c r="H2976" s="51"/>
      <c r="J2976" s="51"/>
    </row>
    <row r="2977" spans="1:10" x14ac:dyDescent="0.3">
      <c r="A2977" t="s">
        <v>2966</v>
      </c>
      <c r="B2977" t="s">
        <v>9335</v>
      </c>
      <c r="C2977" s="56">
        <v>75388</v>
      </c>
      <c r="D2977" s="48">
        <v>14216.41</v>
      </c>
      <c r="E2977" s="57">
        <v>4.83</v>
      </c>
      <c r="F2977" s="48">
        <v>2345.06</v>
      </c>
      <c r="G2977" s="48">
        <v>-11871.35</v>
      </c>
      <c r="H2977" s="51"/>
      <c r="J2977" s="51"/>
    </row>
    <row r="2978" spans="1:10" x14ac:dyDescent="0.3">
      <c r="A2978" t="s">
        <v>2967</v>
      </c>
      <c r="B2978" t="s">
        <v>9336</v>
      </c>
      <c r="C2978" s="56">
        <v>41438</v>
      </c>
      <c r="D2978" s="48">
        <v>0</v>
      </c>
      <c r="E2978" s="57">
        <v>0</v>
      </c>
      <c r="F2978" s="48">
        <v>0</v>
      </c>
      <c r="G2978" s="48">
        <v>0</v>
      </c>
      <c r="H2978" s="51"/>
      <c r="J2978" s="51"/>
    </row>
    <row r="2979" spans="1:10" x14ac:dyDescent="0.3">
      <c r="A2979" t="s">
        <v>2968</v>
      </c>
      <c r="B2979" t="s">
        <v>9337</v>
      </c>
      <c r="C2979" s="56">
        <v>41191</v>
      </c>
      <c r="D2979" s="48">
        <v>11289.7</v>
      </c>
      <c r="E2979" s="57">
        <v>0</v>
      </c>
      <c r="F2979" s="48">
        <v>0</v>
      </c>
      <c r="G2979" s="48">
        <v>-11289.7</v>
      </c>
      <c r="H2979" s="51"/>
      <c r="J2979" s="51"/>
    </row>
    <row r="2980" spans="1:10" x14ac:dyDescent="0.3">
      <c r="A2980" t="s">
        <v>2969</v>
      </c>
      <c r="B2980" t="s">
        <v>9338</v>
      </c>
      <c r="C2980" s="56">
        <v>41492</v>
      </c>
      <c r="D2980" s="48">
        <v>20607.96</v>
      </c>
      <c r="E2980" s="57">
        <v>0</v>
      </c>
      <c r="F2980" s="48">
        <v>0</v>
      </c>
      <c r="G2980" s="48">
        <v>-20607.96</v>
      </c>
      <c r="H2980" s="51"/>
      <c r="J2980" s="51"/>
    </row>
    <row r="2981" spans="1:10" x14ac:dyDescent="0.3">
      <c r="A2981" t="s">
        <v>2970</v>
      </c>
      <c r="B2981" t="s">
        <v>9339</v>
      </c>
      <c r="C2981" s="56">
        <v>41868</v>
      </c>
      <c r="D2981" s="48">
        <v>0</v>
      </c>
      <c r="E2981" s="57">
        <v>21.86</v>
      </c>
      <c r="F2981" s="48">
        <v>10613.47</v>
      </c>
      <c r="G2981" s="48">
        <v>10613.47</v>
      </c>
      <c r="H2981" s="51"/>
      <c r="J2981" s="51"/>
    </row>
    <row r="2982" spans="1:10" x14ac:dyDescent="0.3">
      <c r="A2982" t="s">
        <v>2971</v>
      </c>
      <c r="B2982" t="s">
        <v>9340</v>
      </c>
      <c r="C2982" s="56">
        <v>41345</v>
      </c>
      <c r="D2982" s="48">
        <v>0</v>
      </c>
      <c r="E2982" s="57">
        <v>0</v>
      </c>
      <c r="F2982" s="48">
        <v>0</v>
      </c>
      <c r="G2982" s="48">
        <v>0</v>
      </c>
      <c r="H2982" s="51"/>
      <c r="J2982" s="51"/>
    </row>
    <row r="2983" spans="1:10" x14ac:dyDescent="0.3">
      <c r="A2983" t="s">
        <v>2972</v>
      </c>
      <c r="B2983" t="s">
        <v>9341</v>
      </c>
      <c r="C2983" s="56">
        <v>41899</v>
      </c>
      <c r="D2983" s="48">
        <v>0</v>
      </c>
      <c r="E2983" s="57">
        <v>0</v>
      </c>
      <c r="F2983" s="48">
        <v>0</v>
      </c>
      <c r="G2983" s="48">
        <v>0</v>
      </c>
      <c r="H2983" s="51"/>
      <c r="J2983" s="51"/>
    </row>
    <row r="2984" spans="1:10" x14ac:dyDescent="0.3">
      <c r="A2984" t="s">
        <v>2973</v>
      </c>
      <c r="B2984" t="s">
        <v>9342</v>
      </c>
      <c r="C2984" s="56">
        <v>13662</v>
      </c>
      <c r="D2984" s="48">
        <v>0</v>
      </c>
      <c r="E2984" s="57">
        <v>0</v>
      </c>
      <c r="F2984" s="48">
        <v>0</v>
      </c>
      <c r="G2984" s="48">
        <v>0</v>
      </c>
      <c r="H2984" s="51"/>
      <c r="J2984" s="51"/>
    </row>
    <row r="2985" spans="1:10" x14ac:dyDescent="0.3">
      <c r="A2985" t="s">
        <v>2974</v>
      </c>
      <c r="B2985" t="s">
        <v>9343</v>
      </c>
      <c r="C2985" s="56">
        <v>41566</v>
      </c>
      <c r="D2985" s="48">
        <v>0</v>
      </c>
      <c r="E2985" s="57">
        <v>0</v>
      </c>
      <c r="F2985" s="48">
        <v>0</v>
      </c>
      <c r="G2985" s="48">
        <v>0</v>
      </c>
      <c r="H2985" s="51"/>
      <c r="J2985" s="51"/>
    </row>
    <row r="2986" spans="1:10" x14ac:dyDescent="0.3">
      <c r="A2986" t="s">
        <v>2975</v>
      </c>
      <c r="B2986" t="s">
        <v>9344</v>
      </c>
      <c r="C2986" s="56">
        <v>41447</v>
      </c>
      <c r="D2986" s="48">
        <v>60438.47</v>
      </c>
      <c r="E2986" s="57">
        <v>203.31</v>
      </c>
      <c r="F2986" s="48">
        <v>98711.07</v>
      </c>
      <c r="G2986" s="48">
        <v>38272.600000000006</v>
      </c>
      <c r="H2986" s="51"/>
      <c r="J2986" s="51"/>
    </row>
    <row r="2987" spans="1:10" x14ac:dyDescent="0.3">
      <c r="A2987" t="s">
        <v>2976</v>
      </c>
      <c r="B2987" t="s">
        <v>9345</v>
      </c>
      <c r="C2987" s="56">
        <v>41574</v>
      </c>
      <c r="D2987" s="48">
        <v>0</v>
      </c>
      <c r="E2987" s="57">
        <v>0</v>
      </c>
      <c r="F2987" s="48">
        <v>0</v>
      </c>
      <c r="G2987" s="48">
        <v>0</v>
      </c>
      <c r="H2987" s="51"/>
      <c r="J2987" s="51"/>
    </row>
    <row r="2988" spans="1:10" x14ac:dyDescent="0.3">
      <c r="A2988" t="s">
        <v>2977</v>
      </c>
      <c r="B2988" t="s">
        <v>9346</v>
      </c>
      <c r="C2988" s="56">
        <v>13682</v>
      </c>
      <c r="D2988" s="48">
        <v>54159.93</v>
      </c>
      <c r="E2988" s="57">
        <v>7.15</v>
      </c>
      <c r="F2988" s="48">
        <v>3471.47</v>
      </c>
      <c r="G2988" s="48">
        <v>-50688.46</v>
      </c>
      <c r="H2988" s="51"/>
      <c r="J2988" s="51"/>
    </row>
    <row r="2989" spans="1:10" x14ac:dyDescent="0.3">
      <c r="A2989" t="s">
        <v>2978</v>
      </c>
      <c r="B2989" t="s">
        <v>9347</v>
      </c>
      <c r="C2989" s="56">
        <v>41438</v>
      </c>
      <c r="D2989" s="48">
        <v>7408.26</v>
      </c>
      <c r="E2989" s="57">
        <v>0</v>
      </c>
      <c r="F2989" s="48">
        <v>0</v>
      </c>
      <c r="G2989" s="48">
        <v>-7408.26</v>
      </c>
      <c r="H2989" s="51"/>
      <c r="J2989" s="51"/>
    </row>
    <row r="2990" spans="1:10" x14ac:dyDescent="0.3">
      <c r="A2990" t="s">
        <v>2979</v>
      </c>
      <c r="B2990" t="s">
        <v>9348</v>
      </c>
      <c r="C2990" s="56">
        <v>41434</v>
      </c>
      <c r="D2990" s="48">
        <v>0</v>
      </c>
      <c r="E2990" s="57">
        <v>0</v>
      </c>
      <c r="F2990" s="48">
        <v>0</v>
      </c>
      <c r="G2990" s="48">
        <v>0</v>
      </c>
      <c r="H2990" s="51"/>
      <c r="J2990" s="51"/>
    </row>
    <row r="2991" spans="1:10" x14ac:dyDescent="0.3">
      <c r="A2991" t="s">
        <v>2980</v>
      </c>
      <c r="B2991" t="s">
        <v>9349</v>
      </c>
      <c r="C2991" s="56">
        <v>41611</v>
      </c>
      <c r="D2991" s="48">
        <v>161473.51999999999</v>
      </c>
      <c r="E2991" s="57">
        <v>49.14</v>
      </c>
      <c r="F2991" s="48">
        <v>23858.45</v>
      </c>
      <c r="G2991" s="48">
        <v>-137615.06999999998</v>
      </c>
      <c r="H2991" s="51"/>
      <c r="J2991" s="51"/>
    </row>
    <row r="2992" spans="1:10" x14ac:dyDescent="0.3">
      <c r="A2992" t="s">
        <v>2981</v>
      </c>
      <c r="B2992" t="s">
        <v>9350</v>
      </c>
      <c r="C2992" s="56">
        <v>41191</v>
      </c>
      <c r="D2992" s="48">
        <v>0</v>
      </c>
      <c r="E2992" s="57">
        <v>0</v>
      </c>
      <c r="F2992" s="48">
        <v>0</v>
      </c>
      <c r="G2992" s="48">
        <v>0</v>
      </c>
      <c r="H2992" s="51"/>
      <c r="J2992" s="51"/>
    </row>
    <row r="2993" spans="1:10" x14ac:dyDescent="0.3">
      <c r="A2993" t="s">
        <v>2982</v>
      </c>
      <c r="B2993" t="s">
        <v>9351</v>
      </c>
      <c r="C2993" s="56">
        <v>41557</v>
      </c>
      <c r="D2993" s="48">
        <v>0</v>
      </c>
      <c r="E2993" s="57">
        <v>0</v>
      </c>
      <c r="F2993" s="48">
        <v>0</v>
      </c>
      <c r="G2993" s="48">
        <v>0</v>
      </c>
      <c r="H2993" s="51"/>
      <c r="J2993" s="51"/>
    </row>
    <row r="2994" spans="1:10" x14ac:dyDescent="0.3">
      <c r="A2994" t="s">
        <v>2983</v>
      </c>
      <c r="B2994" t="s">
        <v>9352</v>
      </c>
      <c r="C2994" s="56">
        <v>26158</v>
      </c>
      <c r="D2994" s="48">
        <v>223385.87</v>
      </c>
      <c r="E2994" s="57">
        <v>588.37</v>
      </c>
      <c r="F2994" s="48">
        <v>285665.40000000002</v>
      </c>
      <c r="G2994" s="48">
        <v>62279.530000000028</v>
      </c>
      <c r="H2994" s="51"/>
      <c r="J2994" s="51"/>
    </row>
    <row r="2995" spans="1:10" x14ac:dyDescent="0.3">
      <c r="A2995" t="s">
        <v>2984</v>
      </c>
      <c r="B2995" t="s">
        <v>9353</v>
      </c>
      <c r="C2995" s="56">
        <v>41506</v>
      </c>
      <c r="D2995" s="48">
        <v>20328</v>
      </c>
      <c r="E2995" s="57">
        <v>0</v>
      </c>
      <c r="F2995" s="48">
        <v>0</v>
      </c>
      <c r="G2995" s="48">
        <v>-20328</v>
      </c>
      <c r="H2995" s="51"/>
      <c r="J2995" s="51"/>
    </row>
    <row r="2996" spans="1:10" x14ac:dyDescent="0.3">
      <c r="A2996" t="s">
        <v>2985</v>
      </c>
      <c r="B2996" t="s">
        <v>9354</v>
      </c>
      <c r="C2996" s="56">
        <v>40971</v>
      </c>
      <c r="D2996" s="48">
        <v>396575.73</v>
      </c>
      <c r="E2996" s="57">
        <v>676.57</v>
      </c>
      <c r="F2996" s="48">
        <v>328488.27</v>
      </c>
      <c r="G2996" s="48">
        <v>-68087.459999999963</v>
      </c>
      <c r="H2996" s="51"/>
      <c r="J2996" s="51"/>
    </row>
    <row r="2997" spans="1:10" x14ac:dyDescent="0.3">
      <c r="A2997" t="s">
        <v>2986</v>
      </c>
      <c r="B2997" t="s">
        <v>9355</v>
      </c>
      <c r="C2997" s="56">
        <v>26613</v>
      </c>
      <c r="D2997" s="48">
        <v>3430.53</v>
      </c>
      <c r="E2997" s="57">
        <v>0</v>
      </c>
      <c r="F2997" s="48">
        <v>0</v>
      </c>
      <c r="G2997" s="48">
        <v>-3430.53</v>
      </c>
      <c r="H2997" s="51"/>
      <c r="J2997" s="51"/>
    </row>
    <row r="2998" spans="1:10" x14ac:dyDescent="0.3">
      <c r="A2998" t="s">
        <v>2987</v>
      </c>
      <c r="B2998" t="s">
        <v>9356</v>
      </c>
      <c r="C2998" s="56">
        <v>40812</v>
      </c>
      <c r="D2998" s="48">
        <v>0</v>
      </c>
      <c r="E2998" s="57">
        <v>0</v>
      </c>
      <c r="F2998" s="48">
        <v>0</v>
      </c>
      <c r="G2998" s="48">
        <v>0</v>
      </c>
      <c r="H2998" s="51"/>
      <c r="J2998" s="51"/>
    </row>
    <row r="2999" spans="1:10" x14ac:dyDescent="0.3">
      <c r="A2999" t="s">
        <v>2988</v>
      </c>
      <c r="B2999" t="s">
        <v>9357</v>
      </c>
      <c r="C2999" s="56">
        <v>28563</v>
      </c>
      <c r="D2999" s="48">
        <v>0</v>
      </c>
      <c r="E2999" s="57">
        <v>111.89</v>
      </c>
      <c r="F2999" s="48">
        <v>54324.83</v>
      </c>
      <c r="G2999" s="48">
        <v>54324.83</v>
      </c>
      <c r="H2999" s="51"/>
      <c r="J2999" s="51"/>
    </row>
    <row r="3000" spans="1:10" x14ac:dyDescent="0.3">
      <c r="A3000" t="s">
        <v>2989</v>
      </c>
      <c r="B3000" t="s">
        <v>9358</v>
      </c>
      <c r="C3000" s="56">
        <v>29785</v>
      </c>
      <c r="D3000" s="48">
        <v>46617.06</v>
      </c>
      <c r="E3000" s="57">
        <v>155.9</v>
      </c>
      <c r="F3000" s="48">
        <v>75692.570000000007</v>
      </c>
      <c r="G3000" s="48">
        <v>29075.510000000009</v>
      </c>
      <c r="H3000" s="51"/>
      <c r="J3000" s="51"/>
    </row>
    <row r="3001" spans="1:10" x14ac:dyDescent="0.3">
      <c r="A3001" t="s">
        <v>2990</v>
      </c>
      <c r="B3001" t="s">
        <v>9359</v>
      </c>
      <c r="C3001" s="56">
        <v>40020</v>
      </c>
      <c r="D3001" s="48">
        <v>0</v>
      </c>
      <c r="E3001" s="57">
        <v>0</v>
      </c>
      <c r="F3001" s="48">
        <v>0</v>
      </c>
      <c r="G3001" s="48">
        <v>0</v>
      </c>
      <c r="H3001" s="51"/>
      <c r="J3001" s="51"/>
    </row>
    <row r="3002" spans="1:10" x14ac:dyDescent="0.3">
      <c r="A3002" t="s">
        <v>2991</v>
      </c>
      <c r="B3002" t="s">
        <v>9360</v>
      </c>
      <c r="C3002" s="56">
        <v>40557</v>
      </c>
      <c r="D3002" s="48">
        <v>0</v>
      </c>
      <c r="E3002" s="57">
        <v>0</v>
      </c>
      <c r="F3002" s="48">
        <v>0</v>
      </c>
      <c r="G3002" s="48">
        <v>0</v>
      </c>
      <c r="H3002" s="51"/>
      <c r="J3002" s="51"/>
    </row>
    <row r="3003" spans="1:10" x14ac:dyDescent="0.3">
      <c r="A3003" t="s">
        <v>2992</v>
      </c>
      <c r="B3003" t="s">
        <v>9361</v>
      </c>
      <c r="C3003" s="56">
        <v>32580</v>
      </c>
      <c r="D3003" s="48">
        <v>3405.32</v>
      </c>
      <c r="E3003" s="57">
        <v>0</v>
      </c>
      <c r="F3003" s="48">
        <v>0</v>
      </c>
      <c r="G3003" s="48">
        <v>-3405.32</v>
      </c>
      <c r="H3003" s="51"/>
      <c r="J3003" s="51"/>
    </row>
    <row r="3004" spans="1:10" x14ac:dyDescent="0.3">
      <c r="A3004" t="s">
        <v>2993</v>
      </c>
      <c r="B3004" t="s">
        <v>9362</v>
      </c>
      <c r="C3004" s="56">
        <v>41223</v>
      </c>
      <c r="D3004" s="48">
        <v>0</v>
      </c>
      <c r="E3004" s="57">
        <v>0</v>
      </c>
      <c r="F3004" s="48">
        <v>0</v>
      </c>
      <c r="G3004" s="48">
        <v>0</v>
      </c>
      <c r="H3004" s="51"/>
      <c r="J3004" s="51"/>
    </row>
    <row r="3005" spans="1:10" x14ac:dyDescent="0.3">
      <c r="A3005" t="s">
        <v>2994</v>
      </c>
      <c r="B3005" t="s">
        <v>9363</v>
      </c>
      <c r="C3005" s="56">
        <v>42616</v>
      </c>
      <c r="D3005" s="48">
        <v>33264</v>
      </c>
      <c r="E3005" s="57">
        <v>0</v>
      </c>
      <c r="F3005" s="48">
        <v>0</v>
      </c>
      <c r="G3005" s="48">
        <v>-33264</v>
      </c>
      <c r="H3005" s="51"/>
      <c r="J3005" s="51"/>
    </row>
    <row r="3006" spans="1:10" x14ac:dyDescent="0.3">
      <c r="A3006" t="s">
        <v>2995</v>
      </c>
      <c r="B3006" t="s">
        <v>9364</v>
      </c>
      <c r="C3006" s="56">
        <v>41582</v>
      </c>
      <c r="D3006" s="48">
        <v>70051.679999999993</v>
      </c>
      <c r="E3006" s="57">
        <v>52.32</v>
      </c>
      <c r="F3006" s="48">
        <v>25402.41</v>
      </c>
      <c r="G3006" s="48">
        <v>-44649.26999999999</v>
      </c>
      <c r="H3006" s="51"/>
      <c r="J3006" s="51"/>
    </row>
    <row r="3007" spans="1:10" x14ac:dyDescent="0.3">
      <c r="A3007" t="s">
        <v>2996</v>
      </c>
      <c r="B3007" t="s">
        <v>9365</v>
      </c>
      <c r="C3007" s="56">
        <v>42653</v>
      </c>
      <c r="D3007" s="48">
        <v>0</v>
      </c>
      <c r="E3007" s="57">
        <v>20.74</v>
      </c>
      <c r="F3007" s="48">
        <v>10069.68</v>
      </c>
      <c r="G3007" s="48">
        <v>10069.68</v>
      </c>
      <c r="H3007" s="51"/>
      <c r="J3007" s="51"/>
    </row>
    <row r="3008" spans="1:10" x14ac:dyDescent="0.3">
      <c r="A3008" t="s">
        <v>2997</v>
      </c>
      <c r="B3008" t="s">
        <v>9366</v>
      </c>
      <c r="C3008" s="56">
        <v>55303</v>
      </c>
      <c r="D3008" s="48">
        <v>0</v>
      </c>
      <c r="E3008" s="57">
        <v>5.84</v>
      </c>
      <c r="F3008" s="48">
        <v>2835.44</v>
      </c>
      <c r="G3008" s="48">
        <v>2835.44</v>
      </c>
      <c r="H3008" s="51"/>
      <c r="J3008" s="51"/>
    </row>
    <row r="3009" spans="1:10" x14ac:dyDescent="0.3">
      <c r="A3009" t="s">
        <v>2998</v>
      </c>
      <c r="B3009" t="s">
        <v>9367</v>
      </c>
      <c r="C3009" s="56">
        <v>39600</v>
      </c>
      <c r="D3009" s="48">
        <v>35411.129999999997</v>
      </c>
      <c r="E3009" s="57">
        <v>16.489999999999998</v>
      </c>
      <c r="F3009" s="48">
        <v>8006.22</v>
      </c>
      <c r="G3009" s="48">
        <v>-27404.909999999996</v>
      </c>
      <c r="H3009" s="51"/>
      <c r="J3009" s="51"/>
    </row>
    <row r="3010" spans="1:10" x14ac:dyDescent="0.3">
      <c r="A3010" t="s">
        <v>2999</v>
      </c>
      <c r="B3010" t="s">
        <v>9368</v>
      </c>
      <c r="C3010" s="56">
        <v>41407</v>
      </c>
      <c r="D3010" s="48">
        <v>0</v>
      </c>
      <c r="E3010" s="57">
        <v>119.61</v>
      </c>
      <c r="F3010" s="48">
        <v>58073.05</v>
      </c>
      <c r="G3010" s="48">
        <v>58073.05</v>
      </c>
      <c r="H3010" s="51"/>
      <c r="J3010" s="51"/>
    </row>
    <row r="3011" spans="1:10" x14ac:dyDescent="0.3">
      <c r="A3011" t="s">
        <v>3000</v>
      </c>
      <c r="B3011" t="s">
        <v>9369</v>
      </c>
      <c r="C3011" s="56">
        <v>40928</v>
      </c>
      <c r="D3011" s="48">
        <v>0</v>
      </c>
      <c r="E3011" s="57">
        <v>102.57</v>
      </c>
      <c r="F3011" s="48">
        <v>49799.79</v>
      </c>
      <c r="G3011" s="48">
        <v>49799.79</v>
      </c>
      <c r="H3011" s="51"/>
      <c r="J3011" s="51"/>
    </row>
    <row r="3012" spans="1:10" x14ac:dyDescent="0.3">
      <c r="A3012" t="s">
        <v>3001</v>
      </c>
      <c r="B3012" t="s">
        <v>9370</v>
      </c>
      <c r="C3012" s="56">
        <v>29810</v>
      </c>
      <c r="D3012" s="48">
        <v>0</v>
      </c>
      <c r="E3012" s="57">
        <v>0</v>
      </c>
      <c r="F3012" s="48">
        <v>0</v>
      </c>
      <c r="G3012" s="48">
        <v>0</v>
      </c>
      <c r="H3012" s="51"/>
      <c r="J3012" s="51"/>
    </row>
    <row r="3013" spans="1:10" x14ac:dyDescent="0.3">
      <c r="A3013" t="s">
        <v>3002</v>
      </c>
      <c r="B3013" t="s">
        <v>9371</v>
      </c>
      <c r="C3013" s="56">
        <v>42683</v>
      </c>
      <c r="D3013" s="48">
        <v>0</v>
      </c>
      <c r="E3013" s="57">
        <v>0</v>
      </c>
      <c r="F3013" s="48">
        <v>0</v>
      </c>
      <c r="G3013" s="48">
        <v>0</v>
      </c>
      <c r="H3013" s="51"/>
      <c r="J3013" s="51"/>
    </row>
    <row r="3014" spans="1:10" x14ac:dyDescent="0.3">
      <c r="A3014" t="s">
        <v>3003</v>
      </c>
      <c r="B3014" t="s">
        <v>9372</v>
      </c>
      <c r="C3014" s="56">
        <v>43487</v>
      </c>
      <c r="D3014" s="48">
        <v>0</v>
      </c>
      <c r="E3014" s="57">
        <v>0</v>
      </c>
      <c r="F3014" s="48">
        <v>0</v>
      </c>
      <c r="G3014" s="48">
        <v>0</v>
      </c>
      <c r="H3014" s="51"/>
      <c r="J3014" s="51"/>
    </row>
    <row r="3015" spans="1:10" x14ac:dyDescent="0.3">
      <c r="A3015" t="s">
        <v>3004</v>
      </c>
      <c r="B3015" t="s">
        <v>9373</v>
      </c>
      <c r="C3015" s="56">
        <v>75219</v>
      </c>
      <c r="D3015" s="48">
        <v>0</v>
      </c>
      <c r="E3015" s="57">
        <v>0</v>
      </c>
      <c r="F3015" s="48">
        <v>0</v>
      </c>
      <c r="G3015" s="48">
        <v>0</v>
      </c>
      <c r="H3015" s="51"/>
      <c r="J3015" s="51"/>
    </row>
    <row r="3016" spans="1:10" x14ac:dyDescent="0.3">
      <c r="A3016" t="s">
        <v>3005</v>
      </c>
      <c r="B3016" t="s">
        <v>9374</v>
      </c>
      <c r="C3016" s="56">
        <v>44397</v>
      </c>
      <c r="D3016" s="48">
        <v>12936</v>
      </c>
      <c r="E3016" s="57">
        <v>0</v>
      </c>
      <c r="F3016" s="48">
        <v>0</v>
      </c>
      <c r="G3016" s="48">
        <v>-12936</v>
      </c>
      <c r="H3016" s="51"/>
      <c r="J3016" s="51"/>
    </row>
    <row r="3017" spans="1:10" x14ac:dyDescent="0.3">
      <c r="A3017" t="s">
        <v>3006</v>
      </c>
      <c r="B3017" t="s">
        <v>9375</v>
      </c>
      <c r="C3017" s="56">
        <v>40894</v>
      </c>
      <c r="D3017" s="48">
        <v>46069.03</v>
      </c>
      <c r="E3017" s="57">
        <v>52.28</v>
      </c>
      <c r="F3017" s="48">
        <v>25382.99</v>
      </c>
      <c r="G3017" s="48">
        <v>-20686.039999999997</v>
      </c>
      <c r="H3017" s="51"/>
      <c r="J3017" s="51"/>
    </row>
    <row r="3018" spans="1:10" x14ac:dyDescent="0.3">
      <c r="A3018" t="s">
        <v>3007</v>
      </c>
      <c r="B3018" t="s">
        <v>9376</v>
      </c>
      <c r="C3018" s="56">
        <v>42656</v>
      </c>
      <c r="D3018" s="48">
        <v>7392</v>
      </c>
      <c r="E3018" s="57">
        <v>2.14</v>
      </c>
      <c r="F3018" s="48">
        <v>1039.01</v>
      </c>
      <c r="G3018" s="48">
        <v>-6352.99</v>
      </c>
      <c r="H3018" s="51"/>
      <c r="J3018" s="51"/>
    </row>
    <row r="3019" spans="1:10" x14ac:dyDescent="0.3">
      <c r="A3019" t="s">
        <v>3008</v>
      </c>
      <c r="B3019" t="s">
        <v>9377</v>
      </c>
      <c r="C3019" s="56">
        <v>46724</v>
      </c>
      <c r="D3019" s="48">
        <v>0</v>
      </c>
      <c r="E3019" s="57">
        <v>0</v>
      </c>
      <c r="F3019" s="48">
        <v>0</v>
      </c>
      <c r="G3019" s="48">
        <v>0</v>
      </c>
      <c r="H3019" s="51"/>
      <c r="J3019" s="51"/>
    </row>
    <row r="3020" spans="1:10" x14ac:dyDescent="0.3">
      <c r="A3020" t="s">
        <v>3009</v>
      </c>
      <c r="B3020" t="s">
        <v>9378</v>
      </c>
      <c r="C3020" s="56">
        <v>41052</v>
      </c>
      <c r="D3020" s="48">
        <v>80189.78</v>
      </c>
      <c r="E3020" s="57">
        <v>252.23</v>
      </c>
      <c r="F3020" s="48">
        <v>122462.71</v>
      </c>
      <c r="G3020" s="48">
        <v>42272.930000000008</v>
      </c>
      <c r="H3020" s="51"/>
      <c r="J3020" s="51"/>
    </row>
    <row r="3021" spans="1:10" x14ac:dyDescent="0.3">
      <c r="A3021" t="s">
        <v>3010</v>
      </c>
      <c r="B3021" t="s">
        <v>9379</v>
      </c>
      <c r="C3021" s="56">
        <v>41000</v>
      </c>
      <c r="D3021" s="48">
        <v>0</v>
      </c>
      <c r="E3021" s="57">
        <v>0</v>
      </c>
      <c r="F3021" s="48">
        <v>0</v>
      </c>
      <c r="G3021" s="48">
        <v>0</v>
      </c>
      <c r="H3021" s="51"/>
      <c r="J3021" s="51"/>
    </row>
    <row r="3022" spans="1:10" x14ac:dyDescent="0.3">
      <c r="A3022" t="s">
        <v>3011</v>
      </c>
      <c r="B3022" t="s">
        <v>9380</v>
      </c>
      <c r="C3022" s="56">
        <v>48348</v>
      </c>
      <c r="D3022" s="48">
        <v>0</v>
      </c>
      <c r="E3022" s="57">
        <v>0</v>
      </c>
      <c r="F3022" s="48">
        <v>0</v>
      </c>
      <c r="G3022" s="48">
        <v>0</v>
      </c>
      <c r="H3022" s="51"/>
      <c r="J3022" s="51"/>
    </row>
    <row r="3023" spans="1:10" x14ac:dyDescent="0.3">
      <c r="A3023" t="s">
        <v>3012</v>
      </c>
      <c r="B3023" t="s">
        <v>9381</v>
      </c>
      <c r="C3023" s="56">
        <v>75597</v>
      </c>
      <c r="D3023" s="48">
        <v>0</v>
      </c>
      <c r="E3023" s="57">
        <v>0</v>
      </c>
      <c r="F3023" s="48">
        <v>0</v>
      </c>
      <c r="G3023" s="48">
        <v>0</v>
      </c>
      <c r="H3023" s="51"/>
      <c r="J3023" s="51"/>
    </row>
    <row r="3024" spans="1:10" x14ac:dyDescent="0.3">
      <c r="A3024" t="s">
        <v>3013</v>
      </c>
      <c r="B3024" t="s">
        <v>9382</v>
      </c>
      <c r="C3024" s="56">
        <v>75388</v>
      </c>
      <c r="D3024" s="48">
        <v>17933.77</v>
      </c>
      <c r="E3024" s="57">
        <v>29.54</v>
      </c>
      <c r="F3024" s="48">
        <v>14342.26</v>
      </c>
      <c r="G3024" s="48">
        <v>-3591.51</v>
      </c>
      <c r="H3024" s="51"/>
      <c r="J3024" s="51"/>
    </row>
    <row r="3025" spans="1:10" x14ac:dyDescent="0.3">
      <c r="A3025" t="s">
        <v>3014</v>
      </c>
      <c r="B3025" t="s">
        <v>9383</v>
      </c>
      <c r="C3025" s="56">
        <v>35466</v>
      </c>
      <c r="D3025" s="48">
        <v>0</v>
      </c>
      <c r="E3025" s="57">
        <v>0</v>
      </c>
      <c r="F3025" s="48">
        <v>0</v>
      </c>
      <c r="G3025" s="48">
        <v>0</v>
      </c>
      <c r="H3025" s="51"/>
      <c r="J3025" s="51"/>
    </row>
    <row r="3026" spans="1:10" x14ac:dyDescent="0.3">
      <c r="A3026" t="s">
        <v>3015</v>
      </c>
      <c r="B3026" t="s">
        <v>9384</v>
      </c>
      <c r="C3026" s="56">
        <v>41528</v>
      </c>
      <c r="D3026" s="48">
        <v>0</v>
      </c>
      <c r="E3026" s="57">
        <v>0</v>
      </c>
      <c r="F3026" s="48">
        <v>0</v>
      </c>
      <c r="G3026" s="48">
        <v>0</v>
      </c>
      <c r="H3026" s="51"/>
      <c r="J3026" s="51"/>
    </row>
    <row r="3027" spans="1:10" x14ac:dyDescent="0.3">
      <c r="A3027" t="s">
        <v>3016</v>
      </c>
      <c r="B3027" t="s">
        <v>9385</v>
      </c>
      <c r="C3027" s="56">
        <v>41532</v>
      </c>
      <c r="D3027" s="48">
        <v>0</v>
      </c>
      <c r="E3027" s="57">
        <v>0</v>
      </c>
      <c r="F3027" s="48">
        <v>0</v>
      </c>
      <c r="G3027" s="48">
        <v>0</v>
      </c>
      <c r="H3027" s="51"/>
      <c r="J3027" s="51"/>
    </row>
    <row r="3028" spans="1:10" x14ac:dyDescent="0.3">
      <c r="A3028" t="s">
        <v>3017</v>
      </c>
      <c r="B3028" t="s">
        <v>9386</v>
      </c>
      <c r="C3028" s="56">
        <v>41571</v>
      </c>
      <c r="D3028" s="48">
        <v>0</v>
      </c>
      <c r="E3028" s="57">
        <v>0</v>
      </c>
      <c r="F3028" s="48">
        <v>0</v>
      </c>
      <c r="G3028" s="48">
        <v>0</v>
      </c>
      <c r="H3028" s="51"/>
      <c r="J3028" s="51"/>
    </row>
    <row r="3029" spans="1:10" x14ac:dyDescent="0.3">
      <c r="A3029" t="s">
        <v>3018</v>
      </c>
      <c r="B3029" t="s">
        <v>9387</v>
      </c>
      <c r="C3029" s="56">
        <v>40946</v>
      </c>
      <c r="D3029" s="48">
        <v>0</v>
      </c>
      <c r="E3029" s="57">
        <v>0</v>
      </c>
      <c r="F3029" s="48">
        <v>0</v>
      </c>
      <c r="G3029" s="48">
        <v>0</v>
      </c>
      <c r="H3029" s="51"/>
      <c r="J3029" s="51"/>
    </row>
    <row r="3030" spans="1:10" x14ac:dyDescent="0.3">
      <c r="A3030" t="s">
        <v>3019</v>
      </c>
      <c r="B3030" t="s">
        <v>9388</v>
      </c>
      <c r="C3030" s="56">
        <v>32073</v>
      </c>
      <c r="D3030" s="48">
        <v>0</v>
      </c>
      <c r="E3030" s="57">
        <v>0</v>
      </c>
      <c r="F3030" s="48">
        <v>0</v>
      </c>
      <c r="G3030" s="48">
        <v>0</v>
      </c>
      <c r="H3030" s="51"/>
      <c r="J3030" s="51"/>
    </row>
    <row r="3031" spans="1:10" x14ac:dyDescent="0.3">
      <c r="A3031" t="s">
        <v>3020</v>
      </c>
      <c r="B3031" t="s">
        <v>9389</v>
      </c>
      <c r="C3031" s="56">
        <v>45000</v>
      </c>
      <c r="D3031" s="48">
        <v>0</v>
      </c>
      <c r="E3031" s="57">
        <v>0</v>
      </c>
      <c r="F3031" s="48">
        <v>0</v>
      </c>
      <c r="G3031" s="48">
        <v>0</v>
      </c>
      <c r="H3031" s="51"/>
      <c r="J3031" s="51"/>
    </row>
    <row r="3032" spans="1:10" x14ac:dyDescent="0.3">
      <c r="A3032" t="s">
        <v>3021</v>
      </c>
      <c r="B3032" t="s">
        <v>9390</v>
      </c>
      <c r="C3032" s="56">
        <v>41039</v>
      </c>
      <c r="D3032" s="48">
        <v>9248.2999999999993</v>
      </c>
      <c r="E3032" s="57">
        <v>0</v>
      </c>
      <c r="F3032" s="48">
        <v>0</v>
      </c>
      <c r="G3032" s="48">
        <v>-9248.2999999999993</v>
      </c>
      <c r="H3032" s="51"/>
      <c r="J3032" s="51"/>
    </row>
    <row r="3033" spans="1:10" x14ac:dyDescent="0.3">
      <c r="A3033" t="s">
        <v>3022</v>
      </c>
      <c r="B3033" t="s">
        <v>9391</v>
      </c>
      <c r="C3033" s="56">
        <v>41241</v>
      </c>
      <c r="D3033" s="48">
        <v>0</v>
      </c>
      <c r="E3033" s="57">
        <v>0</v>
      </c>
      <c r="F3033" s="48">
        <v>0</v>
      </c>
      <c r="G3033" s="48">
        <v>0</v>
      </c>
      <c r="H3033" s="51"/>
      <c r="J3033" s="51"/>
    </row>
    <row r="3034" spans="1:10" x14ac:dyDescent="0.3">
      <c r="A3034" t="s">
        <v>3023</v>
      </c>
      <c r="B3034" t="s">
        <v>9392</v>
      </c>
      <c r="C3034" s="56">
        <v>40765</v>
      </c>
      <c r="D3034" s="48">
        <v>0</v>
      </c>
      <c r="E3034" s="57">
        <v>0</v>
      </c>
      <c r="F3034" s="48">
        <v>0</v>
      </c>
      <c r="G3034" s="48">
        <v>0</v>
      </c>
      <c r="H3034" s="51"/>
      <c r="J3034" s="51"/>
    </row>
    <row r="3035" spans="1:10" x14ac:dyDescent="0.3">
      <c r="A3035" t="s">
        <v>3024</v>
      </c>
      <c r="B3035" t="s">
        <v>9393</v>
      </c>
      <c r="C3035" s="56">
        <v>20671</v>
      </c>
      <c r="D3035" s="48">
        <v>0</v>
      </c>
      <c r="E3035" s="57">
        <v>0</v>
      </c>
      <c r="F3035" s="48">
        <v>0</v>
      </c>
      <c r="G3035" s="48">
        <v>0</v>
      </c>
      <c r="H3035" s="51"/>
      <c r="J3035" s="51"/>
    </row>
    <row r="3036" spans="1:10" x14ac:dyDescent="0.3">
      <c r="A3036" t="s">
        <v>3025</v>
      </c>
      <c r="B3036" t="s">
        <v>9394</v>
      </c>
      <c r="C3036" s="56">
        <v>40672</v>
      </c>
      <c r="D3036" s="48">
        <v>13913.88</v>
      </c>
      <c r="E3036" s="57">
        <v>21.8</v>
      </c>
      <c r="F3036" s="48">
        <v>10584.34</v>
      </c>
      <c r="G3036" s="48">
        <v>-3329.5399999999991</v>
      </c>
      <c r="H3036" s="51"/>
      <c r="J3036" s="51"/>
    </row>
    <row r="3037" spans="1:10" x14ac:dyDescent="0.3">
      <c r="A3037" t="s">
        <v>3026</v>
      </c>
      <c r="B3037" t="s">
        <v>9395</v>
      </c>
      <c r="C3037" s="56">
        <v>75597</v>
      </c>
      <c r="D3037" s="48">
        <v>339348.13</v>
      </c>
      <c r="E3037" s="57">
        <v>589.57000000000005</v>
      </c>
      <c r="F3037" s="48">
        <v>286248.03000000003</v>
      </c>
      <c r="G3037" s="48">
        <v>-53100.099999999977</v>
      </c>
      <c r="H3037" s="51"/>
      <c r="J3037" s="51"/>
    </row>
    <row r="3038" spans="1:10" x14ac:dyDescent="0.3">
      <c r="A3038" t="s">
        <v>3027</v>
      </c>
      <c r="B3038" t="s">
        <v>9396</v>
      </c>
      <c r="C3038" s="56">
        <v>41407</v>
      </c>
      <c r="D3038" s="48">
        <v>0</v>
      </c>
      <c r="E3038" s="57">
        <v>0</v>
      </c>
      <c r="F3038" s="48">
        <v>0</v>
      </c>
      <c r="G3038" s="48">
        <v>0</v>
      </c>
      <c r="H3038" s="51"/>
      <c r="J3038" s="51"/>
    </row>
    <row r="3039" spans="1:10" x14ac:dyDescent="0.3">
      <c r="A3039" t="s">
        <v>3028</v>
      </c>
      <c r="B3039" t="s">
        <v>9397</v>
      </c>
      <c r="C3039" s="56">
        <v>75388</v>
      </c>
      <c r="D3039" s="48">
        <v>189263.85</v>
      </c>
      <c r="E3039" s="57">
        <v>288.93</v>
      </c>
      <c r="F3039" s="48">
        <v>140281.29</v>
      </c>
      <c r="G3039" s="48">
        <v>-48982.559999999998</v>
      </c>
      <c r="H3039" s="51"/>
      <c r="J3039" s="51"/>
    </row>
    <row r="3040" spans="1:10" x14ac:dyDescent="0.3">
      <c r="A3040" t="s">
        <v>3029</v>
      </c>
      <c r="B3040" t="s">
        <v>9398</v>
      </c>
      <c r="C3040" s="56">
        <v>32177</v>
      </c>
      <c r="D3040" s="48">
        <v>0</v>
      </c>
      <c r="E3040" s="57">
        <v>0</v>
      </c>
      <c r="F3040" s="48">
        <v>0</v>
      </c>
      <c r="G3040" s="48">
        <v>0</v>
      </c>
      <c r="H3040" s="51"/>
      <c r="J3040" s="51"/>
    </row>
    <row r="3041" spans="1:10" x14ac:dyDescent="0.3">
      <c r="A3041" t="s">
        <v>3030</v>
      </c>
      <c r="B3041" t="s">
        <v>9398</v>
      </c>
      <c r="C3041" s="56">
        <v>32177</v>
      </c>
      <c r="D3041" s="48">
        <v>0</v>
      </c>
      <c r="E3041" s="57">
        <v>5.38</v>
      </c>
      <c r="F3041" s="48">
        <v>2612.1</v>
      </c>
      <c r="G3041" s="48">
        <v>2612.1</v>
      </c>
      <c r="H3041" s="51"/>
      <c r="J3041" s="51"/>
    </row>
    <row r="3042" spans="1:10" x14ac:dyDescent="0.3">
      <c r="A3042" t="s">
        <v>3031</v>
      </c>
      <c r="B3042" t="s">
        <v>9399</v>
      </c>
      <c r="C3042" s="56">
        <v>41582</v>
      </c>
      <c r="D3042" s="48">
        <v>9976.65</v>
      </c>
      <c r="E3042" s="57">
        <v>3.91</v>
      </c>
      <c r="F3042" s="48">
        <v>1898.38</v>
      </c>
      <c r="G3042" s="48">
        <v>-8078.2699999999995</v>
      </c>
      <c r="H3042" s="51"/>
      <c r="J3042" s="51"/>
    </row>
    <row r="3043" spans="1:10" x14ac:dyDescent="0.3">
      <c r="A3043" t="s">
        <v>3032</v>
      </c>
      <c r="B3043" t="s">
        <v>9400</v>
      </c>
      <c r="C3043" s="56">
        <v>40812</v>
      </c>
      <c r="D3043" s="48">
        <v>0</v>
      </c>
      <c r="E3043" s="57">
        <v>0</v>
      </c>
      <c r="F3043" s="48">
        <v>0</v>
      </c>
      <c r="G3043" s="48">
        <v>0</v>
      </c>
      <c r="H3043" s="51"/>
      <c r="J3043" s="51"/>
    </row>
    <row r="3044" spans="1:10" x14ac:dyDescent="0.3">
      <c r="A3044" t="s">
        <v>3033</v>
      </c>
      <c r="B3044" t="s">
        <v>9401</v>
      </c>
      <c r="C3044" s="56">
        <v>40967</v>
      </c>
      <c r="D3044" s="48">
        <v>0</v>
      </c>
      <c r="E3044" s="57">
        <v>0</v>
      </c>
      <c r="F3044" s="48">
        <v>0</v>
      </c>
      <c r="G3044" s="48">
        <v>0</v>
      </c>
      <c r="H3044" s="51"/>
      <c r="J3044" s="51"/>
    </row>
    <row r="3045" spans="1:10" x14ac:dyDescent="0.3">
      <c r="A3045" t="s">
        <v>3034</v>
      </c>
      <c r="B3045" t="s">
        <v>9402</v>
      </c>
      <c r="C3045" s="56">
        <v>47959</v>
      </c>
      <c r="D3045" s="48">
        <v>0</v>
      </c>
      <c r="E3045" s="57">
        <v>0</v>
      </c>
      <c r="F3045" s="48">
        <v>0</v>
      </c>
      <c r="G3045" s="48">
        <v>0</v>
      </c>
      <c r="H3045" s="51"/>
      <c r="J3045" s="51"/>
    </row>
    <row r="3046" spans="1:10" x14ac:dyDescent="0.3">
      <c r="A3046" t="s">
        <v>3035</v>
      </c>
      <c r="B3046" t="s">
        <v>9403</v>
      </c>
      <c r="C3046" s="56">
        <v>28563</v>
      </c>
      <c r="D3046" s="48">
        <v>0</v>
      </c>
      <c r="E3046" s="57">
        <v>0</v>
      </c>
      <c r="F3046" s="48">
        <v>0</v>
      </c>
      <c r="G3046" s="48">
        <v>0</v>
      </c>
      <c r="H3046" s="51"/>
      <c r="J3046" s="51"/>
    </row>
    <row r="3047" spans="1:10" x14ac:dyDescent="0.3">
      <c r="A3047" t="s">
        <v>3036</v>
      </c>
      <c r="B3047" t="s">
        <v>9404</v>
      </c>
      <c r="C3047" s="56">
        <v>41293</v>
      </c>
      <c r="D3047" s="48">
        <v>0</v>
      </c>
      <c r="E3047" s="57">
        <v>17.25</v>
      </c>
      <c r="F3047" s="48">
        <v>8375.2199999999993</v>
      </c>
      <c r="G3047" s="48">
        <v>8375.2199999999993</v>
      </c>
      <c r="H3047" s="51"/>
      <c r="J3047" s="51"/>
    </row>
    <row r="3048" spans="1:10" x14ac:dyDescent="0.3">
      <c r="A3048" t="s">
        <v>3037</v>
      </c>
      <c r="B3048" t="s">
        <v>9405</v>
      </c>
      <c r="C3048" s="56">
        <v>40278</v>
      </c>
      <c r="D3048" s="48">
        <v>75413.460000000006</v>
      </c>
      <c r="E3048" s="57">
        <v>240.1</v>
      </c>
      <c r="F3048" s="48">
        <v>116573.35</v>
      </c>
      <c r="G3048" s="48">
        <v>41159.89</v>
      </c>
      <c r="H3048" s="51"/>
      <c r="J3048" s="51"/>
    </row>
    <row r="3049" spans="1:10" x14ac:dyDescent="0.3">
      <c r="A3049" t="s">
        <v>3038</v>
      </c>
      <c r="B3049" t="s">
        <v>9406</v>
      </c>
      <c r="C3049" s="56">
        <v>41899</v>
      </c>
      <c r="D3049" s="48">
        <v>0</v>
      </c>
      <c r="E3049" s="57">
        <v>0</v>
      </c>
      <c r="F3049" s="48">
        <v>0</v>
      </c>
      <c r="G3049" s="48">
        <v>0</v>
      </c>
      <c r="H3049" s="51"/>
      <c r="J3049" s="51"/>
    </row>
    <row r="3050" spans="1:10" x14ac:dyDescent="0.3">
      <c r="A3050" t="s">
        <v>3039</v>
      </c>
      <c r="B3050" t="s">
        <v>9407</v>
      </c>
      <c r="C3050" s="56">
        <v>41862</v>
      </c>
      <c r="D3050" s="48">
        <v>0</v>
      </c>
      <c r="E3050" s="57">
        <v>0</v>
      </c>
      <c r="F3050" s="48">
        <v>0</v>
      </c>
      <c r="G3050" s="48">
        <v>0</v>
      </c>
      <c r="H3050" s="51"/>
      <c r="J3050" s="51"/>
    </row>
    <row r="3051" spans="1:10" x14ac:dyDescent="0.3">
      <c r="A3051" t="s">
        <v>3040</v>
      </c>
      <c r="B3051" t="s">
        <v>9408</v>
      </c>
      <c r="C3051" s="56">
        <v>42623</v>
      </c>
      <c r="D3051" s="48">
        <v>0</v>
      </c>
      <c r="E3051" s="57">
        <v>0</v>
      </c>
      <c r="F3051" s="48">
        <v>0</v>
      </c>
      <c r="G3051" s="48">
        <v>0</v>
      </c>
      <c r="H3051" s="51"/>
      <c r="J3051" s="51"/>
    </row>
    <row r="3052" spans="1:10" x14ac:dyDescent="0.3">
      <c r="A3052" t="s">
        <v>3041</v>
      </c>
      <c r="B3052" t="s">
        <v>9409</v>
      </c>
      <c r="C3052" s="56">
        <v>41779</v>
      </c>
      <c r="D3052" s="48">
        <v>0</v>
      </c>
      <c r="E3052" s="57">
        <v>0</v>
      </c>
      <c r="F3052" s="48">
        <v>0</v>
      </c>
      <c r="G3052" s="48">
        <v>0</v>
      </c>
      <c r="H3052" s="51"/>
      <c r="J3052" s="51"/>
    </row>
    <row r="3053" spans="1:10" x14ac:dyDescent="0.3">
      <c r="A3053" t="s">
        <v>3042</v>
      </c>
      <c r="B3053" t="s">
        <v>9410</v>
      </c>
      <c r="C3053" s="56">
        <v>42542</v>
      </c>
      <c r="D3053" s="48">
        <v>0</v>
      </c>
      <c r="E3053" s="57">
        <v>0</v>
      </c>
      <c r="F3053" s="48">
        <v>0</v>
      </c>
      <c r="G3053" s="48">
        <v>0</v>
      </c>
      <c r="H3053" s="51"/>
      <c r="J3053" s="51"/>
    </row>
    <row r="3054" spans="1:10" x14ac:dyDescent="0.3">
      <c r="A3054" t="s">
        <v>3043</v>
      </c>
      <c r="B3054" t="s">
        <v>9411</v>
      </c>
      <c r="C3054" s="56">
        <v>30010</v>
      </c>
      <c r="D3054" s="48">
        <v>137043.17000000001</v>
      </c>
      <c r="E3054" s="57">
        <v>448.88</v>
      </c>
      <c r="F3054" s="48">
        <v>217940.22</v>
      </c>
      <c r="G3054" s="48">
        <v>80897.049999999988</v>
      </c>
      <c r="H3054" s="51"/>
      <c r="J3054" s="51"/>
    </row>
    <row r="3055" spans="1:10" x14ac:dyDescent="0.3">
      <c r="A3055" t="s">
        <v>3044</v>
      </c>
      <c r="B3055" t="s">
        <v>9412</v>
      </c>
      <c r="C3055" s="56">
        <v>41862</v>
      </c>
      <c r="D3055" s="48">
        <v>0</v>
      </c>
      <c r="E3055" s="57">
        <v>0</v>
      </c>
      <c r="F3055" s="48">
        <v>0</v>
      </c>
      <c r="G3055" s="48">
        <v>0</v>
      </c>
      <c r="H3055" s="51"/>
      <c r="J3055" s="51"/>
    </row>
    <row r="3056" spans="1:10" x14ac:dyDescent="0.3">
      <c r="A3056" t="s">
        <v>3045</v>
      </c>
      <c r="B3056" t="s">
        <v>9413</v>
      </c>
      <c r="C3056" s="56">
        <v>41376</v>
      </c>
      <c r="D3056" s="48">
        <v>0</v>
      </c>
      <c r="E3056" s="57">
        <v>0</v>
      </c>
      <c r="F3056" s="48">
        <v>0</v>
      </c>
      <c r="G3056" s="48">
        <v>0</v>
      </c>
      <c r="H3056" s="51"/>
      <c r="J3056" s="51"/>
    </row>
    <row r="3057" spans="1:10" x14ac:dyDescent="0.3">
      <c r="A3057" t="s">
        <v>3046</v>
      </c>
      <c r="B3057" t="s">
        <v>9414</v>
      </c>
      <c r="C3057" s="56">
        <v>41672</v>
      </c>
      <c r="D3057" s="48">
        <v>0</v>
      </c>
      <c r="E3057" s="57">
        <v>0</v>
      </c>
      <c r="F3057" s="48">
        <v>0</v>
      </c>
      <c r="G3057" s="48">
        <v>0</v>
      </c>
      <c r="H3057" s="51"/>
      <c r="J3057" s="51"/>
    </row>
    <row r="3058" spans="1:10" x14ac:dyDescent="0.3">
      <c r="A3058" t="s">
        <v>3047</v>
      </c>
      <c r="B3058" t="s">
        <v>9415</v>
      </c>
      <c r="C3058" s="56">
        <v>41492</v>
      </c>
      <c r="D3058" s="48">
        <v>6359.31</v>
      </c>
      <c r="E3058" s="57">
        <v>36.11</v>
      </c>
      <c r="F3058" s="48">
        <v>17532.13</v>
      </c>
      <c r="G3058" s="48">
        <v>11172.82</v>
      </c>
      <c r="H3058" s="51"/>
      <c r="J3058" s="51"/>
    </row>
    <row r="3059" spans="1:10" x14ac:dyDescent="0.3">
      <c r="A3059" t="s">
        <v>3048</v>
      </c>
      <c r="B3059" t="s">
        <v>9416</v>
      </c>
      <c r="C3059" s="56">
        <v>41813</v>
      </c>
      <c r="D3059" s="48">
        <v>0</v>
      </c>
      <c r="E3059" s="57">
        <v>0</v>
      </c>
      <c r="F3059" s="48">
        <v>0</v>
      </c>
      <c r="G3059" s="48">
        <v>0</v>
      </c>
      <c r="H3059" s="51"/>
      <c r="J3059" s="51"/>
    </row>
    <row r="3060" spans="1:10" x14ac:dyDescent="0.3">
      <c r="A3060" t="s">
        <v>3049</v>
      </c>
      <c r="B3060" t="s">
        <v>9417</v>
      </c>
      <c r="C3060" s="56">
        <v>41286</v>
      </c>
      <c r="D3060" s="48">
        <v>0</v>
      </c>
      <c r="E3060" s="57">
        <v>0</v>
      </c>
      <c r="F3060" s="48">
        <v>0</v>
      </c>
      <c r="G3060" s="48">
        <v>0</v>
      </c>
      <c r="H3060" s="51"/>
      <c r="J3060" s="51"/>
    </row>
    <row r="3061" spans="1:10" x14ac:dyDescent="0.3">
      <c r="A3061" t="s">
        <v>3050</v>
      </c>
      <c r="B3061" t="s">
        <v>9418</v>
      </c>
      <c r="C3061" s="56">
        <v>41558</v>
      </c>
      <c r="D3061" s="48">
        <v>12936</v>
      </c>
      <c r="E3061" s="57">
        <v>0</v>
      </c>
      <c r="F3061" s="48">
        <v>0</v>
      </c>
      <c r="G3061" s="48">
        <v>-12936</v>
      </c>
      <c r="H3061" s="51"/>
      <c r="J3061" s="51"/>
    </row>
    <row r="3062" spans="1:10" x14ac:dyDescent="0.3">
      <c r="A3062" t="s">
        <v>3051</v>
      </c>
      <c r="B3062" t="s">
        <v>9419</v>
      </c>
      <c r="C3062" s="56">
        <v>22725</v>
      </c>
      <c r="D3062" s="48">
        <v>223801.65</v>
      </c>
      <c r="E3062" s="57">
        <v>596.61</v>
      </c>
      <c r="F3062" s="48">
        <v>289666.09000000003</v>
      </c>
      <c r="G3062" s="48">
        <v>65864.440000000031</v>
      </c>
      <c r="H3062" s="51"/>
      <c r="J3062" s="51"/>
    </row>
    <row r="3063" spans="1:10" x14ac:dyDescent="0.3">
      <c r="A3063" t="s">
        <v>3052</v>
      </c>
      <c r="B3063" t="s">
        <v>9420</v>
      </c>
      <c r="C3063" s="56">
        <v>23128</v>
      </c>
      <c r="D3063" s="48">
        <v>0</v>
      </c>
      <c r="E3063" s="57">
        <v>0</v>
      </c>
      <c r="F3063" s="48">
        <v>0</v>
      </c>
      <c r="G3063" s="48">
        <v>0</v>
      </c>
      <c r="H3063" s="51"/>
      <c r="J3063" s="51"/>
    </row>
    <row r="3064" spans="1:10" x14ac:dyDescent="0.3">
      <c r="A3064" t="s">
        <v>3053</v>
      </c>
      <c r="B3064" t="s">
        <v>9421</v>
      </c>
      <c r="C3064" s="56">
        <v>24844</v>
      </c>
      <c r="D3064" s="48">
        <v>131885.32</v>
      </c>
      <c r="E3064" s="57">
        <v>345.53</v>
      </c>
      <c r="F3064" s="48">
        <v>167761.73000000001</v>
      </c>
      <c r="G3064" s="48">
        <v>35876.410000000003</v>
      </c>
      <c r="H3064" s="51"/>
      <c r="J3064" s="51"/>
    </row>
    <row r="3065" spans="1:10" x14ac:dyDescent="0.3">
      <c r="A3065" t="s">
        <v>3054</v>
      </c>
      <c r="B3065" t="s">
        <v>9422</v>
      </c>
      <c r="C3065" s="56">
        <v>25351</v>
      </c>
      <c r="D3065" s="48">
        <v>0</v>
      </c>
      <c r="E3065" s="57">
        <v>0</v>
      </c>
      <c r="F3065" s="48">
        <v>0</v>
      </c>
      <c r="G3065" s="48">
        <v>0</v>
      </c>
      <c r="H3065" s="51"/>
      <c r="J3065" s="51"/>
    </row>
    <row r="3066" spans="1:10" x14ac:dyDescent="0.3">
      <c r="A3066" t="s">
        <v>3055</v>
      </c>
      <c r="B3066" t="s">
        <v>9423</v>
      </c>
      <c r="C3066" s="56">
        <v>42683</v>
      </c>
      <c r="D3066" s="48">
        <v>0</v>
      </c>
      <c r="E3066" s="57">
        <v>0</v>
      </c>
      <c r="F3066" s="48">
        <v>0</v>
      </c>
      <c r="G3066" s="48">
        <v>0</v>
      </c>
      <c r="H3066" s="51"/>
      <c r="J3066" s="51"/>
    </row>
    <row r="3067" spans="1:10" x14ac:dyDescent="0.3">
      <c r="A3067" t="s">
        <v>3056</v>
      </c>
      <c r="B3067" t="s">
        <v>9424</v>
      </c>
      <c r="C3067" s="56">
        <v>74531</v>
      </c>
      <c r="D3067" s="48">
        <v>0</v>
      </c>
      <c r="E3067" s="57">
        <v>125.24</v>
      </c>
      <c r="F3067" s="48">
        <v>60806.52</v>
      </c>
      <c r="G3067" s="48">
        <v>60806.52</v>
      </c>
      <c r="H3067" s="51"/>
      <c r="J3067" s="51"/>
    </row>
    <row r="3068" spans="1:10" x14ac:dyDescent="0.3">
      <c r="A3068" t="s">
        <v>3057</v>
      </c>
      <c r="B3068" t="s">
        <v>9425</v>
      </c>
      <c r="C3068" s="56">
        <v>29056</v>
      </c>
      <c r="D3068" s="48">
        <v>3325.96</v>
      </c>
      <c r="E3068" s="57">
        <v>0</v>
      </c>
      <c r="F3068" s="48">
        <v>0</v>
      </c>
      <c r="G3068" s="48">
        <v>-3325.96</v>
      </c>
      <c r="H3068" s="51"/>
      <c r="J3068" s="51"/>
    </row>
    <row r="3069" spans="1:10" x14ac:dyDescent="0.3">
      <c r="A3069" t="s">
        <v>3058</v>
      </c>
      <c r="B3069" t="s">
        <v>9426</v>
      </c>
      <c r="C3069" s="56">
        <v>45000</v>
      </c>
      <c r="D3069" s="48">
        <v>61337.25</v>
      </c>
      <c r="E3069" s="57">
        <v>131.84</v>
      </c>
      <c r="F3069" s="48">
        <v>64010.96</v>
      </c>
      <c r="G3069" s="48">
        <v>2673.7099999999991</v>
      </c>
      <c r="H3069" s="51"/>
      <c r="J3069" s="51"/>
    </row>
    <row r="3070" spans="1:10" x14ac:dyDescent="0.3">
      <c r="A3070" t="s">
        <v>3059</v>
      </c>
      <c r="B3070" t="s">
        <v>9427</v>
      </c>
      <c r="C3070" s="56">
        <v>29810</v>
      </c>
      <c r="D3070" s="48">
        <v>155098.99</v>
      </c>
      <c r="E3070" s="57">
        <v>319.11</v>
      </c>
      <c r="F3070" s="48">
        <v>154934.29</v>
      </c>
      <c r="G3070" s="48">
        <v>-164.69999999998254</v>
      </c>
      <c r="H3070" s="51"/>
      <c r="J3070" s="51"/>
    </row>
    <row r="3071" spans="1:10" x14ac:dyDescent="0.3">
      <c r="A3071" t="s">
        <v>3060</v>
      </c>
      <c r="B3071" t="s">
        <v>9428</v>
      </c>
      <c r="C3071" s="56">
        <v>41454</v>
      </c>
      <c r="D3071" s="48">
        <v>3573.94</v>
      </c>
      <c r="E3071" s="57">
        <v>0</v>
      </c>
      <c r="F3071" s="48">
        <v>0</v>
      </c>
      <c r="G3071" s="48">
        <v>-3573.94</v>
      </c>
      <c r="H3071" s="51"/>
      <c r="J3071" s="51"/>
    </row>
    <row r="3072" spans="1:10" x14ac:dyDescent="0.3">
      <c r="A3072" t="s">
        <v>3061</v>
      </c>
      <c r="B3072" t="s">
        <v>9429</v>
      </c>
      <c r="C3072" s="56">
        <v>41127</v>
      </c>
      <c r="D3072" s="48">
        <v>0</v>
      </c>
      <c r="E3072" s="57">
        <v>0</v>
      </c>
      <c r="F3072" s="48">
        <v>0</v>
      </c>
      <c r="G3072" s="48">
        <v>0</v>
      </c>
      <c r="H3072" s="51"/>
      <c r="J3072" s="51"/>
    </row>
    <row r="3073" spans="1:10" x14ac:dyDescent="0.3">
      <c r="A3073" t="s">
        <v>3062</v>
      </c>
      <c r="B3073" t="s">
        <v>9430</v>
      </c>
      <c r="C3073" s="56">
        <v>85255</v>
      </c>
      <c r="D3073" s="48">
        <v>0</v>
      </c>
      <c r="E3073" s="57">
        <v>0</v>
      </c>
      <c r="F3073" s="48">
        <v>0</v>
      </c>
      <c r="G3073" s="48">
        <v>0</v>
      </c>
      <c r="H3073" s="51"/>
      <c r="J3073" s="51"/>
    </row>
    <row r="3074" spans="1:10" x14ac:dyDescent="0.3">
      <c r="A3074" t="s">
        <v>3063</v>
      </c>
      <c r="B3074" t="s">
        <v>9431</v>
      </c>
      <c r="C3074" s="56">
        <v>41337</v>
      </c>
      <c r="D3074" s="48">
        <v>74100.820000000007</v>
      </c>
      <c r="E3074" s="57">
        <v>93.65</v>
      </c>
      <c r="F3074" s="48">
        <v>45468.95</v>
      </c>
      <c r="G3074" s="48">
        <v>-28631.87000000001</v>
      </c>
      <c r="H3074" s="51"/>
      <c r="J3074" s="51"/>
    </row>
    <row r="3075" spans="1:10" x14ac:dyDescent="0.3">
      <c r="A3075" t="s">
        <v>3064</v>
      </c>
      <c r="B3075" t="s">
        <v>9432</v>
      </c>
      <c r="C3075" s="56">
        <v>40774</v>
      </c>
      <c r="D3075" s="48">
        <v>207532.12</v>
      </c>
      <c r="E3075" s="57">
        <v>554.1</v>
      </c>
      <c r="F3075" s="48">
        <v>269026.63</v>
      </c>
      <c r="G3075" s="48">
        <v>61494.510000000009</v>
      </c>
      <c r="H3075" s="51"/>
      <c r="J3075" s="51"/>
    </row>
    <row r="3076" spans="1:10" x14ac:dyDescent="0.3">
      <c r="A3076" t="s">
        <v>3065</v>
      </c>
      <c r="B3076" t="s">
        <v>9433</v>
      </c>
      <c r="C3076" s="56">
        <v>42596</v>
      </c>
      <c r="D3076" s="48">
        <v>0</v>
      </c>
      <c r="E3076" s="57">
        <v>0</v>
      </c>
      <c r="F3076" s="48">
        <v>0</v>
      </c>
      <c r="G3076" s="48">
        <v>0</v>
      </c>
      <c r="H3076" s="51"/>
      <c r="J3076" s="51"/>
    </row>
    <row r="3077" spans="1:10" x14ac:dyDescent="0.3">
      <c r="A3077" t="s">
        <v>3066</v>
      </c>
      <c r="B3077" t="s">
        <v>9434</v>
      </c>
      <c r="C3077" s="56">
        <v>77338</v>
      </c>
      <c r="D3077" s="48">
        <v>7252.04</v>
      </c>
      <c r="E3077" s="57">
        <v>0</v>
      </c>
      <c r="F3077" s="48">
        <v>0</v>
      </c>
      <c r="G3077" s="48">
        <v>-7252.04</v>
      </c>
      <c r="H3077" s="51"/>
      <c r="J3077" s="51"/>
    </row>
    <row r="3078" spans="1:10" x14ac:dyDescent="0.3">
      <c r="A3078" t="s">
        <v>3067</v>
      </c>
      <c r="B3078" t="s">
        <v>9435</v>
      </c>
      <c r="C3078" s="56">
        <v>41886</v>
      </c>
      <c r="D3078" s="48">
        <v>0</v>
      </c>
      <c r="E3078" s="57">
        <v>0</v>
      </c>
      <c r="F3078" s="48">
        <v>0</v>
      </c>
      <c r="G3078" s="48">
        <v>0</v>
      </c>
      <c r="H3078" s="51"/>
      <c r="J3078" s="51"/>
    </row>
    <row r="3079" spans="1:10" x14ac:dyDescent="0.3">
      <c r="A3079" t="s">
        <v>3068</v>
      </c>
      <c r="B3079" t="s">
        <v>9436</v>
      </c>
      <c r="C3079" s="56">
        <v>30582</v>
      </c>
      <c r="D3079" s="48">
        <v>35112</v>
      </c>
      <c r="E3079" s="57">
        <v>234.49</v>
      </c>
      <c r="F3079" s="48">
        <v>113849.58</v>
      </c>
      <c r="G3079" s="48">
        <v>78737.58</v>
      </c>
      <c r="H3079" s="51"/>
      <c r="J3079" s="51"/>
    </row>
    <row r="3080" spans="1:10" x14ac:dyDescent="0.3">
      <c r="A3080" t="s">
        <v>3069</v>
      </c>
      <c r="B3080" t="s">
        <v>9437</v>
      </c>
      <c r="C3080" s="56">
        <v>41731</v>
      </c>
      <c r="D3080" s="48">
        <v>0</v>
      </c>
      <c r="E3080" s="57">
        <v>0</v>
      </c>
      <c r="F3080" s="48">
        <v>0</v>
      </c>
      <c r="G3080" s="48">
        <v>0</v>
      </c>
      <c r="H3080" s="51"/>
      <c r="J3080" s="51"/>
    </row>
    <row r="3081" spans="1:10" x14ac:dyDescent="0.3">
      <c r="A3081" t="s">
        <v>3070</v>
      </c>
      <c r="B3081" t="s">
        <v>9438</v>
      </c>
      <c r="C3081" s="56">
        <v>42587</v>
      </c>
      <c r="D3081" s="48">
        <v>28634.52</v>
      </c>
      <c r="E3081" s="57">
        <v>170.46</v>
      </c>
      <c r="F3081" s="48">
        <v>82761.740000000005</v>
      </c>
      <c r="G3081" s="48">
        <v>54127.22</v>
      </c>
      <c r="H3081" s="51"/>
      <c r="J3081" s="51"/>
    </row>
    <row r="3082" spans="1:10" x14ac:dyDescent="0.3">
      <c r="A3082" t="s">
        <v>3071</v>
      </c>
      <c r="B3082" t="s">
        <v>9439</v>
      </c>
      <c r="C3082" s="56">
        <v>43928</v>
      </c>
      <c r="D3082" s="48">
        <v>0</v>
      </c>
      <c r="E3082" s="57">
        <v>0</v>
      </c>
      <c r="F3082" s="48">
        <v>0</v>
      </c>
      <c r="G3082" s="48">
        <v>0</v>
      </c>
      <c r="H3082" s="51"/>
      <c r="J3082" s="51"/>
    </row>
    <row r="3083" spans="1:10" x14ac:dyDescent="0.3">
      <c r="A3083" t="s">
        <v>3072</v>
      </c>
      <c r="B3083" t="s">
        <v>9440</v>
      </c>
      <c r="C3083" s="56">
        <v>40508</v>
      </c>
      <c r="D3083" s="48">
        <v>0</v>
      </c>
      <c r="E3083" s="57">
        <v>217.84</v>
      </c>
      <c r="F3083" s="48">
        <v>105765.68</v>
      </c>
      <c r="G3083" s="48">
        <v>105765.68</v>
      </c>
      <c r="H3083" s="51"/>
      <c r="J3083" s="51"/>
    </row>
    <row r="3084" spans="1:10" x14ac:dyDescent="0.3">
      <c r="A3084" t="s">
        <v>3073</v>
      </c>
      <c r="B3084" t="s">
        <v>9441</v>
      </c>
      <c r="C3084" s="56">
        <v>42759</v>
      </c>
      <c r="D3084" s="48">
        <v>0</v>
      </c>
      <c r="E3084" s="57">
        <v>0</v>
      </c>
      <c r="F3084" s="48">
        <v>0</v>
      </c>
      <c r="G3084" s="48">
        <v>0</v>
      </c>
      <c r="H3084" s="51"/>
      <c r="J3084" s="51"/>
    </row>
    <row r="3085" spans="1:10" x14ac:dyDescent="0.3">
      <c r="A3085" t="s">
        <v>3074</v>
      </c>
      <c r="B3085" t="s">
        <v>9442</v>
      </c>
      <c r="C3085" s="56">
        <v>41551</v>
      </c>
      <c r="D3085" s="48">
        <v>33264</v>
      </c>
      <c r="E3085" s="57">
        <v>13.63</v>
      </c>
      <c r="F3085" s="48">
        <v>6617.64</v>
      </c>
      <c r="G3085" s="48">
        <v>-26646.36</v>
      </c>
      <c r="H3085" s="51"/>
      <c r="J3085" s="51"/>
    </row>
    <row r="3086" spans="1:10" x14ac:dyDescent="0.3">
      <c r="A3086" t="s">
        <v>3075</v>
      </c>
      <c r="B3086" t="s">
        <v>9443</v>
      </c>
      <c r="C3086" s="56">
        <v>40941</v>
      </c>
      <c r="D3086" s="48">
        <v>0</v>
      </c>
      <c r="E3086" s="57">
        <v>0</v>
      </c>
      <c r="F3086" s="48">
        <v>0</v>
      </c>
      <c r="G3086" s="48">
        <v>0</v>
      </c>
      <c r="H3086" s="51"/>
      <c r="J3086" s="51"/>
    </row>
    <row r="3087" spans="1:10" x14ac:dyDescent="0.3">
      <c r="A3087" t="s">
        <v>3076</v>
      </c>
      <c r="B3087" t="s">
        <v>9444</v>
      </c>
      <c r="C3087" s="56">
        <v>46385</v>
      </c>
      <c r="D3087" s="48">
        <v>190203.58</v>
      </c>
      <c r="E3087" s="57">
        <v>519.04</v>
      </c>
      <c r="F3087" s="48">
        <v>252004.3</v>
      </c>
      <c r="G3087" s="48">
        <v>61800.72</v>
      </c>
      <c r="H3087" s="51"/>
      <c r="J3087" s="51"/>
    </row>
    <row r="3088" spans="1:10" x14ac:dyDescent="0.3">
      <c r="A3088" t="s">
        <v>3077</v>
      </c>
      <c r="B3088" t="s">
        <v>9445</v>
      </c>
      <c r="C3088" s="56">
        <v>31657</v>
      </c>
      <c r="D3088" s="48">
        <v>0</v>
      </c>
      <c r="E3088" s="57">
        <v>57.84</v>
      </c>
      <c r="F3088" s="48">
        <v>28082.48</v>
      </c>
      <c r="G3088" s="48">
        <v>28082.48</v>
      </c>
      <c r="H3088" s="51"/>
      <c r="J3088" s="51"/>
    </row>
    <row r="3089" spans="1:10" x14ac:dyDescent="0.3">
      <c r="A3089" t="s">
        <v>3078</v>
      </c>
      <c r="B3089" t="s">
        <v>9446</v>
      </c>
      <c r="C3089" s="56">
        <v>48101</v>
      </c>
      <c r="D3089" s="48">
        <v>107193.96</v>
      </c>
      <c r="E3089" s="57">
        <v>427.36</v>
      </c>
      <c r="F3089" s="48">
        <v>207491.83</v>
      </c>
      <c r="G3089" s="48">
        <v>100297.86999999998</v>
      </c>
      <c r="H3089" s="51"/>
      <c r="J3089" s="51"/>
    </row>
    <row r="3090" spans="1:10" x14ac:dyDescent="0.3">
      <c r="A3090" t="s">
        <v>3079</v>
      </c>
      <c r="B3090" t="s">
        <v>9447</v>
      </c>
      <c r="C3090" s="56">
        <v>48348</v>
      </c>
      <c r="D3090" s="48">
        <v>0</v>
      </c>
      <c r="E3090" s="57">
        <v>0</v>
      </c>
      <c r="F3090" s="48">
        <v>0</v>
      </c>
      <c r="G3090" s="48">
        <v>0</v>
      </c>
      <c r="H3090" s="51"/>
      <c r="J3090" s="51"/>
    </row>
    <row r="3091" spans="1:10" x14ac:dyDescent="0.3">
      <c r="A3091" t="s">
        <v>3080</v>
      </c>
      <c r="B3091" t="s">
        <v>9448</v>
      </c>
      <c r="C3091" s="56">
        <v>41506</v>
      </c>
      <c r="D3091" s="48">
        <v>17607.27</v>
      </c>
      <c r="E3091" s="57">
        <v>102.43</v>
      </c>
      <c r="F3091" s="48">
        <v>49731.81</v>
      </c>
      <c r="G3091" s="48">
        <v>32124.539999999997</v>
      </c>
      <c r="H3091" s="51"/>
      <c r="J3091" s="51"/>
    </row>
    <row r="3092" spans="1:10" x14ac:dyDescent="0.3">
      <c r="A3092" t="s">
        <v>3081</v>
      </c>
      <c r="B3092" t="s">
        <v>9449</v>
      </c>
      <c r="C3092" s="56">
        <v>61284</v>
      </c>
      <c r="D3092" s="48">
        <v>0</v>
      </c>
      <c r="E3092" s="57">
        <v>0</v>
      </c>
      <c r="F3092" s="48">
        <v>0</v>
      </c>
      <c r="G3092" s="48">
        <v>0</v>
      </c>
      <c r="H3092" s="51"/>
      <c r="J3092" s="51"/>
    </row>
    <row r="3093" spans="1:10" x14ac:dyDescent="0.3">
      <c r="A3093" t="s">
        <v>3082</v>
      </c>
      <c r="B3093" t="s">
        <v>9450</v>
      </c>
      <c r="C3093" s="56">
        <v>53015</v>
      </c>
      <c r="D3093" s="48">
        <v>0</v>
      </c>
      <c r="E3093" s="57">
        <v>131.31</v>
      </c>
      <c r="F3093" s="48">
        <v>63753.63</v>
      </c>
      <c r="G3093" s="48">
        <v>63753.63</v>
      </c>
      <c r="H3093" s="51"/>
      <c r="J3093" s="51"/>
    </row>
    <row r="3094" spans="1:10" x14ac:dyDescent="0.3">
      <c r="A3094" t="s">
        <v>3083</v>
      </c>
      <c r="B3094" t="s">
        <v>9451</v>
      </c>
      <c r="C3094" s="56">
        <v>55303</v>
      </c>
      <c r="D3094" s="48">
        <v>0</v>
      </c>
      <c r="E3094" s="57">
        <v>0</v>
      </c>
      <c r="F3094" s="48">
        <v>0</v>
      </c>
      <c r="G3094" s="48">
        <v>0</v>
      </c>
      <c r="H3094" s="51"/>
      <c r="J3094" s="51"/>
    </row>
    <row r="3095" spans="1:10" x14ac:dyDescent="0.3">
      <c r="A3095" t="s">
        <v>3084</v>
      </c>
      <c r="B3095" t="s">
        <v>9452</v>
      </c>
      <c r="C3095" s="56">
        <v>40775</v>
      </c>
      <c r="D3095" s="48">
        <v>0</v>
      </c>
      <c r="E3095" s="57">
        <v>0</v>
      </c>
      <c r="F3095" s="48">
        <v>0</v>
      </c>
      <c r="G3095" s="48">
        <v>0</v>
      </c>
      <c r="H3095" s="51"/>
      <c r="J3095" s="51"/>
    </row>
    <row r="3096" spans="1:10" x14ac:dyDescent="0.3">
      <c r="A3096" t="s">
        <v>3085</v>
      </c>
      <c r="B3096" t="s">
        <v>9453</v>
      </c>
      <c r="C3096" s="56">
        <v>40982</v>
      </c>
      <c r="D3096" s="48">
        <v>0</v>
      </c>
      <c r="E3096" s="57">
        <v>0</v>
      </c>
      <c r="F3096" s="48">
        <v>0</v>
      </c>
      <c r="G3096" s="48">
        <v>0</v>
      </c>
      <c r="H3096" s="51"/>
      <c r="J3096" s="51"/>
    </row>
    <row r="3097" spans="1:10" x14ac:dyDescent="0.3">
      <c r="A3097" t="s">
        <v>3086</v>
      </c>
      <c r="B3097" t="s">
        <v>9454</v>
      </c>
      <c r="C3097" s="56">
        <v>73919</v>
      </c>
      <c r="D3097" s="48">
        <v>98994.15</v>
      </c>
      <c r="E3097" s="57">
        <v>180.62</v>
      </c>
      <c r="F3097" s="48">
        <v>87694.62</v>
      </c>
      <c r="G3097" s="48">
        <v>-11299.529999999999</v>
      </c>
      <c r="H3097" s="51"/>
      <c r="J3097" s="51"/>
    </row>
    <row r="3098" spans="1:10" x14ac:dyDescent="0.3">
      <c r="A3098" t="s">
        <v>3087</v>
      </c>
      <c r="B3098" t="s">
        <v>9455</v>
      </c>
      <c r="C3098" s="56">
        <v>42538</v>
      </c>
      <c r="D3098" s="48">
        <v>0</v>
      </c>
      <c r="E3098" s="57">
        <v>0</v>
      </c>
      <c r="F3098" s="48">
        <v>0</v>
      </c>
      <c r="G3098" s="48">
        <v>0</v>
      </c>
      <c r="H3098" s="51"/>
      <c r="J3098" s="51"/>
    </row>
    <row r="3099" spans="1:10" x14ac:dyDescent="0.3">
      <c r="A3099" t="s">
        <v>3088</v>
      </c>
      <c r="B3099" t="s">
        <v>9456</v>
      </c>
      <c r="C3099" s="56">
        <v>41148</v>
      </c>
      <c r="D3099" s="48">
        <v>0</v>
      </c>
      <c r="E3099" s="57">
        <v>0</v>
      </c>
      <c r="F3099" s="48">
        <v>0</v>
      </c>
      <c r="G3099" s="48">
        <v>0</v>
      </c>
      <c r="H3099" s="51"/>
      <c r="J3099" s="51"/>
    </row>
    <row r="3100" spans="1:10" x14ac:dyDescent="0.3">
      <c r="A3100" t="s">
        <v>3089</v>
      </c>
      <c r="B3100" t="s">
        <v>9457</v>
      </c>
      <c r="C3100" s="56">
        <v>40557</v>
      </c>
      <c r="D3100" s="48">
        <v>0</v>
      </c>
      <c r="E3100" s="57">
        <v>0</v>
      </c>
      <c r="F3100" s="48">
        <v>0</v>
      </c>
      <c r="G3100" s="48">
        <v>0</v>
      </c>
      <c r="H3100" s="51"/>
      <c r="J3100" s="51"/>
    </row>
    <row r="3101" spans="1:10" x14ac:dyDescent="0.3">
      <c r="A3101" t="s">
        <v>3090</v>
      </c>
      <c r="B3101" t="s">
        <v>9458</v>
      </c>
      <c r="C3101" s="56">
        <v>40712</v>
      </c>
      <c r="D3101" s="48">
        <v>38816.03</v>
      </c>
      <c r="E3101" s="57">
        <v>8.74</v>
      </c>
      <c r="F3101" s="48">
        <v>4243.4399999999996</v>
      </c>
      <c r="G3101" s="48">
        <v>-34572.589999999997</v>
      </c>
      <c r="H3101" s="51"/>
      <c r="J3101" s="51"/>
    </row>
    <row r="3102" spans="1:10" x14ac:dyDescent="0.3">
      <c r="A3102" t="s">
        <v>3091</v>
      </c>
      <c r="B3102" t="s">
        <v>9459</v>
      </c>
      <c r="C3102" s="56">
        <v>31657</v>
      </c>
      <c r="D3102" s="48">
        <v>0</v>
      </c>
      <c r="E3102" s="57">
        <v>158.72999999999999</v>
      </c>
      <c r="F3102" s="48">
        <v>77066.59</v>
      </c>
      <c r="G3102" s="48">
        <v>77066.59</v>
      </c>
      <c r="H3102" s="51"/>
      <c r="J3102" s="51"/>
    </row>
    <row r="3103" spans="1:10" x14ac:dyDescent="0.3">
      <c r="A3103" t="s">
        <v>3092</v>
      </c>
      <c r="B3103" t="s">
        <v>9460</v>
      </c>
      <c r="C3103" s="56">
        <v>41240</v>
      </c>
      <c r="D3103" s="48">
        <v>64975.3</v>
      </c>
      <c r="E3103" s="57">
        <v>234.86</v>
      </c>
      <c r="F3103" s="48">
        <v>114029.23</v>
      </c>
      <c r="G3103" s="48">
        <v>49053.929999999993</v>
      </c>
      <c r="H3103" s="51"/>
      <c r="J3103" s="51"/>
    </row>
    <row r="3104" spans="1:10" x14ac:dyDescent="0.3">
      <c r="A3104" t="s">
        <v>3093</v>
      </c>
      <c r="B3104" t="s">
        <v>9461</v>
      </c>
      <c r="C3104" s="56">
        <v>75219</v>
      </c>
      <c r="D3104" s="48">
        <v>0</v>
      </c>
      <c r="E3104" s="57">
        <v>0</v>
      </c>
      <c r="F3104" s="48">
        <v>0</v>
      </c>
      <c r="G3104" s="48">
        <v>0</v>
      </c>
      <c r="H3104" s="51"/>
      <c r="J3104" s="51"/>
    </row>
    <row r="3105" spans="1:10" x14ac:dyDescent="0.3">
      <c r="A3105" t="s">
        <v>3094</v>
      </c>
      <c r="B3105" t="s">
        <v>9462</v>
      </c>
      <c r="C3105" s="56">
        <v>40950</v>
      </c>
      <c r="D3105" s="48">
        <v>0</v>
      </c>
      <c r="E3105" s="57">
        <v>0</v>
      </c>
      <c r="F3105" s="48">
        <v>0</v>
      </c>
      <c r="G3105" s="48">
        <v>0</v>
      </c>
      <c r="H3105" s="51"/>
      <c r="J3105" s="51"/>
    </row>
    <row r="3106" spans="1:10" x14ac:dyDescent="0.3">
      <c r="A3106" t="s">
        <v>3095</v>
      </c>
      <c r="B3106" t="s">
        <v>9463</v>
      </c>
      <c r="C3106" s="56">
        <v>40967</v>
      </c>
      <c r="D3106" s="48">
        <v>0</v>
      </c>
      <c r="E3106" s="57">
        <v>15.98</v>
      </c>
      <c r="F3106" s="48">
        <v>7758.61</v>
      </c>
      <c r="G3106" s="48">
        <v>7758.61</v>
      </c>
      <c r="H3106" s="51"/>
      <c r="J3106" s="51"/>
    </row>
    <row r="3107" spans="1:10" x14ac:dyDescent="0.3">
      <c r="A3107" t="s">
        <v>3096</v>
      </c>
      <c r="B3107" t="s">
        <v>9464</v>
      </c>
      <c r="C3107" s="56">
        <v>77975</v>
      </c>
      <c r="D3107" s="48">
        <v>0</v>
      </c>
      <c r="E3107" s="57">
        <v>0</v>
      </c>
      <c r="F3107" s="48">
        <v>0</v>
      </c>
      <c r="G3107" s="48">
        <v>0</v>
      </c>
      <c r="H3107" s="51"/>
      <c r="J3107" s="51"/>
    </row>
    <row r="3108" spans="1:10" x14ac:dyDescent="0.3">
      <c r="A3108" t="s">
        <v>3097</v>
      </c>
      <c r="B3108" t="s">
        <v>9465</v>
      </c>
      <c r="C3108" s="56">
        <v>70002</v>
      </c>
      <c r="D3108" s="48">
        <v>0</v>
      </c>
      <c r="E3108" s="57">
        <v>0</v>
      </c>
      <c r="F3108" s="48">
        <v>0</v>
      </c>
      <c r="G3108" s="48">
        <v>0</v>
      </c>
      <c r="H3108" s="51"/>
      <c r="J3108" s="51"/>
    </row>
    <row r="3109" spans="1:10" x14ac:dyDescent="0.3">
      <c r="A3109" t="s">
        <v>3098</v>
      </c>
      <c r="B3109" t="s">
        <v>9466</v>
      </c>
      <c r="C3109" s="56">
        <v>42653</v>
      </c>
      <c r="D3109" s="48">
        <v>0</v>
      </c>
      <c r="E3109" s="57">
        <v>0</v>
      </c>
      <c r="F3109" s="48">
        <v>0</v>
      </c>
      <c r="G3109" s="48">
        <v>0</v>
      </c>
      <c r="H3109" s="51"/>
      <c r="J3109" s="51"/>
    </row>
    <row r="3110" spans="1:10" x14ac:dyDescent="0.3">
      <c r="A3110" t="s">
        <v>3099</v>
      </c>
      <c r="B3110" t="s">
        <v>9467</v>
      </c>
      <c r="C3110" s="56">
        <v>42587</v>
      </c>
      <c r="D3110" s="48">
        <v>0</v>
      </c>
      <c r="E3110" s="57">
        <v>0</v>
      </c>
      <c r="F3110" s="48">
        <v>0</v>
      </c>
      <c r="G3110" s="48">
        <v>0</v>
      </c>
      <c r="H3110" s="51"/>
      <c r="J3110" s="51"/>
    </row>
    <row r="3111" spans="1:10" x14ac:dyDescent="0.3">
      <c r="A3111" t="s">
        <v>3100</v>
      </c>
      <c r="B3111" t="s">
        <v>9468</v>
      </c>
      <c r="C3111" s="56">
        <v>83149</v>
      </c>
      <c r="D3111" s="48">
        <v>0</v>
      </c>
      <c r="E3111" s="57">
        <v>7.29</v>
      </c>
      <c r="F3111" s="48">
        <v>3539.44</v>
      </c>
      <c r="G3111" s="48">
        <v>3539.44</v>
      </c>
      <c r="H3111" s="51"/>
      <c r="J3111" s="51"/>
    </row>
    <row r="3112" spans="1:10" x14ac:dyDescent="0.3">
      <c r="A3112" t="s">
        <v>3101</v>
      </c>
      <c r="B3112" t="s">
        <v>9469</v>
      </c>
      <c r="C3112" s="56">
        <v>40843</v>
      </c>
      <c r="D3112" s="48">
        <v>9240</v>
      </c>
      <c r="E3112" s="57">
        <v>0</v>
      </c>
      <c r="F3112" s="48">
        <v>0</v>
      </c>
      <c r="G3112" s="48">
        <v>-9240</v>
      </c>
      <c r="H3112" s="51"/>
      <c r="J3112" s="51"/>
    </row>
    <row r="3113" spans="1:10" x14ac:dyDescent="0.3">
      <c r="A3113" t="s">
        <v>3102</v>
      </c>
      <c r="B3113" t="s">
        <v>9470</v>
      </c>
      <c r="C3113" s="56">
        <v>84423</v>
      </c>
      <c r="D3113" s="48">
        <v>7147.06</v>
      </c>
      <c r="E3113" s="57">
        <v>0</v>
      </c>
      <c r="F3113" s="48">
        <v>0</v>
      </c>
      <c r="G3113" s="48">
        <v>-7147.06</v>
      </c>
      <c r="H3113" s="51"/>
      <c r="J3113" s="51"/>
    </row>
    <row r="3114" spans="1:10" x14ac:dyDescent="0.3">
      <c r="A3114" t="s">
        <v>3103</v>
      </c>
      <c r="B3114" t="s">
        <v>9471</v>
      </c>
      <c r="C3114" s="56">
        <v>84579</v>
      </c>
      <c r="D3114" s="48">
        <v>0</v>
      </c>
      <c r="E3114" s="57">
        <v>0</v>
      </c>
      <c r="F3114" s="48">
        <v>0</v>
      </c>
      <c r="G3114" s="48">
        <v>0</v>
      </c>
      <c r="H3114" s="51"/>
      <c r="J3114" s="51"/>
    </row>
    <row r="3115" spans="1:10" x14ac:dyDescent="0.3">
      <c r="A3115" t="s">
        <v>3104</v>
      </c>
      <c r="B3115" t="s">
        <v>9472</v>
      </c>
      <c r="C3115" s="56">
        <v>41473</v>
      </c>
      <c r="D3115" s="48">
        <v>0</v>
      </c>
      <c r="E3115" s="57">
        <v>0</v>
      </c>
      <c r="F3115" s="48">
        <v>0</v>
      </c>
      <c r="G3115" s="48">
        <v>0</v>
      </c>
      <c r="H3115" s="51"/>
      <c r="J3115" s="51"/>
    </row>
    <row r="3116" spans="1:10" x14ac:dyDescent="0.3">
      <c r="A3116" t="s">
        <v>3105</v>
      </c>
      <c r="B3116" t="s">
        <v>9473</v>
      </c>
      <c r="C3116" s="56">
        <v>83579</v>
      </c>
      <c r="D3116" s="48">
        <v>0</v>
      </c>
      <c r="E3116" s="57">
        <v>0</v>
      </c>
      <c r="F3116" s="48">
        <v>0</v>
      </c>
      <c r="G3116" s="48">
        <v>0</v>
      </c>
      <c r="H3116" s="51"/>
      <c r="J3116" s="51"/>
    </row>
    <row r="3117" spans="1:10" x14ac:dyDescent="0.3">
      <c r="A3117" t="s">
        <v>3106</v>
      </c>
      <c r="B3117" t="s">
        <v>9474</v>
      </c>
      <c r="C3117" s="56">
        <v>41571</v>
      </c>
      <c r="D3117" s="48">
        <v>0</v>
      </c>
      <c r="E3117" s="57">
        <v>0</v>
      </c>
      <c r="F3117" s="48">
        <v>0</v>
      </c>
      <c r="G3117" s="48">
        <v>0</v>
      </c>
      <c r="H3117" s="51"/>
      <c r="J3117" s="51"/>
    </row>
    <row r="3118" spans="1:10" x14ac:dyDescent="0.3">
      <c r="A3118" t="s">
        <v>3107</v>
      </c>
      <c r="B3118" t="s">
        <v>9475</v>
      </c>
      <c r="C3118" s="56">
        <v>41396</v>
      </c>
      <c r="D3118" s="48">
        <v>67437.83</v>
      </c>
      <c r="E3118" s="57">
        <v>111.11</v>
      </c>
      <c r="F3118" s="48">
        <v>53946.13</v>
      </c>
      <c r="G3118" s="48">
        <v>-13491.700000000004</v>
      </c>
      <c r="H3118" s="51"/>
      <c r="J3118" s="51"/>
    </row>
    <row r="3119" spans="1:10" x14ac:dyDescent="0.3">
      <c r="A3119" t="s">
        <v>3108</v>
      </c>
      <c r="B3119" t="s">
        <v>9476</v>
      </c>
      <c r="C3119" s="56">
        <v>41898</v>
      </c>
      <c r="D3119" s="48">
        <v>53446.84</v>
      </c>
      <c r="E3119" s="57">
        <v>18.329999999999998</v>
      </c>
      <c r="F3119" s="48">
        <v>8899.58</v>
      </c>
      <c r="G3119" s="48">
        <v>-44547.259999999995</v>
      </c>
      <c r="H3119" s="51"/>
      <c r="J3119" s="51"/>
    </row>
    <row r="3120" spans="1:10" x14ac:dyDescent="0.3">
      <c r="A3120" t="s">
        <v>3109</v>
      </c>
      <c r="B3120" t="s">
        <v>9477</v>
      </c>
      <c r="C3120" s="56">
        <v>85600</v>
      </c>
      <c r="D3120" s="48">
        <v>0</v>
      </c>
      <c r="E3120" s="57">
        <v>0</v>
      </c>
      <c r="F3120" s="48">
        <v>0</v>
      </c>
      <c r="G3120" s="48">
        <v>0</v>
      </c>
      <c r="H3120" s="51"/>
      <c r="J3120" s="51"/>
    </row>
    <row r="3121" spans="1:10" x14ac:dyDescent="0.3">
      <c r="A3121" t="s">
        <v>3110</v>
      </c>
      <c r="B3121" t="s">
        <v>9478</v>
      </c>
      <c r="C3121" s="56">
        <v>41595</v>
      </c>
      <c r="D3121" s="48">
        <v>0</v>
      </c>
      <c r="E3121" s="57">
        <v>0</v>
      </c>
      <c r="F3121" s="48">
        <v>0</v>
      </c>
      <c r="G3121" s="48">
        <v>0</v>
      </c>
      <c r="H3121" s="51"/>
      <c r="J3121" s="51"/>
    </row>
    <row r="3122" spans="1:10" x14ac:dyDescent="0.3">
      <c r="A3122" t="s">
        <v>3111</v>
      </c>
      <c r="B3122" t="s">
        <v>9479</v>
      </c>
      <c r="C3122" s="56">
        <v>92951</v>
      </c>
      <c r="D3122" s="48">
        <v>0</v>
      </c>
      <c r="E3122" s="57">
        <v>0</v>
      </c>
      <c r="F3122" s="48">
        <v>0</v>
      </c>
      <c r="G3122" s="48">
        <v>0</v>
      </c>
      <c r="H3122" s="51"/>
      <c r="J3122" s="51"/>
    </row>
    <row r="3123" spans="1:10" x14ac:dyDescent="0.3">
      <c r="A3123" t="s">
        <v>3112</v>
      </c>
      <c r="B3123" t="s">
        <v>9480</v>
      </c>
      <c r="C3123" s="56">
        <v>41270</v>
      </c>
      <c r="D3123" s="48">
        <v>24024</v>
      </c>
      <c r="E3123" s="57">
        <v>18.559999999999999</v>
      </c>
      <c r="F3123" s="48">
        <v>9011.25</v>
      </c>
      <c r="G3123" s="48">
        <v>-15012.75</v>
      </c>
      <c r="H3123" s="51"/>
      <c r="J3123" s="51"/>
    </row>
    <row r="3124" spans="1:10" x14ac:dyDescent="0.3">
      <c r="A3124" t="s">
        <v>3113</v>
      </c>
      <c r="B3124" t="s">
        <v>9481</v>
      </c>
      <c r="C3124" s="56">
        <v>41011</v>
      </c>
      <c r="D3124" s="48">
        <v>0</v>
      </c>
      <c r="E3124" s="57">
        <v>0</v>
      </c>
      <c r="F3124" s="48">
        <v>0</v>
      </c>
      <c r="G3124" s="48">
        <v>0</v>
      </c>
      <c r="H3124" s="51"/>
      <c r="J3124" s="51"/>
    </row>
    <row r="3125" spans="1:10" x14ac:dyDescent="0.3">
      <c r="A3125" t="s">
        <v>3114</v>
      </c>
      <c r="B3125" t="s">
        <v>9482</v>
      </c>
      <c r="C3125" s="56">
        <v>41544</v>
      </c>
      <c r="D3125" s="48">
        <v>0</v>
      </c>
      <c r="E3125" s="57">
        <v>0</v>
      </c>
      <c r="F3125" s="48">
        <v>0</v>
      </c>
      <c r="G3125" s="48">
        <v>0</v>
      </c>
      <c r="H3125" s="51"/>
      <c r="J3125" s="51"/>
    </row>
    <row r="3126" spans="1:10" x14ac:dyDescent="0.3">
      <c r="A3126" t="s">
        <v>3115</v>
      </c>
      <c r="B3126" t="s">
        <v>9483</v>
      </c>
      <c r="C3126" s="56">
        <v>41481</v>
      </c>
      <c r="D3126" s="48">
        <v>43269.19</v>
      </c>
      <c r="E3126" s="57">
        <v>192.86</v>
      </c>
      <c r="F3126" s="48">
        <v>93637.39</v>
      </c>
      <c r="G3126" s="48">
        <v>50368.2</v>
      </c>
      <c r="H3126" s="51"/>
      <c r="J3126" s="51"/>
    </row>
    <row r="3127" spans="1:10" x14ac:dyDescent="0.3">
      <c r="A3127" t="s">
        <v>3116</v>
      </c>
      <c r="B3127" t="s">
        <v>9484</v>
      </c>
      <c r="C3127" s="56">
        <v>42561</v>
      </c>
      <c r="D3127" s="48">
        <v>0</v>
      </c>
      <c r="E3127" s="57">
        <v>0</v>
      </c>
      <c r="F3127" s="48">
        <v>0</v>
      </c>
      <c r="G3127" s="48">
        <v>0</v>
      </c>
      <c r="H3127" s="51"/>
      <c r="J3127" s="51"/>
    </row>
    <row r="3128" spans="1:10" x14ac:dyDescent="0.3">
      <c r="A3128" t="s">
        <v>3117</v>
      </c>
      <c r="B3128" t="s">
        <v>9485</v>
      </c>
      <c r="C3128" s="56">
        <v>41613</v>
      </c>
      <c r="D3128" s="48">
        <v>84534.11</v>
      </c>
      <c r="E3128" s="57">
        <v>83.72</v>
      </c>
      <c r="F3128" s="48">
        <v>40647.730000000003</v>
      </c>
      <c r="G3128" s="48">
        <v>-43886.38</v>
      </c>
      <c r="H3128" s="51"/>
      <c r="J3128" s="51"/>
    </row>
    <row r="3129" spans="1:10" x14ac:dyDescent="0.3">
      <c r="A3129" t="s">
        <v>3118</v>
      </c>
      <c r="B3129" t="s">
        <v>9486</v>
      </c>
      <c r="C3129" s="56">
        <v>41444</v>
      </c>
      <c r="D3129" s="48">
        <v>0</v>
      </c>
      <c r="E3129" s="57">
        <v>0</v>
      </c>
      <c r="F3129" s="48">
        <v>0</v>
      </c>
      <c r="G3129" s="48">
        <v>0</v>
      </c>
      <c r="H3129" s="51"/>
      <c r="J3129" s="51"/>
    </row>
    <row r="3130" spans="1:10" x14ac:dyDescent="0.3">
      <c r="A3130" t="s">
        <v>3119</v>
      </c>
      <c r="B3130" t="s">
        <v>9487</v>
      </c>
      <c r="C3130" s="56">
        <v>41895</v>
      </c>
      <c r="D3130" s="48">
        <v>0</v>
      </c>
      <c r="E3130" s="57">
        <v>0</v>
      </c>
      <c r="F3130" s="48">
        <v>0</v>
      </c>
      <c r="G3130" s="48">
        <v>0</v>
      </c>
      <c r="H3130" s="51"/>
      <c r="J3130" s="51"/>
    </row>
    <row r="3131" spans="1:10" x14ac:dyDescent="0.3">
      <c r="A3131" t="s">
        <v>3120</v>
      </c>
      <c r="B3131" t="s">
        <v>9488</v>
      </c>
      <c r="C3131" s="56">
        <v>41438</v>
      </c>
      <c r="D3131" s="48">
        <v>0</v>
      </c>
      <c r="E3131" s="57">
        <v>0</v>
      </c>
      <c r="F3131" s="48">
        <v>0</v>
      </c>
      <c r="G3131" s="48">
        <v>0</v>
      </c>
      <c r="H3131" s="51"/>
      <c r="J3131" s="51"/>
    </row>
    <row r="3132" spans="1:10" x14ac:dyDescent="0.3">
      <c r="A3132" t="s">
        <v>3121</v>
      </c>
      <c r="B3132" t="s">
        <v>9489</v>
      </c>
      <c r="C3132" s="56">
        <v>41899</v>
      </c>
      <c r="D3132" s="48">
        <v>0</v>
      </c>
      <c r="E3132" s="57">
        <v>0</v>
      </c>
      <c r="F3132" s="48">
        <v>0</v>
      </c>
      <c r="G3132" s="48">
        <v>0</v>
      </c>
      <c r="H3132" s="51"/>
      <c r="J3132" s="51"/>
    </row>
    <row r="3133" spans="1:10" x14ac:dyDescent="0.3">
      <c r="A3133" t="s">
        <v>3122</v>
      </c>
      <c r="B3133" t="s">
        <v>9490</v>
      </c>
      <c r="C3133" s="56">
        <v>41630</v>
      </c>
      <c r="D3133" s="48">
        <v>28723.79</v>
      </c>
      <c r="E3133" s="57">
        <v>37.81</v>
      </c>
      <c r="F3133" s="48">
        <v>18357.509999999998</v>
      </c>
      <c r="G3133" s="48">
        <v>-10366.280000000002</v>
      </c>
      <c r="H3133" s="51"/>
      <c r="J3133" s="51"/>
    </row>
    <row r="3134" spans="1:10" x14ac:dyDescent="0.3">
      <c r="A3134" t="s">
        <v>3123</v>
      </c>
      <c r="B3134" t="s">
        <v>9491</v>
      </c>
      <c r="C3134" s="56">
        <v>41434</v>
      </c>
      <c r="D3134" s="48">
        <v>0</v>
      </c>
      <c r="E3134" s="57">
        <v>0</v>
      </c>
      <c r="F3134" s="48">
        <v>0</v>
      </c>
      <c r="G3134" s="48">
        <v>0</v>
      </c>
      <c r="H3134" s="51"/>
      <c r="J3134" s="51"/>
    </row>
    <row r="3135" spans="1:10" x14ac:dyDescent="0.3">
      <c r="A3135" t="s">
        <v>3124</v>
      </c>
      <c r="B3135" t="s">
        <v>9492</v>
      </c>
      <c r="C3135" s="56">
        <v>44397</v>
      </c>
      <c r="D3135" s="48">
        <v>0</v>
      </c>
      <c r="E3135" s="57">
        <v>84.79</v>
      </c>
      <c r="F3135" s="48">
        <v>41167.24</v>
      </c>
      <c r="G3135" s="48">
        <v>41167.24</v>
      </c>
      <c r="H3135" s="51"/>
      <c r="J3135" s="51"/>
    </row>
    <row r="3136" spans="1:10" x14ac:dyDescent="0.3">
      <c r="A3136" t="s">
        <v>3125</v>
      </c>
      <c r="B3136" t="s">
        <v>9493</v>
      </c>
      <c r="C3136" s="56">
        <v>41500</v>
      </c>
      <c r="D3136" s="48">
        <v>0</v>
      </c>
      <c r="E3136" s="57">
        <v>0</v>
      </c>
      <c r="F3136" s="48">
        <v>0</v>
      </c>
      <c r="G3136" s="48">
        <v>0</v>
      </c>
      <c r="H3136" s="51"/>
      <c r="J3136" s="51"/>
    </row>
    <row r="3137" spans="1:10" x14ac:dyDescent="0.3">
      <c r="A3137" t="s">
        <v>3126</v>
      </c>
      <c r="B3137" t="s">
        <v>9494</v>
      </c>
      <c r="C3137" s="56">
        <v>41886</v>
      </c>
      <c r="D3137" s="48">
        <v>0</v>
      </c>
      <c r="E3137" s="57">
        <v>0</v>
      </c>
      <c r="F3137" s="48">
        <v>0</v>
      </c>
      <c r="G3137" s="48">
        <v>0</v>
      </c>
      <c r="H3137" s="51"/>
      <c r="J3137" s="51"/>
    </row>
    <row r="3138" spans="1:10" x14ac:dyDescent="0.3">
      <c r="A3138" t="s">
        <v>3127</v>
      </c>
      <c r="B3138" t="s">
        <v>9494</v>
      </c>
      <c r="C3138" s="56">
        <v>41886</v>
      </c>
      <c r="D3138" s="48">
        <v>0</v>
      </c>
      <c r="E3138" s="57">
        <v>0</v>
      </c>
      <c r="F3138" s="48">
        <v>0</v>
      </c>
      <c r="G3138" s="48">
        <v>0</v>
      </c>
      <c r="H3138" s="51"/>
      <c r="J3138" s="51"/>
    </row>
    <row r="3139" spans="1:10" x14ac:dyDescent="0.3">
      <c r="A3139" t="s">
        <v>3128</v>
      </c>
      <c r="B3139" t="s">
        <v>9495</v>
      </c>
      <c r="C3139" s="56">
        <v>41613</v>
      </c>
      <c r="D3139" s="48">
        <v>0</v>
      </c>
      <c r="E3139" s="57">
        <v>60.46</v>
      </c>
      <c r="F3139" s="48">
        <v>29354.54</v>
      </c>
      <c r="G3139" s="48">
        <v>29354.54</v>
      </c>
      <c r="H3139" s="51"/>
      <c r="J3139" s="51"/>
    </row>
    <row r="3140" spans="1:10" x14ac:dyDescent="0.3">
      <c r="A3140" t="s">
        <v>3129</v>
      </c>
      <c r="B3140" t="s">
        <v>9496</v>
      </c>
      <c r="C3140" s="56">
        <v>41851</v>
      </c>
      <c r="D3140" s="48">
        <v>0</v>
      </c>
      <c r="E3140" s="57">
        <v>10.87</v>
      </c>
      <c r="F3140" s="48">
        <v>5277.6</v>
      </c>
      <c r="G3140" s="48">
        <v>5277.6</v>
      </c>
      <c r="H3140" s="51"/>
      <c r="J3140" s="51"/>
    </row>
    <row r="3141" spans="1:10" x14ac:dyDescent="0.3">
      <c r="A3141" t="s">
        <v>3130</v>
      </c>
      <c r="B3141" t="s">
        <v>9497</v>
      </c>
      <c r="C3141" s="56">
        <v>41856</v>
      </c>
      <c r="D3141" s="48">
        <v>5544</v>
      </c>
      <c r="E3141" s="57">
        <v>0</v>
      </c>
      <c r="F3141" s="48">
        <v>0</v>
      </c>
      <c r="G3141" s="48">
        <v>-5544</v>
      </c>
      <c r="H3141" s="51"/>
      <c r="J3141" s="51"/>
    </row>
    <row r="3142" spans="1:10" x14ac:dyDescent="0.3">
      <c r="A3142" t="s">
        <v>3131</v>
      </c>
      <c r="B3142" t="s">
        <v>9498</v>
      </c>
      <c r="C3142" s="56">
        <v>41785</v>
      </c>
      <c r="D3142" s="48">
        <v>0</v>
      </c>
      <c r="E3142" s="57">
        <v>0</v>
      </c>
      <c r="F3142" s="48">
        <v>0</v>
      </c>
      <c r="G3142" s="48">
        <v>0</v>
      </c>
      <c r="H3142" s="51"/>
      <c r="J3142" s="51"/>
    </row>
    <row r="3143" spans="1:10" x14ac:dyDescent="0.3">
      <c r="A3143" t="s">
        <v>3132</v>
      </c>
      <c r="B3143" t="s">
        <v>9499</v>
      </c>
      <c r="C3143" s="56">
        <v>41421</v>
      </c>
      <c r="D3143" s="48">
        <v>0</v>
      </c>
      <c r="E3143" s="57">
        <v>0</v>
      </c>
      <c r="F3143" s="48">
        <v>0</v>
      </c>
      <c r="G3143" s="48">
        <v>0</v>
      </c>
      <c r="H3143" s="51"/>
      <c r="J3143" s="51"/>
    </row>
    <row r="3144" spans="1:10" x14ac:dyDescent="0.3">
      <c r="A3144" t="s">
        <v>3133</v>
      </c>
      <c r="B3144" t="s">
        <v>9500</v>
      </c>
      <c r="C3144" s="56">
        <v>42569</v>
      </c>
      <c r="D3144" s="48">
        <v>44196.23</v>
      </c>
      <c r="E3144" s="57">
        <v>73.48</v>
      </c>
      <c r="F3144" s="48">
        <v>35676.01</v>
      </c>
      <c r="G3144" s="48">
        <v>-8520.2200000000012</v>
      </c>
      <c r="H3144" s="51"/>
      <c r="J3144" s="51"/>
    </row>
    <row r="3145" spans="1:10" x14ac:dyDescent="0.3">
      <c r="A3145" t="s">
        <v>3134</v>
      </c>
      <c r="B3145" t="s">
        <v>9501</v>
      </c>
      <c r="C3145" s="56">
        <v>41630</v>
      </c>
      <c r="D3145" s="48">
        <v>0</v>
      </c>
      <c r="E3145" s="57">
        <v>0</v>
      </c>
      <c r="F3145" s="48">
        <v>0</v>
      </c>
      <c r="G3145" s="48">
        <v>0</v>
      </c>
      <c r="H3145" s="51"/>
      <c r="J3145" s="51"/>
    </row>
    <row r="3146" spans="1:10" x14ac:dyDescent="0.3">
      <c r="A3146" t="s">
        <v>3135</v>
      </c>
      <c r="B3146" t="s">
        <v>9501</v>
      </c>
      <c r="C3146" s="56">
        <v>41630</v>
      </c>
      <c r="D3146" s="48">
        <v>0</v>
      </c>
      <c r="E3146" s="57">
        <v>0</v>
      </c>
      <c r="F3146" s="48">
        <v>0</v>
      </c>
      <c r="G3146" s="48">
        <v>0</v>
      </c>
      <c r="H3146" s="51"/>
      <c r="J3146" s="51"/>
    </row>
    <row r="3147" spans="1:10" x14ac:dyDescent="0.3">
      <c r="A3147" t="s">
        <v>3136</v>
      </c>
      <c r="B3147" t="s">
        <v>9502</v>
      </c>
      <c r="C3147" s="56">
        <v>13662</v>
      </c>
      <c r="D3147" s="48">
        <v>0</v>
      </c>
      <c r="E3147" s="57">
        <v>2.8</v>
      </c>
      <c r="F3147" s="48">
        <v>1359.46</v>
      </c>
      <c r="G3147" s="48">
        <v>1359.46</v>
      </c>
      <c r="H3147" s="51"/>
      <c r="J3147" s="51"/>
    </row>
    <row r="3148" spans="1:10" x14ac:dyDescent="0.3">
      <c r="A3148" t="s">
        <v>3137</v>
      </c>
      <c r="B3148" t="s">
        <v>9503</v>
      </c>
      <c r="C3148" s="56">
        <v>41675</v>
      </c>
      <c r="D3148" s="48">
        <v>0</v>
      </c>
      <c r="E3148" s="57">
        <v>0</v>
      </c>
      <c r="F3148" s="48">
        <v>0</v>
      </c>
      <c r="G3148" s="48">
        <v>0</v>
      </c>
      <c r="H3148" s="51"/>
      <c r="J3148" s="51"/>
    </row>
    <row r="3149" spans="1:10" x14ac:dyDescent="0.3">
      <c r="A3149" t="s">
        <v>3138</v>
      </c>
      <c r="B3149" t="s">
        <v>9504</v>
      </c>
      <c r="C3149" s="56">
        <v>41491</v>
      </c>
      <c r="D3149" s="48">
        <v>0</v>
      </c>
      <c r="E3149" s="57">
        <v>0</v>
      </c>
      <c r="F3149" s="48">
        <v>0</v>
      </c>
      <c r="G3149" s="48">
        <v>0</v>
      </c>
      <c r="H3149" s="51"/>
      <c r="J3149" s="51"/>
    </row>
    <row r="3150" spans="1:10" x14ac:dyDescent="0.3">
      <c r="A3150" t="s">
        <v>3139</v>
      </c>
      <c r="B3150" t="s">
        <v>9505</v>
      </c>
      <c r="C3150" s="56">
        <v>41349</v>
      </c>
      <c r="D3150" s="48">
        <v>14596.65</v>
      </c>
      <c r="E3150" s="57">
        <v>97.37</v>
      </c>
      <c r="F3150" s="48">
        <v>47275.08</v>
      </c>
      <c r="G3150" s="48">
        <v>32678.43</v>
      </c>
      <c r="H3150" s="51"/>
      <c r="J3150" s="51"/>
    </row>
    <row r="3151" spans="1:10" x14ac:dyDescent="0.3">
      <c r="A3151" t="s">
        <v>3140</v>
      </c>
      <c r="B3151" t="s">
        <v>9506</v>
      </c>
      <c r="C3151" s="56">
        <v>41856</v>
      </c>
      <c r="D3151" s="48">
        <v>68808.33</v>
      </c>
      <c r="E3151" s="57">
        <v>137.99</v>
      </c>
      <c r="F3151" s="48">
        <v>66996.899999999994</v>
      </c>
      <c r="G3151" s="48">
        <v>-1811.4300000000076</v>
      </c>
      <c r="H3151" s="51"/>
      <c r="J3151" s="51"/>
    </row>
    <row r="3152" spans="1:10" x14ac:dyDescent="0.3">
      <c r="A3152" t="s">
        <v>3141</v>
      </c>
      <c r="B3152" t="s">
        <v>9507</v>
      </c>
      <c r="C3152" s="56">
        <v>41637</v>
      </c>
      <c r="D3152" s="48">
        <v>0</v>
      </c>
      <c r="E3152" s="57">
        <v>0</v>
      </c>
      <c r="F3152" s="48">
        <v>0</v>
      </c>
      <c r="G3152" s="48">
        <v>0</v>
      </c>
      <c r="H3152" s="51"/>
      <c r="J3152" s="51"/>
    </row>
    <row r="3153" spans="1:10" x14ac:dyDescent="0.3">
      <c r="A3153" t="s">
        <v>3142</v>
      </c>
      <c r="B3153" t="s">
        <v>9508</v>
      </c>
      <c r="C3153" s="56">
        <v>29810</v>
      </c>
      <c r="D3153" s="48">
        <v>200423.07</v>
      </c>
      <c r="E3153" s="57">
        <v>241.94</v>
      </c>
      <c r="F3153" s="48">
        <v>117466.71</v>
      </c>
      <c r="G3153" s="48">
        <v>-82956.36</v>
      </c>
      <c r="H3153" s="51"/>
      <c r="J3153" s="51"/>
    </row>
    <row r="3154" spans="1:10" x14ac:dyDescent="0.3">
      <c r="A3154" t="s">
        <v>3143</v>
      </c>
      <c r="B3154" t="s">
        <v>9509</v>
      </c>
      <c r="C3154" s="56">
        <v>11711</v>
      </c>
      <c r="D3154" s="48">
        <v>0</v>
      </c>
      <c r="E3154" s="57">
        <v>0</v>
      </c>
      <c r="F3154" s="48">
        <v>0</v>
      </c>
      <c r="G3154" s="48">
        <v>0</v>
      </c>
      <c r="H3154" s="51"/>
      <c r="J3154" s="51"/>
    </row>
    <row r="3155" spans="1:10" x14ac:dyDescent="0.3">
      <c r="A3155" t="s">
        <v>3144</v>
      </c>
      <c r="B3155" t="s">
        <v>9510</v>
      </c>
      <c r="C3155" s="56">
        <v>42557</v>
      </c>
      <c r="D3155" s="48">
        <v>0</v>
      </c>
      <c r="E3155" s="57">
        <v>0</v>
      </c>
      <c r="F3155" s="48">
        <v>0</v>
      </c>
      <c r="G3155" s="48">
        <v>0</v>
      </c>
      <c r="H3155" s="51"/>
      <c r="J3155" s="51"/>
    </row>
    <row r="3156" spans="1:10" x14ac:dyDescent="0.3">
      <c r="A3156" t="s">
        <v>3145</v>
      </c>
      <c r="B3156" t="s">
        <v>9511</v>
      </c>
      <c r="C3156" s="56">
        <v>41630</v>
      </c>
      <c r="D3156" s="48">
        <v>0</v>
      </c>
      <c r="E3156" s="57">
        <v>57.72</v>
      </c>
      <c r="F3156" s="48">
        <v>28024.21</v>
      </c>
      <c r="G3156" s="48">
        <v>28024.21</v>
      </c>
      <c r="H3156" s="51"/>
      <c r="J3156" s="51"/>
    </row>
    <row r="3157" spans="1:10" x14ac:dyDescent="0.3">
      <c r="A3157" t="s">
        <v>3146</v>
      </c>
      <c r="B3157" t="s">
        <v>9512</v>
      </c>
      <c r="C3157" s="56">
        <v>41868</v>
      </c>
      <c r="D3157" s="48">
        <v>0</v>
      </c>
      <c r="E3157" s="57">
        <v>0</v>
      </c>
      <c r="F3157" s="48">
        <v>0</v>
      </c>
      <c r="G3157" s="48">
        <v>0</v>
      </c>
      <c r="H3157" s="51"/>
      <c r="J3157" s="51"/>
    </row>
    <row r="3158" spans="1:10" x14ac:dyDescent="0.3">
      <c r="A3158" t="s">
        <v>3147</v>
      </c>
      <c r="B3158" t="s">
        <v>9513</v>
      </c>
      <c r="C3158" s="56">
        <v>41476</v>
      </c>
      <c r="D3158" s="48">
        <v>0</v>
      </c>
      <c r="E3158" s="57">
        <v>0</v>
      </c>
      <c r="F3158" s="48">
        <v>0</v>
      </c>
      <c r="G3158" s="48">
        <v>0</v>
      </c>
      <c r="H3158" s="51"/>
      <c r="J3158" s="51"/>
    </row>
    <row r="3159" spans="1:10" x14ac:dyDescent="0.3">
      <c r="A3159" t="s">
        <v>3148</v>
      </c>
      <c r="B3159" t="s">
        <v>9514</v>
      </c>
      <c r="C3159" s="56">
        <v>41447</v>
      </c>
      <c r="D3159" s="48">
        <v>98263.02</v>
      </c>
      <c r="E3159" s="57">
        <v>304.26</v>
      </c>
      <c r="F3159" s="48">
        <v>147724.32</v>
      </c>
      <c r="G3159" s="48">
        <v>49461.3</v>
      </c>
      <c r="H3159" s="51"/>
      <c r="J3159" s="51"/>
    </row>
    <row r="3160" spans="1:10" x14ac:dyDescent="0.3">
      <c r="A3160" t="s">
        <v>3149</v>
      </c>
      <c r="B3160" t="s">
        <v>9515</v>
      </c>
      <c r="C3160" s="56">
        <v>41613</v>
      </c>
      <c r="D3160" s="48">
        <v>16632</v>
      </c>
      <c r="E3160" s="57">
        <v>0</v>
      </c>
      <c r="F3160" s="48">
        <v>0</v>
      </c>
      <c r="G3160" s="48">
        <v>-16632</v>
      </c>
      <c r="H3160" s="51"/>
      <c r="J3160" s="51"/>
    </row>
    <row r="3161" spans="1:10" x14ac:dyDescent="0.3">
      <c r="A3161" t="s">
        <v>3150</v>
      </c>
      <c r="B3161" t="s">
        <v>9516</v>
      </c>
      <c r="C3161" s="56">
        <v>41488</v>
      </c>
      <c r="D3161" s="48">
        <v>10754.06</v>
      </c>
      <c r="E3161" s="57">
        <v>0</v>
      </c>
      <c r="F3161" s="48">
        <v>0</v>
      </c>
      <c r="G3161" s="48">
        <v>-10754.06</v>
      </c>
      <c r="H3161" s="51"/>
      <c r="J3161" s="51"/>
    </row>
    <row r="3162" spans="1:10" x14ac:dyDescent="0.3">
      <c r="A3162" t="s">
        <v>3151</v>
      </c>
      <c r="B3162" t="s">
        <v>9517</v>
      </c>
      <c r="C3162" s="56">
        <v>41191</v>
      </c>
      <c r="D3162" s="48">
        <v>0</v>
      </c>
      <c r="E3162" s="57">
        <v>0</v>
      </c>
      <c r="F3162" s="48">
        <v>0</v>
      </c>
      <c r="G3162" s="48">
        <v>0</v>
      </c>
      <c r="H3162" s="51"/>
      <c r="J3162" s="51"/>
    </row>
    <row r="3163" spans="1:10" x14ac:dyDescent="0.3">
      <c r="A3163" t="s">
        <v>3152</v>
      </c>
      <c r="B3163" t="s">
        <v>9518</v>
      </c>
      <c r="C3163" s="56">
        <v>40278</v>
      </c>
      <c r="D3163" s="48">
        <v>77601.19</v>
      </c>
      <c r="E3163" s="57">
        <v>191.34</v>
      </c>
      <c r="F3163" s="48">
        <v>92899.4</v>
      </c>
      <c r="G3163" s="48">
        <v>15298.209999999992</v>
      </c>
      <c r="H3163" s="51"/>
      <c r="J3163" s="51"/>
    </row>
    <row r="3164" spans="1:10" x14ac:dyDescent="0.3">
      <c r="A3164" t="s">
        <v>3153</v>
      </c>
      <c r="B3164" t="s">
        <v>9519</v>
      </c>
      <c r="C3164" s="56">
        <v>41507</v>
      </c>
      <c r="D3164" s="48">
        <v>29755.11</v>
      </c>
      <c r="E3164" s="57">
        <v>166.93</v>
      </c>
      <c r="F3164" s="48">
        <v>81047.850000000006</v>
      </c>
      <c r="G3164" s="48">
        <v>51292.740000000005</v>
      </c>
      <c r="H3164" s="51"/>
      <c r="J3164" s="51"/>
    </row>
    <row r="3165" spans="1:10" x14ac:dyDescent="0.3">
      <c r="A3165" t="s">
        <v>3154</v>
      </c>
      <c r="B3165" t="s">
        <v>9520</v>
      </c>
      <c r="C3165" s="56">
        <v>42653</v>
      </c>
      <c r="D3165" s="48">
        <v>123961.24</v>
      </c>
      <c r="E3165" s="57">
        <v>145.93</v>
      </c>
      <c r="F3165" s="48">
        <v>70851.929999999993</v>
      </c>
      <c r="G3165" s="48">
        <v>-53109.310000000012</v>
      </c>
      <c r="H3165" s="51"/>
      <c r="J3165" s="51"/>
    </row>
    <row r="3166" spans="1:10" x14ac:dyDescent="0.3">
      <c r="A3166" t="s">
        <v>3155</v>
      </c>
      <c r="B3166" t="s">
        <v>9521</v>
      </c>
      <c r="C3166" s="56">
        <v>24533</v>
      </c>
      <c r="D3166" s="48">
        <v>0</v>
      </c>
      <c r="E3166" s="57">
        <v>14.56</v>
      </c>
      <c r="F3166" s="48">
        <v>7069.17</v>
      </c>
      <c r="G3166" s="48">
        <v>7069.17</v>
      </c>
      <c r="H3166" s="51"/>
      <c r="J3166" s="51"/>
    </row>
    <row r="3167" spans="1:10" x14ac:dyDescent="0.3">
      <c r="A3167" t="s">
        <v>3156</v>
      </c>
      <c r="B3167" t="s">
        <v>9522</v>
      </c>
      <c r="C3167" s="56">
        <v>41506</v>
      </c>
      <c r="D3167" s="48">
        <v>0</v>
      </c>
      <c r="E3167" s="57">
        <v>0</v>
      </c>
      <c r="F3167" s="48">
        <v>0</v>
      </c>
      <c r="G3167" s="48">
        <v>0</v>
      </c>
      <c r="H3167" s="51"/>
      <c r="J3167" s="51"/>
    </row>
    <row r="3168" spans="1:10" x14ac:dyDescent="0.3">
      <c r="A3168" t="s">
        <v>3157</v>
      </c>
      <c r="B3168" t="s">
        <v>9523</v>
      </c>
      <c r="C3168" s="56">
        <v>40971</v>
      </c>
      <c r="D3168" s="48">
        <v>127623.49</v>
      </c>
      <c r="E3168" s="57">
        <v>576.98</v>
      </c>
      <c r="F3168" s="48">
        <v>280135.33</v>
      </c>
      <c r="G3168" s="48">
        <v>152511.84000000003</v>
      </c>
      <c r="H3168" s="51"/>
      <c r="J3168" s="51"/>
    </row>
    <row r="3169" spans="1:10" x14ac:dyDescent="0.3">
      <c r="A3169" t="s">
        <v>3158</v>
      </c>
      <c r="B3169" t="s">
        <v>9524</v>
      </c>
      <c r="C3169" s="56">
        <v>40803</v>
      </c>
      <c r="D3169" s="48">
        <v>0</v>
      </c>
      <c r="E3169" s="57">
        <v>32.68</v>
      </c>
      <c r="F3169" s="48">
        <v>15866.79</v>
      </c>
      <c r="G3169" s="48">
        <v>15866.79</v>
      </c>
      <c r="H3169" s="51"/>
      <c r="J3169" s="51"/>
    </row>
    <row r="3170" spans="1:10" x14ac:dyDescent="0.3">
      <c r="A3170" t="s">
        <v>3159</v>
      </c>
      <c r="B3170" t="s">
        <v>9525</v>
      </c>
      <c r="C3170" s="56">
        <v>40765</v>
      </c>
      <c r="D3170" s="48">
        <v>3416.06</v>
      </c>
      <c r="E3170" s="57">
        <v>8.07</v>
      </c>
      <c r="F3170" s="48">
        <v>3918.15</v>
      </c>
      <c r="G3170" s="48">
        <v>502.09000000000015</v>
      </c>
      <c r="H3170" s="51"/>
      <c r="J3170" s="51"/>
    </row>
    <row r="3171" spans="1:10" x14ac:dyDescent="0.3">
      <c r="A3171" t="s">
        <v>3160</v>
      </c>
      <c r="B3171" t="s">
        <v>9526</v>
      </c>
      <c r="C3171" s="56">
        <v>41000</v>
      </c>
      <c r="D3171" s="48">
        <v>0</v>
      </c>
      <c r="E3171" s="57">
        <v>0</v>
      </c>
      <c r="F3171" s="48">
        <v>0</v>
      </c>
      <c r="G3171" s="48">
        <v>0</v>
      </c>
      <c r="H3171" s="51"/>
      <c r="J3171" s="51"/>
    </row>
    <row r="3172" spans="1:10" x14ac:dyDescent="0.3">
      <c r="A3172" t="s">
        <v>3161</v>
      </c>
      <c r="B3172" t="s">
        <v>9527</v>
      </c>
      <c r="C3172" s="56">
        <v>40557</v>
      </c>
      <c r="D3172" s="48">
        <v>0</v>
      </c>
      <c r="E3172" s="57">
        <v>0</v>
      </c>
      <c r="F3172" s="48">
        <v>0</v>
      </c>
      <c r="G3172" s="48">
        <v>0</v>
      </c>
      <c r="H3172" s="51"/>
      <c r="J3172" s="51"/>
    </row>
    <row r="3173" spans="1:10" x14ac:dyDescent="0.3">
      <c r="A3173" t="s">
        <v>3162</v>
      </c>
      <c r="B3173" t="s">
        <v>9528</v>
      </c>
      <c r="C3173" s="56">
        <v>32073</v>
      </c>
      <c r="D3173" s="48">
        <v>121786.75</v>
      </c>
      <c r="E3173" s="57">
        <v>206</v>
      </c>
      <c r="F3173" s="48">
        <v>100017.12</v>
      </c>
      <c r="G3173" s="48">
        <v>-21769.630000000005</v>
      </c>
      <c r="H3173" s="51"/>
      <c r="J3173" s="51"/>
    </row>
    <row r="3174" spans="1:10" x14ac:dyDescent="0.3">
      <c r="A3174" t="s">
        <v>3163</v>
      </c>
      <c r="B3174" t="s">
        <v>9529</v>
      </c>
      <c r="C3174" s="56">
        <v>32580</v>
      </c>
      <c r="D3174" s="48">
        <v>0</v>
      </c>
      <c r="E3174" s="57">
        <v>0</v>
      </c>
      <c r="F3174" s="48">
        <v>0</v>
      </c>
      <c r="G3174" s="48">
        <v>0</v>
      </c>
      <c r="H3174" s="51"/>
      <c r="J3174" s="51"/>
    </row>
    <row r="3175" spans="1:10" x14ac:dyDescent="0.3">
      <c r="A3175" t="s">
        <v>3164</v>
      </c>
      <c r="B3175" t="s">
        <v>9530</v>
      </c>
      <c r="C3175" s="56">
        <v>35466</v>
      </c>
      <c r="D3175" s="48">
        <v>10914.01</v>
      </c>
      <c r="E3175" s="57">
        <v>106.5</v>
      </c>
      <c r="F3175" s="48">
        <v>51707.88</v>
      </c>
      <c r="G3175" s="48">
        <v>40793.869999999995</v>
      </c>
      <c r="H3175" s="51"/>
      <c r="J3175" s="51"/>
    </row>
    <row r="3176" spans="1:10" x14ac:dyDescent="0.3">
      <c r="A3176" t="s">
        <v>3165</v>
      </c>
      <c r="B3176" t="s">
        <v>9531</v>
      </c>
      <c r="C3176" s="56">
        <v>41223</v>
      </c>
      <c r="D3176" s="48">
        <v>0</v>
      </c>
      <c r="E3176" s="57">
        <v>69.680000000000007</v>
      </c>
      <c r="F3176" s="48">
        <v>33831.03</v>
      </c>
      <c r="G3176" s="48">
        <v>33831.03</v>
      </c>
      <c r="H3176" s="51"/>
      <c r="J3176" s="51"/>
    </row>
    <row r="3177" spans="1:10" x14ac:dyDescent="0.3">
      <c r="A3177" t="s">
        <v>3166</v>
      </c>
      <c r="B3177" t="s">
        <v>9532</v>
      </c>
      <c r="C3177" s="56">
        <v>37650</v>
      </c>
      <c r="D3177" s="48">
        <v>0</v>
      </c>
      <c r="E3177" s="57">
        <v>16.02</v>
      </c>
      <c r="F3177" s="48">
        <v>7778.03</v>
      </c>
      <c r="G3177" s="48">
        <v>7778.03</v>
      </c>
      <c r="H3177" s="51"/>
      <c r="J3177" s="51"/>
    </row>
    <row r="3178" spans="1:10" x14ac:dyDescent="0.3">
      <c r="A3178" t="s">
        <v>3167</v>
      </c>
      <c r="B3178" t="s">
        <v>9533</v>
      </c>
      <c r="C3178" s="56">
        <v>40903</v>
      </c>
      <c r="D3178" s="48">
        <v>0</v>
      </c>
      <c r="E3178" s="57">
        <v>73.31</v>
      </c>
      <c r="F3178" s="48">
        <v>35593.47</v>
      </c>
      <c r="G3178" s="48">
        <v>35593.47</v>
      </c>
      <c r="H3178" s="51"/>
      <c r="J3178" s="51"/>
    </row>
    <row r="3179" spans="1:10" x14ac:dyDescent="0.3">
      <c r="A3179" t="s">
        <v>3168</v>
      </c>
      <c r="B3179" t="s">
        <v>9534</v>
      </c>
      <c r="C3179" s="56">
        <v>41233</v>
      </c>
      <c r="D3179" s="48">
        <v>23867.56</v>
      </c>
      <c r="E3179" s="57">
        <v>0</v>
      </c>
      <c r="F3179" s="48">
        <v>0</v>
      </c>
      <c r="G3179" s="48">
        <v>-23867.56</v>
      </c>
      <c r="H3179" s="51"/>
      <c r="J3179" s="51"/>
    </row>
    <row r="3180" spans="1:10" x14ac:dyDescent="0.3">
      <c r="A3180" t="s">
        <v>3169</v>
      </c>
      <c r="B3180" t="s">
        <v>9535</v>
      </c>
      <c r="C3180" s="56">
        <v>40928</v>
      </c>
      <c r="D3180" s="48">
        <v>20159.12</v>
      </c>
      <c r="E3180" s="57">
        <v>145.83000000000001</v>
      </c>
      <c r="F3180" s="48">
        <v>70803.38</v>
      </c>
      <c r="G3180" s="48">
        <v>50644.260000000009</v>
      </c>
      <c r="H3180" s="51"/>
      <c r="J3180" s="51"/>
    </row>
    <row r="3181" spans="1:10" x14ac:dyDescent="0.3">
      <c r="A3181" t="s">
        <v>3170</v>
      </c>
      <c r="B3181" t="s">
        <v>9536</v>
      </c>
      <c r="C3181" s="56">
        <v>41316</v>
      </c>
      <c r="D3181" s="48">
        <v>0</v>
      </c>
      <c r="E3181" s="57">
        <v>34.65</v>
      </c>
      <c r="F3181" s="48">
        <v>16823.27</v>
      </c>
      <c r="G3181" s="48">
        <v>16823.27</v>
      </c>
      <c r="H3181" s="51"/>
      <c r="J3181" s="51"/>
    </row>
    <row r="3182" spans="1:10" x14ac:dyDescent="0.3">
      <c r="A3182" t="s">
        <v>3171</v>
      </c>
      <c r="B3182" t="s">
        <v>9537</v>
      </c>
      <c r="C3182" s="56">
        <v>48101</v>
      </c>
      <c r="D3182" s="48">
        <v>0</v>
      </c>
      <c r="E3182" s="57">
        <v>0</v>
      </c>
      <c r="F3182" s="48">
        <v>0</v>
      </c>
      <c r="G3182" s="48">
        <v>0</v>
      </c>
      <c r="H3182" s="51"/>
      <c r="J3182" s="51"/>
    </row>
    <row r="3183" spans="1:10" x14ac:dyDescent="0.3">
      <c r="A3183" t="s">
        <v>3172</v>
      </c>
      <c r="B3183" t="s">
        <v>9538</v>
      </c>
      <c r="C3183" s="56">
        <v>29810</v>
      </c>
      <c r="D3183" s="48">
        <v>36960</v>
      </c>
      <c r="E3183" s="57">
        <v>0</v>
      </c>
      <c r="F3183" s="48">
        <v>0</v>
      </c>
      <c r="G3183" s="48">
        <v>-36960</v>
      </c>
      <c r="H3183" s="51"/>
      <c r="J3183" s="51"/>
    </row>
    <row r="3184" spans="1:10" x14ac:dyDescent="0.3">
      <c r="A3184" t="s">
        <v>3173</v>
      </c>
      <c r="B3184" t="s">
        <v>9539</v>
      </c>
      <c r="C3184" s="56">
        <v>42683</v>
      </c>
      <c r="D3184" s="48">
        <v>67237.42</v>
      </c>
      <c r="E3184" s="57">
        <v>131.28</v>
      </c>
      <c r="F3184" s="48">
        <v>63739.07</v>
      </c>
      <c r="G3184" s="48">
        <v>-3498.3499999999985</v>
      </c>
      <c r="H3184" s="51"/>
      <c r="J3184" s="51"/>
    </row>
    <row r="3185" spans="1:10" x14ac:dyDescent="0.3">
      <c r="A3185" t="s">
        <v>3174</v>
      </c>
      <c r="B3185" t="s">
        <v>9540</v>
      </c>
      <c r="C3185" s="56">
        <v>43318</v>
      </c>
      <c r="D3185" s="48">
        <v>0</v>
      </c>
      <c r="E3185" s="57">
        <v>0</v>
      </c>
      <c r="F3185" s="48">
        <v>0</v>
      </c>
      <c r="G3185" s="48">
        <v>0</v>
      </c>
      <c r="H3185" s="51"/>
      <c r="J3185" s="51"/>
    </row>
    <row r="3186" spans="1:10" x14ac:dyDescent="0.3">
      <c r="A3186" t="s">
        <v>3175</v>
      </c>
      <c r="B3186" t="s">
        <v>9541</v>
      </c>
      <c r="C3186" s="56">
        <v>75219</v>
      </c>
      <c r="D3186" s="48">
        <v>0</v>
      </c>
      <c r="E3186" s="57">
        <v>0</v>
      </c>
      <c r="F3186" s="48">
        <v>0</v>
      </c>
      <c r="G3186" s="48">
        <v>0</v>
      </c>
      <c r="H3186" s="51"/>
      <c r="J3186" s="51"/>
    </row>
    <row r="3187" spans="1:10" x14ac:dyDescent="0.3">
      <c r="A3187" t="s">
        <v>3176</v>
      </c>
      <c r="B3187" t="s">
        <v>9542</v>
      </c>
      <c r="C3187" s="56">
        <v>41516</v>
      </c>
      <c r="D3187" s="48">
        <v>546791.02</v>
      </c>
      <c r="E3187" s="57">
        <v>379.8</v>
      </c>
      <c r="F3187" s="48">
        <v>184400.5</v>
      </c>
      <c r="G3187" s="48">
        <v>-362390.52</v>
      </c>
      <c r="H3187" s="51"/>
      <c r="J3187" s="51"/>
    </row>
    <row r="3188" spans="1:10" x14ac:dyDescent="0.3">
      <c r="A3188" t="s">
        <v>3177</v>
      </c>
      <c r="B3188" t="s">
        <v>9543</v>
      </c>
      <c r="C3188" s="56">
        <v>46724</v>
      </c>
      <c r="D3188" s="48">
        <v>0</v>
      </c>
      <c r="E3188" s="57">
        <v>0</v>
      </c>
      <c r="F3188" s="48">
        <v>0</v>
      </c>
      <c r="G3188" s="48">
        <v>0</v>
      </c>
      <c r="H3188" s="51"/>
      <c r="J3188" s="51"/>
    </row>
    <row r="3189" spans="1:10" x14ac:dyDescent="0.3">
      <c r="A3189" t="s">
        <v>3178</v>
      </c>
      <c r="B3189" t="s">
        <v>9544</v>
      </c>
      <c r="C3189" s="56">
        <v>42148</v>
      </c>
      <c r="D3189" s="48">
        <v>0</v>
      </c>
      <c r="E3189" s="57">
        <v>0</v>
      </c>
      <c r="F3189" s="48">
        <v>0</v>
      </c>
      <c r="G3189" s="48">
        <v>0</v>
      </c>
      <c r="H3189" s="51"/>
      <c r="J3189" s="51"/>
    </row>
    <row r="3190" spans="1:10" x14ac:dyDescent="0.3">
      <c r="A3190" t="s">
        <v>3179</v>
      </c>
      <c r="B3190" t="s">
        <v>9545</v>
      </c>
      <c r="C3190" s="56">
        <v>50195</v>
      </c>
      <c r="D3190" s="48">
        <v>0</v>
      </c>
      <c r="E3190" s="57">
        <v>0</v>
      </c>
      <c r="F3190" s="48">
        <v>0</v>
      </c>
      <c r="G3190" s="48">
        <v>0</v>
      </c>
      <c r="H3190" s="51"/>
      <c r="J3190" s="51"/>
    </row>
    <row r="3191" spans="1:10" x14ac:dyDescent="0.3">
      <c r="A3191" t="s">
        <v>3180</v>
      </c>
      <c r="B3191" t="s">
        <v>9546</v>
      </c>
      <c r="C3191" s="56">
        <v>41052</v>
      </c>
      <c r="D3191" s="48">
        <v>14784</v>
      </c>
      <c r="E3191" s="57">
        <v>0</v>
      </c>
      <c r="F3191" s="48">
        <v>0</v>
      </c>
      <c r="G3191" s="48">
        <v>-14784</v>
      </c>
      <c r="H3191" s="51"/>
      <c r="J3191" s="51"/>
    </row>
    <row r="3192" spans="1:10" x14ac:dyDescent="0.3">
      <c r="A3192" t="s">
        <v>3181</v>
      </c>
      <c r="B3192" t="s">
        <v>9547</v>
      </c>
      <c r="C3192" s="56">
        <v>48348</v>
      </c>
      <c r="D3192" s="48">
        <v>0</v>
      </c>
      <c r="E3192" s="57">
        <v>0</v>
      </c>
      <c r="F3192" s="48">
        <v>0</v>
      </c>
      <c r="G3192" s="48">
        <v>0</v>
      </c>
      <c r="H3192" s="51"/>
      <c r="J3192" s="51"/>
    </row>
    <row r="3193" spans="1:10" x14ac:dyDescent="0.3">
      <c r="A3193" t="s">
        <v>3182</v>
      </c>
      <c r="B3193" t="s">
        <v>9548</v>
      </c>
      <c r="C3193" s="56">
        <v>41532</v>
      </c>
      <c r="D3193" s="48">
        <v>0</v>
      </c>
      <c r="E3193" s="57">
        <v>81.650000000000006</v>
      </c>
      <c r="F3193" s="48">
        <v>39642.71</v>
      </c>
      <c r="G3193" s="48">
        <v>39642.71</v>
      </c>
      <c r="H3193" s="51"/>
      <c r="J3193" s="51"/>
    </row>
    <row r="3194" spans="1:10" x14ac:dyDescent="0.3">
      <c r="A3194" t="s">
        <v>3183</v>
      </c>
      <c r="B3194" t="s">
        <v>9549</v>
      </c>
      <c r="C3194" s="56">
        <v>81316</v>
      </c>
      <c r="D3194" s="48">
        <v>0</v>
      </c>
      <c r="E3194" s="57">
        <v>99.29</v>
      </c>
      <c r="F3194" s="48">
        <v>48207.28</v>
      </c>
      <c r="G3194" s="48">
        <v>48207.28</v>
      </c>
      <c r="H3194" s="51"/>
      <c r="J3194" s="51"/>
    </row>
    <row r="3195" spans="1:10" x14ac:dyDescent="0.3">
      <c r="A3195" t="s">
        <v>3184</v>
      </c>
      <c r="B3195" t="s">
        <v>9550</v>
      </c>
      <c r="C3195" s="56">
        <v>41005</v>
      </c>
      <c r="D3195" s="48">
        <v>0</v>
      </c>
      <c r="E3195" s="57">
        <v>0</v>
      </c>
      <c r="F3195" s="48">
        <v>0</v>
      </c>
      <c r="G3195" s="48">
        <v>0</v>
      </c>
      <c r="H3195" s="51"/>
      <c r="J3195" s="51"/>
    </row>
    <row r="3196" spans="1:10" x14ac:dyDescent="0.3">
      <c r="A3196" t="s">
        <v>3185</v>
      </c>
      <c r="B3196" t="s">
        <v>9551</v>
      </c>
      <c r="C3196" s="56">
        <v>41005</v>
      </c>
      <c r="D3196" s="48">
        <v>0</v>
      </c>
      <c r="E3196" s="57">
        <v>0</v>
      </c>
      <c r="F3196" s="48">
        <v>0</v>
      </c>
      <c r="G3196" s="48">
        <v>0</v>
      </c>
      <c r="H3196" s="51"/>
      <c r="J3196" s="51"/>
    </row>
    <row r="3197" spans="1:10" x14ac:dyDescent="0.3">
      <c r="A3197" t="s">
        <v>3186</v>
      </c>
      <c r="B3197" t="s">
        <v>9552</v>
      </c>
      <c r="C3197" s="56">
        <v>69539</v>
      </c>
      <c r="D3197" s="48">
        <v>0</v>
      </c>
      <c r="E3197" s="57">
        <v>12.78</v>
      </c>
      <c r="F3197" s="48">
        <v>6204.95</v>
      </c>
      <c r="G3197" s="48">
        <v>6204.95</v>
      </c>
      <c r="H3197" s="51"/>
      <c r="J3197" s="51"/>
    </row>
    <row r="3198" spans="1:10" x14ac:dyDescent="0.3">
      <c r="A3198" t="s">
        <v>3187</v>
      </c>
      <c r="B3198" t="s">
        <v>9553</v>
      </c>
      <c r="C3198" s="56">
        <v>45000</v>
      </c>
      <c r="D3198" s="48">
        <v>0</v>
      </c>
      <c r="E3198" s="57">
        <v>42.73</v>
      </c>
      <c r="F3198" s="48">
        <v>20746.27</v>
      </c>
      <c r="G3198" s="48">
        <v>20746.27</v>
      </c>
      <c r="H3198" s="51"/>
      <c r="J3198" s="51"/>
    </row>
    <row r="3199" spans="1:10" x14ac:dyDescent="0.3">
      <c r="A3199" t="s">
        <v>3188</v>
      </c>
      <c r="B3199" t="s">
        <v>9554</v>
      </c>
      <c r="C3199" s="56">
        <v>71008</v>
      </c>
      <c r="D3199" s="48">
        <v>17082.37</v>
      </c>
      <c r="E3199" s="57">
        <v>55.79</v>
      </c>
      <c r="F3199" s="48">
        <v>27087.16</v>
      </c>
      <c r="G3199" s="48">
        <v>10004.790000000001</v>
      </c>
      <c r="H3199" s="51"/>
      <c r="J3199" s="51"/>
    </row>
    <row r="3200" spans="1:10" x14ac:dyDescent="0.3">
      <c r="A3200" t="s">
        <v>3189</v>
      </c>
      <c r="B3200" t="s">
        <v>9555</v>
      </c>
      <c r="C3200" s="56">
        <v>31384</v>
      </c>
      <c r="D3200" s="48">
        <v>0</v>
      </c>
      <c r="E3200" s="57">
        <v>0</v>
      </c>
      <c r="F3200" s="48">
        <v>0</v>
      </c>
      <c r="G3200" s="48">
        <v>0</v>
      </c>
      <c r="H3200" s="51"/>
      <c r="J3200" s="51"/>
    </row>
    <row r="3201" spans="1:10" x14ac:dyDescent="0.3">
      <c r="A3201" t="s">
        <v>3190</v>
      </c>
      <c r="B3201" t="s">
        <v>9556</v>
      </c>
      <c r="C3201" s="56">
        <v>40765</v>
      </c>
      <c r="D3201" s="48">
        <v>0</v>
      </c>
      <c r="E3201" s="57">
        <v>0</v>
      </c>
      <c r="F3201" s="48">
        <v>0</v>
      </c>
      <c r="G3201" s="48">
        <v>0</v>
      </c>
      <c r="H3201" s="51"/>
      <c r="J3201" s="51"/>
    </row>
    <row r="3202" spans="1:10" x14ac:dyDescent="0.3">
      <c r="A3202" t="s">
        <v>3191</v>
      </c>
      <c r="B3202" t="s">
        <v>9557</v>
      </c>
      <c r="C3202" s="56">
        <v>41516</v>
      </c>
      <c r="D3202" s="48">
        <v>44352</v>
      </c>
      <c r="E3202" s="57">
        <v>0</v>
      </c>
      <c r="F3202" s="48">
        <v>0</v>
      </c>
      <c r="G3202" s="48">
        <v>-44352</v>
      </c>
      <c r="H3202" s="51"/>
      <c r="J3202" s="51"/>
    </row>
    <row r="3203" spans="1:10" x14ac:dyDescent="0.3">
      <c r="A3203" t="s">
        <v>3192</v>
      </c>
      <c r="B3203" t="s">
        <v>9558</v>
      </c>
      <c r="C3203" s="56">
        <v>44397</v>
      </c>
      <c r="D3203" s="48">
        <v>39976.019999999997</v>
      </c>
      <c r="E3203" s="57">
        <v>60.83</v>
      </c>
      <c r="F3203" s="48">
        <v>29534.18</v>
      </c>
      <c r="G3203" s="48">
        <v>-10441.839999999997</v>
      </c>
      <c r="H3203" s="51"/>
      <c r="J3203" s="51"/>
    </row>
    <row r="3204" spans="1:10" x14ac:dyDescent="0.3">
      <c r="A3204" t="s">
        <v>3193</v>
      </c>
      <c r="B3204" t="s">
        <v>9559</v>
      </c>
      <c r="C3204" s="56">
        <v>37949</v>
      </c>
      <c r="D3204" s="48">
        <v>22698.85</v>
      </c>
      <c r="E3204" s="57">
        <v>164.99</v>
      </c>
      <c r="F3204" s="48">
        <v>80105.94</v>
      </c>
      <c r="G3204" s="48">
        <v>57407.090000000004</v>
      </c>
      <c r="H3204" s="51"/>
      <c r="J3204" s="51"/>
    </row>
    <row r="3205" spans="1:10" x14ac:dyDescent="0.3">
      <c r="A3205" t="s">
        <v>3194</v>
      </c>
      <c r="B3205" t="s">
        <v>9560</v>
      </c>
      <c r="C3205" s="56">
        <v>74492</v>
      </c>
      <c r="D3205" s="48">
        <v>0</v>
      </c>
      <c r="E3205" s="57">
        <v>0</v>
      </c>
      <c r="F3205" s="48">
        <v>0</v>
      </c>
      <c r="G3205" s="48">
        <v>0</v>
      </c>
      <c r="H3205" s="51"/>
      <c r="J3205" s="51"/>
    </row>
    <row r="3206" spans="1:10" x14ac:dyDescent="0.3">
      <c r="A3206" t="s">
        <v>3195</v>
      </c>
      <c r="B3206" t="s">
        <v>9561</v>
      </c>
      <c r="C3206" s="56">
        <v>75597</v>
      </c>
      <c r="D3206" s="48">
        <v>0</v>
      </c>
      <c r="E3206" s="57">
        <v>353.01</v>
      </c>
      <c r="F3206" s="48">
        <v>171393.42</v>
      </c>
      <c r="G3206" s="48">
        <v>171393.42</v>
      </c>
      <c r="H3206" s="51"/>
      <c r="J3206" s="51"/>
    </row>
    <row r="3207" spans="1:10" x14ac:dyDescent="0.3">
      <c r="A3207" t="s">
        <v>3196</v>
      </c>
      <c r="B3207" t="s">
        <v>9562</v>
      </c>
      <c r="C3207" s="56">
        <v>31017</v>
      </c>
      <c r="D3207" s="48">
        <v>180674.48</v>
      </c>
      <c r="E3207" s="57">
        <v>488.61</v>
      </c>
      <c r="F3207" s="48">
        <v>237229.93</v>
      </c>
      <c r="G3207" s="48">
        <v>56555.449999999983</v>
      </c>
      <c r="H3207" s="51"/>
      <c r="J3207" s="51"/>
    </row>
    <row r="3208" spans="1:10" x14ac:dyDescent="0.3">
      <c r="A3208" t="s">
        <v>3197</v>
      </c>
      <c r="B3208" t="s">
        <v>9563</v>
      </c>
      <c r="C3208" s="56">
        <v>61284</v>
      </c>
      <c r="D3208" s="48">
        <v>0</v>
      </c>
      <c r="E3208" s="57">
        <v>78.48</v>
      </c>
      <c r="F3208" s="48">
        <v>38103.61</v>
      </c>
      <c r="G3208" s="48">
        <v>38103.61</v>
      </c>
      <c r="H3208" s="51"/>
      <c r="J3208" s="51"/>
    </row>
    <row r="3209" spans="1:10" x14ac:dyDescent="0.3">
      <c r="A3209" t="s">
        <v>3198</v>
      </c>
      <c r="B3209" t="s">
        <v>9564</v>
      </c>
      <c r="C3209" s="56">
        <v>41483</v>
      </c>
      <c r="D3209" s="48">
        <v>0</v>
      </c>
      <c r="E3209" s="57">
        <v>0</v>
      </c>
      <c r="F3209" s="48">
        <v>0</v>
      </c>
      <c r="G3209" s="48">
        <v>0</v>
      </c>
      <c r="H3209" s="51"/>
      <c r="J3209" s="51"/>
    </row>
    <row r="3210" spans="1:10" x14ac:dyDescent="0.3">
      <c r="A3210" t="s">
        <v>3199</v>
      </c>
      <c r="B3210" t="s">
        <v>9565</v>
      </c>
      <c r="C3210" s="56">
        <v>79536</v>
      </c>
      <c r="D3210" s="48">
        <v>54466.35</v>
      </c>
      <c r="E3210" s="57">
        <v>44.51</v>
      </c>
      <c r="F3210" s="48">
        <v>21610.5</v>
      </c>
      <c r="G3210" s="48">
        <v>-32855.85</v>
      </c>
      <c r="H3210" s="51"/>
      <c r="J3210" s="51"/>
    </row>
    <row r="3211" spans="1:10" x14ac:dyDescent="0.3">
      <c r="A3211" t="s">
        <v>3200</v>
      </c>
      <c r="B3211" t="s">
        <v>9566</v>
      </c>
      <c r="C3211" s="56">
        <v>28563</v>
      </c>
      <c r="D3211" s="48">
        <v>0</v>
      </c>
      <c r="E3211" s="57">
        <v>0</v>
      </c>
      <c r="F3211" s="48">
        <v>0</v>
      </c>
      <c r="G3211" s="48">
        <v>0</v>
      </c>
      <c r="H3211" s="51"/>
      <c r="J3211" s="51"/>
    </row>
    <row r="3212" spans="1:10" x14ac:dyDescent="0.3">
      <c r="A3212" t="s">
        <v>3201</v>
      </c>
      <c r="B3212" t="s">
        <v>9567</v>
      </c>
      <c r="C3212" s="56">
        <v>41223</v>
      </c>
      <c r="D3212" s="48">
        <v>0</v>
      </c>
      <c r="E3212" s="57">
        <v>0</v>
      </c>
      <c r="F3212" s="48">
        <v>0</v>
      </c>
      <c r="G3212" s="48">
        <v>0</v>
      </c>
      <c r="H3212" s="51"/>
      <c r="J3212" s="51"/>
    </row>
    <row r="3213" spans="1:10" x14ac:dyDescent="0.3">
      <c r="A3213" t="s">
        <v>3202</v>
      </c>
      <c r="B3213" t="s">
        <v>9568</v>
      </c>
      <c r="C3213" s="56">
        <v>41693</v>
      </c>
      <c r="D3213" s="48">
        <v>0</v>
      </c>
      <c r="E3213" s="57">
        <v>0</v>
      </c>
      <c r="F3213" s="48">
        <v>0</v>
      </c>
      <c r="G3213" s="48">
        <v>0</v>
      </c>
      <c r="H3213" s="51"/>
      <c r="J3213" s="51"/>
    </row>
    <row r="3214" spans="1:10" x14ac:dyDescent="0.3">
      <c r="A3214" t="s">
        <v>3203</v>
      </c>
      <c r="B3214" t="s">
        <v>9569</v>
      </c>
      <c r="C3214" s="56">
        <v>41413</v>
      </c>
      <c r="D3214" s="48">
        <v>0</v>
      </c>
      <c r="E3214" s="57">
        <v>0</v>
      </c>
      <c r="F3214" s="48">
        <v>0</v>
      </c>
      <c r="G3214" s="48">
        <v>0</v>
      </c>
      <c r="H3214" s="51"/>
      <c r="J3214" s="51"/>
    </row>
    <row r="3215" spans="1:10" x14ac:dyDescent="0.3">
      <c r="A3215" t="s">
        <v>3204</v>
      </c>
      <c r="B3215" t="s">
        <v>9570</v>
      </c>
      <c r="C3215" s="56">
        <v>41376</v>
      </c>
      <c r="D3215" s="48">
        <v>7308.24</v>
      </c>
      <c r="E3215" s="57">
        <v>0</v>
      </c>
      <c r="F3215" s="48">
        <v>0</v>
      </c>
      <c r="G3215" s="48">
        <v>-7308.24</v>
      </c>
      <c r="H3215" s="51"/>
      <c r="J3215" s="51"/>
    </row>
    <row r="3216" spans="1:10" x14ac:dyDescent="0.3">
      <c r="A3216" t="s">
        <v>3205</v>
      </c>
      <c r="B3216" t="s">
        <v>9571</v>
      </c>
      <c r="C3216" s="56">
        <v>42634</v>
      </c>
      <c r="D3216" s="48">
        <v>14452.82</v>
      </c>
      <c r="E3216" s="57">
        <v>0</v>
      </c>
      <c r="F3216" s="48">
        <v>0</v>
      </c>
      <c r="G3216" s="48">
        <v>-14452.82</v>
      </c>
      <c r="H3216" s="51"/>
      <c r="J3216" s="51"/>
    </row>
    <row r="3217" spans="1:10" x14ac:dyDescent="0.3">
      <c r="A3217" t="s">
        <v>3206</v>
      </c>
      <c r="B3217" t="s">
        <v>9571</v>
      </c>
      <c r="C3217" s="56">
        <v>42634</v>
      </c>
      <c r="D3217" s="48">
        <v>0</v>
      </c>
      <c r="E3217" s="57">
        <v>0</v>
      </c>
      <c r="F3217" s="48">
        <v>0</v>
      </c>
      <c r="G3217" s="48">
        <v>0</v>
      </c>
      <c r="H3217" s="51"/>
      <c r="J3217" s="51"/>
    </row>
    <row r="3218" spans="1:10" x14ac:dyDescent="0.3">
      <c r="A3218" t="s">
        <v>3207</v>
      </c>
      <c r="B3218" t="s">
        <v>9571</v>
      </c>
      <c r="C3218" s="56">
        <v>42634</v>
      </c>
      <c r="D3218" s="48">
        <v>18066.03</v>
      </c>
      <c r="E3218" s="57">
        <v>11.47</v>
      </c>
      <c r="F3218" s="48">
        <v>5568.91</v>
      </c>
      <c r="G3218" s="48">
        <v>-12497.119999999999</v>
      </c>
      <c r="H3218" s="51"/>
      <c r="J3218" s="51"/>
    </row>
    <row r="3219" spans="1:10" x14ac:dyDescent="0.3">
      <c r="A3219" t="s">
        <v>3208</v>
      </c>
      <c r="B3219" t="s">
        <v>9572</v>
      </c>
      <c r="C3219" s="56">
        <v>41376</v>
      </c>
      <c r="D3219" s="48">
        <v>14784</v>
      </c>
      <c r="E3219" s="57">
        <v>35.229999999999997</v>
      </c>
      <c r="F3219" s="48">
        <v>17104.87</v>
      </c>
      <c r="G3219" s="48">
        <v>2320.869999999999</v>
      </c>
      <c r="H3219" s="51"/>
      <c r="J3219" s="51"/>
    </row>
    <row r="3220" spans="1:10" x14ac:dyDescent="0.3">
      <c r="A3220" t="s">
        <v>3209</v>
      </c>
      <c r="B3220" t="s">
        <v>9573</v>
      </c>
      <c r="C3220" s="56">
        <v>41527</v>
      </c>
      <c r="D3220" s="48">
        <v>200803.01</v>
      </c>
      <c r="E3220" s="57">
        <v>244</v>
      </c>
      <c r="F3220" s="48">
        <v>118466.88</v>
      </c>
      <c r="G3220" s="48">
        <v>-82336.13</v>
      </c>
      <c r="H3220" s="51"/>
      <c r="J3220" s="51"/>
    </row>
    <row r="3221" spans="1:10" x14ac:dyDescent="0.3">
      <c r="A3221" t="s">
        <v>3210</v>
      </c>
      <c r="B3221" t="s">
        <v>9574</v>
      </c>
      <c r="C3221" s="56">
        <v>41813</v>
      </c>
      <c r="D3221" s="48">
        <v>263184.15999999997</v>
      </c>
      <c r="E3221" s="57">
        <v>184.49</v>
      </c>
      <c r="F3221" s="48">
        <v>89573.58</v>
      </c>
      <c r="G3221" s="48">
        <v>-173610.57999999996</v>
      </c>
      <c r="H3221" s="51"/>
      <c r="J3221" s="51"/>
    </row>
    <row r="3222" spans="1:10" x14ac:dyDescent="0.3">
      <c r="A3222" t="s">
        <v>3211</v>
      </c>
      <c r="B3222" t="s">
        <v>9575</v>
      </c>
      <c r="C3222" s="56">
        <v>41778</v>
      </c>
      <c r="D3222" s="48">
        <v>38999.67</v>
      </c>
      <c r="E3222" s="57">
        <v>55.28</v>
      </c>
      <c r="F3222" s="48">
        <v>26839.55</v>
      </c>
      <c r="G3222" s="48">
        <v>-12160.119999999999</v>
      </c>
      <c r="H3222" s="51"/>
      <c r="J3222" s="51"/>
    </row>
    <row r="3223" spans="1:10" x14ac:dyDescent="0.3">
      <c r="A3223" t="s">
        <v>3212</v>
      </c>
      <c r="B3223" t="s">
        <v>9576</v>
      </c>
      <c r="C3223" s="56">
        <v>41286</v>
      </c>
      <c r="D3223" s="48">
        <v>0</v>
      </c>
      <c r="E3223" s="57">
        <v>0</v>
      </c>
      <c r="F3223" s="48">
        <v>0</v>
      </c>
      <c r="G3223" s="48">
        <v>0</v>
      </c>
      <c r="H3223" s="51"/>
      <c r="J3223" s="51"/>
    </row>
    <row r="3224" spans="1:10" x14ac:dyDescent="0.3">
      <c r="A3224" t="s">
        <v>3213</v>
      </c>
      <c r="B3224" t="s">
        <v>9577</v>
      </c>
      <c r="C3224" s="56">
        <v>22725</v>
      </c>
      <c r="D3224" s="48">
        <v>100320.9</v>
      </c>
      <c r="E3224" s="57">
        <v>255.76</v>
      </c>
      <c r="F3224" s="48">
        <v>124176.6</v>
      </c>
      <c r="G3224" s="48">
        <v>23855.700000000012</v>
      </c>
      <c r="H3224" s="51"/>
      <c r="J3224" s="51"/>
    </row>
    <row r="3225" spans="1:10" x14ac:dyDescent="0.3">
      <c r="A3225" t="s">
        <v>3214</v>
      </c>
      <c r="B3225" t="s">
        <v>9578</v>
      </c>
      <c r="C3225" s="56">
        <v>25351</v>
      </c>
      <c r="D3225" s="48">
        <v>0</v>
      </c>
      <c r="E3225" s="57">
        <v>11.23</v>
      </c>
      <c r="F3225" s="48">
        <v>5452.39</v>
      </c>
      <c r="G3225" s="48">
        <v>5452.39</v>
      </c>
      <c r="H3225" s="51"/>
      <c r="J3225" s="51"/>
    </row>
    <row r="3226" spans="1:10" x14ac:dyDescent="0.3">
      <c r="A3226" t="s">
        <v>3215</v>
      </c>
      <c r="B3226" t="s">
        <v>9579</v>
      </c>
      <c r="C3226" s="56">
        <v>27910</v>
      </c>
      <c r="D3226" s="48">
        <v>90187.5</v>
      </c>
      <c r="E3226" s="57">
        <v>208.99</v>
      </c>
      <c r="F3226" s="48">
        <v>101468.82</v>
      </c>
      <c r="G3226" s="48">
        <v>11281.320000000007</v>
      </c>
      <c r="H3226" s="51"/>
      <c r="J3226" s="51"/>
    </row>
    <row r="3227" spans="1:10" x14ac:dyDescent="0.3">
      <c r="A3227" t="s">
        <v>3216</v>
      </c>
      <c r="B3227" t="s">
        <v>9580</v>
      </c>
      <c r="C3227" s="56">
        <v>74531</v>
      </c>
      <c r="D3227" s="48">
        <v>0</v>
      </c>
      <c r="E3227" s="57">
        <v>292.75</v>
      </c>
      <c r="F3227" s="48">
        <v>142135.98000000001</v>
      </c>
      <c r="G3227" s="48">
        <v>142135.98000000001</v>
      </c>
      <c r="H3227" s="51"/>
      <c r="J3227" s="51"/>
    </row>
    <row r="3228" spans="1:10" x14ac:dyDescent="0.3">
      <c r="A3228" t="s">
        <v>3217</v>
      </c>
      <c r="B3228" t="s">
        <v>9581</v>
      </c>
      <c r="C3228" s="56">
        <v>28601</v>
      </c>
      <c r="D3228" s="48">
        <v>0</v>
      </c>
      <c r="E3228" s="57">
        <v>15.37</v>
      </c>
      <c r="F3228" s="48">
        <v>7462.44</v>
      </c>
      <c r="G3228" s="48">
        <v>7462.44</v>
      </c>
      <c r="H3228" s="51"/>
      <c r="J3228" s="51"/>
    </row>
    <row r="3229" spans="1:10" x14ac:dyDescent="0.3">
      <c r="A3229" t="s">
        <v>3218</v>
      </c>
      <c r="B3229" t="s">
        <v>9582</v>
      </c>
      <c r="C3229" s="56">
        <v>29056</v>
      </c>
      <c r="D3229" s="48">
        <v>0</v>
      </c>
      <c r="E3229" s="57">
        <v>0</v>
      </c>
      <c r="F3229" s="48">
        <v>0</v>
      </c>
      <c r="G3229" s="48">
        <v>0</v>
      </c>
      <c r="H3229" s="51"/>
      <c r="J3229" s="51"/>
    </row>
    <row r="3230" spans="1:10" x14ac:dyDescent="0.3">
      <c r="A3230" t="s">
        <v>3219</v>
      </c>
      <c r="B3230" t="s">
        <v>9583</v>
      </c>
      <c r="C3230" s="56">
        <v>41454</v>
      </c>
      <c r="D3230" s="48">
        <v>0</v>
      </c>
      <c r="E3230" s="57">
        <v>0</v>
      </c>
      <c r="F3230" s="48">
        <v>0</v>
      </c>
      <c r="G3230" s="48">
        <v>0</v>
      </c>
      <c r="H3230" s="51"/>
      <c r="J3230" s="51"/>
    </row>
    <row r="3231" spans="1:10" x14ac:dyDescent="0.3">
      <c r="A3231" t="s">
        <v>3220</v>
      </c>
      <c r="B3231" t="s">
        <v>9584</v>
      </c>
      <c r="C3231" s="56">
        <v>85255</v>
      </c>
      <c r="D3231" s="48">
        <v>0</v>
      </c>
      <c r="E3231" s="57">
        <v>0</v>
      </c>
      <c r="F3231" s="48">
        <v>0</v>
      </c>
      <c r="G3231" s="48">
        <v>0</v>
      </c>
      <c r="H3231" s="51"/>
      <c r="J3231" s="51"/>
    </row>
    <row r="3232" spans="1:10" x14ac:dyDescent="0.3">
      <c r="A3232" t="s">
        <v>3221</v>
      </c>
      <c r="B3232" t="s">
        <v>9585</v>
      </c>
      <c r="C3232" s="56">
        <v>41127</v>
      </c>
      <c r="D3232" s="48">
        <v>0</v>
      </c>
      <c r="E3232" s="57">
        <v>0</v>
      </c>
      <c r="F3232" s="48">
        <v>0</v>
      </c>
      <c r="G3232" s="48">
        <v>0</v>
      </c>
      <c r="H3232" s="51"/>
      <c r="J3232" s="51"/>
    </row>
    <row r="3233" spans="1:10" x14ac:dyDescent="0.3">
      <c r="A3233" t="s">
        <v>3222</v>
      </c>
      <c r="B3233" t="s">
        <v>9586</v>
      </c>
      <c r="C3233" s="56">
        <v>41886</v>
      </c>
      <c r="D3233" s="48">
        <v>0</v>
      </c>
      <c r="E3233" s="57">
        <v>0</v>
      </c>
      <c r="F3233" s="48">
        <v>0</v>
      </c>
      <c r="G3233" s="48">
        <v>0</v>
      </c>
      <c r="H3233" s="51"/>
      <c r="J3233" s="51"/>
    </row>
    <row r="3234" spans="1:10" x14ac:dyDescent="0.3">
      <c r="A3234" t="s">
        <v>3223</v>
      </c>
      <c r="B3234" t="s">
        <v>9587</v>
      </c>
      <c r="C3234" s="56">
        <v>42587</v>
      </c>
      <c r="D3234" s="48">
        <v>0</v>
      </c>
      <c r="E3234" s="57">
        <v>0</v>
      </c>
      <c r="F3234" s="48">
        <v>0</v>
      </c>
      <c r="G3234" s="48">
        <v>0</v>
      </c>
      <c r="H3234" s="51"/>
      <c r="J3234" s="51"/>
    </row>
    <row r="3235" spans="1:10" x14ac:dyDescent="0.3">
      <c r="A3235" t="s">
        <v>3224</v>
      </c>
      <c r="B3235" t="s">
        <v>9588</v>
      </c>
      <c r="C3235" s="56">
        <v>40508</v>
      </c>
      <c r="D3235" s="48">
        <v>0</v>
      </c>
      <c r="E3235" s="57">
        <v>0</v>
      </c>
      <c r="F3235" s="48">
        <v>0</v>
      </c>
      <c r="G3235" s="48">
        <v>0</v>
      </c>
      <c r="H3235" s="51"/>
      <c r="J3235" s="51"/>
    </row>
    <row r="3236" spans="1:10" x14ac:dyDescent="0.3">
      <c r="A3236" t="s">
        <v>3225</v>
      </c>
      <c r="B3236" t="s">
        <v>9589</v>
      </c>
      <c r="C3236" s="56">
        <v>40934</v>
      </c>
      <c r="D3236" s="48">
        <v>0</v>
      </c>
      <c r="E3236" s="57">
        <v>0</v>
      </c>
      <c r="F3236" s="48">
        <v>0</v>
      </c>
      <c r="G3236" s="48">
        <v>0</v>
      </c>
      <c r="H3236" s="51"/>
      <c r="J3236" s="51"/>
    </row>
    <row r="3237" spans="1:10" x14ac:dyDescent="0.3">
      <c r="A3237" t="s">
        <v>3226</v>
      </c>
      <c r="B3237" t="s">
        <v>9590</v>
      </c>
      <c r="C3237" s="56">
        <v>41338</v>
      </c>
      <c r="D3237" s="48">
        <v>0</v>
      </c>
      <c r="E3237" s="57">
        <v>281.07</v>
      </c>
      <c r="F3237" s="48">
        <v>136465.10999999999</v>
      </c>
      <c r="G3237" s="48">
        <v>136465.10999999999</v>
      </c>
      <c r="H3237" s="51"/>
      <c r="J3237" s="51"/>
    </row>
    <row r="3238" spans="1:10" x14ac:dyDescent="0.3">
      <c r="A3238" t="s">
        <v>3227</v>
      </c>
      <c r="B3238" t="s">
        <v>9591</v>
      </c>
      <c r="C3238" s="56">
        <v>40941</v>
      </c>
      <c r="D3238" s="48">
        <v>0</v>
      </c>
      <c r="E3238" s="57">
        <v>0</v>
      </c>
      <c r="F3238" s="48">
        <v>0</v>
      </c>
      <c r="G3238" s="48">
        <v>0</v>
      </c>
      <c r="H3238" s="51"/>
      <c r="J3238" s="51"/>
    </row>
    <row r="3239" spans="1:10" x14ac:dyDescent="0.3">
      <c r="A3239" t="s">
        <v>3228</v>
      </c>
      <c r="B3239" t="s">
        <v>9592</v>
      </c>
      <c r="C3239" s="56">
        <v>31657</v>
      </c>
      <c r="D3239" s="48">
        <v>0</v>
      </c>
      <c r="E3239" s="57">
        <v>166.22</v>
      </c>
      <c r="F3239" s="48">
        <v>80703.13</v>
      </c>
      <c r="G3239" s="48">
        <v>80703.13</v>
      </c>
      <c r="H3239" s="51"/>
      <c r="J3239" s="51"/>
    </row>
    <row r="3240" spans="1:10" x14ac:dyDescent="0.3">
      <c r="A3240" t="s">
        <v>3229</v>
      </c>
      <c r="B3240" t="s">
        <v>9593</v>
      </c>
      <c r="C3240" s="56">
        <v>32580</v>
      </c>
      <c r="D3240" s="48">
        <v>0</v>
      </c>
      <c r="E3240" s="57">
        <v>0</v>
      </c>
      <c r="F3240" s="48">
        <v>0</v>
      </c>
      <c r="G3240" s="48">
        <v>0</v>
      </c>
      <c r="H3240" s="51"/>
      <c r="J3240" s="51"/>
    </row>
    <row r="3241" spans="1:10" x14ac:dyDescent="0.3">
      <c r="A3241" t="s">
        <v>3230</v>
      </c>
      <c r="B3241" t="s">
        <v>9594</v>
      </c>
      <c r="C3241" s="56">
        <v>48101</v>
      </c>
      <c r="D3241" s="48">
        <v>385534.97</v>
      </c>
      <c r="E3241" s="57">
        <v>672.05</v>
      </c>
      <c r="F3241" s="48">
        <v>326293.71999999997</v>
      </c>
      <c r="G3241" s="48">
        <v>-59241.25</v>
      </c>
      <c r="H3241" s="51"/>
      <c r="J3241" s="51"/>
    </row>
    <row r="3242" spans="1:10" x14ac:dyDescent="0.3">
      <c r="A3242" t="s">
        <v>3231</v>
      </c>
      <c r="B3242" t="s">
        <v>9595</v>
      </c>
      <c r="C3242" s="56">
        <v>52131</v>
      </c>
      <c r="D3242" s="48">
        <v>0</v>
      </c>
      <c r="E3242" s="57">
        <v>0</v>
      </c>
      <c r="F3242" s="48">
        <v>0</v>
      </c>
      <c r="G3242" s="48">
        <v>0</v>
      </c>
      <c r="H3242" s="51"/>
      <c r="J3242" s="51"/>
    </row>
    <row r="3243" spans="1:10" x14ac:dyDescent="0.3">
      <c r="A3243" t="s">
        <v>3232</v>
      </c>
      <c r="B3243" t="s">
        <v>9596</v>
      </c>
      <c r="C3243" s="56">
        <v>52274</v>
      </c>
      <c r="D3243" s="48">
        <v>31416</v>
      </c>
      <c r="E3243" s="57">
        <v>59.33</v>
      </c>
      <c r="F3243" s="48">
        <v>28805.9</v>
      </c>
      <c r="G3243" s="48">
        <v>-2610.0999999999985</v>
      </c>
      <c r="H3243" s="51"/>
      <c r="J3243" s="51"/>
    </row>
    <row r="3244" spans="1:10" x14ac:dyDescent="0.3">
      <c r="A3244" t="s">
        <v>3233</v>
      </c>
      <c r="B3244" t="s">
        <v>9597</v>
      </c>
      <c r="C3244" s="56">
        <v>53015</v>
      </c>
      <c r="D3244" s="48">
        <v>0</v>
      </c>
      <c r="E3244" s="57">
        <v>90.22</v>
      </c>
      <c r="F3244" s="48">
        <v>43803.61</v>
      </c>
      <c r="G3244" s="48">
        <v>43803.61</v>
      </c>
      <c r="H3244" s="51"/>
      <c r="J3244" s="51"/>
    </row>
    <row r="3245" spans="1:10" x14ac:dyDescent="0.3">
      <c r="A3245" t="s">
        <v>3234</v>
      </c>
      <c r="B3245" t="s">
        <v>9598</v>
      </c>
      <c r="C3245" s="56">
        <v>55238</v>
      </c>
      <c r="D3245" s="48">
        <v>0</v>
      </c>
      <c r="E3245" s="57">
        <v>0</v>
      </c>
      <c r="F3245" s="48">
        <v>0</v>
      </c>
      <c r="G3245" s="48">
        <v>0</v>
      </c>
      <c r="H3245" s="51"/>
      <c r="J3245" s="51"/>
    </row>
    <row r="3246" spans="1:10" x14ac:dyDescent="0.3">
      <c r="A3246" t="s">
        <v>3235</v>
      </c>
      <c r="B3246" t="s">
        <v>9599</v>
      </c>
      <c r="C3246" s="56">
        <v>22725</v>
      </c>
      <c r="D3246" s="48">
        <v>0</v>
      </c>
      <c r="E3246" s="57">
        <v>0</v>
      </c>
      <c r="F3246" s="48">
        <v>0</v>
      </c>
      <c r="G3246" s="48">
        <v>0</v>
      </c>
      <c r="H3246" s="51"/>
      <c r="J3246" s="51"/>
    </row>
    <row r="3247" spans="1:10" x14ac:dyDescent="0.3">
      <c r="A3247" t="s">
        <v>3236</v>
      </c>
      <c r="B3247" t="s">
        <v>9600</v>
      </c>
      <c r="C3247" s="56">
        <v>77975</v>
      </c>
      <c r="D3247" s="48">
        <v>0</v>
      </c>
      <c r="E3247" s="57">
        <v>0</v>
      </c>
      <c r="F3247" s="48">
        <v>0</v>
      </c>
      <c r="G3247" s="48">
        <v>0</v>
      </c>
      <c r="H3247" s="51"/>
      <c r="J3247" s="51"/>
    </row>
    <row r="3248" spans="1:10" x14ac:dyDescent="0.3">
      <c r="A3248" t="s">
        <v>3237</v>
      </c>
      <c r="B3248" t="s">
        <v>9601</v>
      </c>
      <c r="C3248" s="56">
        <v>47920</v>
      </c>
      <c r="D3248" s="48">
        <v>0</v>
      </c>
      <c r="E3248" s="57">
        <v>0</v>
      </c>
      <c r="F3248" s="48">
        <v>0</v>
      </c>
      <c r="G3248" s="48">
        <v>0</v>
      </c>
      <c r="H3248" s="51"/>
      <c r="J3248" s="51"/>
    </row>
    <row r="3249" spans="1:10" x14ac:dyDescent="0.3">
      <c r="A3249" t="s">
        <v>3238</v>
      </c>
      <c r="B3249" t="s">
        <v>9602</v>
      </c>
      <c r="C3249" s="56">
        <v>40662</v>
      </c>
      <c r="D3249" s="48">
        <v>7392</v>
      </c>
      <c r="E3249" s="57">
        <v>0</v>
      </c>
      <c r="F3249" s="48">
        <v>0</v>
      </c>
      <c r="G3249" s="48">
        <v>-7392</v>
      </c>
      <c r="H3249" s="51"/>
      <c r="J3249" s="51"/>
    </row>
    <row r="3250" spans="1:10" x14ac:dyDescent="0.3">
      <c r="A3250" t="s">
        <v>3239</v>
      </c>
      <c r="B3250" t="s">
        <v>9603</v>
      </c>
      <c r="C3250" s="56">
        <v>41148</v>
      </c>
      <c r="D3250" s="48">
        <v>233095.37</v>
      </c>
      <c r="E3250" s="57">
        <v>563.77</v>
      </c>
      <c r="F3250" s="48">
        <v>273721.61</v>
      </c>
      <c r="G3250" s="48">
        <v>40626.239999999991</v>
      </c>
      <c r="H3250" s="51"/>
      <c r="J3250" s="51"/>
    </row>
    <row r="3251" spans="1:10" x14ac:dyDescent="0.3">
      <c r="A3251" t="s">
        <v>3240</v>
      </c>
      <c r="B3251" t="s">
        <v>9604</v>
      </c>
      <c r="C3251" s="56">
        <v>72853</v>
      </c>
      <c r="D3251" s="48">
        <v>7168.55</v>
      </c>
      <c r="E3251" s="57">
        <v>0</v>
      </c>
      <c r="F3251" s="48">
        <v>0</v>
      </c>
      <c r="G3251" s="48">
        <v>-7168.55</v>
      </c>
      <c r="H3251" s="51"/>
      <c r="J3251" s="51"/>
    </row>
    <row r="3252" spans="1:10" x14ac:dyDescent="0.3">
      <c r="A3252" t="s">
        <v>3241</v>
      </c>
      <c r="B3252" t="s">
        <v>9605</v>
      </c>
      <c r="C3252" s="56">
        <v>75219</v>
      </c>
      <c r="D3252" s="48">
        <v>75130.03</v>
      </c>
      <c r="E3252" s="57">
        <v>0</v>
      </c>
      <c r="F3252" s="48">
        <v>0</v>
      </c>
      <c r="G3252" s="48">
        <v>-75130.03</v>
      </c>
      <c r="H3252" s="51"/>
      <c r="J3252" s="51"/>
    </row>
    <row r="3253" spans="1:10" x14ac:dyDescent="0.3">
      <c r="A3253" t="s">
        <v>3242</v>
      </c>
      <c r="B3253" t="s">
        <v>9606</v>
      </c>
      <c r="C3253" s="56">
        <v>75388</v>
      </c>
      <c r="D3253" s="48">
        <v>0</v>
      </c>
      <c r="E3253" s="57">
        <v>0</v>
      </c>
      <c r="F3253" s="48">
        <v>0</v>
      </c>
      <c r="G3253" s="48">
        <v>0</v>
      </c>
      <c r="H3253" s="51"/>
      <c r="J3253" s="51"/>
    </row>
    <row r="3254" spans="1:10" x14ac:dyDescent="0.3">
      <c r="A3254" t="s">
        <v>3243</v>
      </c>
      <c r="B3254" t="s">
        <v>9607</v>
      </c>
      <c r="C3254" s="56">
        <v>41012</v>
      </c>
      <c r="D3254" s="48">
        <v>119104.08</v>
      </c>
      <c r="E3254" s="57">
        <v>289.64</v>
      </c>
      <c r="F3254" s="48">
        <v>140626.01</v>
      </c>
      <c r="G3254" s="48">
        <v>21521.930000000008</v>
      </c>
      <c r="H3254" s="51"/>
      <c r="J3254" s="51"/>
    </row>
    <row r="3255" spans="1:10" x14ac:dyDescent="0.3">
      <c r="A3255" t="s">
        <v>3244</v>
      </c>
      <c r="B3255" t="s">
        <v>9608</v>
      </c>
      <c r="C3255" s="56">
        <v>40967</v>
      </c>
      <c r="D3255" s="48">
        <v>0</v>
      </c>
      <c r="E3255" s="57">
        <v>0</v>
      </c>
      <c r="F3255" s="48">
        <v>0</v>
      </c>
      <c r="G3255" s="48">
        <v>0</v>
      </c>
      <c r="H3255" s="51"/>
      <c r="J3255" s="51"/>
    </row>
    <row r="3256" spans="1:10" x14ac:dyDescent="0.3">
      <c r="A3256" t="s">
        <v>3245</v>
      </c>
      <c r="B3256" t="s">
        <v>9609</v>
      </c>
      <c r="C3256" s="56">
        <v>46385</v>
      </c>
      <c r="D3256" s="48">
        <v>0</v>
      </c>
      <c r="E3256" s="57">
        <v>43.49</v>
      </c>
      <c r="F3256" s="48">
        <v>21115.26</v>
      </c>
      <c r="G3256" s="48">
        <v>21115.26</v>
      </c>
      <c r="H3256" s="51"/>
      <c r="J3256" s="51"/>
    </row>
    <row r="3257" spans="1:10" x14ac:dyDescent="0.3">
      <c r="A3257" t="s">
        <v>3246</v>
      </c>
      <c r="B3257" t="s">
        <v>9610</v>
      </c>
      <c r="C3257" s="56">
        <v>70002</v>
      </c>
      <c r="D3257" s="48">
        <v>0</v>
      </c>
      <c r="E3257" s="57">
        <v>0</v>
      </c>
      <c r="F3257" s="48">
        <v>0</v>
      </c>
      <c r="G3257" s="48">
        <v>0</v>
      </c>
      <c r="H3257" s="51"/>
      <c r="J3257" s="51"/>
    </row>
    <row r="3258" spans="1:10" x14ac:dyDescent="0.3">
      <c r="A3258" t="s">
        <v>3247</v>
      </c>
      <c r="B3258" t="s">
        <v>9611</v>
      </c>
      <c r="C3258" s="56">
        <v>40775</v>
      </c>
      <c r="D3258" s="48">
        <v>0</v>
      </c>
      <c r="E3258" s="57">
        <v>0</v>
      </c>
      <c r="F3258" s="48">
        <v>0</v>
      </c>
      <c r="G3258" s="48">
        <v>0</v>
      </c>
      <c r="H3258" s="51"/>
      <c r="J3258" s="51"/>
    </row>
    <row r="3259" spans="1:10" x14ac:dyDescent="0.3">
      <c r="A3259" t="s">
        <v>3248</v>
      </c>
      <c r="B3259" t="s">
        <v>9612</v>
      </c>
      <c r="C3259" s="56">
        <v>42587</v>
      </c>
      <c r="D3259" s="48">
        <v>0</v>
      </c>
      <c r="E3259" s="57">
        <v>0</v>
      </c>
      <c r="F3259" s="48">
        <v>0</v>
      </c>
      <c r="G3259" s="48">
        <v>0</v>
      </c>
      <c r="H3259" s="51"/>
      <c r="J3259" s="51"/>
    </row>
    <row r="3260" spans="1:10" x14ac:dyDescent="0.3">
      <c r="A3260" t="s">
        <v>3249</v>
      </c>
      <c r="B3260" t="s">
        <v>9613</v>
      </c>
      <c r="C3260" s="56">
        <v>83149</v>
      </c>
      <c r="D3260" s="48">
        <v>0</v>
      </c>
      <c r="E3260" s="57">
        <v>43.28</v>
      </c>
      <c r="F3260" s="48">
        <v>21013.31</v>
      </c>
      <c r="G3260" s="48">
        <v>21013.31</v>
      </c>
      <c r="H3260" s="51"/>
      <c r="J3260" s="51"/>
    </row>
    <row r="3261" spans="1:10" x14ac:dyDescent="0.3">
      <c r="A3261" t="s">
        <v>3250</v>
      </c>
      <c r="B3261" t="s">
        <v>9614</v>
      </c>
      <c r="C3261" s="56">
        <v>84579</v>
      </c>
      <c r="D3261" s="48">
        <v>0</v>
      </c>
      <c r="E3261" s="57">
        <v>42.93</v>
      </c>
      <c r="F3261" s="48">
        <v>20843.37</v>
      </c>
      <c r="G3261" s="48">
        <v>20843.37</v>
      </c>
      <c r="H3261" s="51"/>
      <c r="J3261" s="51"/>
    </row>
    <row r="3262" spans="1:10" x14ac:dyDescent="0.3">
      <c r="A3262" t="s">
        <v>3251</v>
      </c>
      <c r="B3262" t="s">
        <v>9615</v>
      </c>
      <c r="C3262" s="56">
        <v>73919</v>
      </c>
      <c r="D3262" s="48">
        <v>3576.01</v>
      </c>
      <c r="E3262" s="57">
        <v>208.39</v>
      </c>
      <c r="F3262" s="48">
        <v>101177.51</v>
      </c>
      <c r="G3262" s="48">
        <v>97601.5</v>
      </c>
      <c r="H3262" s="51"/>
      <c r="J3262" s="51"/>
    </row>
    <row r="3263" spans="1:10" x14ac:dyDescent="0.3">
      <c r="A3263" t="s">
        <v>3252</v>
      </c>
      <c r="B3263" t="s">
        <v>9616</v>
      </c>
      <c r="C3263" s="56">
        <v>41293</v>
      </c>
      <c r="D3263" s="48">
        <v>0</v>
      </c>
      <c r="E3263" s="57">
        <v>0</v>
      </c>
      <c r="F3263" s="48">
        <v>0</v>
      </c>
      <c r="G3263" s="48">
        <v>0</v>
      </c>
      <c r="H3263" s="51"/>
      <c r="J3263" s="51"/>
    </row>
    <row r="3264" spans="1:10" x14ac:dyDescent="0.3">
      <c r="A3264" t="s">
        <v>3253</v>
      </c>
      <c r="B3264" t="s">
        <v>9617</v>
      </c>
      <c r="C3264" s="56">
        <v>41571</v>
      </c>
      <c r="D3264" s="48">
        <v>0</v>
      </c>
      <c r="E3264" s="57">
        <v>0</v>
      </c>
      <c r="F3264" s="48">
        <v>0</v>
      </c>
      <c r="G3264" s="48">
        <v>0</v>
      </c>
      <c r="H3264" s="51"/>
      <c r="J3264" s="51"/>
    </row>
    <row r="3265" spans="1:10" x14ac:dyDescent="0.3">
      <c r="A3265" t="s">
        <v>3254</v>
      </c>
      <c r="B3265" t="s">
        <v>9618</v>
      </c>
      <c r="C3265" s="56">
        <v>41396</v>
      </c>
      <c r="D3265" s="48">
        <v>0</v>
      </c>
      <c r="E3265" s="57">
        <v>0</v>
      </c>
      <c r="F3265" s="48">
        <v>0</v>
      </c>
      <c r="G3265" s="48">
        <v>0</v>
      </c>
      <c r="H3265" s="51"/>
      <c r="J3265" s="51"/>
    </row>
    <row r="3266" spans="1:10" x14ac:dyDescent="0.3">
      <c r="A3266" t="s">
        <v>3255</v>
      </c>
      <c r="B3266" t="s">
        <v>9619</v>
      </c>
      <c r="C3266" s="56">
        <v>89155</v>
      </c>
      <c r="D3266" s="48">
        <v>14077.55</v>
      </c>
      <c r="E3266" s="57">
        <v>8.74</v>
      </c>
      <c r="F3266" s="48">
        <v>4243.4399999999996</v>
      </c>
      <c r="G3266" s="48">
        <v>-9834.11</v>
      </c>
      <c r="H3266" s="51"/>
      <c r="J3266" s="51"/>
    </row>
    <row r="3267" spans="1:10" x14ac:dyDescent="0.3">
      <c r="A3267" t="s">
        <v>3256</v>
      </c>
      <c r="B3267" t="s">
        <v>9620</v>
      </c>
      <c r="C3267" s="56">
        <v>85600</v>
      </c>
      <c r="D3267" s="48">
        <v>0</v>
      </c>
      <c r="E3267" s="57">
        <v>0</v>
      </c>
      <c r="F3267" s="48">
        <v>0</v>
      </c>
      <c r="G3267" s="48">
        <v>0</v>
      </c>
      <c r="H3267" s="51"/>
      <c r="J3267" s="51"/>
    </row>
    <row r="3268" spans="1:10" x14ac:dyDescent="0.3">
      <c r="A3268" t="s">
        <v>3257</v>
      </c>
      <c r="B3268" t="s">
        <v>9621</v>
      </c>
      <c r="C3268" s="56">
        <v>41621</v>
      </c>
      <c r="D3268" s="48">
        <v>0</v>
      </c>
      <c r="E3268" s="57">
        <v>0</v>
      </c>
      <c r="F3268" s="48">
        <v>0</v>
      </c>
      <c r="G3268" s="48">
        <v>0</v>
      </c>
      <c r="H3268" s="51"/>
      <c r="J3268" s="51"/>
    </row>
    <row r="3269" spans="1:10" x14ac:dyDescent="0.3">
      <c r="A3269" t="s">
        <v>3258</v>
      </c>
      <c r="B3269" t="s">
        <v>9622</v>
      </c>
      <c r="C3269" s="56">
        <v>41672</v>
      </c>
      <c r="D3269" s="48">
        <v>0</v>
      </c>
      <c r="E3269" s="57">
        <v>18.489999999999998</v>
      </c>
      <c r="F3269" s="48">
        <v>8977.26</v>
      </c>
      <c r="G3269" s="48">
        <v>8977.26</v>
      </c>
      <c r="H3269" s="51"/>
      <c r="J3269" s="51"/>
    </row>
    <row r="3270" spans="1:10" x14ac:dyDescent="0.3">
      <c r="A3270" t="s">
        <v>3259</v>
      </c>
      <c r="B3270" t="s">
        <v>9623</v>
      </c>
      <c r="C3270" s="56">
        <v>41270</v>
      </c>
      <c r="D3270" s="48">
        <v>81859.23</v>
      </c>
      <c r="E3270" s="57">
        <v>339.98</v>
      </c>
      <c r="F3270" s="48">
        <v>165067.09</v>
      </c>
      <c r="G3270" s="48">
        <v>83207.86</v>
      </c>
      <c r="H3270" s="51"/>
      <c r="J3270" s="51"/>
    </row>
    <row r="3271" spans="1:10" x14ac:dyDescent="0.3">
      <c r="A3271" t="s">
        <v>3260</v>
      </c>
      <c r="B3271" t="s">
        <v>9624</v>
      </c>
      <c r="C3271" s="56">
        <v>41011</v>
      </c>
      <c r="D3271" s="48">
        <v>3281.33</v>
      </c>
      <c r="E3271" s="57">
        <v>0</v>
      </c>
      <c r="F3271" s="48">
        <v>0</v>
      </c>
      <c r="G3271" s="48">
        <v>-3281.33</v>
      </c>
      <c r="H3271" s="51"/>
      <c r="J3271" s="51"/>
    </row>
    <row r="3272" spans="1:10" x14ac:dyDescent="0.3">
      <c r="A3272" t="s">
        <v>3261</v>
      </c>
      <c r="B3272" t="s">
        <v>9625</v>
      </c>
      <c r="C3272" s="56">
        <v>41544</v>
      </c>
      <c r="D3272" s="48">
        <v>0</v>
      </c>
      <c r="E3272" s="57">
        <v>0</v>
      </c>
      <c r="F3272" s="48">
        <v>0</v>
      </c>
      <c r="G3272" s="48">
        <v>0</v>
      </c>
      <c r="H3272" s="51"/>
      <c r="J3272" s="51"/>
    </row>
    <row r="3273" spans="1:10" x14ac:dyDescent="0.3">
      <c r="A3273" t="s">
        <v>3262</v>
      </c>
      <c r="B3273" t="s">
        <v>9626</v>
      </c>
      <c r="C3273" s="56">
        <v>41481</v>
      </c>
      <c r="D3273" s="48">
        <v>114462.17</v>
      </c>
      <c r="E3273" s="57">
        <v>288.20999999999998</v>
      </c>
      <c r="F3273" s="48">
        <v>139931.72</v>
      </c>
      <c r="G3273" s="48">
        <v>25469.550000000003</v>
      </c>
      <c r="H3273" s="51"/>
      <c r="J3273" s="51"/>
    </row>
    <row r="3274" spans="1:10" x14ac:dyDescent="0.3">
      <c r="A3274" t="s">
        <v>3263</v>
      </c>
      <c r="B3274" t="s">
        <v>9627</v>
      </c>
      <c r="C3274" s="56">
        <v>42561</v>
      </c>
      <c r="D3274" s="48">
        <v>0</v>
      </c>
      <c r="E3274" s="57">
        <v>0</v>
      </c>
      <c r="F3274" s="48">
        <v>0</v>
      </c>
      <c r="G3274" s="48">
        <v>0</v>
      </c>
      <c r="H3274" s="51"/>
      <c r="J3274" s="51"/>
    </row>
    <row r="3275" spans="1:10" x14ac:dyDescent="0.3">
      <c r="A3275" t="s">
        <v>3264</v>
      </c>
      <c r="B3275" t="s">
        <v>9628</v>
      </c>
      <c r="C3275" s="56">
        <v>41345</v>
      </c>
      <c r="D3275" s="48">
        <v>32429.58</v>
      </c>
      <c r="E3275" s="57">
        <v>3.73</v>
      </c>
      <c r="F3275" s="48">
        <v>1810.99</v>
      </c>
      <c r="G3275" s="48">
        <v>-30618.59</v>
      </c>
      <c r="H3275" s="51"/>
      <c r="J3275" s="51"/>
    </row>
    <row r="3276" spans="1:10" x14ac:dyDescent="0.3">
      <c r="A3276" t="s">
        <v>3265</v>
      </c>
      <c r="B3276" t="s">
        <v>9629</v>
      </c>
      <c r="C3276" s="56">
        <v>41613</v>
      </c>
      <c r="D3276" s="48">
        <v>103027.35</v>
      </c>
      <c r="E3276" s="57">
        <v>97.7</v>
      </c>
      <c r="F3276" s="48">
        <v>47435.3</v>
      </c>
      <c r="G3276" s="48">
        <v>-55592.05</v>
      </c>
      <c r="H3276" s="51"/>
      <c r="J3276" s="51"/>
    </row>
    <row r="3277" spans="1:10" x14ac:dyDescent="0.3">
      <c r="A3277" t="s">
        <v>3266</v>
      </c>
      <c r="B3277" t="s">
        <v>9630</v>
      </c>
      <c r="C3277" s="56">
        <v>41560</v>
      </c>
      <c r="D3277" s="48">
        <v>140947.26</v>
      </c>
      <c r="E3277" s="57">
        <v>316.39</v>
      </c>
      <c r="F3277" s="48">
        <v>153613.67000000001</v>
      </c>
      <c r="G3277" s="48">
        <v>12666.410000000003</v>
      </c>
      <c r="H3277" s="51"/>
      <c r="J3277" s="51"/>
    </row>
    <row r="3278" spans="1:10" x14ac:dyDescent="0.3">
      <c r="A3278" t="s">
        <v>3267</v>
      </c>
      <c r="B3278" t="s">
        <v>9631</v>
      </c>
      <c r="C3278" s="56">
        <v>41456</v>
      </c>
      <c r="D3278" s="48">
        <v>30811.51</v>
      </c>
      <c r="E3278" s="57">
        <v>17.170000000000002</v>
      </c>
      <c r="F3278" s="48">
        <v>8336.3799999999992</v>
      </c>
      <c r="G3278" s="48">
        <v>-22475.129999999997</v>
      </c>
      <c r="H3278" s="51"/>
      <c r="J3278" s="51"/>
    </row>
    <row r="3279" spans="1:10" x14ac:dyDescent="0.3">
      <c r="A3279" t="s">
        <v>3268</v>
      </c>
      <c r="B3279" t="s">
        <v>9632</v>
      </c>
      <c r="C3279" s="56">
        <v>41869</v>
      </c>
      <c r="D3279" s="48">
        <v>140205.79999999999</v>
      </c>
      <c r="E3279" s="57">
        <v>459.52</v>
      </c>
      <c r="F3279" s="48">
        <v>223106.15</v>
      </c>
      <c r="G3279" s="48">
        <v>82900.350000000006</v>
      </c>
      <c r="H3279" s="51"/>
      <c r="J3279" s="51"/>
    </row>
    <row r="3280" spans="1:10" x14ac:dyDescent="0.3">
      <c r="A3280" t="s">
        <v>3269</v>
      </c>
      <c r="B3280" t="s">
        <v>9633</v>
      </c>
      <c r="C3280" s="56">
        <v>41191</v>
      </c>
      <c r="D3280" s="48">
        <v>0</v>
      </c>
      <c r="E3280" s="57">
        <v>0</v>
      </c>
      <c r="F3280" s="48">
        <v>0</v>
      </c>
      <c r="G3280" s="48">
        <v>0</v>
      </c>
      <c r="H3280" s="51"/>
      <c r="J3280" s="51"/>
    </row>
    <row r="3281" spans="1:10" x14ac:dyDescent="0.3">
      <c r="A3281" t="s">
        <v>3270</v>
      </c>
      <c r="B3281" t="s">
        <v>9634</v>
      </c>
      <c r="C3281" s="56">
        <v>41434</v>
      </c>
      <c r="D3281" s="48">
        <v>6460.15</v>
      </c>
      <c r="E3281" s="57">
        <v>0</v>
      </c>
      <c r="F3281" s="48">
        <v>0</v>
      </c>
      <c r="G3281" s="48">
        <v>-6460.15</v>
      </c>
      <c r="H3281" s="51"/>
      <c r="J3281" s="51"/>
    </row>
    <row r="3282" spans="1:10" x14ac:dyDescent="0.3">
      <c r="A3282" t="s">
        <v>3271</v>
      </c>
      <c r="B3282" t="s">
        <v>9635</v>
      </c>
      <c r="C3282" s="56">
        <v>41886</v>
      </c>
      <c r="D3282" s="48">
        <v>0</v>
      </c>
      <c r="E3282" s="57">
        <v>0</v>
      </c>
      <c r="F3282" s="48">
        <v>0</v>
      </c>
      <c r="G3282" s="48">
        <v>0</v>
      </c>
      <c r="H3282" s="51"/>
      <c r="J3282" s="51"/>
    </row>
    <row r="3283" spans="1:10" x14ac:dyDescent="0.3">
      <c r="A3283" t="s">
        <v>3272</v>
      </c>
      <c r="B3283" t="s">
        <v>9636</v>
      </c>
      <c r="C3283" s="56">
        <v>41775</v>
      </c>
      <c r="D3283" s="48">
        <v>10041.120000000001</v>
      </c>
      <c r="E3283" s="57">
        <v>226.96</v>
      </c>
      <c r="F3283" s="48">
        <v>110193.62</v>
      </c>
      <c r="G3283" s="48">
        <v>100152.5</v>
      </c>
      <c r="H3283" s="51"/>
      <c r="J3283" s="51"/>
    </row>
    <row r="3284" spans="1:10" x14ac:dyDescent="0.3">
      <c r="A3284" t="s">
        <v>3273</v>
      </c>
      <c r="B3284" t="s">
        <v>9637</v>
      </c>
      <c r="C3284" s="56">
        <v>41816</v>
      </c>
      <c r="D3284" s="48">
        <v>0</v>
      </c>
      <c r="E3284" s="57">
        <v>0</v>
      </c>
      <c r="F3284" s="48">
        <v>0</v>
      </c>
      <c r="G3284" s="48">
        <v>0</v>
      </c>
      <c r="H3284" s="51"/>
      <c r="J3284" s="51"/>
    </row>
    <row r="3285" spans="1:10" x14ac:dyDescent="0.3">
      <c r="A3285" t="s">
        <v>3274</v>
      </c>
      <c r="B3285" t="s">
        <v>9638</v>
      </c>
      <c r="C3285" s="56">
        <v>41856</v>
      </c>
      <c r="D3285" s="48">
        <v>0</v>
      </c>
      <c r="E3285" s="57">
        <v>0</v>
      </c>
      <c r="F3285" s="48">
        <v>0</v>
      </c>
      <c r="G3285" s="48">
        <v>0</v>
      </c>
      <c r="H3285" s="51"/>
      <c r="J3285" s="51"/>
    </row>
    <row r="3286" spans="1:10" x14ac:dyDescent="0.3">
      <c r="A3286" t="s">
        <v>3275</v>
      </c>
      <c r="B3286" t="s">
        <v>9639</v>
      </c>
      <c r="C3286" s="56">
        <v>41421</v>
      </c>
      <c r="D3286" s="48">
        <v>3356.96</v>
      </c>
      <c r="E3286" s="57">
        <v>6.75</v>
      </c>
      <c r="F3286" s="48">
        <v>3277.26</v>
      </c>
      <c r="G3286" s="48">
        <v>-79.699999999999818</v>
      </c>
      <c r="H3286" s="51"/>
      <c r="J3286" s="51"/>
    </row>
    <row r="3287" spans="1:10" x14ac:dyDescent="0.3">
      <c r="A3287" t="s">
        <v>3276</v>
      </c>
      <c r="B3287" t="s">
        <v>9640</v>
      </c>
      <c r="C3287" s="56">
        <v>41413</v>
      </c>
      <c r="D3287" s="48">
        <v>0</v>
      </c>
      <c r="E3287" s="57">
        <v>0</v>
      </c>
      <c r="F3287" s="48">
        <v>0</v>
      </c>
      <c r="G3287" s="48">
        <v>0</v>
      </c>
      <c r="H3287" s="51"/>
      <c r="J3287" s="51"/>
    </row>
    <row r="3288" spans="1:10" x14ac:dyDescent="0.3">
      <c r="A3288" t="s">
        <v>3277</v>
      </c>
      <c r="B3288" t="s">
        <v>9641</v>
      </c>
      <c r="C3288" s="56">
        <v>41491</v>
      </c>
      <c r="D3288" s="48">
        <v>3215.61</v>
      </c>
      <c r="E3288" s="57">
        <v>0</v>
      </c>
      <c r="F3288" s="48">
        <v>0</v>
      </c>
      <c r="G3288" s="48">
        <v>-3215.61</v>
      </c>
      <c r="H3288" s="51"/>
      <c r="J3288" s="51"/>
    </row>
    <row r="3289" spans="1:10" x14ac:dyDescent="0.3">
      <c r="A3289" t="s">
        <v>3278</v>
      </c>
      <c r="B3289" t="s">
        <v>9642</v>
      </c>
      <c r="C3289" s="56">
        <v>41438</v>
      </c>
      <c r="D3289" s="48">
        <v>0</v>
      </c>
      <c r="E3289" s="57">
        <v>0</v>
      </c>
      <c r="F3289" s="48">
        <v>0</v>
      </c>
      <c r="G3289" s="48">
        <v>0</v>
      </c>
      <c r="H3289" s="51"/>
      <c r="J3289" s="51"/>
    </row>
    <row r="3290" spans="1:10" x14ac:dyDescent="0.3">
      <c r="A3290" t="s">
        <v>3279</v>
      </c>
      <c r="B3290" t="s">
        <v>9643</v>
      </c>
      <c r="C3290" s="56">
        <v>41386</v>
      </c>
      <c r="D3290" s="48">
        <v>49889.43</v>
      </c>
      <c r="E3290" s="57">
        <v>30.49</v>
      </c>
      <c r="F3290" s="48">
        <v>14803.5</v>
      </c>
      <c r="G3290" s="48">
        <v>-35085.93</v>
      </c>
      <c r="H3290" s="51"/>
      <c r="J3290" s="51"/>
    </row>
    <row r="3291" spans="1:10" x14ac:dyDescent="0.3">
      <c r="A3291" t="s">
        <v>3280</v>
      </c>
      <c r="B3291" t="s">
        <v>9644</v>
      </c>
      <c r="C3291" s="56">
        <v>41349</v>
      </c>
      <c r="D3291" s="48">
        <v>9240</v>
      </c>
      <c r="E3291" s="57">
        <v>120.29</v>
      </c>
      <c r="F3291" s="48">
        <v>58403.199999999997</v>
      </c>
      <c r="G3291" s="48">
        <v>49163.199999999997</v>
      </c>
      <c r="H3291" s="51"/>
      <c r="J3291" s="51"/>
    </row>
    <row r="3292" spans="1:10" x14ac:dyDescent="0.3">
      <c r="A3292" t="s">
        <v>3281</v>
      </c>
      <c r="B3292" t="s">
        <v>9645</v>
      </c>
      <c r="C3292" s="56">
        <v>41856</v>
      </c>
      <c r="D3292" s="48">
        <v>9240</v>
      </c>
      <c r="E3292" s="57">
        <v>0</v>
      </c>
      <c r="F3292" s="48">
        <v>0</v>
      </c>
      <c r="G3292" s="48">
        <v>-9240</v>
      </c>
      <c r="H3292" s="51"/>
      <c r="J3292" s="51"/>
    </row>
    <row r="3293" spans="1:10" x14ac:dyDescent="0.3">
      <c r="A3293" t="s">
        <v>3282</v>
      </c>
      <c r="B3293" t="s">
        <v>9646</v>
      </c>
      <c r="C3293" s="56">
        <v>41637</v>
      </c>
      <c r="D3293" s="48">
        <v>3309.43</v>
      </c>
      <c r="E3293" s="57">
        <v>0.75</v>
      </c>
      <c r="F3293" s="48">
        <v>364.14</v>
      </c>
      <c r="G3293" s="48">
        <v>-2945.29</v>
      </c>
      <c r="H3293" s="51"/>
      <c r="J3293" s="51"/>
    </row>
    <row r="3294" spans="1:10" x14ac:dyDescent="0.3">
      <c r="A3294" t="s">
        <v>3283</v>
      </c>
      <c r="B3294" t="s">
        <v>9647</v>
      </c>
      <c r="C3294" s="56">
        <v>41775</v>
      </c>
      <c r="D3294" s="48">
        <v>410846.85</v>
      </c>
      <c r="E3294" s="57">
        <v>823.58</v>
      </c>
      <c r="F3294" s="48">
        <v>399864.56</v>
      </c>
      <c r="G3294" s="48">
        <v>-10982.289999999979</v>
      </c>
      <c r="H3294" s="51"/>
      <c r="J3294" s="51"/>
    </row>
    <row r="3295" spans="1:10" x14ac:dyDescent="0.3">
      <c r="A3295" t="s">
        <v>3284</v>
      </c>
      <c r="B3295" t="s">
        <v>9648</v>
      </c>
      <c r="C3295" s="56">
        <v>41191</v>
      </c>
      <c r="D3295" s="48">
        <v>51094.06</v>
      </c>
      <c r="E3295" s="57">
        <v>0</v>
      </c>
      <c r="F3295" s="48">
        <v>0</v>
      </c>
      <c r="G3295" s="48">
        <v>-51094.06</v>
      </c>
      <c r="H3295" s="51"/>
      <c r="J3295" s="51"/>
    </row>
    <row r="3296" spans="1:10" x14ac:dyDescent="0.3">
      <c r="A3296" t="s">
        <v>3285</v>
      </c>
      <c r="B3296" t="s">
        <v>9649</v>
      </c>
      <c r="C3296" s="56">
        <v>41876</v>
      </c>
      <c r="D3296" s="48">
        <v>91136.08</v>
      </c>
      <c r="E3296" s="57">
        <v>151.19</v>
      </c>
      <c r="F3296" s="48">
        <v>73405.77</v>
      </c>
      <c r="G3296" s="48">
        <v>-17730.309999999998</v>
      </c>
      <c r="H3296" s="51"/>
      <c r="J3296" s="51"/>
    </row>
    <row r="3297" spans="1:10" x14ac:dyDescent="0.3">
      <c r="A3297" t="s">
        <v>3286</v>
      </c>
      <c r="B3297" t="s">
        <v>9649</v>
      </c>
      <c r="C3297" s="56">
        <v>41876</v>
      </c>
      <c r="D3297" s="48">
        <v>164044.94</v>
      </c>
      <c r="E3297" s="57">
        <v>185.76</v>
      </c>
      <c r="F3297" s="48">
        <v>90190.2</v>
      </c>
      <c r="G3297" s="48">
        <v>-73854.740000000005</v>
      </c>
      <c r="H3297" s="51"/>
      <c r="J3297" s="51"/>
    </row>
    <row r="3298" spans="1:10" x14ac:dyDescent="0.3">
      <c r="A3298" t="s">
        <v>3287</v>
      </c>
      <c r="B3298" t="s">
        <v>9650</v>
      </c>
      <c r="C3298" s="56">
        <v>29810</v>
      </c>
      <c r="D3298" s="48">
        <v>408444.88</v>
      </c>
      <c r="E3298" s="57">
        <v>31.67</v>
      </c>
      <c r="F3298" s="48">
        <v>15376.42</v>
      </c>
      <c r="G3298" s="48">
        <v>-393068.46</v>
      </c>
      <c r="H3298" s="51"/>
      <c r="J3298" s="51"/>
    </row>
    <row r="3299" spans="1:10" x14ac:dyDescent="0.3">
      <c r="A3299" t="s">
        <v>3288</v>
      </c>
      <c r="B3299" t="s">
        <v>9651</v>
      </c>
      <c r="C3299" s="56">
        <v>41630</v>
      </c>
      <c r="D3299" s="48">
        <v>7392</v>
      </c>
      <c r="E3299" s="57">
        <v>3.51</v>
      </c>
      <c r="F3299" s="48">
        <v>1704.18</v>
      </c>
      <c r="G3299" s="48">
        <v>-5687.82</v>
      </c>
      <c r="H3299" s="51"/>
      <c r="J3299" s="51"/>
    </row>
    <row r="3300" spans="1:10" x14ac:dyDescent="0.3">
      <c r="A3300" t="s">
        <v>3289</v>
      </c>
      <c r="B3300" t="s">
        <v>9652</v>
      </c>
      <c r="C3300" s="56">
        <v>41376</v>
      </c>
      <c r="D3300" s="48">
        <v>0</v>
      </c>
      <c r="E3300" s="57">
        <v>0</v>
      </c>
      <c r="F3300" s="48">
        <v>0</v>
      </c>
      <c r="G3300" s="48">
        <v>0</v>
      </c>
      <c r="H3300" s="51"/>
      <c r="J3300" s="51"/>
    </row>
    <row r="3301" spans="1:10" x14ac:dyDescent="0.3">
      <c r="A3301" t="s">
        <v>3290</v>
      </c>
      <c r="B3301" t="s">
        <v>9653</v>
      </c>
      <c r="C3301" s="56">
        <v>13683</v>
      </c>
      <c r="D3301" s="48">
        <v>0</v>
      </c>
      <c r="E3301" s="57">
        <v>21.06</v>
      </c>
      <c r="F3301" s="48">
        <v>10225.049999999999</v>
      </c>
      <c r="G3301" s="48">
        <v>10225.049999999999</v>
      </c>
      <c r="H3301" s="51"/>
      <c r="J3301" s="51"/>
    </row>
    <row r="3302" spans="1:10" x14ac:dyDescent="0.3">
      <c r="A3302" t="s">
        <v>3291</v>
      </c>
      <c r="B3302" t="s">
        <v>9654</v>
      </c>
      <c r="C3302" s="56">
        <v>41492</v>
      </c>
      <c r="D3302" s="48">
        <v>0</v>
      </c>
      <c r="E3302" s="57">
        <v>79.849999999999994</v>
      </c>
      <c r="F3302" s="48">
        <v>38768.769999999997</v>
      </c>
      <c r="G3302" s="48">
        <v>38768.769999999997</v>
      </c>
      <c r="H3302" s="51"/>
      <c r="J3302" s="51"/>
    </row>
    <row r="3303" spans="1:10" x14ac:dyDescent="0.3">
      <c r="A3303" t="s">
        <v>3292</v>
      </c>
      <c r="B3303" t="s">
        <v>9655</v>
      </c>
      <c r="C3303" s="56">
        <v>41868</v>
      </c>
      <c r="D3303" s="48">
        <v>0</v>
      </c>
      <c r="E3303" s="57">
        <v>0</v>
      </c>
      <c r="F3303" s="48">
        <v>0</v>
      </c>
      <c r="G3303" s="48">
        <v>0</v>
      </c>
      <c r="H3303" s="51"/>
      <c r="J3303" s="51"/>
    </row>
    <row r="3304" spans="1:10" x14ac:dyDescent="0.3">
      <c r="A3304" t="s">
        <v>3293</v>
      </c>
      <c r="B3304" t="s">
        <v>9656</v>
      </c>
      <c r="C3304" s="56">
        <v>41476</v>
      </c>
      <c r="D3304" s="48">
        <v>0</v>
      </c>
      <c r="E3304" s="57">
        <v>0</v>
      </c>
      <c r="F3304" s="48">
        <v>0</v>
      </c>
      <c r="G3304" s="48">
        <v>0</v>
      </c>
      <c r="H3304" s="51"/>
      <c r="J3304" s="51"/>
    </row>
    <row r="3305" spans="1:10" x14ac:dyDescent="0.3">
      <c r="A3305" t="s">
        <v>3294</v>
      </c>
      <c r="B3305" t="s">
        <v>9657</v>
      </c>
      <c r="C3305" s="56">
        <v>13662</v>
      </c>
      <c r="D3305" s="48">
        <v>3696</v>
      </c>
      <c r="E3305" s="57">
        <v>0</v>
      </c>
      <c r="F3305" s="48">
        <v>0</v>
      </c>
      <c r="G3305" s="48">
        <v>-3696</v>
      </c>
      <c r="H3305" s="51"/>
      <c r="J3305" s="51"/>
    </row>
    <row r="3306" spans="1:10" x14ac:dyDescent="0.3">
      <c r="A3306" t="s">
        <v>3295</v>
      </c>
      <c r="B3306" t="s">
        <v>9657</v>
      </c>
      <c r="C3306" s="56">
        <v>13662</v>
      </c>
      <c r="D3306" s="48">
        <v>0</v>
      </c>
      <c r="E3306" s="57">
        <v>0</v>
      </c>
      <c r="F3306" s="48">
        <v>0</v>
      </c>
      <c r="G3306" s="48">
        <v>0</v>
      </c>
      <c r="H3306" s="51"/>
      <c r="J3306" s="51"/>
    </row>
    <row r="3307" spans="1:10" x14ac:dyDescent="0.3">
      <c r="A3307" t="s">
        <v>3296</v>
      </c>
      <c r="B3307" t="s">
        <v>9658</v>
      </c>
      <c r="C3307" s="56">
        <v>41566</v>
      </c>
      <c r="D3307" s="48">
        <v>0</v>
      </c>
      <c r="E3307" s="57">
        <v>0</v>
      </c>
      <c r="F3307" s="48">
        <v>0</v>
      </c>
      <c r="G3307" s="48">
        <v>0</v>
      </c>
      <c r="H3307" s="51"/>
      <c r="J3307" s="51"/>
    </row>
    <row r="3308" spans="1:10" x14ac:dyDescent="0.3">
      <c r="A3308" t="s">
        <v>3297</v>
      </c>
      <c r="B3308" t="s">
        <v>9659</v>
      </c>
      <c r="C3308" s="56">
        <v>41574</v>
      </c>
      <c r="D3308" s="48">
        <v>143753.91</v>
      </c>
      <c r="E3308" s="57">
        <v>324.98</v>
      </c>
      <c r="F3308" s="48">
        <v>157784.29</v>
      </c>
      <c r="G3308" s="48">
        <v>14030.380000000005</v>
      </c>
      <c r="H3308" s="51"/>
      <c r="J3308" s="51"/>
    </row>
    <row r="3309" spans="1:10" x14ac:dyDescent="0.3">
      <c r="A3309" t="s">
        <v>3298</v>
      </c>
      <c r="B3309" t="s">
        <v>9660</v>
      </c>
      <c r="C3309" s="56">
        <v>41613</v>
      </c>
      <c r="D3309" s="48">
        <v>14784</v>
      </c>
      <c r="E3309" s="57">
        <v>2.71</v>
      </c>
      <c r="F3309" s="48">
        <v>1315.76</v>
      </c>
      <c r="G3309" s="48">
        <v>-13468.24</v>
      </c>
      <c r="H3309" s="51"/>
      <c r="J3309" s="51"/>
    </row>
    <row r="3310" spans="1:10" x14ac:dyDescent="0.3">
      <c r="A3310" t="s">
        <v>3299</v>
      </c>
      <c r="B3310" t="s">
        <v>9661</v>
      </c>
      <c r="C3310" s="56">
        <v>41345</v>
      </c>
      <c r="D3310" s="48">
        <v>58379.69</v>
      </c>
      <c r="E3310" s="57">
        <v>70.28</v>
      </c>
      <c r="F3310" s="48">
        <v>34122.35</v>
      </c>
      <c r="G3310" s="48">
        <v>-24257.340000000004</v>
      </c>
      <c r="H3310" s="51"/>
      <c r="J3310" s="51"/>
    </row>
    <row r="3311" spans="1:10" x14ac:dyDescent="0.3">
      <c r="A3311" t="s">
        <v>3300</v>
      </c>
      <c r="B3311" t="s">
        <v>9662</v>
      </c>
      <c r="C3311" s="56">
        <v>42657</v>
      </c>
      <c r="D3311" s="48">
        <v>55475.28</v>
      </c>
      <c r="E3311" s="57">
        <v>66.22</v>
      </c>
      <c r="F3311" s="48">
        <v>32151.13</v>
      </c>
      <c r="G3311" s="48">
        <v>-23324.149999999998</v>
      </c>
      <c r="H3311" s="51"/>
      <c r="J3311" s="51"/>
    </row>
    <row r="3312" spans="1:10" x14ac:dyDescent="0.3">
      <c r="A3312" t="s">
        <v>3301</v>
      </c>
      <c r="B3312" t="s">
        <v>9663</v>
      </c>
      <c r="C3312" s="56">
        <v>41507</v>
      </c>
      <c r="D3312" s="48">
        <v>0</v>
      </c>
      <c r="E3312" s="57">
        <v>84.83</v>
      </c>
      <c r="F3312" s="48">
        <v>41186.660000000003</v>
      </c>
      <c r="G3312" s="48">
        <v>41186.660000000003</v>
      </c>
      <c r="H3312" s="51"/>
      <c r="J3312" s="51"/>
    </row>
    <row r="3313" spans="1:10" x14ac:dyDescent="0.3">
      <c r="A3313" t="s">
        <v>3302</v>
      </c>
      <c r="B3313" t="s">
        <v>9664</v>
      </c>
      <c r="C3313" s="56">
        <v>42653</v>
      </c>
      <c r="D3313" s="48">
        <v>0</v>
      </c>
      <c r="E3313" s="57">
        <v>2.83</v>
      </c>
      <c r="F3313" s="48">
        <v>1374.02</v>
      </c>
      <c r="G3313" s="48">
        <v>1374.02</v>
      </c>
      <c r="H3313" s="51"/>
      <c r="J3313" s="51"/>
    </row>
    <row r="3314" spans="1:10" x14ac:dyDescent="0.3">
      <c r="A3314" t="s">
        <v>3303</v>
      </c>
      <c r="B3314" t="s">
        <v>9665</v>
      </c>
      <c r="C3314" s="56">
        <v>24533</v>
      </c>
      <c r="D3314" s="48">
        <v>0</v>
      </c>
      <c r="E3314" s="57">
        <v>0</v>
      </c>
      <c r="F3314" s="48">
        <v>0</v>
      </c>
      <c r="G3314" s="48">
        <v>0</v>
      </c>
      <c r="H3314" s="51"/>
      <c r="J3314" s="51"/>
    </row>
    <row r="3315" spans="1:10" x14ac:dyDescent="0.3">
      <c r="A3315" t="s">
        <v>3304</v>
      </c>
      <c r="B3315" t="s">
        <v>9666</v>
      </c>
      <c r="C3315" s="56">
        <v>41528</v>
      </c>
      <c r="D3315" s="48">
        <v>0</v>
      </c>
      <c r="E3315" s="57">
        <v>0</v>
      </c>
      <c r="F3315" s="48">
        <v>0</v>
      </c>
      <c r="G3315" s="48">
        <v>0</v>
      </c>
      <c r="H3315" s="51"/>
      <c r="J3315" s="51"/>
    </row>
    <row r="3316" spans="1:10" x14ac:dyDescent="0.3">
      <c r="A3316" t="s">
        <v>3305</v>
      </c>
      <c r="B3316" t="s">
        <v>9667</v>
      </c>
      <c r="C3316" s="56">
        <v>24845</v>
      </c>
      <c r="D3316" s="48">
        <v>5544</v>
      </c>
      <c r="E3316" s="57">
        <v>21.68</v>
      </c>
      <c r="F3316" s="48">
        <v>10526.07</v>
      </c>
      <c r="G3316" s="48">
        <v>4982.07</v>
      </c>
      <c r="H3316" s="51"/>
      <c r="J3316" s="51"/>
    </row>
    <row r="3317" spans="1:10" x14ac:dyDescent="0.3">
      <c r="A3317" t="s">
        <v>3306</v>
      </c>
      <c r="B3317" t="s">
        <v>9668</v>
      </c>
      <c r="C3317" s="56">
        <v>26158</v>
      </c>
      <c r="D3317" s="48">
        <v>39863.47</v>
      </c>
      <c r="E3317" s="57">
        <v>188.83</v>
      </c>
      <c r="F3317" s="48">
        <v>91680.74</v>
      </c>
      <c r="G3317" s="48">
        <v>51817.270000000004</v>
      </c>
      <c r="H3317" s="51"/>
      <c r="J3317" s="51"/>
    </row>
    <row r="3318" spans="1:10" x14ac:dyDescent="0.3">
      <c r="A3318" t="s">
        <v>3307</v>
      </c>
      <c r="B3318" t="s">
        <v>9669</v>
      </c>
      <c r="C3318" s="56">
        <v>41506</v>
      </c>
      <c r="D3318" s="48">
        <v>1848</v>
      </c>
      <c r="E3318" s="57">
        <v>0</v>
      </c>
      <c r="F3318" s="48">
        <v>0</v>
      </c>
      <c r="G3318" s="48">
        <v>-1848</v>
      </c>
      <c r="H3318" s="51"/>
      <c r="J3318" s="51"/>
    </row>
    <row r="3319" spans="1:10" x14ac:dyDescent="0.3">
      <c r="A3319" t="s">
        <v>3308</v>
      </c>
      <c r="B3319" t="s">
        <v>9670</v>
      </c>
      <c r="C3319" s="56">
        <v>40971</v>
      </c>
      <c r="D3319" s="48">
        <v>119019.95</v>
      </c>
      <c r="E3319" s="57">
        <v>182.29</v>
      </c>
      <c r="F3319" s="48">
        <v>88505.44</v>
      </c>
      <c r="G3319" s="48">
        <v>-30514.509999999995</v>
      </c>
      <c r="H3319" s="51"/>
      <c r="J3319" s="51"/>
    </row>
    <row r="3320" spans="1:10" x14ac:dyDescent="0.3">
      <c r="A3320" t="s">
        <v>3309</v>
      </c>
      <c r="B3320" t="s">
        <v>9671</v>
      </c>
      <c r="C3320" s="56">
        <v>40765</v>
      </c>
      <c r="D3320" s="48">
        <v>0</v>
      </c>
      <c r="E3320" s="57">
        <v>32.340000000000003</v>
      </c>
      <c r="F3320" s="48">
        <v>15701.72</v>
      </c>
      <c r="G3320" s="48">
        <v>15701.72</v>
      </c>
      <c r="H3320" s="51"/>
      <c r="J3320" s="51"/>
    </row>
    <row r="3321" spans="1:10" x14ac:dyDescent="0.3">
      <c r="A3321" t="s">
        <v>3310</v>
      </c>
      <c r="B3321" t="s">
        <v>9672</v>
      </c>
      <c r="C3321" s="56">
        <v>28563</v>
      </c>
      <c r="D3321" s="48">
        <v>0</v>
      </c>
      <c r="E3321" s="57">
        <v>0</v>
      </c>
      <c r="F3321" s="48">
        <v>0</v>
      </c>
      <c r="G3321" s="48">
        <v>0</v>
      </c>
      <c r="H3321" s="51"/>
      <c r="J3321" s="51"/>
    </row>
    <row r="3322" spans="1:10" x14ac:dyDescent="0.3">
      <c r="A3322" t="s">
        <v>3311</v>
      </c>
      <c r="B3322" t="s">
        <v>9673</v>
      </c>
      <c r="C3322" s="56">
        <v>32073</v>
      </c>
      <c r="D3322" s="48">
        <v>82461.81</v>
      </c>
      <c r="E3322" s="57">
        <v>169.88</v>
      </c>
      <c r="F3322" s="48">
        <v>82480.14</v>
      </c>
      <c r="G3322" s="48">
        <v>18.330000000001746</v>
      </c>
      <c r="H3322" s="51"/>
      <c r="J3322" s="51"/>
    </row>
    <row r="3323" spans="1:10" x14ac:dyDescent="0.3">
      <c r="A3323" t="s">
        <v>3312</v>
      </c>
      <c r="B3323" t="s">
        <v>9674</v>
      </c>
      <c r="C3323" s="56">
        <v>32177</v>
      </c>
      <c r="D3323" s="48">
        <v>91535.679999999993</v>
      </c>
      <c r="E3323" s="57">
        <v>87.35</v>
      </c>
      <c r="F3323" s="48">
        <v>42410.17</v>
      </c>
      <c r="G3323" s="48">
        <v>-49125.509999999995</v>
      </c>
      <c r="H3323" s="51"/>
      <c r="J3323" s="51"/>
    </row>
    <row r="3324" spans="1:10" x14ac:dyDescent="0.3">
      <c r="A3324" t="s">
        <v>3313</v>
      </c>
      <c r="B3324" t="s">
        <v>9675</v>
      </c>
      <c r="C3324" s="56">
        <v>32580</v>
      </c>
      <c r="D3324" s="48">
        <v>0</v>
      </c>
      <c r="E3324" s="57">
        <v>0</v>
      </c>
      <c r="F3324" s="48">
        <v>0</v>
      </c>
      <c r="G3324" s="48">
        <v>0</v>
      </c>
      <c r="H3324" s="51"/>
      <c r="J3324" s="51"/>
    </row>
    <row r="3325" spans="1:10" x14ac:dyDescent="0.3">
      <c r="A3325" t="s">
        <v>3314</v>
      </c>
      <c r="B3325" t="s">
        <v>9676</v>
      </c>
      <c r="C3325" s="56">
        <v>41154</v>
      </c>
      <c r="D3325" s="48">
        <v>0</v>
      </c>
      <c r="E3325" s="57">
        <v>0</v>
      </c>
      <c r="F3325" s="48">
        <v>0</v>
      </c>
      <c r="G3325" s="48">
        <v>0</v>
      </c>
      <c r="H3325" s="51"/>
      <c r="J3325" s="51"/>
    </row>
    <row r="3326" spans="1:10" x14ac:dyDescent="0.3">
      <c r="A3326" t="s">
        <v>3315</v>
      </c>
      <c r="B3326" t="s">
        <v>9677</v>
      </c>
      <c r="C3326" s="56">
        <v>41223</v>
      </c>
      <c r="D3326" s="48">
        <v>66742.7</v>
      </c>
      <c r="E3326" s="57">
        <v>106.34</v>
      </c>
      <c r="F3326" s="48">
        <v>51630.2</v>
      </c>
      <c r="G3326" s="48">
        <v>-15112.5</v>
      </c>
      <c r="H3326" s="51"/>
      <c r="J3326" s="51"/>
    </row>
    <row r="3327" spans="1:10" x14ac:dyDescent="0.3">
      <c r="A3327" t="s">
        <v>3316</v>
      </c>
      <c r="B3327" t="s">
        <v>9678</v>
      </c>
      <c r="C3327" s="56">
        <v>42616</v>
      </c>
      <c r="D3327" s="48">
        <v>0</v>
      </c>
      <c r="E3327" s="57">
        <v>0</v>
      </c>
      <c r="F3327" s="48">
        <v>0</v>
      </c>
      <c r="G3327" s="48">
        <v>0</v>
      </c>
      <c r="H3327" s="51"/>
      <c r="J3327" s="51"/>
    </row>
    <row r="3328" spans="1:10" x14ac:dyDescent="0.3">
      <c r="A3328" t="s">
        <v>3317</v>
      </c>
      <c r="B3328" t="s">
        <v>9679</v>
      </c>
      <c r="C3328" s="56">
        <v>41233</v>
      </c>
      <c r="D3328" s="48">
        <v>0</v>
      </c>
      <c r="E3328" s="57">
        <v>0</v>
      </c>
      <c r="F3328" s="48">
        <v>0</v>
      </c>
      <c r="G3328" s="48">
        <v>0</v>
      </c>
      <c r="H3328" s="51"/>
      <c r="J3328" s="51"/>
    </row>
    <row r="3329" spans="1:10" x14ac:dyDescent="0.3">
      <c r="A3329" t="s">
        <v>3318</v>
      </c>
      <c r="B3329" t="s">
        <v>9680</v>
      </c>
      <c r="C3329" s="56">
        <v>41407</v>
      </c>
      <c r="D3329" s="48">
        <v>0</v>
      </c>
      <c r="E3329" s="57">
        <v>0</v>
      </c>
      <c r="F3329" s="48">
        <v>0</v>
      </c>
      <c r="G3329" s="48">
        <v>0</v>
      </c>
      <c r="H3329" s="51"/>
      <c r="J3329" s="51"/>
    </row>
    <row r="3330" spans="1:10" x14ac:dyDescent="0.3">
      <c r="A3330" t="s">
        <v>3319</v>
      </c>
      <c r="B3330" t="s">
        <v>9681</v>
      </c>
      <c r="C3330" s="56">
        <v>41316</v>
      </c>
      <c r="D3330" s="48">
        <v>0</v>
      </c>
      <c r="E3330" s="57">
        <v>0</v>
      </c>
      <c r="F3330" s="48">
        <v>0</v>
      </c>
      <c r="G3330" s="48">
        <v>0</v>
      </c>
      <c r="H3330" s="51"/>
      <c r="J3330" s="51"/>
    </row>
    <row r="3331" spans="1:10" x14ac:dyDescent="0.3">
      <c r="A3331" t="s">
        <v>3320</v>
      </c>
      <c r="B3331" t="s">
        <v>9682</v>
      </c>
      <c r="C3331" s="56">
        <v>75219</v>
      </c>
      <c r="D3331" s="48">
        <v>0</v>
      </c>
      <c r="E3331" s="57">
        <v>0</v>
      </c>
      <c r="F3331" s="48">
        <v>0</v>
      </c>
      <c r="G3331" s="48">
        <v>0</v>
      </c>
      <c r="H3331" s="51"/>
      <c r="J3331" s="51"/>
    </row>
    <row r="3332" spans="1:10" x14ac:dyDescent="0.3">
      <c r="A3332" t="s">
        <v>3321</v>
      </c>
      <c r="B3332" t="s">
        <v>9683</v>
      </c>
      <c r="C3332" s="56">
        <v>43864</v>
      </c>
      <c r="D3332" s="48">
        <v>235900.35</v>
      </c>
      <c r="E3332" s="57">
        <v>434.35</v>
      </c>
      <c r="F3332" s="48">
        <v>210885.61</v>
      </c>
      <c r="G3332" s="48">
        <v>-25014.74000000002</v>
      </c>
      <c r="H3332" s="51"/>
      <c r="J3332" s="51"/>
    </row>
    <row r="3333" spans="1:10" x14ac:dyDescent="0.3">
      <c r="A3333" t="s">
        <v>3322</v>
      </c>
      <c r="B3333" t="s">
        <v>9684</v>
      </c>
      <c r="C3333" s="56">
        <v>41052</v>
      </c>
      <c r="D3333" s="48">
        <v>0</v>
      </c>
      <c r="E3333" s="57">
        <v>0</v>
      </c>
      <c r="F3333" s="48">
        <v>0</v>
      </c>
      <c r="G3333" s="48">
        <v>0</v>
      </c>
      <c r="H3333" s="51"/>
      <c r="J3333" s="51"/>
    </row>
    <row r="3334" spans="1:10" x14ac:dyDescent="0.3">
      <c r="A3334" t="s">
        <v>3323</v>
      </c>
      <c r="B3334" t="s">
        <v>9685</v>
      </c>
      <c r="C3334" s="56">
        <v>40540</v>
      </c>
      <c r="D3334" s="48">
        <v>0</v>
      </c>
      <c r="E3334" s="57">
        <v>0</v>
      </c>
      <c r="F3334" s="48">
        <v>0</v>
      </c>
      <c r="G3334" s="48">
        <v>0</v>
      </c>
      <c r="H3334" s="51"/>
      <c r="J3334" s="51"/>
    </row>
    <row r="3335" spans="1:10" x14ac:dyDescent="0.3">
      <c r="A3335" t="s">
        <v>3324</v>
      </c>
      <c r="B3335" t="s">
        <v>9686</v>
      </c>
      <c r="C3335" s="56">
        <v>41571</v>
      </c>
      <c r="D3335" s="48">
        <v>0</v>
      </c>
      <c r="E3335" s="57">
        <v>0</v>
      </c>
      <c r="F3335" s="48">
        <v>0</v>
      </c>
      <c r="G3335" s="48">
        <v>0</v>
      </c>
      <c r="H3335" s="51"/>
      <c r="J3335" s="51"/>
    </row>
    <row r="3336" spans="1:10" x14ac:dyDescent="0.3">
      <c r="A3336" t="s">
        <v>3325</v>
      </c>
      <c r="B3336" t="s">
        <v>9687</v>
      </c>
      <c r="C3336" s="56">
        <v>41005</v>
      </c>
      <c r="D3336" s="48">
        <v>38126.78</v>
      </c>
      <c r="E3336" s="57">
        <v>23.14</v>
      </c>
      <c r="F3336" s="48">
        <v>11234.93</v>
      </c>
      <c r="G3336" s="48">
        <v>-26891.85</v>
      </c>
      <c r="H3336" s="51"/>
      <c r="J3336" s="51"/>
    </row>
    <row r="3337" spans="1:10" x14ac:dyDescent="0.3">
      <c r="A3337" t="s">
        <v>3326</v>
      </c>
      <c r="B3337" t="s">
        <v>9688</v>
      </c>
      <c r="C3337" s="56">
        <v>40946</v>
      </c>
      <c r="D3337" s="48">
        <v>0</v>
      </c>
      <c r="E3337" s="57">
        <v>0</v>
      </c>
      <c r="F3337" s="48">
        <v>0</v>
      </c>
      <c r="G3337" s="48">
        <v>0</v>
      </c>
      <c r="H3337" s="51"/>
      <c r="J3337" s="51"/>
    </row>
    <row r="3338" spans="1:10" x14ac:dyDescent="0.3">
      <c r="A3338" t="s">
        <v>3327</v>
      </c>
      <c r="B3338" t="s">
        <v>9689</v>
      </c>
      <c r="C3338" s="56">
        <v>41551</v>
      </c>
      <c r="D3338" s="48">
        <v>9240</v>
      </c>
      <c r="E3338" s="57">
        <v>0</v>
      </c>
      <c r="F3338" s="48">
        <v>0</v>
      </c>
      <c r="G3338" s="48">
        <v>-9240</v>
      </c>
      <c r="H3338" s="51"/>
      <c r="J3338" s="51"/>
    </row>
    <row r="3339" spans="1:10" x14ac:dyDescent="0.3">
      <c r="A3339" t="s">
        <v>3328</v>
      </c>
      <c r="B3339" t="s">
        <v>9690</v>
      </c>
      <c r="C3339" s="56">
        <v>31237</v>
      </c>
      <c r="D3339" s="48">
        <v>0</v>
      </c>
      <c r="E3339" s="57">
        <v>0</v>
      </c>
      <c r="F3339" s="48">
        <v>0</v>
      </c>
      <c r="G3339" s="48">
        <v>0</v>
      </c>
      <c r="H3339" s="51"/>
      <c r="J3339" s="51"/>
    </row>
    <row r="3340" spans="1:10" x14ac:dyDescent="0.3">
      <c r="A3340" t="s">
        <v>3329</v>
      </c>
      <c r="B3340" t="s">
        <v>9691</v>
      </c>
      <c r="C3340" s="56">
        <v>69539</v>
      </c>
      <c r="D3340" s="48">
        <v>30164.28</v>
      </c>
      <c r="E3340" s="57">
        <v>100.9</v>
      </c>
      <c r="F3340" s="48">
        <v>48988.97</v>
      </c>
      <c r="G3340" s="48">
        <v>18824.690000000002</v>
      </c>
      <c r="H3340" s="51"/>
      <c r="J3340" s="51"/>
    </row>
    <row r="3341" spans="1:10" x14ac:dyDescent="0.3">
      <c r="A3341" t="s">
        <v>3330</v>
      </c>
      <c r="B3341" t="s">
        <v>9692</v>
      </c>
      <c r="C3341" s="56">
        <v>41551</v>
      </c>
      <c r="D3341" s="48">
        <v>0</v>
      </c>
      <c r="E3341" s="57">
        <v>0</v>
      </c>
      <c r="F3341" s="48">
        <v>0</v>
      </c>
      <c r="G3341" s="48">
        <v>0</v>
      </c>
      <c r="H3341" s="51"/>
      <c r="J3341" s="51"/>
    </row>
    <row r="3342" spans="1:10" x14ac:dyDescent="0.3">
      <c r="A3342" t="s">
        <v>3331</v>
      </c>
      <c r="B3342" t="s">
        <v>9693</v>
      </c>
      <c r="C3342" s="56">
        <v>31384</v>
      </c>
      <c r="D3342" s="48">
        <v>0</v>
      </c>
      <c r="E3342" s="57">
        <v>0</v>
      </c>
      <c r="F3342" s="48">
        <v>0</v>
      </c>
      <c r="G3342" s="48">
        <v>0</v>
      </c>
      <c r="H3342" s="51"/>
      <c r="J3342" s="51"/>
    </row>
    <row r="3343" spans="1:10" x14ac:dyDescent="0.3">
      <c r="A3343" t="s">
        <v>3332</v>
      </c>
      <c r="B3343" t="s">
        <v>9694</v>
      </c>
      <c r="C3343" s="56">
        <v>41516</v>
      </c>
      <c r="D3343" s="48">
        <v>51744</v>
      </c>
      <c r="E3343" s="57">
        <v>120.63</v>
      </c>
      <c r="F3343" s="48">
        <v>58568.28</v>
      </c>
      <c r="G3343" s="48">
        <v>6824.2799999999988</v>
      </c>
      <c r="H3343" s="51"/>
      <c r="J3343" s="51"/>
    </row>
    <row r="3344" spans="1:10" x14ac:dyDescent="0.3">
      <c r="A3344" t="s">
        <v>3333</v>
      </c>
      <c r="B3344" t="s">
        <v>9695</v>
      </c>
      <c r="C3344" s="56">
        <v>40557</v>
      </c>
      <c r="D3344" s="48">
        <v>0</v>
      </c>
      <c r="E3344" s="57">
        <v>0</v>
      </c>
      <c r="F3344" s="48">
        <v>0</v>
      </c>
      <c r="G3344" s="48">
        <v>0</v>
      </c>
      <c r="H3344" s="51"/>
      <c r="J3344" s="51"/>
    </row>
    <row r="3345" spans="1:10" x14ac:dyDescent="0.3">
      <c r="A3345" t="s">
        <v>3334</v>
      </c>
      <c r="B3345" t="s">
        <v>9696</v>
      </c>
      <c r="C3345" s="56">
        <v>47959</v>
      </c>
      <c r="D3345" s="48">
        <v>0</v>
      </c>
      <c r="E3345" s="57">
        <v>19.84</v>
      </c>
      <c r="F3345" s="48">
        <v>9632.7199999999993</v>
      </c>
      <c r="G3345" s="48">
        <v>9632.7199999999993</v>
      </c>
      <c r="H3345" s="51"/>
      <c r="J3345" s="51"/>
    </row>
    <row r="3346" spans="1:10" x14ac:dyDescent="0.3">
      <c r="A3346" t="s">
        <v>3335</v>
      </c>
      <c r="B3346" t="s">
        <v>9697</v>
      </c>
      <c r="C3346" s="56">
        <v>40980</v>
      </c>
      <c r="D3346" s="48">
        <v>0</v>
      </c>
      <c r="E3346" s="57">
        <v>0</v>
      </c>
      <c r="F3346" s="48">
        <v>0</v>
      </c>
      <c r="G3346" s="48">
        <v>0</v>
      </c>
      <c r="H3346" s="51"/>
      <c r="J3346" s="51"/>
    </row>
    <row r="3347" spans="1:10" x14ac:dyDescent="0.3">
      <c r="A3347" t="s">
        <v>3336</v>
      </c>
      <c r="B3347" t="s">
        <v>9698</v>
      </c>
      <c r="C3347" s="56">
        <v>75597</v>
      </c>
      <c r="D3347" s="48">
        <v>142848.21</v>
      </c>
      <c r="E3347" s="57">
        <v>408.55</v>
      </c>
      <c r="F3347" s="48">
        <v>198359.2</v>
      </c>
      <c r="G3347" s="48">
        <v>55510.99000000002</v>
      </c>
      <c r="H3347" s="51"/>
      <c r="J3347" s="51"/>
    </row>
    <row r="3348" spans="1:10" x14ac:dyDescent="0.3">
      <c r="A3348" t="s">
        <v>3337</v>
      </c>
      <c r="B3348" t="s">
        <v>9699</v>
      </c>
      <c r="C3348" s="56">
        <v>41460</v>
      </c>
      <c r="D3348" s="48">
        <v>0</v>
      </c>
      <c r="E3348" s="57">
        <v>19.2</v>
      </c>
      <c r="F3348" s="48">
        <v>9321.98</v>
      </c>
      <c r="G3348" s="48">
        <v>9321.98</v>
      </c>
      <c r="H3348" s="51"/>
      <c r="J3348" s="51"/>
    </row>
    <row r="3349" spans="1:10" x14ac:dyDescent="0.3">
      <c r="A3349" t="s">
        <v>3338</v>
      </c>
      <c r="B3349" t="s">
        <v>9700</v>
      </c>
      <c r="C3349" s="56">
        <v>79874</v>
      </c>
      <c r="D3349" s="48">
        <v>0</v>
      </c>
      <c r="E3349" s="57">
        <v>9.93</v>
      </c>
      <c r="F3349" s="48">
        <v>4821.21</v>
      </c>
      <c r="G3349" s="48">
        <v>4821.21</v>
      </c>
      <c r="H3349" s="51"/>
      <c r="J3349" s="51"/>
    </row>
    <row r="3350" spans="1:10" x14ac:dyDescent="0.3">
      <c r="A3350" t="s">
        <v>3339</v>
      </c>
      <c r="B3350" t="s">
        <v>9701</v>
      </c>
      <c r="C3350" s="56">
        <v>78782</v>
      </c>
      <c r="D3350" s="48">
        <v>0</v>
      </c>
      <c r="E3350" s="57">
        <v>0</v>
      </c>
      <c r="F3350" s="48">
        <v>0</v>
      </c>
      <c r="G3350" s="48">
        <v>0</v>
      </c>
      <c r="H3350" s="51"/>
      <c r="J3350" s="51"/>
    </row>
    <row r="3351" spans="1:10" x14ac:dyDescent="0.3">
      <c r="A3351" t="s">
        <v>3340</v>
      </c>
      <c r="B3351" t="s">
        <v>9702</v>
      </c>
      <c r="C3351" s="56">
        <v>79536</v>
      </c>
      <c r="D3351" s="48">
        <v>0</v>
      </c>
      <c r="E3351" s="57">
        <v>14.47</v>
      </c>
      <c r="F3351" s="48">
        <v>7025.47</v>
      </c>
      <c r="G3351" s="48">
        <v>7025.47</v>
      </c>
      <c r="H3351" s="51"/>
      <c r="J3351" s="51"/>
    </row>
    <row r="3352" spans="1:10" x14ac:dyDescent="0.3">
      <c r="A3352" t="s">
        <v>3341</v>
      </c>
      <c r="B3352" t="s">
        <v>9703</v>
      </c>
      <c r="C3352" s="56">
        <v>41293</v>
      </c>
      <c r="D3352" s="48">
        <v>22176</v>
      </c>
      <c r="E3352" s="57">
        <v>14.58</v>
      </c>
      <c r="F3352" s="48">
        <v>7078.88</v>
      </c>
      <c r="G3352" s="48">
        <v>-15097.119999999999</v>
      </c>
      <c r="H3352" s="51"/>
      <c r="J3352" s="51"/>
    </row>
    <row r="3353" spans="1:10" x14ac:dyDescent="0.3">
      <c r="A3353" t="s">
        <v>3342</v>
      </c>
      <c r="B3353" t="s">
        <v>9704</v>
      </c>
      <c r="C3353" s="56">
        <v>41899</v>
      </c>
      <c r="D3353" s="48">
        <v>0</v>
      </c>
      <c r="E3353" s="57">
        <v>0</v>
      </c>
      <c r="F3353" s="48">
        <v>0</v>
      </c>
      <c r="G3353" s="48">
        <v>0</v>
      </c>
      <c r="H3353" s="51"/>
      <c r="J3353" s="51"/>
    </row>
    <row r="3354" spans="1:10" x14ac:dyDescent="0.3">
      <c r="A3354" t="s">
        <v>3343</v>
      </c>
      <c r="B3354" t="s">
        <v>9705</v>
      </c>
      <c r="C3354" s="56">
        <v>41693</v>
      </c>
      <c r="D3354" s="48">
        <v>0</v>
      </c>
      <c r="E3354" s="57">
        <v>21.4</v>
      </c>
      <c r="F3354" s="48">
        <v>10390.129999999999</v>
      </c>
      <c r="G3354" s="48">
        <v>10390.129999999999</v>
      </c>
      <c r="H3354" s="51"/>
      <c r="J3354" s="51"/>
    </row>
    <row r="3355" spans="1:10" x14ac:dyDescent="0.3">
      <c r="A3355" t="s">
        <v>3344</v>
      </c>
      <c r="B3355" t="s">
        <v>9706</v>
      </c>
      <c r="C3355" s="56">
        <v>41779</v>
      </c>
      <c r="D3355" s="48">
        <v>0</v>
      </c>
      <c r="E3355" s="57">
        <v>0</v>
      </c>
      <c r="F3355" s="48">
        <v>0</v>
      </c>
      <c r="G3355" s="48">
        <v>0</v>
      </c>
      <c r="H3355" s="51"/>
      <c r="J3355" s="51"/>
    </row>
    <row r="3356" spans="1:10" x14ac:dyDescent="0.3">
      <c r="A3356" t="s">
        <v>3345</v>
      </c>
      <c r="B3356" t="s">
        <v>9707</v>
      </c>
      <c r="C3356" s="56">
        <v>41672</v>
      </c>
      <c r="D3356" s="48">
        <v>7080.93</v>
      </c>
      <c r="E3356" s="57">
        <v>76</v>
      </c>
      <c r="F3356" s="48">
        <v>36899.519999999997</v>
      </c>
      <c r="G3356" s="48">
        <v>29818.589999999997</v>
      </c>
      <c r="H3356" s="51"/>
      <c r="J3356" s="51"/>
    </row>
    <row r="3357" spans="1:10" x14ac:dyDescent="0.3">
      <c r="A3357" t="s">
        <v>3346</v>
      </c>
      <c r="B3357" t="s">
        <v>9708</v>
      </c>
      <c r="C3357" s="56">
        <v>40803</v>
      </c>
      <c r="D3357" s="48">
        <v>0</v>
      </c>
      <c r="E3357" s="57">
        <v>55.26</v>
      </c>
      <c r="F3357" s="48">
        <v>26829.84</v>
      </c>
      <c r="G3357" s="48">
        <v>26829.84</v>
      </c>
      <c r="H3357" s="51"/>
      <c r="J3357" s="51"/>
    </row>
    <row r="3358" spans="1:10" x14ac:dyDescent="0.3">
      <c r="A3358" t="s">
        <v>3347</v>
      </c>
      <c r="B3358" t="s">
        <v>9709</v>
      </c>
      <c r="C3358" s="56">
        <v>41492</v>
      </c>
      <c r="D3358" s="48">
        <v>31416</v>
      </c>
      <c r="E3358" s="57">
        <v>147.63</v>
      </c>
      <c r="F3358" s="48">
        <v>71677.320000000007</v>
      </c>
      <c r="G3358" s="48">
        <v>40261.320000000007</v>
      </c>
      <c r="H3358" s="51"/>
      <c r="J3358" s="51"/>
    </row>
    <row r="3359" spans="1:10" x14ac:dyDescent="0.3">
      <c r="A3359" t="s">
        <v>3348</v>
      </c>
      <c r="B3359" t="s">
        <v>9710</v>
      </c>
      <c r="C3359" s="56">
        <v>41813</v>
      </c>
      <c r="D3359" s="48">
        <v>0</v>
      </c>
      <c r="E3359" s="57">
        <v>0</v>
      </c>
      <c r="F3359" s="48">
        <v>0</v>
      </c>
      <c r="G3359" s="48">
        <v>0</v>
      </c>
      <c r="H3359" s="51"/>
      <c r="J3359" s="51"/>
    </row>
    <row r="3360" spans="1:10" x14ac:dyDescent="0.3">
      <c r="A3360" t="s">
        <v>3349</v>
      </c>
      <c r="B3360" t="s">
        <v>9711</v>
      </c>
      <c r="C3360" s="56">
        <v>41778</v>
      </c>
      <c r="D3360" s="48">
        <v>51475.95</v>
      </c>
      <c r="E3360" s="57">
        <v>99.32</v>
      </c>
      <c r="F3360" s="48">
        <v>48221.85</v>
      </c>
      <c r="G3360" s="48">
        <v>-3254.0999999999985</v>
      </c>
      <c r="H3360" s="51"/>
      <c r="J3360" s="51"/>
    </row>
    <row r="3361" spans="1:10" x14ac:dyDescent="0.3">
      <c r="A3361" t="s">
        <v>3350</v>
      </c>
      <c r="B3361" t="s">
        <v>9712</v>
      </c>
      <c r="C3361" s="56">
        <v>41286</v>
      </c>
      <c r="D3361" s="48">
        <v>0</v>
      </c>
      <c r="E3361" s="57">
        <v>0</v>
      </c>
      <c r="F3361" s="48">
        <v>0</v>
      </c>
      <c r="G3361" s="48">
        <v>0</v>
      </c>
      <c r="H3361" s="51"/>
      <c r="J3361" s="51"/>
    </row>
    <row r="3362" spans="1:10" x14ac:dyDescent="0.3">
      <c r="A3362" t="s">
        <v>3351</v>
      </c>
      <c r="B3362" t="s">
        <v>9713</v>
      </c>
      <c r="C3362" s="56">
        <v>22725</v>
      </c>
      <c r="D3362" s="48">
        <v>0</v>
      </c>
      <c r="E3362" s="57">
        <v>0</v>
      </c>
      <c r="F3362" s="48">
        <v>0</v>
      </c>
      <c r="G3362" s="48">
        <v>0</v>
      </c>
      <c r="H3362" s="51"/>
      <c r="J3362" s="51"/>
    </row>
    <row r="3363" spans="1:10" x14ac:dyDescent="0.3">
      <c r="A3363" t="s">
        <v>3352</v>
      </c>
      <c r="B3363" t="s">
        <v>9714</v>
      </c>
      <c r="C3363" s="56">
        <v>25351</v>
      </c>
      <c r="D3363" s="48">
        <v>0</v>
      </c>
      <c r="E3363" s="57">
        <v>0</v>
      </c>
      <c r="F3363" s="48">
        <v>0</v>
      </c>
      <c r="G3363" s="48">
        <v>0</v>
      </c>
      <c r="H3363" s="51"/>
      <c r="J3363" s="51"/>
    </row>
    <row r="3364" spans="1:10" x14ac:dyDescent="0.3">
      <c r="A3364" t="s">
        <v>3353</v>
      </c>
      <c r="B3364" t="s">
        <v>9715</v>
      </c>
      <c r="C3364" s="56">
        <v>42683</v>
      </c>
      <c r="D3364" s="48">
        <v>0</v>
      </c>
      <c r="E3364" s="57">
        <v>41.07</v>
      </c>
      <c r="F3364" s="48">
        <v>19940.310000000001</v>
      </c>
      <c r="G3364" s="48">
        <v>19940.310000000001</v>
      </c>
      <c r="H3364" s="51"/>
      <c r="J3364" s="51"/>
    </row>
    <row r="3365" spans="1:10" x14ac:dyDescent="0.3">
      <c r="A3365" t="s">
        <v>3354</v>
      </c>
      <c r="B3365" t="s">
        <v>9716</v>
      </c>
      <c r="C3365" s="56">
        <v>41454</v>
      </c>
      <c r="D3365" s="48">
        <v>0</v>
      </c>
      <c r="E3365" s="57">
        <v>0</v>
      </c>
      <c r="F3365" s="48">
        <v>0</v>
      </c>
      <c r="G3365" s="48">
        <v>0</v>
      </c>
      <c r="H3365" s="51"/>
      <c r="J3365" s="51"/>
    </row>
    <row r="3366" spans="1:10" x14ac:dyDescent="0.3">
      <c r="A3366" t="s">
        <v>3355</v>
      </c>
      <c r="B3366" t="s">
        <v>9717</v>
      </c>
      <c r="C3366" s="56">
        <v>41337</v>
      </c>
      <c r="D3366" s="48">
        <v>20979.93</v>
      </c>
      <c r="E3366" s="57">
        <v>150.29</v>
      </c>
      <c r="F3366" s="48">
        <v>72968.800000000003</v>
      </c>
      <c r="G3366" s="48">
        <v>51988.87</v>
      </c>
      <c r="H3366" s="51"/>
      <c r="J3366" s="51"/>
    </row>
    <row r="3367" spans="1:10" x14ac:dyDescent="0.3">
      <c r="A3367" t="s">
        <v>3356</v>
      </c>
      <c r="B3367" t="s">
        <v>9718</v>
      </c>
      <c r="C3367" s="56">
        <v>41138</v>
      </c>
      <c r="D3367" s="48">
        <v>0</v>
      </c>
      <c r="E3367" s="57">
        <v>71.66</v>
      </c>
      <c r="F3367" s="48">
        <v>34792.36</v>
      </c>
      <c r="G3367" s="48">
        <v>34792.36</v>
      </c>
      <c r="H3367" s="51"/>
      <c r="J3367" s="51"/>
    </row>
    <row r="3368" spans="1:10" x14ac:dyDescent="0.3">
      <c r="A3368" t="s">
        <v>3357</v>
      </c>
      <c r="B3368" t="s">
        <v>9719</v>
      </c>
      <c r="C3368" s="56">
        <v>42596</v>
      </c>
      <c r="D3368" s="48">
        <v>0</v>
      </c>
      <c r="E3368" s="57">
        <v>0</v>
      </c>
      <c r="F3368" s="48">
        <v>0</v>
      </c>
      <c r="G3368" s="48">
        <v>0</v>
      </c>
      <c r="H3368" s="51"/>
      <c r="J3368" s="51"/>
    </row>
    <row r="3369" spans="1:10" x14ac:dyDescent="0.3">
      <c r="A3369" t="s">
        <v>3358</v>
      </c>
      <c r="B3369" t="s">
        <v>9720</v>
      </c>
      <c r="C3369" s="56">
        <v>41127</v>
      </c>
      <c r="D3369" s="48">
        <v>0</v>
      </c>
      <c r="E3369" s="57">
        <v>7.13</v>
      </c>
      <c r="F3369" s="48">
        <v>3461.76</v>
      </c>
      <c r="G3369" s="48">
        <v>3461.76</v>
      </c>
      <c r="H3369" s="51"/>
      <c r="J3369" s="51"/>
    </row>
    <row r="3370" spans="1:10" x14ac:dyDescent="0.3">
      <c r="A3370" t="s">
        <v>3359</v>
      </c>
      <c r="B3370" t="s">
        <v>9721</v>
      </c>
      <c r="C3370" s="56">
        <v>41731</v>
      </c>
      <c r="D3370" s="48">
        <v>0</v>
      </c>
      <c r="E3370" s="57">
        <v>0</v>
      </c>
      <c r="F3370" s="48">
        <v>0</v>
      </c>
      <c r="G3370" s="48">
        <v>0</v>
      </c>
      <c r="H3370" s="51"/>
      <c r="J3370" s="51"/>
    </row>
    <row r="3371" spans="1:10" x14ac:dyDescent="0.3">
      <c r="A3371" t="s">
        <v>3360</v>
      </c>
      <c r="B3371" t="s">
        <v>9722</v>
      </c>
      <c r="C3371" s="56">
        <v>42587</v>
      </c>
      <c r="D3371" s="48">
        <v>49896</v>
      </c>
      <c r="E3371" s="57">
        <v>95.27</v>
      </c>
      <c r="F3371" s="48">
        <v>46255.49</v>
      </c>
      <c r="G3371" s="48">
        <v>-3640.510000000002</v>
      </c>
      <c r="H3371" s="51"/>
      <c r="J3371" s="51"/>
    </row>
    <row r="3372" spans="1:10" x14ac:dyDescent="0.3">
      <c r="A3372" t="s">
        <v>3361</v>
      </c>
      <c r="B3372" t="s">
        <v>9723</v>
      </c>
      <c r="C3372" s="56">
        <v>46385</v>
      </c>
      <c r="D3372" s="48">
        <v>295471.03000000003</v>
      </c>
      <c r="E3372" s="57">
        <v>365.3</v>
      </c>
      <c r="F3372" s="48">
        <v>177360.46</v>
      </c>
      <c r="G3372" s="48">
        <v>-118110.57000000004</v>
      </c>
      <c r="H3372" s="51"/>
      <c r="J3372" s="51"/>
    </row>
    <row r="3373" spans="1:10" x14ac:dyDescent="0.3">
      <c r="A3373" t="s">
        <v>3362</v>
      </c>
      <c r="B3373" t="s">
        <v>9724</v>
      </c>
      <c r="C3373" s="56">
        <v>32580</v>
      </c>
      <c r="D3373" s="48">
        <v>0</v>
      </c>
      <c r="E3373" s="57">
        <v>0</v>
      </c>
      <c r="F3373" s="48">
        <v>0</v>
      </c>
      <c r="G3373" s="48">
        <v>0</v>
      </c>
      <c r="H3373" s="51"/>
      <c r="J3373" s="51"/>
    </row>
    <row r="3374" spans="1:10" x14ac:dyDescent="0.3">
      <c r="A3374" t="s">
        <v>3363</v>
      </c>
      <c r="B3374" t="s">
        <v>9725</v>
      </c>
      <c r="C3374" s="56">
        <v>47100</v>
      </c>
      <c r="D3374" s="48">
        <v>1848</v>
      </c>
      <c r="E3374" s="57">
        <v>0</v>
      </c>
      <c r="F3374" s="48">
        <v>0</v>
      </c>
      <c r="G3374" s="48">
        <v>-1848</v>
      </c>
      <c r="H3374" s="51"/>
      <c r="J3374" s="51"/>
    </row>
    <row r="3375" spans="1:10" x14ac:dyDescent="0.3">
      <c r="A3375" t="s">
        <v>3364</v>
      </c>
      <c r="B3375" t="s">
        <v>9726</v>
      </c>
      <c r="C3375" s="56">
        <v>48101</v>
      </c>
      <c r="D3375" s="48">
        <v>169215.37</v>
      </c>
      <c r="E3375" s="57">
        <v>337.51</v>
      </c>
      <c r="F3375" s="48">
        <v>163867.85999999999</v>
      </c>
      <c r="G3375" s="48">
        <v>-5347.5100000000093</v>
      </c>
      <c r="H3375" s="51"/>
      <c r="J3375" s="51"/>
    </row>
    <row r="3376" spans="1:10" x14ac:dyDescent="0.3">
      <c r="A3376" t="s">
        <v>3365</v>
      </c>
      <c r="B3376" t="s">
        <v>9727</v>
      </c>
      <c r="C3376" s="56">
        <v>30582</v>
      </c>
      <c r="D3376" s="48">
        <v>0</v>
      </c>
      <c r="E3376" s="57">
        <v>0</v>
      </c>
      <c r="F3376" s="48">
        <v>0</v>
      </c>
      <c r="G3376" s="48">
        <v>0</v>
      </c>
      <c r="H3376" s="51"/>
      <c r="J3376" s="51"/>
    </row>
    <row r="3377" spans="1:10" x14ac:dyDescent="0.3">
      <c r="A3377" t="s">
        <v>3366</v>
      </c>
      <c r="B3377" t="s">
        <v>9728</v>
      </c>
      <c r="C3377" s="56">
        <v>42540</v>
      </c>
      <c r="D3377" s="48">
        <v>0</v>
      </c>
      <c r="E3377" s="57">
        <v>0</v>
      </c>
      <c r="F3377" s="48">
        <v>0</v>
      </c>
      <c r="G3377" s="48">
        <v>0</v>
      </c>
      <c r="H3377" s="51"/>
      <c r="J3377" s="51"/>
    </row>
    <row r="3378" spans="1:10" x14ac:dyDescent="0.3">
      <c r="A3378" t="s">
        <v>3367</v>
      </c>
      <c r="B3378" t="s">
        <v>9729</v>
      </c>
      <c r="C3378" s="56">
        <v>41506</v>
      </c>
      <c r="D3378" s="48">
        <v>0</v>
      </c>
      <c r="E3378" s="57">
        <v>0</v>
      </c>
      <c r="F3378" s="48">
        <v>0</v>
      </c>
      <c r="G3378" s="48">
        <v>0</v>
      </c>
      <c r="H3378" s="51"/>
      <c r="J3378" s="51"/>
    </row>
    <row r="3379" spans="1:10" x14ac:dyDescent="0.3">
      <c r="A3379" t="s">
        <v>3368</v>
      </c>
      <c r="B3379" t="s">
        <v>9730</v>
      </c>
      <c r="C3379" s="56">
        <v>52131</v>
      </c>
      <c r="D3379" s="48">
        <v>0</v>
      </c>
      <c r="E3379" s="57">
        <v>0</v>
      </c>
      <c r="F3379" s="48">
        <v>0</v>
      </c>
      <c r="G3379" s="48">
        <v>0</v>
      </c>
      <c r="H3379" s="51"/>
      <c r="J3379" s="51"/>
    </row>
    <row r="3380" spans="1:10" x14ac:dyDescent="0.3">
      <c r="A3380" t="s">
        <v>3369</v>
      </c>
      <c r="B3380" t="s">
        <v>9731</v>
      </c>
      <c r="C3380" s="56">
        <v>73919</v>
      </c>
      <c r="D3380" s="48">
        <v>0</v>
      </c>
      <c r="E3380" s="57">
        <v>0</v>
      </c>
      <c r="F3380" s="48">
        <v>0</v>
      </c>
      <c r="G3380" s="48">
        <v>0</v>
      </c>
      <c r="H3380" s="51"/>
      <c r="J3380" s="51"/>
    </row>
    <row r="3381" spans="1:10" x14ac:dyDescent="0.3">
      <c r="A3381" t="s">
        <v>3370</v>
      </c>
      <c r="B3381" t="s">
        <v>9732</v>
      </c>
      <c r="C3381" s="56">
        <v>77975</v>
      </c>
      <c r="D3381" s="48">
        <v>0</v>
      </c>
      <c r="E3381" s="57">
        <v>0</v>
      </c>
      <c r="F3381" s="48">
        <v>0</v>
      </c>
      <c r="G3381" s="48">
        <v>0</v>
      </c>
      <c r="H3381" s="51"/>
      <c r="J3381" s="51"/>
    </row>
    <row r="3382" spans="1:10" x14ac:dyDescent="0.3">
      <c r="A3382" t="s">
        <v>3371</v>
      </c>
      <c r="B3382" t="s">
        <v>9733</v>
      </c>
      <c r="C3382" s="56">
        <v>47920</v>
      </c>
      <c r="D3382" s="48">
        <v>0</v>
      </c>
      <c r="E3382" s="57">
        <v>0</v>
      </c>
      <c r="F3382" s="48">
        <v>0</v>
      </c>
      <c r="G3382" s="48">
        <v>0</v>
      </c>
      <c r="H3382" s="51"/>
      <c r="J3382" s="51"/>
    </row>
    <row r="3383" spans="1:10" x14ac:dyDescent="0.3">
      <c r="A3383" t="s">
        <v>3372</v>
      </c>
      <c r="B3383" t="s">
        <v>9734</v>
      </c>
      <c r="C3383" s="56">
        <v>41148</v>
      </c>
      <c r="D3383" s="48">
        <v>139635.5</v>
      </c>
      <c r="E3383" s="57">
        <v>224.7</v>
      </c>
      <c r="F3383" s="48">
        <v>109096.34</v>
      </c>
      <c r="G3383" s="48">
        <v>-30539.160000000003</v>
      </c>
      <c r="H3383" s="51"/>
      <c r="J3383" s="51"/>
    </row>
    <row r="3384" spans="1:10" x14ac:dyDescent="0.3">
      <c r="A3384" t="s">
        <v>3373</v>
      </c>
      <c r="B3384" t="s">
        <v>9735</v>
      </c>
      <c r="C3384" s="56">
        <v>75388</v>
      </c>
      <c r="D3384" s="48">
        <v>56339.97</v>
      </c>
      <c r="E3384" s="57">
        <v>156.19</v>
      </c>
      <c r="F3384" s="48">
        <v>75833.37</v>
      </c>
      <c r="G3384" s="48">
        <v>19493.399999999994</v>
      </c>
      <c r="H3384" s="51"/>
      <c r="J3384" s="51"/>
    </row>
    <row r="3385" spans="1:10" x14ac:dyDescent="0.3">
      <c r="A3385" t="s">
        <v>3374</v>
      </c>
      <c r="B3385" t="s">
        <v>9736</v>
      </c>
      <c r="C3385" s="56">
        <v>41012</v>
      </c>
      <c r="D3385" s="48">
        <v>0</v>
      </c>
      <c r="E3385" s="57">
        <v>104.76</v>
      </c>
      <c r="F3385" s="48">
        <v>50863.08</v>
      </c>
      <c r="G3385" s="48">
        <v>50863.08</v>
      </c>
      <c r="H3385" s="51"/>
      <c r="J3385" s="51"/>
    </row>
    <row r="3386" spans="1:10" x14ac:dyDescent="0.3">
      <c r="A3386" t="s">
        <v>3375</v>
      </c>
      <c r="B3386" t="s">
        <v>9737</v>
      </c>
      <c r="C3386" s="56">
        <v>46385</v>
      </c>
      <c r="D3386" s="48">
        <v>0</v>
      </c>
      <c r="E3386" s="57">
        <v>0</v>
      </c>
      <c r="F3386" s="48">
        <v>0</v>
      </c>
      <c r="G3386" s="48">
        <v>0</v>
      </c>
      <c r="H3386" s="51"/>
      <c r="J3386" s="51"/>
    </row>
    <row r="3387" spans="1:10" x14ac:dyDescent="0.3">
      <c r="A3387" t="s">
        <v>3376</v>
      </c>
      <c r="B3387" t="s">
        <v>9738</v>
      </c>
      <c r="C3387" s="56">
        <v>70002</v>
      </c>
      <c r="D3387" s="48">
        <v>53979.040000000001</v>
      </c>
      <c r="E3387" s="57">
        <v>82.36</v>
      </c>
      <c r="F3387" s="48">
        <v>39987.43</v>
      </c>
      <c r="G3387" s="48">
        <v>-13991.61</v>
      </c>
      <c r="H3387" s="51"/>
      <c r="J3387" s="51"/>
    </row>
    <row r="3388" spans="1:10" x14ac:dyDescent="0.3">
      <c r="A3388" t="s">
        <v>3377</v>
      </c>
      <c r="B3388" t="s">
        <v>9739</v>
      </c>
      <c r="C3388" s="56">
        <v>74049</v>
      </c>
      <c r="D3388" s="48">
        <v>29568</v>
      </c>
      <c r="E3388" s="57">
        <v>0</v>
      </c>
      <c r="F3388" s="48">
        <v>0</v>
      </c>
      <c r="G3388" s="48">
        <v>-29568</v>
      </c>
      <c r="H3388" s="51"/>
      <c r="J3388" s="51"/>
    </row>
    <row r="3389" spans="1:10" x14ac:dyDescent="0.3">
      <c r="A3389" t="s">
        <v>3378</v>
      </c>
      <c r="B3389" t="s">
        <v>9740</v>
      </c>
      <c r="C3389" s="56">
        <v>85255</v>
      </c>
      <c r="D3389" s="48">
        <v>400907.4</v>
      </c>
      <c r="E3389" s="57">
        <v>730.61</v>
      </c>
      <c r="F3389" s="48">
        <v>354725.77</v>
      </c>
      <c r="G3389" s="48">
        <v>-46181.630000000005</v>
      </c>
      <c r="H3389" s="51"/>
      <c r="J3389" s="51"/>
    </row>
    <row r="3390" spans="1:10" x14ac:dyDescent="0.3">
      <c r="A3390" t="s">
        <v>3379</v>
      </c>
      <c r="B3390" t="s">
        <v>9741</v>
      </c>
      <c r="C3390" s="56">
        <v>41571</v>
      </c>
      <c r="D3390" s="48">
        <v>0</v>
      </c>
      <c r="E3390" s="57">
        <v>0</v>
      </c>
      <c r="F3390" s="48">
        <v>0</v>
      </c>
      <c r="G3390" s="48">
        <v>0</v>
      </c>
      <c r="H3390" s="51"/>
      <c r="J3390" s="51"/>
    </row>
    <row r="3391" spans="1:10" x14ac:dyDescent="0.3">
      <c r="A3391" t="s">
        <v>3380</v>
      </c>
      <c r="B3391" t="s">
        <v>9742</v>
      </c>
      <c r="C3391" s="56">
        <v>41595</v>
      </c>
      <c r="D3391" s="48">
        <v>25081.24</v>
      </c>
      <c r="E3391" s="57">
        <v>284.79000000000002</v>
      </c>
      <c r="F3391" s="48">
        <v>138271.24</v>
      </c>
      <c r="G3391" s="48">
        <v>113189.99999999999</v>
      </c>
      <c r="H3391" s="51"/>
      <c r="J3391" s="51"/>
    </row>
    <row r="3392" spans="1:10" x14ac:dyDescent="0.3">
      <c r="A3392" t="s">
        <v>3381</v>
      </c>
      <c r="B3392" t="s">
        <v>9743</v>
      </c>
      <c r="C3392" s="56">
        <v>41270</v>
      </c>
      <c r="D3392" s="48">
        <v>12936</v>
      </c>
      <c r="E3392" s="57">
        <v>70.069999999999993</v>
      </c>
      <c r="F3392" s="48">
        <v>34020.39</v>
      </c>
      <c r="G3392" s="48">
        <v>21084.39</v>
      </c>
      <c r="H3392" s="51"/>
      <c r="J3392" s="51"/>
    </row>
    <row r="3393" spans="1:10" x14ac:dyDescent="0.3">
      <c r="A3393" t="s">
        <v>3382</v>
      </c>
      <c r="B3393" t="s">
        <v>9744</v>
      </c>
      <c r="C3393" s="56">
        <v>42561</v>
      </c>
      <c r="D3393" s="48">
        <v>0</v>
      </c>
      <c r="E3393" s="57">
        <v>0</v>
      </c>
      <c r="F3393" s="48">
        <v>0</v>
      </c>
      <c r="G3393" s="48">
        <v>0</v>
      </c>
      <c r="H3393" s="51"/>
      <c r="J3393" s="51"/>
    </row>
    <row r="3394" spans="1:10" x14ac:dyDescent="0.3">
      <c r="A3394" t="s">
        <v>3383</v>
      </c>
      <c r="B3394" t="s">
        <v>9745</v>
      </c>
      <c r="C3394" s="56">
        <v>41345</v>
      </c>
      <c r="D3394" s="48">
        <v>0</v>
      </c>
      <c r="E3394" s="57">
        <v>0</v>
      </c>
      <c r="F3394" s="48">
        <v>0</v>
      </c>
      <c r="G3394" s="48">
        <v>0</v>
      </c>
      <c r="H3394" s="51"/>
      <c r="J3394" s="51"/>
    </row>
    <row r="3395" spans="1:10" x14ac:dyDescent="0.3">
      <c r="A3395" t="s">
        <v>3384</v>
      </c>
      <c r="B3395" t="s">
        <v>9746</v>
      </c>
      <c r="C3395" s="56">
        <v>41560</v>
      </c>
      <c r="D3395" s="48">
        <v>3602.87</v>
      </c>
      <c r="E3395" s="57">
        <v>106.73</v>
      </c>
      <c r="F3395" s="48">
        <v>51819.55</v>
      </c>
      <c r="G3395" s="48">
        <v>48216.68</v>
      </c>
      <c r="H3395" s="51"/>
      <c r="J3395" s="51"/>
    </row>
    <row r="3396" spans="1:10" x14ac:dyDescent="0.3">
      <c r="A3396" t="s">
        <v>3385</v>
      </c>
      <c r="B3396" t="s">
        <v>9747</v>
      </c>
      <c r="C3396" s="56">
        <v>10925</v>
      </c>
      <c r="D3396" s="48">
        <v>0</v>
      </c>
      <c r="E3396" s="57">
        <v>25.46</v>
      </c>
      <c r="F3396" s="48">
        <v>12361.34</v>
      </c>
      <c r="G3396" s="48">
        <v>12361.34</v>
      </c>
      <c r="H3396" s="51"/>
      <c r="J3396" s="51"/>
    </row>
    <row r="3397" spans="1:10" x14ac:dyDescent="0.3">
      <c r="A3397" t="s">
        <v>3386</v>
      </c>
      <c r="B3397" t="s">
        <v>9748</v>
      </c>
      <c r="C3397" s="56">
        <v>41895</v>
      </c>
      <c r="D3397" s="48">
        <v>0</v>
      </c>
      <c r="E3397" s="57">
        <v>0</v>
      </c>
      <c r="F3397" s="48">
        <v>0</v>
      </c>
      <c r="G3397" s="48">
        <v>0</v>
      </c>
      <c r="H3397" s="51"/>
      <c r="J3397" s="51"/>
    </row>
    <row r="3398" spans="1:10" x14ac:dyDescent="0.3">
      <c r="A3398" t="s">
        <v>3387</v>
      </c>
      <c r="B3398" t="s">
        <v>9749</v>
      </c>
      <c r="C3398" s="56">
        <v>41191</v>
      </c>
      <c r="D3398" s="48">
        <v>0</v>
      </c>
      <c r="E3398" s="57">
        <v>0</v>
      </c>
      <c r="F3398" s="48">
        <v>0</v>
      </c>
      <c r="G3398" s="48">
        <v>0</v>
      </c>
      <c r="H3398" s="51"/>
      <c r="J3398" s="51"/>
    </row>
    <row r="3399" spans="1:10" x14ac:dyDescent="0.3">
      <c r="A3399" t="s">
        <v>3388</v>
      </c>
      <c r="B3399" t="s">
        <v>9750</v>
      </c>
      <c r="C3399" s="56">
        <v>42623</v>
      </c>
      <c r="D3399" s="48">
        <v>70606.23</v>
      </c>
      <c r="E3399" s="57">
        <v>56.83</v>
      </c>
      <c r="F3399" s="48">
        <v>27592.1</v>
      </c>
      <c r="G3399" s="48">
        <v>-43014.13</v>
      </c>
      <c r="H3399" s="51"/>
      <c r="J3399" s="51"/>
    </row>
    <row r="3400" spans="1:10" x14ac:dyDescent="0.3">
      <c r="A3400" t="s">
        <v>3389</v>
      </c>
      <c r="B3400" t="s">
        <v>9751</v>
      </c>
      <c r="C3400" s="56">
        <v>41851</v>
      </c>
      <c r="D3400" s="48">
        <v>0</v>
      </c>
      <c r="E3400" s="57">
        <v>0</v>
      </c>
      <c r="F3400" s="48">
        <v>0</v>
      </c>
      <c r="G3400" s="48">
        <v>0</v>
      </c>
      <c r="H3400" s="51"/>
      <c r="J3400" s="51"/>
    </row>
    <row r="3401" spans="1:10" x14ac:dyDescent="0.3">
      <c r="A3401" t="s">
        <v>3390</v>
      </c>
      <c r="B3401" t="s">
        <v>9752</v>
      </c>
      <c r="C3401" s="56">
        <v>41535</v>
      </c>
      <c r="D3401" s="48">
        <v>105516.44</v>
      </c>
      <c r="E3401" s="57">
        <v>515.70000000000005</v>
      </c>
      <c r="F3401" s="48">
        <v>250382.66</v>
      </c>
      <c r="G3401" s="48">
        <v>144866.22</v>
      </c>
      <c r="H3401" s="51"/>
      <c r="J3401" s="51"/>
    </row>
    <row r="3402" spans="1:10" x14ac:dyDescent="0.3">
      <c r="A3402" t="s">
        <v>3391</v>
      </c>
      <c r="B3402" t="s">
        <v>9753</v>
      </c>
      <c r="C3402" s="56">
        <v>41496</v>
      </c>
      <c r="D3402" s="48">
        <v>365432.37</v>
      </c>
      <c r="E3402" s="57">
        <v>213.16</v>
      </c>
      <c r="F3402" s="48">
        <v>103493.44</v>
      </c>
      <c r="G3402" s="48">
        <v>-261938.93</v>
      </c>
      <c r="H3402" s="51"/>
      <c r="J3402" s="51"/>
    </row>
    <row r="3403" spans="1:10" x14ac:dyDescent="0.3">
      <c r="A3403" t="s">
        <v>3392</v>
      </c>
      <c r="B3403" t="s">
        <v>9754</v>
      </c>
      <c r="C3403" s="56">
        <v>41851</v>
      </c>
      <c r="D3403" s="48">
        <v>0</v>
      </c>
      <c r="E3403" s="57">
        <v>0</v>
      </c>
      <c r="F3403" s="48">
        <v>0</v>
      </c>
      <c r="G3403" s="48">
        <v>0</v>
      </c>
      <c r="H3403" s="51"/>
      <c r="J3403" s="51"/>
    </row>
    <row r="3404" spans="1:10" x14ac:dyDescent="0.3">
      <c r="A3404" t="s">
        <v>3393</v>
      </c>
      <c r="B3404" t="s">
        <v>9755</v>
      </c>
      <c r="C3404" s="56">
        <v>41461</v>
      </c>
      <c r="D3404" s="48">
        <v>0</v>
      </c>
      <c r="E3404" s="57">
        <v>0</v>
      </c>
      <c r="F3404" s="48">
        <v>0</v>
      </c>
      <c r="G3404" s="48">
        <v>0</v>
      </c>
      <c r="H3404" s="51"/>
      <c r="J3404" s="51"/>
    </row>
    <row r="3405" spans="1:10" x14ac:dyDescent="0.3">
      <c r="A3405" t="s">
        <v>3394</v>
      </c>
      <c r="B3405" t="s">
        <v>9756</v>
      </c>
      <c r="C3405" s="56">
        <v>41421</v>
      </c>
      <c r="D3405" s="48">
        <v>1848</v>
      </c>
      <c r="E3405" s="57">
        <v>0</v>
      </c>
      <c r="F3405" s="48">
        <v>0</v>
      </c>
      <c r="G3405" s="48">
        <v>-1848</v>
      </c>
      <c r="H3405" s="51"/>
      <c r="J3405" s="51"/>
    </row>
    <row r="3406" spans="1:10" x14ac:dyDescent="0.3">
      <c r="A3406" t="s">
        <v>3395</v>
      </c>
      <c r="B3406" t="s">
        <v>9757</v>
      </c>
      <c r="C3406" s="56">
        <v>41413</v>
      </c>
      <c r="D3406" s="48">
        <v>3606.59</v>
      </c>
      <c r="E3406" s="57">
        <v>0</v>
      </c>
      <c r="F3406" s="48">
        <v>0</v>
      </c>
      <c r="G3406" s="48">
        <v>-3606.59</v>
      </c>
      <c r="H3406" s="51"/>
      <c r="J3406" s="51"/>
    </row>
    <row r="3407" spans="1:10" x14ac:dyDescent="0.3">
      <c r="A3407" t="s">
        <v>3396</v>
      </c>
      <c r="B3407" t="s">
        <v>9758</v>
      </c>
      <c r="C3407" s="56">
        <v>41611</v>
      </c>
      <c r="D3407" s="48">
        <v>0</v>
      </c>
      <c r="E3407" s="57">
        <v>0</v>
      </c>
      <c r="F3407" s="48">
        <v>0</v>
      </c>
      <c r="G3407" s="48">
        <v>0</v>
      </c>
      <c r="H3407" s="51"/>
      <c r="J3407" s="51"/>
    </row>
    <row r="3408" spans="1:10" x14ac:dyDescent="0.3">
      <c r="A3408" t="s">
        <v>3397</v>
      </c>
      <c r="B3408" t="s">
        <v>9759</v>
      </c>
      <c r="C3408" s="56">
        <v>41444</v>
      </c>
      <c r="D3408" s="48">
        <v>35532.769999999997</v>
      </c>
      <c r="E3408" s="57">
        <v>37.89</v>
      </c>
      <c r="F3408" s="48">
        <v>18396.349999999999</v>
      </c>
      <c r="G3408" s="48">
        <v>-17136.419999999998</v>
      </c>
      <c r="H3408" s="51"/>
      <c r="J3408" s="51"/>
    </row>
    <row r="3409" spans="1:10" x14ac:dyDescent="0.3">
      <c r="A3409" t="s">
        <v>3398</v>
      </c>
      <c r="B3409" t="s">
        <v>9760</v>
      </c>
      <c r="C3409" s="56">
        <v>41856</v>
      </c>
      <c r="D3409" s="48">
        <v>9188.07</v>
      </c>
      <c r="E3409" s="57">
        <v>0</v>
      </c>
      <c r="F3409" s="48">
        <v>0</v>
      </c>
      <c r="G3409" s="48">
        <v>-9188.07</v>
      </c>
      <c r="H3409" s="51"/>
      <c r="J3409" s="51"/>
    </row>
    <row r="3410" spans="1:10" x14ac:dyDescent="0.3">
      <c r="A3410" t="s">
        <v>3399</v>
      </c>
      <c r="B3410" t="s">
        <v>9761</v>
      </c>
      <c r="C3410" s="56">
        <v>41775</v>
      </c>
      <c r="D3410" s="48">
        <v>350994.42</v>
      </c>
      <c r="E3410" s="57">
        <v>549.79</v>
      </c>
      <c r="F3410" s="48">
        <v>266934.03999999998</v>
      </c>
      <c r="G3410" s="48">
        <v>-84060.38</v>
      </c>
      <c r="H3410" s="51"/>
      <c r="J3410" s="51"/>
    </row>
    <row r="3411" spans="1:10" x14ac:dyDescent="0.3">
      <c r="A3411" t="s">
        <v>3400</v>
      </c>
      <c r="B3411" t="s">
        <v>9762</v>
      </c>
      <c r="C3411" s="56">
        <v>41876</v>
      </c>
      <c r="D3411" s="48">
        <v>0</v>
      </c>
      <c r="E3411" s="57">
        <v>0</v>
      </c>
      <c r="F3411" s="48">
        <v>0</v>
      </c>
      <c r="G3411" s="48">
        <v>0</v>
      </c>
      <c r="H3411" s="51"/>
      <c r="J3411" s="51"/>
    </row>
    <row r="3412" spans="1:10" x14ac:dyDescent="0.3">
      <c r="A3412" t="s">
        <v>3401</v>
      </c>
      <c r="B3412" t="s">
        <v>9763</v>
      </c>
      <c r="C3412" s="56">
        <v>29810</v>
      </c>
      <c r="D3412" s="48">
        <v>0</v>
      </c>
      <c r="E3412" s="57">
        <v>0</v>
      </c>
      <c r="F3412" s="48">
        <v>0</v>
      </c>
      <c r="G3412" s="48">
        <v>0</v>
      </c>
      <c r="H3412" s="51"/>
      <c r="J3412" s="51"/>
    </row>
    <row r="3413" spans="1:10" x14ac:dyDescent="0.3">
      <c r="A3413" t="s">
        <v>3402</v>
      </c>
      <c r="B3413" t="s">
        <v>9764</v>
      </c>
      <c r="C3413" s="56">
        <v>13683</v>
      </c>
      <c r="D3413" s="48">
        <v>24024</v>
      </c>
      <c r="E3413" s="57">
        <v>109.28</v>
      </c>
      <c r="F3413" s="48">
        <v>53057.63</v>
      </c>
      <c r="G3413" s="48">
        <v>29033.629999999997</v>
      </c>
      <c r="H3413" s="51"/>
      <c r="J3413" s="51"/>
    </row>
    <row r="3414" spans="1:10" x14ac:dyDescent="0.3">
      <c r="A3414" t="s">
        <v>3403</v>
      </c>
      <c r="B3414" t="s">
        <v>9765</v>
      </c>
      <c r="C3414" s="56">
        <v>41566</v>
      </c>
      <c r="D3414" s="48">
        <v>0</v>
      </c>
      <c r="E3414" s="57">
        <v>0</v>
      </c>
      <c r="F3414" s="48">
        <v>0</v>
      </c>
      <c r="G3414" s="48">
        <v>0</v>
      </c>
      <c r="H3414" s="51"/>
      <c r="J3414" s="51"/>
    </row>
    <row r="3415" spans="1:10" x14ac:dyDescent="0.3">
      <c r="A3415" t="s">
        <v>3404</v>
      </c>
      <c r="B3415" t="s">
        <v>9766</v>
      </c>
      <c r="C3415" s="56">
        <v>41735</v>
      </c>
      <c r="D3415" s="48">
        <v>339599.87</v>
      </c>
      <c r="E3415" s="57">
        <v>32.409999999999997</v>
      </c>
      <c r="F3415" s="48">
        <v>15735.7</v>
      </c>
      <c r="G3415" s="48">
        <v>-323864.17</v>
      </c>
      <c r="H3415" s="51"/>
      <c r="J3415" s="51"/>
    </row>
    <row r="3416" spans="1:10" x14ac:dyDescent="0.3">
      <c r="A3416" t="s">
        <v>3405</v>
      </c>
      <c r="B3416" t="s">
        <v>9767</v>
      </c>
      <c r="C3416" s="56">
        <v>41566</v>
      </c>
      <c r="D3416" s="48">
        <v>0</v>
      </c>
      <c r="E3416" s="57">
        <v>0</v>
      </c>
      <c r="F3416" s="48">
        <v>0</v>
      </c>
      <c r="G3416" s="48">
        <v>0</v>
      </c>
      <c r="H3416" s="51"/>
      <c r="J3416" s="51"/>
    </row>
    <row r="3417" spans="1:10" x14ac:dyDescent="0.3">
      <c r="A3417" t="s">
        <v>3406</v>
      </c>
      <c r="B3417" t="s">
        <v>9768</v>
      </c>
      <c r="C3417" s="56">
        <v>41613</v>
      </c>
      <c r="D3417" s="48">
        <v>26874.959999999999</v>
      </c>
      <c r="E3417" s="57">
        <v>96.11</v>
      </c>
      <c r="F3417" s="48">
        <v>46663.33</v>
      </c>
      <c r="G3417" s="48">
        <v>19788.370000000003</v>
      </c>
      <c r="H3417" s="51"/>
      <c r="J3417" s="51"/>
    </row>
    <row r="3418" spans="1:10" x14ac:dyDescent="0.3">
      <c r="A3418" t="s">
        <v>3407</v>
      </c>
      <c r="B3418" t="s">
        <v>9769</v>
      </c>
      <c r="C3418" s="56">
        <v>41438</v>
      </c>
      <c r="D3418" s="48">
        <v>0</v>
      </c>
      <c r="E3418" s="57">
        <v>0</v>
      </c>
      <c r="F3418" s="48">
        <v>0</v>
      </c>
      <c r="G3418" s="48">
        <v>0</v>
      </c>
      <c r="H3418" s="51"/>
      <c r="J3418" s="51"/>
    </row>
    <row r="3419" spans="1:10" x14ac:dyDescent="0.3">
      <c r="A3419" t="s">
        <v>3408</v>
      </c>
      <c r="B3419" t="s">
        <v>9770</v>
      </c>
      <c r="C3419" s="56">
        <v>41421</v>
      </c>
      <c r="D3419" s="48">
        <v>0</v>
      </c>
      <c r="E3419" s="57">
        <v>18</v>
      </c>
      <c r="F3419" s="48">
        <v>8739.36</v>
      </c>
      <c r="G3419" s="48">
        <v>8739.36</v>
      </c>
      <c r="H3419" s="51"/>
      <c r="J3419" s="51"/>
    </row>
    <row r="3420" spans="1:10" x14ac:dyDescent="0.3">
      <c r="A3420" t="s">
        <v>3409</v>
      </c>
      <c r="B3420" t="s">
        <v>9771</v>
      </c>
      <c r="C3420" s="56">
        <v>42657</v>
      </c>
      <c r="D3420" s="48">
        <v>7762.05</v>
      </c>
      <c r="E3420" s="57">
        <v>6.27</v>
      </c>
      <c r="F3420" s="48">
        <v>3044.21</v>
      </c>
      <c r="G3420" s="48">
        <v>-4717.84</v>
      </c>
      <c r="H3420" s="51"/>
      <c r="J3420" s="51"/>
    </row>
    <row r="3421" spans="1:10" x14ac:dyDescent="0.3">
      <c r="A3421" t="s">
        <v>3410</v>
      </c>
      <c r="B3421" t="s">
        <v>9772</v>
      </c>
      <c r="C3421" s="56">
        <v>41441</v>
      </c>
      <c r="D3421" s="48">
        <v>0</v>
      </c>
      <c r="E3421" s="57">
        <v>64.67</v>
      </c>
      <c r="F3421" s="48">
        <v>31398.58</v>
      </c>
      <c r="G3421" s="48">
        <v>31398.58</v>
      </c>
      <c r="H3421" s="51"/>
      <c r="J3421" s="51"/>
    </row>
    <row r="3422" spans="1:10" x14ac:dyDescent="0.3">
      <c r="A3422" t="s">
        <v>3411</v>
      </c>
      <c r="B3422" t="s">
        <v>9773</v>
      </c>
      <c r="C3422" s="56">
        <v>41812</v>
      </c>
      <c r="D3422" s="48">
        <v>0</v>
      </c>
      <c r="E3422" s="57">
        <v>0</v>
      </c>
      <c r="F3422" s="48">
        <v>0</v>
      </c>
      <c r="G3422" s="48">
        <v>0</v>
      </c>
      <c r="H3422" s="51"/>
      <c r="J3422" s="51"/>
    </row>
    <row r="3423" spans="1:10" x14ac:dyDescent="0.3">
      <c r="A3423" t="s">
        <v>3412</v>
      </c>
      <c r="B3423" t="s">
        <v>9774</v>
      </c>
      <c r="C3423" s="56">
        <v>43227</v>
      </c>
      <c r="D3423" s="48">
        <v>0</v>
      </c>
      <c r="E3423" s="57">
        <v>0</v>
      </c>
      <c r="F3423" s="48">
        <v>0</v>
      </c>
      <c r="G3423" s="48">
        <v>0</v>
      </c>
      <c r="H3423" s="51"/>
      <c r="J3423" s="51"/>
    </row>
    <row r="3424" spans="1:10" x14ac:dyDescent="0.3">
      <c r="A3424" t="s">
        <v>3413</v>
      </c>
      <c r="B3424" t="s">
        <v>9775</v>
      </c>
      <c r="C3424" s="56">
        <v>42653</v>
      </c>
      <c r="D3424" s="48">
        <v>0</v>
      </c>
      <c r="E3424" s="57">
        <v>42.87</v>
      </c>
      <c r="F3424" s="48">
        <v>20814.240000000002</v>
      </c>
      <c r="G3424" s="48">
        <v>20814.240000000002</v>
      </c>
      <c r="H3424" s="51"/>
      <c r="J3424" s="51"/>
    </row>
    <row r="3425" spans="1:10" x14ac:dyDescent="0.3">
      <c r="A3425" t="s">
        <v>3414</v>
      </c>
      <c r="B3425" t="s">
        <v>9776</v>
      </c>
      <c r="C3425" s="56">
        <v>41001</v>
      </c>
      <c r="D3425" s="48">
        <v>0</v>
      </c>
      <c r="E3425" s="57">
        <v>0</v>
      </c>
      <c r="F3425" s="48">
        <v>0</v>
      </c>
      <c r="G3425" s="48">
        <v>0</v>
      </c>
      <c r="H3425" s="51"/>
      <c r="J3425" s="51"/>
    </row>
    <row r="3426" spans="1:10" x14ac:dyDescent="0.3">
      <c r="A3426" t="s">
        <v>3415</v>
      </c>
      <c r="B3426" t="s">
        <v>9776</v>
      </c>
      <c r="C3426" s="56">
        <v>41001</v>
      </c>
      <c r="D3426" s="48">
        <v>63810.43</v>
      </c>
      <c r="E3426" s="57">
        <v>0</v>
      </c>
      <c r="F3426" s="48">
        <v>0</v>
      </c>
      <c r="G3426" s="48">
        <v>-63810.43</v>
      </c>
      <c r="H3426" s="51"/>
      <c r="J3426" s="51"/>
    </row>
    <row r="3427" spans="1:10" x14ac:dyDescent="0.3">
      <c r="A3427" t="s">
        <v>3416</v>
      </c>
      <c r="B3427" t="s">
        <v>9777</v>
      </c>
      <c r="C3427" s="56">
        <v>41528</v>
      </c>
      <c r="D3427" s="48">
        <v>217935.57</v>
      </c>
      <c r="E3427" s="57">
        <v>125.65</v>
      </c>
      <c r="F3427" s="48">
        <v>61005.59</v>
      </c>
      <c r="G3427" s="48">
        <v>-156929.98000000001</v>
      </c>
      <c r="H3427" s="51"/>
      <c r="J3427" s="51"/>
    </row>
    <row r="3428" spans="1:10" x14ac:dyDescent="0.3">
      <c r="A3428" t="s">
        <v>3417</v>
      </c>
      <c r="B3428" t="s">
        <v>9778</v>
      </c>
      <c r="C3428" s="56">
        <v>41000</v>
      </c>
      <c r="D3428" s="48">
        <v>3696</v>
      </c>
      <c r="E3428" s="57">
        <v>0</v>
      </c>
      <c r="F3428" s="48">
        <v>0</v>
      </c>
      <c r="G3428" s="48">
        <v>-3696</v>
      </c>
      <c r="H3428" s="51"/>
      <c r="J3428" s="51"/>
    </row>
    <row r="3429" spans="1:10" x14ac:dyDescent="0.3">
      <c r="A3429" t="s">
        <v>3418</v>
      </c>
      <c r="B3429" t="s">
        <v>9779</v>
      </c>
      <c r="C3429" s="56">
        <v>40557</v>
      </c>
      <c r="D3429" s="48">
        <v>31547.88</v>
      </c>
      <c r="E3429" s="57">
        <v>0</v>
      </c>
      <c r="F3429" s="48">
        <v>0</v>
      </c>
      <c r="G3429" s="48">
        <v>-31547.88</v>
      </c>
      <c r="H3429" s="51"/>
      <c r="J3429" s="51"/>
    </row>
    <row r="3430" spans="1:10" x14ac:dyDescent="0.3">
      <c r="A3430" t="s">
        <v>3419</v>
      </c>
      <c r="B3430" t="s">
        <v>9780</v>
      </c>
      <c r="C3430" s="56">
        <v>32580</v>
      </c>
      <c r="D3430" s="48">
        <v>7392</v>
      </c>
      <c r="E3430" s="57">
        <v>0</v>
      </c>
      <c r="F3430" s="48">
        <v>0</v>
      </c>
      <c r="G3430" s="48">
        <v>-7392</v>
      </c>
      <c r="H3430" s="51"/>
      <c r="J3430" s="51"/>
    </row>
    <row r="3431" spans="1:10" x14ac:dyDescent="0.3">
      <c r="A3431" t="s">
        <v>3420</v>
      </c>
      <c r="B3431" t="s">
        <v>9781</v>
      </c>
      <c r="C3431" s="56">
        <v>40934</v>
      </c>
      <c r="D3431" s="48">
        <v>0</v>
      </c>
      <c r="E3431" s="57">
        <v>0</v>
      </c>
      <c r="F3431" s="48">
        <v>0</v>
      </c>
      <c r="G3431" s="48">
        <v>0</v>
      </c>
      <c r="H3431" s="51"/>
      <c r="J3431" s="51"/>
    </row>
    <row r="3432" spans="1:10" x14ac:dyDescent="0.3">
      <c r="A3432" t="s">
        <v>3421</v>
      </c>
      <c r="B3432" t="s">
        <v>9782</v>
      </c>
      <c r="C3432" s="56">
        <v>40947</v>
      </c>
      <c r="D3432" s="48">
        <v>0</v>
      </c>
      <c r="E3432" s="57">
        <v>0</v>
      </c>
      <c r="F3432" s="48">
        <v>0</v>
      </c>
      <c r="G3432" s="48">
        <v>0</v>
      </c>
      <c r="H3432" s="51"/>
      <c r="J3432" s="51"/>
    </row>
    <row r="3433" spans="1:10" x14ac:dyDescent="0.3">
      <c r="A3433" t="s">
        <v>3422</v>
      </c>
      <c r="B3433" t="s">
        <v>9783</v>
      </c>
      <c r="C3433" s="56">
        <v>42616</v>
      </c>
      <c r="D3433" s="48">
        <v>34746.92</v>
      </c>
      <c r="E3433" s="57">
        <v>155.1</v>
      </c>
      <c r="F3433" s="48">
        <v>75304.149999999994</v>
      </c>
      <c r="G3433" s="48">
        <v>40557.229999999996</v>
      </c>
      <c r="H3433" s="51"/>
      <c r="J3433" s="51"/>
    </row>
    <row r="3434" spans="1:10" x14ac:dyDescent="0.3">
      <c r="A3434" t="s">
        <v>3423</v>
      </c>
      <c r="B3434" t="s">
        <v>9784</v>
      </c>
      <c r="C3434" s="56">
        <v>38001</v>
      </c>
      <c r="D3434" s="48">
        <v>91806.52</v>
      </c>
      <c r="E3434" s="57">
        <v>134.66</v>
      </c>
      <c r="F3434" s="48">
        <v>65380.12</v>
      </c>
      <c r="G3434" s="48">
        <v>-26426.400000000001</v>
      </c>
      <c r="H3434" s="51"/>
      <c r="J3434" s="51"/>
    </row>
    <row r="3435" spans="1:10" x14ac:dyDescent="0.3">
      <c r="A3435" t="s">
        <v>3424</v>
      </c>
      <c r="B3435" t="s">
        <v>9785</v>
      </c>
      <c r="C3435" s="56">
        <v>42653</v>
      </c>
      <c r="D3435" s="48">
        <v>0</v>
      </c>
      <c r="E3435" s="57">
        <v>36.93</v>
      </c>
      <c r="F3435" s="48">
        <v>17930.25</v>
      </c>
      <c r="G3435" s="48">
        <v>17930.25</v>
      </c>
      <c r="H3435" s="51"/>
      <c r="J3435" s="51"/>
    </row>
    <row r="3436" spans="1:10" x14ac:dyDescent="0.3">
      <c r="A3436" t="s">
        <v>3425</v>
      </c>
      <c r="B3436" t="s">
        <v>9786</v>
      </c>
      <c r="C3436" s="56">
        <v>42744</v>
      </c>
      <c r="D3436" s="48">
        <v>0</v>
      </c>
      <c r="E3436" s="57">
        <v>0</v>
      </c>
      <c r="F3436" s="48">
        <v>0</v>
      </c>
      <c r="G3436" s="48">
        <v>0</v>
      </c>
      <c r="H3436" s="51"/>
      <c r="J3436" s="51"/>
    </row>
    <row r="3437" spans="1:10" x14ac:dyDescent="0.3">
      <c r="A3437" t="s">
        <v>3426</v>
      </c>
      <c r="B3437" t="s">
        <v>9787</v>
      </c>
      <c r="C3437" s="56">
        <v>82785</v>
      </c>
      <c r="D3437" s="48">
        <v>0</v>
      </c>
      <c r="E3437" s="57">
        <v>70.44</v>
      </c>
      <c r="F3437" s="48">
        <v>34200.03</v>
      </c>
      <c r="G3437" s="48">
        <v>34200.03</v>
      </c>
      <c r="H3437" s="51"/>
      <c r="J3437" s="51"/>
    </row>
    <row r="3438" spans="1:10" x14ac:dyDescent="0.3">
      <c r="A3438" t="s">
        <v>3427</v>
      </c>
      <c r="B3438" t="s">
        <v>9788</v>
      </c>
      <c r="C3438" s="56">
        <v>41233</v>
      </c>
      <c r="D3438" s="48">
        <v>35838.61</v>
      </c>
      <c r="E3438" s="57">
        <v>0</v>
      </c>
      <c r="F3438" s="48">
        <v>0</v>
      </c>
      <c r="G3438" s="48">
        <v>-35838.61</v>
      </c>
      <c r="H3438" s="51"/>
      <c r="J3438" s="51"/>
    </row>
    <row r="3439" spans="1:10" x14ac:dyDescent="0.3">
      <c r="A3439" t="s">
        <v>3428</v>
      </c>
      <c r="B3439" t="s">
        <v>9789</v>
      </c>
      <c r="C3439" s="56">
        <v>41407</v>
      </c>
      <c r="D3439" s="48">
        <v>0</v>
      </c>
      <c r="E3439" s="57">
        <v>0</v>
      </c>
      <c r="F3439" s="48">
        <v>0</v>
      </c>
      <c r="G3439" s="48">
        <v>0</v>
      </c>
      <c r="H3439" s="51"/>
      <c r="J3439" s="51"/>
    </row>
    <row r="3440" spans="1:10" x14ac:dyDescent="0.3">
      <c r="A3440" t="s">
        <v>3429</v>
      </c>
      <c r="B3440" t="s">
        <v>9790</v>
      </c>
      <c r="C3440" s="56">
        <v>43864</v>
      </c>
      <c r="D3440" s="48">
        <v>285220.63</v>
      </c>
      <c r="E3440" s="57">
        <v>606.76</v>
      </c>
      <c r="F3440" s="48">
        <v>294594.12</v>
      </c>
      <c r="G3440" s="48">
        <v>9373.4899999999907</v>
      </c>
      <c r="H3440" s="51"/>
      <c r="J3440" s="51"/>
    </row>
    <row r="3441" spans="1:10" x14ac:dyDescent="0.3">
      <c r="A3441" t="s">
        <v>3430</v>
      </c>
      <c r="B3441" t="s">
        <v>9791</v>
      </c>
      <c r="C3441" s="56">
        <v>40894</v>
      </c>
      <c r="D3441" s="48">
        <v>0</v>
      </c>
      <c r="E3441" s="57">
        <v>0</v>
      </c>
      <c r="F3441" s="48">
        <v>0</v>
      </c>
      <c r="G3441" s="48">
        <v>0</v>
      </c>
      <c r="H3441" s="51"/>
      <c r="J3441" s="51"/>
    </row>
    <row r="3442" spans="1:10" x14ac:dyDescent="0.3">
      <c r="A3442" t="s">
        <v>3431</v>
      </c>
      <c r="B3442" t="s">
        <v>9792</v>
      </c>
      <c r="C3442" s="56">
        <v>47595</v>
      </c>
      <c r="D3442" s="48">
        <v>93147.28</v>
      </c>
      <c r="E3442" s="57">
        <v>366.87</v>
      </c>
      <c r="F3442" s="48">
        <v>178122.72</v>
      </c>
      <c r="G3442" s="48">
        <v>84975.44</v>
      </c>
      <c r="H3442" s="51"/>
      <c r="J3442" s="51"/>
    </row>
    <row r="3443" spans="1:10" x14ac:dyDescent="0.3">
      <c r="A3443" t="s">
        <v>3432</v>
      </c>
      <c r="B3443" t="s">
        <v>9793</v>
      </c>
      <c r="C3443" s="56">
        <v>80433</v>
      </c>
      <c r="D3443" s="48">
        <v>0</v>
      </c>
      <c r="E3443" s="57">
        <v>0</v>
      </c>
      <c r="F3443" s="48">
        <v>0</v>
      </c>
      <c r="G3443" s="48">
        <v>0</v>
      </c>
      <c r="H3443" s="51"/>
      <c r="J3443" s="51"/>
    </row>
    <row r="3444" spans="1:10" x14ac:dyDescent="0.3">
      <c r="A3444" t="s">
        <v>3433</v>
      </c>
      <c r="B3444" t="s">
        <v>9794</v>
      </c>
      <c r="C3444" s="56">
        <v>41571</v>
      </c>
      <c r="D3444" s="48">
        <v>0</v>
      </c>
      <c r="E3444" s="57">
        <v>0</v>
      </c>
      <c r="F3444" s="48">
        <v>0</v>
      </c>
      <c r="G3444" s="48">
        <v>0</v>
      </c>
      <c r="H3444" s="51"/>
      <c r="J3444" s="51"/>
    </row>
    <row r="3445" spans="1:10" x14ac:dyDescent="0.3">
      <c r="A3445" t="s">
        <v>3434</v>
      </c>
      <c r="B3445" t="s">
        <v>9795</v>
      </c>
      <c r="C3445" s="56">
        <v>41551</v>
      </c>
      <c r="D3445" s="48">
        <v>41596.68</v>
      </c>
      <c r="E3445" s="57">
        <v>59.6</v>
      </c>
      <c r="F3445" s="48">
        <v>28936.99</v>
      </c>
      <c r="G3445" s="48">
        <v>-12659.689999999999</v>
      </c>
      <c r="H3445" s="51"/>
      <c r="J3445" s="51"/>
    </row>
    <row r="3446" spans="1:10" x14ac:dyDescent="0.3">
      <c r="A3446" t="s">
        <v>3435</v>
      </c>
      <c r="B3446" t="s">
        <v>9796</v>
      </c>
      <c r="C3446" s="56">
        <v>31237</v>
      </c>
      <c r="D3446" s="48">
        <v>12936</v>
      </c>
      <c r="E3446" s="57">
        <v>42.92</v>
      </c>
      <c r="F3446" s="48">
        <v>20838.52</v>
      </c>
      <c r="G3446" s="48">
        <v>7902.52</v>
      </c>
      <c r="H3446" s="51"/>
      <c r="J3446" s="51"/>
    </row>
    <row r="3447" spans="1:10" x14ac:dyDescent="0.3">
      <c r="A3447" t="s">
        <v>3436</v>
      </c>
      <c r="B3447" t="s">
        <v>9797</v>
      </c>
      <c r="C3447" s="56">
        <v>41551</v>
      </c>
      <c r="D3447" s="48">
        <v>0</v>
      </c>
      <c r="E3447" s="57">
        <v>16.28</v>
      </c>
      <c r="F3447" s="48">
        <v>7904.27</v>
      </c>
      <c r="G3447" s="48">
        <v>7904.27</v>
      </c>
      <c r="H3447" s="51"/>
      <c r="J3447" s="51"/>
    </row>
    <row r="3448" spans="1:10" x14ac:dyDescent="0.3">
      <c r="A3448" t="s">
        <v>3437</v>
      </c>
      <c r="B3448" t="s">
        <v>9798</v>
      </c>
      <c r="C3448" s="56">
        <v>71008</v>
      </c>
      <c r="D3448" s="48">
        <v>0</v>
      </c>
      <c r="E3448" s="57">
        <v>0</v>
      </c>
      <c r="F3448" s="48">
        <v>0</v>
      </c>
      <c r="G3448" s="48">
        <v>0</v>
      </c>
      <c r="H3448" s="51"/>
      <c r="J3448" s="51"/>
    </row>
    <row r="3449" spans="1:10" x14ac:dyDescent="0.3">
      <c r="A3449" t="s">
        <v>3438</v>
      </c>
      <c r="B3449" t="s">
        <v>9799</v>
      </c>
      <c r="C3449" s="56">
        <v>31384</v>
      </c>
      <c r="D3449" s="48">
        <v>0</v>
      </c>
      <c r="E3449" s="57">
        <v>0</v>
      </c>
      <c r="F3449" s="48">
        <v>0</v>
      </c>
      <c r="G3449" s="48">
        <v>0</v>
      </c>
      <c r="H3449" s="51"/>
      <c r="J3449" s="51"/>
    </row>
    <row r="3450" spans="1:10" x14ac:dyDescent="0.3">
      <c r="A3450" t="s">
        <v>3439</v>
      </c>
      <c r="B3450" t="s">
        <v>9800</v>
      </c>
      <c r="C3450" s="56">
        <v>40557</v>
      </c>
      <c r="D3450" s="48">
        <v>0</v>
      </c>
      <c r="E3450" s="57">
        <v>0</v>
      </c>
      <c r="F3450" s="48">
        <v>0</v>
      </c>
      <c r="G3450" s="48">
        <v>0</v>
      </c>
      <c r="H3450" s="51"/>
      <c r="J3450" s="51"/>
    </row>
    <row r="3451" spans="1:10" x14ac:dyDescent="0.3">
      <c r="A3451" t="s">
        <v>3440</v>
      </c>
      <c r="B3451" t="s">
        <v>9801</v>
      </c>
      <c r="C3451" s="56">
        <v>73712</v>
      </c>
      <c r="D3451" s="48">
        <v>120123.91</v>
      </c>
      <c r="E3451" s="57">
        <v>118.88</v>
      </c>
      <c r="F3451" s="48">
        <v>57718.62</v>
      </c>
      <c r="G3451" s="48">
        <v>-62405.29</v>
      </c>
      <c r="H3451" s="51"/>
      <c r="J3451" s="51"/>
    </row>
    <row r="3452" spans="1:10" x14ac:dyDescent="0.3">
      <c r="A3452" t="s">
        <v>3441</v>
      </c>
      <c r="B3452" t="s">
        <v>9802</v>
      </c>
      <c r="C3452" s="56">
        <v>31017</v>
      </c>
      <c r="D3452" s="48">
        <v>223425.55</v>
      </c>
      <c r="E3452" s="57">
        <v>284.26</v>
      </c>
      <c r="F3452" s="48">
        <v>138013.92000000001</v>
      </c>
      <c r="G3452" s="48">
        <v>-85411.629999999976</v>
      </c>
      <c r="H3452" s="51"/>
      <c r="J3452" s="51"/>
    </row>
    <row r="3453" spans="1:10" x14ac:dyDescent="0.3">
      <c r="A3453" t="s">
        <v>3442</v>
      </c>
      <c r="B3453" t="s">
        <v>9803</v>
      </c>
      <c r="C3453" s="56">
        <v>47959</v>
      </c>
      <c r="D3453" s="48">
        <v>0</v>
      </c>
      <c r="E3453" s="57">
        <v>0</v>
      </c>
      <c r="F3453" s="48">
        <v>0</v>
      </c>
      <c r="G3453" s="48">
        <v>0</v>
      </c>
      <c r="H3453" s="51"/>
      <c r="J3453" s="51"/>
    </row>
    <row r="3454" spans="1:10" x14ac:dyDescent="0.3">
      <c r="A3454" t="s">
        <v>3443</v>
      </c>
      <c r="B3454" t="s">
        <v>9804</v>
      </c>
      <c r="C3454" s="56">
        <v>40980</v>
      </c>
      <c r="D3454" s="48">
        <v>160404.46</v>
      </c>
      <c r="E3454" s="57">
        <v>638.04999999999995</v>
      </c>
      <c r="F3454" s="48">
        <v>309786.03999999998</v>
      </c>
      <c r="G3454" s="48">
        <v>149381.57999999999</v>
      </c>
      <c r="H3454" s="51"/>
      <c r="J3454" s="51"/>
    </row>
    <row r="3455" spans="1:10" x14ac:dyDescent="0.3">
      <c r="A3455" t="s">
        <v>3444</v>
      </c>
      <c r="B3455" t="s">
        <v>9805</v>
      </c>
      <c r="C3455" s="56">
        <v>41460</v>
      </c>
      <c r="D3455" s="48">
        <v>0</v>
      </c>
      <c r="E3455" s="57">
        <v>0</v>
      </c>
      <c r="F3455" s="48">
        <v>0</v>
      </c>
      <c r="G3455" s="48">
        <v>0</v>
      </c>
      <c r="H3455" s="51"/>
      <c r="J3455" s="51"/>
    </row>
    <row r="3456" spans="1:10" x14ac:dyDescent="0.3">
      <c r="A3456" t="s">
        <v>3445</v>
      </c>
      <c r="B3456" t="s">
        <v>9805</v>
      </c>
      <c r="C3456" s="56">
        <v>41460</v>
      </c>
      <c r="D3456" s="48">
        <v>0</v>
      </c>
      <c r="E3456" s="57">
        <v>0</v>
      </c>
      <c r="F3456" s="48">
        <v>0</v>
      </c>
      <c r="G3456" s="48">
        <v>0</v>
      </c>
      <c r="H3456" s="51"/>
      <c r="J3456" s="51"/>
    </row>
    <row r="3457" spans="1:10" x14ac:dyDescent="0.3">
      <c r="A3457" t="s">
        <v>3446</v>
      </c>
      <c r="B3457" t="s">
        <v>9806</v>
      </c>
      <c r="C3457" s="56">
        <v>41483</v>
      </c>
      <c r="D3457" s="48">
        <v>0</v>
      </c>
      <c r="E3457" s="57">
        <v>0</v>
      </c>
      <c r="F3457" s="48">
        <v>0</v>
      </c>
      <c r="G3457" s="48">
        <v>0</v>
      </c>
      <c r="H3457" s="51"/>
      <c r="J3457" s="51"/>
    </row>
    <row r="3458" spans="1:10" x14ac:dyDescent="0.3">
      <c r="A3458" t="s">
        <v>3447</v>
      </c>
      <c r="B3458" t="s">
        <v>9807</v>
      </c>
      <c r="C3458" s="56">
        <v>41483</v>
      </c>
      <c r="D3458" s="48">
        <v>0</v>
      </c>
      <c r="E3458" s="57">
        <v>0</v>
      </c>
      <c r="F3458" s="48">
        <v>0</v>
      </c>
      <c r="G3458" s="48">
        <v>0</v>
      </c>
      <c r="H3458" s="51"/>
      <c r="J3458" s="51"/>
    </row>
    <row r="3459" spans="1:10" x14ac:dyDescent="0.3">
      <c r="A3459" t="s">
        <v>3448</v>
      </c>
      <c r="B3459" t="s">
        <v>9808</v>
      </c>
      <c r="C3459" s="56">
        <v>78782</v>
      </c>
      <c r="D3459" s="48">
        <v>29410.19</v>
      </c>
      <c r="E3459" s="57">
        <v>0</v>
      </c>
      <c r="F3459" s="48">
        <v>0</v>
      </c>
      <c r="G3459" s="48">
        <v>-29410.19</v>
      </c>
      <c r="H3459" s="51"/>
      <c r="J3459" s="51"/>
    </row>
    <row r="3460" spans="1:10" x14ac:dyDescent="0.3">
      <c r="A3460" t="s">
        <v>3449</v>
      </c>
      <c r="B3460" t="s">
        <v>9809</v>
      </c>
      <c r="C3460" s="56">
        <v>79536</v>
      </c>
      <c r="D3460" s="48">
        <v>0</v>
      </c>
      <c r="E3460" s="57">
        <v>0</v>
      </c>
      <c r="F3460" s="48">
        <v>0</v>
      </c>
      <c r="G3460" s="48">
        <v>0</v>
      </c>
      <c r="H3460" s="51"/>
      <c r="J3460" s="51"/>
    </row>
    <row r="3461" spans="1:10" x14ac:dyDescent="0.3">
      <c r="A3461" t="s">
        <v>3450</v>
      </c>
      <c r="B3461" t="s">
        <v>9810</v>
      </c>
      <c r="C3461" s="56">
        <v>40950</v>
      </c>
      <c r="D3461" s="48">
        <v>50789.02</v>
      </c>
      <c r="E3461" s="57">
        <v>185.25</v>
      </c>
      <c r="F3461" s="48">
        <v>89942.58</v>
      </c>
      <c r="G3461" s="48">
        <v>39153.560000000005</v>
      </c>
      <c r="H3461" s="51"/>
      <c r="J3461" s="51"/>
    </row>
    <row r="3462" spans="1:10" x14ac:dyDescent="0.3">
      <c r="A3462" t="s">
        <v>3451</v>
      </c>
      <c r="B3462" t="s">
        <v>9811</v>
      </c>
      <c r="C3462" s="56">
        <v>41899</v>
      </c>
      <c r="D3462" s="48">
        <v>0</v>
      </c>
      <c r="E3462" s="57">
        <v>0</v>
      </c>
      <c r="F3462" s="48">
        <v>0</v>
      </c>
      <c r="G3462" s="48">
        <v>0</v>
      </c>
      <c r="H3462" s="51"/>
      <c r="J3462" s="51"/>
    </row>
    <row r="3463" spans="1:10" x14ac:dyDescent="0.3">
      <c r="A3463" t="s">
        <v>3452</v>
      </c>
      <c r="B3463" t="s">
        <v>9812</v>
      </c>
      <c r="C3463" s="56">
        <v>41871</v>
      </c>
      <c r="D3463" s="48">
        <v>0</v>
      </c>
      <c r="E3463" s="57">
        <v>0</v>
      </c>
      <c r="F3463" s="48">
        <v>0</v>
      </c>
      <c r="G3463" s="48">
        <v>0</v>
      </c>
      <c r="H3463" s="51"/>
      <c r="J3463" s="51"/>
    </row>
    <row r="3464" spans="1:10" x14ac:dyDescent="0.3">
      <c r="A3464" t="s">
        <v>3453</v>
      </c>
      <c r="B3464" t="s">
        <v>9813</v>
      </c>
      <c r="C3464" s="56">
        <v>41544</v>
      </c>
      <c r="D3464" s="48">
        <v>0</v>
      </c>
      <c r="E3464" s="57">
        <v>10.27</v>
      </c>
      <c r="F3464" s="48">
        <v>4986.29</v>
      </c>
      <c r="G3464" s="48">
        <v>4986.29</v>
      </c>
      <c r="H3464" s="51"/>
      <c r="J3464" s="51"/>
    </row>
    <row r="3465" spans="1:10" x14ac:dyDescent="0.3">
      <c r="A3465" t="s">
        <v>3454</v>
      </c>
      <c r="B3465" t="s">
        <v>9814</v>
      </c>
      <c r="C3465" s="56">
        <v>42709</v>
      </c>
      <c r="D3465" s="48">
        <v>268253.55</v>
      </c>
      <c r="E3465" s="57">
        <v>892.73</v>
      </c>
      <c r="F3465" s="48">
        <v>433438.27</v>
      </c>
      <c r="G3465" s="48">
        <v>165184.72000000003</v>
      </c>
      <c r="H3465" s="51"/>
      <c r="J3465" s="51"/>
    </row>
    <row r="3466" spans="1:10" x14ac:dyDescent="0.3">
      <c r="A3466" t="s">
        <v>3455</v>
      </c>
      <c r="B3466" t="s">
        <v>9815</v>
      </c>
      <c r="C3466" s="56">
        <v>41375</v>
      </c>
      <c r="D3466" s="48">
        <v>78224.81</v>
      </c>
      <c r="E3466" s="57">
        <v>349.37</v>
      </c>
      <c r="F3466" s="48">
        <v>169626.12</v>
      </c>
      <c r="G3466" s="48">
        <v>91401.31</v>
      </c>
      <c r="H3466" s="51"/>
      <c r="J3466" s="51"/>
    </row>
    <row r="3467" spans="1:10" x14ac:dyDescent="0.3">
      <c r="A3467" t="s">
        <v>3456</v>
      </c>
      <c r="B3467" t="s">
        <v>9816</v>
      </c>
      <c r="C3467" s="56">
        <v>41501</v>
      </c>
      <c r="D3467" s="48">
        <v>75033.22</v>
      </c>
      <c r="E3467" s="57">
        <v>137</v>
      </c>
      <c r="F3467" s="48">
        <v>66516.240000000005</v>
      </c>
      <c r="G3467" s="48">
        <v>-8516.9799999999959</v>
      </c>
      <c r="H3467" s="51"/>
      <c r="J3467" s="51"/>
    </row>
    <row r="3468" spans="1:10" x14ac:dyDescent="0.3">
      <c r="A3468" t="s">
        <v>3457</v>
      </c>
      <c r="B3468" t="s">
        <v>9817</v>
      </c>
      <c r="C3468" s="56">
        <v>41492</v>
      </c>
      <c r="D3468" s="48">
        <v>62989.49</v>
      </c>
      <c r="E3468" s="57">
        <v>156.69</v>
      </c>
      <c r="F3468" s="48">
        <v>76076.13</v>
      </c>
      <c r="G3468" s="48">
        <v>13086.640000000007</v>
      </c>
      <c r="H3468" s="51"/>
      <c r="J3468" s="51"/>
    </row>
    <row r="3469" spans="1:10" x14ac:dyDescent="0.3">
      <c r="A3469" t="s">
        <v>3458</v>
      </c>
      <c r="B3469" t="s">
        <v>9818</v>
      </c>
      <c r="C3469" s="56">
        <v>42634</v>
      </c>
      <c r="D3469" s="48">
        <v>43789.95</v>
      </c>
      <c r="E3469" s="57">
        <v>52.74</v>
      </c>
      <c r="F3469" s="48">
        <v>25606.32</v>
      </c>
      <c r="G3469" s="48">
        <v>-18183.629999999997</v>
      </c>
      <c r="H3469" s="51"/>
      <c r="J3469" s="51"/>
    </row>
    <row r="3470" spans="1:10" x14ac:dyDescent="0.3">
      <c r="A3470" t="s">
        <v>3459</v>
      </c>
      <c r="B3470" t="s">
        <v>9818</v>
      </c>
      <c r="C3470" s="56">
        <v>42634</v>
      </c>
      <c r="D3470" s="48">
        <v>7298.33</v>
      </c>
      <c r="E3470" s="57">
        <v>0</v>
      </c>
      <c r="F3470" s="48">
        <v>0</v>
      </c>
      <c r="G3470" s="48">
        <v>-7298.33</v>
      </c>
      <c r="H3470" s="51"/>
      <c r="J3470" s="51"/>
    </row>
    <row r="3471" spans="1:10" x14ac:dyDescent="0.3">
      <c r="A3471" t="s">
        <v>3460</v>
      </c>
      <c r="B3471" t="s">
        <v>9819</v>
      </c>
      <c r="C3471" s="56">
        <v>41496</v>
      </c>
      <c r="D3471" s="48">
        <v>0</v>
      </c>
      <c r="E3471" s="57">
        <v>0.25</v>
      </c>
      <c r="F3471" s="48">
        <v>121.38</v>
      </c>
      <c r="G3471" s="48">
        <v>121.38</v>
      </c>
      <c r="H3471" s="51"/>
      <c r="J3471" s="51"/>
    </row>
    <row r="3472" spans="1:10" x14ac:dyDescent="0.3">
      <c r="A3472" t="s">
        <v>3461</v>
      </c>
      <c r="B3472" t="s">
        <v>9820</v>
      </c>
      <c r="C3472" s="56">
        <v>41813</v>
      </c>
      <c r="D3472" s="48">
        <v>28155.09</v>
      </c>
      <c r="E3472" s="57">
        <v>122.13</v>
      </c>
      <c r="F3472" s="48">
        <v>59296.56</v>
      </c>
      <c r="G3472" s="48">
        <v>31141.469999999998</v>
      </c>
      <c r="H3472" s="51"/>
      <c r="J3472" s="51"/>
    </row>
    <row r="3473" spans="1:10" x14ac:dyDescent="0.3">
      <c r="A3473" t="s">
        <v>3462</v>
      </c>
      <c r="B3473" t="s">
        <v>9821</v>
      </c>
      <c r="C3473" s="56">
        <v>41778</v>
      </c>
      <c r="D3473" s="48">
        <v>17720.919999999998</v>
      </c>
      <c r="E3473" s="57">
        <v>14.71</v>
      </c>
      <c r="F3473" s="48">
        <v>7142</v>
      </c>
      <c r="G3473" s="48">
        <v>-10578.919999999998</v>
      </c>
      <c r="H3473" s="51"/>
      <c r="J3473" s="51"/>
    </row>
    <row r="3474" spans="1:10" x14ac:dyDescent="0.3">
      <c r="A3474" t="s">
        <v>3463</v>
      </c>
      <c r="B3474" t="s">
        <v>9822</v>
      </c>
      <c r="C3474" s="56">
        <v>23128</v>
      </c>
      <c r="D3474" s="48">
        <v>0</v>
      </c>
      <c r="E3474" s="57">
        <v>74.36</v>
      </c>
      <c r="F3474" s="48">
        <v>36103.269999999997</v>
      </c>
      <c r="G3474" s="48">
        <v>36103.269999999997</v>
      </c>
      <c r="H3474" s="51"/>
      <c r="J3474" s="51"/>
    </row>
    <row r="3475" spans="1:10" x14ac:dyDescent="0.3">
      <c r="A3475" t="s">
        <v>3464</v>
      </c>
      <c r="B3475" t="s">
        <v>9823</v>
      </c>
      <c r="C3475" s="56">
        <v>28601</v>
      </c>
      <c r="D3475" s="48">
        <v>0</v>
      </c>
      <c r="E3475" s="57">
        <v>0</v>
      </c>
      <c r="F3475" s="48">
        <v>0</v>
      </c>
      <c r="G3475" s="48">
        <v>0</v>
      </c>
      <c r="H3475" s="51"/>
      <c r="J3475" s="51"/>
    </row>
    <row r="3476" spans="1:10" x14ac:dyDescent="0.3">
      <c r="A3476" t="s">
        <v>3465</v>
      </c>
      <c r="B3476" t="s">
        <v>9824</v>
      </c>
      <c r="C3476" s="56">
        <v>29810</v>
      </c>
      <c r="D3476" s="48">
        <v>36960</v>
      </c>
      <c r="E3476" s="57">
        <v>0</v>
      </c>
      <c r="F3476" s="48">
        <v>0</v>
      </c>
      <c r="G3476" s="48">
        <v>-36960</v>
      </c>
      <c r="H3476" s="51"/>
      <c r="J3476" s="51"/>
    </row>
    <row r="3477" spans="1:10" x14ac:dyDescent="0.3">
      <c r="A3477" t="s">
        <v>3466</v>
      </c>
      <c r="B3477" t="s">
        <v>9825</v>
      </c>
      <c r="C3477" s="56">
        <v>41337</v>
      </c>
      <c r="D3477" s="48">
        <v>0</v>
      </c>
      <c r="E3477" s="57">
        <v>0</v>
      </c>
      <c r="F3477" s="48">
        <v>0</v>
      </c>
      <c r="G3477" s="48">
        <v>0</v>
      </c>
      <c r="H3477" s="51"/>
      <c r="J3477" s="51"/>
    </row>
    <row r="3478" spans="1:10" x14ac:dyDescent="0.3">
      <c r="A3478" t="s">
        <v>3467</v>
      </c>
      <c r="B3478" t="s">
        <v>9826</v>
      </c>
      <c r="C3478" s="56">
        <v>41138</v>
      </c>
      <c r="D3478" s="48">
        <v>0</v>
      </c>
      <c r="E3478" s="57">
        <v>7.01</v>
      </c>
      <c r="F3478" s="48">
        <v>3403.5</v>
      </c>
      <c r="G3478" s="48">
        <v>3403.5</v>
      </c>
      <c r="H3478" s="51"/>
      <c r="J3478" s="51"/>
    </row>
    <row r="3479" spans="1:10" x14ac:dyDescent="0.3">
      <c r="A3479" t="s">
        <v>3468</v>
      </c>
      <c r="B3479" t="s">
        <v>9827</v>
      </c>
      <c r="C3479" s="56">
        <v>20281</v>
      </c>
      <c r="D3479" s="48">
        <v>0</v>
      </c>
      <c r="E3479" s="57">
        <v>0</v>
      </c>
      <c r="F3479" s="48">
        <v>0</v>
      </c>
      <c r="G3479" s="48">
        <v>0</v>
      </c>
      <c r="H3479" s="51"/>
      <c r="J3479" s="51"/>
    </row>
    <row r="3480" spans="1:10" x14ac:dyDescent="0.3">
      <c r="A3480" t="s">
        <v>3469</v>
      </c>
      <c r="B3480" t="s">
        <v>9828</v>
      </c>
      <c r="C3480" s="56">
        <v>41731</v>
      </c>
      <c r="D3480" s="48">
        <v>0</v>
      </c>
      <c r="E3480" s="57">
        <v>0</v>
      </c>
      <c r="F3480" s="48">
        <v>0</v>
      </c>
      <c r="G3480" s="48">
        <v>0</v>
      </c>
      <c r="H3480" s="51"/>
      <c r="J3480" s="51"/>
    </row>
    <row r="3481" spans="1:10" x14ac:dyDescent="0.3">
      <c r="A3481" t="s">
        <v>3470</v>
      </c>
      <c r="B3481" t="s">
        <v>9829</v>
      </c>
      <c r="C3481" s="56">
        <v>42587</v>
      </c>
      <c r="D3481" s="48">
        <v>13980.01</v>
      </c>
      <c r="E3481" s="57">
        <v>124.97</v>
      </c>
      <c r="F3481" s="48">
        <v>60675.43</v>
      </c>
      <c r="G3481" s="48">
        <v>46695.42</v>
      </c>
      <c r="H3481" s="51"/>
      <c r="J3481" s="51"/>
    </row>
    <row r="3482" spans="1:10" x14ac:dyDescent="0.3">
      <c r="A3482" t="s">
        <v>3471</v>
      </c>
      <c r="B3482" t="s">
        <v>9830</v>
      </c>
      <c r="C3482" s="56">
        <v>43928</v>
      </c>
      <c r="D3482" s="48">
        <v>0</v>
      </c>
      <c r="E3482" s="57">
        <v>0</v>
      </c>
      <c r="F3482" s="48">
        <v>0</v>
      </c>
      <c r="G3482" s="48">
        <v>0</v>
      </c>
      <c r="H3482" s="51"/>
      <c r="J3482" s="51"/>
    </row>
    <row r="3483" spans="1:10" x14ac:dyDescent="0.3">
      <c r="A3483" t="s">
        <v>3472</v>
      </c>
      <c r="B3483" t="s">
        <v>9831</v>
      </c>
      <c r="C3483" s="56">
        <v>45917</v>
      </c>
      <c r="D3483" s="48">
        <v>0</v>
      </c>
      <c r="E3483" s="57">
        <v>61.56</v>
      </c>
      <c r="F3483" s="48">
        <v>29888.61</v>
      </c>
      <c r="G3483" s="48">
        <v>29888.61</v>
      </c>
      <c r="H3483" s="51"/>
      <c r="J3483" s="51"/>
    </row>
    <row r="3484" spans="1:10" x14ac:dyDescent="0.3">
      <c r="A3484" t="s">
        <v>3473</v>
      </c>
      <c r="B3484" t="s">
        <v>9832</v>
      </c>
      <c r="C3484" s="56">
        <v>46385</v>
      </c>
      <c r="D3484" s="48">
        <v>326590.86</v>
      </c>
      <c r="E3484" s="57">
        <v>315.20999999999998</v>
      </c>
      <c r="F3484" s="48">
        <v>153040.76</v>
      </c>
      <c r="G3484" s="48">
        <v>-173550.09999999998</v>
      </c>
      <c r="H3484" s="51"/>
      <c r="J3484" s="51"/>
    </row>
    <row r="3485" spans="1:10" x14ac:dyDescent="0.3">
      <c r="A3485" t="s">
        <v>3474</v>
      </c>
      <c r="B3485" t="s">
        <v>9833</v>
      </c>
      <c r="C3485" s="56">
        <v>47100</v>
      </c>
      <c r="D3485" s="48">
        <v>177016</v>
      </c>
      <c r="E3485" s="57">
        <v>446.3</v>
      </c>
      <c r="F3485" s="48">
        <v>216687.58</v>
      </c>
      <c r="G3485" s="48">
        <v>39671.579999999987</v>
      </c>
      <c r="H3485" s="51"/>
      <c r="J3485" s="51"/>
    </row>
    <row r="3486" spans="1:10" x14ac:dyDescent="0.3">
      <c r="A3486" t="s">
        <v>3475</v>
      </c>
      <c r="B3486" t="s">
        <v>9834</v>
      </c>
      <c r="C3486" s="56">
        <v>30582</v>
      </c>
      <c r="D3486" s="48">
        <v>0</v>
      </c>
      <c r="E3486" s="57">
        <v>0</v>
      </c>
      <c r="F3486" s="48">
        <v>0</v>
      </c>
      <c r="G3486" s="48">
        <v>0</v>
      </c>
      <c r="H3486" s="51"/>
      <c r="J3486" s="51"/>
    </row>
    <row r="3487" spans="1:10" x14ac:dyDescent="0.3">
      <c r="A3487" t="s">
        <v>3476</v>
      </c>
      <c r="B3487" t="s">
        <v>9835</v>
      </c>
      <c r="C3487" s="56">
        <v>41506</v>
      </c>
      <c r="D3487" s="48">
        <v>0</v>
      </c>
      <c r="E3487" s="57">
        <v>0</v>
      </c>
      <c r="F3487" s="48">
        <v>0</v>
      </c>
      <c r="G3487" s="48">
        <v>0</v>
      </c>
      <c r="H3487" s="51"/>
      <c r="J3487" s="51"/>
    </row>
    <row r="3488" spans="1:10" x14ac:dyDescent="0.3">
      <c r="A3488" t="s">
        <v>3477</v>
      </c>
      <c r="B3488" t="s">
        <v>9836</v>
      </c>
      <c r="C3488" s="56">
        <v>50844</v>
      </c>
      <c r="D3488" s="48">
        <v>0</v>
      </c>
      <c r="E3488" s="57">
        <v>105.39</v>
      </c>
      <c r="F3488" s="48">
        <v>51168.95</v>
      </c>
      <c r="G3488" s="48">
        <v>51168.95</v>
      </c>
      <c r="H3488" s="51"/>
      <c r="J3488" s="51"/>
    </row>
    <row r="3489" spans="1:10" x14ac:dyDescent="0.3">
      <c r="A3489" t="s">
        <v>3478</v>
      </c>
      <c r="B3489" t="s">
        <v>9837</v>
      </c>
      <c r="C3489" s="56">
        <v>52274</v>
      </c>
      <c r="D3489" s="48">
        <v>12936</v>
      </c>
      <c r="E3489" s="57">
        <v>0</v>
      </c>
      <c r="F3489" s="48">
        <v>0</v>
      </c>
      <c r="G3489" s="48">
        <v>-12936</v>
      </c>
      <c r="H3489" s="51"/>
      <c r="J3489" s="51"/>
    </row>
    <row r="3490" spans="1:10" x14ac:dyDescent="0.3">
      <c r="A3490" t="s">
        <v>3479</v>
      </c>
      <c r="B3490" t="s">
        <v>9838</v>
      </c>
      <c r="C3490" s="56">
        <v>53015</v>
      </c>
      <c r="D3490" s="48">
        <v>0</v>
      </c>
      <c r="E3490" s="57">
        <v>105.02</v>
      </c>
      <c r="F3490" s="48">
        <v>50989.31</v>
      </c>
      <c r="G3490" s="48">
        <v>50989.31</v>
      </c>
      <c r="H3490" s="51"/>
      <c r="J3490" s="51"/>
    </row>
    <row r="3491" spans="1:10" x14ac:dyDescent="0.3">
      <c r="A3491" t="s">
        <v>3480</v>
      </c>
      <c r="B3491" t="s">
        <v>9839</v>
      </c>
      <c r="C3491" s="56">
        <v>55238</v>
      </c>
      <c r="D3491" s="48">
        <v>0</v>
      </c>
      <c r="E3491" s="57">
        <v>0</v>
      </c>
      <c r="F3491" s="48">
        <v>0</v>
      </c>
      <c r="G3491" s="48">
        <v>0</v>
      </c>
      <c r="H3491" s="51"/>
      <c r="J3491" s="51"/>
    </row>
    <row r="3492" spans="1:10" x14ac:dyDescent="0.3">
      <c r="A3492" t="s">
        <v>3481</v>
      </c>
      <c r="B3492" t="s">
        <v>9840</v>
      </c>
      <c r="C3492" s="56">
        <v>61751</v>
      </c>
      <c r="D3492" s="48">
        <v>0</v>
      </c>
      <c r="E3492" s="57">
        <v>2.96</v>
      </c>
      <c r="F3492" s="48">
        <v>1437.14</v>
      </c>
      <c r="G3492" s="48">
        <v>1437.14</v>
      </c>
      <c r="H3492" s="51"/>
      <c r="J3492" s="51"/>
    </row>
    <row r="3493" spans="1:10" x14ac:dyDescent="0.3">
      <c r="A3493" t="s">
        <v>3482</v>
      </c>
      <c r="B3493" t="s">
        <v>9841</v>
      </c>
      <c r="C3493" s="56">
        <v>47920</v>
      </c>
      <c r="D3493" s="48">
        <v>0</v>
      </c>
      <c r="E3493" s="57">
        <v>0</v>
      </c>
      <c r="F3493" s="48">
        <v>0</v>
      </c>
      <c r="G3493" s="48">
        <v>0</v>
      </c>
      <c r="H3493" s="51"/>
      <c r="J3493" s="51"/>
    </row>
    <row r="3494" spans="1:10" x14ac:dyDescent="0.3">
      <c r="A3494" t="s">
        <v>3483</v>
      </c>
      <c r="B3494" t="s">
        <v>9842</v>
      </c>
      <c r="C3494" s="56">
        <v>77975</v>
      </c>
      <c r="D3494" s="48">
        <v>0</v>
      </c>
      <c r="E3494" s="57">
        <v>19.57</v>
      </c>
      <c r="F3494" s="48">
        <v>9501.6299999999992</v>
      </c>
      <c r="G3494" s="48">
        <v>9501.6299999999992</v>
      </c>
      <c r="H3494" s="51"/>
      <c r="J3494" s="51"/>
    </row>
    <row r="3495" spans="1:10" x14ac:dyDescent="0.3">
      <c r="A3495" t="s">
        <v>3484</v>
      </c>
      <c r="B3495" t="s">
        <v>9843</v>
      </c>
      <c r="C3495" s="56">
        <v>72853</v>
      </c>
      <c r="D3495" s="48">
        <v>0</v>
      </c>
      <c r="E3495" s="57">
        <v>0</v>
      </c>
      <c r="F3495" s="48">
        <v>0</v>
      </c>
      <c r="G3495" s="48">
        <v>0</v>
      </c>
      <c r="H3495" s="51"/>
      <c r="J3495" s="51"/>
    </row>
    <row r="3496" spans="1:10" x14ac:dyDescent="0.3">
      <c r="A3496" t="s">
        <v>3485</v>
      </c>
      <c r="B3496" t="s">
        <v>9844</v>
      </c>
      <c r="C3496" s="56">
        <v>75388</v>
      </c>
      <c r="D3496" s="48">
        <v>0</v>
      </c>
      <c r="E3496" s="57">
        <v>96.27</v>
      </c>
      <c r="F3496" s="48">
        <v>46741.01</v>
      </c>
      <c r="G3496" s="48">
        <v>46741.01</v>
      </c>
      <c r="H3496" s="51"/>
      <c r="J3496" s="51"/>
    </row>
    <row r="3497" spans="1:10" x14ac:dyDescent="0.3">
      <c r="A3497" t="s">
        <v>3486</v>
      </c>
      <c r="B3497" t="s">
        <v>9845</v>
      </c>
      <c r="C3497" s="56">
        <v>41012</v>
      </c>
      <c r="D3497" s="48">
        <v>0</v>
      </c>
      <c r="E3497" s="57">
        <v>73.900000000000006</v>
      </c>
      <c r="F3497" s="48">
        <v>35879.93</v>
      </c>
      <c r="G3497" s="48">
        <v>35879.93</v>
      </c>
      <c r="H3497" s="51"/>
      <c r="J3497" s="51"/>
    </row>
    <row r="3498" spans="1:10" x14ac:dyDescent="0.3">
      <c r="A3498" t="s">
        <v>3487</v>
      </c>
      <c r="B3498" t="s">
        <v>9846</v>
      </c>
      <c r="C3498" s="56">
        <v>40581</v>
      </c>
      <c r="D3498" s="48">
        <v>0</v>
      </c>
      <c r="E3498" s="57">
        <v>0</v>
      </c>
      <c r="F3498" s="48">
        <v>0</v>
      </c>
      <c r="G3498" s="48">
        <v>0</v>
      </c>
      <c r="H3498" s="51"/>
      <c r="J3498" s="51"/>
    </row>
    <row r="3499" spans="1:10" x14ac:dyDescent="0.3">
      <c r="A3499" t="s">
        <v>3488</v>
      </c>
      <c r="B3499" t="s">
        <v>9847</v>
      </c>
      <c r="C3499" s="56">
        <v>83163</v>
      </c>
      <c r="D3499" s="48">
        <v>252280.52</v>
      </c>
      <c r="E3499" s="57">
        <v>427.43</v>
      </c>
      <c r="F3499" s="48">
        <v>207525.81</v>
      </c>
      <c r="G3499" s="48">
        <v>-44754.709999999992</v>
      </c>
      <c r="H3499" s="51"/>
      <c r="J3499" s="51"/>
    </row>
    <row r="3500" spans="1:10" x14ac:dyDescent="0.3">
      <c r="A3500" t="s">
        <v>3489</v>
      </c>
      <c r="B3500" t="s">
        <v>9848</v>
      </c>
      <c r="C3500" s="56">
        <v>41293</v>
      </c>
      <c r="D3500" s="48">
        <v>14806.61</v>
      </c>
      <c r="E3500" s="57">
        <v>37.85</v>
      </c>
      <c r="F3500" s="48">
        <v>18376.93</v>
      </c>
      <c r="G3500" s="48">
        <v>3570.3199999999997</v>
      </c>
      <c r="H3500" s="51"/>
      <c r="J3500" s="51"/>
    </row>
    <row r="3501" spans="1:10" x14ac:dyDescent="0.3">
      <c r="A3501" t="s">
        <v>3490</v>
      </c>
      <c r="B3501" t="s">
        <v>9849</v>
      </c>
      <c r="C3501" s="56">
        <v>40862</v>
      </c>
      <c r="D3501" s="48">
        <v>16394.23</v>
      </c>
      <c r="E3501" s="57">
        <v>0</v>
      </c>
      <c r="F3501" s="48">
        <v>0</v>
      </c>
      <c r="G3501" s="48">
        <v>-16394.23</v>
      </c>
      <c r="H3501" s="51"/>
      <c r="J3501" s="51"/>
    </row>
    <row r="3502" spans="1:10" x14ac:dyDescent="0.3">
      <c r="A3502" t="s">
        <v>3491</v>
      </c>
      <c r="B3502" t="s">
        <v>9850</v>
      </c>
      <c r="C3502" s="56">
        <v>41672</v>
      </c>
      <c r="D3502" s="48">
        <v>27720</v>
      </c>
      <c r="E3502" s="57">
        <v>0</v>
      </c>
      <c r="F3502" s="48">
        <v>0</v>
      </c>
      <c r="G3502" s="48">
        <v>-27720</v>
      </c>
      <c r="H3502" s="51"/>
      <c r="J3502" s="51"/>
    </row>
    <row r="3503" spans="1:10" x14ac:dyDescent="0.3">
      <c r="A3503" t="s">
        <v>3492</v>
      </c>
      <c r="B3503" t="s">
        <v>9851</v>
      </c>
      <c r="C3503" s="56">
        <v>81316</v>
      </c>
      <c r="D3503" s="48">
        <v>115742.65</v>
      </c>
      <c r="E3503" s="57">
        <v>395.31</v>
      </c>
      <c r="F3503" s="48">
        <v>191930.91</v>
      </c>
      <c r="G3503" s="48">
        <v>76188.260000000009</v>
      </c>
      <c r="H3503" s="51"/>
      <c r="J3503" s="51"/>
    </row>
    <row r="3504" spans="1:10" x14ac:dyDescent="0.3">
      <c r="A3504" t="s">
        <v>3493</v>
      </c>
      <c r="B3504" t="s">
        <v>9852</v>
      </c>
      <c r="C3504" s="56">
        <v>41270</v>
      </c>
      <c r="D3504" s="48">
        <v>0</v>
      </c>
      <c r="E3504" s="57">
        <v>0</v>
      </c>
      <c r="F3504" s="48">
        <v>0</v>
      </c>
      <c r="G3504" s="48">
        <v>0</v>
      </c>
      <c r="H3504" s="51"/>
      <c r="J3504" s="51"/>
    </row>
    <row r="3505" spans="1:10" x14ac:dyDescent="0.3">
      <c r="A3505" t="s">
        <v>3494</v>
      </c>
      <c r="B3505" t="s">
        <v>9853</v>
      </c>
      <c r="C3505" s="56">
        <v>41481</v>
      </c>
      <c r="D3505" s="48">
        <v>3434.25</v>
      </c>
      <c r="E3505" s="57">
        <v>0</v>
      </c>
      <c r="F3505" s="48">
        <v>0</v>
      </c>
      <c r="G3505" s="48">
        <v>-3434.25</v>
      </c>
      <c r="H3505" s="51"/>
      <c r="J3505" s="51"/>
    </row>
    <row r="3506" spans="1:10" x14ac:dyDescent="0.3">
      <c r="A3506" t="s">
        <v>3495</v>
      </c>
      <c r="B3506" t="s">
        <v>9854</v>
      </c>
      <c r="C3506" s="56">
        <v>42561</v>
      </c>
      <c r="D3506" s="48">
        <v>0</v>
      </c>
      <c r="E3506" s="57">
        <v>0</v>
      </c>
      <c r="F3506" s="48">
        <v>0</v>
      </c>
      <c r="G3506" s="48">
        <v>0</v>
      </c>
      <c r="H3506" s="51"/>
      <c r="J3506" s="51"/>
    </row>
    <row r="3507" spans="1:10" x14ac:dyDescent="0.3">
      <c r="A3507" t="s">
        <v>3496</v>
      </c>
      <c r="B3507" t="s">
        <v>9855</v>
      </c>
      <c r="C3507" s="56">
        <v>41345</v>
      </c>
      <c r="D3507" s="48">
        <v>0</v>
      </c>
      <c r="E3507" s="57">
        <v>0</v>
      </c>
      <c r="F3507" s="48">
        <v>0</v>
      </c>
      <c r="G3507" s="48">
        <v>0</v>
      </c>
      <c r="H3507" s="51"/>
      <c r="J3507" s="51"/>
    </row>
    <row r="3508" spans="1:10" x14ac:dyDescent="0.3">
      <c r="A3508" t="s">
        <v>3497</v>
      </c>
      <c r="B3508" t="s">
        <v>9856</v>
      </c>
      <c r="C3508" s="56">
        <v>10925</v>
      </c>
      <c r="D3508" s="48">
        <v>63116.93</v>
      </c>
      <c r="E3508" s="57">
        <v>37.049999999999997</v>
      </c>
      <c r="F3508" s="48">
        <v>17988.52</v>
      </c>
      <c r="G3508" s="48">
        <v>-45128.41</v>
      </c>
      <c r="H3508" s="51"/>
      <c r="J3508" s="51"/>
    </row>
    <row r="3509" spans="1:10" x14ac:dyDescent="0.3">
      <c r="A3509" t="s">
        <v>3498</v>
      </c>
      <c r="B3509" t="s">
        <v>9857</v>
      </c>
      <c r="C3509" s="56">
        <v>41364</v>
      </c>
      <c r="D3509" s="48">
        <v>0</v>
      </c>
      <c r="E3509" s="57">
        <v>0</v>
      </c>
      <c r="F3509" s="48">
        <v>0</v>
      </c>
      <c r="G3509" s="48">
        <v>0</v>
      </c>
      <c r="H3509" s="51"/>
      <c r="J3509" s="51"/>
    </row>
    <row r="3510" spans="1:10" x14ac:dyDescent="0.3">
      <c r="A3510" t="s">
        <v>3499</v>
      </c>
      <c r="B3510" t="s">
        <v>9858</v>
      </c>
      <c r="C3510" s="56">
        <v>41456</v>
      </c>
      <c r="D3510" s="48">
        <v>0</v>
      </c>
      <c r="E3510" s="57">
        <v>0</v>
      </c>
      <c r="F3510" s="48">
        <v>0</v>
      </c>
      <c r="G3510" s="48">
        <v>0</v>
      </c>
      <c r="H3510" s="51"/>
      <c r="J3510" s="51"/>
    </row>
    <row r="3511" spans="1:10" x14ac:dyDescent="0.3">
      <c r="A3511" t="s">
        <v>3500</v>
      </c>
      <c r="B3511" t="s">
        <v>9859</v>
      </c>
      <c r="C3511" s="56">
        <v>42554</v>
      </c>
      <c r="D3511" s="48">
        <v>0</v>
      </c>
      <c r="E3511" s="57">
        <v>0</v>
      </c>
      <c r="F3511" s="48">
        <v>0</v>
      </c>
      <c r="G3511" s="48">
        <v>0</v>
      </c>
      <c r="H3511" s="51"/>
      <c r="J3511" s="51"/>
    </row>
    <row r="3512" spans="1:10" x14ac:dyDescent="0.3">
      <c r="A3512" t="s">
        <v>3501</v>
      </c>
      <c r="B3512" t="s">
        <v>9860</v>
      </c>
      <c r="C3512" s="56">
        <v>41869</v>
      </c>
      <c r="D3512" s="48">
        <v>375222.86</v>
      </c>
      <c r="E3512" s="57">
        <v>769.66</v>
      </c>
      <c r="F3512" s="48">
        <v>373685.32</v>
      </c>
      <c r="G3512" s="48">
        <v>-1537.539999999979</v>
      </c>
      <c r="H3512" s="51"/>
      <c r="J3512" s="51"/>
    </row>
    <row r="3513" spans="1:10" x14ac:dyDescent="0.3">
      <c r="A3513" t="s">
        <v>3502</v>
      </c>
      <c r="B3513" t="s">
        <v>9861</v>
      </c>
      <c r="C3513" s="56">
        <v>25351</v>
      </c>
      <c r="D3513" s="48">
        <v>0</v>
      </c>
      <c r="E3513" s="57">
        <v>27.31</v>
      </c>
      <c r="F3513" s="48">
        <v>13259.55</v>
      </c>
      <c r="G3513" s="48">
        <v>13259.55</v>
      </c>
      <c r="H3513" s="51"/>
      <c r="J3513" s="51"/>
    </row>
    <row r="3514" spans="1:10" x14ac:dyDescent="0.3">
      <c r="A3514" t="s">
        <v>3503</v>
      </c>
      <c r="B3514" t="s">
        <v>9862</v>
      </c>
      <c r="C3514" s="56">
        <v>42623</v>
      </c>
      <c r="D3514" s="48">
        <v>10246.94</v>
      </c>
      <c r="E3514" s="57">
        <v>0</v>
      </c>
      <c r="F3514" s="48">
        <v>0</v>
      </c>
      <c r="G3514" s="48">
        <v>-10246.94</v>
      </c>
      <c r="H3514" s="51"/>
      <c r="J3514" s="51"/>
    </row>
    <row r="3515" spans="1:10" x14ac:dyDescent="0.3">
      <c r="A3515" t="s">
        <v>3504</v>
      </c>
      <c r="B3515" t="s">
        <v>9863</v>
      </c>
      <c r="C3515" s="56">
        <v>41851</v>
      </c>
      <c r="D3515" s="48">
        <v>0</v>
      </c>
      <c r="E3515" s="57">
        <v>0</v>
      </c>
      <c r="F3515" s="48">
        <v>0</v>
      </c>
      <c r="G3515" s="48">
        <v>0</v>
      </c>
      <c r="H3515" s="51"/>
      <c r="J3515" s="51"/>
    </row>
    <row r="3516" spans="1:10" x14ac:dyDescent="0.3">
      <c r="A3516" t="s">
        <v>3505</v>
      </c>
      <c r="B3516" t="s">
        <v>9864</v>
      </c>
      <c r="C3516" s="56">
        <v>41886</v>
      </c>
      <c r="D3516" s="48">
        <v>122011.25</v>
      </c>
      <c r="E3516" s="57">
        <v>0</v>
      </c>
      <c r="F3516" s="48">
        <v>0</v>
      </c>
      <c r="G3516" s="48">
        <v>-122011.25</v>
      </c>
      <c r="H3516" s="51"/>
      <c r="J3516" s="51"/>
    </row>
    <row r="3517" spans="1:10" x14ac:dyDescent="0.3">
      <c r="A3517" t="s">
        <v>3506</v>
      </c>
      <c r="B3517" t="s">
        <v>9865</v>
      </c>
      <c r="C3517" s="56">
        <v>41444</v>
      </c>
      <c r="D3517" s="48">
        <v>0</v>
      </c>
      <c r="E3517" s="57">
        <v>0</v>
      </c>
      <c r="F3517" s="48">
        <v>0</v>
      </c>
      <c r="G3517" s="48">
        <v>0</v>
      </c>
      <c r="H3517" s="51"/>
      <c r="J3517" s="51"/>
    </row>
    <row r="3518" spans="1:10" x14ac:dyDescent="0.3">
      <c r="A3518" t="s">
        <v>3507</v>
      </c>
      <c r="B3518" t="s">
        <v>9866</v>
      </c>
      <c r="C3518" s="56">
        <v>41413</v>
      </c>
      <c r="D3518" s="48">
        <v>0</v>
      </c>
      <c r="E3518" s="57">
        <v>0</v>
      </c>
      <c r="F3518" s="48">
        <v>0</v>
      </c>
      <c r="G3518" s="48">
        <v>0</v>
      </c>
      <c r="H3518" s="51"/>
      <c r="J3518" s="51"/>
    </row>
    <row r="3519" spans="1:10" x14ac:dyDescent="0.3">
      <c r="A3519" t="s">
        <v>3508</v>
      </c>
      <c r="B3519" t="s">
        <v>9867</v>
      </c>
      <c r="C3519" s="56">
        <v>13662</v>
      </c>
      <c r="D3519" s="48">
        <v>14181.7</v>
      </c>
      <c r="E3519" s="57">
        <v>109.15</v>
      </c>
      <c r="F3519" s="48">
        <v>52994.51</v>
      </c>
      <c r="G3519" s="48">
        <v>38812.81</v>
      </c>
      <c r="H3519" s="51"/>
      <c r="J3519" s="51"/>
    </row>
    <row r="3520" spans="1:10" x14ac:dyDescent="0.3">
      <c r="A3520" t="s">
        <v>3509</v>
      </c>
      <c r="B3520" t="s">
        <v>9868</v>
      </c>
      <c r="C3520" s="56">
        <v>41675</v>
      </c>
      <c r="D3520" s="48">
        <v>0</v>
      </c>
      <c r="E3520" s="57">
        <v>70.260000000000005</v>
      </c>
      <c r="F3520" s="48">
        <v>34112.639999999999</v>
      </c>
      <c r="G3520" s="48">
        <v>34112.639999999999</v>
      </c>
      <c r="H3520" s="51"/>
      <c r="J3520" s="51"/>
    </row>
    <row r="3521" spans="1:10" x14ac:dyDescent="0.3">
      <c r="A3521" t="s">
        <v>3510</v>
      </c>
      <c r="B3521" t="s">
        <v>9869</v>
      </c>
      <c r="C3521" s="56">
        <v>41438</v>
      </c>
      <c r="D3521" s="48">
        <v>0</v>
      </c>
      <c r="E3521" s="57">
        <v>0</v>
      </c>
      <c r="F3521" s="48">
        <v>0</v>
      </c>
      <c r="G3521" s="48">
        <v>0</v>
      </c>
      <c r="H3521" s="51"/>
      <c r="J3521" s="51"/>
    </row>
    <row r="3522" spans="1:10" x14ac:dyDescent="0.3">
      <c r="A3522" t="s">
        <v>3511</v>
      </c>
      <c r="B3522" t="s">
        <v>9870</v>
      </c>
      <c r="C3522" s="56">
        <v>41611</v>
      </c>
      <c r="D3522" s="48">
        <v>210260.46</v>
      </c>
      <c r="E3522" s="57">
        <v>336.59</v>
      </c>
      <c r="F3522" s="48">
        <v>163421.18</v>
      </c>
      <c r="G3522" s="48">
        <v>-46839.28</v>
      </c>
      <c r="H3522" s="51"/>
      <c r="J3522" s="51"/>
    </row>
    <row r="3523" spans="1:10" x14ac:dyDescent="0.3">
      <c r="A3523" t="s">
        <v>3512</v>
      </c>
      <c r="B3523" t="s">
        <v>9871</v>
      </c>
      <c r="C3523" s="56">
        <v>41816</v>
      </c>
      <c r="D3523" s="48">
        <v>3565.26</v>
      </c>
      <c r="E3523" s="57">
        <v>0</v>
      </c>
      <c r="F3523" s="48">
        <v>0</v>
      </c>
      <c r="G3523" s="48">
        <v>-3565.26</v>
      </c>
      <c r="H3523" s="51"/>
      <c r="J3523" s="51"/>
    </row>
    <row r="3524" spans="1:10" x14ac:dyDescent="0.3">
      <c r="A3524" t="s">
        <v>3513</v>
      </c>
      <c r="B3524" t="s">
        <v>9872</v>
      </c>
      <c r="C3524" s="56">
        <v>41571</v>
      </c>
      <c r="D3524" s="48">
        <v>0</v>
      </c>
      <c r="E3524" s="57">
        <v>0</v>
      </c>
      <c r="F3524" s="48">
        <v>0</v>
      </c>
      <c r="G3524" s="48">
        <v>0</v>
      </c>
      <c r="H3524" s="51"/>
      <c r="J3524" s="51"/>
    </row>
    <row r="3525" spans="1:10" x14ac:dyDescent="0.3">
      <c r="A3525" t="s">
        <v>3514</v>
      </c>
      <c r="B3525" t="s">
        <v>9873</v>
      </c>
      <c r="C3525" s="56">
        <v>41856</v>
      </c>
      <c r="D3525" s="48">
        <v>0</v>
      </c>
      <c r="E3525" s="57">
        <v>0</v>
      </c>
      <c r="F3525" s="48">
        <v>0</v>
      </c>
      <c r="G3525" s="48">
        <v>0</v>
      </c>
      <c r="H3525" s="51"/>
      <c r="J3525" s="51"/>
    </row>
    <row r="3526" spans="1:10" x14ac:dyDescent="0.3">
      <c r="A3526" t="s">
        <v>3515</v>
      </c>
      <c r="B3526" t="s">
        <v>9874</v>
      </c>
      <c r="C3526" s="56">
        <v>41878</v>
      </c>
      <c r="D3526" s="48">
        <v>0</v>
      </c>
      <c r="E3526" s="57">
        <v>0</v>
      </c>
      <c r="F3526" s="48">
        <v>0</v>
      </c>
      <c r="G3526" s="48">
        <v>0</v>
      </c>
      <c r="H3526" s="51"/>
      <c r="J3526" s="51"/>
    </row>
    <row r="3527" spans="1:10" x14ac:dyDescent="0.3">
      <c r="A3527" t="s">
        <v>3516</v>
      </c>
      <c r="B3527" t="s">
        <v>9875</v>
      </c>
      <c r="C3527" s="56">
        <v>77235</v>
      </c>
      <c r="D3527" s="48">
        <v>7627.31</v>
      </c>
      <c r="E3527" s="57">
        <v>119.89</v>
      </c>
      <c r="F3527" s="48">
        <v>58208.99</v>
      </c>
      <c r="G3527" s="48">
        <v>50581.68</v>
      </c>
      <c r="H3527" s="51"/>
      <c r="J3527" s="51"/>
    </row>
    <row r="3528" spans="1:10" x14ac:dyDescent="0.3">
      <c r="A3528" t="s">
        <v>3517</v>
      </c>
      <c r="B3528" t="s">
        <v>9876</v>
      </c>
      <c r="C3528" s="56">
        <v>41444</v>
      </c>
      <c r="D3528" s="48">
        <v>0</v>
      </c>
      <c r="E3528" s="57">
        <v>0</v>
      </c>
      <c r="F3528" s="48">
        <v>0</v>
      </c>
      <c r="G3528" s="48">
        <v>0</v>
      </c>
      <c r="H3528" s="51"/>
      <c r="J3528" s="51"/>
    </row>
    <row r="3529" spans="1:10" x14ac:dyDescent="0.3">
      <c r="A3529" t="s">
        <v>3518</v>
      </c>
      <c r="B3529" t="s">
        <v>9877</v>
      </c>
      <c r="C3529" s="56">
        <v>41566</v>
      </c>
      <c r="D3529" s="48">
        <v>13371.63</v>
      </c>
      <c r="E3529" s="57">
        <v>12.94</v>
      </c>
      <c r="F3529" s="48">
        <v>6282.63</v>
      </c>
      <c r="G3529" s="48">
        <v>-7088.9999999999991</v>
      </c>
      <c r="H3529" s="51"/>
      <c r="J3529" s="51"/>
    </row>
    <row r="3530" spans="1:10" x14ac:dyDescent="0.3">
      <c r="A3530" t="s">
        <v>3519</v>
      </c>
      <c r="B3530" t="s">
        <v>9878</v>
      </c>
      <c r="C3530" s="56">
        <v>41566</v>
      </c>
      <c r="D3530" s="48">
        <v>7613.26</v>
      </c>
      <c r="E3530" s="57">
        <v>10.78</v>
      </c>
      <c r="F3530" s="48">
        <v>5233.91</v>
      </c>
      <c r="G3530" s="48">
        <v>-2379.3500000000004</v>
      </c>
      <c r="H3530" s="51"/>
      <c r="J3530" s="51"/>
    </row>
    <row r="3531" spans="1:10" x14ac:dyDescent="0.3">
      <c r="A3531" t="s">
        <v>3520</v>
      </c>
      <c r="B3531" t="s">
        <v>9879</v>
      </c>
      <c r="C3531" s="56">
        <v>41631</v>
      </c>
      <c r="D3531" s="48">
        <v>3696</v>
      </c>
      <c r="E3531" s="57">
        <v>0</v>
      </c>
      <c r="F3531" s="48">
        <v>0</v>
      </c>
      <c r="G3531" s="48">
        <v>-3696</v>
      </c>
      <c r="H3531" s="51"/>
      <c r="J3531" s="51"/>
    </row>
    <row r="3532" spans="1:10" x14ac:dyDescent="0.3">
      <c r="A3532" t="s">
        <v>3521</v>
      </c>
      <c r="B3532" t="s">
        <v>9880</v>
      </c>
      <c r="C3532" s="56">
        <v>41570</v>
      </c>
      <c r="D3532" s="48">
        <v>3261.9</v>
      </c>
      <c r="E3532" s="57">
        <v>0</v>
      </c>
      <c r="F3532" s="48">
        <v>0</v>
      </c>
      <c r="G3532" s="48">
        <v>-3261.9</v>
      </c>
      <c r="H3532" s="51"/>
      <c r="J3532" s="51"/>
    </row>
    <row r="3533" spans="1:10" x14ac:dyDescent="0.3">
      <c r="A3533" t="s">
        <v>3522</v>
      </c>
      <c r="B3533" t="s">
        <v>9881</v>
      </c>
      <c r="C3533" s="56">
        <v>41447</v>
      </c>
      <c r="D3533" s="48">
        <v>0</v>
      </c>
      <c r="E3533" s="57">
        <v>60.11</v>
      </c>
      <c r="F3533" s="48">
        <v>29184.61</v>
      </c>
      <c r="G3533" s="48">
        <v>29184.61</v>
      </c>
      <c r="H3533" s="51"/>
      <c r="J3533" s="51"/>
    </row>
    <row r="3534" spans="1:10" x14ac:dyDescent="0.3">
      <c r="A3534" t="s">
        <v>3523</v>
      </c>
      <c r="B3534" t="s">
        <v>9882</v>
      </c>
      <c r="C3534" s="56">
        <v>41421</v>
      </c>
      <c r="D3534" s="48">
        <v>0</v>
      </c>
      <c r="E3534" s="57">
        <v>0</v>
      </c>
      <c r="F3534" s="48">
        <v>0</v>
      </c>
      <c r="G3534" s="48">
        <v>0</v>
      </c>
      <c r="H3534" s="51"/>
      <c r="J3534" s="51"/>
    </row>
    <row r="3535" spans="1:10" x14ac:dyDescent="0.3">
      <c r="A3535" t="s">
        <v>3524</v>
      </c>
      <c r="B3535" t="s">
        <v>9882</v>
      </c>
      <c r="C3535" s="56">
        <v>41421</v>
      </c>
      <c r="D3535" s="48">
        <v>3370.19</v>
      </c>
      <c r="E3535" s="57">
        <v>0</v>
      </c>
      <c r="F3535" s="48">
        <v>0</v>
      </c>
      <c r="G3535" s="48">
        <v>-3370.19</v>
      </c>
      <c r="H3535" s="51"/>
      <c r="J3535" s="51"/>
    </row>
    <row r="3536" spans="1:10" x14ac:dyDescent="0.3">
      <c r="A3536" t="s">
        <v>3525</v>
      </c>
      <c r="B3536" t="s">
        <v>9883</v>
      </c>
      <c r="C3536" s="56">
        <v>41492</v>
      </c>
      <c r="D3536" s="48">
        <v>20231.03</v>
      </c>
      <c r="E3536" s="57">
        <v>5.89</v>
      </c>
      <c r="F3536" s="48">
        <v>2859.71</v>
      </c>
      <c r="G3536" s="48">
        <v>-17371.32</v>
      </c>
      <c r="H3536" s="51"/>
      <c r="J3536" s="51"/>
    </row>
    <row r="3537" spans="1:10" x14ac:dyDescent="0.3">
      <c r="A3537" t="s">
        <v>3526</v>
      </c>
      <c r="B3537" t="s">
        <v>9884</v>
      </c>
      <c r="C3537" s="56">
        <v>41561</v>
      </c>
      <c r="D3537" s="48">
        <v>0</v>
      </c>
      <c r="E3537" s="57">
        <v>0</v>
      </c>
      <c r="F3537" s="48">
        <v>0</v>
      </c>
      <c r="G3537" s="48">
        <v>0</v>
      </c>
      <c r="H3537" s="51"/>
      <c r="J3537" s="51"/>
    </row>
    <row r="3538" spans="1:10" x14ac:dyDescent="0.3">
      <c r="A3538" t="s">
        <v>3527</v>
      </c>
      <c r="B3538" t="s">
        <v>9885</v>
      </c>
      <c r="C3538" s="56">
        <v>41371</v>
      </c>
      <c r="D3538" s="48">
        <v>174832.26</v>
      </c>
      <c r="E3538" s="57">
        <v>388.61</v>
      </c>
      <c r="F3538" s="48">
        <v>188677.93</v>
      </c>
      <c r="G3538" s="48">
        <v>13845.669999999984</v>
      </c>
      <c r="H3538" s="51"/>
      <c r="J3538" s="51"/>
    </row>
    <row r="3539" spans="1:10" x14ac:dyDescent="0.3">
      <c r="A3539" t="s">
        <v>3528</v>
      </c>
      <c r="B3539" t="s">
        <v>9886</v>
      </c>
      <c r="C3539" s="56">
        <v>41812</v>
      </c>
      <c r="D3539" s="48">
        <v>0</v>
      </c>
      <c r="E3539" s="57">
        <v>18.37</v>
      </c>
      <c r="F3539" s="48">
        <v>8919</v>
      </c>
      <c r="G3539" s="48">
        <v>8919</v>
      </c>
      <c r="H3539" s="51"/>
      <c r="J3539" s="51"/>
    </row>
    <row r="3540" spans="1:10" x14ac:dyDescent="0.3">
      <c r="A3540" t="s">
        <v>3529</v>
      </c>
      <c r="B3540" t="s">
        <v>9887</v>
      </c>
      <c r="C3540" s="56">
        <v>41516</v>
      </c>
      <c r="D3540" s="48">
        <v>136557.79999999999</v>
      </c>
      <c r="E3540" s="57">
        <v>257.07</v>
      </c>
      <c r="F3540" s="48">
        <v>124812.63</v>
      </c>
      <c r="G3540" s="48">
        <v>-11745.169999999984</v>
      </c>
      <c r="H3540" s="51"/>
      <c r="J3540" s="51"/>
    </row>
    <row r="3541" spans="1:10" x14ac:dyDescent="0.3">
      <c r="A3541" t="s">
        <v>3530</v>
      </c>
      <c r="B3541" t="s">
        <v>9888</v>
      </c>
      <c r="C3541" s="56">
        <v>41528</v>
      </c>
      <c r="D3541" s="48">
        <v>0</v>
      </c>
      <c r="E3541" s="57">
        <v>3.03</v>
      </c>
      <c r="F3541" s="48">
        <v>1471.13</v>
      </c>
      <c r="G3541" s="48">
        <v>1471.13</v>
      </c>
      <c r="H3541" s="51"/>
      <c r="J3541" s="51"/>
    </row>
    <row r="3542" spans="1:10" x14ac:dyDescent="0.3">
      <c r="A3542" t="s">
        <v>3531</v>
      </c>
      <c r="B3542" t="s">
        <v>9889</v>
      </c>
      <c r="C3542" s="56">
        <v>81316</v>
      </c>
      <c r="D3542" s="48">
        <v>75035.100000000006</v>
      </c>
      <c r="E3542" s="57">
        <v>92.74</v>
      </c>
      <c r="F3542" s="48">
        <v>45027.12</v>
      </c>
      <c r="G3542" s="48">
        <v>-30007.980000000003</v>
      </c>
      <c r="H3542" s="51"/>
      <c r="J3542" s="51"/>
    </row>
    <row r="3543" spans="1:10" x14ac:dyDescent="0.3">
      <c r="A3543" t="s">
        <v>3532</v>
      </c>
      <c r="B3543" t="s">
        <v>9890</v>
      </c>
      <c r="C3543" s="56">
        <v>31267</v>
      </c>
      <c r="D3543" s="48">
        <v>0</v>
      </c>
      <c r="E3543" s="57">
        <v>0</v>
      </c>
      <c r="F3543" s="48">
        <v>0</v>
      </c>
      <c r="G3543" s="48">
        <v>0</v>
      </c>
      <c r="H3543" s="51"/>
      <c r="J3543" s="51"/>
    </row>
    <row r="3544" spans="1:10" x14ac:dyDescent="0.3">
      <c r="A3544" t="s">
        <v>3533</v>
      </c>
      <c r="B3544" t="s">
        <v>9891</v>
      </c>
      <c r="C3544" s="56">
        <v>32073</v>
      </c>
      <c r="D3544" s="48">
        <v>20328</v>
      </c>
      <c r="E3544" s="57">
        <v>16.88</v>
      </c>
      <c r="F3544" s="48">
        <v>8195.58</v>
      </c>
      <c r="G3544" s="48">
        <v>-12132.42</v>
      </c>
      <c r="H3544" s="51"/>
      <c r="J3544" s="51"/>
    </row>
    <row r="3545" spans="1:10" x14ac:dyDescent="0.3">
      <c r="A3545" t="s">
        <v>3534</v>
      </c>
      <c r="B3545" t="s">
        <v>9892</v>
      </c>
      <c r="C3545" s="56">
        <v>32177</v>
      </c>
      <c r="D3545" s="48">
        <v>17483.28</v>
      </c>
      <c r="E3545" s="57">
        <v>43.34</v>
      </c>
      <c r="F3545" s="48">
        <v>21042.44</v>
      </c>
      <c r="G3545" s="48">
        <v>3559.16</v>
      </c>
      <c r="H3545" s="51"/>
      <c r="J3545" s="51"/>
    </row>
    <row r="3546" spans="1:10" x14ac:dyDescent="0.3">
      <c r="A3546" t="s">
        <v>3535</v>
      </c>
      <c r="B3546" t="s">
        <v>9893</v>
      </c>
      <c r="C3546" s="56">
        <v>32580</v>
      </c>
      <c r="D3546" s="48">
        <v>44655.95</v>
      </c>
      <c r="E3546" s="57">
        <v>211.96</v>
      </c>
      <c r="F3546" s="48">
        <v>102910.82</v>
      </c>
      <c r="G3546" s="48">
        <v>58254.87000000001</v>
      </c>
      <c r="H3546" s="51"/>
      <c r="J3546" s="51"/>
    </row>
    <row r="3547" spans="1:10" x14ac:dyDescent="0.3">
      <c r="A3547" t="s">
        <v>3536</v>
      </c>
      <c r="B3547" t="s">
        <v>9894</v>
      </c>
      <c r="C3547" s="56">
        <v>42616</v>
      </c>
      <c r="D3547" s="48">
        <v>0</v>
      </c>
      <c r="E3547" s="57">
        <v>0</v>
      </c>
      <c r="F3547" s="48">
        <v>0</v>
      </c>
      <c r="G3547" s="48">
        <v>0</v>
      </c>
      <c r="H3547" s="51"/>
      <c r="J3547" s="51"/>
    </row>
    <row r="3548" spans="1:10" x14ac:dyDescent="0.3">
      <c r="A3548" t="s">
        <v>3537</v>
      </c>
      <c r="B3548" t="s">
        <v>9895</v>
      </c>
      <c r="C3548" s="56">
        <v>38001</v>
      </c>
      <c r="D3548" s="48">
        <v>0</v>
      </c>
      <c r="E3548" s="57">
        <v>26.36</v>
      </c>
      <c r="F3548" s="48">
        <v>12798.31</v>
      </c>
      <c r="G3548" s="48">
        <v>12798.31</v>
      </c>
      <c r="H3548" s="51"/>
      <c r="J3548" s="51"/>
    </row>
    <row r="3549" spans="1:10" x14ac:dyDescent="0.3">
      <c r="A3549" t="s">
        <v>3538</v>
      </c>
      <c r="B3549" t="s">
        <v>9896</v>
      </c>
      <c r="C3549" s="56">
        <v>42744</v>
      </c>
      <c r="D3549" s="48">
        <v>0</v>
      </c>
      <c r="E3549" s="57">
        <v>0</v>
      </c>
      <c r="F3549" s="48">
        <v>0</v>
      </c>
      <c r="G3549" s="48">
        <v>0</v>
      </c>
      <c r="H3549" s="51"/>
      <c r="J3549" s="51"/>
    </row>
    <row r="3550" spans="1:10" x14ac:dyDescent="0.3">
      <c r="A3550" t="s">
        <v>3539</v>
      </c>
      <c r="B3550" t="s">
        <v>9897</v>
      </c>
      <c r="C3550" s="56">
        <v>82785</v>
      </c>
      <c r="D3550" s="48">
        <v>0</v>
      </c>
      <c r="E3550" s="57">
        <v>0</v>
      </c>
      <c r="F3550" s="48">
        <v>0</v>
      </c>
      <c r="G3550" s="48">
        <v>0</v>
      </c>
      <c r="H3550" s="51"/>
      <c r="J3550" s="51"/>
    </row>
    <row r="3551" spans="1:10" x14ac:dyDescent="0.3">
      <c r="A3551" t="s">
        <v>3540</v>
      </c>
      <c r="B3551" t="s">
        <v>9898</v>
      </c>
      <c r="C3551" s="56">
        <v>40874</v>
      </c>
      <c r="D3551" s="48">
        <v>7071.84</v>
      </c>
      <c r="E3551" s="57">
        <v>0</v>
      </c>
      <c r="F3551" s="48">
        <v>0</v>
      </c>
      <c r="G3551" s="48">
        <v>-7071.84</v>
      </c>
      <c r="H3551" s="51"/>
      <c r="J3551" s="51"/>
    </row>
    <row r="3552" spans="1:10" x14ac:dyDescent="0.3">
      <c r="A3552" t="s">
        <v>3541</v>
      </c>
      <c r="B3552" t="s">
        <v>9898</v>
      </c>
      <c r="C3552" s="56">
        <v>40874</v>
      </c>
      <c r="D3552" s="48">
        <v>0</v>
      </c>
      <c r="E3552" s="57">
        <v>0</v>
      </c>
      <c r="F3552" s="48">
        <v>0</v>
      </c>
      <c r="G3552" s="48">
        <v>0</v>
      </c>
      <c r="H3552" s="51"/>
      <c r="J3552" s="51"/>
    </row>
    <row r="3553" spans="1:10" x14ac:dyDescent="0.3">
      <c r="A3553" t="s">
        <v>3542</v>
      </c>
      <c r="B3553" t="s">
        <v>9899</v>
      </c>
      <c r="C3553" s="56">
        <v>47595</v>
      </c>
      <c r="D3553" s="48">
        <v>294158.23</v>
      </c>
      <c r="E3553" s="57">
        <v>924.99</v>
      </c>
      <c r="F3553" s="48">
        <v>449101.14</v>
      </c>
      <c r="G3553" s="48">
        <v>154942.91000000003</v>
      </c>
      <c r="H3553" s="51"/>
      <c r="J3553" s="51"/>
    </row>
    <row r="3554" spans="1:10" x14ac:dyDescent="0.3">
      <c r="A3554" t="s">
        <v>3543</v>
      </c>
      <c r="B3554" t="s">
        <v>9900</v>
      </c>
      <c r="C3554" s="56">
        <v>40540</v>
      </c>
      <c r="D3554" s="48">
        <v>0</v>
      </c>
      <c r="E3554" s="57">
        <v>0</v>
      </c>
      <c r="F3554" s="48">
        <v>0</v>
      </c>
      <c r="G3554" s="48">
        <v>0</v>
      </c>
      <c r="H3554" s="51"/>
      <c r="J3554" s="51"/>
    </row>
    <row r="3555" spans="1:10" x14ac:dyDescent="0.3">
      <c r="A3555" t="s">
        <v>3544</v>
      </c>
      <c r="B3555" t="s">
        <v>9901</v>
      </c>
      <c r="C3555" s="56">
        <v>80433</v>
      </c>
      <c r="D3555" s="48">
        <v>3354.89</v>
      </c>
      <c r="E3555" s="57">
        <v>0</v>
      </c>
      <c r="F3555" s="48">
        <v>0</v>
      </c>
      <c r="G3555" s="48">
        <v>-3354.89</v>
      </c>
      <c r="H3555" s="51"/>
      <c r="J3555" s="51"/>
    </row>
    <row r="3556" spans="1:10" x14ac:dyDescent="0.3">
      <c r="A3556" t="s">
        <v>3545</v>
      </c>
      <c r="B3556" t="s">
        <v>9902</v>
      </c>
      <c r="C3556" s="56">
        <v>40508</v>
      </c>
      <c r="D3556" s="48">
        <v>3427.63</v>
      </c>
      <c r="E3556" s="57">
        <v>0</v>
      </c>
      <c r="F3556" s="48">
        <v>0</v>
      </c>
      <c r="G3556" s="48">
        <v>-3427.63</v>
      </c>
      <c r="H3556" s="51"/>
      <c r="J3556" s="51"/>
    </row>
    <row r="3557" spans="1:10" x14ac:dyDescent="0.3">
      <c r="A3557" t="s">
        <v>3546</v>
      </c>
      <c r="B3557" t="s">
        <v>9902</v>
      </c>
      <c r="C3557" s="56">
        <v>40508</v>
      </c>
      <c r="D3557" s="48">
        <v>27421.07</v>
      </c>
      <c r="E3557" s="57">
        <v>67.3</v>
      </c>
      <c r="F3557" s="48">
        <v>32675.5</v>
      </c>
      <c r="G3557" s="48">
        <v>5254.43</v>
      </c>
      <c r="H3557" s="51"/>
      <c r="J3557" s="51"/>
    </row>
    <row r="3558" spans="1:10" x14ac:dyDescent="0.3">
      <c r="A3558" t="s">
        <v>3547</v>
      </c>
      <c r="B3558" t="s">
        <v>9903</v>
      </c>
      <c r="C3558" s="56">
        <v>41571</v>
      </c>
      <c r="D3558" s="48">
        <v>0</v>
      </c>
      <c r="E3558" s="57">
        <v>0</v>
      </c>
      <c r="F3558" s="48">
        <v>0</v>
      </c>
      <c r="G3558" s="48">
        <v>0</v>
      </c>
      <c r="H3558" s="51"/>
      <c r="J3558" s="51"/>
    </row>
    <row r="3559" spans="1:10" x14ac:dyDescent="0.3">
      <c r="A3559" t="s">
        <v>3548</v>
      </c>
      <c r="B3559" t="s">
        <v>9904</v>
      </c>
      <c r="C3559" s="56">
        <v>40788</v>
      </c>
      <c r="D3559" s="48">
        <v>0</v>
      </c>
      <c r="E3559" s="57">
        <v>0</v>
      </c>
      <c r="F3559" s="48">
        <v>0</v>
      </c>
      <c r="G3559" s="48">
        <v>0</v>
      </c>
      <c r="H3559" s="51"/>
      <c r="J3559" s="51"/>
    </row>
    <row r="3560" spans="1:10" x14ac:dyDescent="0.3">
      <c r="A3560" t="s">
        <v>3549</v>
      </c>
      <c r="B3560" t="s">
        <v>9905</v>
      </c>
      <c r="C3560" s="56">
        <v>40946</v>
      </c>
      <c r="D3560" s="48">
        <v>0</v>
      </c>
      <c r="E3560" s="57">
        <v>0</v>
      </c>
      <c r="F3560" s="48">
        <v>0</v>
      </c>
      <c r="G3560" s="48">
        <v>0</v>
      </c>
      <c r="H3560" s="51"/>
      <c r="J3560" s="51"/>
    </row>
    <row r="3561" spans="1:10" x14ac:dyDescent="0.3">
      <c r="A3561" t="s">
        <v>3550</v>
      </c>
      <c r="B3561" t="s">
        <v>9906</v>
      </c>
      <c r="C3561" s="56">
        <v>40114</v>
      </c>
      <c r="D3561" s="48">
        <v>64721.21</v>
      </c>
      <c r="E3561" s="57">
        <v>223.06</v>
      </c>
      <c r="F3561" s="48">
        <v>108300.09</v>
      </c>
      <c r="G3561" s="48">
        <v>43578.879999999997</v>
      </c>
      <c r="H3561" s="51"/>
      <c r="J3561" s="51"/>
    </row>
    <row r="3562" spans="1:10" x14ac:dyDescent="0.3">
      <c r="A3562" t="s">
        <v>3551</v>
      </c>
      <c r="B3562" t="s">
        <v>9907</v>
      </c>
      <c r="C3562" s="56">
        <v>31017</v>
      </c>
      <c r="D3562" s="48">
        <v>0</v>
      </c>
      <c r="E3562" s="57">
        <v>0</v>
      </c>
      <c r="F3562" s="48">
        <v>0</v>
      </c>
      <c r="G3562" s="48">
        <v>0</v>
      </c>
      <c r="H3562" s="51"/>
      <c r="J3562" s="51"/>
    </row>
    <row r="3563" spans="1:10" x14ac:dyDescent="0.3">
      <c r="A3563" t="s">
        <v>3552</v>
      </c>
      <c r="B3563" t="s">
        <v>9908</v>
      </c>
      <c r="C3563" s="56">
        <v>75597</v>
      </c>
      <c r="D3563" s="48">
        <v>0</v>
      </c>
      <c r="E3563" s="57">
        <v>0</v>
      </c>
      <c r="F3563" s="48">
        <v>0</v>
      </c>
      <c r="G3563" s="48">
        <v>0</v>
      </c>
      <c r="H3563" s="51"/>
      <c r="J3563" s="51"/>
    </row>
    <row r="3564" spans="1:10" x14ac:dyDescent="0.3">
      <c r="A3564" t="s">
        <v>3553</v>
      </c>
      <c r="B3564" t="s">
        <v>9909</v>
      </c>
      <c r="C3564" s="56">
        <v>40980</v>
      </c>
      <c r="D3564" s="48">
        <v>18696.310000000001</v>
      </c>
      <c r="E3564" s="57">
        <v>234.09</v>
      </c>
      <c r="F3564" s="48">
        <v>113655.38</v>
      </c>
      <c r="G3564" s="48">
        <v>94959.07</v>
      </c>
      <c r="H3564" s="51"/>
      <c r="J3564" s="51"/>
    </row>
    <row r="3565" spans="1:10" x14ac:dyDescent="0.3">
      <c r="A3565" t="s">
        <v>3554</v>
      </c>
      <c r="B3565" t="s">
        <v>9910</v>
      </c>
      <c r="C3565" s="56">
        <v>75597</v>
      </c>
      <c r="D3565" s="48">
        <v>261798.52</v>
      </c>
      <c r="E3565" s="57">
        <v>567.23</v>
      </c>
      <c r="F3565" s="48">
        <v>275401.51</v>
      </c>
      <c r="G3565" s="48">
        <v>13602.99000000002</v>
      </c>
      <c r="H3565" s="51"/>
      <c r="J3565" s="51"/>
    </row>
    <row r="3566" spans="1:10" x14ac:dyDescent="0.3">
      <c r="A3566" t="s">
        <v>3555</v>
      </c>
      <c r="B3566" t="s">
        <v>9911</v>
      </c>
      <c r="C3566" s="56">
        <v>40950</v>
      </c>
      <c r="D3566" s="48">
        <v>129428.25</v>
      </c>
      <c r="E3566" s="57">
        <v>244.23</v>
      </c>
      <c r="F3566" s="48">
        <v>118578.55</v>
      </c>
      <c r="G3566" s="48">
        <v>-10849.699999999997</v>
      </c>
      <c r="H3566" s="51"/>
      <c r="J3566" s="51"/>
    </row>
    <row r="3567" spans="1:10" x14ac:dyDescent="0.3">
      <c r="A3567" t="s">
        <v>3556</v>
      </c>
      <c r="B3567" t="s">
        <v>9912</v>
      </c>
      <c r="C3567" s="56">
        <v>41419</v>
      </c>
      <c r="D3567" s="48">
        <v>3696</v>
      </c>
      <c r="E3567" s="57">
        <v>0</v>
      </c>
      <c r="F3567" s="48">
        <v>0</v>
      </c>
      <c r="G3567" s="48">
        <v>-3696</v>
      </c>
      <c r="H3567" s="51"/>
      <c r="J3567" s="51"/>
    </row>
    <row r="3568" spans="1:10" x14ac:dyDescent="0.3">
      <c r="A3568" t="s">
        <v>3557</v>
      </c>
      <c r="B3568" t="s">
        <v>9913</v>
      </c>
      <c r="C3568" s="56">
        <v>41483</v>
      </c>
      <c r="D3568" s="48">
        <v>0</v>
      </c>
      <c r="E3568" s="57">
        <v>7.18</v>
      </c>
      <c r="F3568" s="48">
        <v>3486.03</v>
      </c>
      <c r="G3568" s="48">
        <v>3486.03</v>
      </c>
      <c r="H3568" s="51"/>
      <c r="J3568" s="51"/>
    </row>
    <row r="3569" spans="1:10" x14ac:dyDescent="0.3">
      <c r="A3569" t="s">
        <v>3558</v>
      </c>
      <c r="B3569" t="s">
        <v>9914</v>
      </c>
      <c r="C3569" s="56">
        <v>79874</v>
      </c>
      <c r="D3569" s="48">
        <v>0</v>
      </c>
      <c r="E3569" s="57">
        <v>12.52</v>
      </c>
      <c r="F3569" s="48">
        <v>6078.71</v>
      </c>
      <c r="G3569" s="48">
        <v>6078.71</v>
      </c>
      <c r="H3569" s="51"/>
      <c r="J3569" s="51"/>
    </row>
    <row r="3570" spans="1:10" x14ac:dyDescent="0.3">
      <c r="A3570" t="s">
        <v>3559</v>
      </c>
      <c r="B3570" t="s">
        <v>9915</v>
      </c>
      <c r="C3570" s="56">
        <v>41138</v>
      </c>
      <c r="D3570" s="48">
        <v>10778.86</v>
      </c>
      <c r="E3570" s="57">
        <v>85.95</v>
      </c>
      <c r="F3570" s="48">
        <v>41730.44</v>
      </c>
      <c r="G3570" s="48">
        <v>30951.58</v>
      </c>
      <c r="H3570" s="51"/>
      <c r="J3570" s="51"/>
    </row>
    <row r="3571" spans="1:10" x14ac:dyDescent="0.3">
      <c r="A3571" t="s">
        <v>3560</v>
      </c>
      <c r="B3571" t="s">
        <v>9916</v>
      </c>
      <c r="C3571" s="56">
        <v>40257</v>
      </c>
      <c r="D3571" s="48">
        <v>75768</v>
      </c>
      <c r="E3571" s="57">
        <v>265.41000000000003</v>
      </c>
      <c r="F3571" s="48">
        <v>128861.86</v>
      </c>
      <c r="G3571" s="48">
        <v>53093.86</v>
      </c>
      <c r="H3571" s="51"/>
      <c r="J3571" s="51"/>
    </row>
    <row r="3572" spans="1:10" x14ac:dyDescent="0.3">
      <c r="A3572" t="s">
        <v>3561</v>
      </c>
      <c r="B3572" t="s">
        <v>9917</v>
      </c>
      <c r="C3572" s="56">
        <v>40950</v>
      </c>
      <c r="D3572" s="48">
        <v>0</v>
      </c>
      <c r="E3572" s="57">
        <v>0</v>
      </c>
      <c r="F3572" s="48">
        <v>0</v>
      </c>
      <c r="G3572" s="48">
        <v>0</v>
      </c>
      <c r="H3572" s="51"/>
      <c r="J3572" s="51"/>
    </row>
    <row r="3573" spans="1:10" x14ac:dyDescent="0.3">
      <c r="A3573" t="s">
        <v>3562</v>
      </c>
      <c r="B3573" t="s">
        <v>9918</v>
      </c>
      <c r="C3573" s="56">
        <v>83579</v>
      </c>
      <c r="D3573" s="48">
        <v>0</v>
      </c>
      <c r="E3573" s="57">
        <v>2.52</v>
      </c>
      <c r="F3573" s="48">
        <v>1223.51</v>
      </c>
      <c r="G3573" s="48">
        <v>1223.51</v>
      </c>
      <c r="H3573" s="51"/>
      <c r="J3573" s="51"/>
    </row>
    <row r="3574" spans="1:10" x14ac:dyDescent="0.3">
      <c r="A3574" t="s">
        <v>3563</v>
      </c>
      <c r="B3574" t="s">
        <v>9919</v>
      </c>
      <c r="C3574" s="56">
        <v>41899</v>
      </c>
      <c r="D3574" s="48">
        <v>0</v>
      </c>
      <c r="E3574" s="57">
        <v>0</v>
      </c>
      <c r="F3574" s="48">
        <v>0</v>
      </c>
      <c r="G3574" s="48">
        <v>0</v>
      </c>
      <c r="H3574" s="51"/>
      <c r="J3574" s="51"/>
    </row>
    <row r="3575" spans="1:10" x14ac:dyDescent="0.3">
      <c r="A3575" t="s">
        <v>3564</v>
      </c>
      <c r="B3575" t="s">
        <v>9920</v>
      </c>
      <c r="C3575" s="56">
        <v>41871</v>
      </c>
      <c r="D3575" s="48">
        <v>0</v>
      </c>
      <c r="E3575" s="57">
        <v>54.16</v>
      </c>
      <c r="F3575" s="48">
        <v>26295.759999999998</v>
      </c>
      <c r="G3575" s="48">
        <v>26295.759999999998</v>
      </c>
      <c r="H3575" s="51"/>
      <c r="J3575" s="51"/>
    </row>
    <row r="3576" spans="1:10" x14ac:dyDescent="0.3">
      <c r="A3576" t="s">
        <v>3565</v>
      </c>
      <c r="B3576" t="s">
        <v>9921</v>
      </c>
      <c r="C3576" s="56">
        <v>41779</v>
      </c>
      <c r="D3576" s="48">
        <v>11088</v>
      </c>
      <c r="E3576" s="57">
        <v>0</v>
      </c>
      <c r="F3576" s="48">
        <v>0</v>
      </c>
      <c r="G3576" s="48">
        <v>-11088</v>
      </c>
      <c r="H3576" s="51"/>
      <c r="J3576" s="51"/>
    </row>
    <row r="3577" spans="1:10" x14ac:dyDescent="0.3">
      <c r="A3577" t="s">
        <v>3566</v>
      </c>
      <c r="B3577" t="s">
        <v>9922</v>
      </c>
      <c r="C3577" s="56">
        <v>30010</v>
      </c>
      <c r="D3577" s="48">
        <v>0</v>
      </c>
      <c r="E3577" s="57">
        <v>0</v>
      </c>
      <c r="F3577" s="48">
        <v>0</v>
      </c>
      <c r="G3577" s="48">
        <v>0</v>
      </c>
      <c r="H3577" s="51"/>
      <c r="J3577" s="51"/>
    </row>
    <row r="3578" spans="1:10" x14ac:dyDescent="0.3">
      <c r="A3578" t="s">
        <v>3567</v>
      </c>
      <c r="B3578" t="s">
        <v>9923</v>
      </c>
      <c r="C3578" s="56">
        <v>40874</v>
      </c>
      <c r="D3578" s="48">
        <v>3705.78</v>
      </c>
      <c r="E3578" s="57">
        <v>0</v>
      </c>
      <c r="F3578" s="48">
        <v>0</v>
      </c>
      <c r="G3578" s="48">
        <v>-3705.78</v>
      </c>
      <c r="H3578" s="51"/>
      <c r="J3578" s="51"/>
    </row>
    <row r="3579" spans="1:10" x14ac:dyDescent="0.3">
      <c r="A3579" t="s">
        <v>3568</v>
      </c>
      <c r="B3579" t="s">
        <v>9924</v>
      </c>
      <c r="C3579" s="56">
        <v>41492</v>
      </c>
      <c r="D3579" s="48">
        <v>0</v>
      </c>
      <c r="E3579" s="57">
        <v>1.22</v>
      </c>
      <c r="F3579" s="48">
        <v>592.33000000000004</v>
      </c>
      <c r="G3579" s="48">
        <v>592.33000000000004</v>
      </c>
      <c r="H3579" s="51"/>
      <c r="J3579" s="51"/>
    </row>
    <row r="3580" spans="1:10" x14ac:dyDescent="0.3">
      <c r="A3580" t="s">
        <v>3569</v>
      </c>
      <c r="B3580" t="s">
        <v>9925</v>
      </c>
      <c r="C3580" s="56">
        <v>41670</v>
      </c>
      <c r="D3580" s="48">
        <v>7469.43</v>
      </c>
      <c r="E3580" s="57">
        <v>0</v>
      </c>
      <c r="F3580" s="48">
        <v>0</v>
      </c>
      <c r="G3580" s="48">
        <v>-7469.43</v>
      </c>
      <c r="H3580" s="51"/>
      <c r="J3580" s="51"/>
    </row>
    <row r="3581" spans="1:10" x14ac:dyDescent="0.3">
      <c r="A3581" t="s">
        <v>3570</v>
      </c>
      <c r="B3581" t="s">
        <v>9926</v>
      </c>
      <c r="C3581" s="56">
        <v>41376</v>
      </c>
      <c r="D3581" s="48">
        <v>34846.69</v>
      </c>
      <c r="E3581" s="57">
        <v>116.29</v>
      </c>
      <c r="F3581" s="48">
        <v>56461.120000000003</v>
      </c>
      <c r="G3581" s="48">
        <v>21614.43</v>
      </c>
      <c r="H3581" s="51"/>
      <c r="J3581" s="51"/>
    </row>
    <row r="3582" spans="1:10" x14ac:dyDescent="0.3">
      <c r="A3582" t="s">
        <v>3571</v>
      </c>
      <c r="B3582" t="s">
        <v>9927</v>
      </c>
      <c r="C3582" s="56">
        <v>41631</v>
      </c>
      <c r="D3582" s="48">
        <v>0</v>
      </c>
      <c r="E3582" s="57">
        <v>11.33</v>
      </c>
      <c r="F3582" s="48">
        <v>5500.94</v>
      </c>
      <c r="G3582" s="48">
        <v>5500.94</v>
      </c>
      <c r="H3582" s="51"/>
      <c r="J3582" s="51"/>
    </row>
    <row r="3583" spans="1:10" x14ac:dyDescent="0.3">
      <c r="A3583" t="s">
        <v>3572</v>
      </c>
      <c r="B3583" t="s">
        <v>9928</v>
      </c>
      <c r="C3583" s="56">
        <v>41813</v>
      </c>
      <c r="D3583" s="48">
        <v>18630.18</v>
      </c>
      <c r="E3583" s="57">
        <v>26.6</v>
      </c>
      <c r="F3583" s="48">
        <v>12914.83</v>
      </c>
      <c r="G3583" s="48">
        <v>-5715.35</v>
      </c>
      <c r="H3583" s="51"/>
      <c r="J3583" s="51"/>
    </row>
    <row r="3584" spans="1:10" x14ac:dyDescent="0.3">
      <c r="A3584" t="s">
        <v>3573</v>
      </c>
      <c r="B3584" t="s">
        <v>9929</v>
      </c>
      <c r="C3584" s="56">
        <v>41778</v>
      </c>
      <c r="D3584" s="48">
        <v>69393.649999999994</v>
      </c>
      <c r="E3584" s="57">
        <v>67.069999999999993</v>
      </c>
      <c r="F3584" s="48">
        <v>32563.83</v>
      </c>
      <c r="G3584" s="48">
        <v>-36829.819999999992</v>
      </c>
      <c r="H3584" s="51"/>
      <c r="J3584" s="51"/>
    </row>
    <row r="3585" spans="1:10" x14ac:dyDescent="0.3">
      <c r="A3585" t="s">
        <v>3574</v>
      </c>
      <c r="B3585" t="s">
        <v>9930</v>
      </c>
      <c r="C3585" s="56">
        <v>41286</v>
      </c>
      <c r="D3585" s="48">
        <v>0</v>
      </c>
      <c r="E3585" s="57">
        <v>0</v>
      </c>
      <c r="F3585" s="48">
        <v>0</v>
      </c>
      <c r="G3585" s="48">
        <v>0</v>
      </c>
      <c r="H3585" s="51"/>
      <c r="J3585" s="51"/>
    </row>
    <row r="3586" spans="1:10" x14ac:dyDescent="0.3">
      <c r="A3586" t="s">
        <v>3575</v>
      </c>
      <c r="B3586" t="s">
        <v>9931</v>
      </c>
      <c r="C3586" s="56">
        <v>22725</v>
      </c>
      <c r="D3586" s="48">
        <v>0</v>
      </c>
      <c r="E3586" s="57">
        <v>5.75</v>
      </c>
      <c r="F3586" s="48">
        <v>2791.74</v>
      </c>
      <c r="G3586" s="48">
        <v>2791.74</v>
      </c>
      <c r="H3586" s="51"/>
      <c r="J3586" s="51"/>
    </row>
    <row r="3587" spans="1:10" x14ac:dyDescent="0.3">
      <c r="A3587" t="s">
        <v>3576</v>
      </c>
      <c r="B3587" t="s">
        <v>9932</v>
      </c>
      <c r="C3587" s="56">
        <v>23128</v>
      </c>
      <c r="D3587" s="48">
        <v>0</v>
      </c>
      <c r="E3587" s="57">
        <v>0</v>
      </c>
      <c r="F3587" s="48">
        <v>0</v>
      </c>
      <c r="G3587" s="48">
        <v>0</v>
      </c>
      <c r="H3587" s="51"/>
      <c r="J3587" s="51"/>
    </row>
    <row r="3588" spans="1:10" x14ac:dyDescent="0.3">
      <c r="A3588" t="s">
        <v>3577</v>
      </c>
      <c r="B3588" t="s">
        <v>9933</v>
      </c>
      <c r="C3588" s="56">
        <v>42683</v>
      </c>
      <c r="D3588" s="48">
        <v>16257.84</v>
      </c>
      <c r="E3588" s="57">
        <v>126.98</v>
      </c>
      <c r="F3588" s="48">
        <v>61651.33</v>
      </c>
      <c r="G3588" s="48">
        <v>45393.490000000005</v>
      </c>
      <c r="H3588" s="51"/>
      <c r="J3588" s="51"/>
    </row>
    <row r="3589" spans="1:10" x14ac:dyDescent="0.3">
      <c r="A3589" t="s">
        <v>3578</v>
      </c>
      <c r="B3589" t="s">
        <v>9934</v>
      </c>
      <c r="C3589" s="56">
        <v>28601</v>
      </c>
      <c r="D3589" s="48">
        <v>0</v>
      </c>
      <c r="E3589" s="57">
        <v>79.69</v>
      </c>
      <c r="F3589" s="48">
        <v>38691.089999999997</v>
      </c>
      <c r="G3589" s="48">
        <v>38691.089999999997</v>
      </c>
      <c r="H3589" s="51"/>
      <c r="J3589" s="51"/>
    </row>
    <row r="3590" spans="1:10" x14ac:dyDescent="0.3">
      <c r="A3590" t="s">
        <v>3579</v>
      </c>
      <c r="B3590" t="s">
        <v>9935</v>
      </c>
      <c r="C3590" s="56">
        <v>41337</v>
      </c>
      <c r="D3590" s="48">
        <v>0</v>
      </c>
      <c r="E3590" s="57">
        <v>0</v>
      </c>
      <c r="F3590" s="48">
        <v>0</v>
      </c>
      <c r="G3590" s="48">
        <v>0</v>
      </c>
      <c r="H3590" s="51"/>
      <c r="J3590" s="51"/>
    </row>
    <row r="3591" spans="1:10" x14ac:dyDescent="0.3">
      <c r="A3591" t="s">
        <v>3580</v>
      </c>
      <c r="B3591" t="s">
        <v>9936</v>
      </c>
      <c r="C3591" s="56">
        <v>41125</v>
      </c>
      <c r="D3591" s="48">
        <v>0</v>
      </c>
      <c r="E3591" s="57">
        <v>0</v>
      </c>
      <c r="F3591" s="48">
        <v>0</v>
      </c>
      <c r="G3591" s="48">
        <v>0</v>
      </c>
      <c r="H3591" s="51"/>
      <c r="J3591" s="51"/>
    </row>
    <row r="3592" spans="1:10" x14ac:dyDescent="0.3">
      <c r="A3592" t="s">
        <v>3581</v>
      </c>
      <c r="B3592" t="s">
        <v>9937</v>
      </c>
      <c r="C3592" s="56">
        <v>41731</v>
      </c>
      <c r="D3592" s="48">
        <v>0</v>
      </c>
      <c r="E3592" s="57">
        <v>0</v>
      </c>
      <c r="F3592" s="48">
        <v>0</v>
      </c>
      <c r="G3592" s="48">
        <v>0</v>
      </c>
      <c r="H3592" s="51"/>
      <c r="J3592" s="51"/>
    </row>
    <row r="3593" spans="1:10" x14ac:dyDescent="0.3">
      <c r="A3593" t="s">
        <v>3582</v>
      </c>
      <c r="B3593" t="s">
        <v>9938</v>
      </c>
      <c r="C3593" s="56">
        <v>47100</v>
      </c>
      <c r="D3593" s="48">
        <v>0</v>
      </c>
      <c r="E3593" s="57">
        <v>0</v>
      </c>
      <c r="F3593" s="48">
        <v>0</v>
      </c>
      <c r="G3593" s="48">
        <v>0</v>
      </c>
      <c r="H3593" s="51"/>
      <c r="J3593" s="51"/>
    </row>
    <row r="3594" spans="1:10" x14ac:dyDescent="0.3">
      <c r="A3594" t="s">
        <v>3583</v>
      </c>
      <c r="B3594" t="s">
        <v>9939</v>
      </c>
      <c r="C3594" s="56">
        <v>40928</v>
      </c>
      <c r="D3594" s="48">
        <v>0</v>
      </c>
      <c r="E3594" s="57">
        <v>35.79</v>
      </c>
      <c r="F3594" s="48">
        <v>17376.759999999998</v>
      </c>
      <c r="G3594" s="48">
        <v>17376.759999999998</v>
      </c>
      <c r="H3594" s="51"/>
      <c r="J3594" s="51"/>
    </row>
    <row r="3595" spans="1:10" x14ac:dyDescent="0.3">
      <c r="A3595" t="s">
        <v>3584</v>
      </c>
      <c r="B3595" t="s">
        <v>9939</v>
      </c>
      <c r="C3595" s="56">
        <v>40928</v>
      </c>
      <c r="D3595" s="48">
        <v>0</v>
      </c>
      <c r="E3595" s="57">
        <v>59.97</v>
      </c>
      <c r="F3595" s="48">
        <v>29116.63</v>
      </c>
      <c r="G3595" s="48">
        <v>29116.63</v>
      </c>
      <c r="H3595" s="51"/>
      <c r="J3595" s="51"/>
    </row>
    <row r="3596" spans="1:10" x14ac:dyDescent="0.3">
      <c r="A3596" t="s">
        <v>3585</v>
      </c>
      <c r="B3596" t="s">
        <v>9940</v>
      </c>
      <c r="C3596" s="56">
        <v>48101</v>
      </c>
      <c r="D3596" s="48">
        <v>0</v>
      </c>
      <c r="E3596" s="57">
        <v>0</v>
      </c>
      <c r="F3596" s="48">
        <v>0</v>
      </c>
      <c r="G3596" s="48">
        <v>0</v>
      </c>
      <c r="H3596" s="51"/>
      <c r="J3596" s="51"/>
    </row>
    <row r="3597" spans="1:10" x14ac:dyDescent="0.3">
      <c r="A3597" t="s">
        <v>3586</v>
      </c>
      <c r="B3597" t="s">
        <v>9941</v>
      </c>
      <c r="C3597" s="56">
        <v>41506</v>
      </c>
      <c r="D3597" s="48">
        <v>0</v>
      </c>
      <c r="E3597" s="57">
        <v>0</v>
      </c>
      <c r="F3597" s="48">
        <v>0</v>
      </c>
      <c r="G3597" s="48">
        <v>0</v>
      </c>
      <c r="H3597" s="51"/>
      <c r="J3597" s="51"/>
    </row>
    <row r="3598" spans="1:10" x14ac:dyDescent="0.3">
      <c r="A3598" t="s">
        <v>3587</v>
      </c>
      <c r="B3598" t="s">
        <v>9942</v>
      </c>
      <c r="C3598" s="56">
        <v>52131</v>
      </c>
      <c r="D3598" s="48">
        <v>0</v>
      </c>
      <c r="E3598" s="57">
        <v>0</v>
      </c>
      <c r="F3598" s="48">
        <v>0</v>
      </c>
      <c r="G3598" s="48">
        <v>0</v>
      </c>
      <c r="H3598" s="51"/>
      <c r="J3598" s="51"/>
    </row>
    <row r="3599" spans="1:10" x14ac:dyDescent="0.3">
      <c r="A3599" t="s">
        <v>3588</v>
      </c>
      <c r="B3599" t="s">
        <v>9943</v>
      </c>
      <c r="C3599" s="56">
        <v>52274</v>
      </c>
      <c r="D3599" s="48">
        <v>0</v>
      </c>
      <c r="E3599" s="57">
        <v>53.47</v>
      </c>
      <c r="F3599" s="48">
        <v>25960.75</v>
      </c>
      <c r="G3599" s="48">
        <v>25960.75</v>
      </c>
      <c r="H3599" s="51"/>
      <c r="J3599" s="51"/>
    </row>
    <row r="3600" spans="1:10" x14ac:dyDescent="0.3">
      <c r="A3600" t="s">
        <v>3589</v>
      </c>
      <c r="B3600" t="s">
        <v>9944</v>
      </c>
      <c r="C3600" s="56">
        <v>53015</v>
      </c>
      <c r="D3600" s="48">
        <v>0</v>
      </c>
      <c r="E3600" s="57">
        <v>67.790000000000006</v>
      </c>
      <c r="F3600" s="48">
        <v>32913.4</v>
      </c>
      <c r="G3600" s="48">
        <v>32913.4</v>
      </c>
      <c r="H3600" s="51"/>
      <c r="J3600" s="51"/>
    </row>
    <row r="3601" spans="1:10" x14ac:dyDescent="0.3">
      <c r="A3601" t="s">
        <v>3590</v>
      </c>
      <c r="B3601" t="s">
        <v>9945</v>
      </c>
      <c r="C3601" s="56">
        <v>40888</v>
      </c>
      <c r="D3601" s="48">
        <v>0</v>
      </c>
      <c r="E3601" s="57">
        <v>0</v>
      </c>
      <c r="F3601" s="48">
        <v>0</v>
      </c>
      <c r="G3601" s="48">
        <v>0</v>
      </c>
      <c r="H3601" s="51"/>
      <c r="J3601" s="51"/>
    </row>
    <row r="3602" spans="1:10" x14ac:dyDescent="0.3">
      <c r="A3602" t="s">
        <v>3591</v>
      </c>
      <c r="B3602" t="s">
        <v>9946</v>
      </c>
      <c r="C3602" s="56">
        <v>73919</v>
      </c>
      <c r="D3602" s="48">
        <v>31592.65</v>
      </c>
      <c r="E3602" s="57">
        <v>280.8</v>
      </c>
      <c r="F3602" s="48">
        <v>136334.01999999999</v>
      </c>
      <c r="G3602" s="48">
        <v>104741.37</v>
      </c>
      <c r="H3602" s="51"/>
      <c r="J3602" s="51"/>
    </row>
    <row r="3603" spans="1:10" x14ac:dyDescent="0.3">
      <c r="A3603" t="s">
        <v>3592</v>
      </c>
      <c r="B3603" t="s">
        <v>9947</v>
      </c>
      <c r="C3603" s="56">
        <v>61751</v>
      </c>
      <c r="D3603" s="48">
        <v>10675.95</v>
      </c>
      <c r="E3603" s="57">
        <v>29.98</v>
      </c>
      <c r="F3603" s="48">
        <v>14555.89</v>
      </c>
      <c r="G3603" s="48">
        <v>3879.9399999999987</v>
      </c>
      <c r="H3603" s="51"/>
      <c r="J3603" s="51"/>
    </row>
    <row r="3604" spans="1:10" x14ac:dyDescent="0.3">
      <c r="A3604" t="s">
        <v>3593</v>
      </c>
      <c r="B3604" t="s">
        <v>9948</v>
      </c>
      <c r="C3604" s="56">
        <v>72853</v>
      </c>
      <c r="D3604" s="48">
        <v>0</v>
      </c>
      <c r="E3604" s="57">
        <v>0</v>
      </c>
      <c r="F3604" s="48">
        <v>0</v>
      </c>
      <c r="G3604" s="48">
        <v>0</v>
      </c>
      <c r="H3604" s="51"/>
      <c r="J3604" s="51"/>
    </row>
    <row r="3605" spans="1:10" x14ac:dyDescent="0.3">
      <c r="A3605" t="s">
        <v>3594</v>
      </c>
      <c r="B3605" t="s">
        <v>9949</v>
      </c>
      <c r="C3605" s="56">
        <v>75219</v>
      </c>
      <c r="D3605" s="48">
        <v>0</v>
      </c>
      <c r="E3605" s="57">
        <v>0</v>
      </c>
      <c r="F3605" s="48">
        <v>0</v>
      </c>
      <c r="G3605" s="48">
        <v>0</v>
      </c>
      <c r="H3605" s="51"/>
      <c r="J3605" s="51"/>
    </row>
    <row r="3606" spans="1:10" x14ac:dyDescent="0.3">
      <c r="A3606" t="s">
        <v>3595</v>
      </c>
      <c r="B3606" t="s">
        <v>9950</v>
      </c>
      <c r="C3606" s="56">
        <v>40581</v>
      </c>
      <c r="D3606" s="48">
        <v>7058.61</v>
      </c>
      <c r="E3606" s="57">
        <v>130.66999999999999</v>
      </c>
      <c r="F3606" s="48">
        <v>63442.9</v>
      </c>
      <c r="G3606" s="48">
        <v>56384.29</v>
      </c>
      <c r="H3606" s="51"/>
      <c r="J3606" s="51"/>
    </row>
    <row r="3607" spans="1:10" x14ac:dyDescent="0.3">
      <c r="A3607" t="s">
        <v>3596</v>
      </c>
      <c r="B3607" t="s">
        <v>9951</v>
      </c>
      <c r="C3607" s="56">
        <v>74049</v>
      </c>
      <c r="D3607" s="48">
        <v>679011.43</v>
      </c>
      <c r="E3607" s="57">
        <v>420.14</v>
      </c>
      <c r="F3607" s="48">
        <v>203986.37</v>
      </c>
      <c r="G3607" s="48">
        <v>-475025.06000000006</v>
      </c>
      <c r="H3607" s="51"/>
      <c r="J3607" s="51"/>
    </row>
    <row r="3608" spans="1:10" x14ac:dyDescent="0.3">
      <c r="A3608" t="s">
        <v>3597</v>
      </c>
      <c r="B3608" t="s">
        <v>9952</v>
      </c>
      <c r="C3608" s="56">
        <v>85600</v>
      </c>
      <c r="D3608" s="48">
        <v>0</v>
      </c>
      <c r="E3608" s="57">
        <v>0</v>
      </c>
      <c r="F3608" s="48">
        <v>0</v>
      </c>
      <c r="G3608" s="48">
        <v>0</v>
      </c>
      <c r="H3608" s="51"/>
      <c r="J3608" s="51"/>
    </row>
    <row r="3609" spans="1:10" x14ac:dyDescent="0.3">
      <c r="A3609" t="s">
        <v>3598</v>
      </c>
      <c r="B3609" t="s">
        <v>9953</v>
      </c>
      <c r="C3609" s="56">
        <v>42545</v>
      </c>
      <c r="D3609" s="48">
        <v>107326.78</v>
      </c>
      <c r="E3609" s="57">
        <v>69.47</v>
      </c>
      <c r="F3609" s="48">
        <v>33729.07</v>
      </c>
      <c r="G3609" s="48">
        <v>-73597.709999999992</v>
      </c>
      <c r="H3609" s="51"/>
      <c r="J3609" s="51"/>
    </row>
    <row r="3610" spans="1:10" x14ac:dyDescent="0.3">
      <c r="A3610" t="s">
        <v>3599</v>
      </c>
      <c r="B3610" t="s">
        <v>9954</v>
      </c>
      <c r="C3610" s="56">
        <v>81316</v>
      </c>
      <c r="D3610" s="48">
        <v>170099.71</v>
      </c>
      <c r="E3610" s="57">
        <v>366.42</v>
      </c>
      <c r="F3610" s="48">
        <v>177904.24</v>
      </c>
      <c r="G3610" s="48">
        <v>7804.5299999999988</v>
      </c>
      <c r="H3610" s="51"/>
      <c r="J3610" s="51"/>
    </row>
    <row r="3611" spans="1:10" x14ac:dyDescent="0.3">
      <c r="A3611" t="s">
        <v>3600</v>
      </c>
      <c r="B3611" t="s">
        <v>9955</v>
      </c>
      <c r="C3611" s="56">
        <v>41544</v>
      </c>
      <c r="D3611" s="48">
        <v>24140.99</v>
      </c>
      <c r="E3611" s="57">
        <v>13.11</v>
      </c>
      <c r="F3611" s="48">
        <v>6365.17</v>
      </c>
      <c r="G3611" s="48">
        <v>-17775.82</v>
      </c>
      <c r="H3611" s="51"/>
      <c r="J3611" s="51"/>
    </row>
    <row r="3612" spans="1:10" x14ac:dyDescent="0.3">
      <c r="A3612" t="s">
        <v>3601</v>
      </c>
      <c r="B3612" t="s">
        <v>9956</v>
      </c>
      <c r="C3612" s="56">
        <v>41345</v>
      </c>
      <c r="D3612" s="48">
        <v>0</v>
      </c>
      <c r="E3612" s="57">
        <v>44.39</v>
      </c>
      <c r="F3612" s="48">
        <v>21552.23</v>
      </c>
      <c r="G3612" s="48">
        <v>21552.23</v>
      </c>
      <c r="H3612" s="51"/>
      <c r="J3612" s="51"/>
    </row>
    <row r="3613" spans="1:10" x14ac:dyDescent="0.3">
      <c r="A3613" t="s">
        <v>3602</v>
      </c>
      <c r="B3613" t="s">
        <v>9957</v>
      </c>
      <c r="C3613" s="56">
        <v>41629</v>
      </c>
      <c r="D3613" s="48">
        <v>0</v>
      </c>
      <c r="E3613" s="57">
        <v>0</v>
      </c>
      <c r="F3613" s="48">
        <v>0</v>
      </c>
      <c r="G3613" s="48">
        <v>0</v>
      </c>
      <c r="H3613" s="51"/>
      <c r="J3613" s="51"/>
    </row>
    <row r="3614" spans="1:10" x14ac:dyDescent="0.3">
      <c r="A3614" t="s">
        <v>3603</v>
      </c>
      <c r="B3614" t="s">
        <v>9958</v>
      </c>
      <c r="C3614" s="56">
        <v>10925</v>
      </c>
      <c r="D3614" s="48">
        <v>322160.40000000002</v>
      </c>
      <c r="E3614" s="57">
        <v>16.149999999999999</v>
      </c>
      <c r="F3614" s="48">
        <v>7841.15</v>
      </c>
      <c r="G3614" s="48">
        <v>-314319.25</v>
      </c>
      <c r="H3614" s="51"/>
      <c r="J3614" s="51"/>
    </row>
    <row r="3615" spans="1:10" x14ac:dyDescent="0.3">
      <c r="A3615" t="s">
        <v>3604</v>
      </c>
      <c r="B3615" t="s">
        <v>9959</v>
      </c>
      <c r="C3615" s="56">
        <v>41895</v>
      </c>
      <c r="D3615" s="48">
        <v>0</v>
      </c>
      <c r="E3615" s="57">
        <v>0</v>
      </c>
      <c r="F3615" s="48">
        <v>0</v>
      </c>
      <c r="G3615" s="48">
        <v>0</v>
      </c>
      <c r="H3615" s="51"/>
      <c r="J3615" s="51"/>
    </row>
    <row r="3616" spans="1:10" x14ac:dyDescent="0.3">
      <c r="A3616" t="s">
        <v>3605</v>
      </c>
      <c r="B3616" t="s">
        <v>9960</v>
      </c>
      <c r="C3616" s="56">
        <v>41364</v>
      </c>
      <c r="D3616" s="48">
        <v>3535.92</v>
      </c>
      <c r="E3616" s="57">
        <v>0</v>
      </c>
      <c r="F3616" s="48">
        <v>0</v>
      </c>
      <c r="G3616" s="48">
        <v>-3535.92</v>
      </c>
      <c r="H3616" s="51"/>
      <c r="J3616" s="51"/>
    </row>
    <row r="3617" spans="1:10" x14ac:dyDescent="0.3">
      <c r="A3617" t="s">
        <v>3606</v>
      </c>
      <c r="B3617" t="s">
        <v>9960</v>
      </c>
      <c r="C3617" s="56">
        <v>41364</v>
      </c>
      <c r="D3617" s="48">
        <v>17679.59</v>
      </c>
      <c r="E3617" s="57">
        <v>0</v>
      </c>
      <c r="F3617" s="48">
        <v>0</v>
      </c>
      <c r="G3617" s="48">
        <v>-17679.59</v>
      </c>
      <c r="H3617" s="51"/>
      <c r="J3617" s="51"/>
    </row>
    <row r="3618" spans="1:10" x14ac:dyDescent="0.3">
      <c r="A3618" t="s">
        <v>3607</v>
      </c>
      <c r="B3618" t="s">
        <v>9961</v>
      </c>
      <c r="C3618" s="56">
        <v>41438</v>
      </c>
      <c r="D3618" s="48">
        <v>36268.449999999997</v>
      </c>
      <c r="E3618" s="57">
        <v>72.849999999999994</v>
      </c>
      <c r="F3618" s="48">
        <v>35370.129999999997</v>
      </c>
      <c r="G3618" s="48">
        <v>-898.31999999999971</v>
      </c>
      <c r="H3618" s="51"/>
      <c r="J3618" s="51"/>
    </row>
    <row r="3619" spans="1:10" x14ac:dyDescent="0.3">
      <c r="A3619" t="s">
        <v>3608</v>
      </c>
      <c r="B3619" t="s">
        <v>9962</v>
      </c>
      <c r="C3619" s="56">
        <v>42554</v>
      </c>
      <c r="D3619" s="48">
        <v>0</v>
      </c>
      <c r="E3619" s="57">
        <v>0</v>
      </c>
      <c r="F3619" s="48">
        <v>0</v>
      </c>
      <c r="G3619" s="48">
        <v>0</v>
      </c>
      <c r="H3619" s="51"/>
      <c r="J3619" s="51"/>
    </row>
    <row r="3620" spans="1:10" x14ac:dyDescent="0.3">
      <c r="A3620" t="s">
        <v>3609</v>
      </c>
      <c r="B3620" t="s">
        <v>9963</v>
      </c>
      <c r="C3620" s="56">
        <v>41191</v>
      </c>
      <c r="D3620" s="48">
        <v>0</v>
      </c>
      <c r="E3620" s="57">
        <v>0</v>
      </c>
      <c r="F3620" s="48">
        <v>0</v>
      </c>
      <c r="G3620" s="48">
        <v>0</v>
      </c>
      <c r="H3620" s="51"/>
      <c r="J3620" s="51"/>
    </row>
    <row r="3621" spans="1:10" x14ac:dyDescent="0.3">
      <c r="A3621" t="s">
        <v>3610</v>
      </c>
      <c r="B3621" t="s">
        <v>9964</v>
      </c>
      <c r="C3621" s="56">
        <v>41630</v>
      </c>
      <c r="D3621" s="48">
        <v>0</v>
      </c>
      <c r="E3621" s="57">
        <v>0</v>
      </c>
      <c r="F3621" s="48">
        <v>0</v>
      </c>
      <c r="G3621" s="48">
        <v>0</v>
      </c>
      <c r="H3621" s="51"/>
      <c r="J3621" s="51"/>
    </row>
    <row r="3622" spans="1:10" x14ac:dyDescent="0.3">
      <c r="A3622" t="s">
        <v>3611</v>
      </c>
      <c r="B3622" t="s">
        <v>9965</v>
      </c>
      <c r="C3622" s="56">
        <v>41461</v>
      </c>
      <c r="D3622" s="48">
        <v>82745.820000000007</v>
      </c>
      <c r="E3622" s="57">
        <v>181.51</v>
      </c>
      <c r="F3622" s="48">
        <v>88126.74</v>
      </c>
      <c r="G3622" s="48">
        <v>5380.9199999999983</v>
      </c>
      <c r="H3622" s="51"/>
      <c r="J3622" s="51"/>
    </row>
    <row r="3623" spans="1:10" x14ac:dyDescent="0.3">
      <c r="A3623" t="s">
        <v>3612</v>
      </c>
      <c r="B3623" t="s">
        <v>9966</v>
      </c>
      <c r="C3623" s="56">
        <v>41570</v>
      </c>
      <c r="D3623" s="48">
        <v>0</v>
      </c>
      <c r="E3623" s="57">
        <v>0</v>
      </c>
      <c r="F3623" s="48">
        <v>0</v>
      </c>
      <c r="G3623" s="48">
        <v>0</v>
      </c>
      <c r="H3623" s="51"/>
      <c r="J3623" s="51"/>
    </row>
    <row r="3624" spans="1:10" x14ac:dyDescent="0.3">
      <c r="A3624" t="s">
        <v>3613</v>
      </c>
      <c r="B3624" t="s">
        <v>9967</v>
      </c>
      <c r="C3624" s="56">
        <v>11711</v>
      </c>
      <c r="D3624" s="48">
        <v>0</v>
      </c>
      <c r="E3624" s="57">
        <v>0</v>
      </c>
      <c r="F3624" s="48">
        <v>0</v>
      </c>
      <c r="G3624" s="48">
        <v>0</v>
      </c>
      <c r="H3624" s="51"/>
      <c r="J3624" s="51"/>
    </row>
    <row r="3625" spans="1:10" x14ac:dyDescent="0.3">
      <c r="A3625" t="s">
        <v>3614</v>
      </c>
      <c r="B3625" t="s">
        <v>9968</v>
      </c>
      <c r="C3625" s="56">
        <v>41447</v>
      </c>
      <c r="D3625" s="48">
        <v>0</v>
      </c>
      <c r="E3625" s="57">
        <v>0</v>
      </c>
      <c r="F3625" s="48">
        <v>0</v>
      </c>
      <c r="G3625" s="48">
        <v>0</v>
      </c>
      <c r="H3625" s="51"/>
      <c r="J3625" s="51"/>
    </row>
    <row r="3626" spans="1:10" x14ac:dyDescent="0.3">
      <c r="A3626" t="s">
        <v>3615</v>
      </c>
      <c r="B3626" t="s">
        <v>9969</v>
      </c>
      <c r="C3626" s="56">
        <v>41444</v>
      </c>
      <c r="D3626" s="48">
        <v>10265.540000000001</v>
      </c>
      <c r="E3626" s="57">
        <v>0</v>
      </c>
      <c r="F3626" s="48">
        <v>0</v>
      </c>
      <c r="G3626" s="48">
        <v>-10265.540000000001</v>
      </c>
      <c r="H3626" s="51"/>
      <c r="J3626" s="51"/>
    </row>
    <row r="3627" spans="1:10" x14ac:dyDescent="0.3">
      <c r="A3627" t="s">
        <v>3616</v>
      </c>
      <c r="B3627" t="s">
        <v>9970</v>
      </c>
      <c r="C3627" s="56">
        <v>41413</v>
      </c>
      <c r="D3627" s="48">
        <v>0</v>
      </c>
      <c r="E3627" s="57">
        <v>0</v>
      </c>
      <c r="F3627" s="48">
        <v>0</v>
      </c>
      <c r="G3627" s="48">
        <v>0</v>
      </c>
      <c r="H3627" s="51"/>
      <c r="J3627" s="51"/>
    </row>
    <row r="3628" spans="1:10" x14ac:dyDescent="0.3">
      <c r="A3628" t="s">
        <v>3617</v>
      </c>
      <c r="B3628" t="s">
        <v>9971</v>
      </c>
      <c r="C3628" s="56">
        <v>41438</v>
      </c>
      <c r="D3628" s="48">
        <v>10961.13</v>
      </c>
      <c r="E3628" s="57">
        <v>14.16</v>
      </c>
      <c r="F3628" s="48">
        <v>6874.96</v>
      </c>
      <c r="G3628" s="48">
        <v>-4086.1699999999992</v>
      </c>
      <c r="H3628" s="51"/>
      <c r="J3628" s="51"/>
    </row>
    <row r="3629" spans="1:10" x14ac:dyDescent="0.3">
      <c r="A3629" t="s">
        <v>3618</v>
      </c>
      <c r="B3629" t="s">
        <v>9972</v>
      </c>
      <c r="C3629" s="56">
        <v>41611</v>
      </c>
      <c r="D3629" s="48">
        <v>56126.82</v>
      </c>
      <c r="E3629" s="57">
        <v>365.03</v>
      </c>
      <c r="F3629" s="48">
        <v>177229.37</v>
      </c>
      <c r="G3629" s="48">
        <v>121102.54999999999</v>
      </c>
      <c r="H3629" s="51"/>
      <c r="J3629" s="51"/>
    </row>
    <row r="3630" spans="1:10" x14ac:dyDescent="0.3">
      <c r="A3630" t="s">
        <v>3619</v>
      </c>
      <c r="B3630" t="s">
        <v>9973</v>
      </c>
      <c r="C3630" s="56">
        <v>42557</v>
      </c>
      <c r="D3630" s="48">
        <v>378217.87</v>
      </c>
      <c r="E3630" s="57">
        <v>765.96</v>
      </c>
      <c r="F3630" s="48">
        <v>371888.9</v>
      </c>
      <c r="G3630" s="48">
        <v>-6328.9699999999721</v>
      </c>
      <c r="H3630" s="51"/>
      <c r="J3630" s="51"/>
    </row>
    <row r="3631" spans="1:10" x14ac:dyDescent="0.3">
      <c r="A3631" t="s">
        <v>3620</v>
      </c>
      <c r="B3631" t="s">
        <v>9974</v>
      </c>
      <c r="C3631" s="56">
        <v>41571</v>
      </c>
      <c r="D3631" s="48">
        <v>10858.22</v>
      </c>
      <c r="E3631" s="57">
        <v>34.450000000000003</v>
      </c>
      <c r="F3631" s="48">
        <v>16726.16</v>
      </c>
      <c r="G3631" s="48">
        <v>5867.9400000000005</v>
      </c>
      <c r="H3631" s="51"/>
      <c r="J3631" s="51"/>
    </row>
    <row r="3632" spans="1:10" x14ac:dyDescent="0.3">
      <c r="A3632" t="s">
        <v>3621</v>
      </c>
      <c r="B3632" t="s">
        <v>9975</v>
      </c>
      <c r="C3632" s="56">
        <v>41637</v>
      </c>
      <c r="D3632" s="48">
        <v>40490.85</v>
      </c>
      <c r="E3632" s="57">
        <v>5.24</v>
      </c>
      <c r="F3632" s="48">
        <v>2544.12</v>
      </c>
      <c r="G3632" s="48">
        <v>-37946.729999999996</v>
      </c>
      <c r="H3632" s="51"/>
      <c r="J3632" s="51"/>
    </row>
    <row r="3633" spans="1:10" x14ac:dyDescent="0.3">
      <c r="A3633" t="s">
        <v>3622</v>
      </c>
      <c r="B3633" t="s">
        <v>9976</v>
      </c>
      <c r="C3633" s="56">
        <v>41775</v>
      </c>
      <c r="D3633" s="48">
        <v>116241.39</v>
      </c>
      <c r="E3633" s="57">
        <v>352.5</v>
      </c>
      <c r="F3633" s="48">
        <v>171145.8</v>
      </c>
      <c r="G3633" s="48">
        <v>54904.409999999989</v>
      </c>
      <c r="H3633" s="51"/>
      <c r="J3633" s="51"/>
    </row>
    <row r="3634" spans="1:10" x14ac:dyDescent="0.3">
      <c r="A3634" t="s">
        <v>3623</v>
      </c>
      <c r="B3634" t="s">
        <v>9977</v>
      </c>
      <c r="C3634" s="56">
        <v>41856</v>
      </c>
      <c r="D3634" s="48">
        <v>0</v>
      </c>
      <c r="E3634" s="57">
        <v>0</v>
      </c>
      <c r="F3634" s="48">
        <v>0</v>
      </c>
      <c r="G3634" s="48">
        <v>0</v>
      </c>
      <c r="H3634" s="51"/>
      <c r="J3634" s="51"/>
    </row>
    <row r="3635" spans="1:10" x14ac:dyDescent="0.3">
      <c r="A3635" t="s">
        <v>3624</v>
      </c>
      <c r="B3635" t="s">
        <v>9978</v>
      </c>
      <c r="C3635" s="56">
        <v>41191</v>
      </c>
      <c r="D3635" s="48">
        <v>10170.07</v>
      </c>
      <c r="E3635" s="57">
        <v>7.79</v>
      </c>
      <c r="F3635" s="48">
        <v>3782.2</v>
      </c>
      <c r="G3635" s="48">
        <v>-6387.87</v>
      </c>
      <c r="H3635" s="51"/>
      <c r="J3635" s="51"/>
    </row>
    <row r="3636" spans="1:10" x14ac:dyDescent="0.3">
      <c r="A3636" t="s">
        <v>3625</v>
      </c>
      <c r="B3636" t="s">
        <v>9979</v>
      </c>
      <c r="C3636" s="56">
        <v>41878</v>
      </c>
      <c r="D3636" s="48">
        <v>0</v>
      </c>
      <c r="E3636" s="57">
        <v>0</v>
      </c>
      <c r="F3636" s="48">
        <v>0</v>
      </c>
      <c r="G3636" s="48">
        <v>0</v>
      </c>
      <c r="H3636" s="51"/>
      <c r="J3636" s="51"/>
    </row>
    <row r="3637" spans="1:10" x14ac:dyDescent="0.3">
      <c r="A3637" t="s">
        <v>3626</v>
      </c>
      <c r="B3637" t="s">
        <v>9980</v>
      </c>
      <c r="C3637" s="56">
        <v>41444</v>
      </c>
      <c r="D3637" s="48">
        <v>0</v>
      </c>
      <c r="E3637" s="57">
        <v>0</v>
      </c>
      <c r="F3637" s="48">
        <v>0</v>
      </c>
      <c r="G3637" s="48">
        <v>0</v>
      </c>
      <c r="H3637" s="51"/>
      <c r="J3637" s="51"/>
    </row>
    <row r="3638" spans="1:10" x14ac:dyDescent="0.3">
      <c r="A3638" t="s">
        <v>3627</v>
      </c>
      <c r="B3638" t="s">
        <v>9981</v>
      </c>
      <c r="C3638" s="56">
        <v>41566</v>
      </c>
      <c r="D3638" s="48">
        <v>0</v>
      </c>
      <c r="E3638" s="57">
        <v>0</v>
      </c>
      <c r="F3638" s="48">
        <v>0</v>
      </c>
      <c r="G3638" s="48">
        <v>0</v>
      </c>
      <c r="H3638" s="51"/>
      <c r="J3638" s="51"/>
    </row>
    <row r="3639" spans="1:10" x14ac:dyDescent="0.3">
      <c r="A3639" t="s">
        <v>3628</v>
      </c>
      <c r="B3639" t="s">
        <v>9982</v>
      </c>
      <c r="C3639" s="56">
        <v>41735</v>
      </c>
      <c r="D3639" s="48">
        <v>0</v>
      </c>
      <c r="E3639" s="57">
        <v>0</v>
      </c>
      <c r="F3639" s="48">
        <v>0</v>
      </c>
      <c r="G3639" s="48">
        <v>0</v>
      </c>
      <c r="H3639" s="51"/>
      <c r="J3639" s="51"/>
    </row>
    <row r="3640" spans="1:10" x14ac:dyDescent="0.3">
      <c r="A3640" t="s">
        <v>3629</v>
      </c>
      <c r="B3640" t="s">
        <v>9983</v>
      </c>
      <c r="C3640" s="56">
        <v>41631</v>
      </c>
      <c r="D3640" s="48">
        <v>0</v>
      </c>
      <c r="E3640" s="57">
        <v>9.25</v>
      </c>
      <c r="F3640" s="48">
        <v>4491.0600000000004</v>
      </c>
      <c r="G3640" s="48">
        <v>4491.0600000000004</v>
      </c>
      <c r="H3640" s="51"/>
      <c r="J3640" s="51"/>
    </row>
    <row r="3641" spans="1:10" x14ac:dyDescent="0.3">
      <c r="A3641" t="s">
        <v>3630</v>
      </c>
      <c r="B3641" t="s">
        <v>9984</v>
      </c>
      <c r="C3641" s="56">
        <v>41613</v>
      </c>
      <c r="D3641" s="48">
        <v>0</v>
      </c>
      <c r="E3641" s="57">
        <v>35.92</v>
      </c>
      <c r="F3641" s="48">
        <v>17439.88</v>
      </c>
      <c r="G3641" s="48">
        <v>17439.88</v>
      </c>
      <c r="H3641" s="51"/>
      <c r="J3641" s="51"/>
    </row>
    <row r="3642" spans="1:10" x14ac:dyDescent="0.3">
      <c r="A3642" t="s">
        <v>3631</v>
      </c>
      <c r="B3642" t="s">
        <v>9985</v>
      </c>
      <c r="C3642" s="56">
        <v>41570</v>
      </c>
      <c r="D3642" s="48">
        <v>0</v>
      </c>
      <c r="E3642" s="57">
        <v>0</v>
      </c>
      <c r="F3642" s="48">
        <v>0</v>
      </c>
      <c r="G3642" s="48">
        <v>0</v>
      </c>
      <c r="H3642" s="51"/>
      <c r="J3642" s="51"/>
    </row>
    <row r="3643" spans="1:10" x14ac:dyDescent="0.3">
      <c r="A3643" t="s">
        <v>3632</v>
      </c>
      <c r="B3643" t="s">
        <v>9986</v>
      </c>
      <c r="C3643" s="56">
        <v>41345</v>
      </c>
      <c r="D3643" s="48">
        <v>0</v>
      </c>
      <c r="E3643" s="57">
        <v>0</v>
      </c>
      <c r="F3643" s="48">
        <v>0</v>
      </c>
      <c r="G3643" s="48">
        <v>0</v>
      </c>
      <c r="H3643" s="51"/>
      <c r="J3643" s="51"/>
    </row>
    <row r="3644" spans="1:10" x14ac:dyDescent="0.3">
      <c r="A3644" t="s">
        <v>3633</v>
      </c>
      <c r="B3644" t="s">
        <v>9987</v>
      </c>
      <c r="C3644" s="56">
        <v>41421</v>
      </c>
      <c r="D3644" s="48">
        <v>24178.6</v>
      </c>
      <c r="E3644" s="57">
        <v>95.57</v>
      </c>
      <c r="F3644" s="48">
        <v>46401.15</v>
      </c>
      <c r="G3644" s="48">
        <v>22222.550000000003</v>
      </c>
      <c r="H3644" s="51"/>
      <c r="J3644" s="51"/>
    </row>
    <row r="3645" spans="1:10" x14ac:dyDescent="0.3">
      <c r="A3645" t="s">
        <v>3634</v>
      </c>
      <c r="B3645" t="s">
        <v>9988</v>
      </c>
      <c r="C3645" s="56">
        <v>41492</v>
      </c>
      <c r="D3645" s="48">
        <v>3203.63</v>
      </c>
      <c r="E3645" s="57">
        <v>125.95</v>
      </c>
      <c r="F3645" s="48">
        <v>61151.24</v>
      </c>
      <c r="G3645" s="48">
        <v>57947.61</v>
      </c>
      <c r="H3645" s="51"/>
      <c r="J3645" s="51"/>
    </row>
    <row r="3646" spans="1:10" x14ac:dyDescent="0.3">
      <c r="A3646" t="s">
        <v>3635</v>
      </c>
      <c r="B3646" t="s">
        <v>9989</v>
      </c>
      <c r="C3646" s="56">
        <v>41561</v>
      </c>
      <c r="D3646" s="48">
        <v>17022.45</v>
      </c>
      <c r="E3646" s="57">
        <v>55.42</v>
      </c>
      <c r="F3646" s="48">
        <v>26907.52</v>
      </c>
      <c r="G3646" s="48">
        <v>9885.07</v>
      </c>
      <c r="H3646" s="51"/>
      <c r="J3646" s="51"/>
    </row>
    <row r="3647" spans="1:10" x14ac:dyDescent="0.3">
      <c r="A3647" t="s">
        <v>3636</v>
      </c>
      <c r="B3647" t="s">
        <v>9990</v>
      </c>
      <c r="C3647" s="56">
        <v>41371</v>
      </c>
      <c r="D3647" s="48">
        <v>0</v>
      </c>
      <c r="E3647" s="57">
        <v>61.83</v>
      </c>
      <c r="F3647" s="48">
        <v>30019.7</v>
      </c>
      <c r="G3647" s="48">
        <v>30019.7</v>
      </c>
      <c r="H3647" s="51"/>
      <c r="J3647" s="51"/>
    </row>
    <row r="3648" spans="1:10" x14ac:dyDescent="0.3">
      <c r="A3648" t="s">
        <v>3637</v>
      </c>
      <c r="B3648" t="s">
        <v>9991</v>
      </c>
      <c r="C3648" s="56">
        <v>41441</v>
      </c>
      <c r="D3648" s="48">
        <v>111749.83</v>
      </c>
      <c r="E3648" s="57">
        <v>281.62</v>
      </c>
      <c r="F3648" s="48">
        <v>136732.14000000001</v>
      </c>
      <c r="G3648" s="48">
        <v>24982.310000000012</v>
      </c>
      <c r="H3648" s="51"/>
      <c r="J3648" s="51"/>
    </row>
    <row r="3649" spans="1:10" x14ac:dyDescent="0.3">
      <c r="A3649" t="s">
        <v>3638</v>
      </c>
      <c r="B3649" t="s">
        <v>9992</v>
      </c>
      <c r="C3649" s="56">
        <v>41516</v>
      </c>
      <c r="D3649" s="48">
        <v>25872</v>
      </c>
      <c r="E3649" s="57">
        <v>8.93</v>
      </c>
      <c r="F3649" s="48">
        <v>4335.6899999999996</v>
      </c>
      <c r="G3649" s="48">
        <v>-21536.31</v>
      </c>
      <c r="H3649" s="51"/>
      <c r="J3649" s="51"/>
    </row>
    <row r="3650" spans="1:10" x14ac:dyDescent="0.3">
      <c r="A3650" t="s">
        <v>3639</v>
      </c>
      <c r="B3650" t="s">
        <v>9993</v>
      </c>
      <c r="C3650" s="56">
        <v>41001</v>
      </c>
      <c r="D3650" s="48">
        <v>951453.13</v>
      </c>
      <c r="E3650" s="57">
        <v>881.72</v>
      </c>
      <c r="F3650" s="48">
        <v>428092.69</v>
      </c>
      <c r="G3650" s="48">
        <v>-523360.44</v>
      </c>
      <c r="H3650" s="51"/>
      <c r="J3650" s="51"/>
    </row>
    <row r="3651" spans="1:10" x14ac:dyDescent="0.3">
      <c r="A3651" t="s">
        <v>3640</v>
      </c>
      <c r="B3651" t="s">
        <v>9994</v>
      </c>
      <c r="C3651" s="56">
        <v>24533</v>
      </c>
      <c r="D3651" s="48">
        <v>17640.330000000002</v>
      </c>
      <c r="E3651" s="57">
        <v>93.14</v>
      </c>
      <c r="F3651" s="48">
        <v>45221.33</v>
      </c>
      <c r="G3651" s="48">
        <v>27581</v>
      </c>
      <c r="H3651" s="51"/>
      <c r="J3651" s="51"/>
    </row>
    <row r="3652" spans="1:10" x14ac:dyDescent="0.3">
      <c r="A3652" t="s">
        <v>3641</v>
      </c>
      <c r="B3652" t="s">
        <v>9995</v>
      </c>
      <c r="C3652" s="56">
        <v>31267</v>
      </c>
      <c r="D3652" s="48">
        <v>0</v>
      </c>
      <c r="E3652" s="57">
        <v>0</v>
      </c>
      <c r="F3652" s="48">
        <v>0</v>
      </c>
      <c r="G3652" s="48">
        <v>0</v>
      </c>
      <c r="H3652" s="51"/>
      <c r="J3652" s="51"/>
    </row>
    <row r="3653" spans="1:10" x14ac:dyDescent="0.3">
      <c r="A3653" t="s">
        <v>3642</v>
      </c>
      <c r="B3653" t="s">
        <v>9996</v>
      </c>
      <c r="C3653" s="56">
        <v>32177</v>
      </c>
      <c r="D3653" s="48">
        <v>0</v>
      </c>
      <c r="E3653" s="57">
        <v>33.22</v>
      </c>
      <c r="F3653" s="48">
        <v>16128.97</v>
      </c>
      <c r="G3653" s="48">
        <v>16128.97</v>
      </c>
      <c r="H3653" s="51"/>
      <c r="J3653" s="51"/>
    </row>
    <row r="3654" spans="1:10" x14ac:dyDescent="0.3">
      <c r="A3654" t="s">
        <v>3643</v>
      </c>
      <c r="B3654" t="s">
        <v>9997</v>
      </c>
      <c r="C3654" s="56">
        <v>41154</v>
      </c>
      <c r="D3654" s="48">
        <v>0</v>
      </c>
      <c r="E3654" s="57">
        <v>0</v>
      </c>
      <c r="F3654" s="48">
        <v>0</v>
      </c>
      <c r="G3654" s="48">
        <v>0</v>
      </c>
      <c r="H3654" s="51"/>
      <c r="J3654" s="51"/>
    </row>
    <row r="3655" spans="1:10" x14ac:dyDescent="0.3">
      <c r="A3655" t="s">
        <v>3644</v>
      </c>
      <c r="B3655" t="s">
        <v>9998</v>
      </c>
      <c r="C3655" s="56">
        <v>40934</v>
      </c>
      <c r="D3655" s="48">
        <v>95439.43</v>
      </c>
      <c r="E3655" s="57">
        <v>245.22</v>
      </c>
      <c r="F3655" s="48">
        <v>119059.21</v>
      </c>
      <c r="G3655" s="48">
        <v>23619.780000000013</v>
      </c>
      <c r="H3655" s="51"/>
      <c r="J3655" s="51"/>
    </row>
    <row r="3656" spans="1:10" x14ac:dyDescent="0.3">
      <c r="A3656" t="s">
        <v>3645</v>
      </c>
      <c r="B3656" t="s">
        <v>9999</v>
      </c>
      <c r="C3656" s="56">
        <v>40947</v>
      </c>
      <c r="D3656" s="48">
        <v>10931.37</v>
      </c>
      <c r="E3656" s="57">
        <v>64.75</v>
      </c>
      <c r="F3656" s="48">
        <v>31437.42</v>
      </c>
      <c r="G3656" s="48">
        <v>20506.049999999996</v>
      </c>
      <c r="H3656" s="51"/>
      <c r="J3656" s="51"/>
    </row>
    <row r="3657" spans="1:10" x14ac:dyDescent="0.3">
      <c r="A3657" t="s">
        <v>3646</v>
      </c>
      <c r="B3657" t="s">
        <v>10000</v>
      </c>
      <c r="C3657" s="56">
        <v>38001</v>
      </c>
      <c r="D3657" s="48">
        <v>0</v>
      </c>
      <c r="E3657" s="57">
        <v>0</v>
      </c>
      <c r="F3657" s="48">
        <v>0</v>
      </c>
      <c r="G3657" s="48">
        <v>0</v>
      </c>
      <c r="H3657" s="51"/>
      <c r="J3657" s="51"/>
    </row>
    <row r="3658" spans="1:10" x14ac:dyDescent="0.3">
      <c r="A3658" t="s">
        <v>3647</v>
      </c>
      <c r="B3658" t="s">
        <v>10001</v>
      </c>
      <c r="C3658" s="56">
        <v>42744</v>
      </c>
      <c r="D3658" s="48">
        <v>14784</v>
      </c>
      <c r="E3658" s="57">
        <v>0</v>
      </c>
      <c r="F3658" s="48">
        <v>0</v>
      </c>
      <c r="G3658" s="48">
        <v>-14784</v>
      </c>
      <c r="H3658" s="51"/>
      <c r="J3658" s="51"/>
    </row>
    <row r="3659" spans="1:10" x14ac:dyDescent="0.3">
      <c r="A3659" t="s">
        <v>3648</v>
      </c>
      <c r="B3659" t="s">
        <v>10002</v>
      </c>
      <c r="C3659" s="56">
        <v>43864</v>
      </c>
      <c r="D3659" s="48">
        <v>338659.62</v>
      </c>
      <c r="E3659" s="57">
        <v>771.71</v>
      </c>
      <c r="F3659" s="48">
        <v>374680.64</v>
      </c>
      <c r="G3659" s="48">
        <v>36021.020000000019</v>
      </c>
      <c r="H3659" s="51"/>
      <c r="J3659" s="51"/>
    </row>
    <row r="3660" spans="1:10" x14ac:dyDescent="0.3">
      <c r="A3660" t="s">
        <v>3649</v>
      </c>
      <c r="B3660" t="s">
        <v>10003</v>
      </c>
      <c r="C3660" s="56">
        <v>47595</v>
      </c>
      <c r="D3660" s="48">
        <v>253693.68</v>
      </c>
      <c r="E3660" s="57">
        <v>878.75</v>
      </c>
      <c r="F3660" s="48">
        <v>426650.7</v>
      </c>
      <c r="G3660" s="48">
        <v>172957.02000000002</v>
      </c>
      <c r="H3660" s="51"/>
      <c r="J3660" s="51"/>
    </row>
    <row r="3661" spans="1:10" x14ac:dyDescent="0.3">
      <c r="A3661" t="s">
        <v>3650</v>
      </c>
      <c r="B3661" t="s">
        <v>10004</v>
      </c>
      <c r="C3661" s="56">
        <v>40540</v>
      </c>
      <c r="D3661" s="48">
        <v>0</v>
      </c>
      <c r="E3661" s="57">
        <v>0</v>
      </c>
      <c r="F3661" s="48">
        <v>0</v>
      </c>
      <c r="G3661" s="48">
        <v>0</v>
      </c>
      <c r="H3661" s="51"/>
      <c r="J3661" s="51"/>
    </row>
    <row r="3662" spans="1:10" x14ac:dyDescent="0.3">
      <c r="A3662" t="s">
        <v>3651</v>
      </c>
      <c r="B3662" t="s">
        <v>10005</v>
      </c>
      <c r="C3662" s="56">
        <v>40788</v>
      </c>
      <c r="D3662" s="48">
        <v>23367.47</v>
      </c>
      <c r="E3662" s="57">
        <v>0</v>
      </c>
      <c r="F3662" s="48">
        <v>0</v>
      </c>
      <c r="G3662" s="48">
        <v>-23367.47</v>
      </c>
      <c r="H3662" s="51"/>
      <c r="J3662" s="51"/>
    </row>
    <row r="3663" spans="1:10" x14ac:dyDescent="0.3">
      <c r="A3663" t="s">
        <v>3652</v>
      </c>
      <c r="B3663" t="s">
        <v>10006</v>
      </c>
      <c r="C3663" s="56">
        <v>40946</v>
      </c>
      <c r="D3663" s="48">
        <v>0</v>
      </c>
      <c r="E3663" s="57">
        <v>0</v>
      </c>
      <c r="F3663" s="48">
        <v>0</v>
      </c>
      <c r="G3663" s="48">
        <v>0</v>
      </c>
      <c r="H3663" s="51"/>
      <c r="J3663" s="51"/>
    </row>
    <row r="3664" spans="1:10" x14ac:dyDescent="0.3">
      <c r="A3664" t="s">
        <v>3653</v>
      </c>
      <c r="B3664" t="s">
        <v>10007</v>
      </c>
      <c r="C3664" s="56">
        <v>40114</v>
      </c>
      <c r="D3664" s="48">
        <v>61487.97</v>
      </c>
      <c r="E3664" s="57">
        <v>172.35</v>
      </c>
      <c r="F3664" s="48">
        <v>83679.37</v>
      </c>
      <c r="G3664" s="48">
        <v>22191.399999999994</v>
      </c>
      <c r="H3664" s="51"/>
      <c r="J3664" s="51"/>
    </row>
    <row r="3665" spans="1:10" x14ac:dyDescent="0.3">
      <c r="A3665" t="s">
        <v>3654</v>
      </c>
      <c r="B3665" t="s">
        <v>10008</v>
      </c>
      <c r="C3665" s="56">
        <v>40557</v>
      </c>
      <c r="D3665" s="48">
        <v>0</v>
      </c>
      <c r="E3665" s="57">
        <v>28.71</v>
      </c>
      <c r="F3665" s="48">
        <v>13939.28</v>
      </c>
      <c r="G3665" s="48">
        <v>13939.28</v>
      </c>
      <c r="H3665" s="51"/>
      <c r="J3665" s="51"/>
    </row>
    <row r="3666" spans="1:10" x14ac:dyDescent="0.3">
      <c r="A3666" t="s">
        <v>3655</v>
      </c>
      <c r="B3666" t="s">
        <v>10009</v>
      </c>
      <c r="C3666" s="56">
        <v>73712</v>
      </c>
      <c r="D3666" s="48">
        <v>16952.18</v>
      </c>
      <c r="E3666" s="57">
        <v>83.27</v>
      </c>
      <c r="F3666" s="48">
        <v>40429.25</v>
      </c>
      <c r="G3666" s="48">
        <v>23477.07</v>
      </c>
      <c r="H3666" s="51"/>
      <c r="J3666" s="51"/>
    </row>
    <row r="3667" spans="1:10" x14ac:dyDescent="0.3">
      <c r="A3667" t="s">
        <v>3656</v>
      </c>
      <c r="B3667" t="s">
        <v>10010</v>
      </c>
      <c r="C3667" s="56">
        <v>31017</v>
      </c>
      <c r="D3667" s="48">
        <v>78365.05</v>
      </c>
      <c r="E3667" s="57">
        <v>94.49</v>
      </c>
      <c r="F3667" s="48">
        <v>45876.78</v>
      </c>
      <c r="G3667" s="48">
        <v>-32488.270000000004</v>
      </c>
      <c r="H3667" s="51"/>
      <c r="J3667" s="51"/>
    </row>
    <row r="3668" spans="1:10" x14ac:dyDescent="0.3">
      <c r="A3668" t="s">
        <v>3657</v>
      </c>
      <c r="B3668" t="s">
        <v>10011</v>
      </c>
      <c r="C3668" s="56">
        <v>75597</v>
      </c>
      <c r="D3668" s="48">
        <v>0</v>
      </c>
      <c r="E3668" s="57">
        <v>65.14</v>
      </c>
      <c r="F3668" s="48">
        <v>31626.77</v>
      </c>
      <c r="G3668" s="48">
        <v>31626.77</v>
      </c>
      <c r="H3668" s="51"/>
      <c r="J3668" s="51"/>
    </row>
    <row r="3669" spans="1:10" x14ac:dyDescent="0.3">
      <c r="A3669" t="s">
        <v>3658</v>
      </c>
      <c r="B3669" t="s">
        <v>10012</v>
      </c>
      <c r="C3669" s="56">
        <v>40950</v>
      </c>
      <c r="D3669" s="48">
        <v>68376</v>
      </c>
      <c r="E3669" s="57">
        <v>93.6</v>
      </c>
      <c r="F3669" s="48">
        <v>45444.67</v>
      </c>
      <c r="G3669" s="48">
        <v>-22931.33</v>
      </c>
      <c r="H3669" s="51"/>
      <c r="J3669" s="51"/>
    </row>
    <row r="3670" spans="1:10" x14ac:dyDescent="0.3">
      <c r="A3670" t="s">
        <v>3659</v>
      </c>
      <c r="B3670" t="s">
        <v>10013</v>
      </c>
      <c r="C3670" s="56">
        <v>40020</v>
      </c>
      <c r="D3670" s="48">
        <v>20102.080000000002</v>
      </c>
      <c r="E3670" s="57">
        <v>0</v>
      </c>
      <c r="F3670" s="48">
        <v>0</v>
      </c>
      <c r="G3670" s="48">
        <v>-20102.080000000002</v>
      </c>
      <c r="H3670" s="51"/>
      <c r="J3670" s="51"/>
    </row>
    <row r="3671" spans="1:10" x14ac:dyDescent="0.3">
      <c r="A3671" t="s">
        <v>3660</v>
      </c>
      <c r="B3671" t="s">
        <v>10014</v>
      </c>
      <c r="C3671" s="56">
        <v>79874</v>
      </c>
      <c r="D3671" s="48">
        <v>44705.25</v>
      </c>
      <c r="E3671" s="57">
        <v>93.64</v>
      </c>
      <c r="F3671" s="48">
        <v>45464.09</v>
      </c>
      <c r="G3671" s="48">
        <v>758.83999999999651</v>
      </c>
      <c r="H3671" s="51"/>
      <c r="J3671" s="51"/>
    </row>
    <row r="3672" spans="1:10" x14ac:dyDescent="0.3">
      <c r="A3672" t="s">
        <v>3661</v>
      </c>
      <c r="B3672" t="s">
        <v>10015</v>
      </c>
      <c r="C3672" s="56">
        <v>78782</v>
      </c>
      <c r="D3672" s="48">
        <v>0</v>
      </c>
      <c r="E3672" s="57">
        <v>0</v>
      </c>
      <c r="F3672" s="48">
        <v>0</v>
      </c>
      <c r="G3672" s="48">
        <v>0</v>
      </c>
      <c r="H3672" s="51"/>
      <c r="J3672" s="51"/>
    </row>
    <row r="3673" spans="1:10" x14ac:dyDescent="0.3">
      <c r="A3673" t="s">
        <v>3662</v>
      </c>
      <c r="B3673" t="s">
        <v>10016</v>
      </c>
      <c r="C3673" s="56">
        <v>40257</v>
      </c>
      <c r="D3673" s="48">
        <v>95308.54</v>
      </c>
      <c r="E3673" s="57">
        <v>253.89</v>
      </c>
      <c r="F3673" s="48">
        <v>123268.67</v>
      </c>
      <c r="G3673" s="48">
        <v>27960.130000000005</v>
      </c>
      <c r="H3673" s="51"/>
      <c r="J3673" s="51"/>
    </row>
    <row r="3674" spans="1:10" x14ac:dyDescent="0.3">
      <c r="A3674" t="s">
        <v>3663</v>
      </c>
      <c r="B3674" t="s">
        <v>10017</v>
      </c>
      <c r="C3674" s="56">
        <v>41516</v>
      </c>
      <c r="D3674" s="48">
        <v>44352</v>
      </c>
      <c r="E3674" s="57">
        <v>149.96</v>
      </c>
      <c r="F3674" s="48">
        <v>72808.58</v>
      </c>
      <c r="G3674" s="48">
        <v>28456.58</v>
      </c>
      <c r="H3674" s="51"/>
      <c r="J3674" s="51"/>
    </row>
    <row r="3675" spans="1:10" x14ac:dyDescent="0.3">
      <c r="A3675" t="s">
        <v>3664</v>
      </c>
      <c r="B3675" t="s">
        <v>10018</v>
      </c>
      <c r="C3675" s="56">
        <v>74531</v>
      </c>
      <c r="D3675" s="48">
        <v>266273.48</v>
      </c>
      <c r="E3675" s="57">
        <v>605.79</v>
      </c>
      <c r="F3675" s="48">
        <v>294123.15999999997</v>
      </c>
      <c r="G3675" s="48">
        <v>27849.679999999993</v>
      </c>
      <c r="H3675" s="51"/>
      <c r="J3675" s="51"/>
    </row>
    <row r="3676" spans="1:10" x14ac:dyDescent="0.3">
      <c r="A3676" t="s">
        <v>3665</v>
      </c>
      <c r="B3676" t="s">
        <v>10019</v>
      </c>
      <c r="C3676" s="56">
        <v>41871</v>
      </c>
      <c r="D3676" s="48">
        <v>66097.679999999993</v>
      </c>
      <c r="E3676" s="57">
        <v>218.24</v>
      </c>
      <c r="F3676" s="48">
        <v>105959.88</v>
      </c>
      <c r="G3676" s="48">
        <v>39862.200000000012</v>
      </c>
      <c r="H3676" s="51"/>
      <c r="J3676" s="51"/>
    </row>
    <row r="3677" spans="1:10" x14ac:dyDescent="0.3">
      <c r="A3677" t="s">
        <v>3666</v>
      </c>
      <c r="B3677" t="s">
        <v>10020</v>
      </c>
      <c r="C3677" s="56">
        <v>41779</v>
      </c>
      <c r="D3677" s="48">
        <v>0</v>
      </c>
      <c r="E3677" s="57">
        <v>11.16</v>
      </c>
      <c r="F3677" s="48">
        <v>5418.4</v>
      </c>
      <c r="G3677" s="48">
        <v>5418.4</v>
      </c>
      <c r="H3677" s="51"/>
      <c r="J3677" s="51"/>
    </row>
    <row r="3678" spans="1:10" x14ac:dyDescent="0.3">
      <c r="A3678" t="s">
        <v>3667</v>
      </c>
      <c r="B3678" t="s">
        <v>10021</v>
      </c>
      <c r="C3678" s="56">
        <v>41816</v>
      </c>
      <c r="D3678" s="48">
        <v>5544</v>
      </c>
      <c r="E3678" s="57">
        <v>0</v>
      </c>
      <c r="F3678" s="48">
        <v>0</v>
      </c>
      <c r="G3678" s="48">
        <v>-5544</v>
      </c>
      <c r="H3678" s="51"/>
      <c r="J3678" s="51"/>
    </row>
    <row r="3679" spans="1:10" x14ac:dyDescent="0.3">
      <c r="A3679" t="s">
        <v>3668</v>
      </c>
      <c r="B3679" t="s">
        <v>10022</v>
      </c>
      <c r="C3679" s="56">
        <v>41375</v>
      </c>
      <c r="D3679" s="48">
        <v>259344.74</v>
      </c>
      <c r="E3679" s="57">
        <v>641.5</v>
      </c>
      <c r="F3679" s="48">
        <v>311461.08</v>
      </c>
      <c r="G3679" s="48">
        <v>52116.340000000026</v>
      </c>
      <c r="H3679" s="51"/>
      <c r="J3679" s="51"/>
    </row>
    <row r="3680" spans="1:10" x14ac:dyDescent="0.3">
      <c r="A3680" t="s">
        <v>3669</v>
      </c>
      <c r="B3680" t="s">
        <v>10023</v>
      </c>
      <c r="C3680" s="56">
        <v>40803</v>
      </c>
      <c r="D3680" s="48">
        <v>0</v>
      </c>
      <c r="E3680" s="57">
        <v>16.440000000000001</v>
      </c>
      <c r="F3680" s="48">
        <v>7981.95</v>
      </c>
      <c r="G3680" s="48">
        <v>7981.95</v>
      </c>
      <c r="H3680" s="51"/>
      <c r="J3680" s="51"/>
    </row>
    <row r="3681" spans="1:10" x14ac:dyDescent="0.3">
      <c r="A3681" t="s">
        <v>3670</v>
      </c>
      <c r="B3681" t="s">
        <v>10024</v>
      </c>
      <c r="C3681" s="56">
        <v>41438</v>
      </c>
      <c r="D3681" s="48">
        <v>3392.5</v>
      </c>
      <c r="E3681" s="57">
        <v>0</v>
      </c>
      <c r="F3681" s="48">
        <v>0</v>
      </c>
      <c r="G3681" s="48">
        <v>-3392.5</v>
      </c>
      <c r="H3681" s="51"/>
      <c r="J3681" s="51"/>
    </row>
    <row r="3682" spans="1:10" x14ac:dyDescent="0.3">
      <c r="A3682" t="s">
        <v>3671</v>
      </c>
      <c r="B3682" t="s">
        <v>10025</v>
      </c>
      <c r="C3682" s="56">
        <v>41631</v>
      </c>
      <c r="D3682" s="48">
        <v>0</v>
      </c>
      <c r="E3682" s="57">
        <v>0</v>
      </c>
      <c r="F3682" s="48">
        <v>0</v>
      </c>
      <c r="G3682" s="48">
        <v>0</v>
      </c>
      <c r="H3682" s="51"/>
      <c r="J3682" s="51"/>
    </row>
    <row r="3683" spans="1:10" x14ac:dyDescent="0.3">
      <c r="A3683" t="s">
        <v>3672</v>
      </c>
      <c r="B3683" t="s">
        <v>10026</v>
      </c>
      <c r="C3683" s="56">
        <v>41496</v>
      </c>
      <c r="D3683" s="48">
        <v>445988.64</v>
      </c>
      <c r="E3683" s="57">
        <v>509.09</v>
      </c>
      <c r="F3683" s="48">
        <v>247173.38</v>
      </c>
      <c r="G3683" s="48">
        <v>-198815.26</v>
      </c>
      <c r="H3683" s="51"/>
      <c r="J3683" s="51"/>
    </row>
    <row r="3684" spans="1:10" x14ac:dyDescent="0.3">
      <c r="A3684" t="s">
        <v>3673</v>
      </c>
      <c r="B3684" t="s">
        <v>10027</v>
      </c>
      <c r="C3684" s="56">
        <v>23128</v>
      </c>
      <c r="D3684" s="48">
        <v>0</v>
      </c>
      <c r="E3684" s="57">
        <v>0</v>
      </c>
      <c r="F3684" s="48">
        <v>0</v>
      </c>
      <c r="G3684" s="48">
        <v>0</v>
      </c>
      <c r="H3684" s="51"/>
      <c r="J3684" s="51"/>
    </row>
    <row r="3685" spans="1:10" x14ac:dyDescent="0.3">
      <c r="A3685" t="s">
        <v>3674</v>
      </c>
      <c r="B3685" t="s">
        <v>10028</v>
      </c>
      <c r="C3685" s="56">
        <v>25351</v>
      </c>
      <c r="D3685" s="48">
        <v>0</v>
      </c>
      <c r="E3685" s="57">
        <v>0</v>
      </c>
      <c r="F3685" s="48">
        <v>0</v>
      </c>
      <c r="G3685" s="48">
        <v>0</v>
      </c>
      <c r="H3685" s="51"/>
      <c r="J3685" s="51"/>
    </row>
    <row r="3686" spans="1:10" x14ac:dyDescent="0.3">
      <c r="A3686" t="s">
        <v>3675</v>
      </c>
      <c r="B3686" t="s">
        <v>10029</v>
      </c>
      <c r="C3686" s="56">
        <v>41507</v>
      </c>
      <c r="D3686" s="48">
        <v>0</v>
      </c>
      <c r="E3686" s="57">
        <v>113.82</v>
      </c>
      <c r="F3686" s="48">
        <v>55261.89</v>
      </c>
      <c r="G3686" s="48">
        <v>55261.89</v>
      </c>
      <c r="H3686" s="51"/>
      <c r="J3686" s="51"/>
    </row>
    <row r="3687" spans="1:10" x14ac:dyDescent="0.3">
      <c r="A3687" t="s">
        <v>3676</v>
      </c>
      <c r="B3687" t="s">
        <v>10030</v>
      </c>
      <c r="C3687" s="56">
        <v>41127</v>
      </c>
      <c r="D3687" s="48">
        <v>3399.12</v>
      </c>
      <c r="E3687" s="57">
        <v>0</v>
      </c>
      <c r="F3687" s="48">
        <v>0</v>
      </c>
      <c r="G3687" s="48">
        <v>-3399.12</v>
      </c>
      <c r="H3687" s="51"/>
      <c r="J3687" s="51"/>
    </row>
    <row r="3688" spans="1:10" x14ac:dyDescent="0.3">
      <c r="A3688" t="s">
        <v>3677</v>
      </c>
      <c r="B3688" t="s">
        <v>10031</v>
      </c>
      <c r="C3688" s="56">
        <v>42587</v>
      </c>
      <c r="D3688" s="48">
        <v>0</v>
      </c>
      <c r="E3688" s="57">
        <v>0</v>
      </c>
      <c r="F3688" s="48">
        <v>0</v>
      </c>
      <c r="G3688" s="48">
        <v>0</v>
      </c>
      <c r="H3688" s="51"/>
      <c r="J3688" s="51"/>
    </row>
    <row r="3689" spans="1:10" x14ac:dyDescent="0.3">
      <c r="A3689" t="s">
        <v>3678</v>
      </c>
      <c r="B3689" t="s">
        <v>10032</v>
      </c>
      <c r="C3689" s="56">
        <v>43928</v>
      </c>
      <c r="D3689" s="48">
        <v>0</v>
      </c>
      <c r="E3689" s="57">
        <v>0</v>
      </c>
      <c r="F3689" s="48">
        <v>0</v>
      </c>
      <c r="G3689" s="48">
        <v>0</v>
      </c>
      <c r="H3689" s="51"/>
      <c r="J3689" s="51"/>
    </row>
    <row r="3690" spans="1:10" x14ac:dyDescent="0.3">
      <c r="A3690" t="s">
        <v>3679</v>
      </c>
      <c r="B3690" t="s">
        <v>10033</v>
      </c>
      <c r="C3690" s="56">
        <v>41338</v>
      </c>
      <c r="D3690" s="48">
        <v>31946.02</v>
      </c>
      <c r="E3690" s="57">
        <v>71.02</v>
      </c>
      <c r="F3690" s="48">
        <v>34481.629999999997</v>
      </c>
      <c r="G3690" s="48">
        <v>2535.6099999999969</v>
      </c>
      <c r="H3690" s="51"/>
      <c r="J3690" s="51"/>
    </row>
    <row r="3691" spans="1:10" x14ac:dyDescent="0.3">
      <c r="A3691" t="s">
        <v>3680</v>
      </c>
      <c r="B3691" t="s">
        <v>10034</v>
      </c>
      <c r="C3691" s="56">
        <v>47100</v>
      </c>
      <c r="D3691" s="48">
        <v>0</v>
      </c>
      <c r="E3691" s="57">
        <v>0</v>
      </c>
      <c r="F3691" s="48">
        <v>0</v>
      </c>
      <c r="G3691" s="48">
        <v>0</v>
      </c>
      <c r="H3691" s="51"/>
      <c r="J3691" s="51"/>
    </row>
    <row r="3692" spans="1:10" x14ac:dyDescent="0.3">
      <c r="A3692" t="s">
        <v>3681</v>
      </c>
      <c r="B3692" t="s">
        <v>10035</v>
      </c>
      <c r="C3692" s="56">
        <v>41506</v>
      </c>
      <c r="D3692" s="48">
        <v>0</v>
      </c>
      <c r="E3692" s="57">
        <v>0</v>
      </c>
      <c r="F3692" s="48">
        <v>0</v>
      </c>
      <c r="G3692" s="48">
        <v>0</v>
      </c>
      <c r="H3692" s="51"/>
      <c r="J3692" s="51"/>
    </row>
    <row r="3693" spans="1:10" x14ac:dyDescent="0.3">
      <c r="A3693" t="s">
        <v>3682</v>
      </c>
      <c r="B3693" t="s">
        <v>10036</v>
      </c>
      <c r="C3693" s="56">
        <v>52131</v>
      </c>
      <c r="D3693" s="48">
        <v>17778.78</v>
      </c>
      <c r="E3693" s="57">
        <v>352.11</v>
      </c>
      <c r="F3693" s="48">
        <v>170956.45</v>
      </c>
      <c r="G3693" s="48">
        <v>153177.67000000001</v>
      </c>
      <c r="H3693" s="51"/>
      <c r="J3693" s="51"/>
    </row>
    <row r="3694" spans="1:10" x14ac:dyDescent="0.3">
      <c r="A3694" t="s">
        <v>3683</v>
      </c>
      <c r="B3694" t="s">
        <v>10037</v>
      </c>
      <c r="C3694" s="56">
        <v>52274</v>
      </c>
      <c r="D3694" s="48">
        <v>0</v>
      </c>
      <c r="E3694" s="57">
        <v>24.77</v>
      </c>
      <c r="F3694" s="48">
        <v>12026.33</v>
      </c>
      <c r="G3694" s="48">
        <v>12026.33</v>
      </c>
      <c r="H3694" s="51"/>
      <c r="J3694" s="51"/>
    </row>
    <row r="3695" spans="1:10" x14ac:dyDescent="0.3">
      <c r="A3695" t="s">
        <v>3684</v>
      </c>
      <c r="B3695" t="s">
        <v>10038</v>
      </c>
      <c r="C3695" s="56">
        <v>53015</v>
      </c>
      <c r="D3695" s="48">
        <v>0</v>
      </c>
      <c r="E3695" s="57">
        <v>38.119999999999997</v>
      </c>
      <c r="F3695" s="48">
        <v>18508.02</v>
      </c>
      <c r="G3695" s="48">
        <v>18508.02</v>
      </c>
      <c r="H3695" s="51"/>
      <c r="J3695" s="51"/>
    </row>
    <row r="3696" spans="1:10" x14ac:dyDescent="0.3">
      <c r="A3696" t="s">
        <v>3685</v>
      </c>
      <c r="B3696" t="s">
        <v>10039</v>
      </c>
      <c r="C3696" s="56">
        <v>40888</v>
      </c>
      <c r="D3696" s="48">
        <v>0</v>
      </c>
      <c r="E3696" s="57">
        <v>0</v>
      </c>
      <c r="F3696" s="48">
        <v>0</v>
      </c>
      <c r="G3696" s="48">
        <v>0</v>
      </c>
      <c r="H3696" s="51"/>
      <c r="J3696" s="51"/>
    </row>
    <row r="3697" spans="1:10" x14ac:dyDescent="0.3">
      <c r="A3697" t="s">
        <v>3686</v>
      </c>
      <c r="B3697" t="s">
        <v>10040</v>
      </c>
      <c r="C3697" s="56">
        <v>73919</v>
      </c>
      <c r="D3697" s="48">
        <v>0</v>
      </c>
      <c r="E3697" s="57">
        <v>63.06</v>
      </c>
      <c r="F3697" s="48">
        <v>30616.89</v>
      </c>
      <c r="G3697" s="48">
        <v>30616.89</v>
      </c>
      <c r="H3697" s="51"/>
      <c r="J3697" s="51"/>
    </row>
    <row r="3698" spans="1:10" x14ac:dyDescent="0.3">
      <c r="A3698" t="s">
        <v>3687</v>
      </c>
      <c r="B3698" t="s">
        <v>10041</v>
      </c>
      <c r="C3698" s="56">
        <v>61751</v>
      </c>
      <c r="D3698" s="48">
        <v>0</v>
      </c>
      <c r="E3698" s="57">
        <v>0</v>
      </c>
      <c r="F3698" s="48">
        <v>0</v>
      </c>
      <c r="G3698" s="48">
        <v>0</v>
      </c>
      <c r="H3698" s="51"/>
      <c r="J3698" s="51"/>
    </row>
    <row r="3699" spans="1:10" x14ac:dyDescent="0.3">
      <c r="A3699" t="s">
        <v>3688</v>
      </c>
      <c r="B3699" t="s">
        <v>10042</v>
      </c>
      <c r="C3699" s="56">
        <v>77975</v>
      </c>
      <c r="D3699" s="48">
        <v>35112</v>
      </c>
      <c r="E3699" s="57">
        <v>55.72</v>
      </c>
      <c r="F3699" s="48">
        <v>27053.17</v>
      </c>
      <c r="G3699" s="48">
        <v>-8058.8300000000017</v>
      </c>
      <c r="H3699" s="51"/>
      <c r="J3699" s="51"/>
    </row>
    <row r="3700" spans="1:10" x14ac:dyDescent="0.3">
      <c r="A3700" t="s">
        <v>3689</v>
      </c>
      <c r="B3700" t="s">
        <v>10043</v>
      </c>
      <c r="C3700" s="56">
        <v>75219</v>
      </c>
      <c r="D3700" s="48">
        <v>0</v>
      </c>
      <c r="E3700" s="57">
        <v>0</v>
      </c>
      <c r="F3700" s="48">
        <v>0</v>
      </c>
      <c r="G3700" s="48">
        <v>0</v>
      </c>
      <c r="H3700" s="51"/>
      <c r="J3700" s="51"/>
    </row>
    <row r="3701" spans="1:10" x14ac:dyDescent="0.3">
      <c r="A3701" t="s">
        <v>3690</v>
      </c>
      <c r="B3701" t="s">
        <v>10044</v>
      </c>
      <c r="C3701" s="56">
        <v>74049</v>
      </c>
      <c r="D3701" s="48">
        <v>569946.87</v>
      </c>
      <c r="E3701" s="57">
        <v>796.2</v>
      </c>
      <c r="F3701" s="48">
        <v>386571.02</v>
      </c>
      <c r="G3701" s="48">
        <v>-183375.84999999998</v>
      </c>
      <c r="H3701" s="51"/>
      <c r="J3701" s="51"/>
    </row>
    <row r="3702" spans="1:10" x14ac:dyDescent="0.3">
      <c r="A3702" t="s">
        <v>3691</v>
      </c>
      <c r="B3702" t="s">
        <v>10045</v>
      </c>
      <c r="C3702" s="56">
        <v>81316</v>
      </c>
      <c r="D3702" s="48">
        <v>205789.81</v>
      </c>
      <c r="E3702" s="57">
        <v>531.11</v>
      </c>
      <c r="F3702" s="48">
        <v>257864.53</v>
      </c>
      <c r="G3702" s="48">
        <v>52074.720000000001</v>
      </c>
      <c r="H3702" s="51"/>
      <c r="J3702" s="51"/>
    </row>
    <row r="3703" spans="1:10" x14ac:dyDescent="0.3">
      <c r="A3703" t="s">
        <v>3692</v>
      </c>
      <c r="B3703" t="s">
        <v>10046</v>
      </c>
      <c r="C3703" s="56">
        <v>41396</v>
      </c>
      <c r="D3703" s="48">
        <v>53351.76</v>
      </c>
      <c r="E3703" s="57">
        <v>0</v>
      </c>
      <c r="F3703" s="48">
        <v>0</v>
      </c>
      <c r="G3703" s="48">
        <v>-53351.76</v>
      </c>
      <c r="H3703" s="51"/>
      <c r="J3703" s="51"/>
    </row>
    <row r="3704" spans="1:10" x14ac:dyDescent="0.3">
      <c r="A3704" t="s">
        <v>3693</v>
      </c>
      <c r="B3704" t="s">
        <v>10047</v>
      </c>
      <c r="C3704" s="56">
        <v>40862</v>
      </c>
      <c r="D3704" s="48">
        <v>0</v>
      </c>
      <c r="E3704" s="57">
        <v>2.77</v>
      </c>
      <c r="F3704" s="48">
        <v>1344.89</v>
      </c>
      <c r="G3704" s="48">
        <v>1344.89</v>
      </c>
      <c r="H3704" s="51"/>
      <c r="J3704" s="51"/>
    </row>
    <row r="3705" spans="1:10" x14ac:dyDescent="0.3">
      <c r="A3705" t="s">
        <v>3694</v>
      </c>
      <c r="B3705" t="s">
        <v>10048</v>
      </c>
      <c r="C3705" s="56">
        <v>42545</v>
      </c>
      <c r="D3705" s="48">
        <v>0</v>
      </c>
      <c r="E3705" s="57">
        <v>0</v>
      </c>
      <c r="F3705" s="48">
        <v>0</v>
      </c>
      <c r="G3705" s="48">
        <v>0</v>
      </c>
      <c r="H3705" s="51"/>
      <c r="J3705" s="51"/>
    </row>
    <row r="3706" spans="1:10" x14ac:dyDescent="0.3">
      <c r="A3706" t="s">
        <v>3695</v>
      </c>
      <c r="B3706" t="s">
        <v>10049</v>
      </c>
      <c r="C3706" s="56">
        <v>41629</v>
      </c>
      <c r="D3706" s="48">
        <v>0</v>
      </c>
      <c r="E3706" s="57">
        <v>0</v>
      </c>
      <c r="F3706" s="48">
        <v>0</v>
      </c>
      <c r="G3706" s="48">
        <v>0</v>
      </c>
      <c r="H3706" s="51"/>
      <c r="J3706" s="51"/>
    </row>
    <row r="3707" spans="1:10" x14ac:dyDescent="0.3">
      <c r="A3707" t="s">
        <v>3696</v>
      </c>
      <c r="B3707" t="s">
        <v>10050</v>
      </c>
      <c r="C3707" s="56">
        <v>41191</v>
      </c>
      <c r="D3707" s="48">
        <v>0</v>
      </c>
      <c r="E3707" s="57">
        <v>0</v>
      </c>
      <c r="F3707" s="48">
        <v>0</v>
      </c>
      <c r="G3707" s="48">
        <v>0</v>
      </c>
      <c r="H3707" s="51"/>
      <c r="J3707" s="51"/>
    </row>
    <row r="3708" spans="1:10" x14ac:dyDescent="0.3">
      <c r="A3708" t="s">
        <v>3697</v>
      </c>
      <c r="B3708" t="s">
        <v>10051</v>
      </c>
      <c r="C3708" s="56">
        <v>25351</v>
      </c>
      <c r="D3708" s="48">
        <v>0</v>
      </c>
      <c r="E3708" s="57">
        <v>0</v>
      </c>
      <c r="F3708" s="48">
        <v>0</v>
      </c>
      <c r="G3708" s="48">
        <v>0</v>
      </c>
      <c r="H3708" s="51"/>
      <c r="J3708" s="51"/>
    </row>
    <row r="3709" spans="1:10" x14ac:dyDescent="0.3">
      <c r="A3709" t="s">
        <v>3698</v>
      </c>
      <c r="B3709" t="s">
        <v>10052</v>
      </c>
      <c r="C3709" s="56">
        <v>41570</v>
      </c>
      <c r="D3709" s="48">
        <v>0</v>
      </c>
      <c r="E3709" s="57">
        <v>0</v>
      </c>
      <c r="F3709" s="48">
        <v>0</v>
      </c>
      <c r="G3709" s="48">
        <v>0</v>
      </c>
      <c r="H3709" s="51"/>
      <c r="J3709" s="51"/>
    </row>
    <row r="3710" spans="1:10" x14ac:dyDescent="0.3">
      <c r="A3710" t="s">
        <v>3699</v>
      </c>
      <c r="B3710" t="s">
        <v>10053</v>
      </c>
      <c r="C3710" s="56">
        <v>41851</v>
      </c>
      <c r="D3710" s="48">
        <v>0</v>
      </c>
      <c r="E3710" s="57">
        <v>0</v>
      </c>
      <c r="F3710" s="48">
        <v>0</v>
      </c>
      <c r="G3710" s="48">
        <v>0</v>
      </c>
      <c r="H3710" s="51"/>
      <c r="J3710" s="51"/>
    </row>
    <row r="3711" spans="1:10" x14ac:dyDescent="0.3">
      <c r="A3711" t="s">
        <v>3700</v>
      </c>
      <c r="B3711" t="s">
        <v>10053</v>
      </c>
      <c r="C3711" s="56">
        <v>41851</v>
      </c>
      <c r="D3711" s="48">
        <v>0</v>
      </c>
      <c r="E3711" s="57">
        <v>0</v>
      </c>
      <c r="F3711" s="48">
        <v>0</v>
      </c>
      <c r="G3711" s="48">
        <v>0</v>
      </c>
      <c r="H3711" s="51"/>
      <c r="J3711" s="51"/>
    </row>
    <row r="3712" spans="1:10" x14ac:dyDescent="0.3">
      <c r="A3712" t="s">
        <v>3701</v>
      </c>
      <c r="B3712" t="s">
        <v>10054</v>
      </c>
      <c r="C3712" s="56">
        <v>41496</v>
      </c>
      <c r="D3712" s="48">
        <v>18382.2</v>
      </c>
      <c r="E3712" s="57">
        <v>34.1</v>
      </c>
      <c r="F3712" s="48">
        <v>16556.23</v>
      </c>
      <c r="G3712" s="48">
        <v>-1825.9700000000012</v>
      </c>
      <c r="H3712" s="51"/>
      <c r="J3712" s="51"/>
    </row>
    <row r="3713" spans="1:10" x14ac:dyDescent="0.3">
      <c r="A3713" t="s">
        <v>3702</v>
      </c>
      <c r="B3713" t="s">
        <v>10055</v>
      </c>
      <c r="C3713" s="56">
        <v>41461</v>
      </c>
      <c r="D3713" s="48">
        <v>172635.79</v>
      </c>
      <c r="E3713" s="57">
        <v>269.14</v>
      </c>
      <c r="F3713" s="48">
        <v>130672.85</v>
      </c>
      <c r="G3713" s="48">
        <v>-41962.94</v>
      </c>
      <c r="H3713" s="51"/>
      <c r="J3713" s="51"/>
    </row>
    <row r="3714" spans="1:10" x14ac:dyDescent="0.3">
      <c r="A3714" t="s">
        <v>3703</v>
      </c>
      <c r="B3714" t="s">
        <v>10056</v>
      </c>
      <c r="C3714" s="56">
        <v>41876</v>
      </c>
      <c r="D3714" s="48">
        <v>452221.32</v>
      </c>
      <c r="E3714" s="57">
        <v>619.37</v>
      </c>
      <c r="F3714" s="48">
        <v>300716.52</v>
      </c>
      <c r="G3714" s="48">
        <v>-151504.79999999999</v>
      </c>
      <c r="H3714" s="51"/>
      <c r="J3714" s="51"/>
    </row>
    <row r="3715" spans="1:10" x14ac:dyDescent="0.3">
      <c r="A3715" t="s">
        <v>3704</v>
      </c>
      <c r="B3715" t="s">
        <v>10057</v>
      </c>
      <c r="C3715" s="56">
        <v>41447</v>
      </c>
      <c r="D3715" s="48">
        <v>0</v>
      </c>
      <c r="E3715" s="57">
        <v>176.78</v>
      </c>
      <c r="F3715" s="48">
        <v>85830.23</v>
      </c>
      <c r="G3715" s="48">
        <v>85830.23</v>
      </c>
      <c r="H3715" s="51"/>
      <c r="J3715" s="51"/>
    </row>
    <row r="3716" spans="1:10" x14ac:dyDescent="0.3">
      <c r="A3716" t="s">
        <v>3705</v>
      </c>
      <c r="B3716" t="s">
        <v>10058</v>
      </c>
      <c r="C3716" s="56">
        <v>41444</v>
      </c>
      <c r="D3716" s="48">
        <v>0</v>
      </c>
      <c r="E3716" s="57">
        <v>0</v>
      </c>
      <c r="F3716" s="48">
        <v>0</v>
      </c>
      <c r="G3716" s="48">
        <v>0</v>
      </c>
      <c r="H3716" s="51"/>
      <c r="J3716" s="51"/>
    </row>
    <row r="3717" spans="1:10" x14ac:dyDescent="0.3">
      <c r="A3717" t="s">
        <v>3706</v>
      </c>
      <c r="B3717" t="s">
        <v>10059</v>
      </c>
      <c r="C3717" s="56">
        <v>41413</v>
      </c>
      <c r="D3717" s="48">
        <v>0</v>
      </c>
      <c r="E3717" s="57">
        <v>0</v>
      </c>
      <c r="F3717" s="48">
        <v>0</v>
      </c>
      <c r="G3717" s="48">
        <v>0</v>
      </c>
      <c r="H3717" s="51"/>
      <c r="J3717" s="51"/>
    </row>
    <row r="3718" spans="1:10" x14ac:dyDescent="0.3">
      <c r="A3718" t="s">
        <v>3707</v>
      </c>
      <c r="B3718" t="s">
        <v>10060</v>
      </c>
      <c r="C3718" s="56">
        <v>41444</v>
      </c>
      <c r="D3718" s="48">
        <v>0</v>
      </c>
      <c r="E3718" s="57">
        <v>0</v>
      </c>
      <c r="F3718" s="48">
        <v>0</v>
      </c>
      <c r="G3718" s="48">
        <v>0</v>
      </c>
      <c r="H3718" s="51"/>
      <c r="J3718" s="51"/>
    </row>
    <row r="3719" spans="1:10" x14ac:dyDescent="0.3">
      <c r="A3719" t="s">
        <v>3708</v>
      </c>
      <c r="B3719" t="s">
        <v>10061</v>
      </c>
      <c r="C3719" s="56">
        <v>42557</v>
      </c>
      <c r="D3719" s="48">
        <v>109115.58</v>
      </c>
      <c r="E3719" s="57">
        <v>206.69</v>
      </c>
      <c r="F3719" s="48">
        <v>100352.13</v>
      </c>
      <c r="G3719" s="48">
        <v>-8763.4499999999971</v>
      </c>
      <c r="H3719" s="51"/>
      <c r="J3719" s="51"/>
    </row>
    <row r="3720" spans="1:10" x14ac:dyDescent="0.3">
      <c r="A3720" t="s">
        <v>3709</v>
      </c>
      <c r="B3720" t="s">
        <v>10061</v>
      </c>
      <c r="C3720" s="56">
        <v>42557</v>
      </c>
      <c r="D3720" s="48">
        <v>28900.17</v>
      </c>
      <c r="E3720" s="57">
        <v>3.63</v>
      </c>
      <c r="F3720" s="48">
        <v>1762.44</v>
      </c>
      <c r="G3720" s="48">
        <v>-27137.73</v>
      </c>
      <c r="H3720" s="51"/>
      <c r="J3720" s="51"/>
    </row>
    <row r="3721" spans="1:10" x14ac:dyDescent="0.3">
      <c r="A3721" t="s">
        <v>3710</v>
      </c>
      <c r="B3721" t="s">
        <v>10062</v>
      </c>
      <c r="C3721" s="56">
        <v>41775</v>
      </c>
      <c r="D3721" s="48">
        <v>419119.16</v>
      </c>
      <c r="E3721" s="57">
        <v>786.93</v>
      </c>
      <c r="F3721" s="48">
        <v>382070.25</v>
      </c>
      <c r="G3721" s="48">
        <v>-37048.909999999974</v>
      </c>
      <c r="H3721" s="51"/>
      <c r="J3721" s="51"/>
    </row>
    <row r="3722" spans="1:10" x14ac:dyDescent="0.3">
      <c r="A3722" t="s">
        <v>3711</v>
      </c>
      <c r="B3722" t="s">
        <v>10063</v>
      </c>
      <c r="C3722" s="56">
        <v>41856</v>
      </c>
      <c r="D3722" s="48">
        <v>0</v>
      </c>
      <c r="E3722" s="57">
        <v>1.17</v>
      </c>
      <c r="F3722" s="48">
        <v>568.05999999999995</v>
      </c>
      <c r="G3722" s="48">
        <v>568.05999999999995</v>
      </c>
      <c r="H3722" s="51"/>
      <c r="J3722" s="51"/>
    </row>
    <row r="3723" spans="1:10" x14ac:dyDescent="0.3">
      <c r="A3723" t="s">
        <v>3712</v>
      </c>
      <c r="B3723" t="s">
        <v>10064</v>
      </c>
      <c r="C3723" s="56">
        <v>41878</v>
      </c>
      <c r="D3723" s="48">
        <v>14396.61</v>
      </c>
      <c r="E3723" s="57">
        <v>43.35</v>
      </c>
      <c r="F3723" s="48">
        <v>21047.29</v>
      </c>
      <c r="G3723" s="48">
        <v>6650.68</v>
      </c>
      <c r="H3723" s="51"/>
      <c r="J3723" s="51"/>
    </row>
    <row r="3724" spans="1:10" x14ac:dyDescent="0.3">
      <c r="A3724" t="s">
        <v>3713</v>
      </c>
      <c r="B3724" t="s">
        <v>10065</v>
      </c>
      <c r="C3724" s="56">
        <v>77235</v>
      </c>
      <c r="D3724" s="48">
        <v>33169.800000000003</v>
      </c>
      <c r="E3724" s="57">
        <v>250.02</v>
      </c>
      <c r="F3724" s="48">
        <v>121389.71</v>
      </c>
      <c r="G3724" s="48">
        <v>88219.91</v>
      </c>
      <c r="H3724" s="51"/>
      <c r="J3724" s="51"/>
    </row>
    <row r="3725" spans="1:10" x14ac:dyDescent="0.3">
      <c r="A3725" t="s">
        <v>3714</v>
      </c>
      <c r="B3725" t="s">
        <v>10066</v>
      </c>
      <c r="C3725" s="56">
        <v>41444</v>
      </c>
      <c r="D3725" s="48">
        <v>0</v>
      </c>
      <c r="E3725" s="57">
        <v>0</v>
      </c>
      <c r="F3725" s="48">
        <v>0</v>
      </c>
      <c r="G3725" s="48">
        <v>0</v>
      </c>
      <c r="H3725" s="51"/>
      <c r="J3725" s="51"/>
    </row>
    <row r="3726" spans="1:10" x14ac:dyDescent="0.3">
      <c r="A3726" t="s">
        <v>3715</v>
      </c>
      <c r="B3726" t="s">
        <v>10067</v>
      </c>
      <c r="C3726" s="56">
        <v>41566</v>
      </c>
      <c r="D3726" s="48">
        <v>20707.150000000001</v>
      </c>
      <c r="E3726" s="57">
        <v>0</v>
      </c>
      <c r="F3726" s="48">
        <v>0</v>
      </c>
      <c r="G3726" s="48">
        <v>-20707.150000000001</v>
      </c>
      <c r="H3726" s="51"/>
      <c r="J3726" s="51"/>
    </row>
    <row r="3727" spans="1:10" x14ac:dyDescent="0.3">
      <c r="A3727" t="s">
        <v>3716</v>
      </c>
      <c r="B3727" t="s">
        <v>10068</v>
      </c>
      <c r="C3727" s="56">
        <v>41566</v>
      </c>
      <c r="D3727" s="48">
        <v>0</v>
      </c>
      <c r="E3727" s="57">
        <v>0</v>
      </c>
      <c r="F3727" s="48">
        <v>0</v>
      </c>
      <c r="G3727" s="48">
        <v>0</v>
      </c>
      <c r="H3727" s="51"/>
      <c r="J3727" s="51"/>
    </row>
    <row r="3728" spans="1:10" x14ac:dyDescent="0.3">
      <c r="A3728" t="s">
        <v>3717</v>
      </c>
      <c r="B3728" t="s">
        <v>10069</v>
      </c>
      <c r="C3728" s="56">
        <v>41631</v>
      </c>
      <c r="D3728" s="48">
        <v>0</v>
      </c>
      <c r="E3728" s="57">
        <v>0</v>
      </c>
      <c r="F3728" s="48">
        <v>0</v>
      </c>
      <c r="G3728" s="48">
        <v>0</v>
      </c>
      <c r="H3728" s="51"/>
      <c r="J3728" s="51"/>
    </row>
    <row r="3729" spans="1:10" x14ac:dyDescent="0.3">
      <c r="A3729" t="s">
        <v>3718</v>
      </c>
      <c r="B3729" t="s">
        <v>10070</v>
      </c>
      <c r="C3729" s="56">
        <v>41613</v>
      </c>
      <c r="D3729" s="48">
        <v>0</v>
      </c>
      <c r="E3729" s="57">
        <v>19.37</v>
      </c>
      <c r="F3729" s="48">
        <v>9404.52</v>
      </c>
      <c r="G3729" s="48">
        <v>9404.52</v>
      </c>
      <c r="H3729" s="51"/>
      <c r="J3729" s="51"/>
    </row>
    <row r="3730" spans="1:10" x14ac:dyDescent="0.3">
      <c r="A3730" t="s">
        <v>3719</v>
      </c>
      <c r="B3730" t="s">
        <v>10071</v>
      </c>
      <c r="C3730" s="56">
        <v>41248</v>
      </c>
      <c r="D3730" s="48">
        <v>137075.79999999999</v>
      </c>
      <c r="E3730" s="57">
        <v>104.5</v>
      </c>
      <c r="F3730" s="48">
        <v>50736.84</v>
      </c>
      <c r="G3730" s="48">
        <v>-86338.959999999992</v>
      </c>
      <c r="H3730" s="51"/>
      <c r="J3730" s="51"/>
    </row>
    <row r="3731" spans="1:10" x14ac:dyDescent="0.3">
      <c r="A3731" t="s">
        <v>3720</v>
      </c>
      <c r="B3731" t="s">
        <v>10072</v>
      </c>
      <c r="C3731" s="56">
        <v>42546</v>
      </c>
      <c r="D3731" s="48">
        <v>178410.9</v>
      </c>
      <c r="E3731" s="57">
        <v>514.91</v>
      </c>
      <c r="F3731" s="48">
        <v>249999.1</v>
      </c>
      <c r="G3731" s="48">
        <v>71588.200000000012</v>
      </c>
      <c r="H3731" s="51"/>
      <c r="J3731" s="51"/>
    </row>
    <row r="3732" spans="1:10" x14ac:dyDescent="0.3">
      <c r="A3732" t="s">
        <v>3721</v>
      </c>
      <c r="B3732" t="s">
        <v>10073</v>
      </c>
      <c r="C3732" s="56">
        <v>41421</v>
      </c>
      <c r="D3732" s="48">
        <v>0</v>
      </c>
      <c r="E3732" s="57">
        <v>0</v>
      </c>
      <c r="F3732" s="48">
        <v>0</v>
      </c>
      <c r="G3732" s="48">
        <v>0</v>
      </c>
      <c r="H3732" s="51"/>
      <c r="J3732" s="51"/>
    </row>
    <row r="3733" spans="1:10" x14ac:dyDescent="0.3">
      <c r="A3733" t="s">
        <v>3722</v>
      </c>
      <c r="B3733" t="s">
        <v>10074</v>
      </c>
      <c r="C3733" s="56">
        <v>41421</v>
      </c>
      <c r="D3733" s="48">
        <v>0</v>
      </c>
      <c r="E3733" s="57">
        <v>0</v>
      </c>
      <c r="F3733" s="48">
        <v>0</v>
      </c>
      <c r="G3733" s="48">
        <v>0</v>
      </c>
      <c r="H3733" s="51"/>
      <c r="J3733" s="51"/>
    </row>
    <row r="3734" spans="1:10" x14ac:dyDescent="0.3">
      <c r="A3734" t="s">
        <v>3723</v>
      </c>
      <c r="B3734" t="s">
        <v>10075</v>
      </c>
      <c r="C3734" s="56">
        <v>41492</v>
      </c>
      <c r="D3734" s="48">
        <v>45339.12</v>
      </c>
      <c r="E3734" s="57">
        <v>89.23</v>
      </c>
      <c r="F3734" s="48">
        <v>43322.95</v>
      </c>
      <c r="G3734" s="48">
        <v>-2016.1700000000055</v>
      </c>
      <c r="H3734" s="51"/>
      <c r="J3734" s="51"/>
    </row>
    <row r="3735" spans="1:10" x14ac:dyDescent="0.3">
      <c r="A3735" t="s">
        <v>3724</v>
      </c>
      <c r="B3735" t="s">
        <v>10076</v>
      </c>
      <c r="C3735" s="56">
        <v>41561</v>
      </c>
      <c r="D3735" s="48">
        <v>27962.81</v>
      </c>
      <c r="E3735" s="57">
        <v>45.08</v>
      </c>
      <c r="F3735" s="48">
        <v>21887.24</v>
      </c>
      <c r="G3735" s="48">
        <v>-6075.57</v>
      </c>
      <c r="H3735" s="51"/>
      <c r="J3735" s="51"/>
    </row>
    <row r="3736" spans="1:10" x14ac:dyDescent="0.3">
      <c r="A3736" t="s">
        <v>3725</v>
      </c>
      <c r="B3736" t="s">
        <v>10077</v>
      </c>
      <c r="C3736" s="56">
        <v>41371</v>
      </c>
      <c r="D3736" s="48">
        <v>0</v>
      </c>
      <c r="E3736" s="57">
        <v>0</v>
      </c>
      <c r="F3736" s="48">
        <v>0</v>
      </c>
      <c r="G3736" s="48">
        <v>0</v>
      </c>
      <c r="H3736" s="51"/>
      <c r="J3736" s="51"/>
    </row>
    <row r="3737" spans="1:10" x14ac:dyDescent="0.3">
      <c r="A3737" t="s">
        <v>3726</v>
      </c>
      <c r="B3737" t="s">
        <v>10078</v>
      </c>
      <c r="C3737" s="56">
        <v>41191</v>
      </c>
      <c r="D3737" s="48">
        <v>0</v>
      </c>
      <c r="E3737" s="57">
        <v>0</v>
      </c>
      <c r="F3737" s="48">
        <v>0</v>
      </c>
      <c r="G3737" s="48">
        <v>0</v>
      </c>
      <c r="H3737" s="51"/>
      <c r="J3737" s="51"/>
    </row>
    <row r="3738" spans="1:10" x14ac:dyDescent="0.3">
      <c r="A3738" t="s">
        <v>3727</v>
      </c>
      <c r="B3738" t="s">
        <v>10079</v>
      </c>
      <c r="C3738" s="56">
        <v>41560</v>
      </c>
      <c r="D3738" s="48">
        <v>0</v>
      </c>
      <c r="E3738" s="57">
        <v>0</v>
      </c>
      <c r="F3738" s="48">
        <v>0</v>
      </c>
      <c r="G3738" s="48">
        <v>0</v>
      </c>
      <c r="H3738" s="51"/>
      <c r="J3738" s="51"/>
    </row>
    <row r="3739" spans="1:10" x14ac:dyDescent="0.3">
      <c r="A3739" t="s">
        <v>3728</v>
      </c>
      <c r="B3739" t="s">
        <v>10079</v>
      </c>
      <c r="C3739" s="56">
        <v>41560</v>
      </c>
      <c r="D3739" s="48">
        <v>0</v>
      </c>
      <c r="E3739" s="57">
        <v>0</v>
      </c>
      <c r="F3739" s="48">
        <v>0</v>
      </c>
      <c r="G3739" s="48">
        <v>0</v>
      </c>
      <c r="H3739" s="51"/>
      <c r="J3739" s="51"/>
    </row>
    <row r="3740" spans="1:10" x14ac:dyDescent="0.3">
      <c r="A3740" t="s">
        <v>3729</v>
      </c>
      <c r="B3740" t="s">
        <v>10080</v>
      </c>
      <c r="C3740" s="56">
        <v>24533</v>
      </c>
      <c r="D3740" s="48">
        <v>0</v>
      </c>
      <c r="E3740" s="57">
        <v>0</v>
      </c>
      <c r="F3740" s="48">
        <v>0</v>
      </c>
      <c r="G3740" s="48">
        <v>0</v>
      </c>
      <c r="H3740" s="51"/>
      <c r="J3740" s="51"/>
    </row>
    <row r="3741" spans="1:10" x14ac:dyDescent="0.3">
      <c r="A3741" t="s">
        <v>3730</v>
      </c>
      <c r="B3741" t="s">
        <v>10081</v>
      </c>
      <c r="C3741" s="56">
        <v>81316</v>
      </c>
      <c r="D3741" s="48">
        <v>42504</v>
      </c>
      <c r="E3741" s="57">
        <v>93.21</v>
      </c>
      <c r="F3741" s="48">
        <v>45255.32</v>
      </c>
      <c r="G3741" s="48">
        <v>2751.3199999999997</v>
      </c>
      <c r="H3741" s="51"/>
      <c r="J3741" s="51"/>
    </row>
    <row r="3742" spans="1:10" x14ac:dyDescent="0.3">
      <c r="A3742" t="s">
        <v>3731</v>
      </c>
      <c r="B3742" t="s">
        <v>10082</v>
      </c>
      <c r="C3742" s="56">
        <v>32177</v>
      </c>
      <c r="D3742" s="48">
        <v>0</v>
      </c>
      <c r="E3742" s="57">
        <v>100.74</v>
      </c>
      <c r="F3742" s="48">
        <v>48911.28</v>
      </c>
      <c r="G3742" s="48">
        <v>48911.28</v>
      </c>
      <c r="H3742" s="51"/>
      <c r="J3742" s="51"/>
    </row>
    <row r="3743" spans="1:10" x14ac:dyDescent="0.3">
      <c r="A3743" t="s">
        <v>3732</v>
      </c>
      <c r="B3743" t="s">
        <v>10083</v>
      </c>
      <c r="C3743" s="56">
        <v>41154</v>
      </c>
      <c r="D3743" s="48">
        <v>0</v>
      </c>
      <c r="E3743" s="57">
        <v>46.14</v>
      </c>
      <c r="F3743" s="48">
        <v>22401.89</v>
      </c>
      <c r="G3743" s="48">
        <v>22401.89</v>
      </c>
      <c r="H3743" s="51"/>
      <c r="J3743" s="51"/>
    </row>
    <row r="3744" spans="1:10" x14ac:dyDescent="0.3">
      <c r="A3744" t="s">
        <v>3733</v>
      </c>
      <c r="B3744" t="s">
        <v>10084</v>
      </c>
      <c r="C3744" s="56">
        <v>40934</v>
      </c>
      <c r="D3744" s="48">
        <v>0</v>
      </c>
      <c r="E3744" s="57">
        <v>0</v>
      </c>
      <c r="F3744" s="48">
        <v>0</v>
      </c>
      <c r="G3744" s="48">
        <v>0</v>
      </c>
      <c r="H3744" s="51"/>
      <c r="J3744" s="51"/>
    </row>
    <row r="3745" spans="1:10" x14ac:dyDescent="0.3">
      <c r="A3745" t="s">
        <v>3734</v>
      </c>
      <c r="B3745" t="s">
        <v>10085</v>
      </c>
      <c r="C3745" s="56">
        <v>40947</v>
      </c>
      <c r="D3745" s="48">
        <v>0</v>
      </c>
      <c r="E3745" s="57">
        <v>0</v>
      </c>
      <c r="F3745" s="48">
        <v>0</v>
      </c>
      <c r="G3745" s="48">
        <v>0</v>
      </c>
      <c r="H3745" s="51"/>
      <c r="J3745" s="51"/>
    </row>
    <row r="3746" spans="1:10" x14ac:dyDescent="0.3">
      <c r="A3746" t="s">
        <v>3735</v>
      </c>
      <c r="B3746" t="s">
        <v>10086</v>
      </c>
      <c r="C3746" s="56">
        <v>38001</v>
      </c>
      <c r="D3746" s="48">
        <v>0</v>
      </c>
      <c r="E3746" s="57">
        <v>0</v>
      </c>
      <c r="F3746" s="48">
        <v>0</v>
      </c>
      <c r="G3746" s="48">
        <v>0</v>
      </c>
      <c r="H3746" s="51"/>
      <c r="J3746" s="51"/>
    </row>
    <row r="3747" spans="1:10" x14ac:dyDescent="0.3">
      <c r="A3747" t="s">
        <v>3736</v>
      </c>
      <c r="B3747" t="s">
        <v>10087</v>
      </c>
      <c r="C3747" s="56">
        <v>40874</v>
      </c>
      <c r="D3747" s="48">
        <v>14355.28</v>
      </c>
      <c r="E3747" s="57">
        <v>100.91</v>
      </c>
      <c r="F3747" s="48">
        <v>48993.82</v>
      </c>
      <c r="G3747" s="48">
        <v>34638.54</v>
      </c>
      <c r="H3747" s="51"/>
      <c r="J3747" s="51"/>
    </row>
    <row r="3748" spans="1:10" x14ac:dyDescent="0.3">
      <c r="A3748" t="s">
        <v>3737</v>
      </c>
      <c r="B3748" t="s">
        <v>10088</v>
      </c>
      <c r="C3748" s="56">
        <v>41316</v>
      </c>
      <c r="D3748" s="48">
        <v>0</v>
      </c>
      <c r="E3748" s="57">
        <v>0</v>
      </c>
      <c r="F3748" s="48">
        <v>0</v>
      </c>
      <c r="G3748" s="48">
        <v>0</v>
      </c>
      <c r="H3748" s="51"/>
      <c r="J3748" s="51"/>
    </row>
    <row r="3749" spans="1:10" x14ac:dyDescent="0.3">
      <c r="A3749" t="s">
        <v>3738</v>
      </c>
      <c r="B3749" t="s">
        <v>10089</v>
      </c>
      <c r="C3749" s="56">
        <v>43227</v>
      </c>
      <c r="D3749" s="48">
        <v>0</v>
      </c>
      <c r="E3749" s="57">
        <v>58.82</v>
      </c>
      <c r="F3749" s="48">
        <v>28558.29</v>
      </c>
      <c r="G3749" s="48">
        <v>28558.29</v>
      </c>
      <c r="H3749" s="51"/>
      <c r="J3749" s="51"/>
    </row>
    <row r="3750" spans="1:10" x14ac:dyDescent="0.3">
      <c r="A3750" t="s">
        <v>3739</v>
      </c>
      <c r="B3750" t="s">
        <v>10090</v>
      </c>
      <c r="C3750" s="56">
        <v>43864</v>
      </c>
      <c r="D3750" s="48">
        <v>157832.28</v>
      </c>
      <c r="E3750" s="57">
        <v>474.05</v>
      </c>
      <c r="F3750" s="48">
        <v>230160.76</v>
      </c>
      <c r="G3750" s="48">
        <v>72328.48000000001</v>
      </c>
      <c r="H3750" s="51"/>
      <c r="J3750" s="51"/>
    </row>
    <row r="3751" spans="1:10" x14ac:dyDescent="0.3">
      <c r="A3751" t="s">
        <v>3740</v>
      </c>
      <c r="B3751" t="s">
        <v>10091</v>
      </c>
      <c r="C3751" s="56">
        <v>71008</v>
      </c>
      <c r="D3751" s="48">
        <v>0</v>
      </c>
      <c r="E3751" s="57">
        <v>0</v>
      </c>
      <c r="F3751" s="48">
        <v>0</v>
      </c>
      <c r="G3751" s="48">
        <v>0</v>
      </c>
      <c r="H3751" s="51"/>
      <c r="J3751" s="51"/>
    </row>
    <row r="3752" spans="1:10" x14ac:dyDescent="0.3">
      <c r="A3752" t="s">
        <v>3741</v>
      </c>
      <c r="B3752" t="s">
        <v>10092</v>
      </c>
      <c r="C3752" s="56">
        <v>41460</v>
      </c>
      <c r="D3752" s="48">
        <v>61642.81</v>
      </c>
      <c r="E3752" s="57">
        <v>48.7</v>
      </c>
      <c r="F3752" s="48">
        <v>23644.82</v>
      </c>
      <c r="G3752" s="48">
        <v>-37997.99</v>
      </c>
      <c r="H3752" s="51"/>
      <c r="J3752" s="51"/>
    </row>
    <row r="3753" spans="1:10" x14ac:dyDescent="0.3">
      <c r="A3753" t="s">
        <v>3742</v>
      </c>
      <c r="B3753" t="s">
        <v>10093</v>
      </c>
      <c r="C3753" s="56">
        <v>41528</v>
      </c>
      <c r="D3753" s="48">
        <v>0</v>
      </c>
      <c r="E3753" s="57">
        <v>0</v>
      </c>
      <c r="F3753" s="48">
        <v>0</v>
      </c>
      <c r="G3753" s="48">
        <v>0</v>
      </c>
      <c r="H3753" s="51"/>
      <c r="J3753" s="51"/>
    </row>
    <row r="3754" spans="1:10" x14ac:dyDescent="0.3">
      <c r="A3754" t="s">
        <v>3743</v>
      </c>
      <c r="B3754" t="s">
        <v>10094</v>
      </c>
      <c r="C3754" s="56">
        <v>40508</v>
      </c>
      <c r="D3754" s="48">
        <v>0</v>
      </c>
      <c r="E3754" s="57">
        <v>0</v>
      </c>
      <c r="F3754" s="48">
        <v>0</v>
      </c>
      <c r="G3754" s="48">
        <v>0</v>
      </c>
      <c r="H3754" s="51"/>
      <c r="J3754" s="51"/>
    </row>
    <row r="3755" spans="1:10" x14ac:dyDescent="0.3">
      <c r="A3755" t="s">
        <v>3744</v>
      </c>
      <c r="B3755" t="s">
        <v>10095</v>
      </c>
      <c r="C3755" s="56">
        <v>40788</v>
      </c>
      <c r="D3755" s="48">
        <v>0</v>
      </c>
      <c r="E3755" s="57">
        <v>0</v>
      </c>
      <c r="F3755" s="48">
        <v>0</v>
      </c>
      <c r="G3755" s="48">
        <v>0</v>
      </c>
      <c r="H3755" s="51"/>
      <c r="J3755" s="51"/>
    </row>
    <row r="3756" spans="1:10" x14ac:dyDescent="0.3">
      <c r="A3756" t="s">
        <v>3745</v>
      </c>
      <c r="B3756" t="s">
        <v>10096</v>
      </c>
      <c r="C3756" s="56">
        <v>40114</v>
      </c>
      <c r="D3756" s="48">
        <v>13930.41</v>
      </c>
      <c r="E3756" s="57">
        <v>22.97</v>
      </c>
      <c r="F3756" s="48">
        <v>11152.39</v>
      </c>
      <c r="G3756" s="48">
        <v>-2778.0200000000004</v>
      </c>
      <c r="H3756" s="51"/>
      <c r="J3756" s="51"/>
    </row>
    <row r="3757" spans="1:10" x14ac:dyDescent="0.3">
      <c r="A3757" t="s">
        <v>3746</v>
      </c>
      <c r="B3757" t="s">
        <v>10097</v>
      </c>
      <c r="C3757" s="56">
        <v>70085</v>
      </c>
      <c r="D3757" s="48">
        <v>86856</v>
      </c>
      <c r="E3757" s="57">
        <v>0</v>
      </c>
      <c r="F3757" s="48">
        <v>0</v>
      </c>
      <c r="G3757" s="48">
        <v>-86856</v>
      </c>
      <c r="H3757" s="51"/>
      <c r="J3757" s="51"/>
    </row>
    <row r="3758" spans="1:10" x14ac:dyDescent="0.3">
      <c r="A3758" t="s">
        <v>3747</v>
      </c>
      <c r="B3758" t="s">
        <v>10098</v>
      </c>
      <c r="C3758" s="56">
        <v>41454</v>
      </c>
      <c r="D3758" s="48">
        <v>0</v>
      </c>
      <c r="E3758" s="57">
        <v>0</v>
      </c>
      <c r="F3758" s="48">
        <v>0</v>
      </c>
      <c r="G3758" s="48">
        <v>0</v>
      </c>
      <c r="H3758" s="51"/>
      <c r="J3758" s="51"/>
    </row>
    <row r="3759" spans="1:10" x14ac:dyDescent="0.3">
      <c r="A3759" t="s">
        <v>3748</v>
      </c>
      <c r="B3759" t="s">
        <v>10099</v>
      </c>
      <c r="C3759" s="56">
        <v>40950</v>
      </c>
      <c r="D3759" s="48">
        <v>49896</v>
      </c>
      <c r="E3759" s="57">
        <v>89.42</v>
      </c>
      <c r="F3759" s="48">
        <v>43415.199999999997</v>
      </c>
      <c r="G3759" s="48">
        <v>-6480.8000000000029</v>
      </c>
      <c r="H3759" s="51"/>
      <c r="J3759" s="51"/>
    </row>
    <row r="3760" spans="1:10" x14ac:dyDescent="0.3">
      <c r="A3760" t="s">
        <v>3749</v>
      </c>
      <c r="B3760" t="s">
        <v>10100</v>
      </c>
      <c r="C3760" s="56">
        <v>40020</v>
      </c>
      <c r="D3760" s="48">
        <v>0</v>
      </c>
      <c r="E3760" s="57">
        <v>0</v>
      </c>
      <c r="F3760" s="48">
        <v>0</v>
      </c>
      <c r="G3760" s="48">
        <v>0</v>
      </c>
      <c r="H3760" s="51"/>
      <c r="J3760" s="51"/>
    </row>
    <row r="3761" spans="1:10" x14ac:dyDescent="0.3">
      <c r="A3761" t="s">
        <v>3750</v>
      </c>
      <c r="B3761" t="s">
        <v>10101</v>
      </c>
      <c r="C3761" s="56">
        <v>74531</v>
      </c>
      <c r="D3761" s="48">
        <v>165631.51999999999</v>
      </c>
      <c r="E3761" s="57">
        <v>320.27</v>
      </c>
      <c r="F3761" s="48">
        <v>155497.49</v>
      </c>
      <c r="G3761" s="48">
        <v>-10134.029999999999</v>
      </c>
      <c r="H3761" s="51"/>
      <c r="J3761" s="51"/>
    </row>
    <row r="3762" spans="1:10" x14ac:dyDescent="0.3">
      <c r="A3762" t="s">
        <v>3751</v>
      </c>
      <c r="B3762" t="s">
        <v>10102</v>
      </c>
      <c r="C3762" s="56">
        <v>41241</v>
      </c>
      <c r="D3762" s="48">
        <v>361212.15999999997</v>
      </c>
      <c r="E3762" s="57">
        <v>377.81</v>
      </c>
      <c r="F3762" s="48">
        <v>183434.31</v>
      </c>
      <c r="G3762" s="48">
        <v>-177777.84999999998</v>
      </c>
      <c r="H3762" s="51"/>
      <c r="J3762" s="51"/>
    </row>
    <row r="3763" spans="1:10" x14ac:dyDescent="0.3">
      <c r="A3763" t="s">
        <v>3752</v>
      </c>
      <c r="B3763" t="s">
        <v>10103</v>
      </c>
      <c r="C3763" s="56">
        <v>41871</v>
      </c>
      <c r="D3763" s="48">
        <v>52661.81</v>
      </c>
      <c r="E3763" s="57">
        <v>123.57</v>
      </c>
      <c r="F3763" s="48">
        <v>59995.71</v>
      </c>
      <c r="G3763" s="48">
        <v>7333.9000000000015</v>
      </c>
      <c r="H3763" s="51"/>
      <c r="J3763" s="51"/>
    </row>
    <row r="3764" spans="1:10" x14ac:dyDescent="0.3">
      <c r="A3764" t="s">
        <v>3753</v>
      </c>
      <c r="B3764" t="s">
        <v>10104</v>
      </c>
      <c r="C3764" s="56">
        <v>41631</v>
      </c>
      <c r="D3764" s="48">
        <v>0</v>
      </c>
      <c r="E3764" s="57">
        <v>0</v>
      </c>
      <c r="F3764" s="48">
        <v>0</v>
      </c>
      <c r="G3764" s="48">
        <v>0</v>
      </c>
      <c r="H3764" s="51"/>
      <c r="J3764" s="51"/>
    </row>
    <row r="3765" spans="1:10" x14ac:dyDescent="0.3">
      <c r="A3765" t="s">
        <v>3754</v>
      </c>
      <c r="B3765" t="s">
        <v>10105</v>
      </c>
      <c r="C3765" s="56">
        <v>41779</v>
      </c>
      <c r="D3765" s="48">
        <v>14545.4</v>
      </c>
      <c r="E3765" s="57">
        <v>0</v>
      </c>
      <c r="F3765" s="48">
        <v>0</v>
      </c>
      <c r="G3765" s="48">
        <v>-14545.4</v>
      </c>
      <c r="H3765" s="51"/>
      <c r="J3765" s="51"/>
    </row>
    <row r="3766" spans="1:10" x14ac:dyDescent="0.3">
      <c r="A3766" t="s">
        <v>3755</v>
      </c>
      <c r="B3766" t="s">
        <v>10106</v>
      </c>
      <c r="C3766" s="56">
        <v>30010</v>
      </c>
      <c r="D3766" s="48">
        <v>0</v>
      </c>
      <c r="E3766" s="57">
        <v>0</v>
      </c>
      <c r="F3766" s="48">
        <v>0</v>
      </c>
      <c r="G3766" s="48">
        <v>0</v>
      </c>
      <c r="H3766" s="51"/>
      <c r="J3766" s="51"/>
    </row>
    <row r="3767" spans="1:10" x14ac:dyDescent="0.3">
      <c r="A3767" t="s">
        <v>3756</v>
      </c>
      <c r="B3767" t="s">
        <v>10107</v>
      </c>
      <c r="C3767" s="56">
        <v>40803</v>
      </c>
      <c r="D3767" s="48">
        <v>0</v>
      </c>
      <c r="E3767" s="57">
        <v>0</v>
      </c>
      <c r="F3767" s="48">
        <v>0</v>
      </c>
      <c r="G3767" s="48">
        <v>0</v>
      </c>
      <c r="H3767" s="51"/>
      <c r="J3767" s="51"/>
    </row>
    <row r="3768" spans="1:10" x14ac:dyDescent="0.3">
      <c r="A3768" t="s">
        <v>3757</v>
      </c>
      <c r="B3768" t="s">
        <v>10108</v>
      </c>
      <c r="C3768" s="56">
        <v>41438</v>
      </c>
      <c r="D3768" s="48">
        <v>7065.22</v>
      </c>
      <c r="E3768" s="57">
        <v>71.69</v>
      </c>
      <c r="F3768" s="48">
        <v>34806.93</v>
      </c>
      <c r="G3768" s="48">
        <v>27741.71</v>
      </c>
      <c r="H3768" s="51"/>
      <c r="J3768" s="51"/>
    </row>
    <row r="3769" spans="1:10" x14ac:dyDescent="0.3">
      <c r="A3769" t="s">
        <v>3758</v>
      </c>
      <c r="B3769" t="s">
        <v>10109</v>
      </c>
      <c r="C3769" s="56">
        <v>41670</v>
      </c>
      <c r="D3769" s="48">
        <v>7037.95</v>
      </c>
      <c r="E3769" s="57">
        <v>31.05</v>
      </c>
      <c r="F3769" s="48">
        <v>15075.4</v>
      </c>
      <c r="G3769" s="48">
        <v>8037.45</v>
      </c>
      <c r="H3769" s="51"/>
      <c r="J3769" s="51"/>
    </row>
    <row r="3770" spans="1:10" x14ac:dyDescent="0.3">
      <c r="A3770" t="s">
        <v>3759</v>
      </c>
      <c r="B3770" t="s">
        <v>10110</v>
      </c>
      <c r="C3770" s="56">
        <v>41631</v>
      </c>
      <c r="D3770" s="48">
        <v>0</v>
      </c>
      <c r="E3770" s="57">
        <v>0</v>
      </c>
      <c r="F3770" s="48">
        <v>0</v>
      </c>
      <c r="G3770" s="48">
        <v>0</v>
      </c>
      <c r="H3770" s="51"/>
      <c r="J3770" s="51"/>
    </row>
    <row r="3771" spans="1:10" x14ac:dyDescent="0.3">
      <c r="A3771" t="s">
        <v>3760</v>
      </c>
      <c r="B3771" t="s">
        <v>10111</v>
      </c>
      <c r="C3771" s="56">
        <v>20281</v>
      </c>
      <c r="D3771" s="48">
        <v>1627765.63</v>
      </c>
      <c r="E3771" s="57">
        <v>3318.21</v>
      </c>
      <c r="F3771" s="48">
        <v>1611057.32</v>
      </c>
      <c r="G3771" s="48">
        <v>-16708.309999999823</v>
      </c>
      <c r="H3771" s="51"/>
      <c r="J3771" s="51"/>
    </row>
    <row r="3772" spans="1:10" x14ac:dyDescent="0.3">
      <c r="A3772" t="s">
        <v>3761</v>
      </c>
      <c r="B3772" t="s">
        <v>10112</v>
      </c>
      <c r="C3772" s="56">
        <v>25351</v>
      </c>
      <c r="D3772" s="48">
        <v>0</v>
      </c>
      <c r="E3772" s="57">
        <v>0</v>
      </c>
      <c r="F3772" s="48">
        <v>0</v>
      </c>
      <c r="G3772" s="48">
        <v>0</v>
      </c>
      <c r="H3772" s="51"/>
      <c r="J3772" s="51"/>
    </row>
    <row r="3773" spans="1:10" x14ac:dyDescent="0.3">
      <c r="A3773" t="s">
        <v>3762</v>
      </c>
      <c r="B3773" t="s">
        <v>10113</v>
      </c>
      <c r="C3773" s="56">
        <v>29810</v>
      </c>
      <c r="D3773" s="48">
        <v>90422.92</v>
      </c>
      <c r="E3773" s="57">
        <v>118.15</v>
      </c>
      <c r="F3773" s="48">
        <v>57364.19</v>
      </c>
      <c r="G3773" s="48">
        <v>-33058.729999999996</v>
      </c>
      <c r="H3773" s="51"/>
      <c r="J3773" s="51"/>
    </row>
    <row r="3774" spans="1:10" x14ac:dyDescent="0.3">
      <c r="A3774" t="s">
        <v>3763</v>
      </c>
      <c r="B3774" t="s">
        <v>10114</v>
      </c>
      <c r="C3774" s="56">
        <v>41125</v>
      </c>
      <c r="D3774" s="48">
        <v>54449.2</v>
      </c>
      <c r="E3774" s="57">
        <v>68.099999999999994</v>
      </c>
      <c r="F3774" s="48">
        <v>33063.910000000003</v>
      </c>
      <c r="G3774" s="48">
        <v>-21385.289999999994</v>
      </c>
      <c r="H3774" s="51"/>
      <c r="J3774" s="51"/>
    </row>
    <row r="3775" spans="1:10" x14ac:dyDescent="0.3">
      <c r="A3775" t="s">
        <v>3764</v>
      </c>
      <c r="B3775" t="s">
        <v>10115</v>
      </c>
      <c r="C3775" s="56">
        <v>41507</v>
      </c>
      <c r="D3775" s="48">
        <v>3518.97</v>
      </c>
      <c r="E3775" s="57">
        <v>0.84</v>
      </c>
      <c r="F3775" s="48">
        <v>407.84</v>
      </c>
      <c r="G3775" s="48">
        <v>-3111.1299999999997</v>
      </c>
      <c r="H3775" s="51"/>
      <c r="J3775" s="51"/>
    </row>
    <row r="3776" spans="1:10" x14ac:dyDescent="0.3">
      <c r="A3776" t="s">
        <v>3765</v>
      </c>
      <c r="B3776" t="s">
        <v>10115</v>
      </c>
      <c r="C3776" s="56">
        <v>41507</v>
      </c>
      <c r="D3776" s="48">
        <v>66860.490000000005</v>
      </c>
      <c r="E3776" s="57">
        <v>44.17</v>
      </c>
      <c r="F3776" s="48">
        <v>21445.42</v>
      </c>
      <c r="G3776" s="48">
        <v>-45415.070000000007</v>
      </c>
      <c r="H3776" s="51"/>
      <c r="J3776" s="51"/>
    </row>
    <row r="3777" spans="1:10" x14ac:dyDescent="0.3">
      <c r="A3777" t="s">
        <v>3766</v>
      </c>
      <c r="B3777" t="s">
        <v>10116</v>
      </c>
      <c r="C3777" s="56">
        <v>47100</v>
      </c>
      <c r="D3777" s="48">
        <v>0</v>
      </c>
      <c r="E3777" s="57">
        <v>0</v>
      </c>
      <c r="F3777" s="48">
        <v>0</v>
      </c>
      <c r="G3777" s="48">
        <v>0</v>
      </c>
      <c r="H3777" s="51"/>
      <c r="J3777" s="51"/>
    </row>
    <row r="3778" spans="1:10" x14ac:dyDescent="0.3">
      <c r="A3778" t="s">
        <v>3767</v>
      </c>
      <c r="B3778" t="s">
        <v>10117</v>
      </c>
      <c r="C3778" s="56">
        <v>40928</v>
      </c>
      <c r="D3778" s="48">
        <v>0</v>
      </c>
      <c r="E3778" s="57">
        <v>0</v>
      </c>
      <c r="F3778" s="48">
        <v>0</v>
      </c>
      <c r="G3778" s="48">
        <v>0</v>
      </c>
      <c r="H3778" s="51"/>
      <c r="J3778" s="51"/>
    </row>
    <row r="3779" spans="1:10" x14ac:dyDescent="0.3">
      <c r="A3779" t="s">
        <v>3768</v>
      </c>
      <c r="B3779" t="s">
        <v>10118</v>
      </c>
      <c r="C3779" s="56">
        <v>52274</v>
      </c>
      <c r="D3779" s="48">
        <v>5544</v>
      </c>
      <c r="E3779" s="57">
        <v>23.08</v>
      </c>
      <c r="F3779" s="48">
        <v>11205.8</v>
      </c>
      <c r="G3779" s="48">
        <v>5661.7999999999993</v>
      </c>
      <c r="H3779" s="51"/>
      <c r="J3779" s="51"/>
    </row>
    <row r="3780" spans="1:10" x14ac:dyDescent="0.3">
      <c r="A3780" t="s">
        <v>3769</v>
      </c>
      <c r="B3780" t="s">
        <v>10119</v>
      </c>
      <c r="C3780" s="56">
        <v>53015</v>
      </c>
      <c r="D3780" s="48">
        <v>0</v>
      </c>
      <c r="E3780" s="57">
        <v>106.17</v>
      </c>
      <c r="F3780" s="48">
        <v>51547.66</v>
      </c>
      <c r="G3780" s="48">
        <v>51547.66</v>
      </c>
      <c r="H3780" s="51"/>
      <c r="J3780" s="51"/>
    </row>
    <row r="3781" spans="1:10" x14ac:dyDescent="0.3">
      <c r="A3781" t="s">
        <v>3770</v>
      </c>
      <c r="B3781" t="s">
        <v>10120</v>
      </c>
      <c r="C3781" s="56">
        <v>61751</v>
      </c>
      <c r="D3781" s="48">
        <v>0</v>
      </c>
      <c r="E3781" s="57">
        <v>0</v>
      </c>
      <c r="F3781" s="48">
        <v>0</v>
      </c>
      <c r="G3781" s="48">
        <v>0</v>
      </c>
      <c r="H3781" s="51"/>
      <c r="J3781" s="51"/>
    </row>
    <row r="3782" spans="1:10" x14ac:dyDescent="0.3">
      <c r="A3782" t="s">
        <v>3771</v>
      </c>
      <c r="B3782" t="s">
        <v>10121</v>
      </c>
      <c r="C3782" s="56">
        <v>72853</v>
      </c>
      <c r="D3782" s="48">
        <v>6287.39</v>
      </c>
      <c r="E3782" s="57">
        <v>0</v>
      </c>
      <c r="F3782" s="48">
        <v>0</v>
      </c>
      <c r="G3782" s="48">
        <v>-6287.39</v>
      </c>
      <c r="H3782" s="51"/>
      <c r="J3782" s="51"/>
    </row>
    <row r="3783" spans="1:10" x14ac:dyDescent="0.3">
      <c r="A3783" t="s">
        <v>3772</v>
      </c>
      <c r="B3783" t="s">
        <v>10122</v>
      </c>
      <c r="C3783" s="56">
        <v>81316</v>
      </c>
      <c r="D3783" s="48">
        <v>151140.82999999999</v>
      </c>
      <c r="E3783" s="57">
        <v>276.11</v>
      </c>
      <c r="F3783" s="48">
        <v>134056.93</v>
      </c>
      <c r="G3783" s="48">
        <v>-17083.899999999994</v>
      </c>
      <c r="H3783" s="51"/>
      <c r="J3783" s="51"/>
    </row>
    <row r="3784" spans="1:10" x14ac:dyDescent="0.3">
      <c r="A3784" t="s">
        <v>3773</v>
      </c>
      <c r="B3784" t="s">
        <v>10123</v>
      </c>
      <c r="C3784" s="56">
        <v>81316</v>
      </c>
      <c r="D3784" s="48">
        <v>188253.13</v>
      </c>
      <c r="E3784" s="57">
        <v>295.57</v>
      </c>
      <c r="F3784" s="48">
        <v>143505.15</v>
      </c>
      <c r="G3784" s="48">
        <v>-44747.98000000001</v>
      </c>
      <c r="H3784" s="51"/>
      <c r="J3784" s="51"/>
    </row>
    <row r="3785" spans="1:10" x14ac:dyDescent="0.3">
      <c r="A3785" t="s">
        <v>3774</v>
      </c>
      <c r="B3785" t="s">
        <v>10124</v>
      </c>
      <c r="C3785" s="56">
        <v>10925</v>
      </c>
      <c r="D3785" s="48">
        <v>0</v>
      </c>
      <c r="E3785" s="57">
        <v>3.88</v>
      </c>
      <c r="F3785" s="48">
        <v>1883.82</v>
      </c>
      <c r="G3785" s="48">
        <v>1883.82</v>
      </c>
      <c r="H3785" s="51"/>
      <c r="J3785" s="51"/>
    </row>
    <row r="3786" spans="1:10" x14ac:dyDescent="0.3">
      <c r="A3786" t="s">
        <v>3775</v>
      </c>
      <c r="B3786" t="s">
        <v>10125</v>
      </c>
      <c r="C3786" s="56">
        <v>41630</v>
      </c>
      <c r="D3786" s="48">
        <v>0</v>
      </c>
      <c r="E3786" s="57">
        <v>9.9</v>
      </c>
      <c r="F3786" s="48">
        <v>4806.6499999999996</v>
      </c>
      <c r="G3786" s="48">
        <v>4806.6499999999996</v>
      </c>
      <c r="H3786" s="51"/>
      <c r="J3786" s="51"/>
    </row>
    <row r="3787" spans="1:10" x14ac:dyDescent="0.3">
      <c r="A3787" t="s">
        <v>3776</v>
      </c>
      <c r="B3787" t="s">
        <v>10126</v>
      </c>
      <c r="C3787" s="56">
        <v>41386</v>
      </c>
      <c r="D3787" s="48">
        <v>113140.53</v>
      </c>
      <c r="E3787" s="57">
        <v>45.26</v>
      </c>
      <c r="F3787" s="48">
        <v>21974.639999999999</v>
      </c>
      <c r="G3787" s="48">
        <v>-91165.89</v>
      </c>
      <c r="H3787" s="51"/>
      <c r="J3787" s="51"/>
    </row>
    <row r="3788" spans="1:10" x14ac:dyDescent="0.3">
      <c r="A3788" t="s">
        <v>3777</v>
      </c>
      <c r="B3788" t="s">
        <v>10127</v>
      </c>
      <c r="C3788" s="56">
        <v>11711</v>
      </c>
      <c r="D3788" s="48">
        <v>50969.68</v>
      </c>
      <c r="E3788" s="57">
        <v>64.03</v>
      </c>
      <c r="F3788" s="48">
        <v>31087.85</v>
      </c>
      <c r="G3788" s="48">
        <v>-19881.830000000002</v>
      </c>
      <c r="H3788" s="51"/>
      <c r="J3788" s="51"/>
    </row>
    <row r="3789" spans="1:10" x14ac:dyDescent="0.3">
      <c r="A3789" t="s">
        <v>3778</v>
      </c>
      <c r="B3789" t="s">
        <v>10128</v>
      </c>
      <c r="C3789" s="56">
        <v>41413</v>
      </c>
      <c r="D3789" s="48">
        <v>0</v>
      </c>
      <c r="E3789" s="57">
        <v>10.42</v>
      </c>
      <c r="F3789" s="48">
        <v>5059.12</v>
      </c>
      <c r="G3789" s="48">
        <v>5059.12</v>
      </c>
      <c r="H3789" s="51"/>
      <c r="J3789" s="51"/>
    </row>
    <row r="3790" spans="1:10" x14ac:dyDescent="0.3">
      <c r="A3790" t="s">
        <v>3779</v>
      </c>
      <c r="B3790" t="s">
        <v>10129</v>
      </c>
      <c r="C3790" s="56">
        <v>41567</v>
      </c>
      <c r="D3790" s="48">
        <v>468650.38</v>
      </c>
      <c r="E3790" s="57">
        <v>634.05999999999995</v>
      </c>
      <c r="F3790" s="48">
        <v>307848.81</v>
      </c>
      <c r="G3790" s="48">
        <v>-160801.57</v>
      </c>
      <c r="H3790" s="51"/>
      <c r="J3790" s="51"/>
    </row>
    <row r="3791" spans="1:10" x14ac:dyDescent="0.3">
      <c r="A3791" t="s">
        <v>3780</v>
      </c>
      <c r="B3791" t="s">
        <v>10130</v>
      </c>
      <c r="C3791" s="56">
        <v>41816</v>
      </c>
      <c r="D3791" s="48">
        <v>0</v>
      </c>
      <c r="E3791" s="57">
        <v>0</v>
      </c>
      <c r="F3791" s="48">
        <v>0</v>
      </c>
      <c r="G3791" s="48">
        <v>0</v>
      </c>
      <c r="H3791" s="51"/>
      <c r="J3791" s="51"/>
    </row>
    <row r="3792" spans="1:10" x14ac:dyDescent="0.3">
      <c r="A3792" t="s">
        <v>3781</v>
      </c>
      <c r="B3792" t="s">
        <v>10131</v>
      </c>
      <c r="C3792" s="56">
        <v>42557</v>
      </c>
      <c r="D3792" s="48">
        <v>0</v>
      </c>
      <c r="E3792" s="57">
        <v>0</v>
      </c>
      <c r="F3792" s="48">
        <v>0</v>
      </c>
      <c r="G3792" s="48">
        <v>0</v>
      </c>
      <c r="H3792" s="51"/>
      <c r="J3792" s="51"/>
    </row>
    <row r="3793" spans="1:10" x14ac:dyDescent="0.3">
      <c r="A3793" t="s">
        <v>3782</v>
      </c>
      <c r="B3793" t="s">
        <v>10132</v>
      </c>
      <c r="C3793" s="56">
        <v>41780</v>
      </c>
      <c r="D3793" s="48">
        <v>36960</v>
      </c>
      <c r="E3793" s="57">
        <v>89.65</v>
      </c>
      <c r="F3793" s="48">
        <v>43526.87</v>
      </c>
      <c r="G3793" s="48">
        <v>6566.8700000000026</v>
      </c>
      <c r="H3793" s="51"/>
      <c r="J3793" s="51"/>
    </row>
    <row r="3794" spans="1:10" x14ac:dyDescent="0.3">
      <c r="A3794" t="s">
        <v>3783</v>
      </c>
      <c r="B3794" t="s">
        <v>10133</v>
      </c>
      <c r="C3794" s="56">
        <v>41856</v>
      </c>
      <c r="D3794" s="48">
        <v>7182.6</v>
      </c>
      <c r="E3794" s="57">
        <v>0</v>
      </c>
      <c r="F3794" s="48">
        <v>0</v>
      </c>
      <c r="G3794" s="48">
        <v>-7182.6</v>
      </c>
      <c r="H3794" s="51"/>
      <c r="J3794" s="51"/>
    </row>
    <row r="3795" spans="1:10" x14ac:dyDescent="0.3">
      <c r="A3795" t="s">
        <v>3784</v>
      </c>
      <c r="B3795" t="s">
        <v>10134</v>
      </c>
      <c r="C3795" s="56">
        <v>41444</v>
      </c>
      <c r="D3795" s="48">
        <v>0</v>
      </c>
      <c r="E3795" s="57">
        <v>7.21</v>
      </c>
      <c r="F3795" s="48">
        <v>3500.6</v>
      </c>
      <c r="G3795" s="48">
        <v>3500.6</v>
      </c>
      <c r="H3795" s="51"/>
      <c r="J3795" s="51"/>
    </row>
    <row r="3796" spans="1:10" x14ac:dyDescent="0.3">
      <c r="A3796" t="s">
        <v>3785</v>
      </c>
      <c r="B3796" t="s">
        <v>10135</v>
      </c>
      <c r="C3796" s="56">
        <v>41631</v>
      </c>
      <c r="D3796" s="48">
        <v>5544</v>
      </c>
      <c r="E3796" s="57">
        <v>13.87</v>
      </c>
      <c r="F3796" s="48">
        <v>6734.16</v>
      </c>
      <c r="G3796" s="48">
        <v>1190.1599999999999</v>
      </c>
      <c r="H3796" s="51"/>
      <c r="J3796" s="51"/>
    </row>
    <row r="3797" spans="1:10" x14ac:dyDescent="0.3">
      <c r="A3797" t="s">
        <v>3786</v>
      </c>
      <c r="B3797" t="s">
        <v>10136</v>
      </c>
      <c r="C3797" s="56">
        <v>41613</v>
      </c>
      <c r="D3797" s="48">
        <v>45574.69</v>
      </c>
      <c r="E3797" s="57">
        <v>99.47</v>
      </c>
      <c r="F3797" s="48">
        <v>48294.67</v>
      </c>
      <c r="G3797" s="48">
        <v>2719.9799999999959</v>
      </c>
      <c r="H3797" s="51"/>
      <c r="J3797" s="51"/>
    </row>
    <row r="3798" spans="1:10" x14ac:dyDescent="0.3">
      <c r="A3798" t="s">
        <v>3787</v>
      </c>
      <c r="B3798" t="s">
        <v>10137</v>
      </c>
      <c r="C3798" s="56">
        <v>41570</v>
      </c>
      <c r="D3798" s="48">
        <v>0</v>
      </c>
      <c r="E3798" s="57">
        <v>0</v>
      </c>
      <c r="F3798" s="48">
        <v>0</v>
      </c>
      <c r="G3798" s="48">
        <v>0</v>
      </c>
      <c r="H3798" s="51"/>
      <c r="J3798" s="51"/>
    </row>
    <row r="3799" spans="1:10" x14ac:dyDescent="0.3">
      <c r="A3799" t="s">
        <v>3788</v>
      </c>
      <c r="B3799" t="s">
        <v>10138</v>
      </c>
      <c r="C3799" s="56">
        <v>41248</v>
      </c>
      <c r="D3799" s="48">
        <v>160747.98000000001</v>
      </c>
      <c r="E3799" s="57">
        <v>221.72</v>
      </c>
      <c r="F3799" s="48">
        <v>107649.49</v>
      </c>
      <c r="G3799" s="48">
        <v>-53098.490000000005</v>
      </c>
      <c r="H3799" s="51"/>
      <c r="J3799" s="51"/>
    </row>
    <row r="3800" spans="1:10" x14ac:dyDescent="0.3">
      <c r="A3800" t="s">
        <v>3789</v>
      </c>
      <c r="B3800" t="s">
        <v>10139</v>
      </c>
      <c r="C3800" s="56">
        <v>42546</v>
      </c>
      <c r="D3800" s="48">
        <v>0</v>
      </c>
      <c r="E3800" s="57">
        <v>0</v>
      </c>
      <c r="F3800" s="48">
        <v>0</v>
      </c>
      <c r="G3800" s="48">
        <v>0</v>
      </c>
      <c r="H3800" s="51"/>
      <c r="J3800" s="51"/>
    </row>
    <row r="3801" spans="1:10" x14ac:dyDescent="0.3">
      <c r="A3801" t="s">
        <v>3790</v>
      </c>
      <c r="B3801" t="s">
        <v>10140</v>
      </c>
      <c r="C3801" s="56">
        <v>41561</v>
      </c>
      <c r="D3801" s="48">
        <v>0</v>
      </c>
      <c r="E3801" s="57">
        <v>0</v>
      </c>
      <c r="F3801" s="48">
        <v>0</v>
      </c>
      <c r="G3801" s="48">
        <v>0</v>
      </c>
      <c r="H3801" s="51"/>
      <c r="J3801" s="51"/>
    </row>
    <row r="3802" spans="1:10" x14ac:dyDescent="0.3">
      <c r="A3802" t="s">
        <v>3791</v>
      </c>
      <c r="B3802" t="s">
        <v>10141</v>
      </c>
      <c r="C3802" s="56">
        <v>41371</v>
      </c>
      <c r="D3802" s="48">
        <v>0</v>
      </c>
      <c r="E3802" s="57">
        <v>0</v>
      </c>
      <c r="F3802" s="48">
        <v>0</v>
      </c>
      <c r="G3802" s="48">
        <v>0</v>
      </c>
      <c r="H3802" s="51"/>
      <c r="J3802" s="51"/>
    </row>
    <row r="3803" spans="1:10" x14ac:dyDescent="0.3">
      <c r="A3803" t="s">
        <v>3792</v>
      </c>
      <c r="B3803" t="s">
        <v>10142</v>
      </c>
      <c r="C3803" s="56">
        <v>41441</v>
      </c>
      <c r="D3803" s="48">
        <v>0</v>
      </c>
      <c r="E3803" s="57">
        <v>3.6</v>
      </c>
      <c r="F3803" s="48">
        <v>1747.87</v>
      </c>
      <c r="G3803" s="48">
        <v>1747.87</v>
      </c>
      <c r="H3803" s="51"/>
      <c r="J3803" s="51"/>
    </row>
    <row r="3804" spans="1:10" x14ac:dyDescent="0.3">
      <c r="A3804" t="s">
        <v>3793</v>
      </c>
      <c r="B3804" t="s">
        <v>10143</v>
      </c>
      <c r="C3804" s="56">
        <v>43227</v>
      </c>
      <c r="D3804" s="48">
        <v>0</v>
      </c>
      <c r="E3804" s="57">
        <v>28.22</v>
      </c>
      <c r="F3804" s="48">
        <v>13701.37</v>
      </c>
      <c r="G3804" s="48">
        <v>13701.37</v>
      </c>
      <c r="H3804" s="51"/>
      <c r="J3804" s="51"/>
    </row>
    <row r="3805" spans="1:10" x14ac:dyDescent="0.3">
      <c r="A3805" t="s">
        <v>3794</v>
      </c>
      <c r="B3805" t="s">
        <v>10144</v>
      </c>
      <c r="C3805" s="56">
        <v>32177</v>
      </c>
      <c r="D3805" s="48">
        <v>24508.41</v>
      </c>
      <c r="E3805" s="57">
        <v>79.94</v>
      </c>
      <c r="F3805" s="48">
        <v>38812.47</v>
      </c>
      <c r="G3805" s="48">
        <v>14304.060000000001</v>
      </c>
      <c r="H3805" s="51"/>
      <c r="J3805" s="51"/>
    </row>
    <row r="3806" spans="1:10" x14ac:dyDescent="0.3">
      <c r="A3806" t="s">
        <v>3795</v>
      </c>
      <c r="B3806" t="s">
        <v>10145</v>
      </c>
      <c r="C3806" s="56">
        <v>41154</v>
      </c>
      <c r="D3806" s="48">
        <v>0</v>
      </c>
      <c r="E3806" s="57">
        <v>118</v>
      </c>
      <c r="F3806" s="48">
        <v>57291.360000000001</v>
      </c>
      <c r="G3806" s="48">
        <v>57291.360000000001</v>
      </c>
      <c r="H3806" s="51"/>
      <c r="J3806" s="51"/>
    </row>
    <row r="3807" spans="1:10" x14ac:dyDescent="0.3">
      <c r="A3807" t="s">
        <v>3796</v>
      </c>
      <c r="B3807" t="s">
        <v>10146</v>
      </c>
      <c r="C3807" s="56">
        <v>38001</v>
      </c>
      <c r="D3807" s="48">
        <v>0</v>
      </c>
      <c r="E3807" s="57">
        <v>0</v>
      </c>
      <c r="F3807" s="48">
        <v>0</v>
      </c>
      <c r="G3807" s="48">
        <v>0</v>
      </c>
      <c r="H3807" s="51"/>
      <c r="J3807" s="51"/>
    </row>
    <row r="3808" spans="1:10" x14ac:dyDescent="0.3">
      <c r="A3808" t="s">
        <v>3797</v>
      </c>
      <c r="B3808" t="s">
        <v>10147</v>
      </c>
      <c r="C3808" s="56">
        <v>40874</v>
      </c>
      <c r="D3808" s="48">
        <v>0</v>
      </c>
      <c r="E3808" s="57">
        <v>0</v>
      </c>
      <c r="F3808" s="48">
        <v>0</v>
      </c>
      <c r="G3808" s="48">
        <v>0</v>
      </c>
      <c r="H3808" s="51"/>
      <c r="J3808" s="51"/>
    </row>
    <row r="3809" spans="1:10" x14ac:dyDescent="0.3">
      <c r="A3809" t="s">
        <v>3798</v>
      </c>
      <c r="B3809" t="s">
        <v>10148</v>
      </c>
      <c r="C3809" s="56">
        <v>43864</v>
      </c>
      <c r="D3809" s="48">
        <v>377350.77</v>
      </c>
      <c r="E3809" s="57">
        <v>651.41999999999996</v>
      </c>
      <c r="F3809" s="48">
        <v>316277.44</v>
      </c>
      <c r="G3809" s="48">
        <v>-61073.330000000016</v>
      </c>
      <c r="H3809" s="51"/>
      <c r="J3809" s="51"/>
    </row>
    <row r="3810" spans="1:10" x14ac:dyDescent="0.3">
      <c r="A3810" t="s">
        <v>3799</v>
      </c>
      <c r="B3810" t="s">
        <v>10148</v>
      </c>
      <c r="C3810" s="56">
        <v>43864</v>
      </c>
      <c r="D3810" s="48">
        <v>214056.62</v>
      </c>
      <c r="E3810" s="57">
        <v>335.52</v>
      </c>
      <c r="F3810" s="48">
        <v>162901.67000000001</v>
      </c>
      <c r="G3810" s="48">
        <v>-51154.949999999983</v>
      </c>
      <c r="H3810" s="51"/>
      <c r="J3810" s="51"/>
    </row>
    <row r="3811" spans="1:10" x14ac:dyDescent="0.3">
      <c r="A3811" t="s">
        <v>3800</v>
      </c>
      <c r="B3811" t="s">
        <v>10149</v>
      </c>
      <c r="C3811" s="56">
        <v>47595</v>
      </c>
      <c r="D3811" s="48">
        <v>274899.42</v>
      </c>
      <c r="E3811" s="57">
        <v>698.77</v>
      </c>
      <c r="F3811" s="48">
        <v>339266.81</v>
      </c>
      <c r="G3811" s="48">
        <v>64367.390000000014</v>
      </c>
      <c r="H3811" s="51"/>
      <c r="J3811" s="51"/>
    </row>
    <row r="3812" spans="1:10" x14ac:dyDescent="0.3">
      <c r="A3812" t="s">
        <v>3801</v>
      </c>
      <c r="B3812" t="s">
        <v>10150</v>
      </c>
      <c r="C3812" s="56">
        <v>41528</v>
      </c>
      <c r="D3812" s="48">
        <v>0</v>
      </c>
      <c r="E3812" s="57">
        <v>38.04</v>
      </c>
      <c r="F3812" s="48">
        <v>18469.18</v>
      </c>
      <c r="G3812" s="48">
        <v>18469.18</v>
      </c>
      <c r="H3812" s="51"/>
      <c r="J3812" s="51"/>
    </row>
    <row r="3813" spans="1:10" x14ac:dyDescent="0.3">
      <c r="A3813" t="s">
        <v>3802</v>
      </c>
      <c r="B3813" t="s">
        <v>10151</v>
      </c>
      <c r="C3813" s="56">
        <v>40508</v>
      </c>
      <c r="D3813" s="48">
        <v>25886.79</v>
      </c>
      <c r="E3813" s="57">
        <v>181.07</v>
      </c>
      <c r="F3813" s="48">
        <v>87913.11</v>
      </c>
      <c r="G3813" s="48">
        <v>62026.32</v>
      </c>
      <c r="H3813" s="51"/>
      <c r="J3813" s="51"/>
    </row>
    <row r="3814" spans="1:10" x14ac:dyDescent="0.3">
      <c r="A3814" t="s">
        <v>3803</v>
      </c>
      <c r="B3814" t="s">
        <v>10152</v>
      </c>
      <c r="C3814" s="56">
        <v>40788</v>
      </c>
      <c r="D3814" s="48">
        <v>0</v>
      </c>
      <c r="E3814" s="57">
        <v>0</v>
      </c>
      <c r="F3814" s="48">
        <v>0</v>
      </c>
      <c r="G3814" s="48">
        <v>0</v>
      </c>
      <c r="H3814" s="51"/>
      <c r="J3814" s="51"/>
    </row>
    <row r="3815" spans="1:10" x14ac:dyDescent="0.3">
      <c r="A3815" t="s">
        <v>3804</v>
      </c>
      <c r="B3815" t="s">
        <v>10153</v>
      </c>
      <c r="C3815" s="56">
        <v>40114</v>
      </c>
      <c r="D3815" s="48">
        <v>30427.119999999999</v>
      </c>
      <c r="E3815" s="57">
        <v>127.41</v>
      </c>
      <c r="F3815" s="48">
        <v>61860.1</v>
      </c>
      <c r="G3815" s="48">
        <v>31432.98</v>
      </c>
      <c r="H3815" s="51"/>
      <c r="J3815" s="51"/>
    </row>
    <row r="3816" spans="1:10" x14ac:dyDescent="0.3">
      <c r="A3816" t="s">
        <v>3805</v>
      </c>
      <c r="B3816" t="s">
        <v>10154</v>
      </c>
      <c r="C3816" s="56">
        <v>41454</v>
      </c>
      <c r="D3816" s="48">
        <v>0</v>
      </c>
      <c r="E3816" s="57">
        <v>0</v>
      </c>
      <c r="F3816" s="48">
        <v>0</v>
      </c>
      <c r="G3816" s="48">
        <v>0</v>
      </c>
      <c r="H3816" s="51"/>
      <c r="J3816" s="51"/>
    </row>
    <row r="3817" spans="1:10" x14ac:dyDescent="0.3">
      <c r="A3817" t="s">
        <v>3806</v>
      </c>
      <c r="B3817" t="s">
        <v>10155</v>
      </c>
      <c r="C3817" s="56">
        <v>20281</v>
      </c>
      <c r="D3817" s="48">
        <v>0</v>
      </c>
      <c r="E3817" s="57">
        <v>0</v>
      </c>
      <c r="F3817" s="48">
        <v>0</v>
      </c>
      <c r="G3817" s="48">
        <v>0</v>
      </c>
      <c r="H3817" s="51"/>
      <c r="J3817" s="51"/>
    </row>
    <row r="3818" spans="1:10" x14ac:dyDescent="0.3">
      <c r="A3818" t="s">
        <v>3807</v>
      </c>
      <c r="B3818" t="s">
        <v>10156</v>
      </c>
      <c r="C3818" s="56">
        <v>40950</v>
      </c>
      <c r="D3818" s="48">
        <v>55440</v>
      </c>
      <c r="E3818" s="57">
        <v>109.35</v>
      </c>
      <c r="F3818" s="48">
        <v>53091.61</v>
      </c>
      <c r="G3818" s="48">
        <v>-2348.3899999999994</v>
      </c>
      <c r="H3818" s="51"/>
      <c r="J3818" s="51"/>
    </row>
    <row r="3819" spans="1:10" x14ac:dyDescent="0.3">
      <c r="A3819" t="s">
        <v>3808</v>
      </c>
      <c r="B3819" t="s">
        <v>10157</v>
      </c>
      <c r="C3819" s="56">
        <v>41794</v>
      </c>
      <c r="D3819" s="48">
        <v>0</v>
      </c>
      <c r="E3819" s="57">
        <v>0</v>
      </c>
      <c r="F3819" s="48">
        <v>0</v>
      </c>
      <c r="G3819" s="48">
        <v>0</v>
      </c>
      <c r="H3819" s="51"/>
      <c r="J3819" s="51"/>
    </row>
    <row r="3820" spans="1:10" x14ac:dyDescent="0.3">
      <c r="A3820" t="s">
        <v>3809</v>
      </c>
      <c r="B3820" t="s">
        <v>10158</v>
      </c>
      <c r="C3820" s="56">
        <v>41419</v>
      </c>
      <c r="D3820" s="48">
        <v>10188.67</v>
      </c>
      <c r="E3820" s="57">
        <v>85.48</v>
      </c>
      <c r="F3820" s="48">
        <v>41502.25</v>
      </c>
      <c r="G3820" s="48">
        <v>31313.58</v>
      </c>
      <c r="H3820" s="51"/>
      <c r="J3820" s="51"/>
    </row>
    <row r="3821" spans="1:10" x14ac:dyDescent="0.3">
      <c r="A3821" t="s">
        <v>3810</v>
      </c>
      <c r="B3821" t="s">
        <v>10159</v>
      </c>
      <c r="C3821" s="56">
        <v>40950</v>
      </c>
      <c r="D3821" s="48">
        <v>3432.59</v>
      </c>
      <c r="E3821" s="57">
        <v>188.72</v>
      </c>
      <c r="F3821" s="48">
        <v>91627.33</v>
      </c>
      <c r="G3821" s="48">
        <v>88194.74</v>
      </c>
      <c r="H3821" s="51"/>
      <c r="J3821" s="51"/>
    </row>
    <row r="3822" spans="1:10" x14ac:dyDescent="0.3">
      <c r="A3822" t="s">
        <v>3811</v>
      </c>
      <c r="B3822" t="s">
        <v>10160</v>
      </c>
      <c r="C3822" s="56">
        <v>80095</v>
      </c>
      <c r="D3822" s="48">
        <v>0</v>
      </c>
      <c r="E3822" s="57">
        <v>0</v>
      </c>
      <c r="F3822" s="48">
        <v>0</v>
      </c>
      <c r="G3822" s="48">
        <v>0</v>
      </c>
      <c r="H3822" s="51"/>
      <c r="J3822" s="51"/>
    </row>
    <row r="3823" spans="1:10" x14ac:dyDescent="0.3">
      <c r="A3823" t="s">
        <v>3812</v>
      </c>
      <c r="B3823" t="s">
        <v>10161</v>
      </c>
      <c r="C3823" s="56">
        <v>41241</v>
      </c>
      <c r="D3823" s="48">
        <v>0</v>
      </c>
      <c r="E3823" s="57">
        <v>36.92</v>
      </c>
      <c r="F3823" s="48">
        <v>17925.400000000001</v>
      </c>
      <c r="G3823" s="48">
        <v>17925.400000000001</v>
      </c>
      <c r="H3823" s="51"/>
      <c r="J3823" s="51"/>
    </row>
    <row r="3824" spans="1:10" x14ac:dyDescent="0.3">
      <c r="A3824" t="s">
        <v>3813</v>
      </c>
      <c r="B3824" t="s">
        <v>10162</v>
      </c>
      <c r="C3824" s="56">
        <v>83579</v>
      </c>
      <c r="D3824" s="48">
        <v>10494.92</v>
      </c>
      <c r="E3824" s="57">
        <v>0</v>
      </c>
      <c r="F3824" s="48">
        <v>0</v>
      </c>
      <c r="G3824" s="48">
        <v>-10494.92</v>
      </c>
      <c r="H3824" s="51"/>
      <c r="J3824" s="51"/>
    </row>
    <row r="3825" spans="1:10" x14ac:dyDescent="0.3">
      <c r="A3825" t="s">
        <v>3814</v>
      </c>
      <c r="B3825" t="s">
        <v>10163</v>
      </c>
      <c r="C3825" s="56">
        <v>41570</v>
      </c>
      <c r="D3825" s="48">
        <v>3597.09</v>
      </c>
      <c r="E3825" s="57">
        <v>0</v>
      </c>
      <c r="F3825" s="48">
        <v>0</v>
      </c>
      <c r="G3825" s="48">
        <v>-3597.09</v>
      </c>
      <c r="H3825" s="51"/>
      <c r="J3825" s="51"/>
    </row>
    <row r="3826" spans="1:10" x14ac:dyDescent="0.3">
      <c r="A3826" t="s">
        <v>3815</v>
      </c>
      <c r="B3826" t="s">
        <v>10164</v>
      </c>
      <c r="C3826" s="56">
        <v>41345</v>
      </c>
      <c r="D3826" s="48">
        <v>0</v>
      </c>
      <c r="E3826" s="57">
        <v>37.42</v>
      </c>
      <c r="F3826" s="48">
        <v>18168.16</v>
      </c>
      <c r="G3826" s="48">
        <v>18168.16</v>
      </c>
      <c r="H3826" s="51"/>
      <c r="J3826" s="51"/>
    </row>
    <row r="3827" spans="1:10" x14ac:dyDescent="0.3">
      <c r="A3827" t="s">
        <v>3816</v>
      </c>
      <c r="B3827" t="s">
        <v>10164</v>
      </c>
      <c r="C3827" s="56">
        <v>41345</v>
      </c>
      <c r="D3827" s="48">
        <v>0</v>
      </c>
      <c r="E3827" s="57">
        <v>0</v>
      </c>
      <c r="F3827" s="48">
        <v>0</v>
      </c>
      <c r="G3827" s="48">
        <v>0</v>
      </c>
      <c r="H3827" s="51"/>
      <c r="J3827" s="51"/>
    </row>
    <row r="3828" spans="1:10" x14ac:dyDescent="0.3">
      <c r="A3828" t="s">
        <v>3817</v>
      </c>
      <c r="B3828" t="s">
        <v>10164</v>
      </c>
      <c r="C3828" s="56">
        <v>41345</v>
      </c>
      <c r="D3828" s="48">
        <v>0</v>
      </c>
      <c r="E3828" s="57">
        <v>15.03</v>
      </c>
      <c r="F3828" s="48">
        <v>7297.37</v>
      </c>
      <c r="G3828" s="48">
        <v>7297.37</v>
      </c>
      <c r="H3828" s="51"/>
      <c r="J3828" s="51"/>
    </row>
    <row r="3829" spans="1:10" x14ac:dyDescent="0.3">
      <c r="A3829" t="s">
        <v>3818</v>
      </c>
      <c r="B3829" t="s">
        <v>10165</v>
      </c>
      <c r="C3829" s="56">
        <v>41501</v>
      </c>
      <c r="D3829" s="48">
        <v>27889.62</v>
      </c>
      <c r="E3829" s="57">
        <v>54.74</v>
      </c>
      <c r="F3829" s="48">
        <v>26577.360000000001</v>
      </c>
      <c r="G3829" s="48">
        <v>-1312.2599999999984</v>
      </c>
      <c r="H3829" s="51"/>
      <c r="J3829" s="51"/>
    </row>
    <row r="3830" spans="1:10" x14ac:dyDescent="0.3">
      <c r="A3830" t="s">
        <v>3819</v>
      </c>
      <c r="B3830" t="s">
        <v>10165</v>
      </c>
      <c r="C3830" s="56">
        <v>41501</v>
      </c>
      <c r="D3830" s="48">
        <v>0</v>
      </c>
      <c r="E3830" s="57">
        <v>0</v>
      </c>
      <c r="F3830" s="48">
        <v>0</v>
      </c>
      <c r="G3830" s="48">
        <v>0</v>
      </c>
      <c r="H3830" s="51"/>
      <c r="J3830" s="51"/>
    </row>
    <row r="3831" spans="1:10" x14ac:dyDescent="0.3">
      <c r="A3831" t="s">
        <v>3820</v>
      </c>
      <c r="B3831" t="s">
        <v>10166</v>
      </c>
      <c r="C3831" s="56">
        <v>40803</v>
      </c>
      <c r="D3831" s="48">
        <v>0</v>
      </c>
      <c r="E3831" s="57">
        <v>0</v>
      </c>
      <c r="F3831" s="48">
        <v>0</v>
      </c>
      <c r="G3831" s="48">
        <v>0</v>
      </c>
      <c r="H3831" s="51"/>
      <c r="J3831" s="51"/>
    </row>
    <row r="3832" spans="1:10" x14ac:dyDescent="0.3">
      <c r="A3832" t="s">
        <v>3821</v>
      </c>
      <c r="B3832" t="s">
        <v>10167</v>
      </c>
      <c r="C3832" s="56">
        <v>41438</v>
      </c>
      <c r="D3832" s="48">
        <v>0</v>
      </c>
      <c r="E3832" s="57">
        <v>0</v>
      </c>
      <c r="F3832" s="48">
        <v>0</v>
      </c>
      <c r="G3832" s="48">
        <v>0</v>
      </c>
      <c r="H3832" s="51"/>
      <c r="J3832" s="51"/>
    </row>
    <row r="3833" spans="1:10" x14ac:dyDescent="0.3">
      <c r="A3833" t="s">
        <v>3822</v>
      </c>
      <c r="B3833" t="s">
        <v>10168</v>
      </c>
      <c r="C3833" s="56">
        <v>41492</v>
      </c>
      <c r="D3833" s="48">
        <v>16632</v>
      </c>
      <c r="E3833" s="57">
        <v>118.31</v>
      </c>
      <c r="F3833" s="48">
        <v>57441.87</v>
      </c>
      <c r="G3833" s="48">
        <v>40809.870000000003</v>
      </c>
      <c r="H3833" s="51"/>
      <c r="J3833" s="51"/>
    </row>
    <row r="3834" spans="1:10" x14ac:dyDescent="0.3">
      <c r="A3834" t="s">
        <v>3823</v>
      </c>
      <c r="B3834" t="s">
        <v>10169</v>
      </c>
      <c r="C3834" s="56">
        <v>42634</v>
      </c>
      <c r="D3834" s="48">
        <v>0</v>
      </c>
      <c r="E3834" s="57">
        <v>7.75</v>
      </c>
      <c r="F3834" s="48">
        <v>3762.78</v>
      </c>
      <c r="G3834" s="48">
        <v>3762.78</v>
      </c>
      <c r="H3834" s="51"/>
      <c r="J3834" s="51"/>
    </row>
    <row r="3835" spans="1:10" x14ac:dyDescent="0.3">
      <c r="A3835" t="s">
        <v>3824</v>
      </c>
      <c r="B3835" t="s">
        <v>10170</v>
      </c>
      <c r="C3835" s="56">
        <v>41670</v>
      </c>
      <c r="D3835" s="48">
        <v>0</v>
      </c>
      <c r="E3835" s="57">
        <v>0</v>
      </c>
      <c r="F3835" s="48">
        <v>0</v>
      </c>
      <c r="G3835" s="48">
        <v>0</v>
      </c>
      <c r="H3835" s="51"/>
      <c r="J3835" s="51"/>
    </row>
    <row r="3836" spans="1:10" x14ac:dyDescent="0.3">
      <c r="A3836" t="s">
        <v>3825</v>
      </c>
      <c r="B3836" t="s">
        <v>10171</v>
      </c>
      <c r="C3836" s="56">
        <v>41631</v>
      </c>
      <c r="D3836" s="48">
        <v>0</v>
      </c>
      <c r="E3836" s="57">
        <v>132</v>
      </c>
      <c r="F3836" s="48">
        <v>64088.639999999999</v>
      </c>
      <c r="G3836" s="48">
        <v>64088.639999999999</v>
      </c>
      <c r="H3836" s="51"/>
      <c r="J3836" s="51"/>
    </row>
    <row r="3837" spans="1:10" x14ac:dyDescent="0.3">
      <c r="A3837" t="s">
        <v>3826</v>
      </c>
      <c r="B3837" t="s">
        <v>10172</v>
      </c>
      <c r="C3837" s="56">
        <v>20281</v>
      </c>
      <c r="D3837" s="48">
        <v>0</v>
      </c>
      <c r="E3837" s="57">
        <v>0</v>
      </c>
      <c r="F3837" s="48">
        <v>0</v>
      </c>
      <c r="G3837" s="48">
        <v>0</v>
      </c>
      <c r="H3837" s="51"/>
      <c r="J3837" s="51"/>
    </row>
    <row r="3838" spans="1:10" x14ac:dyDescent="0.3">
      <c r="A3838" t="s">
        <v>3827</v>
      </c>
      <c r="B3838" t="s">
        <v>10173</v>
      </c>
      <c r="C3838" s="56">
        <v>24844</v>
      </c>
      <c r="D3838" s="48">
        <v>46200</v>
      </c>
      <c r="E3838" s="57">
        <v>0.24</v>
      </c>
      <c r="F3838" s="48">
        <v>116.52</v>
      </c>
      <c r="G3838" s="48">
        <v>-46083.48</v>
      </c>
      <c r="H3838" s="51"/>
      <c r="J3838" s="51"/>
    </row>
    <row r="3839" spans="1:10" x14ac:dyDescent="0.3">
      <c r="A3839" t="s">
        <v>3828</v>
      </c>
      <c r="B3839" t="s">
        <v>10174</v>
      </c>
      <c r="C3839" s="56">
        <v>25351</v>
      </c>
      <c r="D3839" s="48">
        <v>0</v>
      </c>
      <c r="E3839" s="57">
        <v>0</v>
      </c>
      <c r="F3839" s="48">
        <v>0</v>
      </c>
      <c r="G3839" s="48">
        <v>0</v>
      </c>
      <c r="H3839" s="51"/>
      <c r="J3839" s="51"/>
    </row>
    <row r="3840" spans="1:10" x14ac:dyDescent="0.3">
      <c r="A3840" t="s">
        <v>3829</v>
      </c>
      <c r="B3840" t="s">
        <v>10175</v>
      </c>
      <c r="C3840" s="56">
        <v>41125</v>
      </c>
      <c r="D3840" s="48">
        <v>0</v>
      </c>
      <c r="E3840" s="57">
        <v>0</v>
      </c>
      <c r="F3840" s="48">
        <v>0</v>
      </c>
      <c r="G3840" s="48">
        <v>0</v>
      </c>
      <c r="H3840" s="51"/>
      <c r="J3840" s="51"/>
    </row>
    <row r="3841" spans="1:10" x14ac:dyDescent="0.3">
      <c r="A3841" t="s">
        <v>3830</v>
      </c>
      <c r="B3841" t="s">
        <v>10176</v>
      </c>
      <c r="C3841" s="56">
        <v>41127</v>
      </c>
      <c r="D3841" s="48">
        <v>45828.35</v>
      </c>
      <c r="E3841" s="57">
        <v>0</v>
      </c>
      <c r="F3841" s="48">
        <v>0</v>
      </c>
      <c r="G3841" s="48">
        <v>-45828.35</v>
      </c>
      <c r="H3841" s="51"/>
      <c r="J3841" s="51"/>
    </row>
    <row r="3842" spans="1:10" x14ac:dyDescent="0.3">
      <c r="A3842" t="s">
        <v>3831</v>
      </c>
      <c r="B3842" t="s">
        <v>10177</v>
      </c>
      <c r="C3842" s="56">
        <v>42587</v>
      </c>
      <c r="D3842" s="48">
        <v>45153.68</v>
      </c>
      <c r="E3842" s="57">
        <v>107.41</v>
      </c>
      <c r="F3842" s="48">
        <v>52149.7</v>
      </c>
      <c r="G3842" s="48">
        <v>6996.0199999999968</v>
      </c>
      <c r="H3842" s="51"/>
      <c r="J3842" s="51"/>
    </row>
    <row r="3843" spans="1:10" x14ac:dyDescent="0.3">
      <c r="A3843" t="s">
        <v>3832</v>
      </c>
      <c r="B3843" t="s">
        <v>10178</v>
      </c>
      <c r="C3843" s="56">
        <v>46385</v>
      </c>
      <c r="D3843" s="48">
        <v>0</v>
      </c>
      <c r="E3843" s="57">
        <v>16.649999999999999</v>
      </c>
      <c r="F3843" s="48">
        <v>8083.91</v>
      </c>
      <c r="G3843" s="48">
        <v>8083.91</v>
      </c>
      <c r="H3843" s="51"/>
      <c r="J3843" s="51"/>
    </row>
    <row r="3844" spans="1:10" x14ac:dyDescent="0.3">
      <c r="A3844" t="s">
        <v>3833</v>
      </c>
      <c r="B3844" t="s">
        <v>10179</v>
      </c>
      <c r="C3844" s="56">
        <v>40928</v>
      </c>
      <c r="D3844" s="48">
        <v>60173.85</v>
      </c>
      <c r="E3844" s="57">
        <v>313.02</v>
      </c>
      <c r="F3844" s="48">
        <v>151977.47</v>
      </c>
      <c r="G3844" s="48">
        <v>91803.62</v>
      </c>
      <c r="H3844" s="51"/>
      <c r="J3844" s="51"/>
    </row>
    <row r="3845" spans="1:10" x14ac:dyDescent="0.3">
      <c r="A3845" t="s">
        <v>3834</v>
      </c>
      <c r="B3845" t="s">
        <v>10180</v>
      </c>
      <c r="C3845" s="56">
        <v>41506</v>
      </c>
      <c r="D3845" s="48">
        <v>0</v>
      </c>
      <c r="E3845" s="57">
        <v>28.3</v>
      </c>
      <c r="F3845" s="48">
        <v>13740.22</v>
      </c>
      <c r="G3845" s="48">
        <v>13740.22</v>
      </c>
      <c r="H3845" s="51"/>
      <c r="J3845" s="51"/>
    </row>
    <row r="3846" spans="1:10" x14ac:dyDescent="0.3">
      <c r="A3846" t="s">
        <v>3835</v>
      </c>
      <c r="B3846" t="s">
        <v>10181</v>
      </c>
      <c r="C3846" s="56">
        <v>52274</v>
      </c>
      <c r="D3846" s="48">
        <v>5544</v>
      </c>
      <c r="E3846" s="57">
        <v>0</v>
      </c>
      <c r="F3846" s="48">
        <v>0</v>
      </c>
      <c r="G3846" s="48">
        <v>-5544</v>
      </c>
      <c r="H3846" s="51"/>
      <c r="J3846" s="51"/>
    </row>
    <row r="3847" spans="1:10" x14ac:dyDescent="0.3">
      <c r="A3847" t="s">
        <v>3836</v>
      </c>
      <c r="B3847" t="s">
        <v>10182</v>
      </c>
      <c r="C3847" s="56">
        <v>72853</v>
      </c>
      <c r="D3847" s="48">
        <v>0</v>
      </c>
      <c r="E3847" s="57">
        <v>0</v>
      </c>
      <c r="F3847" s="48">
        <v>0</v>
      </c>
      <c r="G3847" s="48">
        <v>0</v>
      </c>
      <c r="H3847" s="51"/>
      <c r="J3847" s="51"/>
    </row>
    <row r="3848" spans="1:10" x14ac:dyDescent="0.3">
      <c r="A3848" t="s">
        <v>3837</v>
      </c>
      <c r="B3848" t="s">
        <v>10183</v>
      </c>
      <c r="C3848" s="56">
        <v>75219</v>
      </c>
      <c r="D3848" s="48">
        <v>49896</v>
      </c>
      <c r="E3848" s="57">
        <v>5.0599999999999996</v>
      </c>
      <c r="F3848" s="48">
        <v>2456.73</v>
      </c>
      <c r="G3848" s="48">
        <v>-47439.27</v>
      </c>
      <c r="H3848" s="51"/>
      <c r="J3848" s="51"/>
    </row>
    <row r="3849" spans="1:10" x14ac:dyDescent="0.3">
      <c r="A3849" t="s">
        <v>3838</v>
      </c>
      <c r="B3849" t="s">
        <v>10184</v>
      </c>
      <c r="C3849" s="56">
        <v>41396</v>
      </c>
      <c r="D3849" s="48">
        <v>109778.39</v>
      </c>
      <c r="E3849" s="57">
        <v>444.72</v>
      </c>
      <c r="F3849" s="48">
        <v>215920.45</v>
      </c>
      <c r="G3849" s="48">
        <v>106142.06000000001</v>
      </c>
      <c r="H3849" s="51"/>
      <c r="J3849" s="51"/>
    </row>
    <row r="3850" spans="1:10" x14ac:dyDescent="0.3">
      <c r="A3850" t="s">
        <v>3839</v>
      </c>
      <c r="B3850" t="s">
        <v>10185</v>
      </c>
      <c r="C3850" s="56">
        <v>85255</v>
      </c>
      <c r="D3850" s="48">
        <v>0</v>
      </c>
      <c r="E3850" s="57">
        <v>0</v>
      </c>
      <c r="F3850" s="48">
        <v>0</v>
      </c>
      <c r="G3850" s="48">
        <v>0</v>
      </c>
      <c r="H3850" s="51"/>
      <c r="J3850" s="51"/>
    </row>
    <row r="3851" spans="1:10" x14ac:dyDescent="0.3">
      <c r="A3851" t="s">
        <v>3840</v>
      </c>
      <c r="B3851" t="s">
        <v>10186</v>
      </c>
      <c r="C3851" s="56">
        <v>41125</v>
      </c>
      <c r="D3851" s="48">
        <v>89505.56</v>
      </c>
      <c r="E3851" s="57">
        <v>135.25</v>
      </c>
      <c r="F3851" s="48">
        <v>65666.58</v>
      </c>
      <c r="G3851" s="48">
        <v>-23838.979999999996</v>
      </c>
      <c r="H3851" s="51"/>
      <c r="J3851" s="51"/>
    </row>
    <row r="3852" spans="1:10" x14ac:dyDescent="0.3">
      <c r="A3852" t="s">
        <v>3841</v>
      </c>
      <c r="B3852" t="s">
        <v>10187</v>
      </c>
      <c r="C3852" s="56">
        <v>40667</v>
      </c>
      <c r="D3852" s="48">
        <v>6489.08</v>
      </c>
      <c r="E3852" s="57">
        <v>1.45</v>
      </c>
      <c r="F3852" s="48">
        <v>704</v>
      </c>
      <c r="G3852" s="48">
        <v>-5785.08</v>
      </c>
      <c r="H3852" s="51"/>
      <c r="J3852" s="51"/>
    </row>
    <row r="3853" spans="1:10" x14ac:dyDescent="0.3">
      <c r="A3853" t="s">
        <v>3842</v>
      </c>
      <c r="B3853" t="s">
        <v>10188</v>
      </c>
      <c r="C3853" s="56">
        <v>42545</v>
      </c>
      <c r="D3853" s="48">
        <v>51744</v>
      </c>
      <c r="E3853" s="57">
        <v>0</v>
      </c>
      <c r="F3853" s="48">
        <v>0</v>
      </c>
      <c r="G3853" s="48">
        <v>-51744</v>
      </c>
      <c r="H3853" s="51"/>
      <c r="J3853" s="51"/>
    </row>
    <row r="3854" spans="1:10" x14ac:dyDescent="0.3">
      <c r="A3854" t="s">
        <v>3843</v>
      </c>
      <c r="B3854" t="s">
        <v>10189</v>
      </c>
      <c r="C3854" s="56">
        <v>81316</v>
      </c>
      <c r="D3854" s="48">
        <v>62082.7</v>
      </c>
      <c r="E3854" s="57">
        <v>310.31</v>
      </c>
      <c r="F3854" s="48">
        <v>150661.71</v>
      </c>
      <c r="G3854" s="48">
        <v>88579.01</v>
      </c>
      <c r="H3854" s="51"/>
      <c r="J3854" s="51"/>
    </row>
    <row r="3855" spans="1:10" x14ac:dyDescent="0.3">
      <c r="A3855" t="s">
        <v>3844</v>
      </c>
      <c r="B3855" t="s">
        <v>10190</v>
      </c>
      <c r="C3855" s="56">
        <v>10925</v>
      </c>
      <c r="D3855" s="48">
        <v>0</v>
      </c>
      <c r="E3855" s="57">
        <v>0</v>
      </c>
      <c r="F3855" s="48">
        <v>0</v>
      </c>
      <c r="G3855" s="48">
        <v>0</v>
      </c>
      <c r="H3855" s="51"/>
      <c r="J3855" s="51"/>
    </row>
    <row r="3856" spans="1:10" x14ac:dyDescent="0.3">
      <c r="A3856" t="s">
        <v>3845</v>
      </c>
      <c r="B3856" t="s">
        <v>10191</v>
      </c>
      <c r="C3856" s="56">
        <v>42554</v>
      </c>
      <c r="D3856" s="48">
        <v>0</v>
      </c>
      <c r="E3856" s="57">
        <v>0</v>
      </c>
      <c r="F3856" s="48">
        <v>0</v>
      </c>
      <c r="G3856" s="48">
        <v>0</v>
      </c>
      <c r="H3856" s="51"/>
      <c r="J3856" s="51"/>
    </row>
    <row r="3857" spans="1:10" x14ac:dyDescent="0.3">
      <c r="A3857" t="s">
        <v>3846</v>
      </c>
      <c r="B3857" t="s">
        <v>10192</v>
      </c>
      <c r="C3857" s="56">
        <v>41630</v>
      </c>
      <c r="D3857" s="48">
        <v>42936.62</v>
      </c>
      <c r="E3857" s="57">
        <v>8.15</v>
      </c>
      <c r="F3857" s="48">
        <v>3956.99</v>
      </c>
      <c r="G3857" s="48">
        <v>-38979.630000000005</v>
      </c>
      <c r="H3857" s="51"/>
      <c r="J3857" s="51"/>
    </row>
    <row r="3858" spans="1:10" x14ac:dyDescent="0.3">
      <c r="A3858" t="s">
        <v>3847</v>
      </c>
      <c r="B3858" t="s">
        <v>10193</v>
      </c>
      <c r="C3858" s="56">
        <v>41570</v>
      </c>
      <c r="D3858" s="48">
        <v>0</v>
      </c>
      <c r="E3858" s="57">
        <v>0</v>
      </c>
      <c r="F3858" s="48">
        <v>0</v>
      </c>
      <c r="G3858" s="48">
        <v>0</v>
      </c>
      <c r="H3858" s="51"/>
      <c r="J3858" s="51"/>
    </row>
    <row r="3859" spans="1:10" x14ac:dyDescent="0.3">
      <c r="A3859" t="s">
        <v>3848</v>
      </c>
      <c r="B3859" t="s">
        <v>10194</v>
      </c>
      <c r="C3859" s="56">
        <v>41535</v>
      </c>
      <c r="D3859" s="48">
        <v>86392.86</v>
      </c>
      <c r="E3859" s="57">
        <v>246.92</v>
      </c>
      <c r="F3859" s="48">
        <v>119884.6</v>
      </c>
      <c r="G3859" s="48">
        <v>33491.740000000005</v>
      </c>
      <c r="H3859" s="51"/>
      <c r="J3859" s="51"/>
    </row>
    <row r="3860" spans="1:10" x14ac:dyDescent="0.3">
      <c r="A3860" t="s">
        <v>3849</v>
      </c>
      <c r="B3860" t="s">
        <v>10195</v>
      </c>
      <c r="C3860" s="56">
        <v>11711</v>
      </c>
      <c r="D3860" s="48">
        <v>21069.200000000001</v>
      </c>
      <c r="E3860" s="57">
        <v>0</v>
      </c>
      <c r="F3860" s="48">
        <v>0</v>
      </c>
      <c r="G3860" s="48">
        <v>-21069.200000000001</v>
      </c>
      <c r="H3860" s="51"/>
      <c r="J3860" s="51"/>
    </row>
    <row r="3861" spans="1:10" x14ac:dyDescent="0.3">
      <c r="A3861" t="s">
        <v>3850</v>
      </c>
      <c r="B3861" t="s">
        <v>10196</v>
      </c>
      <c r="C3861" s="56">
        <v>41567</v>
      </c>
      <c r="D3861" s="48">
        <v>403424.05</v>
      </c>
      <c r="E3861" s="57">
        <v>811.61</v>
      </c>
      <c r="F3861" s="48">
        <v>394052.89</v>
      </c>
      <c r="G3861" s="48">
        <v>-9371.1599999999744</v>
      </c>
      <c r="H3861" s="51"/>
      <c r="J3861" s="51"/>
    </row>
    <row r="3862" spans="1:10" x14ac:dyDescent="0.3">
      <c r="A3862" t="s">
        <v>3851</v>
      </c>
      <c r="B3862" t="s">
        <v>10197</v>
      </c>
      <c r="C3862" s="56">
        <v>41816</v>
      </c>
      <c r="D3862" s="48">
        <v>0</v>
      </c>
      <c r="E3862" s="57">
        <v>1.71</v>
      </c>
      <c r="F3862" s="48">
        <v>830.24</v>
      </c>
      <c r="G3862" s="48">
        <v>830.24</v>
      </c>
      <c r="H3862" s="51"/>
      <c r="J3862" s="51"/>
    </row>
    <row r="3863" spans="1:10" x14ac:dyDescent="0.3">
      <c r="A3863" t="s">
        <v>3852</v>
      </c>
      <c r="B3863" t="s">
        <v>10198</v>
      </c>
      <c r="C3863" s="56">
        <v>41361</v>
      </c>
      <c r="D3863" s="48">
        <v>18196.22</v>
      </c>
      <c r="E3863" s="57">
        <v>131.79</v>
      </c>
      <c r="F3863" s="48">
        <v>63986.68</v>
      </c>
      <c r="G3863" s="48">
        <v>45790.46</v>
      </c>
      <c r="H3863" s="51"/>
      <c r="J3863" s="51"/>
    </row>
    <row r="3864" spans="1:10" x14ac:dyDescent="0.3">
      <c r="A3864" t="s">
        <v>3853</v>
      </c>
      <c r="B3864" t="s">
        <v>10199</v>
      </c>
      <c r="C3864" s="56">
        <v>41637</v>
      </c>
      <c r="D3864" s="48">
        <v>0</v>
      </c>
      <c r="E3864" s="57">
        <v>0</v>
      </c>
      <c r="F3864" s="48">
        <v>0</v>
      </c>
      <c r="G3864" s="48">
        <v>0</v>
      </c>
      <c r="H3864" s="51"/>
      <c r="J3864" s="51"/>
    </row>
    <row r="3865" spans="1:10" x14ac:dyDescent="0.3">
      <c r="A3865" t="s">
        <v>3854</v>
      </c>
      <c r="B3865" t="s">
        <v>10200</v>
      </c>
      <c r="C3865" s="56">
        <v>41775</v>
      </c>
      <c r="D3865" s="48">
        <v>289929.96000000002</v>
      </c>
      <c r="E3865" s="57">
        <v>344.36</v>
      </c>
      <c r="F3865" s="48">
        <v>167193.67000000001</v>
      </c>
      <c r="G3865" s="48">
        <v>-122736.29000000001</v>
      </c>
      <c r="H3865" s="51"/>
      <c r="J3865" s="51"/>
    </row>
    <row r="3866" spans="1:10" x14ac:dyDescent="0.3">
      <c r="A3866" t="s">
        <v>3855</v>
      </c>
      <c r="B3866" t="s">
        <v>10201</v>
      </c>
      <c r="C3866" s="56">
        <v>41856</v>
      </c>
      <c r="D3866" s="48">
        <v>1848</v>
      </c>
      <c r="E3866" s="57">
        <v>0</v>
      </c>
      <c r="F3866" s="48">
        <v>0</v>
      </c>
      <c r="G3866" s="48">
        <v>-1848</v>
      </c>
      <c r="H3866" s="51"/>
      <c r="J3866" s="51"/>
    </row>
    <row r="3867" spans="1:10" x14ac:dyDescent="0.3">
      <c r="A3867" t="s">
        <v>3856</v>
      </c>
      <c r="B3867" t="s">
        <v>10202</v>
      </c>
      <c r="C3867" s="56">
        <v>41566</v>
      </c>
      <c r="D3867" s="48">
        <v>12540.07</v>
      </c>
      <c r="E3867" s="57">
        <v>64.27</v>
      </c>
      <c r="F3867" s="48">
        <v>31204.37</v>
      </c>
      <c r="G3867" s="48">
        <v>18664.3</v>
      </c>
      <c r="H3867" s="51"/>
      <c r="J3867" s="51"/>
    </row>
    <row r="3868" spans="1:10" x14ac:dyDescent="0.3">
      <c r="A3868" t="s">
        <v>3857</v>
      </c>
      <c r="B3868" t="s">
        <v>10203</v>
      </c>
      <c r="C3868" s="56">
        <v>41735</v>
      </c>
      <c r="D3868" s="48">
        <v>5544</v>
      </c>
      <c r="E3868" s="57">
        <v>0</v>
      </c>
      <c r="F3868" s="48">
        <v>0</v>
      </c>
      <c r="G3868" s="48">
        <v>-5544</v>
      </c>
      <c r="H3868" s="51"/>
      <c r="J3868" s="51"/>
    </row>
    <row r="3869" spans="1:10" x14ac:dyDescent="0.3">
      <c r="A3869" t="s">
        <v>3858</v>
      </c>
      <c r="B3869" t="s">
        <v>10204</v>
      </c>
      <c r="C3869" s="56">
        <v>41580</v>
      </c>
      <c r="D3869" s="48">
        <v>0</v>
      </c>
      <c r="E3869" s="57">
        <v>0</v>
      </c>
      <c r="F3869" s="48">
        <v>0</v>
      </c>
      <c r="G3869" s="48">
        <v>0</v>
      </c>
      <c r="H3869" s="51"/>
      <c r="J3869" s="51"/>
    </row>
    <row r="3870" spans="1:10" x14ac:dyDescent="0.3">
      <c r="A3870" t="s">
        <v>3859</v>
      </c>
      <c r="B3870" t="s">
        <v>10205</v>
      </c>
      <c r="C3870" s="56">
        <v>41248</v>
      </c>
      <c r="D3870" s="48">
        <v>0</v>
      </c>
      <c r="E3870" s="57">
        <v>314.54000000000002</v>
      </c>
      <c r="F3870" s="48">
        <v>152715.46</v>
      </c>
      <c r="G3870" s="48">
        <v>152715.46</v>
      </c>
      <c r="H3870" s="51"/>
      <c r="J3870" s="51"/>
    </row>
    <row r="3871" spans="1:10" x14ac:dyDescent="0.3">
      <c r="A3871" t="s">
        <v>3860</v>
      </c>
      <c r="B3871" t="s">
        <v>10206</v>
      </c>
      <c r="C3871" s="56">
        <v>42546</v>
      </c>
      <c r="D3871" s="48">
        <v>0</v>
      </c>
      <c r="E3871" s="57">
        <v>0</v>
      </c>
      <c r="F3871" s="48">
        <v>0</v>
      </c>
      <c r="G3871" s="48">
        <v>0</v>
      </c>
      <c r="H3871" s="51"/>
      <c r="J3871" s="51"/>
    </row>
    <row r="3872" spans="1:10" x14ac:dyDescent="0.3">
      <c r="A3872" t="s">
        <v>3861</v>
      </c>
      <c r="B3872" t="s">
        <v>10207</v>
      </c>
      <c r="C3872" s="56">
        <v>41421</v>
      </c>
      <c r="D3872" s="48">
        <v>9721.23</v>
      </c>
      <c r="E3872" s="57">
        <v>42.93</v>
      </c>
      <c r="F3872" s="48">
        <v>20843.37</v>
      </c>
      <c r="G3872" s="48">
        <v>11122.14</v>
      </c>
      <c r="H3872" s="51"/>
      <c r="J3872" s="51"/>
    </row>
    <row r="3873" spans="1:10" x14ac:dyDescent="0.3">
      <c r="A3873" t="s">
        <v>3862</v>
      </c>
      <c r="B3873" t="s">
        <v>10208</v>
      </c>
      <c r="C3873" s="56">
        <v>41421</v>
      </c>
      <c r="D3873" s="48">
        <v>20186.52</v>
      </c>
      <c r="E3873" s="57">
        <v>0</v>
      </c>
      <c r="F3873" s="48">
        <v>0</v>
      </c>
      <c r="G3873" s="48">
        <v>-20186.52</v>
      </c>
      <c r="H3873" s="51"/>
      <c r="J3873" s="51"/>
    </row>
    <row r="3874" spans="1:10" x14ac:dyDescent="0.3">
      <c r="A3874" t="s">
        <v>3863</v>
      </c>
      <c r="B3874" t="s">
        <v>10209</v>
      </c>
      <c r="C3874" s="56">
        <v>41561</v>
      </c>
      <c r="D3874" s="48">
        <v>0</v>
      </c>
      <c r="E3874" s="57">
        <v>0</v>
      </c>
      <c r="F3874" s="48">
        <v>0</v>
      </c>
      <c r="G3874" s="48">
        <v>0</v>
      </c>
      <c r="H3874" s="51"/>
      <c r="J3874" s="51"/>
    </row>
    <row r="3875" spans="1:10" x14ac:dyDescent="0.3">
      <c r="A3875" t="s">
        <v>3864</v>
      </c>
      <c r="B3875" t="s">
        <v>10210</v>
      </c>
      <c r="C3875" s="56">
        <v>41371</v>
      </c>
      <c r="D3875" s="48">
        <v>487209.45</v>
      </c>
      <c r="E3875" s="57">
        <v>616.59</v>
      </c>
      <c r="F3875" s="48">
        <v>299366.78000000003</v>
      </c>
      <c r="G3875" s="48">
        <v>-187842.66999999998</v>
      </c>
      <c r="H3875" s="51"/>
      <c r="J3875" s="51"/>
    </row>
    <row r="3876" spans="1:10" x14ac:dyDescent="0.3">
      <c r="A3876" t="s">
        <v>3865</v>
      </c>
      <c r="B3876" t="s">
        <v>10211</v>
      </c>
      <c r="C3876" s="56">
        <v>41496</v>
      </c>
      <c r="D3876" s="48">
        <v>14003.15</v>
      </c>
      <c r="E3876" s="57">
        <v>78.91</v>
      </c>
      <c r="F3876" s="48">
        <v>38312.379999999997</v>
      </c>
      <c r="G3876" s="48">
        <v>24309.229999999996</v>
      </c>
      <c r="H3876" s="51"/>
      <c r="J3876" s="51"/>
    </row>
    <row r="3877" spans="1:10" x14ac:dyDescent="0.3">
      <c r="A3877" t="s">
        <v>3866</v>
      </c>
      <c r="B3877" t="s">
        <v>10212</v>
      </c>
      <c r="C3877" s="56">
        <v>41560</v>
      </c>
      <c r="D3877" s="48">
        <v>59696.21</v>
      </c>
      <c r="E3877" s="57">
        <v>119.79</v>
      </c>
      <c r="F3877" s="48">
        <v>58160.44</v>
      </c>
      <c r="G3877" s="48">
        <v>-1535.7699999999968</v>
      </c>
      <c r="H3877" s="51"/>
      <c r="J3877" s="51"/>
    </row>
    <row r="3878" spans="1:10" x14ac:dyDescent="0.3">
      <c r="A3878" t="s">
        <v>3867</v>
      </c>
      <c r="B3878" t="s">
        <v>10213</v>
      </c>
      <c r="C3878" s="56">
        <v>40377</v>
      </c>
      <c r="D3878" s="48">
        <v>0</v>
      </c>
      <c r="E3878" s="57">
        <v>0</v>
      </c>
      <c r="F3878" s="48">
        <v>0</v>
      </c>
      <c r="G3878" s="48">
        <v>0</v>
      </c>
      <c r="H3878" s="51"/>
      <c r="J3878" s="51"/>
    </row>
    <row r="3879" spans="1:10" x14ac:dyDescent="0.3">
      <c r="A3879" t="s">
        <v>3868</v>
      </c>
      <c r="B3879" t="s">
        <v>10214</v>
      </c>
      <c r="C3879" s="56">
        <v>81316</v>
      </c>
      <c r="D3879" s="48">
        <v>27720</v>
      </c>
      <c r="E3879" s="57">
        <v>0</v>
      </c>
      <c r="F3879" s="48">
        <v>0</v>
      </c>
      <c r="G3879" s="48">
        <v>-27720</v>
      </c>
      <c r="H3879" s="51"/>
      <c r="J3879" s="51"/>
    </row>
    <row r="3880" spans="1:10" x14ac:dyDescent="0.3">
      <c r="A3880" t="s">
        <v>3869</v>
      </c>
      <c r="B3880" t="s">
        <v>10214</v>
      </c>
      <c r="C3880" s="56">
        <v>81316</v>
      </c>
      <c r="D3880" s="48">
        <v>51012.75</v>
      </c>
      <c r="E3880" s="57">
        <v>54.81</v>
      </c>
      <c r="F3880" s="48">
        <v>26611.35</v>
      </c>
      <c r="G3880" s="48">
        <v>-24401.4</v>
      </c>
      <c r="H3880" s="51"/>
      <c r="J3880" s="51"/>
    </row>
    <row r="3881" spans="1:10" x14ac:dyDescent="0.3">
      <c r="A3881" t="s">
        <v>3870</v>
      </c>
      <c r="B3881" t="s">
        <v>10215</v>
      </c>
      <c r="C3881" s="56">
        <v>32177</v>
      </c>
      <c r="D3881" s="48">
        <v>0</v>
      </c>
      <c r="E3881" s="57">
        <v>0</v>
      </c>
      <c r="F3881" s="48">
        <v>0</v>
      </c>
      <c r="G3881" s="48">
        <v>0</v>
      </c>
      <c r="H3881" s="51"/>
      <c r="J3881" s="51"/>
    </row>
    <row r="3882" spans="1:10" x14ac:dyDescent="0.3">
      <c r="A3882" t="s">
        <v>3871</v>
      </c>
      <c r="B3882" t="s">
        <v>10216</v>
      </c>
      <c r="C3882" s="56">
        <v>40934</v>
      </c>
      <c r="D3882" s="48">
        <v>0</v>
      </c>
      <c r="E3882" s="57">
        <v>0</v>
      </c>
      <c r="F3882" s="48">
        <v>0</v>
      </c>
      <c r="G3882" s="48">
        <v>0</v>
      </c>
      <c r="H3882" s="51"/>
      <c r="J3882" s="51"/>
    </row>
    <row r="3883" spans="1:10" x14ac:dyDescent="0.3">
      <c r="A3883" t="s">
        <v>3872</v>
      </c>
      <c r="B3883" t="s">
        <v>10217</v>
      </c>
      <c r="C3883" s="56">
        <v>38001</v>
      </c>
      <c r="D3883" s="48">
        <v>21773.47</v>
      </c>
      <c r="E3883" s="57">
        <v>136.71</v>
      </c>
      <c r="F3883" s="48">
        <v>66375.44</v>
      </c>
      <c r="G3883" s="48">
        <v>44601.97</v>
      </c>
      <c r="H3883" s="51"/>
      <c r="J3883" s="51"/>
    </row>
    <row r="3884" spans="1:10" x14ac:dyDescent="0.3">
      <c r="A3884" t="s">
        <v>3873</v>
      </c>
      <c r="B3884" t="s">
        <v>10218</v>
      </c>
      <c r="C3884" s="56">
        <v>40874</v>
      </c>
      <c r="D3884" s="48">
        <v>0</v>
      </c>
      <c r="E3884" s="57">
        <v>0</v>
      </c>
      <c r="F3884" s="48">
        <v>0</v>
      </c>
      <c r="G3884" s="48">
        <v>0</v>
      </c>
      <c r="H3884" s="51"/>
      <c r="J3884" s="51"/>
    </row>
    <row r="3885" spans="1:10" x14ac:dyDescent="0.3">
      <c r="A3885" t="s">
        <v>3874</v>
      </c>
      <c r="B3885" t="s">
        <v>10219</v>
      </c>
      <c r="C3885" s="56">
        <v>43227</v>
      </c>
      <c r="D3885" s="48">
        <v>20328</v>
      </c>
      <c r="E3885" s="57">
        <v>157.56</v>
      </c>
      <c r="F3885" s="48">
        <v>76498.53</v>
      </c>
      <c r="G3885" s="48">
        <v>56170.53</v>
      </c>
      <c r="H3885" s="51"/>
      <c r="J3885" s="51"/>
    </row>
    <row r="3886" spans="1:10" x14ac:dyDescent="0.3">
      <c r="A3886" t="s">
        <v>3875</v>
      </c>
      <c r="B3886" t="s">
        <v>10220</v>
      </c>
      <c r="C3886" s="56">
        <v>43864</v>
      </c>
      <c r="D3886" s="48">
        <v>361350.58</v>
      </c>
      <c r="E3886" s="57">
        <v>563.32000000000005</v>
      </c>
      <c r="F3886" s="48">
        <v>273503.13</v>
      </c>
      <c r="G3886" s="48">
        <v>-87847.450000000012</v>
      </c>
      <c r="H3886" s="51"/>
      <c r="J3886" s="51"/>
    </row>
    <row r="3887" spans="1:10" x14ac:dyDescent="0.3">
      <c r="A3887" t="s">
        <v>3876</v>
      </c>
      <c r="B3887" t="s">
        <v>10221</v>
      </c>
      <c r="C3887" s="56">
        <v>47595</v>
      </c>
      <c r="D3887" s="48">
        <v>149681.43</v>
      </c>
      <c r="E3887" s="57">
        <v>399.49</v>
      </c>
      <c r="F3887" s="48">
        <v>193960.38</v>
      </c>
      <c r="G3887" s="48">
        <v>44278.950000000012</v>
      </c>
      <c r="H3887" s="51"/>
      <c r="J3887" s="51"/>
    </row>
    <row r="3888" spans="1:10" x14ac:dyDescent="0.3">
      <c r="A3888" t="s">
        <v>3877</v>
      </c>
      <c r="B3888" t="s">
        <v>10222</v>
      </c>
      <c r="C3888" s="56">
        <v>71008</v>
      </c>
      <c r="D3888" s="48">
        <v>0</v>
      </c>
      <c r="E3888" s="57">
        <v>62.83</v>
      </c>
      <c r="F3888" s="48">
        <v>30505.22</v>
      </c>
      <c r="G3888" s="48">
        <v>30505.22</v>
      </c>
      <c r="H3888" s="51"/>
      <c r="J3888" s="51"/>
    </row>
    <row r="3889" spans="1:10" x14ac:dyDescent="0.3">
      <c r="A3889" t="s">
        <v>3878</v>
      </c>
      <c r="B3889" t="s">
        <v>10223</v>
      </c>
      <c r="C3889" s="56">
        <v>41460</v>
      </c>
      <c r="D3889" s="48">
        <v>106421.92</v>
      </c>
      <c r="E3889" s="57">
        <v>150.21</v>
      </c>
      <c r="F3889" s="48">
        <v>72929.960000000006</v>
      </c>
      <c r="G3889" s="48">
        <v>-33491.959999999992</v>
      </c>
      <c r="H3889" s="51"/>
      <c r="J3889" s="51"/>
    </row>
    <row r="3890" spans="1:10" x14ac:dyDescent="0.3">
      <c r="A3890" t="s">
        <v>3879</v>
      </c>
      <c r="B3890" t="s">
        <v>10224</v>
      </c>
      <c r="C3890" s="56">
        <v>40788</v>
      </c>
      <c r="D3890" s="48">
        <v>0</v>
      </c>
      <c r="E3890" s="57">
        <v>45.37</v>
      </c>
      <c r="F3890" s="48">
        <v>22028.04</v>
      </c>
      <c r="G3890" s="48">
        <v>22028.04</v>
      </c>
      <c r="H3890" s="51"/>
      <c r="J3890" s="51"/>
    </row>
    <row r="3891" spans="1:10" x14ac:dyDescent="0.3">
      <c r="A3891" t="s">
        <v>3880</v>
      </c>
      <c r="B3891" t="s">
        <v>10225</v>
      </c>
      <c r="C3891" s="56">
        <v>40114</v>
      </c>
      <c r="D3891" s="48">
        <v>0</v>
      </c>
      <c r="E3891" s="57">
        <v>147.83000000000001</v>
      </c>
      <c r="F3891" s="48">
        <v>71774.42</v>
      </c>
      <c r="G3891" s="48">
        <v>71774.42</v>
      </c>
      <c r="H3891" s="51"/>
      <c r="J3891" s="51"/>
    </row>
    <row r="3892" spans="1:10" x14ac:dyDescent="0.3">
      <c r="A3892" t="s">
        <v>3881</v>
      </c>
      <c r="B3892" t="s">
        <v>10226</v>
      </c>
      <c r="C3892" s="56">
        <v>70085</v>
      </c>
      <c r="D3892" s="48">
        <v>50157.84</v>
      </c>
      <c r="E3892" s="57">
        <v>143.86000000000001</v>
      </c>
      <c r="F3892" s="48">
        <v>69846.91</v>
      </c>
      <c r="G3892" s="48">
        <v>19689.070000000007</v>
      </c>
      <c r="H3892" s="51"/>
      <c r="J3892" s="51"/>
    </row>
    <row r="3893" spans="1:10" x14ac:dyDescent="0.3">
      <c r="A3893" t="s">
        <v>3882</v>
      </c>
      <c r="B3893" t="s">
        <v>10227</v>
      </c>
      <c r="C3893" s="56">
        <v>77196</v>
      </c>
      <c r="D3893" s="48">
        <v>0</v>
      </c>
      <c r="E3893" s="57">
        <v>0</v>
      </c>
      <c r="F3893" s="48">
        <v>0</v>
      </c>
      <c r="G3893" s="48">
        <v>0</v>
      </c>
      <c r="H3893" s="51"/>
      <c r="J3893" s="51"/>
    </row>
    <row r="3894" spans="1:10" x14ac:dyDescent="0.3">
      <c r="A3894" t="s">
        <v>3883</v>
      </c>
      <c r="B3894" t="s">
        <v>10228</v>
      </c>
      <c r="C3894" s="56">
        <v>40950</v>
      </c>
      <c r="D3894" s="48">
        <v>54993.1</v>
      </c>
      <c r="E3894" s="57">
        <v>29.01</v>
      </c>
      <c r="F3894" s="48">
        <v>14084.94</v>
      </c>
      <c r="G3894" s="48">
        <v>-40908.159999999996</v>
      </c>
      <c r="H3894" s="51"/>
      <c r="J3894" s="51"/>
    </row>
    <row r="3895" spans="1:10" x14ac:dyDescent="0.3">
      <c r="A3895" t="s">
        <v>3884</v>
      </c>
      <c r="B3895" t="s">
        <v>10229</v>
      </c>
      <c r="C3895" s="56">
        <v>80095</v>
      </c>
      <c r="D3895" s="48">
        <v>0</v>
      </c>
      <c r="E3895" s="57">
        <v>0</v>
      </c>
      <c r="F3895" s="48">
        <v>0</v>
      </c>
      <c r="G3895" s="48">
        <v>0</v>
      </c>
      <c r="H3895" s="51"/>
      <c r="J3895" s="51"/>
    </row>
    <row r="3896" spans="1:10" x14ac:dyDescent="0.3">
      <c r="A3896" t="s">
        <v>3885</v>
      </c>
      <c r="B3896" t="s">
        <v>10230</v>
      </c>
      <c r="C3896" s="56">
        <v>74531</v>
      </c>
      <c r="D3896" s="48">
        <v>288274.52</v>
      </c>
      <c r="E3896" s="57">
        <v>840.02</v>
      </c>
      <c r="F3896" s="48">
        <v>407846.51</v>
      </c>
      <c r="G3896" s="48">
        <v>119571.98999999999</v>
      </c>
      <c r="H3896" s="51"/>
      <c r="J3896" s="51"/>
    </row>
    <row r="3897" spans="1:10" x14ac:dyDescent="0.3">
      <c r="A3897" t="s">
        <v>3886</v>
      </c>
      <c r="B3897" t="s">
        <v>10231</v>
      </c>
      <c r="C3897" s="56">
        <v>41241</v>
      </c>
      <c r="D3897" s="48">
        <v>258127</v>
      </c>
      <c r="E3897" s="57">
        <v>212.53</v>
      </c>
      <c r="F3897" s="48">
        <v>103187.57</v>
      </c>
      <c r="G3897" s="48">
        <v>-154939.43</v>
      </c>
      <c r="H3897" s="51"/>
      <c r="J3897" s="51"/>
    </row>
    <row r="3898" spans="1:10" x14ac:dyDescent="0.3">
      <c r="A3898" t="s">
        <v>3887</v>
      </c>
      <c r="B3898" t="s">
        <v>10232</v>
      </c>
      <c r="C3898" s="56">
        <v>83579</v>
      </c>
      <c r="D3898" s="48">
        <v>0</v>
      </c>
      <c r="E3898" s="57">
        <v>0</v>
      </c>
      <c r="F3898" s="48">
        <v>0</v>
      </c>
      <c r="G3898" s="48">
        <v>0</v>
      </c>
      <c r="H3898" s="51"/>
      <c r="J3898" s="51"/>
    </row>
    <row r="3899" spans="1:10" x14ac:dyDescent="0.3">
      <c r="A3899" t="s">
        <v>3888</v>
      </c>
      <c r="B3899" t="s">
        <v>10233</v>
      </c>
      <c r="C3899" s="56">
        <v>41631</v>
      </c>
      <c r="D3899" s="48">
        <v>1848</v>
      </c>
      <c r="E3899" s="57">
        <v>0</v>
      </c>
      <c r="F3899" s="48">
        <v>0</v>
      </c>
      <c r="G3899" s="48">
        <v>-1848</v>
      </c>
      <c r="H3899" s="51"/>
      <c r="J3899" s="51"/>
    </row>
    <row r="3900" spans="1:10" x14ac:dyDescent="0.3">
      <c r="A3900" t="s">
        <v>3889</v>
      </c>
      <c r="B3900" t="s">
        <v>10234</v>
      </c>
      <c r="C3900" s="56">
        <v>41779</v>
      </c>
      <c r="D3900" s="48">
        <v>0</v>
      </c>
      <c r="E3900" s="57">
        <v>0</v>
      </c>
      <c r="F3900" s="48">
        <v>0</v>
      </c>
      <c r="G3900" s="48">
        <v>0</v>
      </c>
      <c r="H3900" s="51"/>
      <c r="J3900" s="51"/>
    </row>
    <row r="3901" spans="1:10" x14ac:dyDescent="0.3">
      <c r="A3901" t="s">
        <v>3890</v>
      </c>
      <c r="B3901" t="s">
        <v>10235</v>
      </c>
      <c r="C3901" s="56">
        <v>41816</v>
      </c>
      <c r="D3901" s="48">
        <v>1848</v>
      </c>
      <c r="E3901" s="57">
        <v>0</v>
      </c>
      <c r="F3901" s="48">
        <v>0</v>
      </c>
      <c r="G3901" s="48">
        <v>-1848</v>
      </c>
      <c r="H3901" s="51"/>
      <c r="J3901" s="51"/>
    </row>
    <row r="3902" spans="1:10" x14ac:dyDescent="0.3">
      <c r="A3902" t="s">
        <v>3891</v>
      </c>
      <c r="B3902" t="s">
        <v>10236</v>
      </c>
      <c r="C3902" s="56">
        <v>42709</v>
      </c>
      <c r="D3902" s="48">
        <v>67856</v>
      </c>
      <c r="E3902" s="57">
        <v>161.05000000000001</v>
      </c>
      <c r="F3902" s="48">
        <v>78193</v>
      </c>
      <c r="G3902" s="48">
        <v>10337</v>
      </c>
      <c r="H3902" s="51"/>
      <c r="J3902" s="51"/>
    </row>
    <row r="3903" spans="1:10" x14ac:dyDescent="0.3">
      <c r="A3903" t="s">
        <v>3892</v>
      </c>
      <c r="B3903" t="s">
        <v>10237</v>
      </c>
      <c r="C3903" s="56">
        <v>41570</v>
      </c>
      <c r="D3903" s="48">
        <v>0</v>
      </c>
      <c r="E3903" s="57">
        <v>0</v>
      </c>
      <c r="F3903" s="48">
        <v>0</v>
      </c>
      <c r="G3903" s="48">
        <v>0</v>
      </c>
      <c r="H3903" s="51"/>
      <c r="J3903" s="51"/>
    </row>
    <row r="3904" spans="1:10" x14ac:dyDescent="0.3">
      <c r="A3904" t="s">
        <v>3893</v>
      </c>
      <c r="B3904" t="s">
        <v>10238</v>
      </c>
      <c r="C3904" s="56">
        <v>41501</v>
      </c>
      <c r="D3904" s="48">
        <v>0</v>
      </c>
      <c r="E3904" s="57">
        <v>0</v>
      </c>
      <c r="F3904" s="48">
        <v>0</v>
      </c>
      <c r="G3904" s="48">
        <v>0</v>
      </c>
      <c r="H3904" s="51"/>
      <c r="J3904" s="51"/>
    </row>
    <row r="3905" spans="1:10" x14ac:dyDescent="0.3">
      <c r="A3905" t="s">
        <v>3894</v>
      </c>
      <c r="B3905" t="s">
        <v>10239</v>
      </c>
      <c r="C3905" s="56">
        <v>41670</v>
      </c>
      <c r="D3905" s="48">
        <v>0</v>
      </c>
      <c r="E3905" s="57">
        <v>0</v>
      </c>
      <c r="F3905" s="48">
        <v>0</v>
      </c>
      <c r="G3905" s="48">
        <v>0</v>
      </c>
      <c r="H3905" s="51"/>
      <c r="J3905" s="51"/>
    </row>
    <row r="3906" spans="1:10" x14ac:dyDescent="0.3">
      <c r="A3906" t="s">
        <v>3895</v>
      </c>
      <c r="B3906" t="s">
        <v>10240</v>
      </c>
      <c r="C3906" s="56">
        <v>20281</v>
      </c>
      <c r="D3906" s="48">
        <v>0</v>
      </c>
      <c r="E3906" s="57">
        <v>0</v>
      </c>
      <c r="F3906" s="48">
        <v>0</v>
      </c>
      <c r="G3906" s="48">
        <v>0</v>
      </c>
      <c r="H3906" s="51"/>
      <c r="J3906" s="51"/>
    </row>
    <row r="3907" spans="1:10" x14ac:dyDescent="0.3">
      <c r="A3907" t="s">
        <v>3896</v>
      </c>
      <c r="B3907" t="s">
        <v>10241</v>
      </c>
      <c r="C3907" s="56">
        <v>24844</v>
      </c>
      <c r="D3907" s="48">
        <v>0</v>
      </c>
      <c r="E3907" s="57">
        <v>14.2</v>
      </c>
      <c r="F3907" s="48">
        <v>6894.38</v>
      </c>
      <c r="G3907" s="48">
        <v>6894.38</v>
      </c>
      <c r="H3907" s="51"/>
      <c r="J3907" s="51"/>
    </row>
    <row r="3908" spans="1:10" x14ac:dyDescent="0.3">
      <c r="A3908" t="s">
        <v>3897</v>
      </c>
      <c r="B3908" t="s">
        <v>10242</v>
      </c>
      <c r="C3908" s="56">
        <v>28601</v>
      </c>
      <c r="D3908" s="48">
        <v>0</v>
      </c>
      <c r="E3908" s="57">
        <v>0</v>
      </c>
      <c r="F3908" s="48">
        <v>0</v>
      </c>
      <c r="G3908" s="48">
        <v>0</v>
      </c>
      <c r="H3908" s="51"/>
      <c r="J3908" s="51"/>
    </row>
    <row r="3909" spans="1:10" x14ac:dyDescent="0.3">
      <c r="A3909" t="s">
        <v>3898</v>
      </c>
      <c r="B3909" t="s">
        <v>10243</v>
      </c>
      <c r="C3909" s="56">
        <v>45917</v>
      </c>
      <c r="D3909" s="48">
        <v>3374.32</v>
      </c>
      <c r="E3909" s="57">
        <v>344.58</v>
      </c>
      <c r="F3909" s="48">
        <v>167300.48000000001</v>
      </c>
      <c r="G3909" s="48">
        <v>163926.16</v>
      </c>
      <c r="H3909" s="51"/>
      <c r="J3909" s="51"/>
    </row>
    <row r="3910" spans="1:10" x14ac:dyDescent="0.3">
      <c r="A3910" t="s">
        <v>3899</v>
      </c>
      <c r="B3910" t="s">
        <v>10244</v>
      </c>
      <c r="C3910" s="56">
        <v>47100</v>
      </c>
      <c r="D3910" s="48">
        <v>9240</v>
      </c>
      <c r="E3910" s="57">
        <v>0</v>
      </c>
      <c r="F3910" s="48">
        <v>0</v>
      </c>
      <c r="G3910" s="48">
        <v>-9240</v>
      </c>
      <c r="H3910" s="51"/>
      <c r="J3910" s="51"/>
    </row>
    <row r="3911" spans="1:10" x14ac:dyDescent="0.3">
      <c r="A3911" t="s">
        <v>3900</v>
      </c>
      <c r="B3911" t="s">
        <v>10244</v>
      </c>
      <c r="C3911" s="56">
        <v>47100</v>
      </c>
      <c r="D3911" s="48">
        <v>20328</v>
      </c>
      <c r="E3911" s="57">
        <v>17.71</v>
      </c>
      <c r="F3911" s="48">
        <v>8598.56</v>
      </c>
      <c r="G3911" s="48">
        <v>-11729.44</v>
      </c>
      <c r="H3911" s="51"/>
      <c r="J3911" s="51"/>
    </row>
    <row r="3912" spans="1:10" x14ac:dyDescent="0.3">
      <c r="A3912" t="s">
        <v>3901</v>
      </c>
      <c r="B3912" t="s">
        <v>10245</v>
      </c>
      <c r="C3912" s="56">
        <v>40928</v>
      </c>
      <c r="D3912" s="48">
        <v>83448.490000000005</v>
      </c>
      <c r="E3912" s="57">
        <v>157.01</v>
      </c>
      <c r="F3912" s="48">
        <v>76231.5</v>
      </c>
      <c r="G3912" s="48">
        <v>-7216.9900000000052</v>
      </c>
      <c r="H3912" s="51"/>
      <c r="J3912" s="51"/>
    </row>
    <row r="3913" spans="1:10" x14ac:dyDescent="0.3">
      <c r="A3913" t="s">
        <v>3902</v>
      </c>
      <c r="B3913" t="s">
        <v>10246</v>
      </c>
      <c r="C3913" s="56">
        <v>61751</v>
      </c>
      <c r="D3913" s="48">
        <v>0</v>
      </c>
      <c r="E3913" s="57">
        <v>0</v>
      </c>
      <c r="F3913" s="48">
        <v>0</v>
      </c>
      <c r="G3913" s="48">
        <v>0</v>
      </c>
      <c r="H3913" s="51"/>
      <c r="J3913" s="51"/>
    </row>
    <row r="3914" spans="1:10" x14ac:dyDescent="0.3">
      <c r="A3914" t="s">
        <v>3903</v>
      </c>
      <c r="B3914" t="s">
        <v>10247</v>
      </c>
      <c r="C3914" s="56">
        <v>72853</v>
      </c>
      <c r="D3914" s="48">
        <v>3628.5</v>
      </c>
      <c r="E3914" s="57">
        <v>0</v>
      </c>
      <c r="F3914" s="48">
        <v>0</v>
      </c>
      <c r="G3914" s="48">
        <v>-3628.5</v>
      </c>
      <c r="H3914" s="51"/>
      <c r="J3914" s="51"/>
    </row>
    <row r="3915" spans="1:10" x14ac:dyDescent="0.3">
      <c r="A3915" t="s">
        <v>3904</v>
      </c>
      <c r="B3915" t="s">
        <v>10248</v>
      </c>
      <c r="C3915" s="56">
        <v>41125</v>
      </c>
      <c r="D3915" s="48">
        <v>0</v>
      </c>
      <c r="E3915" s="57">
        <v>0</v>
      </c>
      <c r="F3915" s="48">
        <v>0</v>
      </c>
      <c r="G3915" s="48">
        <v>0</v>
      </c>
      <c r="H3915" s="51"/>
      <c r="J3915" s="51"/>
    </row>
    <row r="3916" spans="1:10" x14ac:dyDescent="0.3">
      <c r="A3916" t="s">
        <v>3905</v>
      </c>
      <c r="B3916" t="s">
        <v>10249</v>
      </c>
      <c r="C3916" s="56">
        <v>40862</v>
      </c>
      <c r="D3916" s="48">
        <v>0</v>
      </c>
      <c r="E3916" s="57">
        <v>0</v>
      </c>
      <c r="F3916" s="48">
        <v>0</v>
      </c>
      <c r="G3916" s="48">
        <v>0</v>
      </c>
      <c r="H3916" s="51"/>
      <c r="J3916" s="51"/>
    </row>
    <row r="3917" spans="1:10" x14ac:dyDescent="0.3">
      <c r="A3917" t="s">
        <v>3906</v>
      </c>
      <c r="B3917" t="s">
        <v>10250</v>
      </c>
      <c r="C3917" s="56">
        <v>81316</v>
      </c>
      <c r="D3917" s="48">
        <v>371213.2</v>
      </c>
      <c r="E3917" s="57">
        <v>696.24</v>
      </c>
      <c r="F3917" s="48">
        <v>338038.44</v>
      </c>
      <c r="G3917" s="48">
        <v>-33174.760000000009</v>
      </c>
      <c r="H3917" s="51"/>
      <c r="J3917" s="51"/>
    </row>
    <row r="3918" spans="1:10" x14ac:dyDescent="0.3">
      <c r="A3918" t="s">
        <v>3907</v>
      </c>
      <c r="B3918" t="s">
        <v>10251</v>
      </c>
      <c r="C3918" s="56">
        <v>41629</v>
      </c>
      <c r="D3918" s="48">
        <v>225758.1</v>
      </c>
      <c r="E3918" s="57">
        <v>198.06</v>
      </c>
      <c r="F3918" s="48">
        <v>96162.09</v>
      </c>
      <c r="G3918" s="48">
        <v>-129596.01000000001</v>
      </c>
      <c r="H3918" s="51"/>
      <c r="J3918" s="51"/>
    </row>
    <row r="3919" spans="1:10" x14ac:dyDescent="0.3">
      <c r="A3919" t="s">
        <v>3908</v>
      </c>
      <c r="B3919" t="s">
        <v>10252</v>
      </c>
      <c r="C3919" s="56">
        <v>41858</v>
      </c>
      <c r="D3919" s="48">
        <v>0</v>
      </c>
      <c r="E3919" s="57">
        <v>0</v>
      </c>
      <c r="F3919" s="48">
        <v>0</v>
      </c>
      <c r="G3919" s="48">
        <v>0</v>
      </c>
      <c r="H3919" s="51"/>
      <c r="J3919" s="51"/>
    </row>
    <row r="3920" spans="1:10" x14ac:dyDescent="0.3">
      <c r="A3920" t="s">
        <v>3909</v>
      </c>
      <c r="B3920" t="s">
        <v>10253</v>
      </c>
      <c r="C3920" s="56">
        <v>11711</v>
      </c>
      <c r="D3920" s="48">
        <v>68117.56</v>
      </c>
      <c r="E3920" s="57">
        <v>0</v>
      </c>
      <c r="F3920" s="48">
        <v>0</v>
      </c>
      <c r="G3920" s="48">
        <v>-68117.56</v>
      </c>
      <c r="H3920" s="51"/>
      <c r="J3920" s="51"/>
    </row>
    <row r="3921" spans="1:10" x14ac:dyDescent="0.3">
      <c r="A3921" t="s">
        <v>3910</v>
      </c>
      <c r="B3921" t="s">
        <v>10254</v>
      </c>
      <c r="C3921" s="56">
        <v>41364</v>
      </c>
      <c r="D3921" s="48">
        <v>10902.85</v>
      </c>
      <c r="E3921" s="57">
        <v>108.21</v>
      </c>
      <c r="F3921" s="48">
        <v>52538.12</v>
      </c>
      <c r="G3921" s="48">
        <v>41635.270000000004</v>
      </c>
      <c r="H3921" s="51"/>
      <c r="J3921" s="51"/>
    </row>
    <row r="3922" spans="1:10" x14ac:dyDescent="0.3">
      <c r="A3922" t="s">
        <v>3911</v>
      </c>
      <c r="B3922" t="s">
        <v>10255</v>
      </c>
      <c r="C3922" s="56">
        <v>41617</v>
      </c>
      <c r="D3922" s="48">
        <v>0</v>
      </c>
      <c r="E3922" s="57">
        <v>0</v>
      </c>
      <c r="F3922" s="48">
        <v>0</v>
      </c>
      <c r="G3922" s="48">
        <v>0</v>
      </c>
      <c r="H3922" s="51"/>
      <c r="J3922" s="51"/>
    </row>
    <row r="3923" spans="1:10" x14ac:dyDescent="0.3">
      <c r="A3923" t="s">
        <v>3912</v>
      </c>
      <c r="B3923" t="s">
        <v>10256</v>
      </c>
      <c r="C3923" s="56">
        <v>41816</v>
      </c>
      <c r="D3923" s="48">
        <v>0</v>
      </c>
      <c r="E3923" s="57">
        <v>14.51</v>
      </c>
      <c r="F3923" s="48">
        <v>7044.9</v>
      </c>
      <c r="G3923" s="48">
        <v>7044.9</v>
      </c>
      <c r="H3923" s="51"/>
      <c r="J3923" s="51"/>
    </row>
    <row r="3924" spans="1:10" x14ac:dyDescent="0.3">
      <c r="A3924" t="s">
        <v>3913</v>
      </c>
      <c r="B3924" t="s">
        <v>10257</v>
      </c>
      <c r="C3924" s="56">
        <v>41361</v>
      </c>
      <c r="D3924" s="48">
        <v>3583.45</v>
      </c>
      <c r="E3924" s="57">
        <v>61.67</v>
      </c>
      <c r="F3924" s="48">
        <v>29942.02</v>
      </c>
      <c r="G3924" s="48">
        <v>26358.57</v>
      </c>
      <c r="H3924" s="51"/>
      <c r="J3924" s="51"/>
    </row>
    <row r="3925" spans="1:10" x14ac:dyDescent="0.3">
      <c r="A3925" t="s">
        <v>3914</v>
      </c>
      <c r="B3925" t="s">
        <v>10258</v>
      </c>
      <c r="C3925" s="56">
        <v>41571</v>
      </c>
      <c r="D3925" s="48">
        <v>20813.78</v>
      </c>
      <c r="E3925" s="57">
        <v>21.98</v>
      </c>
      <c r="F3925" s="48">
        <v>10671.73</v>
      </c>
      <c r="G3925" s="48">
        <v>-10142.049999999999</v>
      </c>
      <c r="H3925" s="51"/>
      <c r="J3925" s="51"/>
    </row>
    <row r="3926" spans="1:10" x14ac:dyDescent="0.3">
      <c r="A3926" t="s">
        <v>3915</v>
      </c>
      <c r="B3926" t="s">
        <v>10259</v>
      </c>
      <c r="C3926" s="56">
        <v>41637</v>
      </c>
      <c r="D3926" s="48">
        <v>1848</v>
      </c>
      <c r="E3926" s="57">
        <v>0</v>
      </c>
      <c r="F3926" s="48">
        <v>0</v>
      </c>
      <c r="G3926" s="48">
        <v>-1848</v>
      </c>
      <c r="H3926" s="51"/>
      <c r="J3926" s="51"/>
    </row>
    <row r="3927" spans="1:10" x14ac:dyDescent="0.3">
      <c r="A3927" t="s">
        <v>3916</v>
      </c>
      <c r="B3927" t="s">
        <v>10260</v>
      </c>
      <c r="C3927" s="56">
        <v>41775</v>
      </c>
      <c r="D3927" s="48">
        <v>194519.11</v>
      </c>
      <c r="E3927" s="57">
        <v>634.77</v>
      </c>
      <c r="F3927" s="48">
        <v>308193.53000000003</v>
      </c>
      <c r="G3927" s="48">
        <v>113674.42000000004</v>
      </c>
      <c r="H3927" s="51"/>
      <c r="J3927" s="51"/>
    </row>
    <row r="3928" spans="1:10" x14ac:dyDescent="0.3">
      <c r="A3928" t="s">
        <v>3917</v>
      </c>
      <c r="B3928" t="s">
        <v>10261</v>
      </c>
      <c r="C3928" s="56">
        <v>41780</v>
      </c>
      <c r="D3928" s="48">
        <v>0</v>
      </c>
      <c r="E3928" s="57">
        <v>0</v>
      </c>
      <c r="F3928" s="48">
        <v>0</v>
      </c>
      <c r="G3928" s="48">
        <v>0</v>
      </c>
      <c r="H3928" s="51"/>
      <c r="J3928" s="51"/>
    </row>
    <row r="3929" spans="1:10" x14ac:dyDescent="0.3">
      <c r="A3929" t="s">
        <v>3918</v>
      </c>
      <c r="B3929" t="s">
        <v>10262</v>
      </c>
      <c r="C3929" s="56">
        <v>41856</v>
      </c>
      <c r="D3929" s="48">
        <v>0</v>
      </c>
      <c r="E3929" s="57">
        <v>0</v>
      </c>
      <c r="F3929" s="48">
        <v>0</v>
      </c>
      <c r="G3929" s="48">
        <v>0</v>
      </c>
      <c r="H3929" s="51"/>
      <c r="J3929" s="51"/>
    </row>
    <row r="3930" spans="1:10" x14ac:dyDescent="0.3">
      <c r="A3930" t="s">
        <v>3919</v>
      </c>
      <c r="B3930" t="s">
        <v>10263</v>
      </c>
      <c r="C3930" s="56">
        <v>41566</v>
      </c>
      <c r="D3930" s="48">
        <v>0</v>
      </c>
      <c r="E3930" s="57">
        <v>103.34</v>
      </c>
      <c r="F3930" s="48">
        <v>50173.64</v>
      </c>
      <c r="G3930" s="48">
        <v>50173.64</v>
      </c>
      <c r="H3930" s="51"/>
      <c r="J3930" s="51"/>
    </row>
    <row r="3931" spans="1:10" x14ac:dyDescent="0.3">
      <c r="A3931" t="s">
        <v>3920</v>
      </c>
      <c r="B3931" t="s">
        <v>10264</v>
      </c>
      <c r="C3931" s="56">
        <v>41735</v>
      </c>
      <c r="D3931" s="48">
        <v>0</v>
      </c>
      <c r="E3931" s="57">
        <v>29.57</v>
      </c>
      <c r="F3931" s="48">
        <v>14356.83</v>
      </c>
      <c r="G3931" s="48">
        <v>14356.83</v>
      </c>
      <c r="H3931" s="51"/>
      <c r="J3931" s="51"/>
    </row>
    <row r="3932" spans="1:10" x14ac:dyDescent="0.3">
      <c r="A3932" t="s">
        <v>3921</v>
      </c>
      <c r="B3932" t="s">
        <v>10265</v>
      </c>
      <c r="C3932" s="56">
        <v>41631</v>
      </c>
      <c r="D3932" s="48">
        <v>51832.73</v>
      </c>
      <c r="E3932" s="57">
        <v>0</v>
      </c>
      <c r="F3932" s="48">
        <v>0</v>
      </c>
      <c r="G3932" s="48">
        <v>-51832.73</v>
      </c>
      <c r="H3932" s="51"/>
      <c r="J3932" s="51"/>
    </row>
    <row r="3933" spans="1:10" x14ac:dyDescent="0.3">
      <c r="A3933" t="s">
        <v>3922</v>
      </c>
      <c r="B3933" t="s">
        <v>10266</v>
      </c>
      <c r="C3933" s="56">
        <v>41441</v>
      </c>
      <c r="D3933" s="48">
        <v>320704.77</v>
      </c>
      <c r="E3933" s="57">
        <v>638.25</v>
      </c>
      <c r="F3933" s="48">
        <v>309883.14</v>
      </c>
      <c r="G3933" s="48">
        <v>-10821.630000000005</v>
      </c>
      <c r="H3933" s="51"/>
      <c r="J3933" s="51"/>
    </row>
    <row r="3934" spans="1:10" x14ac:dyDescent="0.3">
      <c r="A3934" t="s">
        <v>3923</v>
      </c>
      <c r="B3934" t="s">
        <v>10267</v>
      </c>
      <c r="C3934" s="56">
        <v>41248</v>
      </c>
      <c r="D3934" s="48">
        <v>43501.16</v>
      </c>
      <c r="E3934" s="57">
        <v>165.8</v>
      </c>
      <c r="F3934" s="48">
        <v>80499.22</v>
      </c>
      <c r="G3934" s="48">
        <v>36998.06</v>
      </c>
      <c r="H3934" s="51"/>
      <c r="J3934" s="51"/>
    </row>
    <row r="3935" spans="1:10" x14ac:dyDescent="0.3">
      <c r="A3935" t="s">
        <v>3924</v>
      </c>
      <c r="B3935" t="s">
        <v>10268</v>
      </c>
      <c r="C3935" s="56">
        <v>42709</v>
      </c>
      <c r="D3935" s="48">
        <v>64933.14</v>
      </c>
      <c r="E3935" s="57">
        <v>381.86</v>
      </c>
      <c r="F3935" s="48">
        <v>185400.67</v>
      </c>
      <c r="G3935" s="48">
        <v>120467.53000000001</v>
      </c>
      <c r="H3935" s="51"/>
      <c r="J3935" s="51"/>
    </row>
    <row r="3936" spans="1:10" x14ac:dyDescent="0.3">
      <c r="A3936" t="s">
        <v>3925</v>
      </c>
      <c r="B3936" t="s">
        <v>10269</v>
      </c>
      <c r="C3936" s="56">
        <v>41421</v>
      </c>
      <c r="D3936" s="48">
        <v>0</v>
      </c>
      <c r="E3936" s="57">
        <v>0</v>
      </c>
      <c r="F3936" s="48">
        <v>0</v>
      </c>
      <c r="G3936" s="48">
        <v>0</v>
      </c>
      <c r="H3936" s="51"/>
      <c r="J3936" s="51"/>
    </row>
    <row r="3937" spans="1:10" x14ac:dyDescent="0.3">
      <c r="A3937" t="s">
        <v>3926</v>
      </c>
      <c r="B3937" t="s">
        <v>10270</v>
      </c>
      <c r="C3937" s="56">
        <v>41561</v>
      </c>
      <c r="D3937" s="48">
        <v>30915.43</v>
      </c>
      <c r="E3937" s="57">
        <v>0</v>
      </c>
      <c r="F3937" s="48">
        <v>0</v>
      </c>
      <c r="G3937" s="48">
        <v>-30915.43</v>
      </c>
      <c r="H3937" s="51"/>
      <c r="J3937" s="51"/>
    </row>
    <row r="3938" spans="1:10" x14ac:dyDescent="0.3">
      <c r="A3938" t="s">
        <v>3927</v>
      </c>
      <c r="B3938" t="s">
        <v>10271</v>
      </c>
      <c r="C3938" s="56">
        <v>41560</v>
      </c>
      <c r="D3938" s="48">
        <v>149634.69</v>
      </c>
      <c r="E3938" s="57">
        <v>247.44</v>
      </c>
      <c r="F3938" s="48">
        <v>120137.07</v>
      </c>
      <c r="G3938" s="48">
        <v>-29497.619999999995</v>
      </c>
      <c r="H3938" s="51"/>
      <c r="J3938" s="51"/>
    </row>
    <row r="3939" spans="1:10" x14ac:dyDescent="0.3">
      <c r="A3939" t="s">
        <v>3928</v>
      </c>
      <c r="B3939" t="s">
        <v>10272</v>
      </c>
      <c r="C3939" s="56">
        <v>43864</v>
      </c>
      <c r="D3939" s="48">
        <v>105623.43</v>
      </c>
      <c r="E3939" s="57">
        <v>363.71</v>
      </c>
      <c r="F3939" s="48">
        <v>176588.48</v>
      </c>
      <c r="G3939" s="48">
        <v>70965.050000000017</v>
      </c>
      <c r="H3939" s="51"/>
      <c r="J3939" s="51"/>
    </row>
    <row r="3940" spans="1:10" x14ac:dyDescent="0.3">
      <c r="A3940" t="s">
        <v>3929</v>
      </c>
      <c r="B3940" t="s">
        <v>10273</v>
      </c>
      <c r="C3940" s="56">
        <v>47595</v>
      </c>
      <c r="D3940" s="48">
        <v>286092.71000000002</v>
      </c>
      <c r="E3940" s="57">
        <v>827.87</v>
      </c>
      <c r="F3940" s="48">
        <v>401947.44</v>
      </c>
      <c r="G3940" s="48">
        <v>115854.72999999998</v>
      </c>
      <c r="H3940" s="51"/>
      <c r="J3940" s="51"/>
    </row>
    <row r="3941" spans="1:10" x14ac:dyDescent="0.3">
      <c r="A3941" t="s">
        <v>3930</v>
      </c>
      <c r="B3941" t="s">
        <v>10274</v>
      </c>
      <c r="C3941" s="56">
        <v>71008</v>
      </c>
      <c r="D3941" s="48">
        <v>3183.37</v>
      </c>
      <c r="E3941" s="57">
        <v>107.27</v>
      </c>
      <c r="F3941" s="48">
        <v>52081.73</v>
      </c>
      <c r="G3941" s="48">
        <v>48898.36</v>
      </c>
      <c r="H3941" s="51"/>
      <c r="J3941" s="51"/>
    </row>
    <row r="3942" spans="1:10" x14ac:dyDescent="0.3">
      <c r="A3942" t="s">
        <v>3931</v>
      </c>
      <c r="B3942" t="s">
        <v>10275</v>
      </c>
      <c r="C3942" s="56">
        <v>77195</v>
      </c>
      <c r="D3942" s="48">
        <v>0</v>
      </c>
      <c r="E3942" s="57">
        <v>0</v>
      </c>
      <c r="F3942" s="48">
        <v>0</v>
      </c>
      <c r="G3942" s="48">
        <v>0</v>
      </c>
      <c r="H3942" s="51"/>
      <c r="J3942" s="51"/>
    </row>
    <row r="3943" spans="1:10" x14ac:dyDescent="0.3">
      <c r="A3943" t="s">
        <v>3932</v>
      </c>
      <c r="B3943" t="s">
        <v>10276</v>
      </c>
      <c r="C3943" s="56">
        <v>70085</v>
      </c>
      <c r="D3943" s="48">
        <v>0</v>
      </c>
      <c r="E3943" s="57">
        <v>66.680000000000007</v>
      </c>
      <c r="F3943" s="48">
        <v>32374.47</v>
      </c>
      <c r="G3943" s="48">
        <v>32374.47</v>
      </c>
      <c r="H3943" s="51"/>
      <c r="J3943" s="51"/>
    </row>
    <row r="3944" spans="1:10" x14ac:dyDescent="0.3">
      <c r="A3944" t="s">
        <v>3933</v>
      </c>
      <c r="B3944" t="s">
        <v>10277</v>
      </c>
      <c r="C3944" s="56">
        <v>41454</v>
      </c>
      <c r="D3944" s="48">
        <v>0</v>
      </c>
      <c r="E3944" s="57">
        <v>0</v>
      </c>
      <c r="F3944" s="48">
        <v>0</v>
      </c>
      <c r="G3944" s="48">
        <v>0</v>
      </c>
      <c r="H3944" s="51"/>
      <c r="J3944" s="51"/>
    </row>
    <row r="3945" spans="1:10" x14ac:dyDescent="0.3">
      <c r="A3945" t="s">
        <v>3934</v>
      </c>
      <c r="B3945" t="s">
        <v>10278</v>
      </c>
      <c r="C3945" s="56">
        <v>20281</v>
      </c>
      <c r="D3945" s="48">
        <v>0</v>
      </c>
      <c r="E3945" s="57">
        <v>39.76</v>
      </c>
      <c r="F3945" s="48">
        <v>19304.28</v>
      </c>
      <c r="G3945" s="48">
        <v>19304.28</v>
      </c>
      <c r="H3945" s="51"/>
      <c r="J3945" s="51"/>
    </row>
    <row r="3946" spans="1:10" x14ac:dyDescent="0.3">
      <c r="A3946" t="s">
        <v>3935</v>
      </c>
      <c r="B3946" t="s">
        <v>10279</v>
      </c>
      <c r="C3946" s="56">
        <v>77196</v>
      </c>
      <c r="D3946" s="48">
        <v>0</v>
      </c>
      <c r="E3946" s="57">
        <v>0</v>
      </c>
      <c r="F3946" s="48">
        <v>0</v>
      </c>
      <c r="G3946" s="48">
        <v>0</v>
      </c>
      <c r="H3946" s="51"/>
      <c r="J3946" s="51"/>
    </row>
    <row r="3947" spans="1:10" x14ac:dyDescent="0.3">
      <c r="A3947" t="s">
        <v>3936</v>
      </c>
      <c r="B3947" t="s">
        <v>10280</v>
      </c>
      <c r="C3947" s="56">
        <v>41794</v>
      </c>
      <c r="D3947" s="48">
        <v>0</v>
      </c>
      <c r="E3947" s="57">
        <v>0</v>
      </c>
      <c r="F3947" s="48">
        <v>0</v>
      </c>
      <c r="G3947" s="48">
        <v>0</v>
      </c>
      <c r="H3947" s="51"/>
      <c r="J3947" s="51"/>
    </row>
    <row r="3948" spans="1:10" x14ac:dyDescent="0.3">
      <c r="A3948" t="s">
        <v>3937</v>
      </c>
      <c r="B3948" t="s">
        <v>10281</v>
      </c>
      <c r="C3948" s="56">
        <v>30357</v>
      </c>
      <c r="D3948" s="48">
        <v>0</v>
      </c>
      <c r="E3948" s="57">
        <v>0.4</v>
      </c>
      <c r="F3948" s="48">
        <v>194.21</v>
      </c>
      <c r="G3948" s="48">
        <v>194.21</v>
      </c>
      <c r="H3948" s="51"/>
      <c r="J3948" s="51"/>
    </row>
    <row r="3949" spans="1:10" x14ac:dyDescent="0.3">
      <c r="A3949" t="s">
        <v>3938</v>
      </c>
      <c r="B3949" t="s">
        <v>10282</v>
      </c>
      <c r="C3949" s="56">
        <v>80095</v>
      </c>
      <c r="D3949" s="48">
        <v>0</v>
      </c>
      <c r="E3949" s="57">
        <v>0</v>
      </c>
      <c r="F3949" s="48">
        <v>0</v>
      </c>
      <c r="G3949" s="48">
        <v>0</v>
      </c>
      <c r="H3949" s="51"/>
      <c r="J3949" s="51"/>
    </row>
    <row r="3950" spans="1:10" x14ac:dyDescent="0.3">
      <c r="A3950" t="s">
        <v>3939</v>
      </c>
      <c r="B3950" t="s">
        <v>10283</v>
      </c>
      <c r="C3950" s="56">
        <v>41241</v>
      </c>
      <c r="D3950" s="48">
        <v>0</v>
      </c>
      <c r="E3950" s="57">
        <v>0</v>
      </c>
      <c r="F3950" s="48">
        <v>0</v>
      </c>
      <c r="G3950" s="48">
        <v>0</v>
      </c>
      <c r="H3950" s="51"/>
      <c r="J3950" s="51"/>
    </row>
    <row r="3951" spans="1:10" x14ac:dyDescent="0.3">
      <c r="A3951" t="s">
        <v>3940</v>
      </c>
      <c r="B3951" t="s">
        <v>10284</v>
      </c>
      <c r="C3951" s="56">
        <v>41631</v>
      </c>
      <c r="D3951" s="48">
        <v>0</v>
      </c>
      <c r="E3951" s="57">
        <v>0</v>
      </c>
      <c r="F3951" s="48">
        <v>0</v>
      </c>
      <c r="G3951" s="48">
        <v>0</v>
      </c>
      <c r="H3951" s="51"/>
      <c r="J3951" s="51"/>
    </row>
    <row r="3952" spans="1:10" x14ac:dyDescent="0.3">
      <c r="A3952" t="s">
        <v>3941</v>
      </c>
      <c r="B3952" t="s">
        <v>10285</v>
      </c>
      <c r="C3952" s="56">
        <v>42709</v>
      </c>
      <c r="D3952" s="48">
        <v>0</v>
      </c>
      <c r="E3952" s="57">
        <v>0</v>
      </c>
      <c r="F3952" s="48">
        <v>0</v>
      </c>
      <c r="G3952" s="48">
        <v>0</v>
      </c>
      <c r="H3952" s="51"/>
      <c r="J3952" s="51"/>
    </row>
    <row r="3953" spans="1:10" x14ac:dyDescent="0.3">
      <c r="A3953" t="s">
        <v>3942</v>
      </c>
      <c r="B3953" t="s">
        <v>10286</v>
      </c>
      <c r="C3953" s="56">
        <v>41375</v>
      </c>
      <c r="D3953" s="48">
        <v>46751.38</v>
      </c>
      <c r="E3953" s="57">
        <v>133.85</v>
      </c>
      <c r="F3953" s="48">
        <v>64986.85</v>
      </c>
      <c r="G3953" s="48">
        <v>18235.47</v>
      </c>
      <c r="H3953" s="51"/>
      <c r="J3953" s="51"/>
    </row>
    <row r="3954" spans="1:10" x14ac:dyDescent="0.3">
      <c r="A3954" t="s">
        <v>3943</v>
      </c>
      <c r="B3954" t="s">
        <v>10287</v>
      </c>
      <c r="C3954" s="56">
        <v>41345</v>
      </c>
      <c r="D3954" s="48">
        <v>0</v>
      </c>
      <c r="E3954" s="57">
        <v>9.0399999999999991</v>
      </c>
      <c r="F3954" s="48">
        <v>4389.1000000000004</v>
      </c>
      <c r="G3954" s="48">
        <v>4389.1000000000004</v>
      </c>
      <c r="H3954" s="51"/>
      <c r="J3954" s="51"/>
    </row>
    <row r="3955" spans="1:10" x14ac:dyDescent="0.3">
      <c r="A3955" t="s">
        <v>3944</v>
      </c>
      <c r="B3955" t="s">
        <v>10288</v>
      </c>
      <c r="C3955" s="56">
        <v>40803</v>
      </c>
      <c r="D3955" s="48">
        <v>0</v>
      </c>
      <c r="E3955" s="57">
        <v>0</v>
      </c>
      <c r="F3955" s="48">
        <v>0</v>
      </c>
      <c r="G3955" s="48">
        <v>0</v>
      </c>
      <c r="H3955" s="51"/>
      <c r="J3955" s="51"/>
    </row>
    <row r="3956" spans="1:10" x14ac:dyDescent="0.3">
      <c r="A3956" t="s">
        <v>3945</v>
      </c>
      <c r="B3956" t="s">
        <v>10289</v>
      </c>
      <c r="C3956" s="56">
        <v>41631</v>
      </c>
      <c r="D3956" s="48">
        <v>0</v>
      </c>
      <c r="E3956" s="57">
        <v>0</v>
      </c>
      <c r="F3956" s="48">
        <v>0</v>
      </c>
      <c r="G3956" s="48">
        <v>0</v>
      </c>
      <c r="H3956" s="51"/>
      <c r="J3956" s="51"/>
    </row>
    <row r="3957" spans="1:10" x14ac:dyDescent="0.3">
      <c r="A3957" t="s">
        <v>3946</v>
      </c>
      <c r="B3957" t="s">
        <v>10290</v>
      </c>
      <c r="C3957" s="56">
        <v>41496</v>
      </c>
      <c r="D3957" s="48">
        <v>183138.86</v>
      </c>
      <c r="E3957" s="57">
        <v>136.57</v>
      </c>
      <c r="F3957" s="48">
        <v>66307.47</v>
      </c>
      <c r="G3957" s="48">
        <v>-116831.38999999998</v>
      </c>
      <c r="H3957" s="51"/>
      <c r="J3957" s="51"/>
    </row>
    <row r="3958" spans="1:10" x14ac:dyDescent="0.3">
      <c r="A3958" t="s">
        <v>3947</v>
      </c>
      <c r="B3958" t="s">
        <v>10290</v>
      </c>
      <c r="C3958" s="56">
        <v>41496</v>
      </c>
      <c r="D3958" s="48">
        <v>0</v>
      </c>
      <c r="E3958" s="57">
        <v>0</v>
      </c>
      <c r="F3958" s="48">
        <v>0</v>
      </c>
      <c r="G3958" s="48">
        <v>0</v>
      </c>
      <c r="H3958" s="51"/>
      <c r="J3958" s="51"/>
    </row>
    <row r="3959" spans="1:10" x14ac:dyDescent="0.3">
      <c r="A3959" t="s">
        <v>3948</v>
      </c>
      <c r="B3959" t="s">
        <v>10291</v>
      </c>
      <c r="C3959" s="56">
        <v>20281</v>
      </c>
      <c r="D3959" s="48">
        <v>498570.69</v>
      </c>
      <c r="E3959" s="57">
        <v>806.99</v>
      </c>
      <c r="F3959" s="48">
        <v>391809.78</v>
      </c>
      <c r="G3959" s="48">
        <v>-106760.90999999997</v>
      </c>
      <c r="H3959" s="51"/>
      <c r="J3959" s="51"/>
    </row>
    <row r="3960" spans="1:10" x14ac:dyDescent="0.3">
      <c r="A3960" t="s">
        <v>3949</v>
      </c>
      <c r="B3960" t="s">
        <v>10292</v>
      </c>
      <c r="C3960" s="56">
        <v>24844</v>
      </c>
      <c r="D3960" s="48">
        <v>114566.41</v>
      </c>
      <c r="E3960" s="57">
        <v>276.22000000000003</v>
      </c>
      <c r="F3960" s="48">
        <v>134110.32999999999</v>
      </c>
      <c r="G3960" s="48">
        <v>19543.919999999984</v>
      </c>
      <c r="H3960" s="51"/>
      <c r="J3960" s="51"/>
    </row>
    <row r="3961" spans="1:10" x14ac:dyDescent="0.3">
      <c r="A3961" t="s">
        <v>3950</v>
      </c>
      <c r="B3961" t="s">
        <v>10293</v>
      </c>
      <c r="C3961" s="56">
        <v>45917</v>
      </c>
      <c r="D3961" s="48">
        <v>10373.41</v>
      </c>
      <c r="E3961" s="57">
        <v>225.45</v>
      </c>
      <c r="F3961" s="48">
        <v>109460.48</v>
      </c>
      <c r="G3961" s="48">
        <v>99087.069999999992</v>
      </c>
      <c r="H3961" s="51"/>
      <c r="J3961" s="51"/>
    </row>
    <row r="3962" spans="1:10" x14ac:dyDescent="0.3">
      <c r="A3962" t="s">
        <v>3951</v>
      </c>
      <c r="B3962" t="s">
        <v>10294</v>
      </c>
      <c r="C3962" s="56">
        <v>52274</v>
      </c>
      <c r="D3962" s="48">
        <v>0</v>
      </c>
      <c r="E3962" s="57">
        <v>14.51</v>
      </c>
      <c r="F3962" s="48">
        <v>7044.9</v>
      </c>
      <c r="G3962" s="48">
        <v>7044.9</v>
      </c>
      <c r="H3962" s="51"/>
      <c r="J3962" s="51"/>
    </row>
    <row r="3963" spans="1:10" x14ac:dyDescent="0.3">
      <c r="A3963" t="s">
        <v>3952</v>
      </c>
      <c r="B3963" t="s">
        <v>10295</v>
      </c>
      <c r="C3963" s="56">
        <v>61751</v>
      </c>
      <c r="D3963" s="48">
        <v>0</v>
      </c>
      <c r="E3963" s="57">
        <v>0</v>
      </c>
      <c r="F3963" s="48">
        <v>0</v>
      </c>
      <c r="G3963" s="48">
        <v>0</v>
      </c>
      <c r="H3963" s="51"/>
      <c r="J3963" s="51"/>
    </row>
    <row r="3964" spans="1:10" x14ac:dyDescent="0.3">
      <c r="A3964" t="s">
        <v>3953</v>
      </c>
      <c r="B3964" t="s">
        <v>10296</v>
      </c>
      <c r="C3964" s="56">
        <v>81316</v>
      </c>
      <c r="D3964" s="48">
        <v>537379.24</v>
      </c>
      <c r="E3964" s="57">
        <v>1477.47</v>
      </c>
      <c r="F3964" s="48">
        <v>717341.23</v>
      </c>
      <c r="G3964" s="48">
        <v>179961.99</v>
      </c>
      <c r="H3964" s="51"/>
      <c r="J3964" s="51"/>
    </row>
    <row r="3965" spans="1:10" x14ac:dyDescent="0.3">
      <c r="A3965" t="s">
        <v>3954</v>
      </c>
      <c r="B3965" t="s">
        <v>10297</v>
      </c>
      <c r="C3965" s="56">
        <v>40378</v>
      </c>
      <c r="D3965" s="48">
        <v>244882.72</v>
      </c>
      <c r="E3965" s="57">
        <v>399.24</v>
      </c>
      <c r="F3965" s="48">
        <v>193839</v>
      </c>
      <c r="G3965" s="48">
        <v>-51043.72</v>
      </c>
      <c r="H3965" s="51"/>
      <c r="J3965" s="51"/>
    </row>
    <row r="3966" spans="1:10" x14ac:dyDescent="0.3">
      <c r="A3966" t="s">
        <v>3955</v>
      </c>
      <c r="B3966" t="s">
        <v>10298</v>
      </c>
      <c r="C3966" s="56">
        <v>85255</v>
      </c>
      <c r="D3966" s="48">
        <v>0</v>
      </c>
      <c r="E3966" s="57">
        <v>0</v>
      </c>
      <c r="F3966" s="48">
        <v>0</v>
      </c>
      <c r="G3966" s="48">
        <v>0</v>
      </c>
      <c r="H3966" s="51"/>
      <c r="J3966" s="51"/>
    </row>
    <row r="3967" spans="1:10" x14ac:dyDescent="0.3">
      <c r="A3967" t="s">
        <v>3956</v>
      </c>
      <c r="B3967" t="s">
        <v>10299</v>
      </c>
      <c r="C3967" s="56">
        <v>41125</v>
      </c>
      <c r="D3967" s="48">
        <v>0</v>
      </c>
      <c r="E3967" s="57">
        <v>0</v>
      </c>
      <c r="F3967" s="48">
        <v>0</v>
      </c>
      <c r="G3967" s="48">
        <v>0</v>
      </c>
      <c r="H3967" s="51"/>
      <c r="J3967" s="51"/>
    </row>
    <row r="3968" spans="1:10" x14ac:dyDescent="0.3">
      <c r="A3968" t="s">
        <v>3957</v>
      </c>
      <c r="B3968" t="s">
        <v>10300</v>
      </c>
      <c r="C3968" s="56">
        <v>40862</v>
      </c>
      <c r="D3968" s="48">
        <v>0</v>
      </c>
      <c r="E3968" s="57">
        <v>0</v>
      </c>
      <c r="F3968" s="48">
        <v>0</v>
      </c>
      <c r="G3968" s="48">
        <v>0</v>
      </c>
      <c r="H3968" s="51"/>
      <c r="J3968" s="51"/>
    </row>
    <row r="3969" spans="1:10" x14ac:dyDescent="0.3">
      <c r="A3969" t="s">
        <v>3958</v>
      </c>
      <c r="B3969" t="s">
        <v>10301</v>
      </c>
      <c r="C3969" s="56">
        <v>41629</v>
      </c>
      <c r="D3969" s="48">
        <v>0</v>
      </c>
      <c r="E3969" s="57">
        <v>0</v>
      </c>
      <c r="F3969" s="48">
        <v>0</v>
      </c>
      <c r="G3969" s="48">
        <v>0</v>
      </c>
      <c r="H3969" s="51"/>
      <c r="J3969" s="51"/>
    </row>
    <row r="3970" spans="1:10" x14ac:dyDescent="0.3">
      <c r="A3970" t="s">
        <v>3959</v>
      </c>
      <c r="B3970" t="s">
        <v>10302</v>
      </c>
      <c r="C3970" s="56">
        <v>10925</v>
      </c>
      <c r="D3970" s="48">
        <v>5544</v>
      </c>
      <c r="E3970" s="57">
        <v>0</v>
      </c>
      <c r="F3970" s="48">
        <v>0</v>
      </c>
      <c r="G3970" s="48">
        <v>-5544</v>
      </c>
      <c r="H3970" s="51"/>
      <c r="J3970" s="51"/>
    </row>
    <row r="3971" spans="1:10" x14ac:dyDescent="0.3">
      <c r="A3971" t="s">
        <v>3960</v>
      </c>
      <c r="B3971" t="s">
        <v>10303</v>
      </c>
      <c r="C3971" s="56">
        <v>28601</v>
      </c>
      <c r="D3971" s="48">
        <v>0</v>
      </c>
      <c r="E3971" s="57">
        <v>84.45</v>
      </c>
      <c r="F3971" s="48">
        <v>41002.160000000003</v>
      </c>
      <c r="G3971" s="48">
        <v>41002.160000000003</v>
      </c>
      <c r="H3971" s="51"/>
      <c r="J3971" s="51"/>
    </row>
    <row r="3972" spans="1:10" x14ac:dyDescent="0.3">
      <c r="A3972" t="s">
        <v>3961</v>
      </c>
      <c r="B3972" t="s">
        <v>10304</v>
      </c>
      <c r="C3972" s="56">
        <v>42761</v>
      </c>
      <c r="D3972" s="48">
        <v>294140.21000000002</v>
      </c>
      <c r="E3972" s="57">
        <v>473.99</v>
      </c>
      <c r="F3972" s="48">
        <v>230131.62</v>
      </c>
      <c r="G3972" s="48">
        <v>-64008.590000000026</v>
      </c>
      <c r="H3972" s="51"/>
      <c r="J3972" s="51"/>
    </row>
    <row r="3973" spans="1:10" x14ac:dyDescent="0.3">
      <c r="A3973" t="s">
        <v>3962</v>
      </c>
      <c r="B3973" t="s">
        <v>10305</v>
      </c>
      <c r="C3973" s="56">
        <v>41386</v>
      </c>
      <c r="D3973" s="48">
        <v>0</v>
      </c>
      <c r="E3973" s="57">
        <v>0</v>
      </c>
      <c r="F3973" s="48">
        <v>0</v>
      </c>
      <c r="G3973" s="48">
        <v>0</v>
      </c>
      <c r="H3973" s="51"/>
      <c r="J3973" s="51"/>
    </row>
    <row r="3974" spans="1:10" x14ac:dyDescent="0.3">
      <c r="A3974" t="s">
        <v>3963</v>
      </c>
      <c r="B3974" t="s">
        <v>10306</v>
      </c>
      <c r="C3974" s="56">
        <v>11711</v>
      </c>
      <c r="D3974" s="48">
        <v>0</v>
      </c>
      <c r="E3974" s="57">
        <v>0</v>
      </c>
      <c r="F3974" s="48">
        <v>0</v>
      </c>
      <c r="G3974" s="48">
        <v>0</v>
      </c>
      <c r="H3974" s="51"/>
      <c r="J3974" s="51"/>
    </row>
    <row r="3975" spans="1:10" x14ac:dyDescent="0.3">
      <c r="A3975" t="s">
        <v>3964</v>
      </c>
      <c r="B3975" t="s">
        <v>10307</v>
      </c>
      <c r="C3975" s="56">
        <v>41876</v>
      </c>
      <c r="D3975" s="48">
        <v>21748.67</v>
      </c>
      <c r="E3975" s="57">
        <v>58.33</v>
      </c>
      <c r="F3975" s="48">
        <v>28320.38</v>
      </c>
      <c r="G3975" s="48">
        <v>6571.7100000000028</v>
      </c>
      <c r="H3975" s="51"/>
      <c r="J3975" s="51"/>
    </row>
    <row r="3976" spans="1:10" x14ac:dyDescent="0.3">
      <c r="A3976" t="s">
        <v>3965</v>
      </c>
      <c r="B3976" t="s">
        <v>10308</v>
      </c>
      <c r="C3976" s="56">
        <v>41364</v>
      </c>
      <c r="D3976" s="48">
        <v>6575.05</v>
      </c>
      <c r="E3976" s="57">
        <v>35.07</v>
      </c>
      <c r="F3976" s="48">
        <v>17027.189999999999</v>
      </c>
      <c r="G3976" s="48">
        <v>10452.14</v>
      </c>
      <c r="H3976" s="51"/>
      <c r="J3976" s="51"/>
    </row>
    <row r="3977" spans="1:10" x14ac:dyDescent="0.3">
      <c r="A3977" t="s">
        <v>3966</v>
      </c>
      <c r="B3977" t="s">
        <v>10309</v>
      </c>
      <c r="C3977" s="56">
        <v>41522</v>
      </c>
      <c r="D3977" s="48">
        <v>599660.23</v>
      </c>
      <c r="E3977" s="57">
        <v>109.07</v>
      </c>
      <c r="F3977" s="48">
        <v>52955.67</v>
      </c>
      <c r="G3977" s="48">
        <v>-546704.55999999994</v>
      </c>
      <c r="H3977" s="51"/>
      <c r="J3977" s="51"/>
    </row>
    <row r="3978" spans="1:10" x14ac:dyDescent="0.3">
      <c r="A3978" t="s">
        <v>3967</v>
      </c>
      <c r="B3978" t="s">
        <v>10310</v>
      </c>
      <c r="C3978" s="56">
        <v>41401</v>
      </c>
      <c r="D3978" s="48">
        <v>20593.080000000002</v>
      </c>
      <c r="E3978" s="57">
        <v>0</v>
      </c>
      <c r="F3978" s="48">
        <v>0</v>
      </c>
      <c r="G3978" s="48">
        <v>-20593.080000000002</v>
      </c>
      <c r="H3978" s="51"/>
      <c r="J3978" s="51"/>
    </row>
    <row r="3979" spans="1:10" x14ac:dyDescent="0.3">
      <c r="A3979" t="s">
        <v>3968</v>
      </c>
      <c r="B3979" t="s">
        <v>10311</v>
      </c>
      <c r="C3979" s="56">
        <v>42557</v>
      </c>
      <c r="D3979" s="48">
        <v>124646.36</v>
      </c>
      <c r="E3979" s="57">
        <v>197.19</v>
      </c>
      <c r="F3979" s="48">
        <v>95739.69</v>
      </c>
      <c r="G3979" s="48">
        <v>-28906.67</v>
      </c>
      <c r="H3979" s="51"/>
      <c r="J3979" s="51"/>
    </row>
    <row r="3980" spans="1:10" x14ac:dyDescent="0.3">
      <c r="A3980" t="s">
        <v>3969</v>
      </c>
      <c r="B3980" t="s">
        <v>10312</v>
      </c>
      <c r="C3980" s="56">
        <v>41780</v>
      </c>
      <c r="D3980" s="48">
        <v>251710.02</v>
      </c>
      <c r="E3980" s="57">
        <v>401.98</v>
      </c>
      <c r="F3980" s="48">
        <v>195169.33</v>
      </c>
      <c r="G3980" s="48">
        <v>-56540.69</v>
      </c>
      <c r="H3980" s="51"/>
      <c r="J3980" s="51"/>
    </row>
    <row r="3981" spans="1:10" x14ac:dyDescent="0.3">
      <c r="A3981" t="s">
        <v>3970</v>
      </c>
      <c r="B3981" t="s">
        <v>10313</v>
      </c>
      <c r="C3981" s="56">
        <v>41856</v>
      </c>
      <c r="D3981" s="48">
        <v>0</v>
      </c>
      <c r="E3981" s="57">
        <v>0</v>
      </c>
      <c r="F3981" s="48">
        <v>0</v>
      </c>
      <c r="G3981" s="48">
        <v>0</v>
      </c>
      <c r="H3981" s="51"/>
      <c r="J3981" s="51"/>
    </row>
    <row r="3982" spans="1:10" x14ac:dyDescent="0.3">
      <c r="A3982" t="s">
        <v>3971</v>
      </c>
      <c r="B3982" t="s">
        <v>10314</v>
      </c>
      <c r="C3982" s="56">
        <v>42561</v>
      </c>
      <c r="D3982" s="48">
        <v>27579.78</v>
      </c>
      <c r="E3982" s="57">
        <v>0</v>
      </c>
      <c r="F3982" s="48">
        <v>0</v>
      </c>
      <c r="G3982" s="48">
        <v>-27579.78</v>
      </c>
      <c r="H3982" s="51"/>
      <c r="J3982" s="51"/>
    </row>
    <row r="3983" spans="1:10" x14ac:dyDescent="0.3">
      <c r="A3983" t="s">
        <v>3972</v>
      </c>
      <c r="B3983" t="s">
        <v>10315</v>
      </c>
      <c r="C3983" s="56">
        <v>41735</v>
      </c>
      <c r="D3983" s="48">
        <v>0</v>
      </c>
      <c r="E3983" s="57">
        <v>36.119999999999997</v>
      </c>
      <c r="F3983" s="48">
        <v>17536.98</v>
      </c>
      <c r="G3983" s="48">
        <v>17536.98</v>
      </c>
      <c r="H3983" s="51"/>
      <c r="J3983" s="51"/>
    </row>
    <row r="3984" spans="1:10" x14ac:dyDescent="0.3">
      <c r="A3984" t="s">
        <v>3973</v>
      </c>
      <c r="B3984" t="s">
        <v>10316</v>
      </c>
      <c r="C3984" s="56">
        <v>41631</v>
      </c>
      <c r="D3984" s="48">
        <v>0</v>
      </c>
      <c r="E3984" s="57">
        <v>0</v>
      </c>
      <c r="F3984" s="48">
        <v>0</v>
      </c>
      <c r="G3984" s="48">
        <v>0</v>
      </c>
      <c r="H3984" s="51"/>
      <c r="J3984" s="51"/>
    </row>
    <row r="3985" spans="1:10" x14ac:dyDescent="0.3">
      <c r="A3985" t="s">
        <v>3974</v>
      </c>
      <c r="B3985" t="s">
        <v>10317</v>
      </c>
      <c r="C3985" s="56">
        <v>41580</v>
      </c>
      <c r="D3985" s="48">
        <v>0</v>
      </c>
      <c r="E3985" s="57">
        <v>0</v>
      </c>
      <c r="F3985" s="48">
        <v>0</v>
      </c>
      <c r="G3985" s="48">
        <v>0</v>
      </c>
      <c r="H3985" s="51"/>
      <c r="J3985" s="51"/>
    </row>
    <row r="3986" spans="1:10" x14ac:dyDescent="0.3">
      <c r="A3986" t="s">
        <v>3975</v>
      </c>
      <c r="B3986" t="s">
        <v>10318</v>
      </c>
      <c r="C3986" s="56">
        <v>41371</v>
      </c>
      <c r="D3986" s="48">
        <v>0</v>
      </c>
      <c r="E3986" s="57">
        <v>0</v>
      </c>
      <c r="F3986" s="48">
        <v>0</v>
      </c>
      <c r="G3986" s="48">
        <v>0</v>
      </c>
      <c r="H3986" s="51"/>
      <c r="J3986" s="51"/>
    </row>
    <row r="3987" spans="1:10" x14ac:dyDescent="0.3">
      <c r="A3987" t="s">
        <v>3976</v>
      </c>
      <c r="B3987" t="s">
        <v>10319</v>
      </c>
      <c r="C3987" s="56">
        <v>41444</v>
      </c>
      <c r="D3987" s="48">
        <v>0</v>
      </c>
      <c r="E3987" s="57">
        <v>0</v>
      </c>
      <c r="F3987" s="48">
        <v>0</v>
      </c>
      <c r="G3987" s="48">
        <v>0</v>
      </c>
      <c r="H3987" s="51"/>
      <c r="J3987" s="51"/>
    </row>
    <row r="3988" spans="1:10" x14ac:dyDescent="0.3">
      <c r="A3988" t="s">
        <v>3977</v>
      </c>
      <c r="B3988" t="s">
        <v>10320</v>
      </c>
      <c r="C3988" s="56">
        <v>81316</v>
      </c>
      <c r="D3988" s="48">
        <v>35112</v>
      </c>
      <c r="E3988" s="57">
        <v>121.38</v>
      </c>
      <c r="F3988" s="48">
        <v>58932.42</v>
      </c>
      <c r="G3988" s="48">
        <v>23820.42</v>
      </c>
      <c r="H3988" s="51"/>
      <c r="J3988" s="51"/>
    </row>
    <row r="3989" spans="1:10" x14ac:dyDescent="0.3">
      <c r="A3989" t="s">
        <v>3978</v>
      </c>
      <c r="B3989" t="s">
        <v>10321</v>
      </c>
      <c r="C3989" s="56">
        <v>40934</v>
      </c>
      <c r="D3989" s="48">
        <v>41870.29</v>
      </c>
      <c r="E3989" s="57">
        <v>197.43</v>
      </c>
      <c r="F3989" s="48">
        <v>95856.21</v>
      </c>
      <c r="G3989" s="48">
        <v>53985.920000000006</v>
      </c>
      <c r="H3989" s="51"/>
      <c r="J3989" s="51"/>
    </row>
    <row r="3990" spans="1:10" x14ac:dyDescent="0.3">
      <c r="A3990" t="s">
        <v>3979</v>
      </c>
      <c r="B3990" t="s">
        <v>10322</v>
      </c>
      <c r="C3990" s="56">
        <v>41528</v>
      </c>
      <c r="D3990" s="48">
        <v>0</v>
      </c>
      <c r="E3990" s="57">
        <v>1.45</v>
      </c>
      <c r="F3990" s="48">
        <v>704</v>
      </c>
      <c r="G3990" s="48">
        <v>704</v>
      </c>
      <c r="H3990" s="51"/>
      <c r="J3990" s="51"/>
    </row>
    <row r="3991" spans="1:10" x14ac:dyDescent="0.3">
      <c r="A3991" t="s">
        <v>3980</v>
      </c>
      <c r="B3991" t="s">
        <v>10323</v>
      </c>
      <c r="C3991" s="56">
        <v>20281</v>
      </c>
      <c r="D3991" s="48">
        <v>97828.59</v>
      </c>
      <c r="E3991" s="57">
        <v>319.75</v>
      </c>
      <c r="F3991" s="48">
        <v>155245.01999999999</v>
      </c>
      <c r="G3991" s="48">
        <v>57416.429999999993</v>
      </c>
      <c r="H3991" s="51"/>
      <c r="J3991" s="51"/>
    </row>
    <row r="3992" spans="1:10" x14ac:dyDescent="0.3">
      <c r="A3992" t="s">
        <v>3981</v>
      </c>
      <c r="B3992" t="s">
        <v>10324</v>
      </c>
      <c r="C3992" s="56">
        <v>77196</v>
      </c>
      <c r="D3992" s="48">
        <v>0</v>
      </c>
      <c r="E3992" s="57">
        <v>0</v>
      </c>
      <c r="F3992" s="48">
        <v>0</v>
      </c>
      <c r="G3992" s="48">
        <v>0</v>
      </c>
      <c r="H3992" s="51"/>
      <c r="J3992" s="51"/>
    </row>
    <row r="3993" spans="1:10" x14ac:dyDescent="0.3">
      <c r="A3993" t="s">
        <v>3982</v>
      </c>
      <c r="B3993" t="s">
        <v>10325</v>
      </c>
      <c r="C3993" s="56">
        <v>41794</v>
      </c>
      <c r="D3993" s="48">
        <v>0</v>
      </c>
      <c r="E3993" s="57">
        <v>7.34</v>
      </c>
      <c r="F3993" s="48">
        <v>3563.72</v>
      </c>
      <c r="G3993" s="48">
        <v>3563.72</v>
      </c>
      <c r="H3993" s="51"/>
      <c r="J3993" s="51"/>
    </row>
    <row r="3994" spans="1:10" x14ac:dyDescent="0.3">
      <c r="A3994" t="s">
        <v>3983</v>
      </c>
      <c r="B3994" t="s">
        <v>10326</v>
      </c>
      <c r="C3994" s="56">
        <v>41816</v>
      </c>
      <c r="D3994" s="48">
        <v>37624.33</v>
      </c>
      <c r="E3994" s="57">
        <v>113.36</v>
      </c>
      <c r="F3994" s="48">
        <v>55038.55</v>
      </c>
      <c r="G3994" s="48">
        <v>17414.22</v>
      </c>
      <c r="H3994" s="51"/>
      <c r="J3994" s="51"/>
    </row>
    <row r="3995" spans="1:10" x14ac:dyDescent="0.3">
      <c r="A3995" t="s">
        <v>3984</v>
      </c>
      <c r="B3995" t="s">
        <v>10327</v>
      </c>
      <c r="C3995" s="56">
        <v>42709</v>
      </c>
      <c r="D3995" s="48">
        <v>94530.91</v>
      </c>
      <c r="E3995" s="57">
        <v>243.81</v>
      </c>
      <c r="F3995" s="48">
        <v>118374.63</v>
      </c>
      <c r="G3995" s="48">
        <v>23843.72</v>
      </c>
      <c r="H3995" s="51"/>
      <c r="J3995" s="51"/>
    </row>
    <row r="3996" spans="1:10" x14ac:dyDescent="0.3">
      <c r="A3996" t="s">
        <v>3985</v>
      </c>
      <c r="B3996" t="s">
        <v>10328</v>
      </c>
      <c r="C3996" s="56">
        <v>41570</v>
      </c>
      <c r="D3996" s="48">
        <v>0</v>
      </c>
      <c r="E3996" s="57">
        <v>0</v>
      </c>
      <c r="F3996" s="48">
        <v>0</v>
      </c>
      <c r="G3996" s="48">
        <v>0</v>
      </c>
      <c r="H3996" s="51"/>
      <c r="J3996" s="51"/>
    </row>
    <row r="3997" spans="1:10" x14ac:dyDescent="0.3">
      <c r="A3997" t="s">
        <v>3986</v>
      </c>
      <c r="B3997" t="s">
        <v>10329</v>
      </c>
      <c r="C3997" s="56">
        <v>41345</v>
      </c>
      <c r="D3997" s="48">
        <v>0</v>
      </c>
      <c r="E3997" s="57">
        <v>0</v>
      </c>
      <c r="F3997" s="48">
        <v>0</v>
      </c>
      <c r="G3997" s="48">
        <v>0</v>
      </c>
      <c r="H3997" s="51"/>
      <c r="J3997" s="51"/>
    </row>
    <row r="3998" spans="1:10" x14ac:dyDescent="0.3">
      <c r="A3998" t="s">
        <v>3987</v>
      </c>
      <c r="B3998" t="s">
        <v>10330</v>
      </c>
      <c r="C3998" s="56">
        <v>41670</v>
      </c>
      <c r="D3998" s="48">
        <v>0</v>
      </c>
      <c r="E3998" s="57">
        <v>0</v>
      </c>
      <c r="F3998" s="48">
        <v>0</v>
      </c>
      <c r="G3998" s="48">
        <v>0</v>
      </c>
      <c r="H3998" s="51"/>
      <c r="J3998" s="51"/>
    </row>
    <row r="3999" spans="1:10" x14ac:dyDescent="0.3">
      <c r="A3999" t="s">
        <v>3988</v>
      </c>
      <c r="B3999" t="s">
        <v>10331</v>
      </c>
      <c r="C3999" s="56">
        <v>20281</v>
      </c>
      <c r="D3999" s="48">
        <v>283441.38</v>
      </c>
      <c r="E3999" s="57">
        <v>963.35</v>
      </c>
      <c r="F3999" s="48">
        <v>467725.69</v>
      </c>
      <c r="G3999" s="48">
        <v>184284.31</v>
      </c>
      <c r="H3999" s="51"/>
      <c r="J3999" s="51"/>
    </row>
    <row r="4000" spans="1:10" x14ac:dyDescent="0.3">
      <c r="A4000" t="s">
        <v>3989</v>
      </c>
      <c r="B4000" t="s">
        <v>10332</v>
      </c>
      <c r="C4000" s="56">
        <v>45917</v>
      </c>
      <c r="D4000" s="48">
        <v>33264</v>
      </c>
      <c r="E4000" s="57">
        <v>142.69999999999999</v>
      </c>
      <c r="F4000" s="48">
        <v>69283.7</v>
      </c>
      <c r="G4000" s="48">
        <v>36019.699999999997</v>
      </c>
      <c r="H4000" s="51"/>
      <c r="J4000" s="51"/>
    </row>
    <row r="4001" spans="1:10" x14ac:dyDescent="0.3">
      <c r="A4001" t="s">
        <v>3990</v>
      </c>
      <c r="B4001" t="s">
        <v>10333</v>
      </c>
      <c r="C4001" s="56">
        <v>47100</v>
      </c>
      <c r="D4001" s="48">
        <v>133386.13</v>
      </c>
      <c r="E4001" s="57">
        <v>225.35</v>
      </c>
      <c r="F4001" s="48">
        <v>109411.93</v>
      </c>
      <c r="G4001" s="48">
        <v>-23974.200000000012</v>
      </c>
      <c r="H4001" s="51"/>
      <c r="J4001" s="51"/>
    </row>
    <row r="4002" spans="1:10" x14ac:dyDescent="0.3">
      <c r="A4002" t="s">
        <v>3991</v>
      </c>
      <c r="B4002" t="s">
        <v>10334</v>
      </c>
      <c r="C4002" s="56">
        <v>40928</v>
      </c>
      <c r="D4002" s="48">
        <v>251662.52</v>
      </c>
      <c r="E4002" s="57">
        <v>465.33</v>
      </c>
      <c r="F4002" s="48">
        <v>225927.02</v>
      </c>
      <c r="G4002" s="48">
        <v>-25735.5</v>
      </c>
      <c r="H4002" s="51"/>
      <c r="J4002" s="51"/>
    </row>
    <row r="4003" spans="1:10" x14ac:dyDescent="0.3">
      <c r="A4003" t="s">
        <v>3992</v>
      </c>
      <c r="B4003" t="s">
        <v>10335</v>
      </c>
      <c r="C4003" s="56">
        <v>52274</v>
      </c>
      <c r="D4003" s="48">
        <v>16349.03</v>
      </c>
      <c r="E4003" s="57">
        <v>33.86</v>
      </c>
      <c r="F4003" s="48">
        <v>16439.71</v>
      </c>
      <c r="G4003" s="48">
        <v>90.679999999998472</v>
      </c>
      <c r="H4003" s="51"/>
      <c r="J4003" s="51"/>
    </row>
    <row r="4004" spans="1:10" x14ac:dyDescent="0.3">
      <c r="A4004" t="s">
        <v>3993</v>
      </c>
      <c r="B4004" t="s">
        <v>10336</v>
      </c>
      <c r="C4004" s="56">
        <v>41023</v>
      </c>
      <c r="D4004" s="48">
        <v>53611.03</v>
      </c>
      <c r="E4004" s="57">
        <v>44.94</v>
      </c>
      <c r="F4004" s="48">
        <v>21819.27</v>
      </c>
      <c r="G4004" s="48">
        <v>-31791.759999999998</v>
      </c>
      <c r="H4004" s="51"/>
      <c r="J4004" s="51"/>
    </row>
    <row r="4005" spans="1:10" x14ac:dyDescent="0.3">
      <c r="A4005" t="s">
        <v>3994</v>
      </c>
      <c r="B4005" t="s">
        <v>10337</v>
      </c>
      <c r="C4005" s="56">
        <v>72853</v>
      </c>
      <c r="D4005" s="48">
        <v>0</v>
      </c>
      <c r="E4005" s="57">
        <v>0</v>
      </c>
      <c r="F4005" s="48">
        <v>0</v>
      </c>
      <c r="G4005" s="48">
        <v>0</v>
      </c>
      <c r="H4005" s="51"/>
      <c r="J4005" s="51"/>
    </row>
    <row r="4006" spans="1:10" x14ac:dyDescent="0.3">
      <c r="A4006" t="s">
        <v>3995</v>
      </c>
      <c r="B4006" t="s">
        <v>10338</v>
      </c>
      <c r="C4006" s="56">
        <v>74049</v>
      </c>
      <c r="D4006" s="48">
        <v>484656.8</v>
      </c>
      <c r="E4006" s="57">
        <v>879.53</v>
      </c>
      <c r="F4006" s="48">
        <v>427029.41</v>
      </c>
      <c r="G4006" s="48">
        <v>-57627.390000000014</v>
      </c>
      <c r="H4006" s="51"/>
      <c r="J4006" s="51"/>
    </row>
    <row r="4007" spans="1:10" x14ac:dyDescent="0.3">
      <c r="A4007" t="s">
        <v>3996</v>
      </c>
      <c r="B4007" t="s">
        <v>10339</v>
      </c>
      <c r="C4007" s="56">
        <v>81316</v>
      </c>
      <c r="D4007" s="48">
        <v>402506.05</v>
      </c>
      <c r="E4007" s="57">
        <v>536.23</v>
      </c>
      <c r="F4007" s="48">
        <v>260350.39</v>
      </c>
      <c r="G4007" s="48">
        <v>-142155.65999999997</v>
      </c>
      <c r="H4007" s="51"/>
      <c r="J4007" s="51"/>
    </row>
    <row r="4008" spans="1:10" x14ac:dyDescent="0.3">
      <c r="A4008" t="s">
        <v>3997</v>
      </c>
      <c r="B4008" t="s">
        <v>10340</v>
      </c>
      <c r="C4008" s="56">
        <v>41125</v>
      </c>
      <c r="D4008" s="48">
        <v>0</v>
      </c>
      <c r="E4008" s="57">
        <v>0</v>
      </c>
      <c r="F4008" s="48">
        <v>0</v>
      </c>
      <c r="G4008" s="48">
        <v>0</v>
      </c>
      <c r="H4008" s="51"/>
      <c r="J4008" s="51"/>
    </row>
    <row r="4009" spans="1:10" x14ac:dyDescent="0.3">
      <c r="A4009" t="s">
        <v>3998</v>
      </c>
      <c r="B4009" t="s">
        <v>10341</v>
      </c>
      <c r="C4009" s="56">
        <v>40667</v>
      </c>
      <c r="D4009" s="48">
        <v>0</v>
      </c>
      <c r="E4009" s="57">
        <v>18.850000000000001</v>
      </c>
      <c r="F4009" s="48">
        <v>9152.0499999999993</v>
      </c>
      <c r="G4009" s="48">
        <v>9152.0499999999993</v>
      </c>
      <c r="H4009" s="51"/>
      <c r="J4009" s="51"/>
    </row>
    <row r="4010" spans="1:10" x14ac:dyDescent="0.3">
      <c r="A4010" t="s">
        <v>3999</v>
      </c>
      <c r="B4010" t="s">
        <v>10342</v>
      </c>
      <c r="C4010" s="56">
        <v>42554</v>
      </c>
      <c r="D4010" s="48">
        <v>3696</v>
      </c>
      <c r="E4010" s="57">
        <v>0</v>
      </c>
      <c r="F4010" s="48">
        <v>0</v>
      </c>
      <c r="G4010" s="48">
        <v>-3696</v>
      </c>
      <c r="H4010" s="51"/>
      <c r="J4010" s="51"/>
    </row>
    <row r="4011" spans="1:10" x14ac:dyDescent="0.3">
      <c r="A4011" t="s">
        <v>4000</v>
      </c>
      <c r="B4011" t="s">
        <v>10343</v>
      </c>
      <c r="C4011" s="56">
        <v>41858</v>
      </c>
      <c r="D4011" s="48">
        <v>73168.91</v>
      </c>
      <c r="E4011" s="57">
        <v>254.42</v>
      </c>
      <c r="F4011" s="48">
        <v>123526</v>
      </c>
      <c r="G4011" s="48">
        <v>50357.09</v>
      </c>
      <c r="H4011" s="51"/>
      <c r="J4011" s="51"/>
    </row>
    <row r="4012" spans="1:10" x14ac:dyDescent="0.3">
      <c r="A4012" t="s">
        <v>4001</v>
      </c>
      <c r="B4012" t="s">
        <v>10344</v>
      </c>
      <c r="C4012" s="56">
        <v>28601</v>
      </c>
      <c r="D4012" s="48">
        <v>31574.05</v>
      </c>
      <c r="E4012" s="57">
        <v>118.31</v>
      </c>
      <c r="F4012" s="48">
        <v>57441.87</v>
      </c>
      <c r="G4012" s="48">
        <v>25867.820000000003</v>
      </c>
      <c r="H4012" s="51"/>
      <c r="J4012" s="51"/>
    </row>
    <row r="4013" spans="1:10" x14ac:dyDescent="0.3">
      <c r="A4013" t="s">
        <v>4002</v>
      </c>
      <c r="B4013" t="s">
        <v>10345</v>
      </c>
      <c r="C4013" s="56">
        <v>41570</v>
      </c>
      <c r="D4013" s="48">
        <v>0</v>
      </c>
      <c r="E4013" s="57">
        <v>0</v>
      </c>
      <c r="F4013" s="48">
        <v>0</v>
      </c>
      <c r="G4013" s="48">
        <v>0</v>
      </c>
      <c r="H4013" s="51"/>
      <c r="J4013" s="51"/>
    </row>
    <row r="4014" spans="1:10" x14ac:dyDescent="0.3">
      <c r="A4014" t="s">
        <v>4003</v>
      </c>
      <c r="B4014" t="s">
        <v>10346</v>
      </c>
      <c r="C4014" s="56">
        <v>42761</v>
      </c>
      <c r="D4014" s="48">
        <v>68090.02</v>
      </c>
      <c r="E4014" s="57">
        <v>90.94</v>
      </c>
      <c r="F4014" s="48">
        <v>44153.19</v>
      </c>
      <c r="G4014" s="48">
        <v>-23936.83</v>
      </c>
      <c r="H4014" s="51"/>
      <c r="J4014" s="51"/>
    </row>
    <row r="4015" spans="1:10" x14ac:dyDescent="0.3">
      <c r="A4015" t="s">
        <v>4004</v>
      </c>
      <c r="B4015" t="s">
        <v>10347</v>
      </c>
      <c r="C4015" s="56">
        <v>13662</v>
      </c>
      <c r="D4015" s="48">
        <v>65617.97</v>
      </c>
      <c r="E4015" s="57">
        <v>98.67</v>
      </c>
      <c r="F4015" s="48">
        <v>47906.26</v>
      </c>
      <c r="G4015" s="48">
        <v>-17711.71</v>
      </c>
      <c r="H4015" s="51"/>
      <c r="J4015" s="51"/>
    </row>
    <row r="4016" spans="1:10" x14ac:dyDescent="0.3">
      <c r="A4016" t="s">
        <v>4005</v>
      </c>
      <c r="B4016" t="s">
        <v>10348</v>
      </c>
      <c r="C4016" s="56">
        <v>41386</v>
      </c>
      <c r="D4016" s="48">
        <v>276825.81</v>
      </c>
      <c r="E4016" s="57">
        <v>891.32</v>
      </c>
      <c r="F4016" s="48">
        <v>432753.69</v>
      </c>
      <c r="G4016" s="48">
        <v>155927.88</v>
      </c>
      <c r="H4016" s="51"/>
      <c r="J4016" s="51"/>
    </row>
    <row r="4017" spans="1:10" x14ac:dyDescent="0.3">
      <c r="A4017" t="s">
        <v>4006</v>
      </c>
      <c r="B4017" t="s">
        <v>10349</v>
      </c>
      <c r="C4017" s="56">
        <v>11711</v>
      </c>
      <c r="D4017" s="48">
        <v>0</v>
      </c>
      <c r="E4017" s="57">
        <v>0</v>
      </c>
      <c r="F4017" s="48">
        <v>0</v>
      </c>
      <c r="G4017" s="48">
        <v>0</v>
      </c>
      <c r="H4017" s="51"/>
      <c r="J4017" s="51"/>
    </row>
    <row r="4018" spans="1:10" x14ac:dyDescent="0.3">
      <c r="A4018" t="s">
        <v>4007</v>
      </c>
      <c r="B4018" t="s">
        <v>10350</v>
      </c>
      <c r="C4018" s="56">
        <v>41876</v>
      </c>
      <c r="D4018" s="48">
        <v>0</v>
      </c>
      <c r="E4018" s="57">
        <v>125.65</v>
      </c>
      <c r="F4018" s="48">
        <v>61005.59</v>
      </c>
      <c r="G4018" s="48">
        <v>61005.59</v>
      </c>
      <c r="H4018" s="51"/>
      <c r="J4018" s="51"/>
    </row>
    <row r="4019" spans="1:10" x14ac:dyDescent="0.3">
      <c r="A4019" t="s">
        <v>4008</v>
      </c>
      <c r="B4019" t="s">
        <v>10351</v>
      </c>
      <c r="C4019" s="56">
        <v>41617</v>
      </c>
      <c r="D4019" s="48">
        <v>109724.88</v>
      </c>
      <c r="E4019" s="57">
        <v>366.1</v>
      </c>
      <c r="F4019" s="48">
        <v>177748.87</v>
      </c>
      <c r="G4019" s="48">
        <v>68023.989999999991</v>
      </c>
      <c r="H4019" s="51"/>
      <c r="J4019" s="51"/>
    </row>
    <row r="4020" spans="1:10" x14ac:dyDescent="0.3">
      <c r="A4020" t="s">
        <v>4009</v>
      </c>
      <c r="B4020" t="s">
        <v>10352</v>
      </c>
      <c r="C4020" s="56">
        <v>41567</v>
      </c>
      <c r="D4020" s="48">
        <v>0</v>
      </c>
      <c r="E4020" s="57">
        <v>0</v>
      </c>
      <c r="F4020" s="48">
        <v>0</v>
      </c>
      <c r="G4020" s="48">
        <v>0</v>
      </c>
      <c r="H4020" s="51"/>
      <c r="J4020" s="51"/>
    </row>
    <row r="4021" spans="1:10" x14ac:dyDescent="0.3">
      <c r="A4021" t="s">
        <v>4010</v>
      </c>
      <c r="B4021" t="s">
        <v>10353</v>
      </c>
      <c r="C4021" s="56">
        <v>41522</v>
      </c>
      <c r="D4021" s="48">
        <v>109078.46</v>
      </c>
      <c r="E4021" s="57">
        <v>364.8</v>
      </c>
      <c r="F4021" s="48">
        <v>177117.7</v>
      </c>
      <c r="G4021" s="48">
        <v>68039.240000000005</v>
      </c>
      <c r="H4021" s="51"/>
      <c r="J4021" s="51"/>
    </row>
    <row r="4022" spans="1:10" x14ac:dyDescent="0.3">
      <c r="A4022" t="s">
        <v>4011</v>
      </c>
      <c r="B4022" t="s">
        <v>10354</v>
      </c>
      <c r="C4022" s="56">
        <v>41401</v>
      </c>
      <c r="D4022" s="48">
        <v>0</v>
      </c>
      <c r="E4022" s="57">
        <v>0</v>
      </c>
      <c r="F4022" s="48">
        <v>0</v>
      </c>
      <c r="G4022" s="48">
        <v>0</v>
      </c>
      <c r="H4022" s="51"/>
      <c r="J4022" s="51"/>
    </row>
    <row r="4023" spans="1:10" x14ac:dyDescent="0.3">
      <c r="A4023" t="s">
        <v>4012</v>
      </c>
      <c r="B4023" t="s">
        <v>10355</v>
      </c>
      <c r="C4023" s="56">
        <v>41574</v>
      </c>
      <c r="D4023" s="48">
        <v>247925.7</v>
      </c>
      <c r="E4023" s="57">
        <v>500.34</v>
      </c>
      <c r="F4023" s="48">
        <v>242925.08</v>
      </c>
      <c r="G4023" s="48">
        <v>-5000.6200000000244</v>
      </c>
      <c r="H4023" s="51"/>
      <c r="J4023" s="51"/>
    </row>
    <row r="4024" spans="1:10" x14ac:dyDescent="0.3">
      <c r="A4024" t="s">
        <v>4013</v>
      </c>
      <c r="B4024" t="s">
        <v>10356</v>
      </c>
      <c r="C4024" s="56">
        <v>42557</v>
      </c>
      <c r="D4024" s="48">
        <v>43828.53</v>
      </c>
      <c r="E4024" s="57">
        <v>120.83</v>
      </c>
      <c r="F4024" s="48">
        <v>58665.38</v>
      </c>
      <c r="G4024" s="48">
        <v>14836.849999999999</v>
      </c>
      <c r="H4024" s="51"/>
      <c r="J4024" s="51"/>
    </row>
    <row r="4025" spans="1:10" x14ac:dyDescent="0.3">
      <c r="A4025" t="s">
        <v>4014</v>
      </c>
      <c r="B4025" t="s">
        <v>10356</v>
      </c>
      <c r="C4025" s="56">
        <v>42557</v>
      </c>
      <c r="D4025" s="48">
        <v>64580.55</v>
      </c>
      <c r="E4025" s="57">
        <v>92.47</v>
      </c>
      <c r="F4025" s="48">
        <v>44896.03</v>
      </c>
      <c r="G4025" s="48">
        <v>-19684.520000000004</v>
      </c>
      <c r="H4025" s="51"/>
      <c r="J4025" s="51"/>
    </row>
    <row r="4026" spans="1:10" x14ac:dyDescent="0.3">
      <c r="A4026" t="s">
        <v>4015</v>
      </c>
      <c r="B4026" t="s">
        <v>10356</v>
      </c>
      <c r="C4026" s="56">
        <v>42557</v>
      </c>
      <c r="D4026" s="48">
        <v>0</v>
      </c>
      <c r="E4026" s="57">
        <v>0</v>
      </c>
      <c r="F4026" s="48">
        <v>0</v>
      </c>
      <c r="G4026" s="48">
        <v>0</v>
      </c>
      <c r="H4026" s="51"/>
      <c r="J4026" s="51"/>
    </row>
    <row r="4027" spans="1:10" x14ac:dyDescent="0.3">
      <c r="A4027" t="s">
        <v>4016</v>
      </c>
      <c r="B4027" t="s">
        <v>10357</v>
      </c>
      <c r="C4027" s="56">
        <v>41571</v>
      </c>
      <c r="D4027" s="48">
        <v>0</v>
      </c>
      <c r="E4027" s="57">
        <v>0</v>
      </c>
      <c r="F4027" s="48">
        <v>0</v>
      </c>
      <c r="G4027" s="48">
        <v>0</v>
      </c>
      <c r="H4027" s="51"/>
      <c r="J4027" s="51"/>
    </row>
    <row r="4028" spans="1:10" x14ac:dyDescent="0.3">
      <c r="A4028" t="s">
        <v>4017</v>
      </c>
      <c r="B4028" t="s">
        <v>10358</v>
      </c>
      <c r="C4028" s="56">
        <v>41856</v>
      </c>
      <c r="D4028" s="48">
        <v>3696</v>
      </c>
      <c r="E4028" s="57">
        <v>0</v>
      </c>
      <c r="F4028" s="48">
        <v>0</v>
      </c>
      <c r="G4028" s="48">
        <v>-3696</v>
      </c>
      <c r="H4028" s="51"/>
      <c r="J4028" s="51"/>
    </row>
    <row r="4029" spans="1:10" x14ac:dyDescent="0.3">
      <c r="A4029" t="s">
        <v>4018</v>
      </c>
      <c r="B4029" t="s">
        <v>10359</v>
      </c>
      <c r="C4029" s="56">
        <v>41535</v>
      </c>
      <c r="D4029" s="48">
        <v>302574.53000000003</v>
      </c>
      <c r="E4029" s="57">
        <v>724.94</v>
      </c>
      <c r="F4029" s="48">
        <v>351972.87</v>
      </c>
      <c r="G4029" s="48">
        <v>49398.339999999967</v>
      </c>
      <c r="H4029" s="51"/>
      <c r="J4029" s="51"/>
    </row>
    <row r="4030" spans="1:10" x14ac:dyDescent="0.3">
      <c r="A4030" t="s">
        <v>4019</v>
      </c>
      <c r="B4030" t="s">
        <v>10360</v>
      </c>
      <c r="C4030" s="56">
        <v>13839</v>
      </c>
      <c r="D4030" s="48">
        <v>0</v>
      </c>
      <c r="E4030" s="57">
        <v>0</v>
      </c>
      <c r="F4030" s="48">
        <v>0</v>
      </c>
      <c r="G4030" s="48">
        <v>0</v>
      </c>
      <c r="H4030" s="51"/>
      <c r="J4030" s="51"/>
    </row>
    <row r="4031" spans="1:10" x14ac:dyDescent="0.3">
      <c r="A4031" t="s">
        <v>4020</v>
      </c>
      <c r="B4031" t="s">
        <v>10361</v>
      </c>
      <c r="C4031" s="56">
        <v>41631</v>
      </c>
      <c r="D4031" s="48">
        <v>0</v>
      </c>
      <c r="E4031" s="57">
        <v>73.2</v>
      </c>
      <c r="F4031" s="48">
        <v>35540.06</v>
      </c>
      <c r="G4031" s="48">
        <v>35540.06</v>
      </c>
      <c r="H4031" s="51"/>
      <c r="J4031" s="51"/>
    </row>
    <row r="4032" spans="1:10" x14ac:dyDescent="0.3">
      <c r="A4032" t="s">
        <v>4021</v>
      </c>
      <c r="B4032" t="s">
        <v>10362</v>
      </c>
      <c r="C4032" s="56">
        <v>41441</v>
      </c>
      <c r="D4032" s="48">
        <v>0</v>
      </c>
      <c r="E4032" s="57">
        <v>0</v>
      </c>
      <c r="F4032" s="48">
        <v>0</v>
      </c>
      <c r="G4032" s="48">
        <v>0</v>
      </c>
      <c r="H4032" s="51"/>
      <c r="J4032" s="51"/>
    </row>
    <row r="4033" spans="1:10" x14ac:dyDescent="0.3">
      <c r="A4033" t="s">
        <v>4022</v>
      </c>
      <c r="B4033" t="s">
        <v>10363</v>
      </c>
      <c r="C4033" s="56">
        <v>41248</v>
      </c>
      <c r="D4033" s="48">
        <v>18480</v>
      </c>
      <c r="E4033" s="57">
        <v>29.13</v>
      </c>
      <c r="F4033" s="48">
        <v>14143.2</v>
      </c>
      <c r="G4033" s="48">
        <v>-4336.7999999999993</v>
      </c>
      <c r="H4033" s="51"/>
      <c r="J4033" s="51"/>
    </row>
    <row r="4034" spans="1:10" x14ac:dyDescent="0.3">
      <c r="A4034" t="s">
        <v>4023</v>
      </c>
      <c r="B4034" t="s">
        <v>10364</v>
      </c>
      <c r="C4034" s="56">
        <v>42709</v>
      </c>
      <c r="D4034" s="48">
        <v>10925.17</v>
      </c>
      <c r="E4034" s="57">
        <v>20.29</v>
      </c>
      <c r="F4034" s="48">
        <v>9851.2000000000007</v>
      </c>
      <c r="G4034" s="48">
        <v>-1073.9699999999993</v>
      </c>
      <c r="H4034" s="51"/>
      <c r="J4034" s="51"/>
    </row>
    <row r="4035" spans="1:10" x14ac:dyDescent="0.3">
      <c r="A4035" t="s">
        <v>4024</v>
      </c>
      <c r="B4035" t="s">
        <v>10365</v>
      </c>
      <c r="C4035" s="56">
        <v>41371</v>
      </c>
      <c r="D4035" s="48">
        <v>0</v>
      </c>
      <c r="E4035" s="57">
        <v>0</v>
      </c>
      <c r="F4035" s="48">
        <v>0</v>
      </c>
      <c r="G4035" s="48">
        <v>0</v>
      </c>
      <c r="H4035" s="51"/>
      <c r="J4035" s="51"/>
    </row>
    <row r="4036" spans="1:10" x14ac:dyDescent="0.3">
      <c r="A4036" t="s">
        <v>4025</v>
      </c>
      <c r="B4036" t="s">
        <v>10366</v>
      </c>
      <c r="C4036" s="56">
        <v>41496</v>
      </c>
      <c r="D4036" s="48">
        <v>0</v>
      </c>
      <c r="E4036" s="57">
        <v>0</v>
      </c>
      <c r="F4036" s="48">
        <v>0</v>
      </c>
      <c r="G4036" s="48">
        <v>0</v>
      </c>
      <c r="H4036" s="51"/>
      <c r="J4036" s="51"/>
    </row>
    <row r="4037" spans="1:10" x14ac:dyDescent="0.3">
      <c r="A4037" t="s">
        <v>4026</v>
      </c>
      <c r="B4037" t="s">
        <v>10367</v>
      </c>
      <c r="C4037" s="56">
        <v>41444</v>
      </c>
      <c r="D4037" s="48">
        <v>0</v>
      </c>
      <c r="E4037" s="57">
        <v>0</v>
      </c>
      <c r="F4037" s="48">
        <v>0</v>
      </c>
      <c r="G4037" s="48">
        <v>0</v>
      </c>
      <c r="H4037" s="51"/>
      <c r="J4037" s="51"/>
    </row>
    <row r="4038" spans="1:10" x14ac:dyDescent="0.3">
      <c r="A4038" t="s">
        <v>4027</v>
      </c>
      <c r="B4038" t="s">
        <v>10368</v>
      </c>
      <c r="C4038" s="56">
        <v>40934</v>
      </c>
      <c r="D4038" s="48">
        <v>40656</v>
      </c>
      <c r="E4038" s="57">
        <v>0</v>
      </c>
      <c r="F4038" s="48">
        <v>0</v>
      </c>
      <c r="G4038" s="48">
        <v>-40656</v>
      </c>
      <c r="H4038" s="51"/>
      <c r="J4038" s="51"/>
    </row>
    <row r="4039" spans="1:10" x14ac:dyDescent="0.3">
      <c r="A4039" t="s">
        <v>4028</v>
      </c>
      <c r="B4039" t="s">
        <v>10369</v>
      </c>
      <c r="C4039" s="56">
        <v>40874</v>
      </c>
      <c r="D4039" s="48">
        <v>14193.27</v>
      </c>
      <c r="E4039" s="57">
        <v>95.36</v>
      </c>
      <c r="F4039" s="48">
        <v>46299.19</v>
      </c>
      <c r="G4039" s="48">
        <v>32105.920000000002</v>
      </c>
      <c r="H4039" s="51"/>
      <c r="J4039" s="51"/>
    </row>
    <row r="4040" spans="1:10" x14ac:dyDescent="0.3">
      <c r="A4040" t="s">
        <v>4029</v>
      </c>
      <c r="B4040" t="s">
        <v>10370</v>
      </c>
      <c r="C4040" s="56">
        <v>43227</v>
      </c>
      <c r="D4040" s="48">
        <v>17708.52</v>
      </c>
      <c r="E4040" s="57">
        <v>435.67</v>
      </c>
      <c r="F4040" s="48">
        <v>211526.5</v>
      </c>
      <c r="G4040" s="48">
        <v>193817.98</v>
      </c>
      <c r="H4040" s="51"/>
      <c r="J4040" s="51"/>
    </row>
    <row r="4041" spans="1:10" x14ac:dyDescent="0.3">
      <c r="A4041" t="s">
        <v>4030</v>
      </c>
      <c r="B4041" t="s">
        <v>10371</v>
      </c>
      <c r="C4041" s="56">
        <v>47595</v>
      </c>
      <c r="D4041" s="48">
        <v>188808</v>
      </c>
      <c r="E4041" s="57">
        <v>498</v>
      </c>
      <c r="F4041" s="48">
        <v>241788.96</v>
      </c>
      <c r="G4041" s="48">
        <v>52980.959999999992</v>
      </c>
      <c r="H4041" s="51"/>
      <c r="J4041" s="51"/>
    </row>
    <row r="4042" spans="1:10" x14ac:dyDescent="0.3">
      <c r="A4042" t="s">
        <v>4031</v>
      </c>
      <c r="B4042" t="s">
        <v>10371</v>
      </c>
      <c r="C4042" s="56">
        <v>47595</v>
      </c>
      <c r="D4042" s="48">
        <v>421661.51</v>
      </c>
      <c r="E4042" s="57">
        <v>982.9</v>
      </c>
      <c r="F4042" s="48">
        <v>477217.61</v>
      </c>
      <c r="G4042" s="48">
        <v>55556.099999999977</v>
      </c>
      <c r="H4042" s="51"/>
      <c r="J4042" s="51"/>
    </row>
    <row r="4043" spans="1:10" x14ac:dyDescent="0.3">
      <c r="A4043" t="s">
        <v>4032</v>
      </c>
      <c r="B4043" t="s">
        <v>10372</v>
      </c>
      <c r="C4043" s="56">
        <v>42600</v>
      </c>
      <c r="D4043" s="48">
        <v>0</v>
      </c>
      <c r="E4043" s="57">
        <v>39.369999999999997</v>
      </c>
      <c r="F4043" s="48">
        <v>19114.919999999998</v>
      </c>
      <c r="G4043" s="48">
        <v>19114.919999999998</v>
      </c>
      <c r="H4043" s="51"/>
      <c r="J4043" s="51"/>
    </row>
    <row r="4044" spans="1:10" x14ac:dyDescent="0.3">
      <c r="A4044" t="s">
        <v>4033</v>
      </c>
      <c r="B4044" t="s">
        <v>10373</v>
      </c>
      <c r="C4044" s="56">
        <v>20281</v>
      </c>
      <c r="D4044" s="48">
        <v>128924.09</v>
      </c>
      <c r="E4044" s="57">
        <v>356.55</v>
      </c>
      <c r="F4044" s="48">
        <v>173112.16</v>
      </c>
      <c r="G4044" s="48">
        <v>44188.070000000007</v>
      </c>
      <c r="H4044" s="51"/>
      <c r="J4044" s="51"/>
    </row>
    <row r="4045" spans="1:10" x14ac:dyDescent="0.3">
      <c r="A4045" t="s">
        <v>4034</v>
      </c>
      <c r="B4045" t="s">
        <v>10374</v>
      </c>
      <c r="C4045" s="56">
        <v>76819</v>
      </c>
      <c r="D4045" s="48">
        <v>20328</v>
      </c>
      <c r="E4045" s="57">
        <v>0</v>
      </c>
      <c r="F4045" s="48">
        <v>0</v>
      </c>
      <c r="G4045" s="48">
        <v>-20328</v>
      </c>
      <c r="H4045" s="51"/>
      <c r="J4045" s="51"/>
    </row>
    <row r="4046" spans="1:10" x14ac:dyDescent="0.3">
      <c r="A4046" t="s">
        <v>4035</v>
      </c>
      <c r="B4046" t="s">
        <v>10375</v>
      </c>
      <c r="C4046" s="56">
        <v>77196</v>
      </c>
      <c r="D4046" s="48">
        <v>0</v>
      </c>
      <c r="E4046" s="57">
        <v>0</v>
      </c>
      <c r="F4046" s="48">
        <v>0</v>
      </c>
      <c r="G4046" s="48">
        <v>0</v>
      </c>
      <c r="H4046" s="51"/>
      <c r="J4046" s="51"/>
    </row>
    <row r="4047" spans="1:10" x14ac:dyDescent="0.3">
      <c r="A4047" t="s">
        <v>4036</v>
      </c>
      <c r="B4047" t="s">
        <v>10376</v>
      </c>
      <c r="C4047" s="56">
        <v>80095</v>
      </c>
      <c r="D4047" s="48">
        <v>0</v>
      </c>
      <c r="E4047" s="57">
        <v>0</v>
      </c>
      <c r="F4047" s="48">
        <v>0</v>
      </c>
      <c r="G4047" s="48">
        <v>0</v>
      </c>
      <c r="H4047" s="51"/>
      <c r="J4047" s="51"/>
    </row>
    <row r="4048" spans="1:10" x14ac:dyDescent="0.3">
      <c r="A4048" t="s">
        <v>4037</v>
      </c>
      <c r="B4048" t="s">
        <v>10377</v>
      </c>
      <c r="C4048" s="56">
        <v>41631</v>
      </c>
      <c r="D4048" s="48">
        <v>0</v>
      </c>
      <c r="E4048" s="57">
        <v>21.38</v>
      </c>
      <c r="F4048" s="48">
        <v>10380.42</v>
      </c>
      <c r="G4048" s="48">
        <v>10380.42</v>
      </c>
      <c r="H4048" s="51"/>
      <c r="J4048" s="51"/>
    </row>
    <row r="4049" spans="1:10" x14ac:dyDescent="0.3">
      <c r="A4049" t="s">
        <v>4038</v>
      </c>
      <c r="B4049" t="s">
        <v>10378</v>
      </c>
      <c r="C4049" s="56">
        <v>41816</v>
      </c>
      <c r="D4049" s="48">
        <v>10804.9</v>
      </c>
      <c r="E4049" s="57">
        <v>121.21</v>
      </c>
      <c r="F4049" s="48">
        <v>58849.88</v>
      </c>
      <c r="G4049" s="48">
        <v>48044.979999999996</v>
      </c>
      <c r="H4049" s="51"/>
      <c r="J4049" s="51"/>
    </row>
    <row r="4050" spans="1:10" x14ac:dyDescent="0.3">
      <c r="A4050" t="s">
        <v>4039</v>
      </c>
      <c r="B4050" t="s">
        <v>10379</v>
      </c>
      <c r="C4050" s="56">
        <v>41375</v>
      </c>
      <c r="D4050" s="48">
        <v>0</v>
      </c>
      <c r="E4050" s="57">
        <v>114.99</v>
      </c>
      <c r="F4050" s="48">
        <v>55829.94</v>
      </c>
      <c r="G4050" s="48">
        <v>55829.94</v>
      </c>
      <c r="H4050" s="51"/>
      <c r="J4050" s="51"/>
    </row>
    <row r="4051" spans="1:10" x14ac:dyDescent="0.3">
      <c r="A4051" t="s">
        <v>4040</v>
      </c>
      <c r="B4051" t="s">
        <v>10380</v>
      </c>
      <c r="C4051" s="56">
        <v>41570</v>
      </c>
      <c r="D4051" s="48">
        <v>0</v>
      </c>
      <c r="E4051" s="57">
        <v>0</v>
      </c>
      <c r="F4051" s="48">
        <v>0</v>
      </c>
      <c r="G4051" s="48">
        <v>0</v>
      </c>
      <c r="H4051" s="51"/>
      <c r="J4051" s="51"/>
    </row>
    <row r="4052" spans="1:10" x14ac:dyDescent="0.3">
      <c r="A4052" t="s">
        <v>4041</v>
      </c>
      <c r="B4052" t="s">
        <v>10381</v>
      </c>
      <c r="C4052" s="56">
        <v>41780</v>
      </c>
      <c r="D4052" s="48">
        <v>36963.589999999997</v>
      </c>
      <c r="E4052" s="57">
        <v>69.28</v>
      </c>
      <c r="F4052" s="48">
        <v>33636.83</v>
      </c>
      <c r="G4052" s="48">
        <v>-3326.7599999999948</v>
      </c>
      <c r="H4052" s="51"/>
      <c r="J4052" s="51"/>
    </row>
    <row r="4053" spans="1:10" x14ac:dyDescent="0.3">
      <c r="A4053" t="s">
        <v>4042</v>
      </c>
      <c r="B4053" t="s">
        <v>10382</v>
      </c>
      <c r="C4053" s="56">
        <v>41639</v>
      </c>
      <c r="D4053" s="48">
        <v>96485.28</v>
      </c>
      <c r="E4053" s="57">
        <v>214.72</v>
      </c>
      <c r="F4053" s="48">
        <v>104250.85</v>
      </c>
      <c r="G4053" s="48">
        <v>7765.570000000007</v>
      </c>
      <c r="H4053" s="51"/>
      <c r="J4053" s="51"/>
    </row>
    <row r="4054" spans="1:10" x14ac:dyDescent="0.3">
      <c r="A4054" t="s">
        <v>4043</v>
      </c>
      <c r="B4054" t="s">
        <v>10383</v>
      </c>
      <c r="C4054" s="56">
        <v>41631</v>
      </c>
      <c r="D4054" s="48">
        <v>0</v>
      </c>
      <c r="E4054" s="57">
        <v>0</v>
      </c>
      <c r="F4054" s="48">
        <v>0</v>
      </c>
      <c r="G4054" s="48">
        <v>0</v>
      </c>
      <c r="H4054" s="51"/>
      <c r="J4054" s="51"/>
    </row>
    <row r="4055" spans="1:10" x14ac:dyDescent="0.3">
      <c r="A4055" t="s">
        <v>4044</v>
      </c>
      <c r="B4055" t="s">
        <v>10384</v>
      </c>
      <c r="C4055" s="56">
        <v>20281</v>
      </c>
      <c r="D4055" s="48">
        <v>469769.28</v>
      </c>
      <c r="E4055" s="57">
        <v>1174.5999999999999</v>
      </c>
      <c r="F4055" s="48">
        <v>570291.79</v>
      </c>
      <c r="G4055" s="48">
        <v>100522.51000000001</v>
      </c>
      <c r="H4055" s="51"/>
      <c r="J4055" s="51"/>
    </row>
    <row r="4056" spans="1:10" x14ac:dyDescent="0.3">
      <c r="A4056" t="s">
        <v>4045</v>
      </c>
      <c r="B4056" t="s">
        <v>10385</v>
      </c>
      <c r="C4056" s="56">
        <v>47100</v>
      </c>
      <c r="D4056" s="48">
        <v>138744.99</v>
      </c>
      <c r="E4056" s="57">
        <v>164.4</v>
      </c>
      <c r="F4056" s="48">
        <v>79819.490000000005</v>
      </c>
      <c r="G4056" s="48">
        <v>-58925.499999999985</v>
      </c>
      <c r="H4056" s="51"/>
      <c r="J4056" s="51"/>
    </row>
    <row r="4057" spans="1:10" x14ac:dyDescent="0.3">
      <c r="A4057" t="s">
        <v>4046</v>
      </c>
      <c r="B4057" t="s">
        <v>10386</v>
      </c>
      <c r="C4057" s="56">
        <v>52274</v>
      </c>
      <c r="D4057" s="48">
        <v>5544</v>
      </c>
      <c r="E4057" s="57">
        <v>0</v>
      </c>
      <c r="F4057" s="48">
        <v>0</v>
      </c>
      <c r="G4057" s="48">
        <v>-5544</v>
      </c>
      <c r="H4057" s="51"/>
      <c r="J4057" s="51"/>
    </row>
    <row r="4058" spans="1:10" x14ac:dyDescent="0.3">
      <c r="A4058" t="s">
        <v>4047</v>
      </c>
      <c r="B4058" t="s">
        <v>10387</v>
      </c>
      <c r="C4058" s="56">
        <v>74049</v>
      </c>
      <c r="D4058" s="48">
        <v>12936</v>
      </c>
      <c r="E4058" s="57">
        <v>0</v>
      </c>
      <c r="F4058" s="48">
        <v>0</v>
      </c>
      <c r="G4058" s="48">
        <v>-12936</v>
      </c>
      <c r="H4058" s="51"/>
      <c r="J4058" s="51"/>
    </row>
    <row r="4059" spans="1:10" x14ac:dyDescent="0.3">
      <c r="A4059" t="s">
        <v>4048</v>
      </c>
      <c r="B4059" t="s">
        <v>10388</v>
      </c>
      <c r="C4059" s="56">
        <v>85255</v>
      </c>
      <c r="D4059" s="48">
        <v>0</v>
      </c>
      <c r="E4059" s="57">
        <v>30.9</v>
      </c>
      <c r="F4059" s="48">
        <v>15002.57</v>
      </c>
      <c r="G4059" s="48">
        <v>15002.57</v>
      </c>
      <c r="H4059" s="51"/>
      <c r="J4059" s="51"/>
    </row>
    <row r="4060" spans="1:10" x14ac:dyDescent="0.3">
      <c r="A4060" t="s">
        <v>4049</v>
      </c>
      <c r="B4060" t="s">
        <v>10389</v>
      </c>
      <c r="C4060" s="56">
        <v>40862</v>
      </c>
      <c r="D4060" s="48">
        <v>0</v>
      </c>
      <c r="E4060" s="57">
        <v>0</v>
      </c>
      <c r="F4060" s="48">
        <v>0</v>
      </c>
      <c r="G4060" s="48">
        <v>0</v>
      </c>
      <c r="H4060" s="51"/>
      <c r="J4060" s="51"/>
    </row>
    <row r="4061" spans="1:10" x14ac:dyDescent="0.3">
      <c r="A4061" t="s">
        <v>4050</v>
      </c>
      <c r="B4061" t="s">
        <v>10390</v>
      </c>
      <c r="C4061" s="56">
        <v>81316</v>
      </c>
      <c r="D4061" s="48">
        <v>481312.68</v>
      </c>
      <c r="E4061" s="57">
        <v>841.06</v>
      </c>
      <c r="F4061" s="48">
        <v>408351.45</v>
      </c>
      <c r="G4061" s="48">
        <v>-72961.229999999981</v>
      </c>
      <c r="H4061" s="51"/>
      <c r="J4061" s="51"/>
    </row>
    <row r="4062" spans="1:10" x14ac:dyDescent="0.3">
      <c r="A4062" t="s">
        <v>4051</v>
      </c>
      <c r="B4062" t="s">
        <v>10391</v>
      </c>
      <c r="C4062" s="56">
        <v>42554</v>
      </c>
      <c r="D4062" s="48">
        <v>109940.64</v>
      </c>
      <c r="E4062" s="57">
        <v>132.51</v>
      </c>
      <c r="F4062" s="48">
        <v>64336.26</v>
      </c>
      <c r="G4062" s="48">
        <v>-45604.38</v>
      </c>
      <c r="H4062" s="51"/>
      <c r="J4062" s="51"/>
    </row>
    <row r="4063" spans="1:10" x14ac:dyDescent="0.3">
      <c r="A4063" t="s">
        <v>4052</v>
      </c>
      <c r="B4063" t="s">
        <v>10392</v>
      </c>
      <c r="C4063" s="56">
        <v>13662</v>
      </c>
      <c r="D4063" s="48">
        <v>0</v>
      </c>
      <c r="E4063" s="57">
        <v>0</v>
      </c>
      <c r="F4063" s="48">
        <v>0</v>
      </c>
      <c r="G4063" s="48">
        <v>0</v>
      </c>
      <c r="H4063" s="51"/>
      <c r="J4063" s="51"/>
    </row>
    <row r="4064" spans="1:10" x14ac:dyDescent="0.3">
      <c r="A4064" t="s">
        <v>4053</v>
      </c>
      <c r="B4064" t="s">
        <v>10393</v>
      </c>
      <c r="C4064" s="56">
        <v>42719</v>
      </c>
      <c r="D4064" s="48">
        <v>0</v>
      </c>
      <c r="E4064" s="57">
        <v>88.17</v>
      </c>
      <c r="F4064" s="48">
        <v>42808.3</v>
      </c>
      <c r="G4064" s="48">
        <v>42808.3</v>
      </c>
      <c r="H4064" s="51"/>
      <c r="J4064" s="51"/>
    </row>
    <row r="4065" spans="1:10" x14ac:dyDescent="0.3">
      <c r="A4065" t="s">
        <v>4054</v>
      </c>
      <c r="B4065" t="s">
        <v>10394</v>
      </c>
      <c r="C4065" s="56">
        <v>41567</v>
      </c>
      <c r="D4065" s="48">
        <v>62590.83</v>
      </c>
      <c r="E4065" s="57">
        <v>386.74</v>
      </c>
      <c r="F4065" s="48">
        <v>187770</v>
      </c>
      <c r="G4065" s="48">
        <v>125179.17</v>
      </c>
      <c r="H4065" s="51"/>
      <c r="J4065" s="51"/>
    </row>
    <row r="4066" spans="1:10" x14ac:dyDescent="0.3">
      <c r="A4066" t="s">
        <v>4055</v>
      </c>
      <c r="B4066" t="s">
        <v>10395</v>
      </c>
      <c r="C4066" s="56">
        <v>41522</v>
      </c>
      <c r="D4066" s="48">
        <v>0</v>
      </c>
      <c r="E4066" s="57">
        <v>0</v>
      </c>
      <c r="F4066" s="48">
        <v>0</v>
      </c>
      <c r="G4066" s="48">
        <v>0</v>
      </c>
      <c r="H4066" s="51"/>
      <c r="J4066" s="51"/>
    </row>
    <row r="4067" spans="1:10" x14ac:dyDescent="0.3">
      <c r="A4067" t="s">
        <v>4056</v>
      </c>
      <c r="B4067" t="s">
        <v>10396</v>
      </c>
      <c r="C4067" s="56">
        <v>41401</v>
      </c>
      <c r="D4067" s="48">
        <v>3799.19</v>
      </c>
      <c r="E4067" s="57">
        <v>17.09</v>
      </c>
      <c r="F4067" s="48">
        <v>8297.5400000000009</v>
      </c>
      <c r="G4067" s="48">
        <v>4498.3500000000004</v>
      </c>
      <c r="H4067" s="51"/>
      <c r="J4067" s="51"/>
    </row>
    <row r="4068" spans="1:10" x14ac:dyDescent="0.3">
      <c r="A4068" t="s">
        <v>4057</v>
      </c>
      <c r="B4068" t="s">
        <v>10397</v>
      </c>
      <c r="C4068" s="56">
        <v>41574</v>
      </c>
      <c r="D4068" s="48">
        <v>10695.79</v>
      </c>
      <c r="E4068" s="57">
        <v>33.19</v>
      </c>
      <c r="F4068" s="48">
        <v>16114.41</v>
      </c>
      <c r="G4068" s="48">
        <v>5418.619999999999</v>
      </c>
      <c r="H4068" s="51"/>
      <c r="J4068" s="51"/>
    </row>
    <row r="4069" spans="1:10" x14ac:dyDescent="0.3">
      <c r="A4069" t="s">
        <v>4058</v>
      </c>
      <c r="B4069" t="s">
        <v>10398</v>
      </c>
      <c r="C4069" s="56">
        <v>41571</v>
      </c>
      <c r="D4069" s="48">
        <v>0</v>
      </c>
      <c r="E4069" s="57">
        <v>0</v>
      </c>
      <c r="F4069" s="48">
        <v>0</v>
      </c>
      <c r="G4069" s="48">
        <v>0</v>
      </c>
      <c r="H4069" s="51"/>
      <c r="J4069" s="51"/>
    </row>
    <row r="4070" spans="1:10" x14ac:dyDescent="0.3">
      <c r="A4070" t="s">
        <v>4059</v>
      </c>
      <c r="B4070" t="s">
        <v>10399</v>
      </c>
      <c r="C4070" s="56">
        <v>41856</v>
      </c>
      <c r="D4070" s="48">
        <v>0</v>
      </c>
      <c r="E4070" s="57">
        <v>0</v>
      </c>
      <c r="F4070" s="48">
        <v>0</v>
      </c>
      <c r="G4070" s="48">
        <v>0</v>
      </c>
      <c r="H4070" s="51"/>
      <c r="J4070" s="51"/>
    </row>
    <row r="4071" spans="1:10" x14ac:dyDescent="0.3">
      <c r="A4071" t="s">
        <v>4060</v>
      </c>
      <c r="B4071" t="s">
        <v>10400</v>
      </c>
      <c r="C4071" s="56">
        <v>42561</v>
      </c>
      <c r="D4071" s="48">
        <v>0</v>
      </c>
      <c r="E4071" s="57">
        <v>24.93</v>
      </c>
      <c r="F4071" s="48">
        <v>12104.01</v>
      </c>
      <c r="G4071" s="48">
        <v>12104.01</v>
      </c>
      <c r="H4071" s="51"/>
      <c r="J4071" s="51"/>
    </row>
    <row r="4072" spans="1:10" x14ac:dyDescent="0.3">
      <c r="A4072" t="s">
        <v>4061</v>
      </c>
      <c r="B4072" t="s">
        <v>10401</v>
      </c>
      <c r="C4072" s="56">
        <v>41573</v>
      </c>
      <c r="D4072" s="48">
        <v>0</v>
      </c>
      <c r="E4072" s="57">
        <v>51.05</v>
      </c>
      <c r="F4072" s="48">
        <v>24785.8</v>
      </c>
      <c r="G4072" s="48">
        <v>24785.8</v>
      </c>
      <c r="H4072" s="51"/>
      <c r="J4072" s="51"/>
    </row>
    <row r="4073" spans="1:10" x14ac:dyDescent="0.3">
      <c r="A4073" t="s">
        <v>4062</v>
      </c>
      <c r="B4073" t="s">
        <v>10402</v>
      </c>
      <c r="C4073" s="56">
        <v>41735</v>
      </c>
      <c r="D4073" s="48">
        <v>0</v>
      </c>
      <c r="E4073" s="57">
        <v>0</v>
      </c>
      <c r="F4073" s="48">
        <v>0</v>
      </c>
      <c r="G4073" s="48">
        <v>0</v>
      </c>
      <c r="H4073" s="51"/>
      <c r="J4073" s="51"/>
    </row>
    <row r="4074" spans="1:10" x14ac:dyDescent="0.3">
      <c r="A4074" t="s">
        <v>4063</v>
      </c>
      <c r="B4074" t="s">
        <v>10403</v>
      </c>
      <c r="C4074" s="56">
        <v>41631</v>
      </c>
      <c r="D4074" s="48">
        <v>70776.23</v>
      </c>
      <c r="E4074" s="57">
        <v>72.67</v>
      </c>
      <c r="F4074" s="48">
        <v>35282.74</v>
      </c>
      <c r="G4074" s="48">
        <v>-35493.49</v>
      </c>
      <c r="H4074" s="51"/>
      <c r="J4074" s="51"/>
    </row>
    <row r="4075" spans="1:10" x14ac:dyDescent="0.3">
      <c r="A4075" t="s">
        <v>4064</v>
      </c>
      <c r="B4075" t="s">
        <v>10404</v>
      </c>
      <c r="C4075" s="56">
        <v>41248</v>
      </c>
      <c r="D4075" s="48">
        <v>256931.25</v>
      </c>
      <c r="E4075" s="57">
        <v>623.14</v>
      </c>
      <c r="F4075" s="48">
        <v>302546.93</v>
      </c>
      <c r="G4075" s="48">
        <v>45615.679999999993</v>
      </c>
      <c r="H4075" s="51"/>
      <c r="J4075" s="51"/>
    </row>
    <row r="4076" spans="1:10" x14ac:dyDescent="0.3">
      <c r="A4076" t="s">
        <v>4065</v>
      </c>
      <c r="B4076" t="s">
        <v>10405</v>
      </c>
      <c r="C4076" s="56">
        <v>42709</v>
      </c>
      <c r="D4076" s="48">
        <v>53724.45</v>
      </c>
      <c r="E4076" s="57">
        <v>161.97999999999999</v>
      </c>
      <c r="F4076" s="48">
        <v>78644.53</v>
      </c>
      <c r="G4076" s="48">
        <v>24920.080000000002</v>
      </c>
      <c r="H4076" s="51"/>
      <c r="J4076" s="51"/>
    </row>
    <row r="4077" spans="1:10" x14ac:dyDescent="0.3">
      <c r="A4077" t="s">
        <v>4066</v>
      </c>
      <c r="B4077" t="s">
        <v>10406</v>
      </c>
      <c r="C4077" s="56">
        <v>42546</v>
      </c>
      <c r="D4077" s="48">
        <v>172710.09</v>
      </c>
      <c r="E4077" s="57">
        <v>45.65</v>
      </c>
      <c r="F4077" s="48">
        <v>22163.99</v>
      </c>
      <c r="G4077" s="48">
        <v>-150546.1</v>
      </c>
      <c r="H4077" s="51"/>
      <c r="J4077" s="51"/>
    </row>
    <row r="4078" spans="1:10" x14ac:dyDescent="0.3">
      <c r="A4078" t="s">
        <v>4067</v>
      </c>
      <c r="B4078" t="s">
        <v>10407</v>
      </c>
      <c r="C4078" s="56">
        <v>41444</v>
      </c>
      <c r="D4078" s="48">
        <v>0</v>
      </c>
      <c r="E4078" s="57">
        <v>0</v>
      </c>
      <c r="F4078" s="48">
        <v>0</v>
      </c>
      <c r="G4078" s="48">
        <v>0</v>
      </c>
      <c r="H4078" s="51"/>
      <c r="J4078" s="51"/>
    </row>
    <row r="4079" spans="1:10" x14ac:dyDescent="0.3">
      <c r="A4079" t="s">
        <v>4068</v>
      </c>
      <c r="B4079" t="s">
        <v>10408</v>
      </c>
      <c r="C4079" s="56">
        <v>40662</v>
      </c>
      <c r="D4079" s="48">
        <v>22958.52</v>
      </c>
      <c r="E4079" s="57">
        <v>0</v>
      </c>
      <c r="F4079" s="48">
        <v>0</v>
      </c>
      <c r="G4079" s="48">
        <v>-22958.52</v>
      </c>
      <c r="H4079" s="51"/>
      <c r="J4079" s="51"/>
    </row>
    <row r="4080" spans="1:10" x14ac:dyDescent="0.3">
      <c r="A4080" t="s">
        <v>4069</v>
      </c>
      <c r="B4080" t="s">
        <v>10409</v>
      </c>
      <c r="C4080" s="56">
        <v>41407</v>
      </c>
      <c r="D4080" s="48">
        <v>212510.95</v>
      </c>
      <c r="E4080" s="57">
        <v>410.82</v>
      </c>
      <c r="F4080" s="48">
        <v>199461.33</v>
      </c>
      <c r="G4080" s="48">
        <v>-13049.620000000024</v>
      </c>
      <c r="H4080" s="51"/>
      <c r="J4080" s="51"/>
    </row>
    <row r="4081" spans="1:10" x14ac:dyDescent="0.3">
      <c r="A4081" t="s">
        <v>4070</v>
      </c>
      <c r="B4081" t="s">
        <v>10410</v>
      </c>
      <c r="C4081" s="56">
        <v>74531</v>
      </c>
      <c r="D4081" s="48">
        <v>257599.51</v>
      </c>
      <c r="E4081" s="57">
        <v>1041.3499999999999</v>
      </c>
      <c r="F4081" s="48">
        <v>505596.25</v>
      </c>
      <c r="G4081" s="48">
        <v>247996.74</v>
      </c>
      <c r="H4081" s="51"/>
      <c r="J4081" s="51"/>
    </row>
    <row r="4082" spans="1:10" x14ac:dyDescent="0.3">
      <c r="A4082" t="s">
        <v>4071</v>
      </c>
      <c r="B4082" t="s">
        <v>10411</v>
      </c>
      <c r="C4082" s="56">
        <v>76819</v>
      </c>
      <c r="D4082" s="48">
        <v>11088</v>
      </c>
      <c r="E4082" s="57">
        <v>0</v>
      </c>
      <c r="F4082" s="48">
        <v>0</v>
      </c>
      <c r="G4082" s="48">
        <v>-11088</v>
      </c>
      <c r="H4082" s="51"/>
      <c r="J4082" s="51"/>
    </row>
    <row r="4083" spans="1:10" x14ac:dyDescent="0.3">
      <c r="A4083" t="s">
        <v>4072</v>
      </c>
      <c r="B4083" t="s">
        <v>10412</v>
      </c>
      <c r="C4083" s="56">
        <v>80095</v>
      </c>
      <c r="D4083" s="48">
        <v>0</v>
      </c>
      <c r="E4083" s="57">
        <v>0</v>
      </c>
      <c r="F4083" s="48">
        <v>0</v>
      </c>
      <c r="G4083" s="48">
        <v>0</v>
      </c>
      <c r="H4083" s="51"/>
      <c r="J4083" s="51"/>
    </row>
    <row r="4084" spans="1:10" x14ac:dyDescent="0.3">
      <c r="A4084" t="s">
        <v>4073</v>
      </c>
      <c r="B4084" t="s">
        <v>10413</v>
      </c>
      <c r="C4084" s="56">
        <v>41816</v>
      </c>
      <c r="D4084" s="48">
        <v>24437.72</v>
      </c>
      <c r="E4084" s="57">
        <v>27.28</v>
      </c>
      <c r="F4084" s="48">
        <v>13244.99</v>
      </c>
      <c r="G4084" s="48">
        <v>-11192.730000000001</v>
      </c>
      <c r="H4084" s="51"/>
      <c r="J4084" s="51"/>
    </row>
    <row r="4085" spans="1:10" x14ac:dyDescent="0.3">
      <c r="A4085" t="s">
        <v>4074</v>
      </c>
      <c r="B4085" t="s">
        <v>10414</v>
      </c>
      <c r="C4085" s="56">
        <v>41375</v>
      </c>
      <c r="D4085" s="48">
        <v>82491.03</v>
      </c>
      <c r="E4085" s="57">
        <v>214.46</v>
      </c>
      <c r="F4085" s="48">
        <v>104124.62</v>
      </c>
      <c r="G4085" s="48">
        <v>21633.589999999997</v>
      </c>
      <c r="H4085" s="51"/>
      <c r="J4085" s="51"/>
    </row>
    <row r="4086" spans="1:10" x14ac:dyDescent="0.3">
      <c r="A4086" t="s">
        <v>4075</v>
      </c>
      <c r="B4086" t="s">
        <v>10415</v>
      </c>
      <c r="C4086" s="56">
        <v>41345</v>
      </c>
      <c r="D4086" s="48">
        <v>34127.550000000003</v>
      </c>
      <c r="E4086" s="57">
        <v>101.6</v>
      </c>
      <c r="F4086" s="48">
        <v>49328.83</v>
      </c>
      <c r="G4086" s="48">
        <v>15201.279999999999</v>
      </c>
      <c r="H4086" s="51"/>
      <c r="J4086" s="51"/>
    </row>
    <row r="4087" spans="1:10" x14ac:dyDescent="0.3">
      <c r="A4087" t="s">
        <v>4076</v>
      </c>
      <c r="B4087" t="s">
        <v>10416</v>
      </c>
      <c r="C4087" s="56">
        <v>41496</v>
      </c>
      <c r="D4087" s="48">
        <v>0</v>
      </c>
      <c r="E4087" s="57">
        <v>0</v>
      </c>
      <c r="F4087" s="48">
        <v>0</v>
      </c>
      <c r="G4087" s="48">
        <v>0</v>
      </c>
      <c r="H4087" s="51"/>
      <c r="J4087" s="51"/>
    </row>
    <row r="4088" spans="1:10" x14ac:dyDescent="0.3">
      <c r="A4088" t="s">
        <v>4077</v>
      </c>
      <c r="B4088" t="s">
        <v>10417</v>
      </c>
      <c r="C4088" s="56">
        <v>95694</v>
      </c>
      <c r="D4088" s="48">
        <v>0</v>
      </c>
      <c r="E4088" s="57">
        <v>0</v>
      </c>
      <c r="F4088" s="48">
        <v>0</v>
      </c>
      <c r="G4088" s="48">
        <v>0</v>
      </c>
      <c r="H4088" s="51"/>
      <c r="J4088" s="51"/>
    </row>
    <row r="4089" spans="1:10" x14ac:dyDescent="0.3">
      <c r="A4089" t="s">
        <v>4078</v>
      </c>
      <c r="B4089" t="s">
        <v>10418</v>
      </c>
      <c r="C4089" s="56">
        <v>47100</v>
      </c>
      <c r="D4089" s="48">
        <v>353349.4</v>
      </c>
      <c r="E4089" s="57">
        <v>697.41</v>
      </c>
      <c r="F4089" s="48">
        <v>338606.5</v>
      </c>
      <c r="G4089" s="48">
        <v>-14742.900000000023</v>
      </c>
      <c r="H4089" s="51"/>
      <c r="J4089" s="51"/>
    </row>
    <row r="4090" spans="1:10" x14ac:dyDescent="0.3">
      <c r="A4090" t="s">
        <v>4079</v>
      </c>
      <c r="B4090" t="s">
        <v>10419</v>
      </c>
      <c r="C4090" s="56">
        <v>40928</v>
      </c>
      <c r="D4090" s="48">
        <v>74722.100000000006</v>
      </c>
      <c r="E4090" s="57">
        <v>125.78</v>
      </c>
      <c r="F4090" s="48">
        <v>61068.71</v>
      </c>
      <c r="G4090" s="48">
        <v>-13653.390000000007</v>
      </c>
      <c r="H4090" s="51"/>
      <c r="J4090" s="51"/>
    </row>
    <row r="4091" spans="1:10" x14ac:dyDescent="0.3">
      <c r="A4091" t="s">
        <v>4080</v>
      </c>
      <c r="B4091" t="s">
        <v>10420</v>
      </c>
      <c r="C4091" s="56">
        <v>41506</v>
      </c>
      <c r="D4091" s="48">
        <v>16632</v>
      </c>
      <c r="E4091" s="57">
        <v>0</v>
      </c>
      <c r="F4091" s="48">
        <v>0</v>
      </c>
      <c r="G4091" s="48">
        <v>-16632</v>
      </c>
      <c r="H4091" s="51"/>
      <c r="J4091" s="51"/>
    </row>
    <row r="4092" spans="1:10" x14ac:dyDescent="0.3">
      <c r="A4092" t="s">
        <v>4081</v>
      </c>
      <c r="B4092" t="s">
        <v>10421</v>
      </c>
      <c r="C4092" s="56">
        <v>52274</v>
      </c>
      <c r="D4092" s="48">
        <v>9240</v>
      </c>
      <c r="E4092" s="57">
        <v>4.4800000000000004</v>
      </c>
      <c r="F4092" s="48">
        <v>2175.13</v>
      </c>
      <c r="G4092" s="48">
        <v>-7064.87</v>
      </c>
      <c r="H4092" s="51"/>
      <c r="J4092" s="51"/>
    </row>
    <row r="4093" spans="1:10" x14ac:dyDescent="0.3">
      <c r="A4093" t="s">
        <v>4082</v>
      </c>
      <c r="B4093" t="s">
        <v>10422</v>
      </c>
      <c r="C4093" s="56">
        <v>40378</v>
      </c>
      <c r="D4093" s="48">
        <v>73907.61</v>
      </c>
      <c r="E4093" s="57">
        <v>226.64</v>
      </c>
      <c r="F4093" s="48">
        <v>110038.25</v>
      </c>
      <c r="G4093" s="48">
        <v>36130.639999999999</v>
      </c>
      <c r="H4093" s="51"/>
      <c r="J4093" s="51"/>
    </row>
    <row r="4094" spans="1:10" x14ac:dyDescent="0.3">
      <c r="A4094" t="s">
        <v>4083</v>
      </c>
      <c r="B4094" t="s">
        <v>10423</v>
      </c>
      <c r="C4094" s="56">
        <v>85255</v>
      </c>
      <c r="D4094" s="48">
        <v>0</v>
      </c>
      <c r="E4094" s="57">
        <v>0</v>
      </c>
      <c r="F4094" s="48">
        <v>0</v>
      </c>
      <c r="G4094" s="48">
        <v>0</v>
      </c>
      <c r="H4094" s="51"/>
      <c r="J4094" s="51"/>
    </row>
    <row r="4095" spans="1:10" x14ac:dyDescent="0.3">
      <c r="A4095" t="s">
        <v>4084</v>
      </c>
      <c r="B4095" t="s">
        <v>10424</v>
      </c>
      <c r="C4095" s="56">
        <v>81316</v>
      </c>
      <c r="D4095" s="48">
        <v>53728.13</v>
      </c>
      <c r="E4095" s="57">
        <v>130.72</v>
      </c>
      <c r="F4095" s="48">
        <v>63467.17</v>
      </c>
      <c r="G4095" s="48">
        <v>9739.0400000000009</v>
      </c>
      <c r="H4095" s="51"/>
      <c r="J4095" s="51"/>
    </row>
    <row r="4096" spans="1:10" x14ac:dyDescent="0.3">
      <c r="A4096" t="s">
        <v>4085</v>
      </c>
      <c r="B4096" t="s">
        <v>10425</v>
      </c>
      <c r="C4096" s="56">
        <v>41858</v>
      </c>
      <c r="D4096" s="48">
        <v>3425.98</v>
      </c>
      <c r="E4096" s="57">
        <v>217.44</v>
      </c>
      <c r="F4096" s="48">
        <v>105571.47</v>
      </c>
      <c r="G4096" s="48">
        <v>102145.49</v>
      </c>
      <c r="H4096" s="51"/>
      <c r="J4096" s="51"/>
    </row>
    <row r="4097" spans="1:10" x14ac:dyDescent="0.3">
      <c r="A4097" t="s">
        <v>4086</v>
      </c>
      <c r="B4097" t="s">
        <v>10426</v>
      </c>
      <c r="C4097" s="56">
        <v>28601</v>
      </c>
      <c r="D4097" s="48">
        <v>0</v>
      </c>
      <c r="E4097" s="57">
        <v>0</v>
      </c>
      <c r="F4097" s="48">
        <v>0</v>
      </c>
      <c r="G4097" s="48">
        <v>0</v>
      </c>
      <c r="H4097" s="51"/>
      <c r="J4097" s="51"/>
    </row>
    <row r="4098" spans="1:10" x14ac:dyDescent="0.3">
      <c r="A4098" t="s">
        <v>4087</v>
      </c>
      <c r="B4098" t="s">
        <v>10427</v>
      </c>
      <c r="C4098" s="56">
        <v>42761</v>
      </c>
      <c r="D4098" s="48">
        <v>173714.42</v>
      </c>
      <c r="E4098" s="57">
        <v>313.99</v>
      </c>
      <c r="F4098" s="48">
        <v>152448.42000000001</v>
      </c>
      <c r="G4098" s="48">
        <v>-21266</v>
      </c>
      <c r="H4098" s="51"/>
      <c r="J4098" s="51"/>
    </row>
    <row r="4099" spans="1:10" x14ac:dyDescent="0.3">
      <c r="A4099" t="s">
        <v>4088</v>
      </c>
      <c r="B4099" t="s">
        <v>10428</v>
      </c>
      <c r="C4099" s="56">
        <v>41545</v>
      </c>
      <c r="D4099" s="48">
        <v>254490</v>
      </c>
      <c r="E4099" s="57">
        <v>515.37</v>
      </c>
      <c r="F4099" s="48">
        <v>250222.44</v>
      </c>
      <c r="G4099" s="48">
        <v>-4267.5599999999977</v>
      </c>
      <c r="H4099" s="51"/>
      <c r="J4099" s="51"/>
    </row>
    <row r="4100" spans="1:10" x14ac:dyDescent="0.3">
      <c r="A4100" t="s">
        <v>4089</v>
      </c>
      <c r="B4100" t="s">
        <v>10428</v>
      </c>
      <c r="C4100" s="56">
        <v>41545</v>
      </c>
      <c r="D4100" s="48">
        <v>115312.64</v>
      </c>
      <c r="E4100" s="57">
        <v>256.89</v>
      </c>
      <c r="F4100" s="48">
        <v>124725.23</v>
      </c>
      <c r="G4100" s="48">
        <v>9412.5899999999965</v>
      </c>
      <c r="H4100" s="51"/>
      <c r="J4100" s="51"/>
    </row>
    <row r="4101" spans="1:10" x14ac:dyDescent="0.3">
      <c r="A4101" t="s">
        <v>4090</v>
      </c>
      <c r="B4101" t="s">
        <v>10429</v>
      </c>
      <c r="C4101" s="56">
        <v>41617</v>
      </c>
      <c r="D4101" s="48">
        <v>37785.26</v>
      </c>
      <c r="E4101" s="57">
        <v>55.41</v>
      </c>
      <c r="F4101" s="48">
        <v>26902.66</v>
      </c>
      <c r="G4101" s="48">
        <v>-10882.600000000002</v>
      </c>
      <c r="H4101" s="51"/>
      <c r="J4101" s="51"/>
    </row>
    <row r="4102" spans="1:10" x14ac:dyDescent="0.3">
      <c r="A4102" t="s">
        <v>4091</v>
      </c>
      <c r="B4102" t="s">
        <v>10430</v>
      </c>
      <c r="C4102" s="56">
        <v>41567</v>
      </c>
      <c r="D4102" s="48">
        <v>634414.84</v>
      </c>
      <c r="E4102" s="57">
        <v>1334.47</v>
      </c>
      <c r="F4102" s="48">
        <v>647911.87</v>
      </c>
      <c r="G4102" s="48">
        <v>13497.030000000028</v>
      </c>
      <c r="H4102" s="51"/>
      <c r="J4102" s="51"/>
    </row>
    <row r="4103" spans="1:10" x14ac:dyDescent="0.3">
      <c r="A4103" t="s">
        <v>4092</v>
      </c>
      <c r="B4103" t="s">
        <v>10431</v>
      </c>
      <c r="C4103" s="56">
        <v>41574</v>
      </c>
      <c r="D4103" s="48">
        <v>0</v>
      </c>
      <c r="E4103" s="57">
        <v>0</v>
      </c>
      <c r="F4103" s="48">
        <v>0</v>
      </c>
      <c r="G4103" s="48">
        <v>0</v>
      </c>
      <c r="H4103" s="51"/>
      <c r="J4103" s="51"/>
    </row>
    <row r="4104" spans="1:10" x14ac:dyDescent="0.3">
      <c r="A4104" t="s">
        <v>4093</v>
      </c>
      <c r="B4104" t="s">
        <v>10432</v>
      </c>
      <c r="C4104" s="56">
        <v>41775</v>
      </c>
      <c r="D4104" s="48">
        <v>274056.59999999998</v>
      </c>
      <c r="E4104" s="57">
        <v>471.29</v>
      </c>
      <c r="F4104" s="48">
        <v>228820.72</v>
      </c>
      <c r="G4104" s="48">
        <v>-45235.879999999976</v>
      </c>
      <c r="H4104" s="51"/>
      <c r="J4104" s="51"/>
    </row>
    <row r="4105" spans="1:10" x14ac:dyDescent="0.3">
      <c r="A4105" t="s">
        <v>4094</v>
      </c>
      <c r="B4105" t="s">
        <v>10433</v>
      </c>
      <c r="C4105" s="56">
        <v>41780</v>
      </c>
      <c r="D4105" s="48">
        <v>22176</v>
      </c>
      <c r="E4105" s="57">
        <v>0</v>
      </c>
      <c r="F4105" s="48">
        <v>0</v>
      </c>
      <c r="G4105" s="48">
        <v>-22176</v>
      </c>
      <c r="H4105" s="51"/>
      <c r="J4105" s="51"/>
    </row>
    <row r="4106" spans="1:10" x14ac:dyDescent="0.3">
      <c r="A4106" t="s">
        <v>4095</v>
      </c>
      <c r="B4106" t="s">
        <v>10434</v>
      </c>
      <c r="C4106" s="56">
        <v>41856</v>
      </c>
      <c r="D4106" s="48">
        <v>0</v>
      </c>
      <c r="E4106" s="57">
        <v>0</v>
      </c>
      <c r="F4106" s="48">
        <v>0</v>
      </c>
      <c r="G4106" s="48">
        <v>0</v>
      </c>
      <c r="H4106" s="51"/>
      <c r="J4106" s="51"/>
    </row>
    <row r="4107" spans="1:10" x14ac:dyDescent="0.3">
      <c r="A4107" t="s">
        <v>4096</v>
      </c>
      <c r="B4107" t="s">
        <v>10435</v>
      </c>
      <c r="C4107" s="56">
        <v>41573</v>
      </c>
      <c r="D4107" s="48">
        <v>0</v>
      </c>
      <c r="E4107" s="57">
        <v>0</v>
      </c>
      <c r="F4107" s="48">
        <v>0</v>
      </c>
      <c r="G4107" s="48">
        <v>0</v>
      </c>
      <c r="H4107" s="51"/>
      <c r="J4107" s="51"/>
    </row>
    <row r="4108" spans="1:10" x14ac:dyDescent="0.3">
      <c r="A4108" t="s">
        <v>4097</v>
      </c>
      <c r="B4108" t="s">
        <v>10436</v>
      </c>
      <c r="C4108" s="56">
        <v>41735</v>
      </c>
      <c r="D4108" s="48">
        <v>1848</v>
      </c>
      <c r="E4108" s="57">
        <v>0</v>
      </c>
      <c r="F4108" s="48">
        <v>0</v>
      </c>
      <c r="G4108" s="48">
        <v>-1848</v>
      </c>
      <c r="H4108" s="51"/>
      <c r="J4108" s="51"/>
    </row>
    <row r="4109" spans="1:10" x14ac:dyDescent="0.3">
      <c r="A4109" t="s">
        <v>4098</v>
      </c>
      <c r="B4109" t="s">
        <v>10437</v>
      </c>
      <c r="C4109" s="56">
        <v>41631</v>
      </c>
      <c r="D4109" s="48">
        <v>5544</v>
      </c>
      <c r="E4109" s="57">
        <v>0</v>
      </c>
      <c r="F4109" s="48">
        <v>0</v>
      </c>
      <c r="G4109" s="48">
        <v>-5544</v>
      </c>
      <c r="H4109" s="51"/>
      <c r="J4109" s="51"/>
    </row>
    <row r="4110" spans="1:10" x14ac:dyDescent="0.3">
      <c r="A4110" t="s">
        <v>4099</v>
      </c>
      <c r="B4110" t="s">
        <v>10438</v>
      </c>
      <c r="C4110" s="56">
        <v>41580</v>
      </c>
      <c r="D4110" s="48">
        <v>0</v>
      </c>
      <c r="E4110" s="57">
        <v>0</v>
      </c>
      <c r="F4110" s="48">
        <v>0</v>
      </c>
      <c r="G4110" s="48">
        <v>0</v>
      </c>
      <c r="H4110" s="51"/>
      <c r="J4110" s="51"/>
    </row>
    <row r="4111" spans="1:10" x14ac:dyDescent="0.3">
      <c r="A4111" t="s">
        <v>4100</v>
      </c>
      <c r="B4111" t="s">
        <v>10439</v>
      </c>
      <c r="C4111" s="56">
        <v>41248</v>
      </c>
      <c r="D4111" s="48">
        <v>0</v>
      </c>
      <c r="E4111" s="57">
        <v>130.58000000000001</v>
      </c>
      <c r="F4111" s="48">
        <v>63399.199999999997</v>
      </c>
      <c r="G4111" s="48">
        <v>63399.199999999997</v>
      </c>
      <c r="H4111" s="51"/>
      <c r="J4111" s="51"/>
    </row>
    <row r="4112" spans="1:10" x14ac:dyDescent="0.3">
      <c r="A4112" t="s">
        <v>4101</v>
      </c>
      <c r="B4112" t="s">
        <v>10440</v>
      </c>
      <c r="C4112" s="56">
        <v>41570</v>
      </c>
      <c r="D4112" s="48">
        <v>178330.97</v>
      </c>
      <c r="E4112" s="57">
        <v>260.11</v>
      </c>
      <c r="F4112" s="48">
        <v>126288.61</v>
      </c>
      <c r="G4112" s="48">
        <v>-52042.36</v>
      </c>
      <c r="H4112" s="51"/>
      <c r="J4112" s="51"/>
    </row>
    <row r="4113" spans="1:10" x14ac:dyDescent="0.3">
      <c r="A4113" t="s">
        <v>4102</v>
      </c>
      <c r="B4113" t="s">
        <v>10441</v>
      </c>
      <c r="C4113" s="56">
        <v>42610</v>
      </c>
      <c r="D4113" s="48">
        <v>447045.96</v>
      </c>
      <c r="E4113" s="57">
        <v>255.66</v>
      </c>
      <c r="F4113" s="48">
        <v>124128.04</v>
      </c>
      <c r="G4113" s="48">
        <v>-322917.92000000004</v>
      </c>
      <c r="H4113" s="51"/>
      <c r="J4113" s="51"/>
    </row>
    <row r="4114" spans="1:10" x14ac:dyDescent="0.3">
      <c r="A4114" t="s">
        <v>4103</v>
      </c>
      <c r="B4114" t="s">
        <v>10442</v>
      </c>
      <c r="C4114" s="56">
        <v>42546</v>
      </c>
      <c r="D4114" s="48">
        <v>0</v>
      </c>
      <c r="E4114" s="57">
        <v>0</v>
      </c>
      <c r="F4114" s="48">
        <v>0</v>
      </c>
      <c r="G4114" s="48">
        <v>0</v>
      </c>
      <c r="H4114" s="51"/>
      <c r="J4114" s="51"/>
    </row>
    <row r="4115" spans="1:10" x14ac:dyDescent="0.3">
      <c r="A4115" t="s">
        <v>4104</v>
      </c>
      <c r="B4115" t="s">
        <v>10443</v>
      </c>
      <c r="C4115" s="56">
        <v>41444</v>
      </c>
      <c r="D4115" s="48">
        <v>0</v>
      </c>
      <c r="E4115" s="57">
        <v>0</v>
      </c>
      <c r="F4115" s="48">
        <v>0</v>
      </c>
      <c r="G4115" s="48">
        <v>0</v>
      </c>
      <c r="H4115" s="51"/>
      <c r="J4115" s="51"/>
    </row>
    <row r="4116" spans="1:10" x14ac:dyDescent="0.3">
      <c r="A4116" t="s">
        <v>4105</v>
      </c>
      <c r="B4116" t="s">
        <v>10444</v>
      </c>
      <c r="C4116" s="56">
        <v>47595</v>
      </c>
      <c r="D4116" s="48">
        <v>138331.26999999999</v>
      </c>
      <c r="E4116" s="57">
        <v>449.28</v>
      </c>
      <c r="F4116" s="48">
        <v>218134.43</v>
      </c>
      <c r="G4116" s="48">
        <v>79803.16</v>
      </c>
      <c r="H4116" s="51"/>
      <c r="J4116" s="51"/>
    </row>
    <row r="4117" spans="1:10" x14ac:dyDescent="0.3">
      <c r="A4117" t="s">
        <v>4106</v>
      </c>
      <c r="B4117" t="s">
        <v>10445</v>
      </c>
      <c r="C4117" s="56">
        <v>42600</v>
      </c>
      <c r="D4117" s="48">
        <v>0</v>
      </c>
      <c r="E4117" s="57">
        <v>0</v>
      </c>
      <c r="F4117" s="48">
        <v>0</v>
      </c>
      <c r="G4117" s="48">
        <v>0</v>
      </c>
      <c r="H4117" s="51"/>
      <c r="J4117" s="51"/>
    </row>
    <row r="4118" spans="1:10" x14ac:dyDescent="0.3">
      <c r="A4118" t="s">
        <v>4107</v>
      </c>
      <c r="B4118" t="s">
        <v>10446</v>
      </c>
      <c r="C4118" s="56">
        <v>41782</v>
      </c>
      <c r="D4118" s="48">
        <v>11088</v>
      </c>
      <c r="E4118" s="57">
        <v>0</v>
      </c>
      <c r="F4118" s="48">
        <v>0</v>
      </c>
      <c r="G4118" s="48">
        <v>-11088</v>
      </c>
      <c r="H4118" s="51"/>
      <c r="J4118" s="51"/>
    </row>
    <row r="4119" spans="1:10" x14ac:dyDescent="0.3">
      <c r="A4119" t="s">
        <v>4108</v>
      </c>
      <c r="B4119" t="s">
        <v>10447</v>
      </c>
      <c r="C4119" s="56">
        <v>74531</v>
      </c>
      <c r="D4119" s="48">
        <v>149554.99</v>
      </c>
      <c r="E4119" s="57">
        <v>354.69</v>
      </c>
      <c r="F4119" s="48">
        <v>172209.09</v>
      </c>
      <c r="G4119" s="48">
        <v>22654.100000000006</v>
      </c>
      <c r="H4119" s="51"/>
      <c r="J4119" s="51"/>
    </row>
    <row r="4120" spans="1:10" x14ac:dyDescent="0.3">
      <c r="A4120" t="s">
        <v>4109</v>
      </c>
      <c r="B4120" t="s">
        <v>10448</v>
      </c>
      <c r="C4120" s="56">
        <v>76819</v>
      </c>
      <c r="D4120" s="48">
        <v>0</v>
      </c>
      <c r="E4120" s="57">
        <v>0</v>
      </c>
      <c r="F4120" s="48">
        <v>0</v>
      </c>
      <c r="G4120" s="48">
        <v>0</v>
      </c>
      <c r="H4120" s="51"/>
      <c r="J4120" s="51"/>
    </row>
    <row r="4121" spans="1:10" x14ac:dyDescent="0.3">
      <c r="A4121" t="s">
        <v>4110</v>
      </c>
      <c r="B4121" t="s">
        <v>10449</v>
      </c>
      <c r="C4121" s="56">
        <v>77196</v>
      </c>
      <c r="D4121" s="48">
        <v>17551.47</v>
      </c>
      <c r="E4121" s="57">
        <v>115.49</v>
      </c>
      <c r="F4121" s="48">
        <v>56072.7</v>
      </c>
      <c r="G4121" s="48">
        <v>38521.229999999996</v>
      </c>
      <c r="H4121" s="51"/>
      <c r="J4121" s="51"/>
    </row>
    <row r="4122" spans="1:10" x14ac:dyDescent="0.3">
      <c r="A4122" t="s">
        <v>4111</v>
      </c>
      <c r="B4122" t="s">
        <v>10450</v>
      </c>
      <c r="C4122" s="56">
        <v>40712</v>
      </c>
      <c r="D4122" s="48">
        <v>92153.97</v>
      </c>
      <c r="E4122" s="57">
        <v>155.29</v>
      </c>
      <c r="F4122" s="48">
        <v>75396.399999999994</v>
      </c>
      <c r="G4122" s="48">
        <v>-16757.570000000007</v>
      </c>
      <c r="H4122" s="51"/>
      <c r="J4122" s="51"/>
    </row>
    <row r="4123" spans="1:10" x14ac:dyDescent="0.3">
      <c r="A4123" t="s">
        <v>4112</v>
      </c>
      <c r="B4123" t="s">
        <v>10451</v>
      </c>
      <c r="C4123" s="56">
        <v>83228</v>
      </c>
      <c r="D4123" s="48">
        <v>0</v>
      </c>
      <c r="E4123" s="57">
        <v>249.87</v>
      </c>
      <c r="F4123" s="48">
        <v>121316.88</v>
      </c>
      <c r="G4123" s="48">
        <v>121316.88</v>
      </c>
      <c r="H4123" s="51"/>
      <c r="J4123" s="51"/>
    </row>
    <row r="4124" spans="1:10" x14ac:dyDescent="0.3">
      <c r="A4124" t="s">
        <v>4113</v>
      </c>
      <c r="B4124" t="s">
        <v>10452</v>
      </c>
      <c r="C4124" s="56">
        <v>41816</v>
      </c>
      <c r="D4124" s="48">
        <v>0</v>
      </c>
      <c r="E4124" s="57">
        <v>0</v>
      </c>
      <c r="F4124" s="48">
        <v>0</v>
      </c>
      <c r="G4124" s="48">
        <v>0</v>
      </c>
      <c r="H4124" s="51"/>
      <c r="J4124" s="51"/>
    </row>
    <row r="4125" spans="1:10" x14ac:dyDescent="0.3">
      <c r="A4125" t="s">
        <v>4114</v>
      </c>
      <c r="B4125" t="s">
        <v>10453</v>
      </c>
      <c r="C4125" s="56">
        <v>41375</v>
      </c>
      <c r="D4125" s="48">
        <v>141492.88</v>
      </c>
      <c r="E4125" s="57">
        <v>178.56</v>
      </c>
      <c r="F4125" s="48">
        <v>86694.45</v>
      </c>
      <c r="G4125" s="48">
        <v>-54798.430000000008</v>
      </c>
      <c r="H4125" s="51"/>
      <c r="J4125" s="51"/>
    </row>
    <row r="4126" spans="1:10" x14ac:dyDescent="0.3">
      <c r="A4126" t="s">
        <v>4115</v>
      </c>
      <c r="B4126" t="s">
        <v>10454</v>
      </c>
      <c r="C4126" s="56">
        <v>42738</v>
      </c>
      <c r="D4126" s="48">
        <v>0</v>
      </c>
      <c r="E4126" s="57">
        <v>0</v>
      </c>
      <c r="F4126" s="48">
        <v>0</v>
      </c>
      <c r="G4126" s="48">
        <v>0</v>
      </c>
      <c r="H4126" s="51"/>
      <c r="J4126" s="51"/>
    </row>
    <row r="4127" spans="1:10" x14ac:dyDescent="0.3">
      <c r="A4127" t="s">
        <v>4116</v>
      </c>
      <c r="B4127" t="s">
        <v>10455</v>
      </c>
      <c r="C4127" s="56">
        <v>41345</v>
      </c>
      <c r="D4127" s="48">
        <v>0</v>
      </c>
      <c r="E4127" s="57">
        <v>0</v>
      </c>
      <c r="F4127" s="48">
        <v>0</v>
      </c>
      <c r="G4127" s="48">
        <v>0</v>
      </c>
      <c r="H4127" s="51"/>
      <c r="J4127" s="51"/>
    </row>
    <row r="4128" spans="1:10" x14ac:dyDescent="0.3">
      <c r="A4128" t="s">
        <v>4117</v>
      </c>
      <c r="B4128" t="s">
        <v>10456</v>
      </c>
      <c r="C4128" s="56">
        <v>41639</v>
      </c>
      <c r="D4128" s="48">
        <v>109166.5</v>
      </c>
      <c r="E4128" s="57">
        <v>223.91</v>
      </c>
      <c r="F4128" s="48">
        <v>108712.78</v>
      </c>
      <c r="G4128" s="48">
        <v>-453.72000000000116</v>
      </c>
      <c r="H4128" s="51"/>
      <c r="J4128" s="51"/>
    </row>
    <row r="4129" spans="1:10" x14ac:dyDescent="0.3">
      <c r="A4129" t="s">
        <v>4118</v>
      </c>
      <c r="B4129" t="s">
        <v>10457</v>
      </c>
      <c r="C4129" s="56">
        <v>41670</v>
      </c>
      <c r="D4129" s="48">
        <v>317359.56</v>
      </c>
      <c r="E4129" s="57">
        <v>202.95</v>
      </c>
      <c r="F4129" s="48">
        <v>98536.28</v>
      </c>
      <c r="G4129" s="48">
        <v>-218823.28</v>
      </c>
      <c r="H4129" s="51"/>
      <c r="J4129" s="51"/>
    </row>
    <row r="4130" spans="1:10" x14ac:dyDescent="0.3">
      <c r="A4130" t="s">
        <v>4119</v>
      </c>
      <c r="B4130" t="s">
        <v>10458</v>
      </c>
      <c r="C4130" s="56">
        <v>41631</v>
      </c>
      <c r="D4130" s="48">
        <v>0</v>
      </c>
      <c r="E4130" s="57">
        <v>0</v>
      </c>
      <c r="F4130" s="48">
        <v>0</v>
      </c>
      <c r="G4130" s="48">
        <v>0</v>
      </c>
      <c r="H4130" s="51"/>
      <c r="J4130" s="51"/>
    </row>
    <row r="4131" spans="1:10" x14ac:dyDescent="0.3">
      <c r="A4131" t="s">
        <v>4120</v>
      </c>
      <c r="B4131" t="s">
        <v>10459</v>
      </c>
      <c r="C4131" s="56">
        <v>40928</v>
      </c>
      <c r="D4131" s="48">
        <v>0</v>
      </c>
      <c r="E4131" s="57">
        <v>46.11</v>
      </c>
      <c r="F4131" s="48">
        <v>22387.33</v>
      </c>
      <c r="G4131" s="48">
        <v>22387.33</v>
      </c>
      <c r="H4131" s="51"/>
      <c r="J4131" s="51"/>
    </row>
    <row r="4132" spans="1:10" x14ac:dyDescent="0.3">
      <c r="A4132" t="s">
        <v>4121</v>
      </c>
      <c r="B4132" t="s">
        <v>10460</v>
      </c>
      <c r="C4132" s="56">
        <v>52274</v>
      </c>
      <c r="D4132" s="48">
        <v>0</v>
      </c>
      <c r="E4132" s="57">
        <v>0</v>
      </c>
      <c r="F4132" s="48">
        <v>0</v>
      </c>
      <c r="G4132" s="48">
        <v>0</v>
      </c>
      <c r="H4132" s="51"/>
      <c r="J4132" s="51"/>
    </row>
    <row r="4133" spans="1:10" x14ac:dyDescent="0.3">
      <c r="A4133" t="s">
        <v>4122</v>
      </c>
      <c r="B4133" t="s">
        <v>10461</v>
      </c>
      <c r="C4133" s="56">
        <v>85255</v>
      </c>
      <c r="D4133" s="48">
        <v>0</v>
      </c>
      <c r="E4133" s="57">
        <v>0</v>
      </c>
      <c r="F4133" s="48">
        <v>0</v>
      </c>
      <c r="G4133" s="48">
        <v>0</v>
      </c>
      <c r="H4133" s="51"/>
      <c r="J4133" s="51"/>
    </row>
    <row r="4134" spans="1:10" x14ac:dyDescent="0.3">
      <c r="A4134" t="s">
        <v>4123</v>
      </c>
      <c r="B4134" t="s">
        <v>10462</v>
      </c>
      <c r="C4134" s="56">
        <v>81316</v>
      </c>
      <c r="D4134" s="48">
        <v>329417.95</v>
      </c>
      <c r="E4134" s="57">
        <v>517.5</v>
      </c>
      <c r="F4134" s="48">
        <v>251256.6</v>
      </c>
      <c r="G4134" s="48">
        <v>-78161.350000000006</v>
      </c>
      <c r="H4134" s="51"/>
      <c r="J4134" s="51"/>
    </row>
    <row r="4135" spans="1:10" x14ac:dyDescent="0.3">
      <c r="A4135" t="s">
        <v>4124</v>
      </c>
      <c r="B4135" t="s">
        <v>10463</v>
      </c>
      <c r="C4135" s="56">
        <v>41735</v>
      </c>
      <c r="D4135" s="48">
        <v>102106.23</v>
      </c>
      <c r="E4135" s="57">
        <v>237.67</v>
      </c>
      <c r="F4135" s="48">
        <v>115393.54</v>
      </c>
      <c r="G4135" s="48">
        <v>13287.309999999998</v>
      </c>
      <c r="H4135" s="51"/>
      <c r="J4135" s="51"/>
    </row>
    <row r="4136" spans="1:10" x14ac:dyDescent="0.3">
      <c r="A4136" t="s">
        <v>4125</v>
      </c>
      <c r="B4136" t="s">
        <v>10464</v>
      </c>
      <c r="C4136" s="56">
        <v>42761</v>
      </c>
      <c r="D4136" s="48">
        <v>16632</v>
      </c>
      <c r="E4136" s="57">
        <v>53.37</v>
      </c>
      <c r="F4136" s="48">
        <v>25912.2</v>
      </c>
      <c r="G4136" s="48">
        <v>9280.2000000000007</v>
      </c>
      <c r="H4136" s="51"/>
      <c r="J4136" s="51"/>
    </row>
    <row r="4137" spans="1:10" x14ac:dyDescent="0.3">
      <c r="A4137" t="s">
        <v>4126</v>
      </c>
      <c r="B4137" t="s">
        <v>10465</v>
      </c>
      <c r="C4137" s="56">
        <v>42719</v>
      </c>
      <c r="D4137" s="48">
        <v>113612.52</v>
      </c>
      <c r="E4137" s="57">
        <v>169.02</v>
      </c>
      <c r="F4137" s="48">
        <v>82062.59</v>
      </c>
      <c r="G4137" s="48">
        <v>-31549.930000000008</v>
      </c>
      <c r="H4137" s="51"/>
      <c r="J4137" s="51"/>
    </row>
    <row r="4138" spans="1:10" x14ac:dyDescent="0.3">
      <c r="A4138" t="s">
        <v>4127</v>
      </c>
      <c r="B4138" t="s">
        <v>10466</v>
      </c>
      <c r="C4138" s="56">
        <v>41364</v>
      </c>
      <c r="D4138" s="48">
        <v>0</v>
      </c>
      <c r="E4138" s="57">
        <v>42.17</v>
      </c>
      <c r="F4138" s="48">
        <v>20474.38</v>
      </c>
      <c r="G4138" s="48">
        <v>20474.38</v>
      </c>
      <c r="H4138" s="51"/>
      <c r="J4138" s="51"/>
    </row>
    <row r="4139" spans="1:10" x14ac:dyDescent="0.3">
      <c r="A4139" t="s">
        <v>4128</v>
      </c>
      <c r="B4139" t="s">
        <v>10467</v>
      </c>
      <c r="C4139" s="56">
        <v>41617</v>
      </c>
      <c r="D4139" s="48">
        <v>0</v>
      </c>
      <c r="E4139" s="57">
        <v>0</v>
      </c>
      <c r="F4139" s="48">
        <v>0</v>
      </c>
      <c r="G4139" s="48">
        <v>0</v>
      </c>
      <c r="H4139" s="51"/>
      <c r="J4139" s="51"/>
    </row>
    <row r="4140" spans="1:10" x14ac:dyDescent="0.3">
      <c r="A4140" t="s">
        <v>4129</v>
      </c>
      <c r="B4140" t="s">
        <v>10468</v>
      </c>
      <c r="C4140" s="56">
        <v>41567</v>
      </c>
      <c r="D4140" s="48">
        <v>249312.21</v>
      </c>
      <c r="E4140" s="57">
        <v>776.36</v>
      </c>
      <c r="F4140" s="48">
        <v>376938.31</v>
      </c>
      <c r="G4140" s="48">
        <v>127626.1</v>
      </c>
      <c r="H4140" s="51"/>
      <c r="J4140" s="51"/>
    </row>
    <row r="4141" spans="1:10" x14ac:dyDescent="0.3">
      <c r="A4141" t="s">
        <v>4130</v>
      </c>
      <c r="B4141" t="s">
        <v>10469</v>
      </c>
      <c r="C4141" s="56">
        <v>41361</v>
      </c>
      <c r="D4141" s="48">
        <v>0</v>
      </c>
      <c r="E4141" s="57">
        <v>0</v>
      </c>
      <c r="F4141" s="48">
        <v>0</v>
      </c>
      <c r="G4141" s="48">
        <v>0</v>
      </c>
      <c r="H4141" s="51"/>
      <c r="J4141" s="51"/>
    </row>
    <row r="4142" spans="1:10" x14ac:dyDescent="0.3">
      <c r="A4142" t="s">
        <v>4131</v>
      </c>
      <c r="B4142" t="s">
        <v>10470</v>
      </c>
      <c r="C4142" s="56">
        <v>41775</v>
      </c>
      <c r="D4142" s="48">
        <v>0</v>
      </c>
      <c r="E4142" s="57">
        <v>0</v>
      </c>
      <c r="F4142" s="48">
        <v>0</v>
      </c>
      <c r="G4142" s="48">
        <v>0</v>
      </c>
      <c r="H4142" s="51"/>
      <c r="J4142" s="51"/>
    </row>
    <row r="4143" spans="1:10" x14ac:dyDescent="0.3">
      <c r="A4143" t="s">
        <v>4132</v>
      </c>
      <c r="B4143" t="s">
        <v>10471</v>
      </c>
      <c r="C4143" s="56">
        <v>41780</v>
      </c>
      <c r="D4143" s="48">
        <v>36960</v>
      </c>
      <c r="E4143" s="57">
        <v>113.62</v>
      </c>
      <c r="F4143" s="48">
        <v>55164.78</v>
      </c>
      <c r="G4143" s="48">
        <v>18204.78</v>
      </c>
      <c r="H4143" s="51"/>
      <c r="J4143" s="51"/>
    </row>
    <row r="4144" spans="1:10" x14ac:dyDescent="0.3">
      <c r="A4144" t="s">
        <v>4133</v>
      </c>
      <c r="B4144" t="s">
        <v>10472</v>
      </c>
      <c r="C4144" s="56">
        <v>41856</v>
      </c>
      <c r="D4144" s="48">
        <v>74934.03</v>
      </c>
      <c r="E4144" s="57">
        <v>16.559999999999999</v>
      </c>
      <c r="F4144" s="48">
        <v>8040.21</v>
      </c>
      <c r="G4144" s="48">
        <v>-66893.819999999992</v>
      </c>
      <c r="H4144" s="51"/>
      <c r="J4144" s="51"/>
    </row>
    <row r="4145" spans="1:10" x14ac:dyDescent="0.3">
      <c r="A4145" t="s">
        <v>4134</v>
      </c>
      <c r="B4145" t="s">
        <v>10473</v>
      </c>
      <c r="C4145" s="56">
        <v>42561</v>
      </c>
      <c r="D4145" s="48">
        <v>0</v>
      </c>
      <c r="E4145" s="57">
        <v>0</v>
      </c>
      <c r="F4145" s="48">
        <v>0</v>
      </c>
      <c r="G4145" s="48">
        <v>0</v>
      </c>
      <c r="H4145" s="51"/>
      <c r="J4145" s="51"/>
    </row>
    <row r="4146" spans="1:10" x14ac:dyDescent="0.3">
      <c r="A4146" t="s">
        <v>4135</v>
      </c>
      <c r="B4146" t="s">
        <v>10474</v>
      </c>
      <c r="C4146" s="56">
        <v>41735</v>
      </c>
      <c r="D4146" s="48">
        <v>0</v>
      </c>
      <c r="E4146" s="57">
        <v>0</v>
      </c>
      <c r="F4146" s="48">
        <v>0</v>
      </c>
      <c r="G4146" s="48">
        <v>0</v>
      </c>
      <c r="H4146" s="51"/>
      <c r="J4146" s="51"/>
    </row>
    <row r="4147" spans="1:10" x14ac:dyDescent="0.3">
      <c r="A4147" t="s">
        <v>4136</v>
      </c>
      <c r="B4147" t="s">
        <v>10475</v>
      </c>
      <c r="C4147" s="56">
        <v>41631</v>
      </c>
      <c r="D4147" s="48">
        <v>29679.34</v>
      </c>
      <c r="E4147" s="57">
        <v>49.46</v>
      </c>
      <c r="F4147" s="48">
        <v>24013.82</v>
      </c>
      <c r="G4147" s="48">
        <v>-5665.52</v>
      </c>
      <c r="H4147" s="51"/>
      <c r="J4147" s="51"/>
    </row>
    <row r="4148" spans="1:10" x14ac:dyDescent="0.3">
      <c r="A4148" t="s">
        <v>4137</v>
      </c>
      <c r="B4148" t="s">
        <v>10476</v>
      </c>
      <c r="C4148" s="56">
        <v>41580</v>
      </c>
      <c r="D4148" s="48">
        <v>3574.77</v>
      </c>
      <c r="E4148" s="57">
        <v>0</v>
      </c>
      <c r="F4148" s="48">
        <v>0</v>
      </c>
      <c r="G4148" s="48">
        <v>-3574.77</v>
      </c>
      <c r="H4148" s="51"/>
      <c r="J4148" s="51"/>
    </row>
    <row r="4149" spans="1:10" x14ac:dyDescent="0.3">
      <c r="A4149" t="s">
        <v>4138</v>
      </c>
      <c r="B4149" t="s">
        <v>10477</v>
      </c>
      <c r="C4149" s="56">
        <v>41248</v>
      </c>
      <c r="D4149" s="48">
        <v>0</v>
      </c>
      <c r="E4149" s="57">
        <v>0</v>
      </c>
      <c r="F4149" s="48">
        <v>0</v>
      </c>
      <c r="G4149" s="48">
        <v>0</v>
      </c>
      <c r="H4149" s="51"/>
      <c r="J4149" s="51"/>
    </row>
    <row r="4150" spans="1:10" x14ac:dyDescent="0.3">
      <c r="A4150" t="s">
        <v>4139</v>
      </c>
      <c r="B4150" t="s">
        <v>10478</v>
      </c>
      <c r="C4150" s="56">
        <v>42709</v>
      </c>
      <c r="D4150" s="48">
        <v>56248.59</v>
      </c>
      <c r="E4150" s="57">
        <v>349.41</v>
      </c>
      <c r="F4150" s="48">
        <v>169645.54</v>
      </c>
      <c r="G4150" s="48">
        <v>113396.95000000001</v>
      </c>
      <c r="H4150" s="51"/>
      <c r="J4150" s="51"/>
    </row>
    <row r="4151" spans="1:10" x14ac:dyDescent="0.3">
      <c r="A4151" t="s">
        <v>4140</v>
      </c>
      <c r="B4151" t="s">
        <v>10479</v>
      </c>
      <c r="C4151" s="56">
        <v>41862</v>
      </c>
      <c r="D4151" s="48">
        <v>0</v>
      </c>
      <c r="E4151" s="57">
        <v>0</v>
      </c>
      <c r="F4151" s="48">
        <v>0</v>
      </c>
      <c r="G4151" s="48">
        <v>0</v>
      </c>
      <c r="H4151" s="51"/>
      <c r="J4151" s="51"/>
    </row>
    <row r="4152" spans="1:10" x14ac:dyDescent="0.3">
      <c r="A4152" t="s">
        <v>4141</v>
      </c>
      <c r="B4152" t="s">
        <v>10480</v>
      </c>
      <c r="C4152" s="56">
        <v>40662</v>
      </c>
      <c r="D4152" s="48">
        <v>98226.78</v>
      </c>
      <c r="E4152" s="57">
        <v>174.34</v>
      </c>
      <c r="F4152" s="48">
        <v>84645.56</v>
      </c>
      <c r="G4152" s="48">
        <v>-13581.220000000001</v>
      </c>
      <c r="H4152" s="51"/>
      <c r="J4152" s="51"/>
    </row>
    <row r="4153" spans="1:10" x14ac:dyDescent="0.3">
      <c r="A4153" t="s">
        <v>4142</v>
      </c>
      <c r="B4153" t="s">
        <v>10481</v>
      </c>
      <c r="C4153" s="56">
        <v>47595</v>
      </c>
      <c r="D4153" s="48">
        <v>251996.45</v>
      </c>
      <c r="E4153" s="57">
        <v>626.24</v>
      </c>
      <c r="F4153" s="48">
        <v>304052.03999999998</v>
      </c>
      <c r="G4153" s="48">
        <v>52055.589999999967</v>
      </c>
      <c r="H4153" s="51"/>
      <c r="J4153" s="51"/>
    </row>
    <row r="4154" spans="1:10" x14ac:dyDescent="0.3">
      <c r="A4154" t="s">
        <v>4143</v>
      </c>
      <c r="B4154" t="s">
        <v>10482</v>
      </c>
      <c r="C4154" s="56">
        <v>42600</v>
      </c>
      <c r="D4154" s="48">
        <v>0</v>
      </c>
      <c r="E4154" s="57">
        <v>0</v>
      </c>
      <c r="F4154" s="48">
        <v>0</v>
      </c>
      <c r="G4154" s="48">
        <v>0</v>
      </c>
      <c r="H4154" s="51"/>
      <c r="J4154" s="51"/>
    </row>
    <row r="4155" spans="1:10" x14ac:dyDescent="0.3">
      <c r="A4155" t="s">
        <v>4144</v>
      </c>
      <c r="B4155" t="s">
        <v>10483</v>
      </c>
      <c r="C4155" s="56">
        <v>74531</v>
      </c>
      <c r="D4155" s="48">
        <v>257650.11</v>
      </c>
      <c r="E4155" s="57">
        <v>484.46</v>
      </c>
      <c r="F4155" s="48">
        <v>235215.02</v>
      </c>
      <c r="G4155" s="48">
        <v>-22435.089999999997</v>
      </c>
      <c r="H4155" s="51"/>
      <c r="J4155" s="51"/>
    </row>
    <row r="4156" spans="1:10" x14ac:dyDescent="0.3">
      <c r="A4156" t="s">
        <v>4145</v>
      </c>
      <c r="B4156" t="s">
        <v>10484</v>
      </c>
      <c r="C4156" s="56">
        <v>76819</v>
      </c>
      <c r="D4156" s="48">
        <v>0</v>
      </c>
      <c r="E4156" s="57">
        <v>0</v>
      </c>
      <c r="F4156" s="48">
        <v>0</v>
      </c>
      <c r="G4156" s="48">
        <v>0</v>
      </c>
      <c r="H4156" s="51"/>
      <c r="J4156" s="51"/>
    </row>
    <row r="4157" spans="1:10" x14ac:dyDescent="0.3">
      <c r="A4157" t="s">
        <v>4146</v>
      </c>
      <c r="B4157" t="s">
        <v>10485</v>
      </c>
      <c r="C4157" s="56">
        <v>77196</v>
      </c>
      <c r="D4157" s="48">
        <v>0</v>
      </c>
      <c r="E4157" s="57">
        <v>90.17</v>
      </c>
      <c r="F4157" s="48">
        <v>43779.34</v>
      </c>
      <c r="G4157" s="48">
        <v>43779.34</v>
      </c>
      <c r="H4157" s="51"/>
      <c r="J4157" s="51"/>
    </row>
    <row r="4158" spans="1:10" x14ac:dyDescent="0.3">
      <c r="A4158" t="s">
        <v>4147</v>
      </c>
      <c r="B4158" t="s">
        <v>10486</v>
      </c>
      <c r="C4158" s="56">
        <v>83280</v>
      </c>
      <c r="D4158" s="48">
        <v>161448.64000000001</v>
      </c>
      <c r="E4158" s="57">
        <v>131.47</v>
      </c>
      <c r="F4158" s="48">
        <v>63831.31</v>
      </c>
      <c r="G4158" s="48">
        <v>-97617.330000000016</v>
      </c>
      <c r="H4158" s="51"/>
      <c r="J4158" s="51"/>
    </row>
    <row r="4159" spans="1:10" x14ac:dyDescent="0.3">
      <c r="A4159" t="s">
        <v>4148</v>
      </c>
      <c r="B4159" t="s">
        <v>10487</v>
      </c>
      <c r="C4159" s="56">
        <v>41816</v>
      </c>
      <c r="D4159" s="48">
        <v>50544.76</v>
      </c>
      <c r="E4159" s="57">
        <v>86.24</v>
      </c>
      <c r="F4159" s="48">
        <v>41871.24</v>
      </c>
      <c r="G4159" s="48">
        <v>-8673.5200000000041</v>
      </c>
      <c r="H4159" s="51"/>
      <c r="J4159" s="51"/>
    </row>
    <row r="4160" spans="1:10" x14ac:dyDescent="0.3">
      <c r="A4160" t="s">
        <v>4149</v>
      </c>
      <c r="B4160" t="s">
        <v>10488</v>
      </c>
      <c r="C4160" s="56">
        <v>41780</v>
      </c>
      <c r="D4160" s="48">
        <v>70828.41</v>
      </c>
      <c r="E4160" s="57">
        <v>97.69</v>
      </c>
      <c r="F4160" s="48">
        <v>47430.45</v>
      </c>
      <c r="G4160" s="48">
        <v>-23397.960000000006</v>
      </c>
      <c r="H4160" s="51"/>
      <c r="J4160" s="51"/>
    </row>
    <row r="4161" spans="1:10" x14ac:dyDescent="0.3">
      <c r="A4161" t="s">
        <v>4150</v>
      </c>
      <c r="B4161" t="s">
        <v>10489</v>
      </c>
      <c r="C4161" s="56">
        <v>42610</v>
      </c>
      <c r="D4161" s="48">
        <v>0</v>
      </c>
      <c r="E4161" s="57">
        <v>0</v>
      </c>
      <c r="F4161" s="48">
        <v>0</v>
      </c>
      <c r="G4161" s="48">
        <v>0</v>
      </c>
      <c r="H4161" s="51"/>
      <c r="J4161" s="51"/>
    </row>
    <row r="4162" spans="1:10" x14ac:dyDescent="0.3">
      <c r="A4162" t="s">
        <v>4151</v>
      </c>
      <c r="B4162" t="s">
        <v>10490</v>
      </c>
      <c r="C4162" s="56">
        <v>42546</v>
      </c>
      <c r="D4162" s="48">
        <v>5544</v>
      </c>
      <c r="E4162" s="57">
        <v>0</v>
      </c>
      <c r="F4162" s="48">
        <v>0</v>
      </c>
      <c r="G4162" s="48">
        <v>-5544</v>
      </c>
      <c r="H4162" s="51"/>
      <c r="J4162" s="51"/>
    </row>
    <row r="4163" spans="1:10" x14ac:dyDescent="0.3">
      <c r="A4163" t="s">
        <v>4152</v>
      </c>
      <c r="B4163" t="s">
        <v>10491</v>
      </c>
      <c r="C4163" s="56">
        <v>41631</v>
      </c>
      <c r="D4163" s="48">
        <v>27590.65</v>
      </c>
      <c r="E4163" s="57">
        <v>0</v>
      </c>
      <c r="F4163" s="48">
        <v>0</v>
      </c>
      <c r="G4163" s="48">
        <v>-27590.65</v>
      </c>
      <c r="H4163" s="51"/>
      <c r="J4163" s="51"/>
    </row>
    <row r="4164" spans="1:10" x14ac:dyDescent="0.3">
      <c r="A4164" t="s">
        <v>4153</v>
      </c>
      <c r="B4164" t="s">
        <v>10492</v>
      </c>
      <c r="C4164" s="56">
        <v>47100</v>
      </c>
      <c r="D4164" s="48">
        <v>9240</v>
      </c>
      <c r="E4164" s="57">
        <v>0</v>
      </c>
      <c r="F4164" s="48">
        <v>0</v>
      </c>
      <c r="G4164" s="48">
        <v>-9240</v>
      </c>
      <c r="H4164" s="51"/>
      <c r="J4164" s="51"/>
    </row>
    <row r="4165" spans="1:10" x14ac:dyDescent="0.3">
      <c r="A4165" t="s">
        <v>4154</v>
      </c>
      <c r="B4165" t="s">
        <v>10493</v>
      </c>
      <c r="C4165" s="56">
        <v>40928</v>
      </c>
      <c r="D4165" s="48">
        <v>0</v>
      </c>
      <c r="E4165" s="57">
        <v>0</v>
      </c>
      <c r="F4165" s="48">
        <v>0</v>
      </c>
      <c r="G4165" s="48">
        <v>0</v>
      </c>
      <c r="H4165" s="51"/>
      <c r="J4165" s="51"/>
    </row>
    <row r="4166" spans="1:10" x14ac:dyDescent="0.3">
      <c r="A4166" t="s">
        <v>4155</v>
      </c>
      <c r="B4166" t="s">
        <v>10494</v>
      </c>
      <c r="C4166" s="56">
        <v>41506</v>
      </c>
      <c r="D4166" s="48">
        <v>0</v>
      </c>
      <c r="E4166" s="57">
        <v>0</v>
      </c>
      <c r="F4166" s="48">
        <v>0</v>
      </c>
      <c r="G4166" s="48">
        <v>0</v>
      </c>
      <c r="H4166" s="51"/>
      <c r="J4166" s="51"/>
    </row>
    <row r="4167" spans="1:10" x14ac:dyDescent="0.3">
      <c r="A4167" t="s">
        <v>4156</v>
      </c>
      <c r="B4167" t="s">
        <v>10495</v>
      </c>
      <c r="C4167" s="56">
        <v>81316</v>
      </c>
      <c r="D4167" s="48">
        <v>98034.8</v>
      </c>
      <c r="E4167" s="57">
        <v>339.91</v>
      </c>
      <c r="F4167" s="48">
        <v>165033.1</v>
      </c>
      <c r="G4167" s="48">
        <v>66998.3</v>
      </c>
      <c r="H4167" s="51"/>
      <c r="J4167" s="51"/>
    </row>
    <row r="4168" spans="1:10" x14ac:dyDescent="0.3">
      <c r="A4168" t="s">
        <v>4157</v>
      </c>
      <c r="B4168" t="s">
        <v>10495</v>
      </c>
      <c r="C4168" s="56">
        <v>81316</v>
      </c>
      <c r="D4168" s="48">
        <v>0</v>
      </c>
      <c r="E4168" s="57">
        <v>321.89</v>
      </c>
      <c r="F4168" s="48">
        <v>156284.03</v>
      </c>
      <c r="G4168" s="48">
        <v>156284.03</v>
      </c>
      <c r="H4168" s="51"/>
      <c r="J4168" s="51"/>
    </row>
    <row r="4169" spans="1:10" x14ac:dyDescent="0.3">
      <c r="A4169" t="s">
        <v>4158</v>
      </c>
      <c r="B4169" t="s">
        <v>10496</v>
      </c>
      <c r="C4169" s="56">
        <v>42719</v>
      </c>
      <c r="D4169" s="48">
        <v>0</v>
      </c>
      <c r="E4169" s="57">
        <v>0</v>
      </c>
      <c r="F4169" s="48">
        <v>0</v>
      </c>
      <c r="G4169" s="48">
        <v>0</v>
      </c>
      <c r="H4169" s="51"/>
      <c r="J4169" s="51"/>
    </row>
    <row r="4170" spans="1:10" x14ac:dyDescent="0.3">
      <c r="A4170" t="s">
        <v>4159</v>
      </c>
      <c r="B4170" t="s">
        <v>10497</v>
      </c>
      <c r="C4170" s="56">
        <v>41545</v>
      </c>
      <c r="D4170" s="48">
        <v>237026.99</v>
      </c>
      <c r="E4170" s="57">
        <v>358.32</v>
      </c>
      <c r="F4170" s="48">
        <v>173971.53</v>
      </c>
      <c r="G4170" s="48">
        <v>-63055.459999999992</v>
      </c>
      <c r="H4170" s="51"/>
      <c r="J4170" s="51"/>
    </row>
    <row r="4171" spans="1:10" x14ac:dyDescent="0.3">
      <c r="A4171" t="s">
        <v>4160</v>
      </c>
      <c r="B4171" t="s">
        <v>10498</v>
      </c>
      <c r="C4171" s="56">
        <v>41775</v>
      </c>
      <c r="D4171" s="48">
        <v>0</v>
      </c>
      <c r="E4171" s="57">
        <v>0</v>
      </c>
      <c r="F4171" s="48">
        <v>0</v>
      </c>
      <c r="G4171" s="48">
        <v>0</v>
      </c>
      <c r="H4171" s="51"/>
      <c r="J4171" s="51"/>
    </row>
    <row r="4172" spans="1:10" x14ac:dyDescent="0.3">
      <c r="A4172" t="s">
        <v>4161</v>
      </c>
      <c r="B4172" t="s">
        <v>10499</v>
      </c>
      <c r="C4172" s="56">
        <v>41573</v>
      </c>
      <c r="D4172" s="48">
        <v>10827.22</v>
      </c>
      <c r="E4172" s="57">
        <v>145.72999999999999</v>
      </c>
      <c r="F4172" s="48">
        <v>70754.83</v>
      </c>
      <c r="G4172" s="48">
        <v>59927.61</v>
      </c>
      <c r="H4172" s="51"/>
      <c r="J4172" s="51"/>
    </row>
    <row r="4173" spans="1:10" x14ac:dyDescent="0.3">
      <c r="A4173" t="s">
        <v>4162</v>
      </c>
      <c r="B4173" t="s">
        <v>10500</v>
      </c>
      <c r="C4173" s="56">
        <v>41735</v>
      </c>
      <c r="D4173" s="48">
        <v>0</v>
      </c>
      <c r="E4173" s="57">
        <v>0</v>
      </c>
      <c r="F4173" s="48">
        <v>0</v>
      </c>
      <c r="G4173" s="48">
        <v>0</v>
      </c>
      <c r="H4173" s="51"/>
      <c r="J4173" s="51"/>
    </row>
    <row r="4174" spans="1:10" x14ac:dyDescent="0.3">
      <c r="A4174" t="s">
        <v>4163</v>
      </c>
      <c r="B4174" t="s">
        <v>10501</v>
      </c>
      <c r="C4174" s="56">
        <v>41631</v>
      </c>
      <c r="D4174" s="48">
        <v>1848</v>
      </c>
      <c r="E4174" s="57">
        <v>0</v>
      </c>
      <c r="F4174" s="48">
        <v>0</v>
      </c>
      <c r="G4174" s="48">
        <v>-1848</v>
      </c>
      <c r="H4174" s="51"/>
      <c r="J4174" s="51"/>
    </row>
    <row r="4175" spans="1:10" x14ac:dyDescent="0.3">
      <c r="A4175" t="s">
        <v>4164</v>
      </c>
      <c r="B4175" t="s">
        <v>10502</v>
      </c>
      <c r="C4175" s="56">
        <v>42594</v>
      </c>
      <c r="D4175" s="48">
        <v>726811.32</v>
      </c>
      <c r="E4175" s="57">
        <v>807.78</v>
      </c>
      <c r="F4175" s="48">
        <v>392193.35</v>
      </c>
      <c r="G4175" s="48">
        <v>-334617.96999999997</v>
      </c>
      <c r="H4175" s="51"/>
      <c r="J4175" s="51"/>
    </row>
    <row r="4176" spans="1:10" x14ac:dyDescent="0.3">
      <c r="A4176" t="s">
        <v>4165</v>
      </c>
      <c r="B4176" t="s">
        <v>10503</v>
      </c>
      <c r="C4176" s="56">
        <v>41444</v>
      </c>
      <c r="D4176" s="48">
        <v>0</v>
      </c>
      <c r="E4176" s="57">
        <v>0</v>
      </c>
      <c r="F4176" s="48">
        <v>0</v>
      </c>
      <c r="G4176" s="48">
        <v>0</v>
      </c>
      <c r="H4176" s="51"/>
      <c r="J4176" s="51"/>
    </row>
    <row r="4177" spans="1:10" x14ac:dyDescent="0.3">
      <c r="A4177" t="s">
        <v>4166</v>
      </c>
      <c r="B4177" t="s">
        <v>10504</v>
      </c>
      <c r="C4177" s="56">
        <v>40662</v>
      </c>
      <c r="D4177" s="48">
        <v>124656.29</v>
      </c>
      <c r="E4177" s="57">
        <v>169.18</v>
      </c>
      <c r="F4177" s="48">
        <v>82140.27</v>
      </c>
      <c r="G4177" s="48">
        <v>-42516.01999999999</v>
      </c>
      <c r="H4177" s="51"/>
      <c r="J4177" s="51"/>
    </row>
    <row r="4178" spans="1:10" x14ac:dyDescent="0.3">
      <c r="A4178" t="s">
        <v>4167</v>
      </c>
      <c r="B4178" t="s">
        <v>10505</v>
      </c>
      <c r="C4178" s="56">
        <v>47595</v>
      </c>
      <c r="D4178" s="48">
        <v>151858.17000000001</v>
      </c>
      <c r="E4178" s="57">
        <v>539.95000000000005</v>
      </c>
      <c r="F4178" s="48">
        <v>262156.52</v>
      </c>
      <c r="G4178" s="48">
        <v>110298.35</v>
      </c>
      <c r="H4178" s="51"/>
      <c r="J4178" s="51"/>
    </row>
    <row r="4179" spans="1:10" x14ac:dyDescent="0.3">
      <c r="A4179" t="s">
        <v>4168</v>
      </c>
      <c r="B4179" t="s">
        <v>10506</v>
      </c>
      <c r="C4179" s="56">
        <v>60985</v>
      </c>
      <c r="D4179" s="48">
        <v>109470.7</v>
      </c>
      <c r="E4179" s="57">
        <v>249.58</v>
      </c>
      <c r="F4179" s="48">
        <v>121176.08</v>
      </c>
      <c r="G4179" s="48">
        <v>11705.380000000005</v>
      </c>
      <c r="H4179" s="51"/>
      <c r="J4179" s="51"/>
    </row>
    <row r="4180" spans="1:10" x14ac:dyDescent="0.3">
      <c r="A4180" t="s">
        <v>4169</v>
      </c>
      <c r="B4180" t="s">
        <v>10507</v>
      </c>
      <c r="C4180" s="56">
        <v>41407</v>
      </c>
      <c r="D4180" s="48">
        <v>282639.88</v>
      </c>
      <c r="E4180" s="57">
        <v>478.69</v>
      </c>
      <c r="F4180" s="48">
        <v>232413.57</v>
      </c>
      <c r="G4180" s="48">
        <v>-50226.31</v>
      </c>
      <c r="H4180" s="51"/>
      <c r="J4180" s="51"/>
    </row>
    <row r="4181" spans="1:10" x14ac:dyDescent="0.3">
      <c r="A4181" t="s">
        <v>4170</v>
      </c>
      <c r="B4181" t="s">
        <v>10508</v>
      </c>
      <c r="C4181" s="56">
        <v>74531</v>
      </c>
      <c r="D4181" s="48">
        <v>162823.85999999999</v>
      </c>
      <c r="E4181" s="57">
        <v>515.87</v>
      </c>
      <c r="F4181" s="48">
        <v>250465.2</v>
      </c>
      <c r="G4181" s="48">
        <v>87641.340000000026</v>
      </c>
      <c r="H4181" s="51"/>
      <c r="J4181" s="51"/>
    </row>
    <row r="4182" spans="1:10" x14ac:dyDescent="0.3">
      <c r="A4182" t="s">
        <v>4171</v>
      </c>
      <c r="B4182" t="s">
        <v>10509</v>
      </c>
      <c r="C4182" s="56">
        <v>76819</v>
      </c>
      <c r="D4182" s="48">
        <v>0</v>
      </c>
      <c r="E4182" s="57">
        <v>0</v>
      </c>
      <c r="F4182" s="48">
        <v>0</v>
      </c>
      <c r="G4182" s="48">
        <v>0</v>
      </c>
      <c r="H4182" s="51"/>
      <c r="J4182" s="51"/>
    </row>
    <row r="4183" spans="1:10" x14ac:dyDescent="0.3">
      <c r="A4183" t="s">
        <v>4172</v>
      </c>
      <c r="B4183" t="s">
        <v>10510</v>
      </c>
      <c r="C4183" s="56">
        <v>83228</v>
      </c>
      <c r="D4183" s="48">
        <v>0</v>
      </c>
      <c r="E4183" s="57">
        <v>0</v>
      </c>
      <c r="F4183" s="48">
        <v>0</v>
      </c>
      <c r="G4183" s="48">
        <v>0</v>
      </c>
      <c r="H4183" s="51"/>
      <c r="J4183" s="51"/>
    </row>
    <row r="4184" spans="1:10" x14ac:dyDescent="0.3">
      <c r="A4184" t="s">
        <v>4173</v>
      </c>
      <c r="B4184" t="s">
        <v>10511</v>
      </c>
      <c r="C4184" s="56">
        <v>41631</v>
      </c>
      <c r="D4184" s="48">
        <v>42183.040000000001</v>
      </c>
      <c r="E4184" s="57">
        <v>0.44</v>
      </c>
      <c r="F4184" s="48">
        <v>213.63</v>
      </c>
      <c r="G4184" s="48">
        <v>-41969.41</v>
      </c>
      <c r="H4184" s="51"/>
      <c r="J4184" s="51"/>
    </row>
    <row r="4185" spans="1:10" x14ac:dyDescent="0.3">
      <c r="A4185" t="s">
        <v>4174</v>
      </c>
      <c r="B4185" t="s">
        <v>10512</v>
      </c>
      <c r="C4185" s="56">
        <v>41639</v>
      </c>
      <c r="D4185" s="48">
        <v>40508.5</v>
      </c>
      <c r="E4185" s="57">
        <v>138.85</v>
      </c>
      <c r="F4185" s="48">
        <v>67414.45</v>
      </c>
      <c r="G4185" s="48">
        <v>26905.949999999997</v>
      </c>
      <c r="H4185" s="51"/>
      <c r="J4185" s="51"/>
    </row>
    <row r="4186" spans="1:10" x14ac:dyDescent="0.3">
      <c r="A4186" t="s">
        <v>4175</v>
      </c>
      <c r="B4186" t="s">
        <v>10513</v>
      </c>
      <c r="C4186" s="56">
        <v>41631</v>
      </c>
      <c r="D4186" s="48">
        <v>0</v>
      </c>
      <c r="E4186" s="57">
        <v>0</v>
      </c>
      <c r="F4186" s="48">
        <v>0</v>
      </c>
      <c r="G4186" s="48">
        <v>0</v>
      </c>
      <c r="H4186" s="51"/>
      <c r="J4186" s="51"/>
    </row>
    <row r="4187" spans="1:10" x14ac:dyDescent="0.3">
      <c r="A4187" t="s">
        <v>4176</v>
      </c>
      <c r="B4187" t="s">
        <v>10514</v>
      </c>
      <c r="C4187" s="56">
        <v>40928</v>
      </c>
      <c r="D4187" s="48">
        <v>29143.71</v>
      </c>
      <c r="E4187" s="57">
        <v>10.46</v>
      </c>
      <c r="F4187" s="48">
        <v>5078.54</v>
      </c>
      <c r="G4187" s="48">
        <v>-24065.17</v>
      </c>
      <c r="H4187" s="51"/>
      <c r="J4187" s="51"/>
    </row>
    <row r="4188" spans="1:10" x14ac:dyDescent="0.3">
      <c r="A4188" t="s">
        <v>4177</v>
      </c>
      <c r="B4188" t="s">
        <v>10515</v>
      </c>
      <c r="C4188" s="56">
        <v>41506</v>
      </c>
      <c r="D4188" s="48">
        <v>0</v>
      </c>
      <c r="E4188" s="57">
        <v>0</v>
      </c>
      <c r="F4188" s="48">
        <v>0</v>
      </c>
      <c r="G4188" s="48">
        <v>0</v>
      </c>
      <c r="H4188" s="51"/>
      <c r="J4188" s="51"/>
    </row>
    <row r="4189" spans="1:10" x14ac:dyDescent="0.3">
      <c r="A4189" t="s">
        <v>4178</v>
      </c>
      <c r="B4189" t="s">
        <v>10516</v>
      </c>
      <c r="C4189" s="56">
        <v>81316</v>
      </c>
      <c r="D4189" s="48">
        <v>594869.91</v>
      </c>
      <c r="E4189" s="57">
        <v>1037.4000000000001</v>
      </c>
      <c r="F4189" s="48">
        <v>503678.45</v>
      </c>
      <c r="G4189" s="48">
        <v>-91191.460000000021</v>
      </c>
      <c r="H4189" s="51"/>
      <c r="J4189" s="51"/>
    </row>
    <row r="4190" spans="1:10" x14ac:dyDescent="0.3">
      <c r="A4190" t="s">
        <v>4179</v>
      </c>
      <c r="B4190" t="s">
        <v>10517</v>
      </c>
      <c r="C4190" s="56">
        <v>41858</v>
      </c>
      <c r="D4190" s="48">
        <v>171568.27</v>
      </c>
      <c r="E4190" s="57">
        <v>230.48</v>
      </c>
      <c r="F4190" s="48">
        <v>111902.65</v>
      </c>
      <c r="G4190" s="48">
        <v>-59665.619999999995</v>
      </c>
      <c r="H4190" s="51"/>
      <c r="J4190" s="51"/>
    </row>
    <row r="4191" spans="1:10" x14ac:dyDescent="0.3">
      <c r="A4191" t="s">
        <v>4180</v>
      </c>
      <c r="B4191" t="s">
        <v>10518</v>
      </c>
      <c r="C4191" s="56">
        <v>41735</v>
      </c>
      <c r="D4191" s="48">
        <v>294825.88</v>
      </c>
      <c r="E4191" s="57">
        <v>59.1</v>
      </c>
      <c r="F4191" s="48">
        <v>28694.23</v>
      </c>
      <c r="G4191" s="48">
        <v>-266131.65000000002</v>
      </c>
      <c r="H4191" s="51"/>
      <c r="J4191" s="51"/>
    </row>
    <row r="4192" spans="1:10" x14ac:dyDescent="0.3">
      <c r="A4192" t="s">
        <v>4181</v>
      </c>
      <c r="B4192" t="s">
        <v>10519</v>
      </c>
      <c r="C4192" s="56">
        <v>42761</v>
      </c>
      <c r="D4192" s="48">
        <v>0</v>
      </c>
      <c r="E4192" s="57">
        <v>0</v>
      </c>
      <c r="F4192" s="48">
        <v>0</v>
      </c>
      <c r="G4192" s="48">
        <v>0</v>
      </c>
      <c r="H4192" s="51"/>
      <c r="J4192" s="51"/>
    </row>
    <row r="4193" spans="1:10" x14ac:dyDescent="0.3">
      <c r="A4193" t="s">
        <v>4182</v>
      </c>
      <c r="B4193" t="s">
        <v>10520</v>
      </c>
      <c r="C4193" s="56">
        <v>42719</v>
      </c>
      <c r="D4193" s="48">
        <v>79770.14</v>
      </c>
      <c r="E4193" s="57">
        <v>27.55</v>
      </c>
      <c r="F4193" s="48">
        <v>13376.08</v>
      </c>
      <c r="G4193" s="48">
        <v>-66394.06</v>
      </c>
      <c r="H4193" s="51"/>
      <c r="J4193" s="51"/>
    </row>
    <row r="4194" spans="1:10" x14ac:dyDescent="0.3">
      <c r="A4194" t="s">
        <v>4183</v>
      </c>
      <c r="B4194" t="s">
        <v>10521</v>
      </c>
      <c r="C4194" s="56">
        <v>41386</v>
      </c>
      <c r="D4194" s="48">
        <v>0</v>
      </c>
      <c r="E4194" s="57">
        <v>0</v>
      </c>
      <c r="F4194" s="48">
        <v>0</v>
      </c>
      <c r="G4194" s="48">
        <v>0</v>
      </c>
      <c r="H4194" s="51"/>
      <c r="J4194" s="51"/>
    </row>
    <row r="4195" spans="1:10" x14ac:dyDescent="0.3">
      <c r="A4195" t="s">
        <v>4184</v>
      </c>
      <c r="B4195" t="s">
        <v>10522</v>
      </c>
      <c r="C4195" s="56">
        <v>41617</v>
      </c>
      <c r="D4195" s="48">
        <v>0</v>
      </c>
      <c r="E4195" s="57">
        <v>0</v>
      </c>
      <c r="F4195" s="48">
        <v>0</v>
      </c>
      <c r="G4195" s="48">
        <v>0</v>
      </c>
      <c r="H4195" s="51"/>
      <c r="J4195" s="51"/>
    </row>
    <row r="4196" spans="1:10" x14ac:dyDescent="0.3">
      <c r="A4196" t="s">
        <v>4185</v>
      </c>
      <c r="B4196" t="s">
        <v>10523</v>
      </c>
      <c r="C4196" s="56">
        <v>42561</v>
      </c>
      <c r="D4196" s="48">
        <v>0</v>
      </c>
      <c r="E4196" s="57">
        <v>0</v>
      </c>
      <c r="F4196" s="48">
        <v>0</v>
      </c>
      <c r="G4196" s="48">
        <v>0</v>
      </c>
      <c r="H4196" s="51"/>
      <c r="J4196" s="51"/>
    </row>
    <row r="4197" spans="1:10" x14ac:dyDescent="0.3">
      <c r="A4197" t="s">
        <v>4186</v>
      </c>
      <c r="B4197" t="s">
        <v>10524</v>
      </c>
      <c r="C4197" s="56">
        <v>41514</v>
      </c>
      <c r="D4197" s="48">
        <v>125070.72</v>
      </c>
      <c r="E4197" s="57">
        <v>380.76</v>
      </c>
      <c r="F4197" s="48">
        <v>184866.6</v>
      </c>
      <c r="G4197" s="48">
        <v>59795.880000000005</v>
      </c>
      <c r="H4197" s="51"/>
      <c r="J4197" s="51"/>
    </row>
    <row r="4198" spans="1:10" x14ac:dyDescent="0.3">
      <c r="A4198" t="s">
        <v>4187</v>
      </c>
      <c r="B4198" t="s">
        <v>10525</v>
      </c>
      <c r="C4198" s="56">
        <v>41573</v>
      </c>
      <c r="D4198" s="48">
        <v>67931.63</v>
      </c>
      <c r="E4198" s="57">
        <v>125.54</v>
      </c>
      <c r="F4198" s="48">
        <v>60952.18</v>
      </c>
      <c r="G4198" s="48">
        <v>-6979.4500000000044</v>
      </c>
      <c r="H4198" s="51"/>
      <c r="J4198" s="51"/>
    </row>
    <row r="4199" spans="1:10" x14ac:dyDescent="0.3">
      <c r="A4199" t="s">
        <v>4188</v>
      </c>
      <c r="B4199" t="s">
        <v>10526</v>
      </c>
      <c r="C4199" s="56">
        <v>42504</v>
      </c>
      <c r="D4199" s="48">
        <v>3495.83</v>
      </c>
      <c r="E4199" s="57">
        <v>0</v>
      </c>
      <c r="F4199" s="48">
        <v>0</v>
      </c>
      <c r="G4199" s="48">
        <v>-3495.83</v>
      </c>
      <c r="H4199" s="51"/>
      <c r="J4199" s="51"/>
    </row>
    <row r="4200" spans="1:10" x14ac:dyDescent="0.3">
      <c r="A4200" t="s">
        <v>4189</v>
      </c>
      <c r="B4200" t="s">
        <v>10527</v>
      </c>
      <c r="C4200" s="56">
        <v>41735</v>
      </c>
      <c r="D4200" s="48">
        <v>0</v>
      </c>
      <c r="E4200" s="57">
        <v>0</v>
      </c>
      <c r="F4200" s="48">
        <v>0</v>
      </c>
      <c r="G4200" s="48">
        <v>0</v>
      </c>
      <c r="H4200" s="51"/>
      <c r="J4200" s="51"/>
    </row>
    <row r="4201" spans="1:10" x14ac:dyDescent="0.3">
      <c r="A4201" t="s">
        <v>4190</v>
      </c>
      <c r="B4201" t="s">
        <v>10528</v>
      </c>
      <c r="C4201" s="56">
        <v>41631</v>
      </c>
      <c r="D4201" s="48">
        <v>0</v>
      </c>
      <c r="E4201" s="57">
        <v>0</v>
      </c>
      <c r="F4201" s="48">
        <v>0</v>
      </c>
      <c r="G4201" s="48">
        <v>0</v>
      </c>
      <c r="H4201" s="51"/>
      <c r="J4201" s="51"/>
    </row>
    <row r="4202" spans="1:10" x14ac:dyDescent="0.3">
      <c r="A4202" t="s">
        <v>4191</v>
      </c>
      <c r="B4202" t="s">
        <v>10529</v>
      </c>
      <c r="C4202" s="56">
        <v>41580</v>
      </c>
      <c r="D4202" s="48">
        <v>10310.18</v>
      </c>
      <c r="E4202" s="57">
        <v>62.84</v>
      </c>
      <c r="F4202" s="48">
        <v>30510.080000000002</v>
      </c>
      <c r="G4202" s="48">
        <v>20199.900000000001</v>
      </c>
      <c r="H4202" s="51"/>
      <c r="J4202" s="51"/>
    </row>
    <row r="4203" spans="1:10" x14ac:dyDescent="0.3">
      <c r="A4203" t="s">
        <v>4192</v>
      </c>
      <c r="B4203" t="s">
        <v>10530</v>
      </c>
      <c r="C4203" s="56">
        <v>41441</v>
      </c>
      <c r="D4203" s="48">
        <v>48048</v>
      </c>
      <c r="E4203" s="57">
        <v>195.17</v>
      </c>
      <c r="F4203" s="48">
        <v>94758.94</v>
      </c>
      <c r="G4203" s="48">
        <v>46710.94</v>
      </c>
      <c r="H4203" s="51"/>
      <c r="J4203" s="51"/>
    </row>
    <row r="4204" spans="1:10" x14ac:dyDescent="0.3">
      <c r="A4204" t="s">
        <v>4193</v>
      </c>
      <c r="B4204" t="s">
        <v>10531</v>
      </c>
      <c r="C4204" s="56">
        <v>41570</v>
      </c>
      <c r="D4204" s="48">
        <v>0</v>
      </c>
      <c r="E4204" s="57">
        <v>0</v>
      </c>
      <c r="F4204" s="48">
        <v>0</v>
      </c>
      <c r="G4204" s="48">
        <v>0</v>
      </c>
      <c r="H4204" s="51"/>
      <c r="J4204" s="51"/>
    </row>
    <row r="4205" spans="1:10" x14ac:dyDescent="0.3">
      <c r="A4205" t="s">
        <v>4194</v>
      </c>
      <c r="B4205" t="s">
        <v>10532</v>
      </c>
      <c r="C4205" s="56">
        <v>42610</v>
      </c>
      <c r="D4205" s="48">
        <v>282919</v>
      </c>
      <c r="E4205" s="57">
        <v>328.11</v>
      </c>
      <c r="F4205" s="48">
        <v>159303.97</v>
      </c>
      <c r="G4205" s="48">
        <v>-123615.03</v>
      </c>
      <c r="H4205" s="51"/>
      <c r="J4205" s="51"/>
    </row>
    <row r="4206" spans="1:10" x14ac:dyDescent="0.3">
      <c r="A4206" t="s">
        <v>4195</v>
      </c>
      <c r="B4206" t="s">
        <v>10532</v>
      </c>
      <c r="C4206" s="56">
        <v>42610</v>
      </c>
      <c r="D4206" s="48">
        <v>0</v>
      </c>
      <c r="E4206" s="57">
        <v>0</v>
      </c>
      <c r="F4206" s="48">
        <v>0</v>
      </c>
      <c r="G4206" s="48">
        <v>0</v>
      </c>
      <c r="H4206" s="51"/>
      <c r="J4206" s="51"/>
    </row>
    <row r="4207" spans="1:10" x14ac:dyDescent="0.3">
      <c r="A4207" t="s">
        <v>4196</v>
      </c>
      <c r="B4207" t="s">
        <v>10533</v>
      </c>
      <c r="C4207" s="56">
        <v>42709</v>
      </c>
      <c r="D4207" s="48">
        <v>16939.650000000001</v>
      </c>
      <c r="E4207" s="57">
        <v>30.41</v>
      </c>
      <c r="F4207" s="48">
        <v>14764.66</v>
      </c>
      <c r="G4207" s="48">
        <v>-2174.9900000000016</v>
      </c>
      <c r="H4207" s="51"/>
      <c r="J4207" s="51"/>
    </row>
    <row r="4208" spans="1:10" x14ac:dyDescent="0.3">
      <c r="A4208" t="s">
        <v>4197</v>
      </c>
      <c r="B4208" t="s">
        <v>10534</v>
      </c>
      <c r="C4208" s="56">
        <v>41444</v>
      </c>
      <c r="D4208" s="48">
        <v>3631.39</v>
      </c>
      <c r="E4208" s="57">
        <v>0</v>
      </c>
      <c r="F4208" s="48">
        <v>0</v>
      </c>
      <c r="G4208" s="48">
        <v>-3631.39</v>
      </c>
      <c r="H4208" s="51"/>
      <c r="J4208" s="51"/>
    </row>
    <row r="4209" spans="1:10" x14ac:dyDescent="0.3">
      <c r="A4209" t="s">
        <v>4198</v>
      </c>
      <c r="B4209" t="s">
        <v>10535</v>
      </c>
      <c r="C4209" s="56">
        <v>40662</v>
      </c>
      <c r="D4209" s="48">
        <v>265995.36</v>
      </c>
      <c r="E4209" s="57">
        <v>328</v>
      </c>
      <c r="F4209" s="48">
        <v>159250.56</v>
      </c>
      <c r="G4209" s="48">
        <v>-106744.79999999999</v>
      </c>
      <c r="H4209" s="51"/>
      <c r="J4209" s="51"/>
    </row>
    <row r="4210" spans="1:10" x14ac:dyDescent="0.3">
      <c r="A4210" t="s">
        <v>4199</v>
      </c>
      <c r="B4210" t="s">
        <v>10536</v>
      </c>
      <c r="C4210" s="56">
        <v>42600</v>
      </c>
      <c r="D4210" s="48">
        <v>17716.79</v>
      </c>
      <c r="E4210" s="57">
        <v>14.98</v>
      </c>
      <c r="F4210" s="48">
        <v>7273.09</v>
      </c>
      <c r="G4210" s="48">
        <v>-10443.700000000001</v>
      </c>
      <c r="H4210" s="51"/>
      <c r="J4210" s="51"/>
    </row>
    <row r="4211" spans="1:10" x14ac:dyDescent="0.3">
      <c r="A4211" t="s">
        <v>4200</v>
      </c>
      <c r="B4211" t="s">
        <v>10537</v>
      </c>
      <c r="C4211" s="56">
        <v>76819</v>
      </c>
      <c r="D4211" s="48">
        <v>0</v>
      </c>
      <c r="E4211" s="57">
        <v>0</v>
      </c>
      <c r="F4211" s="48">
        <v>0</v>
      </c>
      <c r="G4211" s="48">
        <v>0</v>
      </c>
      <c r="H4211" s="51"/>
      <c r="J4211" s="51"/>
    </row>
    <row r="4212" spans="1:10" x14ac:dyDescent="0.3">
      <c r="A4212" t="s">
        <v>4201</v>
      </c>
      <c r="B4212" t="s">
        <v>10538</v>
      </c>
      <c r="C4212" s="56">
        <v>41419</v>
      </c>
      <c r="D4212" s="48">
        <v>0</v>
      </c>
      <c r="E4212" s="57">
        <v>0</v>
      </c>
      <c r="F4212" s="48">
        <v>0</v>
      </c>
      <c r="G4212" s="48">
        <v>0</v>
      </c>
      <c r="H4212" s="51"/>
      <c r="J4212" s="51"/>
    </row>
    <row r="4213" spans="1:10" x14ac:dyDescent="0.3">
      <c r="A4213" t="s">
        <v>4202</v>
      </c>
      <c r="B4213" t="s">
        <v>10539</v>
      </c>
      <c r="C4213" s="56">
        <v>41676</v>
      </c>
      <c r="D4213" s="48">
        <v>0</v>
      </c>
      <c r="E4213" s="57">
        <v>42.6</v>
      </c>
      <c r="F4213" s="48">
        <v>20683.150000000001</v>
      </c>
      <c r="G4213" s="48">
        <v>20683.150000000001</v>
      </c>
      <c r="H4213" s="51"/>
      <c r="J4213" s="51"/>
    </row>
    <row r="4214" spans="1:10" x14ac:dyDescent="0.3">
      <c r="A4214" t="s">
        <v>4203</v>
      </c>
      <c r="B4214" t="s">
        <v>10539</v>
      </c>
      <c r="C4214" s="56">
        <v>41676</v>
      </c>
      <c r="D4214" s="48">
        <v>0</v>
      </c>
      <c r="E4214" s="57">
        <v>63.01</v>
      </c>
      <c r="F4214" s="48">
        <v>30592.62</v>
      </c>
      <c r="G4214" s="48">
        <v>30592.62</v>
      </c>
      <c r="H4214" s="51"/>
      <c r="J4214" s="51"/>
    </row>
    <row r="4215" spans="1:10" x14ac:dyDescent="0.3">
      <c r="A4215" t="s">
        <v>4204</v>
      </c>
      <c r="B4215" t="s">
        <v>10540</v>
      </c>
      <c r="C4215" s="56">
        <v>41631</v>
      </c>
      <c r="D4215" s="48">
        <v>0</v>
      </c>
      <c r="E4215" s="57">
        <v>14.4</v>
      </c>
      <c r="F4215" s="48">
        <v>6991.49</v>
      </c>
      <c r="G4215" s="48">
        <v>6991.49</v>
      </c>
      <c r="H4215" s="51"/>
      <c r="J4215" s="51"/>
    </row>
    <row r="4216" spans="1:10" x14ac:dyDescent="0.3">
      <c r="A4216" t="s">
        <v>4205</v>
      </c>
      <c r="B4216" t="s">
        <v>10541</v>
      </c>
      <c r="C4216" s="56">
        <v>41375</v>
      </c>
      <c r="D4216" s="48">
        <v>0</v>
      </c>
      <c r="E4216" s="57">
        <v>0</v>
      </c>
      <c r="F4216" s="48">
        <v>0</v>
      </c>
      <c r="G4216" s="48">
        <v>0</v>
      </c>
      <c r="H4216" s="51"/>
      <c r="J4216" s="51"/>
    </row>
    <row r="4217" spans="1:10" x14ac:dyDescent="0.3">
      <c r="A4217" t="s">
        <v>4206</v>
      </c>
      <c r="B4217" t="s">
        <v>10542</v>
      </c>
      <c r="C4217" s="56">
        <v>41850</v>
      </c>
      <c r="D4217" s="48">
        <v>0</v>
      </c>
      <c r="E4217" s="57">
        <v>0</v>
      </c>
      <c r="F4217" s="48">
        <v>0</v>
      </c>
      <c r="G4217" s="48">
        <v>0</v>
      </c>
      <c r="H4217" s="51"/>
      <c r="J4217" s="51"/>
    </row>
    <row r="4218" spans="1:10" x14ac:dyDescent="0.3">
      <c r="A4218" t="s">
        <v>4207</v>
      </c>
      <c r="B4218" t="s">
        <v>10543</v>
      </c>
      <c r="C4218" s="56">
        <v>41631</v>
      </c>
      <c r="D4218" s="48">
        <v>0</v>
      </c>
      <c r="E4218" s="57">
        <v>0</v>
      </c>
      <c r="F4218" s="48">
        <v>0</v>
      </c>
      <c r="G4218" s="48">
        <v>0</v>
      </c>
      <c r="H4218" s="51"/>
      <c r="J4218" s="51"/>
    </row>
    <row r="4219" spans="1:10" x14ac:dyDescent="0.3">
      <c r="A4219" t="s">
        <v>4208</v>
      </c>
      <c r="B4219" t="s">
        <v>10544</v>
      </c>
      <c r="C4219" s="56">
        <v>41777</v>
      </c>
      <c r="D4219" s="48">
        <v>52673.7</v>
      </c>
      <c r="E4219" s="57">
        <v>137.08000000000001</v>
      </c>
      <c r="F4219" s="48">
        <v>66555.08</v>
      </c>
      <c r="G4219" s="48">
        <v>13881.380000000005</v>
      </c>
      <c r="H4219" s="51"/>
      <c r="J4219" s="51"/>
    </row>
    <row r="4220" spans="1:10" x14ac:dyDescent="0.3">
      <c r="A4220" t="s">
        <v>4209</v>
      </c>
      <c r="B4220" t="s">
        <v>10545</v>
      </c>
      <c r="C4220" s="56">
        <v>74049</v>
      </c>
      <c r="D4220" s="48">
        <v>89575.54</v>
      </c>
      <c r="E4220" s="57">
        <v>297.86</v>
      </c>
      <c r="F4220" s="48">
        <v>144616.99</v>
      </c>
      <c r="G4220" s="48">
        <v>55041.45</v>
      </c>
      <c r="H4220" s="51"/>
      <c r="J4220" s="51"/>
    </row>
    <row r="4221" spans="1:10" x14ac:dyDescent="0.3">
      <c r="A4221" t="s">
        <v>4210</v>
      </c>
      <c r="B4221" t="s">
        <v>10546</v>
      </c>
      <c r="C4221" s="56">
        <v>41858</v>
      </c>
      <c r="D4221" s="48">
        <v>123252.57</v>
      </c>
      <c r="E4221" s="57">
        <v>260.29000000000002</v>
      </c>
      <c r="F4221" s="48">
        <v>126376</v>
      </c>
      <c r="G4221" s="48">
        <v>3123.429999999993</v>
      </c>
      <c r="H4221" s="51"/>
      <c r="J4221" s="51"/>
    </row>
    <row r="4222" spans="1:10" x14ac:dyDescent="0.3">
      <c r="A4222" t="s">
        <v>4211</v>
      </c>
      <c r="B4222" t="s">
        <v>10547</v>
      </c>
      <c r="C4222" s="56">
        <v>41735</v>
      </c>
      <c r="D4222" s="48">
        <v>142029.07</v>
      </c>
      <c r="E4222" s="57">
        <v>198.58</v>
      </c>
      <c r="F4222" s="48">
        <v>96414.56</v>
      </c>
      <c r="G4222" s="48">
        <v>-45614.510000000009</v>
      </c>
      <c r="H4222" s="51"/>
      <c r="J4222" s="51"/>
    </row>
    <row r="4223" spans="1:10" x14ac:dyDescent="0.3">
      <c r="A4223" t="s">
        <v>4212</v>
      </c>
      <c r="B4223" t="s">
        <v>10548</v>
      </c>
      <c r="C4223" s="56">
        <v>42789</v>
      </c>
      <c r="D4223" s="48">
        <v>0</v>
      </c>
      <c r="E4223" s="57">
        <v>11.13</v>
      </c>
      <c r="F4223" s="48">
        <v>5403.84</v>
      </c>
      <c r="G4223" s="48">
        <v>5403.84</v>
      </c>
      <c r="H4223" s="51"/>
      <c r="J4223" s="51"/>
    </row>
    <row r="4224" spans="1:10" x14ac:dyDescent="0.3">
      <c r="A4224" t="s">
        <v>4213</v>
      </c>
      <c r="B4224" t="s">
        <v>10549</v>
      </c>
      <c r="C4224" s="56">
        <v>42623</v>
      </c>
      <c r="D4224" s="48">
        <v>458163.73</v>
      </c>
      <c r="E4224" s="57">
        <v>587.57000000000005</v>
      </c>
      <c r="F4224" s="48">
        <v>285276.99</v>
      </c>
      <c r="G4224" s="48">
        <v>-172886.74</v>
      </c>
      <c r="H4224" s="51"/>
      <c r="J4224" s="51"/>
    </row>
    <row r="4225" spans="1:10" x14ac:dyDescent="0.3">
      <c r="A4225" t="s">
        <v>4214</v>
      </c>
      <c r="B4225" t="s">
        <v>10550</v>
      </c>
      <c r="C4225" s="56">
        <v>41567</v>
      </c>
      <c r="D4225" s="48">
        <v>63534.94</v>
      </c>
      <c r="E4225" s="57">
        <v>65.66</v>
      </c>
      <c r="F4225" s="48">
        <v>31879.24</v>
      </c>
      <c r="G4225" s="48">
        <v>-31655.7</v>
      </c>
      <c r="H4225" s="51"/>
      <c r="J4225" s="51"/>
    </row>
    <row r="4226" spans="1:10" x14ac:dyDescent="0.3">
      <c r="A4226" t="s">
        <v>4215</v>
      </c>
      <c r="B4226" t="s">
        <v>10551</v>
      </c>
      <c r="C4226" s="56">
        <v>41522</v>
      </c>
      <c r="D4226" s="48">
        <v>0</v>
      </c>
      <c r="E4226" s="57">
        <v>0</v>
      </c>
      <c r="F4226" s="48">
        <v>0</v>
      </c>
      <c r="G4226" s="48">
        <v>0</v>
      </c>
      <c r="H4226" s="51"/>
      <c r="J4226" s="51"/>
    </row>
    <row r="4227" spans="1:10" x14ac:dyDescent="0.3">
      <c r="A4227" t="s">
        <v>4216</v>
      </c>
      <c r="B4227" t="s">
        <v>10552</v>
      </c>
      <c r="C4227" s="56">
        <v>41361</v>
      </c>
      <c r="D4227" s="48">
        <v>0</v>
      </c>
      <c r="E4227" s="57">
        <v>0</v>
      </c>
      <c r="F4227" s="48">
        <v>0</v>
      </c>
      <c r="G4227" s="48">
        <v>0</v>
      </c>
      <c r="H4227" s="51"/>
      <c r="J4227" s="51"/>
    </row>
    <row r="4228" spans="1:10" x14ac:dyDescent="0.3">
      <c r="A4228" t="s">
        <v>4217</v>
      </c>
      <c r="B4228" t="s">
        <v>10553</v>
      </c>
      <c r="C4228" s="56">
        <v>42561</v>
      </c>
      <c r="D4228" s="48">
        <v>0</v>
      </c>
      <c r="E4228" s="57">
        <v>0</v>
      </c>
      <c r="F4228" s="48">
        <v>0</v>
      </c>
      <c r="G4228" s="48">
        <v>0</v>
      </c>
      <c r="H4228" s="51"/>
      <c r="J4228" s="51"/>
    </row>
    <row r="4229" spans="1:10" x14ac:dyDescent="0.3">
      <c r="A4229" t="s">
        <v>4218</v>
      </c>
      <c r="B4229" t="s">
        <v>10554</v>
      </c>
      <c r="C4229" s="56">
        <v>41573</v>
      </c>
      <c r="D4229" s="48">
        <v>30221.59</v>
      </c>
      <c r="E4229" s="57">
        <v>149.16999999999999</v>
      </c>
      <c r="F4229" s="48">
        <v>72425.02</v>
      </c>
      <c r="G4229" s="48">
        <v>42203.430000000008</v>
      </c>
      <c r="H4229" s="51"/>
      <c r="J4229" s="51"/>
    </row>
    <row r="4230" spans="1:10" x14ac:dyDescent="0.3">
      <c r="A4230" t="s">
        <v>4219</v>
      </c>
      <c r="B4230" t="s">
        <v>10555</v>
      </c>
      <c r="C4230" s="56">
        <v>41570</v>
      </c>
      <c r="D4230" s="48">
        <v>23437.96</v>
      </c>
      <c r="E4230" s="57">
        <v>155.59</v>
      </c>
      <c r="F4230" s="48">
        <v>75542.06</v>
      </c>
      <c r="G4230" s="48">
        <v>52104.1</v>
      </c>
      <c r="H4230" s="51"/>
      <c r="J4230" s="51"/>
    </row>
    <row r="4231" spans="1:10" x14ac:dyDescent="0.3">
      <c r="A4231" t="s">
        <v>4220</v>
      </c>
      <c r="B4231" t="s">
        <v>10556</v>
      </c>
      <c r="C4231" s="56">
        <v>41862</v>
      </c>
      <c r="D4231" s="48">
        <v>0</v>
      </c>
      <c r="E4231" s="57">
        <v>0</v>
      </c>
      <c r="F4231" s="48">
        <v>0</v>
      </c>
      <c r="G4231" s="48">
        <v>0</v>
      </c>
      <c r="H4231" s="51"/>
      <c r="J4231" s="51"/>
    </row>
    <row r="4232" spans="1:10" x14ac:dyDescent="0.3">
      <c r="A4232" t="s">
        <v>4221</v>
      </c>
      <c r="B4232" t="s">
        <v>10557</v>
      </c>
      <c r="C4232" s="56">
        <v>40662</v>
      </c>
      <c r="D4232" s="48">
        <v>0</v>
      </c>
      <c r="E4232" s="57">
        <v>0</v>
      </c>
      <c r="F4232" s="48">
        <v>0</v>
      </c>
      <c r="G4232" s="48">
        <v>0</v>
      </c>
      <c r="H4232" s="51"/>
      <c r="J4232" s="51"/>
    </row>
    <row r="4233" spans="1:10" x14ac:dyDescent="0.3">
      <c r="A4233" t="s">
        <v>4222</v>
      </c>
      <c r="B4233" t="s">
        <v>10558</v>
      </c>
      <c r="C4233" s="56">
        <v>41582</v>
      </c>
      <c r="D4233" s="48">
        <v>0</v>
      </c>
      <c r="E4233" s="57">
        <v>20.55</v>
      </c>
      <c r="F4233" s="48">
        <v>9977.44</v>
      </c>
      <c r="G4233" s="48">
        <v>9977.44</v>
      </c>
      <c r="H4233" s="51"/>
      <c r="J4233" s="51"/>
    </row>
    <row r="4234" spans="1:10" x14ac:dyDescent="0.3">
      <c r="A4234" t="s">
        <v>4223</v>
      </c>
      <c r="B4234" t="s">
        <v>10559</v>
      </c>
      <c r="C4234" s="56">
        <v>85255</v>
      </c>
      <c r="D4234" s="48">
        <v>0</v>
      </c>
      <c r="E4234" s="57">
        <v>0</v>
      </c>
      <c r="F4234" s="48">
        <v>0</v>
      </c>
      <c r="G4234" s="48">
        <v>0</v>
      </c>
      <c r="H4234" s="51"/>
      <c r="J4234" s="51"/>
    </row>
    <row r="4235" spans="1:10" x14ac:dyDescent="0.3">
      <c r="A4235" t="s">
        <v>4224</v>
      </c>
      <c r="B4235" t="s">
        <v>10560</v>
      </c>
      <c r="C4235" s="56">
        <v>41646</v>
      </c>
      <c r="D4235" s="48">
        <v>0</v>
      </c>
      <c r="E4235" s="57">
        <v>0</v>
      </c>
      <c r="F4235" s="48">
        <v>0</v>
      </c>
      <c r="G4235" s="48">
        <v>0</v>
      </c>
      <c r="H4235" s="51"/>
      <c r="J4235" s="51"/>
    </row>
    <row r="4236" spans="1:10" x14ac:dyDescent="0.3">
      <c r="A4236" t="s">
        <v>4225</v>
      </c>
      <c r="B4236" t="s">
        <v>10560</v>
      </c>
      <c r="C4236" s="56">
        <v>41646</v>
      </c>
      <c r="D4236" s="48">
        <v>0</v>
      </c>
      <c r="E4236" s="57">
        <v>0</v>
      </c>
      <c r="F4236" s="48">
        <v>0</v>
      </c>
      <c r="G4236" s="48">
        <v>0</v>
      </c>
      <c r="H4236" s="51"/>
      <c r="J4236" s="51"/>
    </row>
    <row r="4237" spans="1:10" x14ac:dyDescent="0.3">
      <c r="A4237" t="s">
        <v>4226</v>
      </c>
      <c r="B4237" t="s">
        <v>10561</v>
      </c>
      <c r="C4237" s="56">
        <v>40377</v>
      </c>
      <c r="D4237" s="48">
        <v>73065.59</v>
      </c>
      <c r="E4237" s="57">
        <v>137.63999999999999</v>
      </c>
      <c r="F4237" s="48">
        <v>66826.97</v>
      </c>
      <c r="G4237" s="48">
        <v>-6238.6199999999953</v>
      </c>
      <c r="H4237" s="51"/>
      <c r="J4237" s="51"/>
    </row>
    <row r="4238" spans="1:10" x14ac:dyDescent="0.3">
      <c r="A4238" t="s">
        <v>4227</v>
      </c>
      <c r="B4238" t="s">
        <v>10562</v>
      </c>
      <c r="C4238" s="56">
        <v>42616</v>
      </c>
      <c r="D4238" s="48">
        <v>0</v>
      </c>
      <c r="E4238" s="57">
        <v>0</v>
      </c>
      <c r="F4238" s="48">
        <v>0</v>
      </c>
      <c r="G4238" s="48">
        <v>0</v>
      </c>
      <c r="H4238" s="51"/>
      <c r="J4238" s="51"/>
    </row>
    <row r="4239" spans="1:10" x14ac:dyDescent="0.3">
      <c r="A4239" t="s">
        <v>4228</v>
      </c>
      <c r="B4239" t="s">
        <v>10563</v>
      </c>
      <c r="C4239" s="56">
        <v>42607</v>
      </c>
      <c r="D4239" s="48">
        <v>0</v>
      </c>
      <c r="E4239" s="57">
        <v>0</v>
      </c>
      <c r="F4239" s="48">
        <v>0</v>
      </c>
      <c r="G4239" s="48">
        <v>0</v>
      </c>
      <c r="H4239" s="51"/>
      <c r="J4239" s="51"/>
    </row>
    <row r="4240" spans="1:10" x14ac:dyDescent="0.3">
      <c r="A4240" t="s">
        <v>4229</v>
      </c>
      <c r="B4240" t="s">
        <v>10564</v>
      </c>
      <c r="C4240" s="56">
        <v>31280</v>
      </c>
      <c r="D4240" s="48">
        <v>0</v>
      </c>
      <c r="E4240" s="57">
        <v>0</v>
      </c>
      <c r="F4240" s="48">
        <v>0</v>
      </c>
      <c r="G4240" s="48">
        <v>0</v>
      </c>
      <c r="H4240" s="51"/>
      <c r="J4240" s="51"/>
    </row>
    <row r="4241" spans="1:10" x14ac:dyDescent="0.3">
      <c r="A4241" t="s">
        <v>4230</v>
      </c>
      <c r="B4241" t="s">
        <v>10565</v>
      </c>
      <c r="C4241" s="56">
        <v>71749</v>
      </c>
      <c r="D4241" s="48">
        <v>0</v>
      </c>
      <c r="E4241" s="57">
        <v>0</v>
      </c>
      <c r="F4241" s="48">
        <v>0</v>
      </c>
      <c r="G4241" s="48">
        <v>0</v>
      </c>
      <c r="H4241" s="51"/>
      <c r="J4241" s="51"/>
    </row>
    <row r="4242" spans="1:10" x14ac:dyDescent="0.3">
      <c r="A4242" t="s">
        <v>4231</v>
      </c>
      <c r="B4242" t="s">
        <v>10566</v>
      </c>
      <c r="C4242" s="56">
        <v>77195</v>
      </c>
      <c r="D4242" s="48">
        <v>0</v>
      </c>
      <c r="E4242" s="57">
        <v>0</v>
      </c>
      <c r="F4242" s="48">
        <v>0</v>
      </c>
      <c r="G4242" s="48">
        <v>0</v>
      </c>
      <c r="H4242" s="51"/>
      <c r="J4242" s="51"/>
    </row>
    <row r="4243" spans="1:10" x14ac:dyDescent="0.3">
      <c r="A4243" t="s">
        <v>4232</v>
      </c>
      <c r="B4243" t="s">
        <v>10567</v>
      </c>
      <c r="C4243" s="56">
        <v>38235</v>
      </c>
      <c r="D4243" s="48">
        <v>0</v>
      </c>
      <c r="E4243" s="57">
        <v>0</v>
      </c>
      <c r="F4243" s="48">
        <v>0</v>
      </c>
      <c r="G4243" s="48">
        <v>0</v>
      </c>
      <c r="H4243" s="51"/>
      <c r="J4243" s="51"/>
    </row>
    <row r="4244" spans="1:10" x14ac:dyDescent="0.3">
      <c r="A4244" t="s">
        <v>4233</v>
      </c>
      <c r="B4244" t="s">
        <v>10568</v>
      </c>
      <c r="C4244" s="56">
        <v>40803</v>
      </c>
      <c r="D4244" s="48">
        <v>0</v>
      </c>
      <c r="E4244" s="57">
        <v>0</v>
      </c>
      <c r="F4244" s="48">
        <v>0</v>
      </c>
      <c r="G4244" s="48">
        <v>0</v>
      </c>
      <c r="H4244" s="51"/>
      <c r="J4244" s="51"/>
    </row>
    <row r="4245" spans="1:10" x14ac:dyDescent="0.3">
      <c r="A4245" t="s">
        <v>4234</v>
      </c>
      <c r="B4245" t="s">
        <v>10569</v>
      </c>
      <c r="C4245" s="56">
        <v>73191</v>
      </c>
      <c r="D4245" s="48">
        <v>0</v>
      </c>
      <c r="E4245" s="57">
        <v>0</v>
      </c>
      <c r="F4245" s="48">
        <v>0</v>
      </c>
      <c r="G4245" s="48">
        <v>0</v>
      </c>
      <c r="H4245" s="51"/>
      <c r="J4245" s="51"/>
    </row>
    <row r="4246" spans="1:10" x14ac:dyDescent="0.3">
      <c r="A4246" t="s">
        <v>4235</v>
      </c>
      <c r="B4246" t="s">
        <v>10570</v>
      </c>
      <c r="C4246" s="56">
        <v>23961</v>
      </c>
      <c r="D4246" s="48">
        <v>0</v>
      </c>
      <c r="E4246" s="57">
        <v>0</v>
      </c>
      <c r="F4246" s="48">
        <v>0</v>
      </c>
      <c r="G4246" s="48">
        <v>0</v>
      </c>
      <c r="H4246" s="51"/>
      <c r="J4246" s="51"/>
    </row>
    <row r="4247" spans="1:10" x14ac:dyDescent="0.3">
      <c r="A4247" t="s">
        <v>4236</v>
      </c>
      <c r="B4247" t="s">
        <v>10571</v>
      </c>
      <c r="C4247" s="56">
        <v>73932</v>
      </c>
      <c r="D4247" s="48">
        <v>16330.98</v>
      </c>
      <c r="E4247" s="57">
        <v>0</v>
      </c>
      <c r="F4247" s="48">
        <v>0</v>
      </c>
      <c r="G4247" s="48">
        <v>-16330.98</v>
      </c>
      <c r="H4247" s="51"/>
      <c r="J4247" s="51"/>
    </row>
    <row r="4248" spans="1:10" x14ac:dyDescent="0.3">
      <c r="A4248" t="s">
        <v>4237</v>
      </c>
      <c r="B4248" t="s">
        <v>10572</v>
      </c>
      <c r="C4248" s="56">
        <v>32073</v>
      </c>
      <c r="D4248" s="48">
        <v>11088</v>
      </c>
      <c r="E4248" s="57">
        <v>19.899999999999999</v>
      </c>
      <c r="F4248" s="48">
        <v>9661.85</v>
      </c>
      <c r="G4248" s="48">
        <v>-1426.1499999999996</v>
      </c>
      <c r="H4248" s="51"/>
      <c r="J4248" s="51"/>
    </row>
    <row r="4249" spans="1:10" x14ac:dyDescent="0.3">
      <c r="A4249" t="s">
        <v>4238</v>
      </c>
      <c r="B4249" t="s">
        <v>10573</v>
      </c>
      <c r="C4249" s="56">
        <v>41507</v>
      </c>
      <c r="D4249" s="48">
        <v>0</v>
      </c>
      <c r="E4249" s="57">
        <v>0</v>
      </c>
      <c r="F4249" s="48">
        <v>0</v>
      </c>
      <c r="G4249" s="48">
        <v>0</v>
      </c>
      <c r="H4249" s="51"/>
      <c r="J4249" s="51"/>
    </row>
    <row r="4250" spans="1:10" x14ac:dyDescent="0.3">
      <c r="A4250" t="s">
        <v>4239</v>
      </c>
      <c r="B4250" t="s">
        <v>10574</v>
      </c>
      <c r="C4250" s="56">
        <v>71956</v>
      </c>
      <c r="D4250" s="48">
        <v>0</v>
      </c>
      <c r="E4250" s="57">
        <v>6.02</v>
      </c>
      <c r="F4250" s="48">
        <v>2922.83</v>
      </c>
      <c r="G4250" s="48">
        <v>2922.83</v>
      </c>
      <c r="H4250" s="51"/>
      <c r="J4250" s="51"/>
    </row>
    <row r="4251" spans="1:10" x14ac:dyDescent="0.3">
      <c r="A4251" t="s">
        <v>4240</v>
      </c>
      <c r="B4251" t="s">
        <v>10575</v>
      </c>
      <c r="C4251" s="56">
        <v>40765</v>
      </c>
      <c r="D4251" s="48">
        <v>0</v>
      </c>
      <c r="E4251" s="57">
        <v>0</v>
      </c>
      <c r="F4251" s="48">
        <v>0</v>
      </c>
      <c r="G4251" s="48">
        <v>0</v>
      </c>
      <c r="H4251" s="51"/>
      <c r="J4251" s="51"/>
    </row>
    <row r="4252" spans="1:10" x14ac:dyDescent="0.3">
      <c r="A4252" t="s">
        <v>4241</v>
      </c>
      <c r="B4252" t="s">
        <v>10576</v>
      </c>
      <c r="C4252" s="56">
        <v>41228</v>
      </c>
      <c r="D4252" s="48">
        <v>0</v>
      </c>
      <c r="E4252" s="57">
        <v>0</v>
      </c>
      <c r="F4252" s="48">
        <v>0</v>
      </c>
      <c r="G4252" s="48">
        <v>0</v>
      </c>
      <c r="H4252" s="51"/>
      <c r="J4252" s="51"/>
    </row>
    <row r="4253" spans="1:10" x14ac:dyDescent="0.3">
      <c r="A4253" t="s">
        <v>4242</v>
      </c>
      <c r="B4253" t="s">
        <v>10577</v>
      </c>
      <c r="C4253" s="56">
        <v>42540</v>
      </c>
      <c r="D4253" s="48">
        <v>0</v>
      </c>
      <c r="E4253" s="57">
        <v>0</v>
      </c>
      <c r="F4253" s="48">
        <v>0</v>
      </c>
      <c r="G4253" s="48">
        <v>0</v>
      </c>
      <c r="H4253" s="51"/>
      <c r="J4253" s="51"/>
    </row>
    <row r="4254" spans="1:10" x14ac:dyDescent="0.3">
      <c r="A4254" t="s">
        <v>4243</v>
      </c>
      <c r="B4254" t="s">
        <v>10578</v>
      </c>
      <c r="C4254" s="56">
        <v>40524</v>
      </c>
      <c r="D4254" s="48">
        <v>88745.35</v>
      </c>
      <c r="E4254" s="57">
        <v>226.93</v>
      </c>
      <c r="F4254" s="48">
        <v>110179.05</v>
      </c>
      <c r="G4254" s="48">
        <v>21433.699999999997</v>
      </c>
      <c r="H4254" s="51"/>
      <c r="J4254" s="51"/>
    </row>
    <row r="4255" spans="1:10" x14ac:dyDescent="0.3">
      <c r="A4255" t="s">
        <v>4244</v>
      </c>
      <c r="B4255" t="s">
        <v>10579</v>
      </c>
      <c r="C4255" s="56">
        <v>41419</v>
      </c>
      <c r="D4255" s="48">
        <v>20328</v>
      </c>
      <c r="E4255" s="57">
        <v>210.06</v>
      </c>
      <c r="F4255" s="48">
        <v>101988.33</v>
      </c>
      <c r="G4255" s="48">
        <v>81660.33</v>
      </c>
      <c r="H4255" s="51"/>
      <c r="J4255" s="51"/>
    </row>
    <row r="4256" spans="1:10" x14ac:dyDescent="0.3">
      <c r="A4256" t="s">
        <v>4245</v>
      </c>
      <c r="B4256" t="s">
        <v>10580</v>
      </c>
      <c r="C4256" s="56">
        <v>40676</v>
      </c>
      <c r="D4256" s="48">
        <v>19826.82</v>
      </c>
      <c r="E4256" s="57">
        <v>38.229999999999997</v>
      </c>
      <c r="F4256" s="48">
        <v>18561.43</v>
      </c>
      <c r="G4256" s="48">
        <v>-1265.3899999999994</v>
      </c>
      <c r="H4256" s="51"/>
      <c r="J4256" s="51"/>
    </row>
    <row r="4257" spans="1:10" x14ac:dyDescent="0.3">
      <c r="A4257" t="s">
        <v>4246</v>
      </c>
      <c r="B4257" t="s">
        <v>10581</v>
      </c>
      <c r="C4257" s="56">
        <v>83228</v>
      </c>
      <c r="D4257" s="48">
        <v>392805.46</v>
      </c>
      <c r="E4257" s="57">
        <v>1153.18</v>
      </c>
      <c r="F4257" s="48">
        <v>559891.94999999995</v>
      </c>
      <c r="G4257" s="48">
        <v>167086.48999999993</v>
      </c>
      <c r="H4257" s="51"/>
      <c r="J4257" s="51"/>
    </row>
    <row r="4258" spans="1:10" x14ac:dyDescent="0.3">
      <c r="A4258" t="s">
        <v>4247</v>
      </c>
      <c r="B4258" t="s">
        <v>10582</v>
      </c>
      <c r="C4258" s="56">
        <v>41527</v>
      </c>
      <c r="D4258" s="48">
        <v>487824.07</v>
      </c>
      <c r="E4258" s="57">
        <v>591.9</v>
      </c>
      <c r="F4258" s="48">
        <v>287379.28999999998</v>
      </c>
      <c r="G4258" s="48">
        <v>-200444.78000000003</v>
      </c>
      <c r="H4258" s="51"/>
      <c r="J4258" s="51"/>
    </row>
    <row r="4259" spans="1:10" x14ac:dyDescent="0.3">
      <c r="A4259" t="s">
        <v>4248</v>
      </c>
      <c r="B4259" t="s">
        <v>10583</v>
      </c>
      <c r="C4259" s="56">
        <v>41631</v>
      </c>
      <c r="D4259" s="48">
        <v>41915.22</v>
      </c>
      <c r="E4259" s="57">
        <v>73.61</v>
      </c>
      <c r="F4259" s="48">
        <v>35739.129999999997</v>
      </c>
      <c r="G4259" s="48">
        <v>-6176.0900000000038</v>
      </c>
      <c r="H4259" s="51"/>
      <c r="J4259" s="51"/>
    </row>
    <row r="4260" spans="1:10" x14ac:dyDescent="0.3">
      <c r="A4260" t="s">
        <v>4249</v>
      </c>
      <c r="B4260" t="s">
        <v>10584</v>
      </c>
      <c r="C4260" s="56">
        <v>41375</v>
      </c>
      <c r="D4260" s="48">
        <v>0</v>
      </c>
      <c r="E4260" s="57">
        <v>0</v>
      </c>
      <c r="F4260" s="48">
        <v>0</v>
      </c>
      <c r="G4260" s="48">
        <v>0</v>
      </c>
      <c r="H4260" s="51"/>
      <c r="J4260" s="51"/>
    </row>
    <row r="4261" spans="1:10" x14ac:dyDescent="0.3">
      <c r="A4261" t="s">
        <v>4250</v>
      </c>
      <c r="B4261" t="s">
        <v>10585</v>
      </c>
      <c r="C4261" s="56">
        <v>41780</v>
      </c>
      <c r="D4261" s="48">
        <v>7392</v>
      </c>
      <c r="E4261" s="57">
        <v>0.81</v>
      </c>
      <c r="F4261" s="48">
        <v>393.27</v>
      </c>
      <c r="G4261" s="48">
        <v>-6998.73</v>
      </c>
      <c r="H4261" s="51"/>
      <c r="J4261" s="51"/>
    </row>
    <row r="4262" spans="1:10" x14ac:dyDescent="0.3">
      <c r="A4262" t="s">
        <v>4251</v>
      </c>
      <c r="B4262" t="s">
        <v>10585</v>
      </c>
      <c r="C4262" s="56">
        <v>41780</v>
      </c>
      <c r="D4262" s="48">
        <v>1848</v>
      </c>
      <c r="E4262" s="57">
        <v>2.19</v>
      </c>
      <c r="F4262" s="48">
        <v>1063.29</v>
      </c>
      <c r="G4262" s="48">
        <v>-784.71</v>
      </c>
      <c r="H4262" s="51"/>
      <c r="J4262" s="51"/>
    </row>
    <row r="4263" spans="1:10" x14ac:dyDescent="0.3">
      <c r="A4263" t="s">
        <v>4252</v>
      </c>
      <c r="B4263" t="s">
        <v>10586</v>
      </c>
      <c r="C4263" s="56">
        <v>42610</v>
      </c>
      <c r="D4263" s="48">
        <v>0</v>
      </c>
      <c r="E4263" s="57">
        <v>0</v>
      </c>
      <c r="F4263" s="48">
        <v>0</v>
      </c>
      <c r="G4263" s="48">
        <v>0</v>
      </c>
      <c r="H4263" s="51"/>
      <c r="J4263" s="51"/>
    </row>
    <row r="4264" spans="1:10" x14ac:dyDescent="0.3">
      <c r="A4264" t="s">
        <v>4253</v>
      </c>
      <c r="B4264" t="s">
        <v>10587</v>
      </c>
      <c r="C4264" s="56">
        <v>41850</v>
      </c>
      <c r="D4264" s="48">
        <v>0</v>
      </c>
      <c r="E4264" s="57">
        <v>0</v>
      </c>
      <c r="F4264" s="48">
        <v>0</v>
      </c>
      <c r="G4264" s="48">
        <v>0</v>
      </c>
      <c r="H4264" s="51"/>
      <c r="J4264" s="51"/>
    </row>
    <row r="4265" spans="1:10" x14ac:dyDescent="0.3">
      <c r="A4265" t="s">
        <v>4254</v>
      </c>
      <c r="B4265" t="s">
        <v>10588</v>
      </c>
      <c r="C4265" s="56">
        <v>41777</v>
      </c>
      <c r="D4265" s="48">
        <v>0</v>
      </c>
      <c r="E4265" s="57">
        <v>0</v>
      </c>
      <c r="F4265" s="48">
        <v>0</v>
      </c>
      <c r="G4265" s="48">
        <v>0</v>
      </c>
      <c r="H4265" s="51"/>
      <c r="J4265" s="51"/>
    </row>
    <row r="4266" spans="1:10" x14ac:dyDescent="0.3">
      <c r="A4266" t="s">
        <v>4255</v>
      </c>
      <c r="B4266" t="s">
        <v>10589</v>
      </c>
      <c r="C4266" s="56">
        <v>41419</v>
      </c>
      <c r="D4266" s="48">
        <v>0</v>
      </c>
      <c r="E4266" s="57">
        <v>0</v>
      </c>
      <c r="F4266" s="48">
        <v>0</v>
      </c>
      <c r="G4266" s="48">
        <v>0</v>
      </c>
      <c r="H4266" s="51"/>
      <c r="J4266" s="51"/>
    </row>
    <row r="4267" spans="1:10" x14ac:dyDescent="0.3">
      <c r="A4267" t="s">
        <v>4256</v>
      </c>
      <c r="B4267" t="s">
        <v>10590</v>
      </c>
      <c r="C4267" s="56">
        <v>40530</v>
      </c>
      <c r="D4267" s="48">
        <v>0</v>
      </c>
      <c r="E4267" s="57">
        <v>0</v>
      </c>
      <c r="F4267" s="48">
        <v>0</v>
      </c>
      <c r="G4267" s="48">
        <v>0</v>
      </c>
      <c r="H4267" s="51"/>
      <c r="J4267" s="51"/>
    </row>
    <row r="4268" spans="1:10" x14ac:dyDescent="0.3">
      <c r="A4268" t="s">
        <v>4257</v>
      </c>
      <c r="B4268" t="s">
        <v>10591</v>
      </c>
      <c r="C4268" s="56">
        <v>40967</v>
      </c>
      <c r="D4268" s="48">
        <v>0</v>
      </c>
      <c r="E4268" s="57">
        <v>3.82</v>
      </c>
      <c r="F4268" s="48">
        <v>1854.69</v>
      </c>
      <c r="G4268" s="48">
        <v>1854.69</v>
      </c>
      <c r="H4268" s="51"/>
      <c r="J4268" s="51"/>
    </row>
    <row r="4269" spans="1:10" x14ac:dyDescent="0.3">
      <c r="A4269" t="s">
        <v>4258</v>
      </c>
      <c r="B4269" t="s">
        <v>10592</v>
      </c>
      <c r="C4269" s="56">
        <v>41439</v>
      </c>
      <c r="D4269" s="48">
        <v>0</v>
      </c>
      <c r="E4269" s="57">
        <v>0</v>
      </c>
      <c r="F4269" s="48">
        <v>0</v>
      </c>
      <c r="G4269" s="48">
        <v>0</v>
      </c>
      <c r="H4269" s="51"/>
      <c r="J4269" s="51"/>
    </row>
    <row r="4270" spans="1:10" x14ac:dyDescent="0.3">
      <c r="A4270" t="s">
        <v>4259</v>
      </c>
      <c r="B4270" t="s">
        <v>10593</v>
      </c>
      <c r="C4270" s="56">
        <v>40788</v>
      </c>
      <c r="D4270" s="48">
        <v>9240</v>
      </c>
      <c r="E4270" s="57">
        <v>12.41</v>
      </c>
      <c r="F4270" s="48">
        <v>6025.3</v>
      </c>
      <c r="G4270" s="48">
        <v>-3214.7</v>
      </c>
      <c r="H4270" s="51"/>
      <c r="J4270" s="51"/>
    </row>
    <row r="4271" spans="1:10" x14ac:dyDescent="0.3">
      <c r="A4271" t="s">
        <v>4260</v>
      </c>
      <c r="B4271" t="s">
        <v>10594</v>
      </c>
      <c r="C4271" s="56">
        <v>41632</v>
      </c>
      <c r="D4271" s="48">
        <v>1848</v>
      </c>
      <c r="E4271" s="57">
        <v>0</v>
      </c>
      <c r="F4271" s="48">
        <v>0</v>
      </c>
      <c r="G4271" s="48">
        <v>-1848</v>
      </c>
      <c r="H4271" s="51"/>
      <c r="J4271" s="51"/>
    </row>
    <row r="4272" spans="1:10" x14ac:dyDescent="0.3">
      <c r="A4272" t="s">
        <v>4261</v>
      </c>
      <c r="B4272" t="s">
        <v>10595</v>
      </c>
      <c r="C4272" s="56">
        <v>40717</v>
      </c>
      <c r="D4272" s="48">
        <v>138626.51999999999</v>
      </c>
      <c r="E4272" s="57">
        <v>135.75</v>
      </c>
      <c r="F4272" s="48">
        <v>65909.34</v>
      </c>
      <c r="G4272" s="48">
        <v>-72717.179999999993</v>
      </c>
      <c r="H4272" s="51"/>
      <c r="J4272" s="51"/>
    </row>
    <row r="4273" spans="1:10" x14ac:dyDescent="0.3">
      <c r="A4273" t="s">
        <v>4262</v>
      </c>
      <c r="B4273" t="s">
        <v>10595</v>
      </c>
      <c r="C4273" s="56">
        <v>40717</v>
      </c>
      <c r="D4273" s="48">
        <v>3696</v>
      </c>
      <c r="E4273" s="57">
        <v>72.09</v>
      </c>
      <c r="F4273" s="48">
        <v>35001.14</v>
      </c>
      <c r="G4273" s="48">
        <v>31305.14</v>
      </c>
      <c r="H4273" s="51"/>
      <c r="J4273" s="51"/>
    </row>
    <row r="4274" spans="1:10" x14ac:dyDescent="0.3">
      <c r="A4274" t="s">
        <v>4263</v>
      </c>
      <c r="B4274" t="s">
        <v>10596</v>
      </c>
      <c r="C4274" s="56">
        <v>41358</v>
      </c>
      <c r="D4274" s="48">
        <v>1848</v>
      </c>
      <c r="E4274" s="57">
        <v>0</v>
      </c>
      <c r="F4274" s="48">
        <v>0</v>
      </c>
      <c r="G4274" s="48">
        <v>-1848</v>
      </c>
      <c r="H4274" s="51"/>
      <c r="J4274" s="51"/>
    </row>
    <row r="4275" spans="1:10" x14ac:dyDescent="0.3">
      <c r="A4275" t="s">
        <v>4264</v>
      </c>
      <c r="B4275" t="s">
        <v>10597</v>
      </c>
      <c r="C4275" s="56">
        <v>41861</v>
      </c>
      <c r="D4275" s="48">
        <v>0</v>
      </c>
      <c r="E4275" s="57">
        <v>0</v>
      </c>
      <c r="F4275" s="48">
        <v>0</v>
      </c>
      <c r="G4275" s="48">
        <v>0</v>
      </c>
      <c r="H4275" s="51"/>
      <c r="J4275" s="51"/>
    </row>
    <row r="4276" spans="1:10" x14ac:dyDescent="0.3">
      <c r="A4276" t="s">
        <v>4265</v>
      </c>
      <c r="B4276" t="s">
        <v>10598</v>
      </c>
      <c r="C4276" s="56">
        <v>41978</v>
      </c>
      <c r="D4276" s="48">
        <v>0</v>
      </c>
      <c r="E4276" s="57">
        <v>0</v>
      </c>
      <c r="F4276" s="48">
        <v>0</v>
      </c>
      <c r="G4276" s="48">
        <v>0</v>
      </c>
      <c r="H4276" s="51"/>
      <c r="J4276" s="51"/>
    </row>
    <row r="4277" spans="1:10" x14ac:dyDescent="0.3">
      <c r="A4277" t="s">
        <v>4266</v>
      </c>
      <c r="B4277" t="s">
        <v>10599</v>
      </c>
      <c r="C4277" s="56">
        <v>42836</v>
      </c>
      <c r="D4277" s="48">
        <v>0</v>
      </c>
      <c r="E4277" s="57">
        <v>0</v>
      </c>
      <c r="F4277" s="48">
        <v>0</v>
      </c>
      <c r="G4277" s="48">
        <v>0</v>
      </c>
      <c r="H4277" s="51"/>
      <c r="J4277" s="51"/>
    </row>
    <row r="4278" spans="1:10" x14ac:dyDescent="0.3">
      <c r="A4278" t="s">
        <v>4267</v>
      </c>
      <c r="B4278" t="s">
        <v>10600</v>
      </c>
      <c r="C4278" s="56">
        <v>55238</v>
      </c>
      <c r="D4278" s="48">
        <v>0</v>
      </c>
      <c r="E4278" s="57">
        <v>0</v>
      </c>
      <c r="F4278" s="48">
        <v>0</v>
      </c>
      <c r="G4278" s="48">
        <v>0</v>
      </c>
      <c r="H4278" s="51"/>
      <c r="J4278" s="51"/>
    </row>
    <row r="4279" spans="1:10" x14ac:dyDescent="0.3">
      <c r="A4279" t="s">
        <v>4268</v>
      </c>
      <c r="B4279" t="s">
        <v>10601</v>
      </c>
      <c r="C4279" s="56">
        <v>50844</v>
      </c>
      <c r="D4279" s="48">
        <v>0</v>
      </c>
      <c r="E4279" s="57">
        <v>0</v>
      </c>
      <c r="F4279" s="48">
        <v>0</v>
      </c>
      <c r="G4279" s="48">
        <v>0</v>
      </c>
      <c r="H4279" s="51"/>
      <c r="J4279" s="51"/>
    </row>
    <row r="4280" spans="1:10" x14ac:dyDescent="0.3">
      <c r="A4280" t="s">
        <v>4269</v>
      </c>
      <c r="B4280" t="s">
        <v>10602</v>
      </c>
      <c r="C4280" s="56">
        <v>50844</v>
      </c>
      <c r="D4280" s="48">
        <v>20328</v>
      </c>
      <c r="E4280" s="57">
        <v>53.02</v>
      </c>
      <c r="F4280" s="48">
        <v>25742.27</v>
      </c>
      <c r="G4280" s="48">
        <v>5414.27</v>
      </c>
      <c r="H4280" s="51"/>
      <c r="J4280" s="51"/>
    </row>
    <row r="4281" spans="1:10" x14ac:dyDescent="0.3">
      <c r="A4281" t="s">
        <v>4270</v>
      </c>
      <c r="B4281" t="s">
        <v>10603</v>
      </c>
      <c r="C4281" s="56">
        <v>38001</v>
      </c>
      <c r="D4281" s="48">
        <v>0</v>
      </c>
      <c r="E4281" s="57">
        <v>0</v>
      </c>
      <c r="F4281" s="48">
        <v>0</v>
      </c>
      <c r="G4281" s="48">
        <v>0</v>
      </c>
      <c r="H4281" s="51"/>
      <c r="J4281" s="51"/>
    </row>
    <row r="4282" spans="1:10" x14ac:dyDescent="0.3">
      <c r="A4282" t="s">
        <v>4271</v>
      </c>
      <c r="B4282" t="s">
        <v>10604</v>
      </c>
      <c r="C4282" s="56">
        <v>45722</v>
      </c>
      <c r="D4282" s="48">
        <v>0</v>
      </c>
      <c r="E4282" s="57">
        <v>0</v>
      </c>
      <c r="F4282" s="48">
        <v>0</v>
      </c>
      <c r="G4282" s="48">
        <v>0</v>
      </c>
      <c r="H4282" s="51"/>
      <c r="J4282" s="51"/>
    </row>
    <row r="4283" spans="1:10" x14ac:dyDescent="0.3">
      <c r="A4283" t="s">
        <v>4272</v>
      </c>
      <c r="B4283" t="s">
        <v>10605</v>
      </c>
      <c r="C4283" s="56">
        <v>45917</v>
      </c>
      <c r="D4283" s="48">
        <v>0</v>
      </c>
      <c r="E4283" s="57">
        <v>0</v>
      </c>
      <c r="F4283" s="48">
        <v>0</v>
      </c>
      <c r="G4283" s="48">
        <v>0</v>
      </c>
      <c r="H4283" s="51"/>
      <c r="J4283" s="51"/>
    </row>
    <row r="4284" spans="1:10" x14ac:dyDescent="0.3">
      <c r="A4284" t="s">
        <v>4273</v>
      </c>
      <c r="B4284" t="s">
        <v>10606</v>
      </c>
      <c r="C4284" s="56">
        <v>47438</v>
      </c>
      <c r="D4284" s="48">
        <v>0</v>
      </c>
      <c r="E4284" s="57">
        <v>0</v>
      </c>
      <c r="F4284" s="48">
        <v>0</v>
      </c>
      <c r="G4284" s="48">
        <v>0</v>
      </c>
      <c r="H4284" s="51"/>
      <c r="J4284" s="51"/>
    </row>
    <row r="4285" spans="1:10" x14ac:dyDescent="0.3">
      <c r="A4285" t="s">
        <v>4274</v>
      </c>
      <c r="B4285" t="s">
        <v>10607</v>
      </c>
      <c r="C4285" s="56">
        <v>47945</v>
      </c>
      <c r="D4285" s="48">
        <v>18480</v>
      </c>
      <c r="E4285" s="57">
        <v>90.8</v>
      </c>
      <c r="F4285" s="48">
        <v>44085.22</v>
      </c>
      <c r="G4285" s="48">
        <v>25605.22</v>
      </c>
      <c r="H4285" s="51"/>
      <c r="J4285" s="51"/>
    </row>
    <row r="4286" spans="1:10" x14ac:dyDescent="0.3">
      <c r="A4286" t="s">
        <v>4275</v>
      </c>
      <c r="B4286" t="s">
        <v>10608</v>
      </c>
      <c r="C4286" s="56">
        <v>40941</v>
      </c>
      <c r="D4286" s="48">
        <v>0</v>
      </c>
      <c r="E4286" s="57">
        <v>0</v>
      </c>
      <c r="F4286" s="48">
        <v>0</v>
      </c>
      <c r="G4286" s="48">
        <v>0</v>
      </c>
      <c r="H4286" s="51"/>
      <c r="J4286" s="51"/>
    </row>
    <row r="4287" spans="1:10" x14ac:dyDescent="0.3">
      <c r="A4287" t="s">
        <v>4276</v>
      </c>
      <c r="B4287" t="s">
        <v>10609</v>
      </c>
      <c r="C4287" s="56">
        <v>44201</v>
      </c>
      <c r="D4287" s="48">
        <v>0</v>
      </c>
      <c r="E4287" s="57">
        <v>0</v>
      </c>
      <c r="F4287" s="48">
        <v>0</v>
      </c>
      <c r="G4287" s="48">
        <v>0</v>
      </c>
      <c r="H4287" s="51"/>
      <c r="J4287" s="51"/>
    </row>
    <row r="4288" spans="1:10" x14ac:dyDescent="0.3">
      <c r="A4288" t="s">
        <v>4277</v>
      </c>
      <c r="B4288" t="s">
        <v>10610</v>
      </c>
      <c r="C4288" s="56">
        <v>40812</v>
      </c>
      <c r="D4288" s="48">
        <v>58907.72</v>
      </c>
      <c r="E4288" s="57">
        <v>126.33</v>
      </c>
      <c r="F4288" s="48">
        <v>61335.74</v>
      </c>
      <c r="G4288" s="48">
        <v>2428.0199999999968</v>
      </c>
      <c r="H4288" s="51"/>
      <c r="J4288" s="51"/>
    </row>
    <row r="4289" spans="1:10" x14ac:dyDescent="0.3">
      <c r="A4289" t="s">
        <v>4278</v>
      </c>
      <c r="B4289" t="s">
        <v>10611</v>
      </c>
      <c r="C4289" s="56">
        <v>62778</v>
      </c>
      <c r="D4289" s="48">
        <v>0</v>
      </c>
      <c r="E4289" s="57">
        <v>0</v>
      </c>
      <c r="F4289" s="48">
        <v>0</v>
      </c>
      <c r="G4289" s="48">
        <v>0</v>
      </c>
      <c r="H4289" s="51"/>
      <c r="J4289" s="51"/>
    </row>
    <row r="4290" spans="1:10" x14ac:dyDescent="0.3">
      <c r="A4290" t="s">
        <v>4279</v>
      </c>
      <c r="B4290" t="s">
        <v>10612</v>
      </c>
      <c r="C4290" s="56">
        <v>64169</v>
      </c>
      <c r="D4290" s="48">
        <v>0</v>
      </c>
      <c r="E4290" s="57">
        <v>0</v>
      </c>
      <c r="F4290" s="48">
        <v>0</v>
      </c>
      <c r="G4290" s="48">
        <v>0</v>
      </c>
      <c r="H4290" s="51"/>
      <c r="J4290" s="51"/>
    </row>
    <row r="4291" spans="1:10" x14ac:dyDescent="0.3">
      <c r="A4291" t="s">
        <v>4280</v>
      </c>
      <c r="B4291" t="s">
        <v>10613</v>
      </c>
      <c r="C4291" s="56">
        <v>41731</v>
      </c>
      <c r="D4291" s="48">
        <v>0</v>
      </c>
      <c r="E4291" s="57">
        <v>21.46</v>
      </c>
      <c r="F4291" s="48">
        <v>10419.26</v>
      </c>
      <c r="G4291" s="48">
        <v>10419.26</v>
      </c>
      <c r="H4291" s="51"/>
      <c r="J4291" s="51"/>
    </row>
    <row r="4292" spans="1:10" x14ac:dyDescent="0.3">
      <c r="A4292" t="s">
        <v>4281</v>
      </c>
      <c r="B4292" t="s">
        <v>10614</v>
      </c>
      <c r="C4292" s="56">
        <v>75597</v>
      </c>
      <c r="D4292" s="48">
        <v>21041.93</v>
      </c>
      <c r="E4292" s="57">
        <v>170.59</v>
      </c>
      <c r="F4292" s="48">
        <v>82824.86</v>
      </c>
      <c r="G4292" s="48">
        <v>61782.93</v>
      </c>
      <c r="H4292" s="51"/>
      <c r="J4292" s="51"/>
    </row>
    <row r="4293" spans="1:10" x14ac:dyDescent="0.3">
      <c r="A4293" t="s">
        <v>4282</v>
      </c>
      <c r="B4293" t="s">
        <v>10615</v>
      </c>
      <c r="C4293" s="56">
        <v>39600</v>
      </c>
      <c r="D4293" s="48">
        <v>0</v>
      </c>
      <c r="E4293" s="57">
        <v>0</v>
      </c>
      <c r="F4293" s="48">
        <v>0</v>
      </c>
      <c r="G4293" s="48">
        <v>0</v>
      </c>
      <c r="H4293" s="51"/>
      <c r="J4293" s="51"/>
    </row>
    <row r="4294" spans="1:10" x14ac:dyDescent="0.3">
      <c r="A4294" t="s">
        <v>4283</v>
      </c>
      <c r="B4294" t="s">
        <v>10616</v>
      </c>
      <c r="C4294" s="56">
        <v>39600</v>
      </c>
      <c r="D4294" s="48">
        <v>0</v>
      </c>
      <c r="E4294" s="57">
        <v>0</v>
      </c>
      <c r="F4294" s="48">
        <v>0</v>
      </c>
      <c r="G4294" s="48">
        <v>0</v>
      </c>
      <c r="H4294" s="51"/>
      <c r="J4294" s="51"/>
    </row>
    <row r="4295" spans="1:10" x14ac:dyDescent="0.3">
      <c r="A4295" t="s">
        <v>4284</v>
      </c>
      <c r="B4295" t="s">
        <v>10617</v>
      </c>
      <c r="C4295" s="56">
        <v>31384</v>
      </c>
      <c r="D4295" s="48">
        <v>0</v>
      </c>
      <c r="E4295" s="57">
        <v>0</v>
      </c>
      <c r="F4295" s="48">
        <v>0</v>
      </c>
      <c r="G4295" s="48">
        <v>0</v>
      </c>
      <c r="H4295" s="51"/>
      <c r="J4295" s="51"/>
    </row>
    <row r="4296" spans="1:10" x14ac:dyDescent="0.3">
      <c r="A4296" t="s">
        <v>4285</v>
      </c>
      <c r="B4296" t="s">
        <v>10618</v>
      </c>
      <c r="C4296" s="56">
        <v>41782</v>
      </c>
      <c r="D4296" s="48">
        <v>0</v>
      </c>
      <c r="E4296" s="57">
        <v>0</v>
      </c>
      <c r="F4296" s="48">
        <v>0</v>
      </c>
      <c r="G4296" s="48">
        <v>0</v>
      </c>
      <c r="H4296" s="51"/>
      <c r="J4296" s="51"/>
    </row>
    <row r="4297" spans="1:10" x14ac:dyDescent="0.3">
      <c r="A4297" t="s">
        <v>4286</v>
      </c>
      <c r="B4297" t="s">
        <v>10619</v>
      </c>
      <c r="C4297" s="56">
        <v>55238</v>
      </c>
      <c r="D4297" s="48">
        <v>0</v>
      </c>
      <c r="E4297" s="57">
        <v>0</v>
      </c>
      <c r="F4297" s="48">
        <v>0</v>
      </c>
      <c r="G4297" s="48">
        <v>0</v>
      </c>
      <c r="H4297" s="51"/>
      <c r="J4297" s="51"/>
    </row>
    <row r="4298" spans="1:10" x14ac:dyDescent="0.3">
      <c r="A4298" t="s">
        <v>4287</v>
      </c>
      <c r="B4298" t="s">
        <v>10620</v>
      </c>
      <c r="C4298" s="56">
        <v>71488</v>
      </c>
      <c r="D4298" s="48">
        <v>0</v>
      </c>
      <c r="E4298" s="57">
        <v>0</v>
      </c>
      <c r="F4298" s="48">
        <v>0</v>
      </c>
      <c r="G4298" s="48">
        <v>0</v>
      </c>
      <c r="H4298" s="51"/>
      <c r="J4298" s="51"/>
    </row>
    <row r="4299" spans="1:10" x14ac:dyDescent="0.3">
      <c r="A4299" t="s">
        <v>4288</v>
      </c>
      <c r="B4299" t="s">
        <v>10621</v>
      </c>
      <c r="C4299" s="56">
        <v>72242</v>
      </c>
      <c r="D4299" s="48">
        <v>0</v>
      </c>
      <c r="E4299" s="57">
        <v>0</v>
      </c>
      <c r="F4299" s="48">
        <v>0</v>
      </c>
      <c r="G4299" s="48">
        <v>0</v>
      </c>
      <c r="H4299" s="51"/>
      <c r="J4299" s="51"/>
    </row>
    <row r="4300" spans="1:10" x14ac:dyDescent="0.3">
      <c r="A4300" t="s">
        <v>4289</v>
      </c>
      <c r="B4300" t="s">
        <v>10622</v>
      </c>
      <c r="C4300" s="56">
        <v>41407</v>
      </c>
      <c r="D4300" s="48">
        <v>0</v>
      </c>
      <c r="E4300" s="57">
        <v>0</v>
      </c>
      <c r="F4300" s="48">
        <v>0</v>
      </c>
      <c r="G4300" s="48">
        <v>0</v>
      </c>
      <c r="H4300" s="51"/>
      <c r="J4300" s="51"/>
    </row>
    <row r="4301" spans="1:10" x14ac:dyDescent="0.3">
      <c r="A4301" t="s">
        <v>4290</v>
      </c>
      <c r="B4301" t="s">
        <v>10623</v>
      </c>
      <c r="C4301" s="56">
        <v>78222</v>
      </c>
      <c r="D4301" s="48">
        <v>19829.3</v>
      </c>
      <c r="E4301" s="57">
        <v>11.84</v>
      </c>
      <c r="F4301" s="48">
        <v>5748.56</v>
      </c>
      <c r="G4301" s="48">
        <v>-14080.739999999998</v>
      </c>
      <c r="H4301" s="51"/>
      <c r="J4301" s="51"/>
    </row>
    <row r="4302" spans="1:10" x14ac:dyDescent="0.3">
      <c r="A4302" t="s">
        <v>4291</v>
      </c>
      <c r="B4302" t="s">
        <v>10624</v>
      </c>
      <c r="C4302" s="56">
        <v>40987</v>
      </c>
      <c r="D4302" s="48">
        <v>36960</v>
      </c>
      <c r="E4302" s="57">
        <v>0</v>
      </c>
      <c r="F4302" s="48">
        <v>0</v>
      </c>
      <c r="G4302" s="48">
        <v>-36960</v>
      </c>
      <c r="H4302" s="51"/>
      <c r="J4302" s="51"/>
    </row>
    <row r="4303" spans="1:10" x14ac:dyDescent="0.3">
      <c r="A4303" t="s">
        <v>4292</v>
      </c>
      <c r="B4303" t="s">
        <v>10625</v>
      </c>
      <c r="C4303" s="56">
        <v>73932</v>
      </c>
      <c r="D4303" s="48">
        <v>0</v>
      </c>
      <c r="E4303" s="57">
        <v>0</v>
      </c>
      <c r="F4303" s="48">
        <v>0</v>
      </c>
      <c r="G4303" s="48">
        <v>0</v>
      </c>
      <c r="H4303" s="51"/>
      <c r="J4303" s="51"/>
    </row>
    <row r="4304" spans="1:10" x14ac:dyDescent="0.3">
      <c r="A4304" t="s">
        <v>4293</v>
      </c>
      <c r="B4304" t="s">
        <v>10626</v>
      </c>
      <c r="C4304" s="56">
        <v>42669</v>
      </c>
      <c r="D4304" s="48">
        <v>3479.71</v>
      </c>
      <c r="E4304" s="57">
        <v>0</v>
      </c>
      <c r="F4304" s="48">
        <v>0</v>
      </c>
      <c r="G4304" s="48">
        <v>-3479.71</v>
      </c>
      <c r="H4304" s="51"/>
      <c r="J4304" s="51"/>
    </row>
    <row r="4305" spans="1:10" x14ac:dyDescent="0.3">
      <c r="A4305" t="s">
        <v>4294</v>
      </c>
      <c r="B4305" t="s">
        <v>10627</v>
      </c>
      <c r="C4305" s="56">
        <v>77195</v>
      </c>
      <c r="D4305" s="48">
        <v>476664.28</v>
      </c>
      <c r="E4305" s="57">
        <v>633.52</v>
      </c>
      <c r="F4305" s="48">
        <v>307586.63</v>
      </c>
      <c r="G4305" s="48">
        <v>-169077.65000000002</v>
      </c>
      <c r="H4305" s="51"/>
      <c r="J4305" s="51"/>
    </row>
    <row r="4306" spans="1:10" x14ac:dyDescent="0.3">
      <c r="A4306" t="s">
        <v>4295</v>
      </c>
      <c r="B4306" t="s">
        <v>10628</v>
      </c>
      <c r="C4306" s="56">
        <v>45000</v>
      </c>
      <c r="D4306" s="48">
        <v>38808</v>
      </c>
      <c r="E4306" s="57">
        <v>8.2799999999999994</v>
      </c>
      <c r="F4306" s="48">
        <v>4020.11</v>
      </c>
      <c r="G4306" s="48">
        <v>-34787.89</v>
      </c>
      <c r="H4306" s="51"/>
      <c r="J4306" s="51"/>
    </row>
    <row r="4307" spans="1:10" x14ac:dyDescent="0.3">
      <c r="A4307" t="s">
        <v>4296</v>
      </c>
      <c r="B4307" t="s">
        <v>10629</v>
      </c>
      <c r="C4307" s="56">
        <v>31384</v>
      </c>
      <c r="D4307" s="48">
        <v>0</v>
      </c>
      <c r="E4307" s="57">
        <v>0</v>
      </c>
      <c r="F4307" s="48">
        <v>0</v>
      </c>
      <c r="G4307" s="48">
        <v>0</v>
      </c>
      <c r="H4307" s="51"/>
      <c r="J4307" s="51"/>
    </row>
    <row r="4308" spans="1:10" x14ac:dyDescent="0.3">
      <c r="A4308" t="s">
        <v>4297</v>
      </c>
      <c r="B4308" t="s">
        <v>10630</v>
      </c>
      <c r="C4308" s="56">
        <v>89532</v>
      </c>
      <c r="D4308" s="48">
        <v>0</v>
      </c>
      <c r="E4308" s="57">
        <v>0</v>
      </c>
      <c r="F4308" s="48">
        <v>0</v>
      </c>
      <c r="G4308" s="48">
        <v>0</v>
      </c>
      <c r="H4308" s="51"/>
      <c r="J4308" s="51"/>
    </row>
    <row r="4309" spans="1:10" x14ac:dyDescent="0.3">
      <c r="A4309" t="s">
        <v>4298</v>
      </c>
      <c r="B4309" t="s">
        <v>10631</v>
      </c>
      <c r="C4309" s="56">
        <v>41270</v>
      </c>
      <c r="D4309" s="48">
        <v>0</v>
      </c>
      <c r="E4309" s="57">
        <v>0</v>
      </c>
      <c r="F4309" s="48">
        <v>0</v>
      </c>
      <c r="G4309" s="48">
        <v>0</v>
      </c>
      <c r="H4309" s="51"/>
      <c r="J4309" s="51"/>
    </row>
    <row r="4310" spans="1:10" x14ac:dyDescent="0.3">
      <c r="A4310" t="s">
        <v>4299</v>
      </c>
      <c r="B4310" t="s">
        <v>10632</v>
      </c>
      <c r="C4310" s="56">
        <v>41261</v>
      </c>
      <c r="D4310" s="48">
        <v>10713.15</v>
      </c>
      <c r="E4310" s="57">
        <v>0</v>
      </c>
      <c r="F4310" s="48">
        <v>0</v>
      </c>
      <c r="G4310" s="48">
        <v>-10713.15</v>
      </c>
      <c r="H4310" s="51"/>
      <c r="J4310" s="51"/>
    </row>
    <row r="4311" spans="1:10" x14ac:dyDescent="0.3">
      <c r="A4311" t="s">
        <v>4300</v>
      </c>
      <c r="B4311" t="s">
        <v>10633</v>
      </c>
      <c r="C4311" s="56">
        <v>31384</v>
      </c>
      <c r="D4311" s="48">
        <v>0</v>
      </c>
      <c r="E4311" s="57">
        <v>0</v>
      </c>
      <c r="F4311" s="48">
        <v>0</v>
      </c>
      <c r="G4311" s="48">
        <v>0</v>
      </c>
      <c r="H4311" s="51"/>
      <c r="J4311" s="51"/>
    </row>
    <row r="4312" spans="1:10" x14ac:dyDescent="0.3">
      <c r="A4312" t="s">
        <v>4301</v>
      </c>
      <c r="B4312" t="s">
        <v>10634</v>
      </c>
      <c r="C4312" s="56">
        <v>41845</v>
      </c>
      <c r="D4312" s="48">
        <v>0</v>
      </c>
      <c r="E4312" s="57">
        <v>0</v>
      </c>
      <c r="F4312" s="48">
        <v>0</v>
      </c>
      <c r="G4312" s="48">
        <v>0</v>
      </c>
      <c r="H4312" s="51"/>
      <c r="J4312" s="51"/>
    </row>
    <row r="4313" spans="1:10" x14ac:dyDescent="0.3">
      <c r="A4313" t="s">
        <v>4302</v>
      </c>
      <c r="B4313" t="s">
        <v>10635</v>
      </c>
      <c r="C4313" s="56">
        <v>94316</v>
      </c>
      <c r="D4313" s="48">
        <v>0</v>
      </c>
      <c r="E4313" s="57">
        <v>0</v>
      </c>
      <c r="F4313" s="48">
        <v>0</v>
      </c>
      <c r="G4313" s="48">
        <v>0</v>
      </c>
      <c r="H4313" s="51"/>
      <c r="J4313" s="51"/>
    </row>
    <row r="4314" spans="1:10" x14ac:dyDescent="0.3">
      <c r="A4314" t="s">
        <v>4303</v>
      </c>
      <c r="B4314" t="s">
        <v>10636</v>
      </c>
      <c r="C4314" s="56">
        <v>40980</v>
      </c>
      <c r="D4314" s="48">
        <v>27044.14</v>
      </c>
      <c r="E4314" s="57">
        <v>62.53</v>
      </c>
      <c r="F4314" s="48">
        <v>30359.57</v>
      </c>
      <c r="G4314" s="48">
        <v>3315.4300000000003</v>
      </c>
      <c r="H4314" s="51"/>
      <c r="J4314" s="51"/>
    </row>
    <row r="4315" spans="1:10" x14ac:dyDescent="0.3">
      <c r="A4315" t="s">
        <v>4304</v>
      </c>
      <c r="B4315" t="s">
        <v>10637</v>
      </c>
      <c r="C4315" s="56">
        <v>42754</v>
      </c>
      <c r="D4315" s="48">
        <v>1848</v>
      </c>
      <c r="E4315" s="57">
        <v>0</v>
      </c>
      <c r="F4315" s="48">
        <v>0</v>
      </c>
      <c r="G4315" s="48">
        <v>-1848</v>
      </c>
      <c r="H4315" s="51"/>
      <c r="J4315" s="51"/>
    </row>
    <row r="4316" spans="1:10" x14ac:dyDescent="0.3">
      <c r="A4316" t="s">
        <v>4305</v>
      </c>
      <c r="B4316" t="s">
        <v>10638</v>
      </c>
      <c r="C4316" s="56">
        <v>28601</v>
      </c>
      <c r="D4316" s="48">
        <v>0</v>
      </c>
      <c r="E4316" s="57">
        <v>106.89</v>
      </c>
      <c r="F4316" s="48">
        <v>51897.23</v>
      </c>
      <c r="G4316" s="48">
        <v>51897.23</v>
      </c>
      <c r="H4316" s="51"/>
      <c r="J4316" s="51"/>
    </row>
    <row r="4317" spans="1:10" x14ac:dyDescent="0.3">
      <c r="A4317" t="s">
        <v>4306</v>
      </c>
      <c r="B4317" t="s">
        <v>10639</v>
      </c>
      <c r="C4317" s="56">
        <v>42719</v>
      </c>
      <c r="D4317" s="48">
        <v>24024</v>
      </c>
      <c r="E4317" s="57">
        <v>0</v>
      </c>
      <c r="F4317" s="48">
        <v>0</v>
      </c>
      <c r="G4317" s="48">
        <v>-24024</v>
      </c>
      <c r="H4317" s="51"/>
      <c r="J4317" s="51"/>
    </row>
    <row r="4318" spans="1:10" x14ac:dyDescent="0.3">
      <c r="A4318" t="s">
        <v>4307</v>
      </c>
      <c r="B4318" t="s">
        <v>10640</v>
      </c>
      <c r="C4318" s="56">
        <v>42623</v>
      </c>
      <c r="D4318" s="48">
        <v>18543.39</v>
      </c>
      <c r="E4318" s="57">
        <v>40.81</v>
      </c>
      <c r="F4318" s="48">
        <v>19814.07</v>
      </c>
      <c r="G4318" s="48">
        <v>1270.6800000000003</v>
      </c>
      <c r="H4318" s="51"/>
      <c r="J4318" s="51"/>
    </row>
    <row r="4319" spans="1:10" x14ac:dyDescent="0.3">
      <c r="A4319" t="s">
        <v>4308</v>
      </c>
      <c r="B4319" t="s">
        <v>10641</v>
      </c>
      <c r="C4319" s="56">
        <v>41617</v>
      </c>
      <c r="D4319" s="48">
        <v>125370.89</v>
      </c>
      <c r="E4319" s="57">
        <v>326.8</v>
      </c>
      <c r="F4319" s="48">
        <v>158667.94</v>
      </c>
      <c r="G4319" s="48">
        <v>33297.050000000003</v>
      </c>
      <c r="H4319" s="51"/>
      <c r="J4319" s="51"/>
    </row>
    <row r="4320" spans="1:10" x14ac:dyDescent="0.3">
      <c r="A4320" t="s">
        <v>4309</v>
      </c>
      <c r="B4320" t="s">
        <v>10642</v>
      </c>
      <c r="C4320" s="56">
        <v>41567</v>
      </c>
      <c r="D4320" s="48">
        <v>124857.72</v>
      </c>
      <c r="E4320" s="57">
        <v>417.77</v>
      </c>
      <c r="F4320" s="48">
        <v>202835.69</v>
      </c>
      <c r="G4320" s="48">
        <v>77977.97</v>
      </c>
      <c r="H4320" s="51"/>
      <c r="J4320" s="51"/>
    </row>
    <row r="4321" spans="1:10" x14ac:dyDescent="0.3">
      <c r="A4321" t="s">
        <v>4310</v>
      </c>
      <c r="B4321" t="s">
        <v>10643</v>
      </c>
      <c r="C4321" s="56">
        <v>41574</v>
      </c>
      <c r="D4321" s="48">
        <v>15478.77</v>
      </c>
      <c r="E4321" s="57">
        <v>0</v>
      </c>
      <c r="F4321" s="48">
        <v>0</v>
      </c>
      <c r="G4321" s="48">
        <v>-15478.77</v>
      </c>
      <c r="H4321" s="51"/>
      <c r="J4321" s="51"/>
    </row>
    <row r="4322" spans="1:10" x14ac:dyDescent="0.3">
      <c r="A4322" t="s">
        <v>4311</v>
      </c>
      <c r="B4322" t="s">
        <v>10644</v>
      </c>
      <c r="C4322" s="56">
        <v>41780</v>
      </c>
      <c r="D4322" s="48">
        <v>6903.21</v>
      </c>
      <c r="E4322" s="57">
        <v>0</v>
      </c>
      <c r="F4322" s="48">
        <v>0</v>
      </c>
      <c r="G4322" s="48">
        <v>-6903.21</v>
      </c>
      <c r="H4322" s="51"/>
      <c r="J4322" s="51"/>
    </row>
    <row r="4323" spans="1:10" x14ac:dyDescent="0.3">
      <c r="A4323" t="s">
        <v>4312</v>
      </c>
      <c r="B4323" t="s">
        <v>10645</v>
      </c>
      <c r="C4323" s="56">
        <v>41535</v>
      </c>
      <c r="D4323" s="48">
        <v>381736.74</v>
      </c>
      <c r="E4323" s="57">
        <v>738.72</v>
      </c>
      <c r="F4323" s="48">
        <v>358663.33</v>
      </c>
      <c r="G4323" s="48">
        <v>-23073.409999999974</v>
      </c>
      <c r="H4323" s="51"/>
      <c r="J4323" s="51"/>
    </row>
    <row r="4324" spans="1:10" x14ac:dyDescent="0.3">
      <c r="A4324" t="s">
        <v>4313</v>
      </c>
      <c r="B4324" t="s">
        <v>10646</v>
      </c>
      <c r="C4324" s="56">
        <v>41573</v>
      </c>
      <c r="D4324" s="48">
        <v>85724.7</v>
      </c>
      <c r="E4324" s="57">
        <v>162.03</v>
      </c>
      <c r="F4324" s="48">
        <v>78668.81</v>
      </c>
      <c r="G4324" s="48">
        <v>-7055.8899999999994</v>
      </c>
      <c r="H4324" s="51"/>
      <c r="J4324" s="51"/>
    </row>
    <row r="4325" spans="1:10" x14ac:dyDescent="0.3">
      <c r="A4325" t="s">
        <v>4314</v>
      </c>
      <c r="B4325" t="s">
        <v>10647</v>
      </c>
      <c r="C4325" s="56">
        <v>41631</v>
      </c>
      <c r="D4325" s="48">
        <v>1848</v>
      </c>
      <c r="E4325" s="57">
        <v>0</v>
      </c>
      <c r="F4325" s="48">
        <v>0</v>
      </c>
      <c r="G4325" s="48">
        <v>-1848</v>
      </c>
      <c r="H4325" s="51"/>
      <c r="J4325" s="51"/>
    </row>
    <row r="4326" spans="1:10" x14ac:dyDescent="0.3">
      <c r="A4326" t="s">
        <v>4315</v>
      </c>
      <c r="B4326" t="s">
        <v>10648</v>
      </c>
      <c r="C4326" s="56">
        <v>41580</v>
      </c>
      <c r="D4326" s="48">
        <v>13841.14</v>
      </c>
      <c r="E4326" s="57">
        <v>0</v>
      </c>
      <c r="F4326" s="48">
        <v>0</v>
      </c>
      <c r="G4326" s="48">
        <v>-13841.14</v>
      </c>
      <c r="H4326" s="51"/>
      <c r="J4326" s="51"/>
    </row>
    <row r="4327" spans="1:10" x14ac:dyDescent="0.3">
      <c r="A4327" t="s">
        <v>4316</v>
      </c>
      <c r="B4327" t="s">
        <v>10649</v>
      </c>
      <c r="C4327" s="56">
        <v>41862</v>
      </c>
      <c r="D4327" s="48">
        <v>16460.36</v>
      </c>
      <c r="E4327" s="57">
        <v>19.05</v>
      </c>
      <c r="F4327" s="48">
        <v>9249.16</v>
      </c>
      <c r="G4327" s="48">
        <v>-7211.2000000000007</v>
      </c>
      <c r="H4327" s="51"/>
      <c r="J4327" s="51"/>
    </row>
    <row r="4328" spans="1:10" x14ac:dyDescent="0.3">
      <c r="A4328" t="s">
        <v>4317</v>
      </c>
      <c r="B4328" t="s">
        <v>10650</v>
      </c>
      <c r="C4328" s="56">
        <v>40662</v>
      </c>
      <c r="D4328" s="48">
        <v>88196.43</v>
      </c>
      <c r="E4328" s="57">
        <v>90.21</v>
      </c>
      <c r="F4328" s="48">
        <v>43798.76</v>
      </c>
      <c r="G4328" s="48">
        <v>-44397.669999999991</v>
      </c>
      <c r="H4328" s="51"/>
      <c r="J4328" s="51"/>
    </row>
    <row r="4329" spans="1:10" x14ac:dyDescent="0.3">
      <c r="A4329" t="s">
        <v>4318</v>
      </c>
      <c r="B4329" t="s">
        <v>10651</v>
      </c>
      <c r="C4329" s="56">
        <v>40377</v>
      </c>
      <c r="D4329" s="48">
        <v>0</v>
      </c>
      <c r="E4329" s="57">
        <v>0</v>
      </c>
      <c r="F4329" s="48">
        <v>0</v>
      </c>
      <c r="G4329" s="48">
        <v>0</v>
      </c>
      <c r="H4329" s="51"/>
      <c r="J4329" s="51"/>
    </row>
    <row r="4330" spans="1:10" x14ac:dyDescent="0.3">
      <c r="A4330" t="s">
        <v>4319</v>
      </c>
      <c r="B4330" t="s">
        <v>10652</v>
      </c>
      <c r="C4330" s="56">
        <v>40969</v>
      </c>
      <c r="D4330" s="48">
        <v>13608.04</v>
      </c>
      <c r="E4330" s="57">
        <v>8.08</v>
      </c>
      <c r="F4330" s="48">
        <v>3923</v>
      </c>
      <c r="G4330" s="48">
        <v>-9685.0400000000009</v>
      </c>
      <c r="H4330" s="51"/>
      <c r="J4330" s="51"/>
    </row>
    <row r="4331" spans="1:10" x14ac:dyDescent="0.3">
      <c r="A4331" t="s">
        <v>4320</v>
      </c>
      <c r="B4331" t="s">
        <v>10653</v>
      </c>
      <c r="C4331" s="56">
        <v>41845</v>
      </c>
      <c r="D4331" s="48">
        <v>18480</v>
      </c>
      <c r="E4331" s="57">
        <v>13.22</v>
      </c>
      <c r="F4331" s="48">
        <v>6418.57</v>
      </c>
      <c r="G4331" s="48">
        <v>-12061.43</v>
      </c>
      <c r="H4331" s="51"/>
      <c r="J4331" s="51"/>
    </row>
    <row r="4332" spans="1:10" x14ac:dyDescent="0.3">
      <c r="A4332" t="s">
        <v>4321</v>
      </c>
      <c r="B4332" t="s">
        <v>10654</v>
      </c>
      <c r="C4332" s="56">
        <v>41373</v>
      </c>
      <c r="D4332" s="48">
        <v>3696</v>
      </c>
      <c r="E4332" s="57">
        <v>0</v>
      </c>
      <c r="F4332" s="48">
        <v>0</v>
      </c>
      <c r="G4332" s="48">
        <v>-3696</v>
      </c>
      <c r="H4332" s="51"/>
      <c r="J4332" s="51"/>
    </row>
    <row r="4333" spans="1:10" x14ac:dyDescent="0.3">
      <c r="A4333" t="s">
        <v>4322</v>
      </c>
      <c r="B4333" t="s">
        <v>10655</v>
      </c>
      <c r="C4333" s="56">
        <v>42600</v>
      </c>
      <c r="D4333" s="48">
        <v>0</v>
      </c>
      <c r="E4333" s="57">
        <v>0</v>
      </c>
      <c r="F4333" s="48">
        <v>0</v>
      </c>
      <c r="G4333" s="48">
        <v>0</v>
      </c>
      <c r="H4333" s="51"/>
      <c r="J4333" s="51"/>
    </row>
    <row r="4334" spans="1:10" x14ac:dyDescent="0.3">
      <c r="A4334" t="s">
        <v>4323</v>
      </c>
      <c r="B4334" t="s">
        <v>10656</v>
      </c>
      <c r="C4334" s="56">
        <v>60985</v>
      </c>
      <c r="D4334" s="48">
        <v>0</v>
      </c>
      <c r="E4334" s="57">
        <v>67.489999999999995</v>
      </c>
      <c r="F4334" s="48">
        <v>32767.74</v>
      </c>
      <c r="G4334" s="48">
        <v>32767.74</v>
      </c>
      <c r="H4334" s="51"/>
      <c r="J4334" s="51"/>
    </row>
    <row r="4335" spans="1:10" x14ac:dyDescent="0.3">
      <c r="A4335" t="s">
        <v>4324</v>
      </c>
      <c r="B4335" t="s">
        <v>10657</v>
      </c>
      <c r="C4335" s="56">
        <v>74531</v>
      </c>
      <c r="D4335" s="48">
        <v>233319.71</v>
      </c>
      <c r="E4335" s="57">
        <v>467.66</v>
      </c>
      <c r="F4335" s="48">
        <v>227058.28</v>
      </c>
      <c r="G4335" s="48">
        <v>-6261.429999999993</v>
      </c>
      <c r="H4335" s="51"/>
      <c r="J4335" s="51"/>
    </row>
    <row r="4336" spans="1:10" x14ac:dyDescent="0.3">
      <c r="A4336" t="s">
        <v>4325</v>
      </c>
      <c r="B4336" t="s">
        <v>10657</v>
      </c>
      <c r="C4336" s="56">
        <v>74531</v>
      </c>
      <c r="D4336" s="48">
        <v>219444.71</v>
      </c>
      <c r="E4336" s="57">
        <v>346.01</v>
      </c>
      <c r="F4336" s="48">
        <v>167994.78</v>
      </c>
      <c r="G4336" s="48">
        <v>-51449.929999999993</v>
      </c>
      <c r="H4336" s="51"/>
      <c r="J4336" s="51"/>
    </row>
    <row r="4337" spans="1:10" x14ac:dyDescent="0.3">
      <c r="A4337" t="s">
        <v>4326</v>
      </c>
      <c r="B4337" t="s">
        <v>10658</v>
      </c>
      <c r="C4337" s="56">
        <v>40676</v>
      </c>
      <c r="D4337" s="48">
        <v>132360.76</v>
      </c>
      <c r="E4337" s="57">
        <v>329.09</v>
      </c>
      <c r="F4337" s="48">
        <v>159779.78</v>
      </c>
      <c r="G4337" s="48">
        <v>27419.01999999999</v>
      </c>
      <c r="H4337" s="51"/>
      <c r="J4337" s="51"/>
    </row>
    <row r="4338" spans="1:10" x14ac:dyDescent="0.3">
      <c r="A4338" t="s">
        <v>4327</v>
      </c>
      <c r="B4338" t="s">
        <v>10659</v>
      </c>
      <c r="C4338" s="56">
        <v>79874</v>
      </c>
      <c r="D4338" s="48">
        <v>16859.189999999999</v>
      </c>
      <c r="E4338" s="57">
        <v>87.98</v>
      </c>
      <c r="F4338" s="48">
        <v>42716.05</v>
      </c>
      <c r="G4338" s="48">
        <v>25856.860000000004</v>
      </c>
      <c r="H4338" s="51"/>
      <c r="J4338" s="51"/>
    </row>
    <row r="4339" spans="1:10" x14ac:dyDescent="0.3">
      <c r="A4339" t="s">
        <v>4328</v>
      </c>
      <c r="B4339" t="s">
        <v>10660</v>
      </c>
      <c r="C4339" s="56">
        <v>40350</v>
      </c>
      <c r="D4339" s="48">
        <v>12936</v>
      </c>
      <c r="E4339" s="57">
        <v>0</v>
      </c>
      <c r="F4339" s="48">
        <v>0</v>
      </c>
      <c r="G4339" s="48">
        <v>-12936</v>
      </c>
      <c r="H4339" s="51"/>
      <c r="J4339" s="51"/>
    </row>
    <row r="4340" spans="1:10" x14ac:dyDescent="0.3">
      <c r="A4340" t="s">
        <v>4329</v>
      </c>
      <c r="B4340" t="s">
        <v>10661</v>
      </c>
      <c r="C4340" s="56">
        <v>83228</v>
      </c>
      <c r="D4340" s="48">
        <v>86113.34</v>
      </c>
      <c r="E4340" s="57">
        <v>204.52</v>
      </c>
      <c r="F4340" s="48">
        <v>99298.55</v>
      </c>
      <c r="G4340" s="48">
        <v>13185.210000000006</v>
      </c>
      <c r="H4340" s="51"/>
      <c r="J4340" s="51"/>
    </row>
    <row r="4341" spans="1:10" x14ac:dyDescent="0.3">
      <c r="A4341" t="s">
        <v>4330</v>
      </c>
      <c r="B4341" t="s">
        <v>10661</v>
      </c>
      <c r="C4341" s="56">
        <v>83228</v>
      </c>
      <c r="D4341" s="48">
        <v>7410.74</v>
      </c>
      <c r="E4341" s="57">
        <v>0</v>
      </c>
      <c r="F4341" s="48">
        <v>0</v>
      </c>
      <c r="G4341" s="48">
        <v>-7410.74</v>
      </c>
      <c r="H4341" s="51"/>
      <c r="J4341" s="51"/>
    </row>
    <row r="4342" spans="1:10" x14ac:dyDescent="0.3">
      <c r="A4342" t="s">
        <v>4331</v>
      </c>
      <c r="B4342" t="s">
        <v>10662</v>
      </c>
      <c r="C4342" s="56">
        <v>83280</v>
      </c>
      <c r="D4342" s="48">
        <v>168369.47</v>
      </c>
      <c r="E4342" s="57">
        <v>247.78</v>
      </c>
      <c r="F4342" s="48">
        <v>120302.15</v>
      </c>
      <c r="G4342" s="48">
        <v>-48067.320000000007</v>
      </c>
      <c r="H4342" s="51"/>
      <c r="J4342" s="51"/>
    </row>
    <row r="4343" spans="1:10" x14ac:dyDescent="0.3">
      <c r="A4343" t="s">
        <v>4332</v>
      </c>
      <c r="B4343" t="s">
        <v>10663</v>
      </c>
      <c r="C4343" s="56">
        <v>41375</v>
      </c>
      <c r="D4343" s="48">
        <v>0</v>
      </c>
      <c r="E4343" s="57">
        <v>0</v>
      </c>
      <c r="F4343" s="48">
        <v>0</v>
      </c>
      <c r="G4343" s="48">
        <v>0</v>
      </c>
      <c r="H4343" s="51"/>
      <c r="J4343" s="51"/>
    </row>
    <row r="4344" spans="1:10" x14ac:dyDescent="0.3">
      <c r="A4344" t="s">
        <v>4333</v>
      </c>
      <c r="B4344" t="s">
        <v>10664</v>
      </c>
      <c r="C4344" s="56">
        <v>41780</v>
      </c>
      <c r="D4344" s="48">
        <v>64800.95</v>
      </c>
      <c r="E4344" s="57">
        <v>68.150000000000006</v>
      </c>
      <c r="F4344" s="48">
        <v>33088.19</v>
      </c>
      <c r="G4344" s="48">
        <v>-31712.759999999995</v>
      </c>
      <c r="H4344" s="51"/>
      <c r="J4344" s="51"/>
    </row>
    <row r="4345" spans="1:10" x14ac:dyDescent="0.3">
      <c r="A4345" t="s">
        <v>4334</v>
      </c>
      <c r="B4345" t="s">
        <v>10665</v>
      </c>
      <c r="C4345" s="56">
        <v>41573</v>
      </c>
      <c r="D4345" s="48">
        <v>0</v>
      </c>
      <c r="E4345" s="57">
        <v>0</v>
      </c>
      <c r="F4345" s="48">
        <v>0</v>
      </c>
      <c r="G4345" s="48">
        <v>0</v>
      </c>
      <c r="H4345" s="51"/>
      <c r="J4345" s="51"/>
    </row>
    <row r="4346" spans="1:10" x14ac:dyDescent="0.3">
      <c r="A4346" t="s">
        <v>4335</v>
      </c>
      <c r="B4346" t="s">
        <v>10666</v>
      </c>
      <c r="C4346" s="56">
        <v>13622</v>
      </c>
      <c r="D4346" s="48">
        <v>0</v>
      </c>
      <c r="E4346" s="57">
        <v>40.49</v>
      </c>
      <c r="F4346" s="48">
        <v>19658.7</v>
      </c>
      <c r="G4346" s="48">
        <v>19658.7</v>
      </c>
      <c r="H4346" s="51"/>
      <c r="J4346" s="51"/>
    </row>
    <row r="4347" spans="1:10" x14ac:dyDescent="0.3">
      <c r="A4347" t="s">
        <v>4336</v>
      </c>
      <c r="B4347" t="s">
        <v>10667</v>
      </c>
      <c r="C4347" s="56">
        <v>41631</v>
      </c>
      <c r="D4347" s="48">
        <v>0</v>
      </c>
      <c r="E4347" s="57">
        <v>0</v>
      </c>
      <c r="F4347" s="48">
        <v>0</v>
      </c>
      <c r="G4347" s="48">
        <v>0</v>
      </c>
      <c r="H4347" s="51"/>
      <c r="J4347" s="51"/>
    </row>
    <row r="4348" spans="1:10" x14ac:dyDescent="0.3">
      <c r="A4348" t="s">
        <v>4337</v>
      </c>
      <c r="B4348" t="s">
        <v>10668</v>
      </c>
      <c r="C4348" s="56">
        <v>40530</v>
      </c>
      <c r="D4348" s="48">
        <v>40675.32</v>
      </c>
      <c r="E4348" s="57">
        <v>96.72</v>
      </c>
      <c r="F4348" s="48">
        <v>46959.49</v>
      </c>
      <c r="G4348" s="48">
        <v>6284.1699999999983</v>
      </c>
      <c r="H4348" s="51"/>
      <c r="J4348" s="51"/>
    </row>
    <row r="4349" spans="1:10" x14ac:dyDescent="0.3">
      <c r="A4349" t="s">
        <v>4338</v>
      </c>
      <c r="B4349" t="s">
        <v>10669</v>
      </c>
      <c r="C4349" s="56">
        <v>37233</v>
      </c>
      <c r="D4349" s="48">
        <v>0</v>
      </c>
      <c r="E4349" s="57">
        <v>0</v>
      </c>
      <c r="F4349" s="48">
        <v>0</v>
      </c>
      <c r="G4349" s="48">
        <v>0</v>
      </c>
      <c r="H4349" s="51"/>
      <c r="J4349" s="51"/>
    </row>
    <row r="4350" spans="1:10" x14ac:dyDescent="0.3">
      <c r="A4350" t="s">
        <v>4339</v>
      </c>
      <c r="B4350" t="s">
        <v>10670</v>
      </c>
      <c r="C4350" s="56">
        <v>41978</v>
      </c>
      <c r="D4350" s="48">
        <v>30292.27</v>
      </c>
      <c r="E4350" s="57">
        <v>50.12</v>
      </c>
      <c r="F4350" s="48">
        <v>24334.26</v>
      </c>
      <c r="G4350" s="48">
        <v>-5958.010000000002</v>
      </c>
      <c r="H4350" s="51"/>
      <c r="J4350" s="51"/>
    </row>
    <row r="4351" spans="1:10" x14ac:dyDescent="0.3">
      <c r="A4351" t="s">
        <v>4340</v>
      </c>
      <c r="B4351" t="s">
        <v>10671</v>
      </c>
      <c r="C4351" s="56">
        <v>50844</v>
      </c>
      <c r="D4351" s="48">
        <v>150480.07</v>
      </c>
      <c r="E4351" s="57">
        <v>230.62</v>
      </c>
      <c r="F4351" s="48">
        <v>111970.62</v>
      </c>
      <c r="G4351" s="48">
        <v>-38509.450000000012</v>
      </c>
      <c r="H4351" s="51"/>
      <c r="J4351" s="51"/>
    </row>
    <row r="4352" spans="1:10" x14ac:dyDescent="0.3">
      <c r="A4352" t="s">
        <v>4341</v>
      </c>
      <c r="B4352" t="s">
        <v>10672</v>
      </c>
      <c r="C4352" s="56">
        <v>40812</v>
      </c>
      <c r="D4352" s="48">
        <v>23960.63</v>
      </c>
      <c r="E4352" s="57">
        <v>103.2</v>
      </c>
      <c r="F4352" s="48">
        <v>50105.66</v>
      </c>
      <c r="G4352" s="48">
        <v>26145.030000000002</v>
      </c>
      <c r="H4352" s="51"/>
      <c r="J4352" s="51"/>
    </row>
    <row r="4353" spans="1:10" x14ac:dyDescent="0.3">
      <c r="A4353" t="s">
        <v>4342</v>
      </c>
      <c r="B4353" t="s">
        <v>10673</v>
      </c>
      <c r="C4353" s="56">
        <v>40812</v>
      </c>
      <c r="D4353" s="48">
        <v>0</v>
      </c>
      <c r="E4353" s="57">
        <v>0</v>
      </c>
      <c r="F4353" s="48">
        <v>0</v>
      </c>
      <c r="G4353" s="48">
        <v>0</v>
      </c>
      <c r="H4353" s="51"/>
      <c r="J4353" s="51"/>
    </row>
    <row r="4354" spans="1:10" x14ac:dyDescent="0.3">
      <c r="A4354" t="s">
        <v>4343</v>
      </c>
      <c r="B4354" t="s">
        <v>10674</v>
      </c>
      <c r="C4354" s="56">
        <v>71488</v>
      </c>
      <c r="D4354" s="48">
        <v>147023.92000000001</v>
      </c>
      <c r="E4354" s="57">
        <v>215.15</v>
      </c>
      <c r="F4354" s="48">
        <v>104459.63</v>
      </c>
      <c r="G4354" s="48">
        <v>-42564.290000000008</v>
      </c>
      <c r="H4354" s="51"/>
      <c r="J4354" s="51"/>
    </row>
    <row r="4355" spans="1:10" x14ac:dyDescent="0.3">
      <c r="A4355" t="s">
        <v>4344</v>
      </c>
      <c r="B4355" t="s">
        <v>10675</v>
      </c>
      <c r="C4355" s="56">
        <v>82526</v>
      </c>
      <c r="D4355" s="48">
        <v>0</v>
      </c>
      <c r="E4355" s="57">
        <v>0</v>
      </c>
      <c r="F4355" s="48">
        <v>0</v>
      </c>
      <c r="G4355" s="48">
        <v>0</v>
      </c>
      <c r="H4355" s="51"/>
      <c r="J4355" s="51"/>
    </row>
    <row r="4356" spans="1:10" x14ac:dyDescent="0.3">
      <c r="A4356" t="s">
        <v>4345</v>
      </c>
      <c r="B4356" t="s">
        <v>10676</v>
      </c>
      <c r="C4356" s="56">
        <v>41850</v>
      </c>
      <c r="D4356" s="48">
        <v>3696</v>
      </c>
      <c r="E4356" s="57">
        <v>0</v>
      </c>
      <c r="F4356" s="48">
        <v>0</v>
      </c>
      <c r="G4356" s="48">
        <v>-3696</v>
      </c>
      <c r="H4356" s="51"/>
      <c r="J4356" s="51"/>
    </row>
    <row r="4357" spans="1:10" x14ac:dyDescent="0.3">
      <c r="A4357" t="s">
        <v>4346</v>
      </c>
      <c r="B4357" t="s">
        <v>10677</v>
      </c>
      <c r="C4357" s="56">
        <v>42623</v>
      </c>
      <c r="D4357" s="48">
        <v>0</v>
      </c>
      <c r="E4357" s="57">
        <v>0</v>
      </c>
      <c r="F4357" s="48">
        <v>0</v>
      </c>
      <c r="G4357" s="48">
        <v>0</v>
      </c>
      <c r="H4357" s="51"/>
      <c r="J4357" s="51"/>
    </row>
    <row r="4358" spans="1:10" x14ac:dyDescent="0.3">
      <c r="A4358" t="s">
        <v>4347</v>
      </c>
      <c r="B4358" t="s">
        <v>10678</v>
      </c>
      <c r="C4358" s="56">
        <v>41545</v>
      </c>
      <c r="D4358" s="48">
        <v>0</v>
      </c>
      <c r="E4358" s="57">
        <v>90.58</v>
      </c>
      <c r="F4358" s="48">
        <v>43978.400000000001</v>
      </c>
      <c r="G4358" s="48">
        <v>43978.400000000001</v>
      </c>
      <c r="H4358" s="51"/>
      <c r="J4358" s="51"/>
    </row>
    <row r="4359" spans="1:10" x14ac:dyDescent="0.3">
      <c r="A4359" t="s">
        <v>4348</v>
      </c>
      <c r="B4359" t="s">
        <v>10679</v>
      </c>
      <c r="C4359" s="56">
        <v>41617</v>
      </c>
      <c r="D4359" s="48">
        <v>20865.86</v>
      </c>
      <c r="E4359" s="57">
        <v>139.85</v>
      </c>
      <c r="F4359" s="48">
        <v>67899.97</v>
      </c>
      <c r="G4359" s="48">
        <v>47034.11</v>
      </c>
      <c r="H4359" s="51"/>
      <c r="J4359" s="51"/>
    </row>
    <row r="4360" spans="1:10" x14ac:dyDescent="0.3">
      <c r="A4360" t="s">
        <v>4349</v>
      </c>
      <c r="B4360" t="s">
        <v>10680</v>
      </c>
      <c r="C4360" s="56">
        <v>41567</v>
      </c>
      <c r="D4360" s="48">
        <v>0</v>
      </c>
      <c r="E4360" s="57">
        <v>0</v>
      </c>
      <c r="F4360" s="48">
        <v>0</v>
      </c>
      <c r="G4360" s="48">
        <v>0</v>
      </c>
      <c r="H4360" s="51"/>
      <c r="J4360" s="51"/>
    </row>
    <row r="4361" spans="1:10" x14ac:dyDescent="0.3">
      <c r="A4361" t="s">
        <v>4350</v>
      </c>
      <c r="B4361" t="s">
        <v>10681</v>
      </c>
      <c r="C4361" s="56">
        <v>41522</v>
      </c>
      <c r="D4361" s="48">
        <v>34683.72</v>
      </c>
      <c r="E4361" s="57">
        <v>83.36</v>
      </c>
      <c r="F4361" s="48">
        <v>40472.949999999997</v>
      </c>
      <c r="G4361" s="48">
        <v>5789.2299999999959</v>
      </c>
      <c r="H4361" s="51"/>
      <c r="J4361" s="51"/>
    </row>
    <row r="4362" spans="1:10" x14ac:dyDescent="0.3">
      <c r="A4362" t="s">
        <v>4351</v>
      </c>
      <c r="B4362" t="s">
        <v>10682</v>
      </c>
      <c r="C4362" s="56">
        <v>41574</v>
      </c>
      <c r="D4362" s="48">
        <v>87656.63</v>
      </c>
      <c r="E4362" s="57">
        <v>209.59</v>
      </c>
      <c r="F4362" s="48">
        <v>101760.14</v>
      </c>
      <c r="G4362" s="48">
        <v>14103.509999999995</v>
      </c>
      <c r="H4362" s="51"/>
      <c r="J4362" s="51"/>
    </row>
    <row r="4363" spans="1:10" x14ac:dyDescent="0.3">
      <c r="A4363" t="s">
        <v>4352</v>
      </c>
      <c r="B4363" t="s">
        <v>10683</v>
      </c>
      <c r="C4363" s="56">
        <v>41535</v>
      </c>
      <c r="D4363" s="48">
        <v>18480</v>
      </c>
      <c r="E4363" s="57">
        <v>0</v>
      </c>
      <c r="F4363" s="48">
        <v>0</v>
      </c>
      <c r="G4363" s="48">
        <v>-18480</v>
      </c>
      <c r="H4363" s="51"/>
      <c r="J4363" s="51"/>
    </row>
    <row r="4364" spans="1:10" x14ac:dyDescent="0.3">
      <c r="A4364" t="s">
        <v>4353</v>
      </c>
      <c r="B4364" t="s">
        <v>10684</v>
      </c>
      <c r="C4364" s="56">
        <v>41573</v>
      </c>
      <c r="D4364" s="48">
        <v>0</v>
      </c>
      <c r="E4364" s="57">
        <v>0</v>
      </c>
      <c r="F4364" s="48">
        <v>0</v>
      </c>
      <c r="G4364" s="48">
        <v>0</v>
      </c>
      <c r="H4364" s="51"/>
      <c r="J4364" s="51"/>
    </row>
    <row r="4365" spans="1:10" x14ac:dyDescent="0.3">
      <c r="A4365" t="s">
        <v>4354</v>
      </c>
      <c r="B4365" t="s">
        <v>10685</v>
      </c>
      <c r="C4365" s="56">
        <v>42504</v>
      </c>
      <c r="D4365" s="48">
        <v>0</v>
      </c>
      <c r="E4365" s="57">
        <v>0</v>
      </c>
      <c r="F4365" s="48">
        <v>0</v>
      </c>
      <c r="G4365" s="48">
        <v>0</v>
      </c>
      <c r="H4365" s="51"/>
      <c r="J4365" s="51"/>
    </row>
    <row r="4366" spans="1:10" x14ac:dyDescent="0.3">
      <c r="A4366" t="s">
        <v>4355</v>
      </c>
      <c r="B4366" t="s">
        <v>10686</v>
      </c>
      <c r="C4366" s="56">
        <v>41441</v>
      </c>
      <c r="D4366" s="48">
        <v>29568</v>
      </c>
      <c r="E4366" s="57">
        <v>0</v>
      </c>
      <c r="F4366" s="48">
        <v>0</v>
      </c>
      <c r="G4366" s="48">
        <v>-29568</v>
      </c>
      <c r="H4366" s="51"/>
      <c r="J4366" s="51"/>
    </row>
    <row r="4367" spans="1:10" x14ac:dyDescent="0.3">
      <c r="A4367" t="s">
        <v>4356</v>
      </c>
      <c r="B4367" t="s">
        <v>10687</v>
      </c>
      <c r="C4367" s="56">
        <v>41570</v>
      </c>
      <c r="D4367" s="48">
        <v>0</v>
      </c>
      <c r="E4367" s="57">
        <v>0</v>
      </c>
      <c r="F4367" s="48">
        <v>0</v>
      </c>
      <c r="G4367" s="48">
        <v>0</v>
      </c>
      <c r="H4367" s="51"/>
      <c r="J4367" s="51"/>
    </row>
    <row r="4368" spans="1:10" x14ac:dyDescent="0.3">
      <c r="A4368" t="s">
        <v>4357</v>
      </c>
      <c r="B4368" t="s">
        <v>10688</v>
      </c>
      <c r="C4368" s="56">
        <v>42610</v>
      </c>
      <c r="D4368" s="48">
        <v>0</v>
      </c>
      <c r="E4368" s="57">
        <v>0</v>
      </c>
      <c r="F4368" s="48">
        <v>0</v>
      </c>
      <c r="G4368" s="48">
        <v>0</v>
      </c>
      <c r="H4368" s="51"/>
      <c r="J4368" s="51"/>
    </row>
    <row r="4369" spans="1:10" x14ac:dyDescent="0.3">
      <c r="A4369" t="s">
        <v>4358</v>
      </c>
      <c r="B4369" t="s">
        <v>10689</v>
      </c>
      <c r="C4369" s="56">
        <v>41862</v>
      </c>
      <c r="D4369" s="48">
        <v>0</v>
      </c>
      <c r="E4369" s="57">
        <v>0</v>
      </c>
      <c r="F4369" s="48">
        <v>0</v>
      </c>
      <c r="G4369" s="48">
        <v>0</v>
      </c>
      <c r="H4369" s="51"/>
      <c r="J4369" s="51"/>
    </row>
    <row r="4370" spans="1:10" x14ac:dyDescent="0.3">
      <c r="A4370" t="s">
        <v>4359</v>
      </c>
      <c r="B4370" t="s">
        <v>10690</v>
      </c>
      <c r="C4370" s="56">
        <v>40662</v>
      </c>
      <c r="D4370" s="48">
        <v>12936</v>
      </c>
      <c r="E4370" s="57">
        <v>15.31</v>
      </c>
      <c r="F4370" s="48">
        <v>7433.31</v>
      </c>
      <c r="G4370" s="48">
        <v>-5502.69</v>
      </c>
      <c r="H4370" s="51"/>
      <c r="J4370" s="51"/>
    </row>
    <row r="4371" spans="1:10" x14ac:dyDescent="0.3">
      <c r="A4371" t="s">
        <v>4360</v>
      </c>
      <c r="B4371" t="s">
        <v>10691</v>
      </c>
      <c r="C4371" s="56">
        <v>41373</v>
      </c>
      <c r="D4371" s="48">
        <v>12936</v>
      </c>
      <c r="E4371" s="57">
        <v>0</v>
      </c>
      <c r="F4371" s="48">
        <v>0</v>
      </c>
      <c r="G4371" s="48">
        <v>-12936</v>
      </c>
      <c r="H4371" s="51"/>
      <c r="J4371" s="51"/>
    </row>
    <row r="4372" spans="1:10" x14ac:dyDescent="0.3">
      <c r="A4372" t="s">
        <v>4361</v>
      </c>
      <c r="B4372" t="s">
        <v>10692</v>
      </c>
      <c r="C4372" s="56">
        <v>60985</v>
      </c>
      <c r="D4372" s="48">
        <v>60360.22</v>
      </c>
      <c r="E4372" s="57">
        <v>103.46</v>
      </c>
      <c r="F4372" s="48">
        <v>50231.9</v>
      </c>
      <c r="G4372" s="48">
        <v>-10128.32</v>
      </c>
      <c r="H4372" s="51"/>
      <c r="J4372" s="51"/>
    </row>
    <row r="4373" spans="1:10" x14ac:dyDescent="0.3">
      <c r="A4373" t="s">
        <v>4362</v>
      </c>
      <c r="B4373" t="s">
        <v>10693</v>
      </c>
      <c r="C4373" s="56">
        <v>40972</v>
      </c>
      <c r="D4373" s="48">
        <v>0</v>
      </c>
      <c r="E4373" s="57">
        <v>0</v>
      </c>
      <c r="F4373" s="48">
        <v>0</v>
      </c>
      <c r="G4373" s="48">
        <v>0</v>
      </c>
      <c r="H4373" s="51"/>
      <c r="J4373" s="51"/>
    </row>
    <row r="4374" spans="1:10" x14ac:dyDescent="0.3">
      <c r="A4374" t="s">
        <v>4363</v>
      </c>
      <c r="B4374" t="s">
        <v>10694</v>
      </c>
      <c r="C4374" s="56">
        <v>41419</v>
      </c>
      <c r="D4374" s="48">
        <v>144097.1</v>
      </c>
      <c r="E4374" s="57">
        <v>649.07000000000005</v>
      </c>
      <c r="F4374" s="48">
        <v>315136.46999999997</v>
      </c>
      <c r="G4374" s="48">
        <v>171039.36999999997</v>
      </c>
      <c r="H4374" s="51"/>
      <c r="J4374" s="51"/>
    </row>
    <row r="4375" spans="1:10" x14ac:dyDescent="0.3">
      <c r="A4375" t="s">
        <v>4364</v>
      </c>
      <c r="B4375" t="s">
        <v>10695</v>
      </c>
      <c r="C4375" s="56">
        <v>55238</v>
      </c>
      <c r="D4375" s="48">
        <v>16632</v>
      </c>
      <c r="E4375" s="57">
        <v>206.85</v>
      </c>
      <c r="F4375" s="48">
        <v>100429.81</v>
      </c>
      <c r="G4375" s="48">
        <v>83797.81</v>
      </c>
      <c r="H4375" s="51"/>
      <c r="J4375" s="51"/>
    </row>
    <row r="4376" spans="1:10" x14ac:dyDescent="0.3">
      <c r="A4376" t="s">
        <v>4365</v>
      </c>
      <c r="B4376" t="s">
        <v>10696</v>
      </c>
      <c r="C4376" s="56">
        <v>41692</v>
      </c>
      <c r="D4376" s="48">
        <v>40656</v>
      </c>
      <c r="E4376" s="57">
        <v>69.739999999999995</v>
      </c>
      <c r="F4376" s="48">
        <v>33860.160000000003</v>
      </c>
      <c r="G4376" s="48">
        <v>-6795.8399999999965</v>
      </c>
      <c r="H4376" s="51"/>
      <c r="J4376" s="51"/>
    </row>
    <row r="4377" spans="1:10" x14ac:dyDescent="0.3">
      <c r="A4377" t="s">
        <v>4366</v>
      </c>
      <c r="B4377" t="s">
        <v>10697</v>
      </c>
      <c r="C4377" s="56">
        <v>41814</v>
      </c>
      <c r="D4377" s="48">
        <v>22176</v>
      </c>
      <c r="E4377" s="57">
        <v>48.47</v>
      </c>
      <c r="F4377" s="48">
        <v>23533.15</v>
      </c>
      <c r="G4377" s="48">
        <v>1357.1500000000015</v>
      </c>
      <c r="H4377" s="51"/>
      <c r="J4377" s="51"/>
    </row>
    <row r="4378" spans="1:10" x14ac:dyDescent="0.3">
      <c r="A4378" t="s">
        <v>4367</v>
      </c>
      <c r="B4378" t="s">
        <v>10698</v>
      </c>
      <c r="C4378" s="56">
        <v>41631</v>
      </c>
      <c r="D4378" s="48">
        <v>0</v>
      </c>
      <c r="E4378" s="57">
        <v>0</v>
      </c>
      <c r="F4378" s="48">
        <v>0</v>
      </c>
      <c r="G4378" s="48">
        <v>0</v>
      </c>
      <c r="H4378" s="51"/>
      <c r="J4378" s="51"/>
    </row>
    <row r="4379" spans="1:10" x14ac:dyDescent="0.3">
      <c r="A4379" t="s">
        <v>4368</v>
      </c>
      <c r="B4379" t="s">
        <v>10699</v>
      </c>
      <c r="C4379" s="56">
        <v>41792</v>
      </c>
      <c r="D4379" s="48">
        <v>0</v>
      </c>
      <c r="E4379" s="57">
        <v>0</v>
      </c>
      <c r="F4379" s="48">
        <v>0</v>
      </c>
      <c r="G4379" s="48">
        <v>0</v>
      </c>
      <c r="H4379" s="51"/>
      <c r="J4379" s="51"/>
    </row>
    <row r="4380" spans="1:10" x14ac:dyDescent="0.3">
      <c r="A4380" t="s">
        <v>4369</v>
      </c>
      <c r="B4380" t="s">
        <v>10700</v>
      </c>
      <c r="C4380" s="56">
        <v>41780</v>
      </c>
      <c r="D4380" s="48">
        <v>371429.63</v>
      </c>
      <c r="E4380" s="57">
        <v>76.569999999999993</v>
      </c>
      <c r="F4380" s="48">
        <v>37176.269999999997</v>
      </c>
      <c r="G4380" s="48">
        <v>-334253.36</v>
      </c>
      <c r="H4380" s="51"/>
      <c r="J4380" s="51"/>
    </row>
    <row r="4381" spans="1:10" x14ac:dyDescent="0.3">
      <c r="A4381" t="s">
        <v>4370</v>
      </c>
      <c r="B4381" t="s">
        <v>10701</v>
      </c>
      <c r="C4381" s="56">
        <v>42610</v>
      </c>
      <c r="D4381" s="48">
        <v>58069.19</v>
      </c>
      <c r="E4381" s="57">
        <v>146.9</v>
      </c>
      <c r="F4381" s="48">
        <v>71322.89</v>
      </c>
      <c r="G4381" s="48">
        <v>13253.699999999997</v>
      </c>
      <c r="H4381" s="51"/>
      <c r="J4381" s="51"/>
    </row>
    <row r="4382" spans="1:10" x14ac:dyDescent="0.3">
      <c r="A4382" t="s">
        <v>4371</v>
      </c>
      <c r="B4382" t="s">
        <v>10702</v>
      </c>
      <c r="C4382" s="56">
        <v>41850</v>
      </c>
      <c r="D4382" s="48">
        <v>0</v>
      </c>
      <c r="E4382" s="57">
        <v>0</v>
      </c>
      <c r="F4382" s="48">
        <v>0</v>
      </c>
      <c r="G4382" s="48">
        <v>0</v>
      </c>
      <c r="H4382" s="51"/>
      <c r="J4382" s="51"/>
    </row>
    <row r="4383" spans="1:10" x14ac:dyDescent="0.3">
      <c r="A4383" t="s">
        <v>4372</v>
      </c>
      <c r="B4383" t="s">
        <v>10703</v>
      </c>
      <c r="C4383" s="56">
        <v>13622</v>
      </c>
      <c r="D4383" s="48">
        <v>0</v>
      </c>
      <c r="E4383" s="57">
        <v>0</v>
      </c>
      <c r="F4383" s="48">
        <v>0</v>
      </c>
      <c r="G4383" s="48">
        <v>0</v>
      </c>
      <c r="H4383" s="51"/>
      <c r="J4383" s="51"/>
    </row>
    <row r="4384" spans="1:10" x14ac:dyDescent="0.3">
      <c r="A4384" t="s">
        <v>4373</v>
      </c>
      <c r="B4384" t="s">
        <v>10704</v>
      </c>
      <c r="C4384" s="56">
        <v>41631</v>
      </c>
      <c r="D4384" s="48">
        <v>16632</v>
      </c>
      <c r="E4384" s="57">
        <v>8.31</v>
      </c>
      <c r="F4384" s="48">
        <v>4034.67</v>
      </c>
      <c r="G4384" s="48">
        <v>-12597.33</v>
      </c>
      <c r="H4384" s="51"/>
      <c r="J4384" s="51"/>
    </row>
    <row r="4385" spans="1:10" x14ac:dyDescent="0.3">
      <c r="A4385" t="s">
        <v>4374</v>
      </c>
      <c r="B4385" t="s">
        <v>10705</v>
      </c>
      <c r="C4385" s="56">
        <v>40530</v>
      </c>
      <c r="D4385" s="48">
        <v>25526.78</v>
      </c>
      <c r="E4385" s="57">
        <v>85.98</v>
      </c>
      <c r="F4385" s="48">
        <v>41745.01</v>
      </c>
      <c r="G4385" s="48">
        <v>16218.230000000003</v>
      </c>
      <c r="H4385" s="51"/>
      <c r="J4385" s="51"/>
    </row>
    <row r="4386" spans="1:10" x14ac:dyDescent="0.3">
      <c r="A4386" t="s">
        <v>4375</v>
      </c>
      <c r="B4386" t="s">
        <v>10706</v>
      </c>
      <c r="C4386" s="56">
        <v>41978</v>
      </c>
      <c r="D4386" s="48">
        <v>0</v>
      </c>
      <c r="E4386" s="57">
        <v>0</v>
      </c>
      <c r="F4386" s="48">
        <v>0</v>
      </c>
      <c r="G4386" s="48">
        <v>0</v>
      </c>
      <c r="H4386" s="51"/>
      <c r="J4386" s="51"/>
    </row>
    <row r="4387" spans="1:10" x14ac:dyDescent="0.3">
      <c r="A4387" t="s">
        <v>4376</v>
      </c>
      <c r="B4387" t="s">
        <v>10707</v>
      </c>
      <c r="C4387" s="56">
        <v>40971</v>
      </c>
      <c r="D4387" s="48">
        <v>6441.97</v>
      </c>
      <c r="E4387" s="57">
        <v>39.6</v>
      </c>
      <c r="F4387" s="48">
        <v>19226.59</v>
      </c>
      <c r="G4387" s="48">
        <v>12784.619999999999</v>
      </c>
      <c r="H4387" s="51"/>
      <c r="J4387" s="51"/>
    </row>
    <row r="4388" spans="1:10" x14ac:dyDescent="0.3">
      <c r="A4388" t="s">
        <v>4377</v>
      </c>
      <c r="B4388" t="s">
        <v>10708</v>
      </c>
      <c r="C4388" s="56">
        <v>40928</v>
      </c>
      <c r="D4388" s="48">
        <v>0</v>
      </c>
      <c r="E4388" s="57">
        <v>0</v>
      </c>
      <c r="F4388" s="48">
        <v>0</v>
      </c>
      <c r="G4388" s="48">
        <v>0</v>
      </c>
      <c r="H4388" s="51"/>
      <c r="J4388" s="51"/>
    </row>
    <row r="4389" spans="1:10" x14ac:dyDescent="0.3">
      <c r="A4389" t="s">
        <v>4378</v>
      </c>
      <c r="B4389" t="s">
        <v>10709</v>
      </c>
      <c r="C4389" s="56">
        <v>40812</v>
      </c>
      <c r="D4389" s="48">
        <v>29568</v>
      </c>
      <c r="E4389" s="57">
        <v>19.57</v>
      </c>
      <c r="F4389" s="48">
        <v>9501.6299999999992</v>
      </c>
      <c r="G4389" s="48">
        <v>-20066.370000000003</v>
      </c>
      <c r="H4389" s="51"/>
      <c r="J4389" s="51"/>
    </row>
    <row r="4390" spans="1:10" x14ac:dyDescent="0.3">
      <c r="A4390" t="s">
        <v>4379</v>
      </c>
      <c r="B4390" t="s">
        <v>10710</v>
      </c>
      <c r="C4390" s="56">
        <v>78222</v>
      </c>
      <c r="D4390" s="48">
        <v>27106.959999999999</v>
      </c>
      <c r="E4390" s="57">
        <v>116.79</v>
      </c>
      <c r="F4390" s="48">
        <v>56703.88</v>
      </c>
      <c r="G4390" s="48">
        <v>29596.92</v>
      </c>
      <c r="H4390" s="51"/>
      <c r="J4390" s="51"/>
    </row>
    <row r="4391" spans="1:10" x14ac:dyDescent="0.3">
      <c r="A4391" t="s">
        <v>4380</v>
      </c>
      <c r="B4391" t="s">
        <v>10711</v>
      </c>
      <c r="C4391" s="56">
        <v>74049</v>
      </c>
      <c r="D4391" s="48">
        <v>523814.03</v>
      </c>
      <c r="E4391" s="57">
        <v>516.34</v>
      </c>
      <c r="F4391" s="48">
        <v>250693.4</v>
      </c>
      <c r="G4391" s="48">
        <v>-273120.63</v>
      </c>
      <c r="H4391" s="51"/>
      <c r="J4391" s="51"/>
    </row>
    <row r="4392" spans="1:10" x14ac:dyDescent="0.3">
      <c r="A4392" t="s">
        <v>4381</v>
      </c>
      <c r="B4392" t="s">
        <v>10712</v>
      </c>
      <c r="C4392" s="56">
        <v>82526</v>
      </c>
      <c r="D4392" s="48">
        <v>0</v>
      </c>
      <c r="E4392" s="57">
        <v>0</v>
      </c>
      <c r="F4392" s="48">
        <v>0</v>
      </c>
      <c r="G4392" s="48">
        <v>0</v>
      </c>
      <c r="H4392" s="51"/>
      <c r="J4392" s="51"/>
    </row>
    <row r="4393" spans="1:10" x14ac:dyDescent="0.3">
      <c r="A4393" t="s">
        <v>4382</v>
      </c>
      <c r="B4393" t="s">
        <v>10713</v>
      </c>
      <c r="C4393" s="56">
        <v>41850</v>
      </c>
      <c r="D4393" s="48">
        <v>9240</v>
      </c>
      <c r="E4393" s="57">
        <v>20.239999999999998</v>
      </c>
      <c r="F4393" s="48">
        <v>9826.92</v>
      </c>
      <c r="G4393" s="48">
        <v>586.92000000000007</v>
      </c>
      <c r="H4393" s="51"/>
      <c r="J4393" s="51"/>
    </row>
    <row r="4394" spans="1:10" x14ac:dyDescent="0.3">
      <c r="A4394" t="s">
        <v>4383</v>
      </c>
      <c r="B4394" t="s">
        <v>10714</v>
      </c>
      <c r="C4394" s="56">
        <v>41735</v>
      </c>
      <c r="D4394" s="48">
        <v>0</v>
      </c>
      <c r="E4394" s="57">
        <v>0</v>
      </c>
      <c r="F4394" s="48">
        <v>0</v>
      </c>
      <c r="G4394" s="48">
        <v>0</v>
      </c>
      <c r="H4394" s="51"/>
      <c r="J4394" s="51"/>
    </row>
    <row r="4395" spans="1:10" x14ac:dyDescent="0.3">
      <c r="A4395" t="s">
        <v>4384</v>
      </c>
      <c r="B4395" t="s">
        <v>10715</v>
      </c>
      <c r="C4395" s="56">
        <v>42761</v>
      </c>
      <c r="D4395" s="48">
        <v>45628</v>
      </c>
      <c r="E4395" s="57">
        <v>88.5</v>
      </c>
      <c r="F4395" s="48">
        <v>42968.52</v>
      </c>
      <c r="G4395" s="48">
        <v>-2659.4800000000032</v>
      </c>
      <c r="H4395" s="51"/>
      <c r="J4395" s="51"/>
    </row>
    <row r="4396" spans="1:10" x14ac:dyDescent="0.3">
      <c r="A4396" t="s">
        <v>4385</v>
      </c>
      <c r="B4396" t="s">
        <v>10716</v>
      </c>
      <c r="C4396" s="56">
        <v>42719</v>
      </c>
      <c r="D4396" s="48">
        <v>420739.86</v>
      </c>
      <c r="E4396" s="57">
        <v>226.5</v>
      </c>
      <c r="F4396" s="48">
        <v>109970.28</v>
      </c>
      <c r="G4396" s="48">
        <v>-310769.57999999996</v>
      </c>
      <c r="H4396" s="51"/>
      <c r="J4396" s="51"/>
    </row>
    <row r="4397" spans="1:10" x14ac:dyDescent="0.3">
      <c r="A4397" t="s">
        <v>4386</v>
      </c>
      <c r="B4397" t="s">
        <v>10717</v>
      </c>
      <c r="C4397" s="56">
        <v>41545</v>
      </c>
      <c r="D4397" s="48">
        <v>0</v>
      </c>
      <c r="E4397" s="57">
        <v>80.06</v>
      </c>
      <c r="F4397" s="48">
        <v>38870.730000000003</v>
      </c>
      <c r="G4397" s="48">
        <v>38870.730000000003</v>
      </c>
      <c r="H4397" s="51"/>
      <c r="J4397" s="51"/>
    </row>
    <row r="4398" spans="1:10" x14ac:dyDescent="0.3">
      <c r="A4398" t="s">
        <v>4387</v>
      </c>
      <c r="B4398" t="s">
        <v>10718</v>
      </c>
      <c r="C4398" s="56">
        <v>41567</v>
      </c>
      <c r="D4398" s="48">
        <v>0</v>
      </c>
      <c r="E4398" s="57">
        <v>241.3</v>
      </c>
      <c r="F4398" s="48">
        <v>117155.98</v>
      </c>
      <c r="G4398" s="48">
        <v>117155.98</v>
      </c>
      <c r="H4398" s="51"/>
      <c r="J4398" s="51"/>
    </row>
    <row r="4399" spans="1:10" x14ac:dyDescent="0.3">
      <c r="A4399" t="s">
        <v>4388</v>
      </c>
      <c r="B4399" t="s">
        <v>10719</v>
      </c>
      <c r="C4399" s="56">
        <v>41574</v>
      </c>
      <c r="D4399" s="48">
        <v>3696</v>
      </c>
      <c r="E4399" s="57">
        <v>0</v>
      </c>
      <c r="F4399" s="48">
        <v>0</v>
      </c>
      <c r="G4399" s="48">
        <v>-3696</v>
      </c>
      <c r="H4399" s="51"/>
      <c r="J4399" s="51"/>
    </row>
    <row r="4400" spans="1:10" x14ac:dyDescent="0.3">
      <c r="A4400" t="s">
        <v>4389</v>
      </c>
      <c r="B4400" t="s">
        <v>10720</v>
      </c>
      <c r="C4400" s="56">
        <v>41514</v>
      </c>
      <c r="D4400" s="48">
        <v>193250.97</v>
      </c>
      <c r="E4400" s="57">
        <v>627.97</v>
      </c>
      <c r="F4400" s="48">
        <v>304891.99</v>
      </c>
      <c r="G4400" s="48">
        <v>111641.01999999999</v>
      </c>
      <c r="H4400" s="51"/>
      <c r="J4400" s="51"/>
    </row>
    <row r="4401" spans="1:10" x14ac:dyDescent="0.3">
      <c r="A4401" t="s">
        <v>4390</v>
      </c>
      <c r="B4401" t="s">
        <v>10721</v>
      </c>
      <c r="C4401" s="56">
        <v>41573</v>
      </c>
      <c r="D4401" s="48">
        <v>0</v>
      </c>
      <c r="E4401" s="57">
        <v>62.69</v>
      </c>
      <c r="F4401" s="48">
        <v>30437.25</v>
      </c>
      <c r="G4401" s="48">
        <v>30437.25</v>
      </c>
      <c r="H4401" s="51"/>
      <c r="J4401" s="51"/>
    </row>
    <row r="4402" spans="1:10" x14ac:dyDescent="0.3">
      <c r="A4402" t="s">
        <v>4391</v>
      </c>
      <c r="B4402" t="s">
        <v>10722</v>
      </c>
      <c r="C4402" s="56">
        <v>42504</v>
      </c>
      <c r="D4402" s="48">
        <v>134973.76000000001</v>
      </c>
      <c r="E4402" s="57">
        <v>237.76</v>
      </c>
      <c r="F4402" s="48">
        <v>115437.24</v>
      </c>
      <c r="G4402" s="48">
        <v>-19536.520000000004</v>
      </c>
      <c r="H4402" s="51"/>
      <c r="J4402" s="51"/>
    </row>
    <row r="4403" spans="1:10" x14ac:dyDescent="0.3">
      <c r="A4403" t="s">
        <v>4392</v>
      </c>
      <c r="B4403" t="s">
        <v>10723</v>
      </c>
      <c r="C4403" s="56">
        <v>41631</v>
      </c>
      <c r="D4403" s="48">
        <v>0</v>
      </c>
      <c r="E4403" s="57">
        <v>0</v>
      </c>
      <c r="F4403" s="48">
        <v>0</v>
      </c>
      <c r="G4403" s="48">
        <v>0</v>
      </c>
      <c r="H4403" s="51"/>
      <c r="J4403" s="51"/>
    </row>
    <row r="4404" spans="1:10" x14ac:dyDescent="0.3">
      <c r="A4404" t="s">
        <v>4393</v>
      </c>
      <c r="B4404" t="s">
        <v>10724</v>
      </c>
      <c r="C4404" s="56">
        <v>42514</v>
      </c>
      <c r="D4404" s="48">
        <v>25642.23</v>
      </c>
      <c r="E4404" s="57">
        <v>121.1</v>
      </c>
      <c r="F4404" s="48">
        <v>58796.47</v>
      </c>
      <c r="G4404" s="48">
        <v>33154.240000000005</v>
      </c>
      <c r="H4404" s="51"/>
      <c r="J4404" s="51"/>
    </row>
    <row r="4405" spans="1:10" x14ac:dyDescent="0.3">
      <c r="A4405" t="s">
        <v>4394</v>
      </c>
      <c r="B4405" t="s">
        <v>10725</v>
      </c>
      <c r="C4405" s="56">
        <v>42610</v>
      </c>
      <c r="D4405" s="48">
        <v>145338.29</v>
      </c>
      <c r="E4405" s="57">
        <v>274.31</v>
      </c>
      <c r="F4405" s="48">
        <v>133182.99</v>
      </c>
      <c r="G4405" s="48">
        <v>-12155.300000000017</v>
      </c>
      <c r="H4405" s="51"/>
      <c r="J4405" s="51"/>
    </row>
    <row r="4406" spans="1:10" x14ac:dyDescent="0.3">
      <c r="A4406" t="s">
        <v>4395</v>
      </c>
      <c r="B4406" t="s">
        <v>10726</v>
      </c>
      <c r="C4406" s="56">
        <v>41862</v>
      </c>
      <c r="D4406" s="48">
        <v>62081.65</v>
      </c>
      <c r="E4406" s="57">
        <v>237.58</v>
      </c>
      <c r="F4406" s="48">
        <v>115349.84</v>
      </c>
      <c r="G4406" s="48">
        <v>53268.189999999995</v>
      </c>
      <c r="H4406" s="51"/>
      <c r="J4406" s="51"/>
    </row>
    <row r="4407" spans="1:10" x14ac:dyDescent="0.3">
      <c r="A4407" t="s">
        <v>4396</v>
      </c>
      <c r="B4407" t="s">
        <v>10727</v>
      </c>
      <c r="C4407" s="56">
        <v>40377</v>
      </c>
      <c r="D4407" s="48">
        <v>0</v>
      </c>
      <c r="E4407" s="57">
        <v>0</v>
      </c>
      <c r="F4407" s="48">
        <v>0</v>
      </c>
      <c r="G4407" s="48">
        <v>0</v>
      </c>
      <c r="H4407" s="51"/>
      <c r="J4407" s="51"/>
    </row>
    <row r="4408" spans="1:10" x14ac:dyDescent="0.3">
      <c r="A4408" t="s">
        <v>4397</v>
      </c>
      <c r="B4408" t="s">
        <v>10728</v>
      </c>
      <c r="C4408" s="56">
        <v>41845</v>
      </c>
      <c r="D4408" s="48">
        <v>106524.11</v>
      </c>
      <c r="E4408" s="57">
        <v>136.13999999999999</v>
      </c>
      <c r="F4408" s="48">
        <v>66098.69</v>
      </c>
      <c r="G4408" s="48">
        <v>-40425.42</v>
      </c>
      <c r="H4408" s="51"/>
      <c r="J4408" s="51"/>
    </row>
    <row r="4409" spans="1:10" x14ac:dyDescent="0.3">
      <c r="A4409" t="s">
        <v>4398</v>
      </c>
      <c r="B4409" t="s">
        <v>10729</v>
      </c>
      <c r="C4409" s="56">
        <v>60985</v>
      </c>
      <c r="D4409" s="48">
        <v>5544</v>
      </c>
      <c r="E4409" s="57">
        <v>0</v>
      </c>
      <c r="F4409" s="48">
        <v>0</v>
      </c>
      <c r="G4409" s="48">
        <v>-5544</v>
      </c>
      <c r="H4409" s="51"/>
      <c r="J4409" s="51"/>
    </row>
    <row r="4410" spans="1:10" x14ac:dyDescent="0.3">
      <c r="A4410" t="s">
        <v>4399</v>
      </c>
      <c r="B4410" t="s">
        <v>10730</v>
      </c>
      <c r="C4410" s="56">
        <v>40676</v>
      </c>
      <c r="D4410" s="48">
        <v>6958.59</v>
      </c>
      <c r="E4410" s="57">
        <v>8.4700000000000006</v>
      </c>
      <c r="F4410" s="48">
        <v>4112.3500000000004</v>
      </c>
      <c r="G4410" s="48">
        <v>-2846.24</v>
      </c>
      <c r="H4410" s="51"/>
      <c r="J4410" s="51"/>
    </row>
    <row r="4411" spans="1:10" x14ac:dyDescent="0.3">
      <c r="A4411" t="s">
        <v>4400</v>
      </c>
      <c r="B4411" t="s">
        <v>10731</v>
      </c>
      <c r="C4411" s="56">
        <v>41364</v>
      </c>
      <c r="D4411" s="48">
        <v>0</v>
      </c>
      <c r="E4411" s="57">
        <v>10.86</v>
      </c>
      <c r="F4411" s="48">
        <v>5272.75</v>
      </c>
      <c r="G4411" s="48">
        <v>5272.75</v>
      </c>
      <c r="H4411" s="51"/>
      <c r="J4411" s="51"/>
    </row>
    <row r="4412" spans="1:10" x14ac:dyDescent="0.3">
      <c r="A4412" t="s">
        <v>4401</v>
      </c>
      <c r="B4412" t="s">
        <v>10731</v>
      </c>
      <c r="C4412" s="56">
        <v>41364</v>
      </c>
      <c r="D4412" s="48">
        <v>11117.35</v>
      </c>
      <c r="E4412" s="57">
        <v>38.49</v>
      </c>
      <c r="F4412" s="48">
        <v>18687.66</v>
      </c>
      <c r="G4412" s="48">
        <v>7570.3099999999995</v>
      </c>
      <c r="H4412" s="51"/>
      <c r="J4412" s="51"/>
    </row>
    <row r="4413" spans="1:10" x14ac:dyDescent="0.3">
      <c r="A4413" t="s">
        <v>4402</v>
      </c>
      <c r="B4413" t="s">
        <v>10732</v>
      </c>
      <c r="C4413" s="56">
        <v>83228</v>
      </c>
      <c r="D4413" s="48">
        <v>0</v>
      </c>
      <c r="E4413" s="57">
        <v>38.409999999999997</v>
      </c>
      <c r="F4413" s="48">
        <v>18648.82</v>
      </c>
      <c r="G4413" s="48">
        <v>18648.82</v>
      </c>
      <c r="H4413" s="51"/>
      <c r="J4413" s="51"/>
    </row>
    <row r="4414" spans="1:10" x14ac:dyDescent="0.3">
      <c r="A4414" t="s">
        <v>4403</v>
      </c>
      <c r="B4414" t="s">
        <v>10733</v>
      </c>
      <c r="C4414" s="56">
        <v>41631</v>
      </c>
      <c r="D4414" s="48">
        <v>1848</v>
      </c>
      <c r="E4414" s="57">
        <v>0</v>
      </c>
      <c r="F4414" s="48">
        <v>0</v>
      </c>
      <c r="G4414" s="48">
        <v>-1848</v>
      </c>
      <c r="H4414" s="51"/>
      <c r="J4414" s="51"/>
    </row>
    <row r="4415" spans="1:10" x14ac:dyDescent="0.3">
      <c r="A4415" t="s">
        <v>4404</v>
      </c>
      <c r="B4415" t="s">
        <v>10734</v>
      </c>
      <c r="C4415" s="56">
        <v>41792</v>
      </c>
      <c r="D4415" s="48">
        <v>6763.52</v>
      </c>
      <c r="E4415" s="57">
        <v>0.39</v>
      </c>
      <c r="F4415" s="48">
        <v>189.35</v>
      </c>
      <c r="G4415" s="48">
        <v>-6574.17</v>
      </c>
      <c r="H4415" s="51"/>
      <c r="J4415" s="51"/>
    </row>
    <row r="4416" spans="1:10" x14ac:dyDescent="0.3">
      <c r="A4416" t="s">
        <v>4405</v>
      </c>
      <c r="B4416" t="s">
        <v>10735</v>
      </c>
      <c r="C4416" s="56">
        <v>41639</v>
      </c>
      <c r="D4416" s="48">
        <v>278775.09000000003</v>
      </c>
      <c r="E4416" s="57">
        <v>282.99</v>
      </c>
      <c r="F4416" s="48">
        <v>137397.29999999999</v>
      </c>
      <c r="G4416" s="48">
        <v>-141377.79000000004</v>
      </c>
      <c r="H4416" s="51"/>
      <c r="J4416" s="51"/>
    </row>
    <row r="4417" spans="1:10" x14ac:dyDescent="0.3">
      <c r="A4417" t="s">
        <v>4406</v>
      </c>
      <c r="B4417" t="s">
        <v>10736</v>
      </c>
      <c r="C4417" s="56">
        <v>41631</v>
      </c>
      <c r="D4417" s="48">
        <v>0</v>
      </c>
      <c r="E4417" s="57">
        <v>9.5399999999999991</v>
      </c>
      <c r="F4417" s="48">
        <v>4631.8599999999997</v>
      </c>
      <c r="G4417" s="48">
        <v>4631.8599999999997</v>
      </c>
      <c r="H4417" s="51"/>
      <c r="J4417" s="51"/>
    </row>
    <row r="4418" spans="1:10" x14ac:dyDescent="0.3">
      <c r="A4418" t="s">
        <v>4407</v>
      </c>
      <c r="B4418" t="s">
        <v>10737</v>
      </c>
      <c r="C4418" s="56">
        <v>40928</v>
      </c>
      <c r="D4418" s="48">
        <v>0</v>
      </c>
      <c r="E4418" s="57">
        <v>0</v>
      </c>
      <c r="F4418" s="48">
        <v>0</v>
      </c>
      <c r="G4418" s="48">
        <v>0</v>
      </c>
      <c r="H4418" s="51"/>
      <c r="J4418" s="51"/>
    </row>
    <row r="4419" spans="1:10" x14ac:dyDescent="0.3">
      <c r="A4419" t="s">
        <v>4408</v>
      </c>
      <c r="B4419" t="s">
        <v>10738</v>
      </c>
      <c r="C4419" s="56">
        <v>71488</v>
      </c>
      <c r="D4419" s="48">
        <v>38808</v>
      </c>
      <c r="E4419" s="57">
        <v>197.16</v>
      </c>
      <c r="F4419" s="48">
        <v>95725.119999999995</v>
      </c>
      <c r="G4419" s="48">
        <v>56917.119999999995</v>
      </c>
      <c r="H4419" s="51"/>
      <c r="J4419" s="51"/>
    </row>
    <row r="4420" spans="1:10" x14ac:dyDescent="0.3">
      <c r="A4420" t="s">
        <v>4409</v>
      </c>
      <c r="B4420" t="s">
        <v>10739</v>
      </c>
      <c r="C4420" s="56">
        <v>74049</v>
      </c>
      <c r="D4420" s="48">
        <v>316640.40000000002</v>
      </c>
      <c r="E4420" s="57">
        <v>461.82</v>
      </c>
      <c r="F4420" s="48">
        <v>224222.85</v>
      </c>
      <c r="G4420" s="48">
        <v>-92417.550000000017</v>
      </c>
      <c r="H4420" s="51"/>
      <c r="J4420" s="51"/>
    </row>
    <row r="4421" spans="1:10" x14ac:dyDescent="0.3">
      <c r="A4421" t="s">
        <v>4410</v>
      </c>
      <c r="B4421" t="s">
        <v>10740</v>
      </c>
      <c r="C4421" s="56">
        <v>29810</v>
      </c>
      <c r="D4421" s="48">
        <v>222194.63</v>
      </c>
      <c r="E4421" s="57">
        <v>365.63</v>
      </c>
      <c r="F4421" s="48">
        <v>177520.68</v>
      </c>
      <c r="G4421" s="48">
        <v>-44673.950000000012</v>
      </c>
      <c r="H4421" s="51"/>
      <c r="J4421" s="51"/>
    </row>
    <row r="4422" spans="1:10" x14ac:dyDescent="0.3">
      <c r="A4422" t="s">
        <v>4411</v>
      </c>
      <c r="B4422" t="s">
        <v>10741</v>
      </c>
      <c r="C4422" s="56">
        <v>77195</v>
      </c>
      <c r="D4422" s="48">
        <v>40656</v>
      </c>
      <c r="E4422" s="57">
        <v>0</v>
      </c>
      <c r="F4422" s="48">
        <v>0</v>
      </c>
      <c r="G4422" s="48">
        <v>-40656</v>
      </c>
      <c r="H4422" s="51"/>
      <c r="J4422" s="51"/>
    </row>
    <row r="4423" spans="1:10" x14ac:dyDescent="0.3">
      <c r="A4423" t="s">
        <v>4412</v>
      </c>
      <c r="B4423" t="s">
        <v>10742</v>
      </c>
      <c r="C4423" s="56">
        <v>41390</v>
      </c>
      <c r="D4423" s="48">
        <v>0</v>
      </c>
      <c r="E4423" s="57">
        <v>96.76</v>
      </c>
      <c r="F4423" s="48">
        <v>46978.92</v>
      </c>
      <c r="G4423" s="48">
        <v>46978.92</v>
      </c>
      <c r="H4423" s="51"/>
      <c r="J4423" s="51"/>
    </row>
    <row r="4424" spans="1:10" x14ac:dyDescent="0.3">
      <c r="A4424" t="s">
        <v>4413</v>
      </c>
      <c r="B4424" t="s">
        <v>10743</v>
      </c>
      <c r="C4424" s="56">
        <v>42761</v>
      </c>
      <c r="D4424" s="48">
        <v>0</v>
      </c>
      <c r="E4424" s="57">
        <v>0</v>
      </c>
      <c r="F4424" s="48">
        <v>0</v>
      </c>
      <c r="G4424" s="48">
        <v>0</v>
      </c>
      <c r="H4424" s="51"/>
      <c r="J4424" s="51"/>
    </row>
    <row r="4425" spans="1:10" x14ac:dyDescent="0.3">
      <c r="A4425" t="s">
        <v>4414</v>
      </c>
      <c r="B4425" t="s">
        <v>10744</v>
      </c>
      <c r="C4425" s="56">
        <v>41545</v>
      </c>
      <c r="D4425" s="48">
        <v>0</v>
      </c>
      <c r="E4425" s="57">
        <v>0</v>
      </c>
      <c r="F4425" s="48">
        <v>0</v>
      </c>
      <c r="G4425" s="48">
        <v>0</v>
      </c>
      <c r="H4425" s="51"/>
      <c r="J4425" s="51"/>
    </row>
    <row r="4426" spans="1:10" x14ac:dyDescent="0.3">
      <c r="A4426" t="s">
        <v>4415</v>
      </c>
      <c r="B4426" t="s">
        <v>10745</v>
      </c>
      <c r="C4426" s="56">
        <v>41617</v>
      </c>
      <c r="D4426" s="48">
        <v>21801.15</v>
      </c>
      <c r="E4426" s="57">
        <v>0</v>
      </c>
      <c r="F4426" s="48">
        <v>0</v>
      </c>
      <c r="G4426" s="48">
        <v>-21801.15</v>
      </c>
      <c r="H4426" s="51"/>
      <c r="J4426" s="51"/>
    </row>
    <row r="4427" spans="1:10" x14ac:dyDescent="0.3">
      <c r="A4427" t="s">
        <v>4416</v>
      </c>
      <c r="B4427" t="s">
        <v>10745</v>
      </c>
      <c r="C4427" s="56">
        <v>41617</v>
      </c>
      <c r="D4427" s="48">
        <v>0</v>
      </c>
      <c r="E4427" s="57">
        <v>0</v>
      </c>
      <c r="F4427" s="48">
        <v>0</v>
      </c>
      <c r="G4427" s="48">
        <v>0</v>
      </c>
      <c r="H4427" s="51"/>
      <c r="J4427" s="51"/>
    </row>
    <row r="4428" spans="1:10" x14ac:dyDescent="0.3">
      <c r="A4428" t="s">
        <v>4417</v>
      </c>
      <c r="B4428" t="s">
        <v>10746</v>
      </c>
      <c r="C4428" s="56">
        <v>41522</v>
      </c>
      <c r="D4428" s="48">
        <v>208977.71</v>
      </c>
      <c r="E4428" s="57">
        <v>591.16999999999996</v>
      </c>
      <c r="F4428" s="48">
        <v>287024.86</v>
      </c>
      <c r="G4428" s="48">
        <v>78047.149999999994</v>
      </c>
      <c r="H4428" s="51"/>
      <c r="J4428" s="51"/>
    </row>
    <row r="4429" spans="1:10" x14ac:dyDescent="0.3">
      <c r="A4429" t="s">
        <v>4418</v>
      </c>
      <c r="B4429" t="s">
        <v>10747</v>
      </c>
      <c r="C4429" s="56">
        <v>41573</v>
      </c>
      <c r="D4429" s="48">
        <v>0</v>
      </c>
      <c r="E4429" s="57">
        <v>0</v>
      </c>
      <c r="F4429" s="48">
        <v>0</v>
      </c>
      <c r="G4429" s="48">
        <v>0</v>
      </c>
      <c r="H4429" s="51"/>
      <c r="J4429" s="51"/>
    </row>
    <row r="4430" spans="1:10" x14ac:dyDescent="0.3">
      <c r="A4430" t="s">
        <v>4419</v>
      </c>
      <c r="B4430" t="s">
        <v>10748</v>
      </c>
      <c r="C4430" s="56">
        <v>42504</v>
      </c>
      <c r="D4430" s="48">
        <v>0</v>
      </c>
      <c r="E4430" s="57">
        <v>0</v>
      </c>
      <c r="F4430" s="48">
        <v>0</v>
      </c>
      <c r="G4430" s="48">
        <v>0</v>
      </c>
      <c r="H4430" s="51"/>
      <c r="J4430" s="51"/>
    </row>
    <row r="4431" spans="1:10" x14ac:dyDescent="0.3">
      <c r="A4431" t="s">
        <v>4420</v>
      </c>
      <c r="B4431" t="s">
        <v>10749</v>
      </c>
      <c r="C4431" s="56">
        <v>41631</v>
      </c>
      <c r="D4431" s="48">
        <v>5544</v>
      </c>
      <c r="E4431" s="57">
        <v>11.3</v>
      </c>
      <c r="F4431" s="48">
        <v>5486.38</v>
      </c>
      <c r="G4431" s="48">
        <v>-57.619999999999891</v>
      </c>
      <c r="H4431" s="51"/>
      <c r="J4431" s="51"/>
    </row>
    <row r="4432" spans="1:10" x14ac:dyDescent="0.3">
      <c r="A4432" t="s">
        <v>4421</v>
      </c>
      <c r="B4432" t="s">
        <v>10750</v>
      </c>
      <c r="C4432" s="56">
        <v>41441</v>
      </c>
      <c r="D4432" s="48">
        <v>0</v>
      </c>
      <c r="E4432" s="57">
        <v>26.73</v>
      </c>
      <c r="F4432" s="48">
        <v>12977.95</v>
      </c>
      <c r="G4432" s="48">
        <v>12977.95</v>
      </c>
      <c r="H4432" s="51"/>
      <c r="J4432" s="51"/>
    </row>
    <row r="4433" spans="1:10" x14ac:dyDescent="0.3">
      <c r="A4433" t="s">
        <v>4422</v>
      </c>
      <c r="B4433" t="s">
        <v>10751</v>
      </c>
      <c r="C4433" s="56">
        <v>40377</v>
      </c>
      <c r="D4433" s="48">
        <v>94810.13</v>
      </c>
      <c r="E4433" s="57">
        <v>469.51</v>
      </c>
      <c r="F4433" s="48">
        <v>227956.5</v>
      </c>
      <c r="G4433" s="48">
        <v>133146.37</v>
      </c>
      <c r="H4433" s="51"/>
      <c r="J4433" s="51"/>
    </row>
    <row r="4434" spans="1:10" x14ac:dyDescent="0.3">
      <c r="A4434" t="s">
        <v>4423</v>
      </c>
      <c r="B4434" t="s">
        <v>10751</v>
      </c>
      <c r="C4434" s="56">
        <v>40377</v>
      </c>
      <c r="D4434" s="48">
        <v>24024</v>
      </c>
      <c r="E4434" s="57">
        <v>93.58</v>
      </c>
      <c r="F4434" s="48">
        <v>45434.96</v>
      </c>
      <c r="G4434" s="48">
        <v>21410.959999999999</v>
      </c>
      <c r="H4434" s="51"/>
      <c r="J4434" s="51"/>
    </row>
    <row r="4435" spans="1:10" x14ac:dyDescent="0.3">
      <c r="A4435" t="s">
        <v>4424</v>
      </c>
      <c r="B4435" t="s">
        <v>10752</v>
      </c>
      <c r="C4435" s="56">
        <v>42653</v>
      </c>
      <c r="D4435" s="48">
        <v>0</v>
      </c>
      <c r="E4435" s="57">
        <v>0</v>
      </c>
      <c r="F4435" s="48">
        <v>0</v>
      </c>
      <c r="G4435" s="48">
        <v>0</v>
      </c>
      <c r="H4435" s="51"/>
      <c r="J4435" s="51"/>
    </row>
    <row r="4436" spans="1:10" x14ac:dyDescent="0.3">
      <c r="A4436" t="s">
        <v>4425</v>
      </c>
      <c r="B4436" t="s">
        <v>10753</v>
      </c>
      <c r="C4436" s="56">
        <v>75753</v>
      </c>
      <c r="D4436" s="48">
        <v>70755.520000000004</v>
      </c>
      <c r="E4436" s="57">
        <v>147.47</v>
      </c>
      <c r="F4436" s="48">
        <v>71599.63</v>
      </c>
      <c r="G4436" s="48">
        <v>844.11000000000058</v>
      </c>
      <c r="H4436" s="51"/>
      <c r="J4436" s="51"/>
    </row>
    <row r="4437" spans="1:10" x14ac:dyDescent="0.3">
      <c r="A4437" t="s">
        <v>4426</v>
      </c>
      <c r="B4437" t="s">
        <v>10754</v>
      </c>
      <c r="C4437" s="56">
        <v>41419</v>
      </c>
      <c r="D4437" s="48">
        <v>1848</v>
      </c>
      <c r="E4437" s="57">
        <v>0</v>
      </c>
      <c r="F4437" s="48">
        <v>0</v>
      </c>
      <c r="G4437" s="48">
        <v>-1848</v>
      </c>
      <c r="H4437" s="51"/>
      <c r="J4437" s="51"/>
    </row>
    <row r="4438" spans="1:10" x14ac:dyDescent="0.3">
      <c r="A4438" t="s">
        <v>4427</v>
      </c>
      <c r="B4438" t="s">
        <v>10755</v>
      </c>
      <c r="C4438" s="56">
        <v>41226</v>
      </c>
      <c r="D4438" s="48">
        <v>56923.22</v>
      </c>
      <c r="E4438" s="57">
        <v>55.57</v>
      </c>
      <c r="F4438" s="48">
        <v>26980.35</v>
      </c>
      <c r="G4438" s="48">
        <v>-29942.870000000003</v>
      </c>
      <c r="H4438" s="51"/>
      <c r="J4438" s="51"/>
    </row>
    <row r="4439" spans="1:10" x14ac:dyDescent="0.3">
      <c r="A4439" t="s">
        <v>4428</v>
      </c>
      <c r="B4439" t="s">
        <v>10755</v>
      </c>
      <c r="C4439" s="56">
        <v>41226</v>
      </c>
      <c r="D4439" s="48">
        <v>0</v>
      </c>
      <c r="E4439" s="57">
        <v>32.85</v>
      </c>
      <c r="F4439" s="48">
        <v>15949.33</v>
      </c>
      <c r="G4439" s="48">
        <v>15949.33</v>
      </c>
      <c r="H4439" s="51"/>
      <c r="J4439" s="51"/>
    </row>
    <row r="4440" spans="1:10" x14ac:dyDescent="0.3">
      <c r="A4440" t="s">
        <v>4429</v>
      </c>
      <c r="B4440" t="s">
        <v>10756</v>
      </c>
      <c r="C4440" s="56">
        <v>80433</v>
      </c>
      <c r="D4440" s="48">
        <v>0</v>
      </c>
      <c r="E4440" s="57">
        <v>0</v>
      </c>
      <c r="F4440" s="48">
        <v>0</v>
      </c>
      <c r="G4440" s="48">
        <v>0</v>
      </c>
      <c r="H4440" s="51"/>
      <c r="J4440" s="51"/>
    </row>
    <row r="4441" spans="1:10" x14ac:dyDescent="0.3">
      <c r="A4441" t="s">
        <v>4430</v>
      </c>
      <c r="B4441" t="s">
        <v>10757</v>
      </c>
      <c r="C4441" s="56">
        <v>41631</v>
      </c>
      <c r="D4441" s="48">
        <v>6756.08</v>
      </c>
      <c r="E4441" s="57">
        <v>44.54</v>
      </c>
      <c r="F4441" s="48">
        <v>21625.06</v>
      </c>
      <c r="G4441" s="48">
        <v>14868.980000000001</v>
      </c>
      <c r="H4441" s="51"/>
      <c r="J4441" s="51"/>
    </row>
    <row r="4442" spans="1:10" x14ac:dyDescent="0.3">
      <c r="A4442" t="s">
        <v>4431</v>
      </c>
      <c r="B4442" t="s">
        <v>10758</v>
      </c>
      <c r="C4442" s="56">
        <v>41792</v>
      </c>
      <c r="D4442" s="48">
        <v>240105.9</v>
      </c>
      <c r="E4442" s="57">
        <v>466.68</v>
      </c>
      <c r="F4442" s="48">
        <v>226582.47</v>
      </c>
      <c r="G4442" s="48">
        <v>-13523.429999999993</v>
      </c>
      <c r="H4442" s="51"/>
      <c r="J4442" s="51"/>
    </row>
    <row r="4443" spans="1:10" x14ac:dyDescent="0.3">
      <c r="A4443" t="s">
        <v>4432</v>
      </c>
      <c r="B4443" t="s">
        <v>10759</v>
      </c>
      <c r="C4443" s="56">
        <v>41639</v>
      </c>
      <c r="D4443" s="48">
        <v>110386.27</v>
      </c>
      <c r="E4443" s="57">
        <v>319.74</v>
      </c>
      <c r="F4443" s="48">
        <v>155240.16</v>
      </c>
      <c r="G4443" s="48">
        <v>44853.89</v>
      </c>
      <c r="H4443" s="51"/>
      <c r="J4443" s="51"/>
    </row>
    <row r="4444" spans="1:10" x14ac:dyDescent="0.3">
      <c r="A4444" t="s">
        <v>4433</v>
      </c>
      <c r="B4444" t="s">
        <v>10760</v>
      </c>
      <c r="C4444" s="56">
        <v>41573</v>
      </c>
      <c r="D4444" s="48">
        <v>0</v>
      </c>
      <c r="E4444" s="57">
        <v>0</v>
      </c>
      <c r="F4444" s="48">
        <v>0</v>
      </c>
      <c r="G4444" s="48">
        <v>0</v>
      </c>
      <c r="H4444" s="51"/>
      <c r="J4444" s="51"/>
    </row>
    <row r="4445" spans="1:10" x14ac:dyDescent="0.3">
      <c r="A4445" t="s">
        <v>4434</v>
      </c>
      <c r="B4445" t="s">
        <v>10761</v>
      </c>
      <c r="C4445" s="56">
        <v>13622</v>
      </c>
      <c r="D4445" s="48">
        <v>13455.94</v>
      </c>
      <c r="E4445" s="57">
        <v>0</v>
      </c>
      <c r="F4445" s="48">
        <v>0</v>
      </c>
      <c r="G4445" s="48">
        <v>-13455.94</v>
      </c>
      <c r="H4445" s="51"/>
      <c r="J4445" s="51"/>
    </row>
    <row r="4446" spans="1:10" x14ac:dyDescent="0.3">
      <c r="A4446" t="s">
        <v>4435</v>
      </c>
      <c r="B4446" t="s">
        <v>10762</v>
      </c>
      <c r="C4446" s="56">
        <v>41631</v>
      </c>
      <c r="D4446" s="48">
        <v>0</v>
      </c>
      <c r="E4446" s="57">
        <v>35.35</v>
      </c>
      <c r="F4446" s="48">
        <v>17163.13</v>
      </c>
      <c r="G4446" s="48">
        <v>17163.13</v>
      </c>
      <c r="H4446" s="51"/>
      <c r="J4446" s="51"/>
    </row>
    <row r="4447" spans="1:10" x14ac:dyDescent="0.3">
      <c r="A4447" t="s">
        <v>4436</v>
      </c>
      <c r="B4447" t="s">
        <v>10763</v>
      </c>
      <c r="C4447" s="56">
        <v>41777</v>
      </c>
      <c r="D4447" s="48">
        <v>0</v>
      </c>
      <c r="E4447" s="57">
        <v>19.5</v>
      </c>
      <c r="F4447" s="48">
        <v>9467.64</v>
      </c>
      <c r="G4447" s="48">
        <v>9467.64</v>
      </c>
      <c r="H4447" s="51"/>
      <c r="J4447" s="51"/>
    </row>
    <row r="4448" spans="1:10" x14ac:dyDescent="0.3">
      <c r="A4448" t="s">
        <v>4437</v>
      </c>
      <c r="B4448" t="s">
        <v>10764</v>
      </c>
      <c r="C4448" s="56">
        <v>40530</v>
      </c>
      <c r="D4448" s="48">
        <v>0</v>
      </c>
      <c r="E4448" s="57">
        <v>0</v>
      </c>
      <c r="F4448" s="48">
        <v>0</v>
      </c>
      <c r="G4448" s="48">
        <v>0</v>
      </c>
      <c r="H4448" s="51"/>
      <c r="J4448" s="51"/>
    </row>
    <row r="4449" spans="1:10" x14ac:dyDescent="0.3">
      <c r="A4449" t="s">
        <v>4438</v>
      </c>
      <c r="B4449" t="s">
        <v>10765</v>
      </c>
      <c r="C4449" s="56">
        <v>40812</v>
      </c>
      <c r="D4449" s="48">
        <v>0</v>
      </c>
      <c r="E4449" s="57">
        <v>5.21</v>
      </c>
      <c r="F4449" s="48">
        <v>2529.56</v>
      </c>
      <c r="G4449" s="48">
        <v>2529.56</v>
      </c>
      <c r="H4449" s="51"/>
      <c r="J4449" s="51"/>
    </row>
    <row r="4450" spans="1:10" x14ac:dyDescent="0.3">
      <c r="A4450" t="s">
        <v>4439</v>
      </c>
      <c r="B4450" t="s">
        <v>10766</v>
      </c>
      <c r="C4450" s="56">
        <v>60997</v>
      </c>
      <c r="D4450" s="48">
        <v>0</v>
      </c>
      <c r="E4450" s="57">
        <v>0</v>
      </c>
      <c r="F4450" s="48">
        <v>0</v>
      </c>
      <c r="G4450" s="48">
        <v>0</v>
      </c>
      <c r="H4450" s="51"/>
      <c r="J4450" s="51"/>
    </row>
    <row r="4451" spans="1:10" x14ac:dyDescent="0.3">
      <c r="A4451" t="s">
        <v>4440</v>
      </c>
      <c r="B4451" t="s">
        <v>10767</v>
      </c>
      <c r="C4451" s="56">
        <v>71488</v>
      </c>
      <c r="D4451" s="48">
        <v>22250.13</v>
      </c>
      <c r="E4451" s="57">
        <v>57.76</v>
      </c>
      <c r="F4451" s="48">
        <v>28043.64</v>
      </c>
      <c r="G4451" s="48">
        <v>5793.5099999999984</v>
      </c>
      <c r="H4451" s="51"/>
      <c r="J4451" s="51"/>
    </row>
    <row r="4452" spans="1:10" x14ac:dyDescent="0.3">
      <c r="A4452" t="s">
        <v>4441</v>
      </c>
      <c r="B4452" t="s">
        <v>10768</v>
      </c>
      <c r="C4452" s="56">
        <v>74049</v>
      </c>
      <c r="D4452" s="48">
        <v>150616.35</v>
      </c>
      <c r="E4452" s="57">
        <v>138.22</v>
      </c>
      <c r="F4452" s="48">
        <v>67108.570000000007</v>
      </c>
      <c r="G4452" s="48">
        <v>-83507.78</v>
      </c>
      <c r="H4452" s="51"/>
      <c r="J4452" s="51"/>
    </row>
    <row r="4453" spans="1:10" x14ac:dyDescent="0.3">
      <c r="A4453" t="s">
        <v>4442</v>
      </c>
      <c r="B4453" t="s">
        <v>10769</v>
      </c>
      <c r="C4453" s="56">
        <v>77195</v>
      </c>
      <c r="D4453" s="48">
        <v>579866.5</v>
      </c>
      <c r="E4453" s="57">
        <v>703.27</v>
      </c>
      <c r="F4453" s="48">
        <v>341451.65</v>
      </c>
      <c r="G4453" s="48">
        <v>-238414.84999999998</v>
      </c>
      <c r="H4453" s="51"/>
      <c r="J4453" s="51"/>
    </row>
    <row r="4454" spans="1:10" x14ac:dyDescent="0.3">
      <c r="A4454" t="s">
        <v>4443</v>
      </c>
      <c r="B4454" t="s">
        <v>10770</v>
      </c>
      <c r="C4454" s="56">
        <v>40377</v>
      </c>
      <c r="D4454" s="48">
        <v>0</v>
      </c>
      <c r="E4454" s="57">
        <v>0</v>
      </c>
      <c r="F4454" s="48">
        <v>0</v>
      </c>
      <c r="G4454" s="48">
        <v>0</v>
      </c>
      <c r="H4454" s="51"/>
      <c r="J4454" s="51"/>
    </row>
    <row r="4455" spans="1:10" x14ac:dyDescent="0.3">
      <c r="A4455" t="s">
        <v>4444</v>
      </c>
      <c r="B4455" t="s">
        <v>10771</v>
      </c>
      <c r="C4455" s="56">
        <v>42552</v>
      </c>
      <c r="D4455" s="48">
        <v>316497.8</v>
      </c>
      <c r="E4455" s="57">
        <v>515.13</v>
      </c>
      <c r="F4455" s="48">
        <v>250105.92</v>
      </c>
      <c r="G4455" s="48">
        <v>-66391.879999999976</v>
      </c>
      <c r="H4455" s="51"/>
      <c r="J4455" s="51"/>
    </row>
    <row r="4456" spans="1:10" x14ac:dyDescent="0.3">
      <c r="A4456" t="s">
        <v>4445</v>
      </c>
      <c r="B4456" t="s">
        <v>10772</v>
      </c>
      <c r="C4456" s="56">
        <v>41390</v>
      </c>
      <c r="D4456" s="48">
        <v>349161.57</v>
      </c>
      <c r="E4456" s="57">
        <v>313.26</v>
      </c>
      <c r="F4456" s="48">
        <v>152094</v>
      </c>
      <c r="G4456" s="48">
        <v>-197067.57</v>
      </c>
      <c r="H4456" s="51"/>
      <c r="J4456" s="51"/>
    </row>
    <row r="4457" spans="1:10" x14ac:dyDescent="0.3">
      <c r="A4457" t="s">
        <v>4446</v>
      </c>
      <c r="B4457" t="s">
        <v>10772</v>
      </c>
      <c r="C4457" s="56">
        <v>41390</v>
      </c>
      <c r="D4457" s="48">
        <v>112171.39</v>
      </c>
      <c r="E4457" s="57">
        <v>428.48</v>
      </c>
      <c r="F4457" s="48">
        <v>208035.61</v>
      </c>
      <c r="G4457" s="48">
        <v>95864.219999999987</v>
      </c>
      <c r="H4457" s="51"/>
      <c r="J4457" s="51"/>
    </row>
    <row r="4458" spans="1:10" x14ac:dyDescent="0.3">
      <c r="A4458" t="s">
        <v>4447</v>
      </c>
      <c r="B4458" t="s">
        <v>10773</v>
      </c>
      <c r="C4458" s="56">
        <v>42719</v>
      </c>
      <c r="D4458" s="48">
        <v>18480</v>
      </c>
      <c r="E4458" s="57">
        <v>0</v>
      </c>
      <c r="F4458" s="48">
        <v>0</v>
      </c>
      <c r="G4458" s="48">
        <v>-18480</v>
      </c>
      <c r="H4458" s="51"/>
      <c r="J4458" s="51"/>
    </row>
    <row r="4459" spans="1:10" x14ac:dyDescent="0.3">
      <c r="A4459" t="s">
        <v>4448</v>
      </c>
      <c r="B4459" t="s">
        <v>10774</v>
      </c>
      <c r="C4459" s="56">
        <v>41545</v>
      </c>
      <c r="D4459" s="48">
        <v>0</v>
      </c>
      <c r="E4459" s="57">
        <v>0</v>
      </c>
      <c r="F4459" s="48">
        <v>0</v>
      </c>
      <c r="G4459" s="48">
        <v>0</v>
      </c>
      <c r="H4459" s="51"/>
      <c r="J4459" s="51"/>
    </row>
    <row r="4460" spans="1:10" x14ac:dyDescent="0.3">
      <c r="A4460" t="s">
        <v>4449</v>
      </c>
      <c r="B4460" t="s">
        <v>10775</v>
      </c>
      <c r="C4460" s="56">
        <v>41617</v>
      </c>
      <c r="D4460" s="48">
        <v>0</v>
      </c>
      <c r="E4460" s="57">
        <v>0</v>
      </c>
      <c r="F4460" s="48">
        <v>0</v>
      </c>
      <c r="G4460" s="48">
        <v>0</v>
      </c>
      <c r="H4460" s="51"/>
      <c r="J4460" s="51"/>
    </row>
    <row r="4461" spans="1:10" x14ac:dyDescent="0.3">
      <c r="A4461" t="s">
        <v>4450</v>
      </c>
      <c r="B4461" t="s">
        <v>10776</v>
      </c>
      <c r="C4461" s="56">
        <v>41514</v>
      </c>
      <c r="D4461" s="48">
        <v>118037.72</v>
      </c>
      <c r="E4461" s="57">
        <v>224.17</v>
      </c>
      <c r="F4461" s="48">
        <v>108839.02</v>
      </c>
      <c r="G4461" s="48">
        <v>-9198.6999999999971</v>
      </c>
      <c r="H4461" s="51"/>
      <c r="J4461" s="51"/>
    </row>
    <row r="4462" spans="1:10" x14ac:dyDescent="0.3">
      <c r="A4462" t="s">
        <v>4451</v>
      </c>
      <c r="B4462" t="s">
        <v>10777</v>
      </c>
      <c r="C4462" s="56">
        <v>41573</v>
      </c>
      <c r="D4462" s="48">
        <v>0</v>
      </c>
      <c r="E4462" s="57">
        <v>0</v>
      </c>
      <c r="F4462" s="48">
        <v>0</v>
      </c>
      <c r="G4462" s="48">
        <v>0</v>
      </c>
      <c r="H4462" s="51"/>
      <c r="J4462" s="51"/>
    </row>
    <row r="4463" spans="1:10" x14ac:dyDescent="0.3">
      <c r="A4463" t="s">
        <v>4452</v>
      </c>
      <c r="B4463" t="s">
        <v>10778</v>
      </c>
      <c r="C4463" s="56">
        <v>42504</v>
      </c>
      <c r="D4463" s="48">
        <v>198350.48</v>
      </c>
      <c r="E4463" s="57">
        <v>481.68</v>
      </c>
      <c r="F4463" s="48">
        <v>233865.27</v>
      </c>
      <c r="G4463" s="48">
        <v>35514.789999999979</v>
      </c>
      <c r="H4463" s="51"/>
      <c r="J4463" s="51"/>
    </row>
    <row r="4464" spans="1:10" x14ac:dyDescent="0.3">
      <c r="A4464" t="s">
        <v>4453</v>
      </c>
      <c r="B4464" t="s">
        <v>10779</v>
      </c>
      <c r="C4464" s="56">
        <v>41441</v>
      </c>
      <c r="D4464" s="48">
        <v>0</v>
      </c>
      <c r="E4464" s="57">
        <v>5.53</v>
      </c>
      <c r="F4464" s="48">
        <v>2684.93</v>
      </c>
      <c r="G4464" s="48">
        <v>2684.93</v>
      </c>
      <c r="H4464" s="51"/>
      <c r="J4464" s="51"/>
    </row>
    <row r="4465" spans="1:10" x14ac:dyDescent="0.3">
      <c r="A4465" t="s">
        <v>4454</v>
      </c>
      <c r="B4465" t="s">
        <v>10780</v>
      </c>
      <c r="C4465" s="56">
        <v>41570</v>
      </c>
      <c r="D4465" s="48">
        <v>0</v>
      </c>
      <c r="E4465" s="57">
        <v>88.26</v>
      </c>
      <c r="F4465" s="48">
        <v>42852</v>
      </c>
      <c r="G4465" s="48">
        <v>42852</v>
      </c>
      <c r="H4465" s="51"/>
      <c r="J4465" s="51"/>
    </row>
    <row r="4466" spans="1:10" x14ac:dyDescent="0.3">
      <c r="A4466" t="s">
        <v>4455</v>
      </c>
      <c r="B4466" t="s">
        <v>10781</v>
      </c>
      <c r="C4466" s="56">
        <v>40662</v>
      </c>
      <c r="D4466" s="48">
        <v>16632</v>
      </c>
      <c r="E4466" s="57">
        <v>0</v>
      </c>
      <c r="F4466" s="48">
        <v>0</v>
      </c>
      <c r="G4466" s="48">
        <v>-16632</v>
      </c>
      <c r="H4466" s="51"/>
      <c r="J4466" s="51"/>
    </row>
    <row r="4467" spans="1:10" x14ac:dyDescent="0.3">
      <c r="A4467" t="s">
        <v>4456</v>
      </c>
      <c r="B4467" t="s">
        <v>10782</v>
      </c>
      <c r="C4467" s="56">
        <v>60985</v>
      </c>
      <c r="D4467" s="48">
        <v>22176</v>
      </c>
      <c r="E4467" s="57">
        <v>3.52</v>
      </c>
      <c r="F4467" s="48">
        <v>1709.03</v>
      </c>
      <c r="G4467" s="48">
        <v>-20466.97</v>
      </c>
      <c r="H4467" s="51"/>
      <c r="J4467" s="51"/>
    </row>
    <row r="4468" spans="1:10" x14ac:dyDescent="0.3">
      <c r="A4468" t="s">
        <v>4457</v>
      </c>
      <c r="B4468" t="s">
        <v>10783</v>
      </c>
      <c r="C4468" s="56">
        <v>41419</v>
      </c>
      <c r="D4468" s="48">
        <v>0</v>
      </c>
      <c r="E4468" s="57">
        <v>0</v>
      </c>
      <c r="F4468" s="48">
        <v>0</v>
      </c>
      <c r="G4468" s="48">
        <v>0</v>
      </c>
      <c r="H4468" s="51"/>
      <c r="J4468" s="51"/>
    </row>
    <row r="4469" spans="1:10" x14ac:dyDescent="0.3">
      <c r="A4469" t="s">
        <v>4458</v>
      </c>
      <c r="B4469" t="s">
        <v>10784</v>
      </c>
      <c r="C4469" s="56">
        <v>79874</v>
      </c>
      <c r="D4469" s="48">
        <v>29568</v>
      </c>
      <c r="E4469" s="57">
        <v>41.75</v>
      </c>
      <c r="F4469" s="48">
        <v>20270.46</v>
      </c>
      <c r="G4469" s="48">
        <v>-9297.5400000000009</v>
      </c>
      <c r="H4469" s="51"/>
      <c r="J4469" s="51"/>
    </row>
    <row r="4470" spans="1:10" x14ac:dyDescent="0.3">
      <c r="A4470" t="s">
        <v>4459</v>
      </c>
      <c r="B4470" t="s">
        <v>10784</v>
      </c>
      <c r="C4470" s="56">
        <v>79874</v>
      </c>
      <c r="D4470" s="48">
        <v>14784</v>
      </c>
      <c r="E4470" s="57">
        <v>0</v>
      </c>
      <c r="F4470" s="48">
        <v>0</v>
      </c>
      <c r="G4470" s="48">
        <v>-14784</v>
      </c>
      <c r="H4470" s="51"/>
      <c r="J4470" s="51"/>
    </row>
    <row r="4471" spans="1:10" x14ac:dyDescent="0.3">
      <c r="A4471" t="s">
        <v>4460</v>
      </c>
      <c r="B4471" t="s">
        <v>10785</v>
      </c>
      <c r="C4471" s="56">
        <v>41226</v>
      </c>
      <c r="D4471" s="48">
        <v>0</v>
      </c>
      <c r="E4471" s="57">
        <v>0</v>
      </c>
      <c r="F4471" s="48">
        <v>0</v>
      </c>
      <c r="G4471" s="48">
        <v>0</v>
      </c>
      <c r="H4471" s="51"/>
      <c r="J4471" s="51"/>
    </row>
    <row r="4472" spans="1:10" x14ac:dyDescent="0.3">
      <c r="A4472" t="s">
        <v>4461</v>
      </c>
      <c r="B4472" t="s">
        <v>10786</v>
      </c>
      <c r="C4472" s="56">
        <v>41777</v>
      </c>
      <c r="D4472" s="48">
        <v>11088</v>
      </c>
      <c r="E4472" s="57">
        <v>0</v>
      </c>
      <c r="F4472" s="48">
        <v>0</v>
      </c>
      <c r="G4472" s="48">
        <v>-11088</v>
      </c>
      <c r="H4472" s="51"/>
      <c r="J4472" s="51"/>
    </row>
    <row r="4473" spans="1:10" x14ac:dyDescent="0.3">
      <c r="A4473" t="s">
        <v>4462</v>
      </c>
      <c r="B4473" t="s">
        <v>10787</v>
      </c>
      <c r="C4473" s="56">
        <v>40812</v>
      </c>
      <c r="D4473" s="48">
        <v>17382.02</v>
      </c>
      <c r="E4473" s="57">
        <v>0</v>
      </c>
      <c r="F4473" s="48">
        <v>0</v>
      </c>
      <c r="G4473" s="48">
        <v>-17382.02</v>
      </c>
      <c r="H4473" s="51"/>
      <c r="J4473" s="51"/>
    </row>
    <row r="4474" spans="1:10" x14ac:dyDescent="0.3">
      <c r="A4474" t="s">
        <v>4463</v>
      </c>
      <c r="B4474" t="s">
        <v>10788</v>
      </c>
      <c r="C4474" s="56">
        <v>41023</v>
      </c>
      <c r="D4474" s="48">
        <v>0</v>
      </c>
      <c r="E4474" s="57">
        <v>0</v>
      </c>
      <c r="F4474" s="48">
        <v>0</v>
      </c>
      <c r="G4474" s="48">
        <v>0</v>
      </c>
      <c r="H4474" s="51"/>
      <c r="J4474" s="51"/>
    </row>
    <row r="4475" spans="1:10" x14ac:dyDescent="0.3">
      <c r="A4475" t="s">
        <v>4464</v>
      </c>
      <c r="B4475" t="s">
        <v>10789</v>
      </c>
      <c r="C4475" s="56">
        <v>74049</v>
      </c>
      <c r="D4475" s="48">
        <v>103271.49</v>
      </c>
      <c r="E4475" s="57">
        <v>358.16</v>
      </c>
      <c r="F4475" s="48">
        <v>173893.84</v>
      </c>
      <c r="G4475" s="48">
        <v>70622.349999999991</v>
      </c>
      <c r="H4475" s="51"/>
      <c r="J4475" s="51"/>
    </row>
    <row r="4476" spans="1:10" x14ac:dyDescent="0.3">
      <c r="A4476" t="s">
        <v>4465</v>
      </c>
      <c r="B4476" t="s">
        <v>10790</v>
      </c>
      <c r="C4476" s="56">
        <v>29810</v>
      </c>
      <c r="D4476" s="48">
        <v>172644.12</v>
      </c>
      <c r="E4476" s="57">
        <v>344.26</v>
      </c>
      <c r="F4476" s="48">
        <v>167145.12</v>
      </c>
      <c r="G4476" s="48">
        <v>-5499</v>
      </c>
      <c r="H4476" s="51"/>
      <c r="J4476" s="51"/>
    </row>
    <row r="4477" spans="1:10" x14ac:dyDescent="0.3">
      <c r="A4477" t="s">
        <v>4466</v>
      </c>
      <c r="B4477" t="s">
        <v>10791</v>
      </c>
      <c r="C4477" s="56">
        <v>77195</v>
      </c>
      <c r="D4477" s="48">
        <v>854348.24</v>
      </c>
      <c r="E4477" s="57">
        <v>1109.8</v>
      </c>
      <c r="F4477" s="48">
        <v>538830.1</v>
      </c>
      <c r="G4477" s="48">
        <v>-315518.14</v>
      </c>
      <c r="H4477" s="51"/>
      <c r="J4477" s="51"/>
    </row>
    <row r="4478" spans="1:10" x14ac:dyDescent="0.3">
      <c r="A4478" t="s">
        <v>4467</v>
      </c>
      <c r="B4478" t="s">
        <v>10792</v>
      </c>
      <c r="C4478" s="56">
        <v>40377</v>
      </c>
      <c r="D4478" s="48">
        <v>137172.39000000001</v>
      </c>
      <c r="E4478" s="57">
        <v>353.16</v>
      </c>
      <c r="F4478" s="48">
        <v>171466.23999999999</v>
      </c>
      <c r="G4478" s="48">
        <v>34293.849999999977</v>
      </c>
      <c r="H4478" s="51"/>
      <c r="J4478" s="51"/>
    </row>
    <row r="4479" spans="1:10" x14ac:dyDescent="0.3">
      <c r="A4479" t="s">
        <v>4468</v>
      </c>
      <c r="B4479" t="s">
        <v>10793</v>
      </c>
      <c r="C4479" s="56">
        <v>41858</v>
      </c>
      <c r="D4479" s="48">
        <v>576131.44999999995</v>
      </c>
      <c r="E4479" s="57">
        <v>427.21</v>
      </c>
      <c r="F4479" s="48">
        <v>207419</v>
      </c>
      <c r="G4479" s="48">
        <v>-368712.44999999995</v>
      </c>
      <c r="H4479" s="51"/>
      <c r="J4479" s="51"/>
    </row>
    <row r="4480" spans="1:10" x14ac:dyDescent="0.3">
      <c r="A4480" t="s">
        <v>4469</v>
      </c>
      <c r="B4480" t="s">
        <v>10794</v>
      </c>
      <c r="C4480" s="56">
        <v>42761</v>
      </c>
      <c r="D4480" s="48">
        <v>39280.99</v>
      </c>
      <c r="E4480" s="57">
        <v>133.25</v>
      </c>
      <c r="F4480" s="48">
        <v>64695.54</v>
      </c>
      <c r="G4480" s="48">
        <v>25414.550000000003</v>
      </c>
      <c r="H4480" s="51"/>
      <c r="J4480" s="51"/>
    </row>
    <row r="4481" spans="1:10" x14ac:dyDescent="0.3">
      <c r="A4481" t="s">
        <v>4470</v>
      </c>
      <c r="B4481" t="s">
        <v>10795</v>
      </c>
      <c r="C4481" s="56">
        <v>41522</v>
      </c>
      <c r="D4481" s="48">
        <v>109837.85</v>
      </c>
      <c r="E4481" s="57">
        <v>348.88</v>
      </c>
      <c r="F4481" s="48">
        <v>169388.22</v>
      </c>
      <c r="G4481" s="48">
        <v>59550.369999999995</v>
      </c>
      <c r="H4481" s="51"/>
      <c r="J4481" s="51"/>
    </row>
    <row r="4482" spans="1:10" x14ac:dyDescent="0.3">
      <c r="A4482" t="s">
        <v>4471</v>
      </c>
      <c r="B4482" t="s">
        <v>10796</v>
      </c>
      <c r="C4482" s="56">
        <v>41853</v>
      </c>
      <c r="D4482" s="48">
        <v>0</v>
      </c>
      <c r="E4482" s="57">
        <v>0</v>
      </c>
      <c r="F4482" s="48">
        <v>0</v>
      </c>
      <c r="G4482" s="48">
        <v>0</v>
      </c>
      <c r="H4482" s="51"/>
      <c r="J4482" s="51"/>
    </row>
    <row r="4483" spans="1:10" x14ac:dyDescent="0.3">
      <c r="A4483" t="s">
        <v>4472</v>
      </c>
      <c r="B4483" t="s">
        <v>10797</v>
      </c>
      <c r="C4483" s="56">
        <v>41514</v>
      </c>
      <c r="D4483" s="48">
        <v>20428.71</v>
      </c>
      <c r="E4483" s="57">
        <v>81.3</v>
      </c>
      <c r="F4483" s="48">
        <v>39472.78</v>
      </c>
      <c r="G4483" s="48">
        <v>19044.07</v>
      </c>
      <c r="H4483" s="51"/>
      <c r="J4483" s="51"/>
    </row>
    <row r="4484" spans="1:10" x14ac:dyDescent="0.3">
      <c r="A4484" t="s">
        <v>4473</v>
      </c>
      <c r="B4484" t="s">
        <v>10798</v>
      </c>
      <c r="C4484" s="56">
        <v>41573</v>
      </c>
      <c r="D4484" s="48">
        <v>0</v>
      </c>
      <c r="E4484" s="57">
        <v>0</v>
      </c>
      <c r="F4484" s="48">
        <v>0</v>
      </c>
      <c r="G4484" s="48">
        <v>0</v>
      </c>
      <c r="H4484" s="51"/>
      <c r="J4484" s="51"/>
    </row>
    <row r="4485" spans="1:10" x14ac:dyDescent="0.3">
      <c r="A4485" t="s">
        <v>4474</v>
      </c>
      <c r="B4485" t="s">
        <v>10799</v>
      </c>
      <c r="C4485" s="56">
        <v>42504</v>
      </c>
      <c r="D4485" s="48">
        <v>73446.149999999994</v>
      </c>
      <c r="E4485" s="57">
        <v>58.89</v>
      </c>
      <c r="F4485" s="48">
        <v>28592.27</v>
      </c>
      <c r="G4485" s="48">
        <v>-44853.87999999999</v>
      </c>
      <c r="H4485" s="51"/>
      <c r="J4485" s="51"/>
    </row>
    <row r="4486" spans="1:10" x14ac:dyDescent="0.3">
      <c r="A4486" t="s">
        <v>4475</v>
      </c>
      <c r="B4486" t="s">
        <v>10800</v>
      </c>
      <c r="C4486" s="56">
        <v>41570</v>
      </c>
      <c r="D4486" s="48">
        <v>27176.400000000001</v>
      </c>
      <c r="E4486" s="57">
        <v>211.98</v>
      </c>
      <c r="F4486" s="48">
        <v>102920.53</v>
      </c>
      <c r="G4486" s="48">
        <v>75744.13</v>
      </c>
      <c r="H4486" s="51"/>
      <c r="J4486" s="51"/>
    </row>
    <row r="4487" spans="1:10" x14ac:dyDescent="0.3">
      <c r="A4487" t="s">
        <v>4476</v>
      </c>
      <c r="B4487" t="s">
        <v>10801</v>
      </c>
      <c r="C4487" s="56">
        <v>41862</v>
      </c>
      <c r="D4487" s="48">
        <v>424399.62</v>
      </c>
      <c r="E4487" s="57">
        <v>664.32</v>
      </c>
      <c r="F4487" s="48">
        <v>322540.65000000002</v>
      </c>
      <c r="G4487" s="48">
        <v>-101858.96999999997</v>
      </c>
      <c r="H4487" s="51"/>
      <c r="J4487" s="51"/>
    </row>
    <row r="4488" spans="1:10" x14ac:dyDescent="0.3">
      <c r="A4488" t="s">
        <v>4477</v>
      </c>
      <c r="B4488" t="s">
        <v>10802</v>
      </c>
      <c r="C4488" s="56">
        <v>40662</v>
      </c>
      <c r="D4488" s="48">
        <v>29223.200000000001</v>
      </c>
      <c r="E4488" s="57">
        <v>0</v>
      </c>
      <c r="F4488" s="48">
        <v>0</v>
      </c>
      <c r="G4488" s="48">
        <v>-29223.200000000001</v>
      </c>
      <c r="H4488" s="51"/>
      <c r="J4488" s="51"/>
    </row>
    <row r="4489" spans="1:10" x14ac:dyDescent="0.3">
      <c r="A4489" t="s">
        <v>4478</v>
      </c>
      <c r="B4489" t="s">
        <v>10803</v>
      </c>
      <c r="C4489" s="56">
        <v>42653</v>
      </c>
      <c r="D4489" s="48">
        <v>0</v>
      </c>
      <c r="E4489" s="57">
        <v>0</v>
      </c>
      <c r="F4489" s="48">
        <v>0</v>
      </c>
      <c r="G4489" s="48">
        <v>0</v>
      </c>
      <c r="H4489" s="51"/>
      <c r="J4489" s="51"/>
    </row>
    <row r="4490" spans="1:10" x14ac:dyDescent="0.3">
      <c r="A4490" t="s">
        <v>4479</v>
      </c>
      <c r="B4490" t="s">
        <v>10804</v>
      </c>
      <c r="C4490" s="56">
        <v>60985</v>
      </c>
      <c r="D4490" s="48">
        <v>11088</v>
      </c>
      <c r="E4490" s="57">
        <v>0</v>
      </c>
      <c r="F4490" s="48">
        <v>0</v>
      </c>
      <c r="G4490" s="48">
        <v>-11088</v>
      </c>
      <c r="H4490" s="51"/>
      <c r="J4490" s="51"/>
    </row>
    <row r="4491" spans="1:10" x14ac:dyDescent="0.3">
      <c r="A4491" t="s">
        <v>4480</v>
      </c>
      <c r="B4491" t="s">
        <v>10805</v>
      </c>
      <c r="C4491" s="56">
        <v>41419</v>
      </c>
      <c r="D4491" s="48">
        <v>57064.41</v>
      </c>
      <c r="E4491" s="57">
        <v>180.76</v>
      </c>
      <c r="F4491" s="48">
        <v>87762.6</v>
      </c>
      <c r="G4491" s="48">
        <v>30698.190000000002</v>
      </c>
      <c r="H4491" s="51"/>
      <c r="J4491" s="51"/>
    </row>
    <row r="4492" spans="1:10" x14ac:dyDescent="0.3">
      <c r="A4492" t="s">
        <v>4481</v>
      </c>
      <c r="B4492" t="s">
        <v>10806</v>
      </c>
      <c r="C4492" s="56">
        <v>41167</v>
      </c>
      <c r="D4492" s="48">
        <v>12936</v>
      </c>
      <c r="E4492" s="57">
        <v>2.1800000000000002</v>
      </c>
      <c r="F4492" s="48">
        <v>1058.43</v>
      </c>
      <c r="G4492" s="48">
        <v>-11877.57</v>
      </c>
      <c r="H4492" s="51"/>
      <c r="J4492" s="51"/>
    </row>
    <row r="4493" spans="1:10" x14ac:dyDescent="0.3">
      <c r="A4493" t="s">
        <v>4482</v>
      </c>
      <c r="B4493" t="s">
        <v>10807</v>
      </c>
      <c r="C4493" s="56">
        <v>80433</v>
      </c>
      <c r="D4493" s="48">
        <v>13839.49</v>
      </c>
      <c r="E4493" s="57">
        <v>162.55000000000001</v>
      </c>
      <c r="F4493" s="48">
        <v>78921.279999999999</v>
      </c>
      <c r="G4493" s="48">
        <v>65081.79</v>
      </c>
      <c r="H4493" s="51"/>
      <c r="J4493" s="51"/>
    </row>
    <row r="4494" spans="1:10" x14ac:dyDescent="0.3">
      <c r="A4494" t="s">
        <v>4483</v>
      </c>
      <c r="B4494" t="s">
        <v>10807</v>
      </c>
      <c r="C4494" s="56">
        <v>80433</v>
      </c>
      <c r="D4494" s="48">
        <v>6919.74</v>
      </c>
      <c r="E4494" s="57">
        <v>15.41</v>
      </c>
      <c r="F4494" s="48">
        <v>7481.86</v>
      </c>
      <c r="G4494" s="48">
        <v>562.11999999999989</v>
      </c>
      <c r="H4494" s="51"/>
      <c r="J4494" s="51"/>
    </row>
    <row r="4495" spans="1:10" x14ac:dyDescent="0.3">
      <c r="A4495" t="s">
        <v>4484</v>
      </c>
      <c r="B4495" t="s">
        <v>10808</v>
      </c>
      <c r="C4495" s="56">
        <v>42610</v>
      </c>
      <c r="D4495" s="48">
        <v>173365.72</v>
      </c>
      <c r="E4495" s="57">
        <v>269.60000000000002</v>
      </c>
      <c r="F4495" s="48">
        <v>130896.19</v>
      </c>
      <c r="G4495" s="48">
        <v>-42469.53</v>
      </c>
      <c r="H4495" s="51"/>
      <c r="J4495" s="51"/>
    </row>
    <row r="4496" spans="1:10" x14ac:dyDescent="0.3">
      <c r="A4496" t="s">
        <v>4485</v>
      </c>
      <c r="B4496" t="s">
        <v>10809</v>
      </c>
      <c r="C4496" s="56">
        <v>41850</v>
      </c>
      <c r="D4496" s="48">
        <v>0</v>
      </c>
      <c r="E4496" s="57">
        <v>0</v>
      </c>
      <c r="F4496" s="48">
        <v>0</v>
      </c>
      <c r="G4496" s="48">
        <v>0</v>
      </c>
      <c r="H4496" s="51"/>
      <c r="J4496" s="51"/>
    </row>
    <row r="4497" spans="1:10" x14ac:dyDescent="0.3">
      <c r="A4497" t="s">
        <v>4486</v>
      </c>
      <c r="B4497" t="s">
        <v>10810</v>
      </c>
      <c r="C4497" s="56">
        <v>41777</v>
      </c>
      <c r="D4497" s="48">
        <v>0</v>
      </c>
      <c r="E4497" s="57">
        <v>0</v>
      </c>
      <c r="F4497" s="48">
        <v>0</v>
      </c>
      <c r="G4497" s="48">
        <v>0</v>
      </c>
      <c r="H4497" s="51"/>
      <c r="J4497" s="51"/>
    </row>
    <row r="4498" spans="1:10" x14ac:dyDescent="0.3">
      <c r="A4498" t="s">
        <v>4487</v>
      </c>
      <c r="B4498" t="s">
        <v>10811</v>
      </c>
      <c r="C4498" s="56">
        <v>20281</v>
      </c>
      <c r="D4498" s="48">
        <v>93284.91</v>
      </c>
      <c r="E4498" s="57">
        <v>250.91</v>
      </c>
      <c r="F4498" s="48">
        <v>121821.82</v>
      </c>
      <c r="G4498" s="48">
        <v>28536.910000000003</v>
      </c>
      <c r="H4498" s="51"/>
      <c r="J4498" s="51"/>
    </row>
    <row r="4499" spans="1:10" x14ac:dyDescent="0.3">
      <c r="A4499" t="s">
        <v>4488</v>
      </c>
      <c r="B4499" t="s">
        <v>10812</v>
      </c>
      <c r="C4499" s="56">
        <v>40378</v>
      </c>
      <c r="D4499" s="48">
        <v>0</v>
      </c>
      <c r="E4499" s="57">
        <v>0</v>
      </c>
      <c r="F4499" s="48">
        <v>0</v>
      </c>
      <c r="G4499" s="48">
        <v>0</v>
      </c>
      <c r="H4499" s="51"/>
      <c r="J4499" s="51"/>
    </row>
    <row r="4500" spans="1:10" x14ac:dyDescent="0.3">
      <c r="A4500" t="s">
        <v>4489</v>
      </c>
      <c r="B4500" t="s">
        <v>10813</v>
      </c>
      <c r="C4500" s="56">
        <v>40812</v>
      </c>
      <c r="D4500" s="48">
        <v>138321.66</v>
      </c>
      <c r="E4500" s="57">
        <v>399.88</v>
      </c>
      <c r="F4500" s="48">
        <v>194149.74</v>
      </c>
      <c r="G4500" s="48">
        <v>55828.079999999987</v>
      </c>
      <c r="H4500" s="51"/>
      <c r="J4500" s="51"/>
    </row>
    <row r="4501" spans="1:10" x14ac:dyDescent="0.3">
      <c r="A4501" t="s">
        <v>4490</v>
      </c>
      <c r="B4501" t="s">
        <v>10814</v>
      </c>
      <c r="C4501" s="56">
        <v>71488</v>
      </c>
      <c r="D4501" s="48">
        <v>40656</v>
      </c>
      <c r="E4501" s="57">
        <v>154.22</v>
      </c>
      <c r="F4501" s="48">
        <v>74876.89</v>
      </c>
      <c r="G4501" s="48">
        <v>34220.89</v>
      </c>
      <c r="H4501" s="51"/>
      <c r="J4501" s="51"/>
    </row>
    <row r="4502" spans="1:10" x14ac:dyDescent="0.3">
      <c r="A4502" t="s">
        <v>4491</v>
      </c>
      <c r="B4502" t="s">
        <v>10815</v>
      </c>
      <c r="C4502" s="56">
        <v>29810</v>
      </c>
      <c r="D4502" s="48">
        <v>176534.23</v>
      </c>
      <c r="E4502" s="57">
        <v>450.21</v>
      </c>
      <c r="F4502" s="48">
        <v>218585.96</v>
      </c>
      <c r="G4502" s="48">
        <v>42051.729999999981</v>
      </c>
      <c r="H4502" s="51"/>
      <c r="J4502" s="51"/>
    </row>
    <row r="4503" spans="1:10" x14ac:dyDescent="0.3">
      <c r="A4503" t="s">
        <v>4492</v>
      </c>
      <c r="B4503" t="s">
        <v>10816</v>
      </c>
      <c r="C4503" s="56">
        <v>41858</v>
      </c>
      <c r="D4503" s="48">
        <v>0</v>
      </c>
      <c r="E4503" s="57">
        <v>45.64</v>
      </c>
      <c r="F4503" s="48">
        <v>22159.13</v>
      </c>
      <c r="G4503" s="48">
        <v>22159.13</v>
      </c>
      <c r="H4503" s="51"/>
      <c r="J4503" s="51"/>
    </row>
    <row r="4504" spans="1:10" x14ac:dyDescent="0.3">
      <c r="A4504" t="s">
        <v>4493</v>
      </c>
      <c r="B4504" t="s">
        <v>10817</v>
      </c>
      <c r="C4504" s="56">
        <v>41735</v>
      </c>
      <c r="D4504" s="48">
        <v>0</v>
      </c>
      <c r="E4504" s="57">
        <v>0</v>
      </c>
      <c r="F4504" s="48">
        <v>0</v>
      </c>
      <c r="G4504" s="48">
        <v>0</v>
      </c>
      <c r="H4504" s="51"/>
      <c r="J4504" s="51"/>
    </row>
    <row r="4505" spans="1:10" x14ac:dyDescent="0.3">
      <c r="A4505" t="s">
        <v>4494</v>
      </c>
      <c r="B4505" t="s">
        <v>10818</v>
      </c>
      <c r="C4505" s="56">
        <v>41390</v>
      </c>
      <c r="D4505" s="48">
        <v>267227.36</v>
      </c>
      <c r="E4505" s="57">
        <v>588.29</v>
      </c>
      <c r="F4505" s="48">
        <v>285626.56</v>
      </c>
      <c r="G4505" s="48">
        <v>18399.200000000012</v>
      </c>
      <c r="H4505" s="51"/>
      <c r="J4505" s="51"/>
    </row>
    <row r="4506" spans="1:10" x14ac:dyDescent="0.3">
      <c r="A4506" t="s">
        <v>4495</v>
      </c>
      <c r="B4506" t="s">
        <v>10819</v>
      </c>
      <c r="C4506" s="56">
        <v>42623</v>
      </c>
      <c r="D4506" s="48">
        <v>123730.08</v>
      </c>
      <c r="E4506" s="57">
        <v>266.77999999999997</v>
      </c>
      <c r="F4506" s="48">
        <v>129527.03</v>
      </c>
      <c r="G4506" s="48">
        <v>5796.9499999999971</v>
      </c>
      <c r="H4506" s="51"/>
      <c r="J4506" s="51"/>
    </row>
    <row r="4507" spans="1:10" x14ac:dyDescent="0.3">
      <c r="A4507" t="s">
        <v>4496</v>
      </c>
      <c r="B4507" t="s">
        <v>10820</v>
      </c>
      <c r="C4507" s="56">
        <v>41853</v>
      </c>
      <c r="D4507" s="48">
        <v>33264</v>
      </c>
      <c r="E4507" s="57">
        <v>0</v>
      </c>
      <c r="F4507" s="48">
        <v>0</v>
      </c>
      <c r="G4507" s="48">
        <v>-33264</v>
      </c>
      <c r="H4507" s="51"/>
      <c r="J4507" s="51"/>
    </row>
    <row r="4508" spans="1:10" x14ac:dyDescent="0.3">
      <c r="A4508" t="s">
        <v>4497</v>
      </c>
      <c r="B4508" t="s">
        <v>10821</v>
      </c>
      <c r="C4508" s="56">
        <v>41573</v>
      </c>
      <c r="D4508" s="48">
        <v>0</v>
      </c>
      <c r="E4508" s="57">
        <v>0</v>
      </c>
      <c r="F4508" s="48">
        <v>0</v>
      </c>
      <c r="G4508" s="48">
        <v>0</v>
      </c>
      <c r="H4508" s="51"/>
      <c r="J4508" s="51"/>
    </row>
    <row r="4509" spans="1:10" x14ac:dyDescent="0.3">
      <c r="A4509" t="s">
        <v>4498</v>
      </c>
      <c r="B4509" t="s">
        <v>10822</v>
      </c>
      <c r="C4509" s="56">
        <v>42504</v>
      </c>
      <c r="D4509" s="48">
        <v>77790.210000000006</v>
      </c>
      <c r="E4509" s="57">
        <v>0</v>
      </c>
      <c r="F4509" s="48">
        <v>0</v>
      </c>
      <c r="G4509" s="48">
        <v>-77790.210000000006</v>
      </c>
      <c r="H4509" s="51"/>
      <c r="J4509" s="51"/>
    </row>
    <row r="4510" spans="1:10" x14ac:dyDescent="0.3">
      <c r="A4510" t="s">
        <v>4499</v>
      </c>
      <c r="B4510" t="s">
        <v>10823</v>
      </c>
      <c r="C4510" s="56">
        <v>42514</v>
      </c>
      <c r="D4510" s="48">
        <v>0</v>
      </c>
      <c r="E4510" s="57">
        <v>32.229999999999997</v>
      </c>
      <c r="F4510" s="48">
        <v>15648.31</v>
      </c>
      <c r="G4510" s="48">
        <v>15648.31</v>
      </c>
      <c r="H4510" s="51"/>
      <c r="J4510" s="51"/>
    </row>
    <row r="4511" spans="1:10" x14ac:dyDescent="0.3">
      <c r="A4511" t="s">
        <v>4500</v>
      </c>
      <c r="B4511" t="s">
        <v>10824</v>
      </c>
      <c r="C4511" s="56">
        <v>40377</v>
      </c>
      <c r="D4511" s="48">
        <v>282737.40000000002</v>
      </c>
      <c r="E4511" s="57">
        <v>560.13</v>
      </c>
      <c r="F4511" s="48">
        <v>271954.32</v>
      </c>
      <c r="G4511" s="48">
        <v>-10783.080000000016</v>
      </c>
      <c r="H4511" s="51"/>
      <c r="J4511" s="51"/>
    </row>
    <row r="4512" spans="1:10" x14ac:dyDescent="0.3">
      <c r="A4512" t="s">
        <v>4501</v>
      </c>
      <c r="B4512" t="s">
        <v>10825</v>
      </c>
      <c r="C4512" s="56">
        <v>42653</v>
      </c>
      <c r="D4512" s="48">
        <v>44352</v>
      </c>
      <c r="E4512" s="57">
        <v>192.01</v>
      </c>
      <c r="F4512" s="48">
        <v>93224.7</v>
      </c>
      <c r="G4512" s="48">
        <v>48872.7</v>
      </c>
      <c r="H4512" s="51"/>
      <c r="J4512" s="51"/>
    </row>
    <row r="4513" spans="1:10" x14ac:dyDescent="0.3">
      <c r="A4513" t="s">
        <v>4502</v>
      </c>
      <c r="B4513" t="s">
        <v>10826</v>
      </c>
      <c r="C4513" s="56">
        <v>40342</v>
      </c>
      <c r="D4513" s="48">
        <v>0</v>
      </c>
      <c r="E4513" s="57">
        <v>0</v>
      </c>
      <c r="F4513" s="48">
        <v>0</v>
      </c>
      <c r="G4513" s="48">
        <v>0</v>
      </c>
      <c r="H4513" s="51"/>
      <c r="J4513" s="51"/>
    </row>
    <row r="4514" spans="1:10" x14ac:dyDescent="0.3">
      <c r="A4514" t="s">
        <v>4503</v>
      </c>
      <c r="B4514" t="s">
        <v>10827</v>
      </c>
      <c r="C4514" s="56">
        <v>60985</v>
      </c>
      <c r="D4514" s="48">
        <v>141120.35999999999</v>
      </c>
      <c r="E4514" s="57">
        <v>325.33999999999997</v>
      </c>
      <c r="F4514" s="48">
        <v>157959.07999999999</v>
      </c>
      <c r="G4514" s="48">
        <v>16838.72</v>
      </c>
      <c r="H4514" s="51"/>
      <c r="J4514" s="51"/>
    </row>
    <row r="4515" spans="1:10" x14ac:dyDescent="0.3">
      <c r="A4515" t="s">
        <v>4504</v>
      </c>
      <c r="B4515" t="s">
        <v>10828</v>
      </c>
      <c r="C4515" s="56">
        <v>41251</v>
      </c>
      <c r="D4515" s="48">
        <v>0</v>
      </c>
      <c r="E4515" s="57">
        <v>0</v>
      </c>
      <c r="F4515" s="48">
        <v>0</v>
      </c>
      <c r="G4515" s="48">
        <v>0</v>
      </c>
      <c r="H4515" s="51"/>
      <c r="J4515" s="51"/>
    </row>
    <row r="4516" spans="1:10" x14ac:dyDescent="0.3">
      <c r="A4516" t="s">
        <v>4505</v>
      </c>
      <c r="B4516" t="s">
        <v>10829</v>
      </c>
      <c r="C4516" s="56">
        <v>75753</v>
      </c>
      <c r="D4516" s="48">
        <v>0</v>
      </c>
      <c r="E4516" s="57">
        <v>0</v>
      </c>
      <c r="F4516" s="48">
        <v>0</v>
      </c>
      <c r="G4516" s="48">
        <v>0</v>
      </c>
      <c r="H4516" s="51"/>
      <c r="J4516" s="51"/>
    </row>
    <row r="4517" spans="1:10" x14ac:dyDescent="0.3">
      <c r="A4517" t="s">
        <v>4506</v>
      </c>
      <c r="B4517" t="s">
        <v>10830</v>
      </c>
      <c r="C4517" s="56">
        <v>76806</v>
      </c>
      <c r="D4517" s="48">
        <v>0</v>
      </c>
      <c r="E4517" s="57">
        <v>0</v>
      </c>
      <c r="F4517" s="48">
        <v>0</v>
      </c>
      <c r="G4517" s="48">
        <v>0</v>
      </c>
      <c r="H4517" s="51"/>
      <c r="J4517" s="51"/>
    </row>
    <row r="4518" spans="1:10" x14ac:dyDescent="0.3">
      <c r="A4518" t="s">
        <v>4507</v>
      </c>
      <c r="B4518" t="s">
        <v>10831</v>
      </c>
      <c r="C4518" s="56">
        <v>79874</v>
      </c>
      <c r="D4518" s="48">
        <v>203100.43</v>
      </c>
      <c r="E4518" s="57">
        <v>219.26</v>
      </c>
      <c r="F4518" s="48">
        <v>106455.12</v>
      </c>
      <c r="G4518" s="48">
        <v>-96645.31</v>
      </c>
      <c r="H4518" s="51"/>
      <c r="J4518" s="51"/>
    </row>
    <row r="4519" spans="1:10" x14ac:dyDescent="0.3">
      <c r="A4519" t="s">
        <v>4508</v>
      </c>
      <c r="B4519" t="s">
        <v>10832</v>
      </c>
      <c r="C4519" s="56">
        <v>40363</v>
      </c>
      <c r="D4519" s="48">
        <v>0</v>
      </c>
      <c r="E4519" s="57">
        <v>0</v>
      </c>
      <c r="F4519" s="48">
        <v>0</v>
      </c>
      <c r="G4519" s="48">
        <v>0</v>
      </c>
      <c r="H4519" s="51"/>
      <c r="J4519" s="51"/>
    </row>
    <row r="4520" spans="1:10" x14ac:dyDescent="0.3">
      <c r="A4520" t="s">
        <v>4509</v>
      </c>
      <c r="B4520" t="s">
        <v>10832</v>
      </c>
      <c r="C4520" s="56">
        <v>40363</v>
      </c>
      <c r="D4520" s="48">
        <v>0</v>
      </c>
      <c r="E4520" s="57">
        <v>0</v>
      </c>
      <c r="F4520" s="48">
        <v>0</v>
      </c>
      <c r="G4520" s="48">
        <v>0</v>
      </c>
      <c r="H4520" s="51"/>
      <c r="J4520" s="51"/>
    </row>
    <row r="4521" spans="1:10" x14ac:dyDescent="0.3">
      <c r="A4521" t="s">
        <v>4510</v>
      </c>
      <c r="B4521" t="s">
        <v>10833</v>
      </c>
      <c r="C4521" s="56">
        <v>80433</v>
      </c>
      <c r="D4521" s="48">
        <v>0</v>
      </c>
      <c r="E4521" s="57">
        <v>12.86</v>
      </c>
      <c r="F4521" s="48">
        <v>6243.79</v>
      </c>
      <c r="G4521" s="48">
        <v>6243.79</v>
      </c>
      <c r="H4521" s="51"/>
      <c r="J4521" s="51"/>
    </row>
    <row r="4522" spans="1:10" x14ac:dyDescent="0.3">
      <c r="A4522" t="s">
        <v>4511</v>
      </c>
      <c r="B4522" t="s">
        <v>10834</v>
      </c>
      <c r="C4522" s="56">
        <v>41792</v>
      </c>
      <c r="D4522" s="48">
        <v>0</v>
      </c>
      <c r="E4522" s="57">
        <v>29.59</v>
      </c>
      <c r="F4522" s="48">
        <v>14366.54</v>
      </c>
      <c r="G4522" s="48">
        <v>14366.54</v>
      </c>
      <c r="H4522" s="51"/>
      <c r="J4522" s="51"/>
    </row>
    <row r="4523" spans="1:10" x14ac:dyDescent="0.3">
      <c r="A4523" t="s">
        <v>4512</v>
      </c>
      <c r="B4523" t="s">
        <v>10835</v>
      </c>
      <c r="C4523" s="56">
        <v>41639</v>
      </c>
      <c r="D4523" s="48">
        <v>118183.66</v>
      </c>
      <c r="E4523" s="57">
        <v>337.91</v>
      </c>
      <c r="F4523" s="48">
        <v>164062.06</v>
      </c>
      <c r="G4523" s="48">
        <v>45878.399999999994</v>
      </c>
      <c r="H4523" s="51"/>
      <c r="J4523" s="51"/>
    </row>
    <row r="4524" spans="1:10" x14ac:dyDescent="0.3">
      <c r="A4524" t="s">
        <v>4513</v>
      </c>
      <c r="B4524" t="s">
        <v>10836</v>
      </c>
      <c r="C4524" s="56">
        <v>42610</v>
      </c>
      <c r="D4524" s="48">
        <v>358911.31</v>
      </c>
      <c r="E4524" s="57">
        <v>288.93</v>
      </c>
      <c r="F4524" s="48">
        <v>140281.29</v>
      </c>
      <c r="G4524" s="48">
        <v>-218630.02</v>
      </c>
      <c r="H4524" s="51"/>
      <c r="J4524" s="51"/>
    </row>
    <row r="4525" spans="1:10" x14ac:dyDescent="0.3">
      <c r="A4525" t="s">
        <v>4514</v>
      </c>
      <c r="B4525" t="s">
        <v>10837</v>
      </c>
      <c r="C4525" s="56">
        <v>42546</v>
      </c>
      <c r="D4525" s="48">
        <v>0</v>
      </c>
      <c r="E4525" s="57">
        <v>0</v>
      </c>
      <c r="F4525" s="48">
        <v>0</v>
      </c>
      <c r="G4525" s="48">
        <v>0</v>
      </c>
      <c r="H4525" s="51"/>
      <c r="J4525" s="51"/>
    </row>
    <row r="4526" spans="1:10" x14ac:dyDescent="0.3">
      <c r="A4526" t="s">
        <v>4515</v>
      </c>
      <c r="B4526" t="s">
        <v>10838</v>
      </c>
      <c r="C4526" s="56">
        <v>13622</v>
      </c>
      <c r="D4526" s="48">
        <v>101711.88</v>
      </c>
      <c r="E4526" s="57">
        <v>205.86</v>
      </c>
      <c r="F4526" s="48">
        <v>99949.15</v>
      </c>
      <c r="G4526" s="48">
        <v>-1762.7300000000105</v>
      </c>
      <c r="H4526" s="51"/>
      <c r="J4526" s="51"/>
    </row>
    <row r="4527" spans="1:10" x14ac:dyDescent="0.3">
      <c r="A4527" t="s">
        <v>4516</v>
      </c>
      <c r="B4527" t="s">
        <v>10839</v>
      </c>
      <c r="C4527" s="56">
        <v>41777</v>
      </c>
      <c r="D4527" s="48">
        <v>0</v>
      </c>
      <c r="E4527" s="57">
        <v>0</v>
      </c>
      <c r="F4527" s="48">
        <v>0</v>
      </c>
      <c r="G4527" s="48">
        <v>0</v>
      </c>
      <c r="H4527" s="51"/>
      <c r="J4527" s="51"/>
    </row>
    <row r="4528" spans="1:10" x14ac:dyDescent="0.3">
      <c r="A4528" t="s">
        <v>4517</v>
      </c>
      <c r="B4528" t="s">
        <v>10840</v>
      </c>
      <c r="C4528" s="56">
        <v>20281</v>
      </c>
      <c r="D4528" s="48">
        <v>1404604.4</v>
      </c>
      <c r="E4528" s="57">
        <v>2635.71</v>
      </c>
      <c r="F4528" s="48">
        <v>1279689.92</v>
      </c>
      <c r="G4528" s="48">
        <v>-124914.47999999998</v>
      </c>
      <c r="H4528" s="51"/>
      <c r="J4528" s="51"/>
    </row>
    <row r="4529" spans="1:10" x14ac:dyDescent="0.3">
      <c r="A4529" t="s">
        <v>4518</v>
      </c>
      <c r="B4529" t="s">
        <v>10841</v>
      </c>
      <c r="C4529" s="56">
        <v>40812</v>
      </c>
      <c r="D4529" s="48">
        <v>294551.64</v>
      </c>
      <c r="E4529" s="57">
        <v>537.27</v>
      </c>
      <c r="F4529" s="48">
        <v>260855.33</v>
      </c>
      <c r="G4529" s="48">
        <v>-33696.310000000027</v>
      </c>
      <c r="H4529" s="51"/>
      <c r="J4529" s="51"/>
    </row>
    <row r="4530" spans="1:10" x14ac:dyDescent="0.3">
      <c r="A4530" t="s">
        <v>4519</v>
      </c>
      <c r="B4530" t="s">
        <v>10842</v>
      </c>
      <c r="C4530" s="56">
        <v>41506</v>
      </c>
      <c r="D4530" s="48">
        <v>38523.379999999997</v>
      </c>
      <c r="E4530" s="57">
        <v>164.82</v>
      </c>
      <c r="F4530" s="48">
        <v>80023.41</v>
      </c>
      <c r="G4530" s="48">
        <v>41500.030000000006</v>
      </c>
      <c r="H4530" s="51"/>
      <c r="J4530" s="51"/>
    </row>
    <row r="4531" spans="1:10" x14ac:dyDescent="0.3">
      <c r="A4531" t="s">
        <v>4520</v>
      </c>
      <c r="B4531" t="s">
        <v>10843</v>
      </c>
      <c r="C4531" s="56">
        <v>29810</v>
      </c>
      <c r="D4531" s="48">
        <v>116690.77</v>
      </c>
      <c r="E4531" s="57">
        <v>237.02</v>
      </c>
      <c r="F4531" s="48">
        <v>115077.95</v>
      </c>
      <c r="G4531" s="48">
        <v>-1612.820000000007</v>
      </c>
      <c r="H4531" s="51"/>
      <c r="J4531" s="51"/>
    </row>
    <row r="4532" spans="1:10" x14ac:dyDescent="0.3">
      <c r="A4532" t="s">
        <v>4521</v>
      </c>
      <c r="B4532" t="s">
        <v>10844</v>
      </c>
      <c r="C4532" s="56">
        <v>77195</v>
      </c>
      <c r="D4532" s="48">
        <v>144718.24</v>
      </c>
      <c r="E4532" s="57">
        <v>115.68</v>
      </c>
      <c r="F4532" s="48">
        <v>56164.95</v>
      </c>
      <c r="G4532" s="48">
        <v>-88553.29</v>
      </c>
      <c r="H4532" s="51"/>
      <c r="J4532" s="51"/>
    </row>
    <row r="4533" spans="1:10" x14ac:dyDescent="0.3">
      <c r="A4533" t="s">
        <v>4522</v>
      </c>
      <c r="B4533" t="s">
        <v>10845</v>
      </c>
      <c r="C4533" s="56">
        <v>40377</v>
      </c>
      <c r="D4533" s="48">
        <v>0</v>
      </c>
      <c r="E4533" s="57">
        <v>56.71</v>
      </c>
      <c r="F4533" s="48">
        <v>27533.84</v>
      </c>
      <c r="G4533" s="48">
        <v>27533.84</v>
      </c>
      <c r="H4533" s="51"/>
      <c r="J4533" s="51"/>
    </row>
    <row r="4534" spans="1:10" x14ac:dyDescent="0.3">
      <c r="A4534" t="s">
        <v>4523</v>
      </c>
      <c r="B4534" t="s">
        <v>10846</v>
      </c>
      <c r="C4534" s="56">
        <v>41850</v>
      </c>
      <c r="D4534" s="48">
        <v>81694.240000000005</v>
      </c>
      <c r="E4534" s="57">
        <v>240.06</v>
      </c>
      <c r="F4534" s="48">
        <v>116553.93</v>
      </c>
      <c r="G4534" s="48">
        <v>34859.689999999988</v>
      </c>
      <c r="H4534" s="51"/>
      <c r="J4534" s="51"/>
    </row>
    <row r="4535" spans="1:10" x14ac:dyDescent="0.3">
      <c r="A4535" t="s">
        <v>4524</v>
      </c>
      <c r="B4535" t="s">
        <v>10847</v>
      </c>
      <c r="C4535" s="56">
        <v>42558</v>
      </c>
      <c r="D4535" s="48">
        <v>0</v>
      </c>
      <c r="E4535" s="57">
        <v>0</v>
      </c>
      <c r="F4535" s="48">
        <v>0</v>
      </c>
      <c r="G4535" s="48">
        <v>0</v>
      </c>
      <c r="H4535" s="51"/>
      <c r="J4535" s="51"/>
    </row>
    <row r="4536" spans="1:10" x14ac:dyDescent="0.3">
      <c r="A4536" t="s">
        <v>4525</v>
      </c>
      <c r="B4536" t="s">
        <v>10848</v>
      </c>
      <c r="C4536" s="56">
        <v>42552</v>
      </c>
      <c r="D4536" s="48">
        <v>3341.67</v>
      </c>
      <c r="E4536" s="57">
        <v>3.24</v>
      </c>
      <c r="F4536" s="48">
        <v>1573.08</v>
      </c>
      <c r="G4536" s="48">
        <v>-1768.5900000000001</v>
      </c>
      <c r="H4536" s="51"/>
      <c r="J4536" s="51"/>
    </row>
    <row r="4537" spans="1:10" x14ac:dyDescent="0.3">
      <c r="A4537" t="s">
        <v>4526</v>
      </c>
      <c r="B4537" t="s">
        <v>10849</v>
      </c>
      <c r="C4537" s="56">
        <v>41853</v>
      </c>
      <c r="D4537" s="48">
        <v>0</v>
      </c>
      <c r="E4537" s="57">
        <v>10</v>
      </c>
      <c r="F4537" s="48">
        <v>4855.2</v>
      </c>
      <c r="G4537" s="48">
        <v>4855.2</v>
      </c>
      <c r="H4537" s="51"/>
      <c r="J4537" s="51"/>
    </row>
    <row r="4538" spans="1:10" x14ac:dyDescent="0.3">
      <c r="A4538" t="s">
        <v>4527</v>
      </c>
      <c r="B4538" t="s">
        <v>10850</v>
      </c>
      <c r="C4538" s="56">
        <v>41514</v>
      </c>
      <c r="D4538" s="48">
        <v>482052.34</v>
      </c>
      <c r="E4538" s="57">
        <v>980.67</v>
      </c>
      <c r="F4538" s="48">
        <v>476134.9</v>
      </c>
      <c r="G4538" s="48">
        <v>-5917.4400000000023</v>
      </c>
      <c r="H4538" s="51"/>
      <c r="J4538" s="51"/>
    </row>
    <row r="4539" spans="1:10" x14ac:dyDescent="0.3">
      <c r="A4539" t="s">
        <v>4528</v>
      </c>
      <c r="B4539" t="s">
        <v>10851</v>
      </c>
      <c r="C4539" s="56">
        <v>41573</v>
      </c>
      <c r="D4539" s="48">
        <v>0</v>
      </c>
      <c r="E4539" s="57">
        <v>0</v>
      </c>
      <c r="F4539" s="48">
        <v>0</v>
      </c>
      <c r="G4539" s="48">
        <v>0</v>
      </c>
      <c r="H4539" s="51"/>
      <c r="J4539" s="51"/>
    </row>
    <row r="4540" spans="1:10" x14ac:dyDescent="0.3">
      <c r="A4540" t="s">
        <v>4529</v>
      </c>
      <c r="B4540" t="s">
        <v>10852</v>
      </c>
      <c r="C4540" s="56">
        <v>42504</v>
      </c>
      <c r="D4540" s="48">
        <v>255522.45</v>
      </c>
      <c r="E4540" s="57">
        <v>625.22</v>
      </c>
      <c r="F4540" s="48">
        <v>303556.81</v>
      </c>
      <c r="G4540" s="48">
        <v>48034.359999999986</v>
      </c>
      <c r="H4540" s="51"/>
      <c r="J4540" s="51"/>
    </row>
    <row r="4541" spans="1:10" x14ac:dyDescent="0.3">
      <c r="A4541" t="s">
        <v>4530</v>
      </c>
      <c r="B4541" t="s">
        <v>10853</v>
      </c>
      <c r="C4541" s="56">
        <v>42514</v>
      </c>
      <c r="D4541" s="48">
        <v>137807.85</v>
      </c>
      <c r="E4541" s="57">
        <v>362.71</v>
      </c>
      <c r="F4541" s="48">
        <v>176102.96</v>
      </c>
      <c r="G4541" s="48">
        <v>38295.109999999986</v>
      </c>
      <c r="H4541" s="51"/>
      <c r="J4541" s="51"/>
    </row>
    <row r="4542" spans="1:10" x14ac:dyDescent="0.3">
      <c r="A4542" t="s">
        <v>4531</v>
      </c>
      <c r="B4542" t="s">
        <v>10854</v>
      </c>
      <c r="C4542" s="56">
        <v>42614</v>
      </c>
      <c r="D4542" s="48">
        <v>0</v>
      </c>
      <c r="E4542" s="57">
        <v>0</v>
      </c>
      <c r="F4542" s="48">
        <v>0</v>
      </c>
      <c r="G4542" s="48">
        <v>0</v>
      </c>
      <c r="H4542" s="51"/>
      <c r="J4542" s="51"/>
    </row>
    <row r="4543" spans="1:10" x14ac:dyDescent="0.3">
      <c r="A4543" t="s">
        <v>4532</v>
      </c>
      <c r="B4543" t="s">
        <v>10855</v>
      </c>
      <c r="C4543" s="56">
        <v>40662</v>
      </c>
      <c r="D4543" s="48">
        <v>516426.49</v>
      </c>
      <c r="E4543" s="57">
        <v>0</v>
      </c>
      <c r="F4543" s="48">
        <v>0</v>
      </c>
      <c r="G4543" s="48">
        <v>-516426.49</v>
      </c>
      <c r="H4543" s="51"/>
      <c r="J4543" s="51"/>
    </row>
    <row r="4544" spans="1:10" x14ac:dyDescent="0.3">
      <c r="A4544" t="s">
        <v>4533</v>
      </c>
      <c r="B4544" t="s">
        <v>10856</v>
      </c>
      <c r="C4544" s="56">
        <v>40377</v>
      </c>
      <c r="D4544" s="48">
        <v>0</v>
      </c>
      <c r="E4544" s="57">
        <v>0</v>
      </c>
      <c r="F4544" s="48">
        <v>0</v>
      </c>
      <c r="G4544" s="48">
        <v>0</v>
      </c>
      <c r="H4544" s="51"/>
      <c r="J4544" s="51"/>
    </row>
    <row r="4545" spans="1:10" x14ac:dyDescent="0.3">
      <c r="A4545" t="s">
        <v>4534</v>
      </c>
      <c r="B4545" t="s">
        <v>10857</v>
      </c>
      <c r="C4545" s="56">
        <v>42653</v>
      </c>
      <c r="D4545" s="48">
        <v>0</v>
      </c>
      <c r="E4545" s="57">
        <v>0</v>
      </c>
      <c r="F4545" s="48">
        <v>0</v>
      </c>
      <c r="G4545" s="48">
        <v>0</v>
      </c>
      <c r="H4545" s="51"/>
      <c r="J4545" s="51"/>
    </row>
    <row r="4546" spans="1:10" x14ac:dyDescent="0.3">
      <c r="A4546" t="s">
        <v>4535</v>
      </c>
      <c r="B4546" t="s">
        <v>10858</v>
      </c>
      <c r="C4546" s="56">
        <v>40342</v>
      </c>
      <c r="D4546" s="48">
        <v>49896</v>
      </c>
      <c r="E4546" s="57">
        <v>68.83</v>
      </c>
      <c r="F4546" s="48">
        <v>33418.339999999997</v>
      </c>
      <c r="G4546" s="48">
        <v>-16477.660000000003</v>
      </c>
      <c r="H4546" s="51"/>
      <c r="J4546" s="51"/>
    </row>
    <row r="4547" spans="1:10" x14ac:dyDescent="0.3">
      <c r="A4547" t="s">
        <v>4536</v>
      </c>
      <c r="B4547" t="s">
        <v>10859</v>
      </c>
      <c r="C4547" s="56">
        <v>69877</v>
      </c>
      <c r="D4547" s="48">
        <v>49896</v>
      </c>
      <c r="E4547" s="57">
        <v>79.56</v>
      </c>
      <c r="F4547" s="48">
        <v>38627.97</v>
      </c>
      <c r="G4547" s="48">
        <v>-11268.029999999999</v>
      </c>
      <c r="H4547" s="51"/>
      <c r="J4547" s="51"/>
    </row>
    <row r="4548" spans="1:10" x14ac:dyDescent="0.3">
      <c r="A4548" t="s">
        <v>4537</v>
      </c>
      <c r="B4548" t="s">
        <v>10860</v>
      </c>
      <c r="C4548" s="56">
        <v>41251</v>
      </c>
      <c r="D4548" s="48">
        <v>241281.92000000001</v>
      </c>
      <c r="E4548" s="57">
        <v>604.73</v>
      </c>
      <c r="F4548" s="48">
        <v>293608.51</v>
      </c>
      <c r="G4548" s="48">
        <v>52326.59</v>
      </c>
      <c r="H4548" s="51"/>
      <c r="J4548" s="51"/>
    </row>
    <row r="4549" spans="1:10" x14ac:dyDescent="0.3">
      <c r="A4549" t="s">
        <v>4538</v>
      </c>
      <c r="B4549" t="s">
        <v>10861</v>
      </c>
      <c r="C4549" s="56">
        <v>40972</v>
      </c>
      <c r="D4549" s="48">
        <v>29568</v>
      </c>
      <c r="E4549" s="57">
        <v>54.23</v>
      </c>
      <c r="F4549" s="48">
        <v>26329.75</v>
      </c>
      <c r="G4549" s="48">
        <v>-3238.25</v>
      </c>
      <c r="H4549" s="51"/>
      <c r="J4549" s="51"/>
    </row>
    <row r="4550" spans="1:10" x14ac:dyDescent="0.3">
      <c r="A4550" t="s">
        <v>4539</v>
      </c>
      <c r="B4550" t="s">
        <v>10862</v>
      </c>
      <c r="C4550" s="56">
        <v>76806</v>
      </c>
      <c r="D4550" s="48">
        <v>0</v>
      </c>
      <c r="E4550" s="57">
        <v>0</v>
      </c>
      <c r="F4550" s="48">
        <v>0</v>
      </c>
      <c r="G4550" s="48">
        <v>0</v>
      </c>
      <c r="H4550" s="51"/>
      <c r="J4550" s="51"/>
    </row>
    <row r="4551" spans="1:10" x14ac:dyDescent="0.3">
      <c r="A4551" t="s">
        <v>4540</v>
      </c>
      <c r="B4551" t="s">
        <v>10863</v>
      </c>
      <c r="C4551" s="56">
        <v>79874</v>
      </c>
      <c r="D4551" s="48">
        <v>0</v>
      </c>
      <c r="E4551" s="57">
        <v>0</v>
      </c>
      <c r="F4551" s="48">
        <v>0</v>
      </c>
      <c r="G4551" s="48">
        <v>0</v>
      </c>
      <c r="H4551" s="51"/>
      <c r="J4551" s="51"/>
    </row>
    <row r="4552" spans="1:10" x14ac:dyDescent="0.3">
      <c r="A4552" t="s">
        <v>4541</v>
      </c>
      <c r="B4552" t="s">
        <v>10864</v>
      </c>
      <c r="C4552" s="56">
        <v>41626</v>
      </c>
      <c r="D4552" s="48">
        <v>0</v>
      </c>
      <c r="E4552" s="57">
        <v>0</v>
      </c>
      <c r="F4552" s="48">
        <v>0</v>
      </c>
      <c r="G4552" s="48">
        <v>0</v>
      </c>
      <c r="H4552" s="51"/>
      <c r="J4552" s="51"/>
    </row>
    <row r="4553" spans="1:10" x14ac:dyDescent="0.3">
      <c r="A4553" t="s">
        <v>4542</v>
      </c>
      <c r="B4553" t="s">
        <v>10865</v>
      </c>
      <c r="C4553" s="56">
        <v>83280</v>
      </c>
      <c r="D4553" s="48">
        <v>24024</v>
      </c>
      <c r="E4553" s="57">
        <v>0</v>
      </c>
      <c r="F4553" s="48">
        <v>0</v>
      </c>
      <c r="G4553" s="48">
        <v>-24024</v>
      </c>
      <c r="H4553" s="51"/>
      <c r="J4553" s="51"/>
    </row>
    <row r="4554" spans="1:10" x14ac:dyDescent="0.3">
      <c r="A4554" t="s">
        <v>4543</v>
      </c>
      <c r="B4554" t="s">
        <v>10866</v>
      </c>
      <c r="C4554" s="56">
        <v>41527</v>
      </c>
      <c r="D4554" s="48">
        <v>412042.6</v>
      </c>
      <c r="E4554" s="57">
        <v>585.6</v>
      </c>
      <c r="F4554" s="48">
        <v>284320.51</v>
      </c>
      <c r="G4554" s="48">
        <v>-127722.08999999997</v>
      </c>
      <c r="H4554" s="51"/>
      <c r="J4554" s="51"/>
    </row>
    <row r="4555" spans="1:10" x14ac:dyDescent="0.3">
      <c r="A4555" t="s">
        <v>4544</v>
      </c>
      <c r="B4555" t="s">
        <v>10867</v>
      </c>
      <c r="C4555" s="56">
        <v>41814</v>
      </c>
      <c r="D4555" s="48">
        <v>0</v>
      </c>
      <c r="E4555" s="57">
        <v>0</v>
      </c>
      <c r="F4555" s="48">
        <v>0</v>
      </c>
      <c r="G4555" s="48">
        <v>0</v>
      </c>
      <c r="H4555" s="51"/>
      <c r="J4555" s="51"/>
    </row>
    <row r="4556" spans="1:10" x14ac:dyDescent="0.3">
      <c r="A4556" t="s">
        <v>4545</v>
      </c>
      <c r="B4556" t="s">
        <v>10868</v>
      </c>
      <c r="C4556" s="56">
        <v>41850</v>
      </c>
      <c r="D4556" s="48">
        <v>0</v>
      </c>
      <c r="E4556" s="57">
        <v>0</v>
      </c>
      <c r="F4556" s="48">
        <v>0</v>
      </c>
      <c r="G4556" s="48">
        <v>0</v>
      </c>
      <c r="H4556" s="51"/>
      <c r="J4556" s="51"/>
    </row>
    <row r="4557" spans="1:10" x14ac:dyDescent="0.3">
      <c r="A4557" t="s">
        <v>4546</v>
      </c>
      <c r="B4557" t="s">
        <v>10869</v>
      </c>
      <c r="C4557" s="56">
        <v>13622</v>
      </c>
      <c r="D4557" s="48">
        <v>0</v>
      </c>
      <c r="E4557" s="57">
        <v>0</v>
      </c>
      <c r="F4557" s="48">
        <v>0</v>
      </c>
      <c r="G4557" s="48">
        <v>0</v>
      </c>
      <c r="H4557" s="51"/>
      <c r="J4557" s="51"/>
    </row>
    <row r="4558" spans="1:10" x14ac:dyDescent="0.3">
      <c r="A4558" t="s">
        <v>4547</v>
      </c>
      <c r="B4558" t="s">
        <v>10870</v>
      </c>
      <c r="C4558" s="56">
        <v>41777</v>
      </c>
      <c r="D4558" s="48">
        <v>0</v>
      </c>
      <c r="E4558" s="57">
        <v>0</v>
      </c>
      <c r="F4558" s="48">
        <v>0</v>
      </c>
      <c r="G4558" s="48">
        <v>0</v>
      </c>
      <c r="H4558" s="51"/>
      <c r="J4558" s="51"/>
    </row>
    <row r="4559" spans="1:10" x14ac:dyDescent="0.3">
      <c r="A4559" t="s">
        <v>4548</v>
      </c>
      <c r="B4559" t="s">
        <v>10871</v>
      </c>
      <c r="C4559" s="56">
        <v>20281</v>
      </c>
      <c r="D4559" s="48">
        <v>101792.97</v>
      </c>
      <c r="E4559" s="57">
        <v>308.31</v>
      </c>
      <c r="F4559" s="48">
        <v>149690.67000000001</v>
      </c>
      <c r="G4559" s="48">
        <v>47897.700000000012</v>
      </c>
      <c r="H4559" s="51"/>
      <c r="J4559" s="51"/>
    </row>
    <row r="4560" spans="1:10" x14ac:dyDescent="0.3">
      <c r="A4560" t="s">
        <v>4549</v>
      </c>
      <c r="B4560" t="s">
        <v>10872</v>
      </c>
      <c r="C4560" s="56">
        <v>40530</v>
      </c>
      <c r="D4560" s="48">
        <v>10548.24</v>
      </c>
      <c r="E4560" s="57">
        <v>64.8</v>
      </c>
      <c r="F4560" s="48">
        <v>31461.7</v>
      </c>
      <c r="G4560" s="48">
        <v>20913.46</v>
      </c>
      <c r="H4560" s="51"/>
      <c r="J4560" s="51"/>
    </row>
    <row r="4561" spans="1:10" x14ac:dyDescent="0.3">
      <c r="A4561" t="s">
        <v>4550</v>
      </c>
      <c r="B4561" t="s">
        <v>10873</v>
      </c>
      <c r="C4561" s="56">
        <v>41506</v>
      </c>
      <c r="D4561" s="48">
        <v>165933.07999999999</v>
      </c>
      <c r="E4561" s="57">
        <v>345.51</v>
      </c>
      <c r="F4561" s="48">
        <v>167752.01999999999</v>
      </c>
      <c r="G4561" s="48">
        <v>1818.9400000000023</v>
      </c>
      <c r="H4561" s="51"/>
      <c r="J4561" s="51"/>
    </row>
    <row r="4562" spans="1:10" x14ac:dyDescent="0.3">
      <c r="A4562" t="s">
        <v>4551</v>
      </c>
      <c r="B4562" t="s">
        <v>10874</v>
      </c>
      <c r="C4562" s="56">
        <v>41023</v>
      </c>
      <c r="D4562" s="48">
        <v>34866.1</v>
      </c>
      <c r="E4562" s="57">
        <v>529.11</v>
      </c>
      <c r="F4562" s="48">
        <v>256893.49</v>
      </c>
      <c r="G4562" s="48">
        <v>222027.38999999998</v>
      </c>
      <c r="H4562" s="51"/>
      <c r="J4562" s="51"/>
    </row>
    <row r="4563" spans="1:10" x14ac:dyDescent="0.3">
      <c r="A4563" t="s">
        <v>4552</v>
      </c>
      <c r="B4563" t="s">
        <v>10875</v>
      </c>
      <c r="C4563" s="56">
        <v>60997</v>
      </c>
      <c r="D4563" s="48">
        <v>0</v>
      </c>
      <c r="E4563" s="57">
        <v>0</v>
      </c>
      <c r="F4563" s="48">
        <v>0</v>
      </c>
      <c r="G4563" s="48">
        <v>0</v>
      </c>
      <c r="H4563" s="51"/>
      <c r="J4563" s="51"/>
    </row>
    <row r="4564" spans="1:10" x14ac:dyDescent="0.3">
      <c r="A4564" t="s">
        <v>4553</v>
      </c>
      <c r="B4564" t="s">
        <v>10875</v>
      </c>
      <c r="C4564" s="56">
        <v>60997</v>
      </c>
      <c r="D4564" s="48">
        <v>0</v>
      </c>
      <c r="E4564" s="57">
        <v>0</v>
      </c>
      <c r="F4564" s="48">
        <v>0</v>
      </c>
      <c r="G4564" s="48">
        <v>0</v>
      </c>
      <c r="H4564" s="51"/>
      <c r="J4564" s="51"/>
    </row>
    <row r="4565" spans="1:10" x14ac:dyDescent="0.3">
      <c r="A4565" t="s">
        <v>4554</v>
      </c>
      <c r="B4565" t="s">
        <v>10876</v>
      </c>
      <c r="C4565" s="56">
        <v>71488</v>
      </c>
      <c r="D4565" s="48">
        <v>27720</v>
      </c>
      <c r="E4565" s="57">
        <v>0</v>
      </c>
      <c r="F4565" s="48">
        <v>0</v>
      </c>
      <c r="G4565" s="48">
        <v>-27720</v>
      </c>
      <c r="H4565" s="51"/>
      <c r="J4565" s="51"/>
    </row>
    <row r="4566" spans="1:10" x14ac:dyDescent="0.3">
      <c r="A4566" t="s">
        <v>4555</v>
      </c>
      <c r="B4566" t="s">
        <v>10877</v>
      </c>
      <c r="C4566" s="56">
        <v>40377</v>
      </c>
      <c r="D4566" s="48">
        <v>0</v>
      </c>
      <c r="E4566" s="57">
        <v>0</v>
      </c>
      <c r="F4566" s="48">
        <v>0</v>
      </c>
      <c r="G4566" s="48">
        <v>0</v>
      </c>
      <c r="H4566" s="51"/>
      <c r="J4566" s="51"/>
    </row>
    <row r="4567" spans="1:10" x14ac:dyDescent="0.3">
      <c r="A4567" t="s">
        <v>4556</v>
      </c>
      <c r="B4567" t="s">
        <v>10878</v>
      </c>
      <c r="C4567" s="56">
        <v>41735</v>
      </c>
      <c r="D4567" s="48">
        <v>0</v>
      </c>
      <c r="E4567" s="57">
        <v>4.41</v>
      </c>
      <c r="F4567" s="48">
        <v>2141.14</v>
      </c>
      <c r="G4567" s="48">
        <v>2141.14</v>
      </c>
      <c r="H4567" s="51"/>
      <c r="J4567" s="51"/>
    </row>
    <row r="4568" spans="1:10" x14ac:dyDescent="0.3">
      <c r="A4568" t="s">
        <v>4557</v>
      </c>
      <c r="B4568" t="s">
        <v>10879</v>
      </c>
      <c r="C4568" s="56">
        <v>41390</v>
      </c>
      <c r="D4568" s="48">
        <v>27720</v>
      </c>
      <c r="E4568" s="57">
        <v>190.88</v>
      </c>
      <c r="F4568" s="48">
        <v>92676.06</v>
      </c>
      <c r="G4568" s="48">
        <v>64956.06</v>
      </c>
      <c r="H4568" s="51"/>
      <c r="J4568" s="51"/>
    </row>
    <row r="4569" spans="1:10" x14ac:dyDescent="0.3">
      <c r="A4569" t="s">
        <v>4558</v>
      </c>
      <c r="B4569" t="s">
        <v>10880</v>
      </c>
      <c r="C4569" s="56">
        <v>42623</v>
      </c>
      <c r="D4569" s="48">
        <v>0</v>
      </c>
      <c r="E4569" s="57">
        <v>0</v>
      </c>
      <c r="F4569" s="48">
        <v>0</v>
      </c>
      <c r="G4569" s="48">
        <v>0</v>
      </c>
      <c r="H4569" s="51"/>
      <c r="J4569" s="51"/>
    </row>
    <row r="4570" spans="1:10" x14ac:dyDescent="0.3">
      <c r="A4570" t="s">
        <v>4559</v>
      </c>
      <c r="B4570" t="s">
        <v>10881</v>
      </c>
      <c r="C4570" s="56">
        <v>41535</v>
      </c>
      <c r="D4570" s="48">
        <v>66122.34</v>
      </c>
      <c r="E4570" s="57">
        <v>353.49</v>
      </c>
      <c r="F4570" s="48">
        <v>171626.46</v>
      </c>
      <c r="G4570" s="48">
        <v>105504.12</v>
      </c>
      <c r="H4570" s="51"/>
      <c r="J4570" s="51"/>
    </row>
    <row r="4571" spans="1:10" x14ac:dyDescent="0.3">
      <c r="A4571" t="s">
        <v>4560</v>
      </c>
      <c r="B4571" t="s">
        <v>10882</v>
      </c>
      <c r="C4571" s="56">
        <v>42504</v>
      </c>
      <c r="D4571" s="48">
        <v>23717.64</v>
      </c>
      <c r="E4571" s="57">
        <v>38.32</v>
      </c>
      <c r="F4571" s="48">
        <v>18605.13</v>
      </c>
      <c r="G4571" s="48">
        <v>-5112.5099999999984</v>
      </c>
      <c r="H4571" s="51"/>
      <c r="J4571" s="51"/>
    </row>
    <row r="4572" spans="1:10" x14ac:dyDescent="0.3">
      <c r="A4572" t="s">
        <v>4561</v>
      </c>
      <c r="B4572" t="s">
        <v>10883</v>
      </c>
      <c r="C4572" s="56">
        <v>41862</v>
      </c>
      <c r="D4572" s="48">
        <v>0</v>
      </c>
      <c r="E4572" s="57">
        <v>0</v>
      </c>
      <c r="F4572" s="48">
        <v>0</v>
      </c>
      <c r="G4572" s="48">
        <v>0</v>
      </c>
      <c r="H4572" s="51"/>
      <c r="J4572" s="51"/>
    </row>
    <row r="4573" spans="1:10" x14ac:dyDescent="0.3">
      <c r="A4573" t="s">
        <v>4562</v>
      </c>
      <c r="B4573" t="s">
        <v>10884</v>
      </c>
      <c r="C4573" s="56">
        <v>40662</v>
      </c>
      <c r="D4573" s="48">
        <v>0</v>
      </c>
      <c r="E4573" s="57">
        <v>0</v>
      </c>
      <c r="F4573" s="48">
        <v>0</v>
      </c>
      <c r="G4573" s="48">
        <v>0</v>
      </c>
      <c r="H4573" s="51"/>
      <c r="J4573" s="51"/>
    </row>
    <row r="4574" spans="1:10" x14ac:dyDescent="0.3">
      <c r="A4574" t="s">
        <v>4563</v>
      </c>
      <c r="B4574" t="s">
        <v>10885</v>
      </c>
      <c r="C4574" s="56">
        <v>40377</v>
      </c>
      <c r="D4574" s="48">
        <v>65494.5</v>
      </c>
      <c r="E4574" s="57">
        <v>238.35</v>
      </c>
      <c r="F4574" s="48">
        <v>115723.69</v>
      </c>
      <c r="G4574" s="48">
        <v>50229.19</v>
      </c>
      <c r="H4574" s="51"/>
      <c r="J4574" s="51"/>
    </row>
    <row r="4575" spans="1:10" x14ac:dyDescent="0.3">
      <c r="A4575" t="s">
        <v>4564</v>
      </c>
      <c r="B4575" t="s">
        <v>10886</v>
      </c>
      <c r="C4575" s="56">
        <v>40342</v>
      </c>
      <c r="D4575" s="48">
        <v>0</v>
      </c>
      <c r="E4575" s="57">
        <v>108.04</v>
      </c>
      <c r="F4575" s="48">
        <v>52455.58</v>
      </c>
      <c r="G4575" s="48">
        <v>52455.58</v>
      </c>
      <c r="H4575" s="51"/>
      <c r="J4575" s="51"/>
    </row>
    <row r="4576" spans="1:10" x14ac:dyDescent="0.3">
      <c r="A4576" t="s">
        <v>4565</v>
      </c>
      <c r="B4576" t="s">
        <v>10887</v>
      </c>
      <c r="C4576" s="56">
        <v>69877</v>
      </c>
      <c r="D4576" s="48">
        <v>120988.93</v>
      </c>
      <c r="E4576" s="57">
        <v>253.22</v>
      </c>
      <c r="F4576" s="48">
        <v>122943.37</v>
      </c>
      <c r="G4576" s="48">
        <v>1954.4400000000023</v>
      </c>
      <c r="H4576" s="51"/>
      <c r="J4576" s="51"/>
    </row>
    <row r="4577" spans="1:10" x14ac:dyDescent="0.3">
      <c r="A4577" t="s">
        <v>4566</v>
      </c>
      <c r="B4577" t="s">
        <v>10888</v>
      </c>
      <c r="C4577" s="56">
        <v>75753</v>
      </c>
      <c r="D4577" s="48">
        <v>0</v>
      </c>
      <c r="E4577" s="57">
        <v>132.9</v>
      </c>
      <c r="F4577" s="48">
        <v>64525.61</v>
      </c>
      <c r="G4577" s="48">
        <v>64525.61</v>
      </c>
      <c r="H4577" s="51"/>
      <c r="J4577" s="51"/>
    </row>
    <row r="4578" spans="1:10" x14ac:dyDescent="0.3">
      <c r="A4578" t="s">
        <v>4567</v>
      </c>
      <c r="B4578" t="s">
        <v>10889</v>
      </c>
      <c r="C4578" s="56">
        <v>76806</v>
      </c>
      <c r="D4578" s="48">
        <v>84792.7</v>
      </c>
      <c r="E4578" s="57">
        <v>160.58000000000001</v>
      </c>
      <c r="F4578" s="48">
        <v>77964.800000000003</v>
      </c>
      <c r="G4578" s="48">
        <v>-6827.8999999999942</v>
      </c>
      <c r="H4578" s="51"/>
      <c r="J4578" s="51"/>
    </row>
    <row r="4579" spans="1:10" x14ac:dyDescent="0.3">
      <c r="A4579" t="s">
        <v>4568</v>
      </c>
      <c r="B4579" t="s">
        <v>10890</v>
      </c>
      <c r="C4579" s="56">
        <v>79874</v>
      </c>
      <c r="D4579" s="48">
        <v>0</v>
      </c>
      <c r="E4579" s="57">
        <v>39.07</v>
      </c>
      <c r="F4579" s="48">
        <v>18969.27</v>
      </c>
      <c r="G4579" s="48">
        <v>18969.27</v>
      </c>
      <c r="H4579" s="51"/>
      <c r="J4579" s="51"/>
    </row>
    <row r="4580" spans="1:10" x14ac:dyDescent="0.3">
      <c r="A4580" t="s">
        <v>4569</v>
      </c>
      <c r="B4580" t="s">
        <v>10891</v>
      </c>
      <c r="C4580" s="56">
        <v>41407</v>
      </c>
      <c r="D4580" s="48">
        <v>426488.86</v>
      </c>
      <c r="E4580" s="57">
        <v>446.15</v>
      </c>
      <c r="F4580" s="48">
        <v>216614.75</v>
      </c>
      <c r="G4580" s="48">
        <v>-209874.11</v>
      </c>
      <c r="H4580" s="51"/>
      <c r="J4580" s="51"/>
    </row>
    <row r="4581" spans="1:10" x14ac:dyDescent="0.3">
      <c r="A4581" t="s">
        <v>4570</v>
      </c>
      <c r="B4581" t="s">
        <v>10892</v>
      </c>
      <c r="C4581" s="56">
        <v>41814</v>
      </c>
      <c r="D4581" s="48">
        <v>203982.58</v>
      </c>
      <c r="E4581" s="57">
        <v>403.22</v>
      </c>
      <c r="F4581" s="48">
        <v>195771.37</v>
      </c>
      <c r="G4581" s="48">
        <v>-8211.2099999999919</v>
      </c>
      <c r="H4581" s="51"/>
      <c r="J4581" s="51"/>
    </row>
    <row r="4582" spans="1:10" x14ac:dyDescent="0.3">
      <c r="A4582" t="s">
        <v>4571</v>
      </c>
      <c r="B4582" t="s">
        <v>10893</v>
      </c>
      <c r="C4582" s="56">
        <v>41792</v>
      </c>
      <c r="D4582" s="48">
        <v>86586.47</v>
      </c>
      <c r="E4582" s="57">
        <v>239.52</v>
      </c>
      <c r="F4582" s="48">
        <v>116291.75</v>
      </c>
      <c r="G4582" s="48">
        <v>29705.279999999999</v>
      </c>
      <c r="H4582" s="51"/>
      <c r="J4582" s="51"/>
    </row>
    <row r="4583" spans="1:10" x14ac:dyDescent="0.3">
      <c r="A4583" t="s">
        <v>4572</v>
      </c>
      <c r="B4583" t="s">
        <v>10894</v>
      </c>
      <c r="C4583" s="56">
        <v>13622</v>
      </c>
      <c r="D4583" s="48">
        <v>0</v>
      </c>
      <c r="E4583" s="57">
        <v>0</v>
      </c>
      <c r="F4583" s="48">
        <v>0</v>
      </c>
      <c r="G4583" s="48">
        <v>0</v>
      </c>
      <c r="H4583" s="51"/>
      <c r="J4583" s="51"/>
    </row>
    <row r="4584" spans="1:10" x14ac:dyDescent="0.3">
      <c r="A4584" t="s">
        <v>4573</v>
      </c>
      <c r="B4584" t="s">
        <v>10895</v>
      </c>
      <c r="C4584" s="56">
        <v>41777</v>
      </c>
      <c r="D4584" s="48">
        <v>0</v>
      </c>
      <c r="E4584" s="57">
        <v>0</v>
      </c>
      <c r="F4584" s="48">
        <v>0</v>
      </c>
      <c r="G4584" s="48">
        <v>0</v>
      </c>
      <c r="H4584" s="51"/>
      <c r="J4584" s="51"/>
    </row>
    <row r="4585" spans="1:10" x14ac:dyDescent="0.3">
      <c r="A4585" t="s">
        <v>4574</v>
      </c>
      <c r="B4585" t="s">
        <v>10896</v>
      </c>
      <c r="C4585" s="56">
        <v>20281</v>
      </c>
      <c r="D4585" s="48">
        <v>161135.92000000001</v>
      </c>
      <c r="E4585" s="57">
        <v>197.05</v>
      </c>
      <c r="F4585" s="48">
        <v>95671.72</v>
      </c>
      <c r="G4585" s="48">
        <v>-65464.200000000012</v>
      </c>
      <c r="H4585" s="51"/>
      <c r="J4585" s="51"/>
    </row>
    <row r="4586" spans="1:10" x14ac:dyDescent="0.3">
      <c r="A4586" t="s">
        <v>4575</v>
      </c>
      <c r="B4586" t="s">
        <v>10897</v>
      </c>
      <c r="C4586" s="56">
        <v>40530</v>
      </c>
      <c r="D4586" s="48">
        <v>87319.93</v>
      </c>
      <c r="E4586" s="57">
        <v>183.24</v>
      </c>
      <c r="F4586" s="48">
        <v>88966.68</v>
      </c>
      <c r="G4586" s="48">
        <v>1646.75</v>
      </c>
      <c r="H4586" s="51"/>
      <c r="J4586" s="51"/>
    </row>
    <row r="4587" spans="1:10" x14ac:dyDescent="0.3">
      <c r="A4587" t="s">
        <v>4576</v>
      </c>
      <c r="B4587" t="s">
        <v>10897</v>
      </c>
      <c r="C4587" s="56">
        <v>40530</v>
      </c>
      <c r="D4587" s="48">
        <v>0</v>
      </c>
      <c r="E4587" s="57">
        <v>0</v>
      </c>
      <c r="F4587" s="48">
        <v>0</v>
      </c>
      <c r="G4587" s="48">
        <v>0</v>
      </c>
      <c r="H4587" s="51"/>
      <c r="J4587" s="51"/>
    </row>
    <row r="4588" spans="1:10" x14ac:dyDescent="0.3">
      <c r="A4588" t="s">
        <v>4577</v>
      </c>
      <c r="B4588" t="s">
        <v>10898</v>
      </c>
      <c r="C4588" s="56">
        <v>40812</v>
      </c>
      <c r="D4588" s="48">
        <v>105251.73</v>
      </c>
      <c r="E4588" s="57">
        <v>133.06</v>
      </c>
      <c r="F4588" s="48">
        <v>64603.29</v>
      </c>
      <c r="G4588" s="48">
        <v>-40648.439999999995</v>
      </c>
      <c r="H4588" s="51"/>
      <c r="J4588" s="51"/>
    </row>
    <row r="4589" spans="1:10" x14ac:dyDescent="0.3">
      <c r="A4589" t="s">
        <v>4578</v>
      </c>
      <c r="B4589" t="s">
        <v>10899</v>
      </c>
      <c r="C4589" s="56">
        <v>41023</v>
      </c>
      <c r="D4589" s="48">
        <v>25872</v>
      </c>
      <c r="E4589" s="57">
        <v>111.33</v>
      </c>
      <c r="F4589" s="48">
        <v>54052.94</v>
      </c>
      <c r="G4589" s="48">
        <v>28180.940000000002</v>
      </c>
      <c r="H4589" s="51"/>
      <c r="J4589" s="51"/>
    </row>
    <row r="4590" spans="1:10" x14ac:dyDescent="0.3">
      <c r="A4590" t="s">
        <v>4579</v>
      </c>
      <c r="B4590" t="s">
        <v>10900</v>
      </c>
      <c r="C4590" s="56">
        <v>77195</v>
      </c>
      <c r="D4590" s="48">
        <v>0</v>
      </c>
      <c r="E4590" s="57">
        <v>0</v>
      </c>
      <c r="F4590" s="48">
        <v>0</v>
      </c>
      <c r="G4590" s="48">
        <v>0</v>
      </c>
      <c r="H4590" s="51"/>
      <c r="J4590" s="51"/>
    </row>
    <row r="4591" spans="1:10" x14ac:dyDescent="0.3">
      <c r="A4591" t="s">
        <v>4580</v>
      </c>
      <c r="B4591" t="s">
        <v>10901</v>
      </c>
      <c r="C4591" s="56">
        <v>10249</v>
      </c>
      <c r="D4591" s="48">
        <v>0</v>
      </c>
      <c r="E4591" s="57">
        <v>0</v>
      </c>
      <c r="F4591" s="48">
        <v>0</v>
      </c>
      <c r="G4591" s="48">
        <v>0</v>
      </c>
      <c r="H4591" s="51"/>
      <c r="J4591" s="51"/>
    </row>
    <row r="4592" spans="1:10" x14ac:dyDescent="0.3">
      <c r="A4592" t="s">
        <v>4581</v>
      </c>
      <c r="B4592" t="s">
        <v>10902</v>
      </c>
      <c r="C4592" s="56">
        <v>42558</v>
      </c>
      <c r="D4592" s="48">
        <v>240411.22</v>
      </c>
      <c r="E4592" s="57">
        <v>365.07</v>
      </c>
      <c r="F4592" s="48">
        <v>177248.79</v>
      </c>
      <c r="G4592" s="48">
        <v>-63162.429999999993</v>
      </c>
      <c r="H4592" s="51"/>
      <c r="J4592" s="51"/>
    </row>
    <row r="4593" spans="1:10" x14ac:dyDescent="0.3">
      <c r="A4593" t="s">
        <v>4582</v>
      </c>
      <c r="B4593" t="s">
        <v>10903</v>
      </c>
      <c r="C4593" s="56">
        <v>42552</v>
      </c>
      <c r="D4593" s="48">
        <v>27720</v>
      </c>
      <c r="E4593" s="57">
        <v>0</v>
      </c>
      <c r="F4593" s="48">
        <v>0</v>
      </c>
      <c r="G4593" s="48">
        <v>-27720</v>
      </c>
      <c r="H4593" s="51"/>
      <c r="J4593" s="51"/>
    </row>
    <row r="4594" spans="1:10" x14ac:dyDescent="0.3">
      <c r="A4594" t="s">
        <v>4583</v>
      </c>
      <c r="B4594" t="s">
        <v>10904</v>
      </c>
      <c r="C4594" s="56">
        <v>42623</v>
      </c>
      <c r="D4594" s="48">
        <v>52865.06</v>
      </c>
      <c r="E4594" s="57">
        <v>120.19</v>
      </c>
      <c r="F4594" s="48">
        <v>58354.65</v>
      </c>
      <c r="G4594" s="48">
        <v>5489.5900000000038</v>
      </c>
      <c r="H4594" s="51"/>
      <c r="J4594" s="51"/>
    </row>
    <row r="4595" spans="1:10" x14ac:dyDescent="0.3">
      <c r="A4595" t="s">
        <v>4584</v>
      </c>
      <c r="B4595" t="s">
        <v>10905</v>
      </c>
      <c r="C4595" s="56">
        <v>41853</v>
      </c>
      <c r="D4595" s="48">
        <v>0</v>
      </c>
      <c r="E4595" s="57">
        <v>0</v>
      </c>
      <c r="F4595" s="48">
        <v>0</v>
      </c>
      <c r="G4595" s="48">
        <v>0</v>
      </c>
      <c r="H4595" s="51"/>
      <c r="J4595" s="51"/>
    </row>
    <row r="4596" spans="1:10" x14ac:dyDescent="0.3">
      <c r="A4596" t="s">
        <v>4585</v>
      </c>
      <c r="B4596" t="s">
        <v>10906</v>
      </c>
      <c r="C4596" s="56">
        <v>42504</v>
      </c>
      <c r="D4596" s="48">
        <v>0</v>
      </c>
      <c r="E4596" s="57">
        <v>0</v>
      </c>
      <c r="F4596" s="48">
        <v>0</v>
      </c>
      <c r="G4596" s="48">
        <v>0</v>
      </c>
      <c r="H4596" s="51"/>
      <c r="J4596" s="51"/>
    </row>
    <row r="4597" spans="1:10" x14ac:dyDescent="0.3">
      <c r="A4597" t="s">
        <v>4586</v>
      </c>
      <c r="B4597" t="s">
        <v>10907</v>
      </c>
      <c r="C4597" s="56">
        <v>40342</v>
      </c>
      <c r="D4597" s="48">
        <v>16632</v>
      </c>
      <c r="E4597" s="57">
        <v>0</v>
      </c>
      <c r="F4597" s="48">
        <v>0</v>
      </c>
      <c r="G4597" s="48">
        <v>-16632</v>
      </c>
      <c r="H4597" s="51"/>
      <c r="J4597" s="51"/>
    </row>
    <row r="4598" spans="1:10" x14ac:dyDescent="0.3">
      <c r="A4598" t="s">
        <v>4587</v>
      </c>
      <c r="B4598" t="s">
        <v>10908</v>
      </c>
      <c r="C4598" s="56">
        <v>69877</v>
      </c>
      <c r="D4598" s="48">
        <v>0</v>
      </c>
      <c r="E4598" s="57">
        <v>0</v>
      </c>
      <c r="F4598" s="48">
        <v>0</v>
      </c>
      <c r="G4598" s="48">
        <v>0</v>
      </c>
      <c r="H4598" s="51"/>
      <c r="J4598" s="51"/>
    </row>
    <row r="4599" spans="1:10" x14ac:dyDescent="0.3">
      <c r="A4599" t="s">
        <v>4588</v>
      </c>
      <c r="B4599" t="s">
        <v>10909</v>
      </c>
      <c r="C4599" s="56">
        <v>41251</v>
      </c>
      <c r="D4599" s="48">
        <v>0</v>
      </c>
      <c r="E4599" s="57">
        <v>0</v>
      </c>
      <c r="F4599" s="48">
        <v>0</v>
      </c>
      <c r="G4599" s="48">
        <v>0</v>
      </c>
      <c r="H4599" s="51"/>
      <c r="J4599" s="51"/>
    </row>
    <row r="4600" spans="1:10" x14ac:dyDescent="0.3">
      <c r="A4600" t="s">
        <v>4589</v>
      </c>
      <c r="B4600" t="s">
        <v>10910</v>
      </c>
      <c r="C4600" s="56">
        <v>55238</v>
      </c>
      <c r="D4600" s="48">
        <v>0</v>
      </c>
      <c r="E4600" s="57">
        <v>0</v>
      </c>
      <c r="F4600" s="48">
        <v>0</v>
      </c>
      <c r="G4600" s="48">
        <v>0</v>
      </c>
      <c r="H4600" s="51"/>
      <c r="J4600" s="51"/>
    </row>
    <row r="4601" spans="1:10" x14ac:dyDescent="0.3">
      <c r="A4601" t="s">
        <v>4590</v>
      </c>
      <c r="B4601" t="s">
        <v>10911</v>
      </c>
      <c r="C4601" s="56">
        <v>40558</v>
      </c>
      <c r="D4601" s="48">
        <v>0</v>
      </c>
      <c r="E4601" s="57">
        <v>0</v>
      </c>
      <c r="F4601" s="48">
        <v>0</v>
      </c>
      <c r="G4601" s="48">
        <v>0</v>
      </c>
      <c r="H4601" s="51"/>
      <c r="J4601" s="51"/>
    </row>
    <row r="4602" spans="1:10" x14ac:dyDescent="0.3">
      <c r="A4602" t="s">
        <v>4591</v>
      </c>
      <c r="B4602" t="s">
        <v>10912</v>
      </c>
      <c r="C4602" s="56">
        <v>40278</v>
      </c>
      <c r="D4602" s="48">
        <v>0</v>
      </c>
      <c r="E4602" s="57">
        <v>0</v>
      </c>
      <c r="F4602" s="48">
        <v>0</v>
      </c>
      <c r="G4602" s="48">
        <v>0</v>
      </c>
      <c r="H4602" s="51"/>
      <c r="J4602" s="51"/>
    </row>
    <row r="4603" spans="1:10" x14ac:dyDescent="0.3">
      <c r="A4603" t="s">
        <v>4592</v>
      </c>
      <c r="B4603" t="s">
        <v>10913</v>
      </c>
      <c r="C4603" s="56">
        <v>41814</v>
      </c>
      <c r="D4603" s="48">
        <v>0</v>
      </c>
      <c r="E4603" s="57">
        <v>1.23</v>
      </c>
      <c r="F4603" s="48">
        <v>597.19000000000005</v>
      </c>
      <c r="G4603" s="48">
        <v>597.19000000000005</v>
      </c>
      <c r="H4603" s="51"/>
      <c r="J4603" s="51"/>
    </row>
    <row r="4604" spans="1:10" x14ac:dyDescent="0.3">
      <c r="A4604" t="s">
        <v>4593</v>
      </c>
      <c r="B4604" t="s">
        <v>10914</v>
      </c>
      <c r="C4604" s="56">
        <v>41400</v>
      </c>
      <c r="D4604" s="48">
        <v>170576.38</v>
      </c>
      <c r="E4604" s="57">
        <v>238.58</v>
      </c>
      <c r="F4604" s="48">
        <v>115835.36</v>
      </c>
      <c r="G4604" s="48">
        <v>-54741.020000000004</v>
      </c>
      <c r="H4604" s="51"/>
      <c r="J4604" s="51"/>
    </row>
    <row r="4605" spans="1:10" x14ac:dyDescent="0.3">
      <c r="A4605" t="s">
        <v>4594</v>
      </c>
      <c r="B4605" t="s">
        <v>10914</v>
      </c>
      <c r="C4605" s="56">
        <v>41400</v>
      </c>
      <c r="D4605" s="48">
        <v>139559.07</v>
      </c>
      <c r="E4605" s="57">
        <v>257.87</v>
      </c>
      <c r="F4605" s="48">
        <v>125201.04</v>
      </c>
      <c r="G4605" s="48">
        <v>-14358.030000000013</v>
      </c>
      <c r="H4605" s="51"/>
      <c r="J4605" s="51"/>
    </row>
    <row r="4606" spans="1:10" x14ac:dyDescent="0.3">
      <c r="A4606" t="s">
        <v>4595</v>
      </c>
      <c r="B4606" t="s">
        <v>10915</v>
      </c>
      <c r="C4606" s="56">
        <v>41777</v>
      </c>
      <c r="D4606" s="48">
        <v>11217.79</v>
      </c>
      <c r="E4606" s="57">
        <v>36.299999999999997</v>
      </c>
      <c r="F4606" s="48">
        <v>17624.38</v>
      </c>
      <c r="G4606" s="48">
        <v>6406.59</v>
      </c>
      <c r="H4606" s="51"/>
      <c r="J4606" s="51"/>
    </row>
    <row r="4607" spans="1:10" x14ac:dyDescent="0.3">
      <c r="A4607" t="s">
        <v>4596</v>
      </c>
      <c r="B4607" t="s">
        <v>10916</v>
      </c>
      <c r="C4607" s="56">
        <v>24597</v>
      </c>
      <c r="D4607" s="48">
        <v>0</v>
      </c>
      <c r="E4607" s="57">
        <v>0</v>
      </c>
      <c r="F4607" s="48">
        <v>0</v>
      </c>
      <c r="G4607" s="48">
        <v>0</v>
      </c>
      <c r="H4607" s="51"/>
      <c r="J4607" s="51"/>
    </row>
    <row r="4608" spans="1:10" x14ac:dyDescent="0.3">
      <c r="A4608" t="s">
        <v>4597</v>
      </c>
      <c r="B4608" t="s">
        <v>10916</v>
      </c>
      <c r="C4608" s="56">
        <v>24597</v>
      </c>
      <c r="D4608" s="48">
        <v>13141.83</v>
      </c>
      <c r="E4608" s="57">
        <v>98.89</v>
      </c>
      <c r="F4608" s="48">
        <v>48013.07</v>
      </c>
      <c r="G4608" s="48">
        <v>34871.24</v>
      </c>
      <c r="H4608" s="51"/>
      <c r="J4608" s="51"/>
    </row>
    <row r="4609" spans="1:10" x14ac:dyDescent="0.3">
      <c r="A4609" t="s">
        <v>4598</v>
      </c>
      <c r="B4609" t="s">
        <v>10917</v>
      </c>
      <c r="C4609" s="56">
        <v>40812</v>
      </c>
      <c r="D4609" s="48">
        <v>0</v>
      </c>
      <c r="E4609" s="57">
        <v>0</v>
      </c>
      <c r="F4609" s="48">
        <v>0</v>
      </c>
      <c r="G4609" s="48">
        <v>0</v>
      </c>
      <c r="H4609" s="51"/>
      <c r="J4609" s="51"/>
    </row>
    <row r="4610" spans="1:10" x14ac:dyDescent="0.3">
      <c r="A4610" t="s">
        <v>4599</v>
      </c>
      <c r="B4610" t="s">
        <v>10918</v>
      </c>
      <c r="C4610" s="56">
        <v>60997</v>
      </c>
      <c r="D4610" s="48">
        <v>65573.34</v>
      </c>
      <c r="E4610" s="57">
        <v>324.88</v>
      </c>
      <c r="F4610" s="48">
        <v>157735.74</v>
      </c>
      <c r="G4610" s="48">
        <v>92162.4</v>
      </c>
      <c r="H4610" s="51"/>
      <c r="J4610" s="51"/>
    </row>
    <row r="4611" spans="1:10" x14ac:dyDescent="0.3">
      <c r="A4611" t="s">
        <v>4600</v>
      </c>
      <c r="B4611" t="s">
        <v>10919</v>
      </c>
      <c r="C4611" s="56">
        <v>10249</v>
      </c>
      <c r="D4611" s="48">
        <v>10785.06</v>
      </c>
      <c r="E4611" s="57">
        <v>27.91</v>
      </c>
      <c r="F4611" s="48">
        <v>13550.86</v>
      </c>
      <c r="G4611" s="48">
        <v>2765.8000000000011</v>
      </c>
      <c r="H4611" s="51"/>
      <c r="J4611" s="51"/>
    </row>
    <row r="4612" spans="1:10" x14ac:dyDescent="0.3">
      <c r="A4612" t="s">
        <v>4601</v>
      </c>
      <c r="B4612" t="s">
        <v>10920</v>
      </c>
      <c r="C4612" s="56">
        <v>42558</v>
      </c>
      <c r="D4612" s="48">
        <v>56938.26</v>
      </c>
      <c r="E4612" s="57">
        <v>324.24</v>
      </c>
      <c r="F4612" s="48">
        <v>157425</v>
      </c>
      <c r="G4612" s="48">
        <v>100486.73999999999</v>
      </c>
      <c r="H4612" s="51"/>
      <c r="J4612" s="51"/>
    </row>
    <row r="4613" spans="1:10" x14ac:dyDescent="0.3">
      <c r="A4613" t="s">
        <v>4602</v>
      </c>
      <c r="B4613" t="s">
        <v>10921</v>
      </c>
      <c r="C4613" s="56">
        <v>42552</v>
      </c>
      <c r="D4613" s="48">
        <v>130820.25</v>
      </c>
      <c r="E4613" s="57">
        <v>370.6</v>
      </c>
      <c r="F4613" s="48">
        <v>179933.71</v>
      </c>
      <c r="G4613" s="48">
        <v>49113.459999999992</v>
      </c>
      <c r="H4613" s="51"/>
      <c r="J4613" s="51"/>
    </row>
    <row r="4614" spans="1:10" x14ac:dyDescent="0.3">
      <c r="A4614" t="s">
        <v>4603</v>
      </c>
      <c r="B4614" t="s">
        <v>10922</v>
      </c>
      <c r="C4614" s="56">
        <v>41735</v>
      </c>
      <c r="D4614" s="48">
        <v>9240</v>
      </c>
      <c r="E4614" s="57">
        <v>16.22</v>
      </c>
      <c r="F4614" s="48">
        <v>7875.13</v>
      </c>
      <c r="G4614" s="48">
        <v>-1364.87</v>
      </c>
      <c r="H4614" s="51"/>
      <c r="J4614" s="51"/>
    </row>
    <row r="4615" spans="1:10" x14ac:dyDescent="0.3">
      <c r="A4615" t="s">
        <v>4604</v>
      </c>
      <c r="B4615" t="s">
        <v>10923</v>
      </c>
      <c r="C4615" s="56">
        <v>41390</v>
      </c>
      <c r="D4615" s="48">
        <v>156958.56</v>
      </c>
      <c r="E4615" s="57">
        <v>489.14</v>
      </c>
      <c r="F4615" s="48">
        <v>237487.25</v>
      </c>
      <c r="G4615" s="48">
        <v>80528.69</v>
      </c>
      <c r="H4615" s="51"/>
      <c r="J4615" s="51"/>
    </row>
    <row r="4616" spans="1:10" x14ac:dyDescent="0.3">
      <c r="A4616" t="s">
        <v>4605</v>
      </c>
      <c r="B4616" t="s">
        <v>10924</v>
      </c>
      <c r="C4616" s="56">
        <v>42623</v>
      </c>
      <c r="D4616" s="48">
        <v>0</v>
      </c>
      <c r="E4616" s="57">
        <v>0</v>
      </c>
      <c r="F4616" s="48">
        <v>0</v>
      </c>
      <c r="G4616" s="48">
        <v>0</v>
      </c>
      <c r="H4616" s="51"/>
      <c r="J4616" s="51"/>
    </row>
    <row r="4617" spans="1:10" x14ac:dyDescent="0.3">
      <c r="A4617" t="s">
        <v>4606</v>
      </c>
      <c r="B4617" t="s">
        <v>10925</v>
      </c>
      <c r="C4617" s="56">
        <v>41853</v>
      </c>
      <c r="D4617" s="48">
        <v>0</v>
      </c>
      <c r="E4617" s="57">
        <v>0</v>
      </c>
      <c r="F4617" s="48">
        <v>0</v>
      </c>
      <c r="G4617" s="48">
        <v>0</v>
      </c>
      <c r="H4617" s="51"/>
      <c r="J4617" s="51"/>
    </row>
    <row r="4618" spans="1:10" x14ac:dyDescent="0.3">
      <c r="A4618" t="s">
        <v>4607</v>
      </c>
      <c r="B4618" t="s">
        <v>10926</v>
      </c>
      <c r="C4618" s="56">
        <v>41514</v>
      </c>
      <c r="D4618" s="48">
        <v>397436.1</v>
      </c>
      <c r="E4618" s="57">
        <v>784.82</v>
      </c>
      <c r="F4618" s="48">
        <v>381045.81</v>
      </c>
      <c r="G4618" s="48">
        <v>-16390.289999999979</v>
      </c>
      <c r="H4618" s="51"/>
      <c r="J4618" s="51"/>
    </row>
    <row r="4619" spans="1:10" x14ac:dyDescent="0.3">
      <c r="A4619" t="s">
        <v>4608</v>
      </c>
      <c r="B4619" t="s">
        <v>10927</v>
      </c>
      <c r="C4619" s="56">
        <v>69877</v>
      </c>
      <c r="D4619" s="48">
        <v>75768</v>
      </c>
      <c r="E4619" s="57">
        <v>122.63</v>
      </c>
      <c r="F4619" s="48">
        <v>59539.32</v>
      </c>
      <c r="G4619" s="48">
        <v>-16228.68</v>
      </c>
      <c r="H4619" s="51"/>
      <c r="J4619" s="51"/>
    </row>
    <row r="4620" spans="1:10" x14ac:dyDescent="0.3">
      <c r="A4620" t="s">
        <v>4609</v>
      </c>
      <c r="B4620" t="s">
        <v>10928</v>
      </c>
      <c r="C4620" s="56">
        <v>75753</v>
      </c>
      <c r="D4620" s="48">
        <v>0</v>
      </c>
      <c r="E4620" s="57">
        <v>0</v>
      </c>
      <c r="F4620" s="48">
        <v>0</v>
      </c>
      <c r="G4620" s="48">
        <v>0</v>
      </c>
      <c r="H4620" s="51"/>
      <c r="J4620" s="51"/>
    </row>
    <row r="4621" spans="1:10" x14ac:dyDescent="0.3">
      <c r="A4621" t="s">
        <v>4610</v>
      </c>
      <c r="B4621" t="s">
        <v>10929</v>
      </c>
      <c r="C4621" s="56">
        <v>76806</v>
      </c>
      <c r="D4621" s="48">
        <v>0</v>
      </c>
      <c r="E4621" s="57">
        <v>0</v>
      </c>
      <c r="F4621" s="48">
        <v>0</v>
      </c>
      <c r="G4621" s="48">
        <v>0</v>
      </c>
      <c r="H4621" s="51"/>
      <c r="J4621" s="51"/>
    </row>
    <row r="4622" spans="1:10" x14ac:dyDescent="0.3">
      <c r="A4622" t="s">
        <v>4611</v>
      </c>
      <c r="B4622" t="s">
        <v>10930</v>
      </c>
      <c r="C4622" s="56">
        <v>41777</v>
      </c>
      <c r="D4622" s="48">
        <v>0</v>
      </c>
      <c r="E4622" s="57">
        <v>0</v>
      </c>
      <c r="F4622" s="48">
        <v>0</v>
      </c>
      <c r="G4622" s="48">
        <v>0</v>
      </c>
      <c r="H4622" s="51"/>
      <c r="J4622" s="51"/>
    </row>
    <row r="4623" spans="1:10" x14ac:dyDescent="0.3">
      <c r="A4623" t="s">
        <v>4612</v>
      </c>
      <c r="B4623" t="s">
        <v>10931</v>
      </c>
      <c r="C4623" s="56">
        <v>20281</v>
      </c>
      <c r="D4623" s="48">
        <v>9240</v>
      </c>
      <c r="E4623" s="57">
        <v>0</v>
      </c>
      <c r="F4623" s="48">
        <v>0</v>
      </c>
      <c r="G4623" s="48">
        <v>-9240</v>
      </c>
      <c r="H4623" s="51"/>
      <c r="J4623" s="51"/>
    </row>
    <row r="4624" spans="1:10" x14ac:dyDescent="0.3">
      <c r="A4624" t="s">
        <v>4613</v>
      </c>
      <c r="B4624" t="s">
        <v>10932</v>
      </c>
      <c r="C4624" s="56">
        <v>24597</v>
      </c>
      <c r="D4624" s="48">
        <v>0</v>
      </c>
      <c r="E4624" s="57">
        <v>0</v>
      </c>
      <c r="F4624" s="48">
        <v>0</v>
      </c>
      <c r="G4624" s="48">
        <v>0</v>
      </c>
      <c r="H4624" s="51"/>
      <c r="J4624" s="51"/>
    </row>
    <row r="4625" spans="1:10" x14ac:dyDescent="0.3">
      <c r="A4625" t="s">
        <v>4614</v>
      </c>
      <c r="B4625" t="s">
        <v>10933</v>
      </c>
      <c r="C4625" s="56">
        <v>40530</v>
      </c>
      <c r="D4625" s="48">
        <v>47923.23</v>
      </c>
      <c r="E4625" s="57">
        <v>126.59</v>
      </c>
      <c r="F4625" s="48">
        <v>61461.98</v>
      </c>
      <c r="G4625" s="48">
        <v>13538.75</v>
      </c>
      <c r="H4625" s="51"/>
      <c r="J4625" s="51"/>
    </row>
    <row r="4626" spans="1:10" x14ac:dyDescent="0.3">
      <c r="A4626" t="s">
        <v>4615</v>
      </c>
      <c r="B4626" t="s">
        <v>10934</v>
      </c>
      <c r="C4626" s="56">
        <v>41506</v>
      </c>
      <c r="D4626" s="48">
        <v>245114.46</v>
      </c>
      <c r="E4626" s="57">
        <v>289.77999999999997</v>
      </c>
      <c r="F4626" s="48">
        <v>140693.99</v>
      </c>
      <c r="G4626" s="48">
        <v>-104420.47</v>
      </c>
      <c r="H4626" s="51"/>
      <c r="J4626" s="51"/>
    </row>
    <row r="4627" spans="1:10" x14ac:dyDescent="0.3">
      <c r="A4627" t="s">
        <v>4616</v>
      </c>
      <c r="B4627" t="s">
        <v>10935</v>
      </c>
      <c r="C4627" s="56">
        <v>41023</v>
      </c>
      <c r="D4627" s="48">
        <v>41687.879999999997</v>
      </c>
      <c r="E4627" s="57">
        <v>165.56</v>
      </c>
      <c r="F4627" s="48">
        <v>80382.69</v>
      </c>
      <c r="G4627" s="48">
        <v>38694.810000000005</v>
      </c>
      <c r="H4627" s="51"/>
      <c r="J4627" s="51"/>
    </row>
    <row r="4628" spans="1:10" x14ac:dyDescent="0.3">
      <c r="A4628" t="s">
        <v>4617</v>
      </c>
      <c r="B4628" t="s">
        <v>10936</v>
      </c>
      <c r="C4628" s="56">
        <v>60997</v>
      </c>
      <c r="D4628" s="48">
        <v>0</v>
      </c>
      <c r="E4628" s="57">
        <v>0</v>
      </c>
      <c r="F4628" s="48">
        <v>0</v>
      </c>
      <c r="G4628" s="48">
        <v>0</v>
      </c>
      <c r="H4628" s="51"/>
      <c r="J4628" s="51"/>
    </row>
    <row r="4629" spans="1:10" x14ac:dyDescent="0.3">
      <c r="A4629" t="s">
        <v>4618</v>
      </c>
      <c r="B4629" t="s">
        <v>10937</v>
      </c>
      <c r="C4629" s="56">
        <v>77195</v>
      </c>
      <c r="D4629" s="48">
        <v>139474.60999999999</v>
      </c>
      <c r="E4629" s="57">
        <v>132.66999999999999</v>
      </c>
      <c r="F4629" s="48">
        <v>64413.94</v>
      </c>
      <c r="G4629" s="48">
        <v>-75060.669999999984</v>
      </c>
      <c r="H4629" s="51"/>
      <c r="J4629" s="51"/>
    </row>
    <row r="4630" spans="1:10" x14ac:dyDescent="0.3">
      <c r="A4630" t="s">
        <v>4619</v>
      </c>
      <c r="B4630" t="s">
        <v>10938</v>
      </c>
      <c r="C4630" s="56">
        <v>40377</v>
      </c>
      <c r="D4630" s="48">
        <v>33054.32</v>
      </c>
      <c r="E4630" s="57">
        <v>147.66</v>
      </c>
      <c r="F4630" s="48">
        <v>71691.88</v>
      </c>
      <c r="G4630" s="48">
        <v>38637.560000000005</v>
      </c>
      <c r="H4630" s="51"/>
      <c r="J4630" s="51"/>
    </row>
    <row r="4631" spans="1:10" x14ac:dyDescent="0.3">
      <c r="A4631" t="s">
        <v>4620</v>
      </c>
      <c r="B4631" t="s">
        <v>10939</v>
      </c>
      <c r="C4631" s="56">
        <v>10249</v>
      </c>
      <c r="D4631" s="48">
        <v>1848</v>
      </c>
      <c r="E4631" s="57">
        <v>0</v>
      </c>
      <c r="F4631" s="48">
        <v>0</v>
      </c>
      <c r="G4631" s="48">
        <v>-1848</v>
      </c>
      <c r="H4631" s="51"/>
      <c r="J4631" s="51"/>
    </row>
    <row r="4632" spans="1:10" x14ac:dyDescent="0.3">
      <c r="A4632" t="s">
        <v>4621</v>
      </c>
      <c r="B4632" t="s">
        <v>10940</v>
      </c>
      <c r="C4632" s="56">
        <v>41850</v>
      </c>
      <c r="D4632" s="48">
        <v>0</v>
      </c>
      <c r="E4632" s="57">
        <v>32.880000000000003</v>
      </c>
      <c r="F4632" s="48">
        <v>15963.9</v>
      </c>
      <c r="G4632" s="48">
        <v>15963.9</v>
      </c>
      <c r="H4632" s="51"/>
      <c r="J4632" s="51"/>
    </row>
    <row r="4633" spans="1:10" x14ac:dyDescent="0.3">
      <c r="A4633" t="s">
        <v>4622</v>
      </c>
      <c r="B4633" t="s">
        <v>10941</v>
      </c>
      <c r="C4633" s="56">
        <v>42552</v>
      </c>
      <c r="D4633" s="48">
        <v>135202.88</v>
      </c>
      <c r="E4633" s="57">
        <v>685.06</v>
      </c>
      <c r="F4633" s="48">
        <v>332610.33</v>
      </c>
      <c r="G4633" s="48">
        <v>197407.45</v>
      </c>
      <c r="H4633" s="51"/>
      <c r="J4633" s="51"/>
    </row>
    <row r="4634" spans="1:10" x14ac:dyDescent="0.3">
      <c r="A4634" t="s">
        <v>4623</v>
      </c>
      <c r="B4634" t="s">
        <v>10942</v>
      </c>
      <c r="C4634" s="56">
        <v>41853</v>
      </c>
      <c r="D4634" s="48">
        <v>0</v>
      </c>
      <c r="E4634" s="57">
        <v>0</v>
      </c>
      <c r="F4634" s="48">
        <v>0</v>
      </c>
      <c r="G4634" s="48">
        <v>0</v>
      </c>
      <c r="H4634" s="51"/>
      <c r="J4634" s="51"/>
    </row>
    <row r="4635" spans="1:10" x14ac:dyDescent="0.3">
      <c r="A4635" t="s">
        <v>4624</v>
      </c>
      <c r="B4635" t="s">
        <v>10943</v>
      </c>
      <c r="C4635" s="56">
        <v>41862</v>
      </c>
      <c r="D4635" s="48">
        <v>44639.83</v>
      </c>
      <c r="E4635" s="57">
        <v>262.26</v>
      </c>
      <c r="F4635" s="48">
        <v>127332.48</v>
      </c>
      <c r="G4635" s="48">
        <v>82692.649999999994</v>
      </c>
      <c r="H4635" s="51"/>
      <c r="J4635" s="51"/>
    </row>
    <row r="4636" spans="1:10" x14ac:dyDescent="0.3">
      <c r="A4636" t="s">
        <v>4625</v>
      </c>
      <c r="B4636" t="s">
        <v>10944</v>
      </c>
      <c r="C4636" s="56">
        <v>40342</v>
      </c>
      <c r="D4636" s="48">
        <v>0</v>
      </c>
      <c r="E4636" s="57">
        <v>0</v>
      </c>
      <c r="F4636" s="48">
        <v>0</v>
      </c>
      <c r="G4636" s="48">
        <v>0</v>
      </c>
      <c r="H4636" s="51"/>
      <c r="J4636" s="51"/>
    </row>
    <row r="4637" spans="1:10" x14ac:dyDescent="0.3">
      <c r="A4637" t="s">
        <v>4626</v>
      </c>
      <c r="B4637" t="s">
        <v>10945</v>
      </c>
      <c r="C4637" s="56">
        <v>69877</v>
      </c>
      <c r="D4637" s="48">
        <v>0</v>
      </c>
      <c r="E4637" s="57">
        <v>14.06</v>
      </c>
      <c r="F4637" s="48">
        <v>6826.41</v>
      </c>
      <c r="G4637" s="48">
        <v>6826.41</v>
      </c>
      <c r="H4637" s="51"/>
      <c r="J4637" s="51"/>
    </row>
    <row r="4638" spans="1:10" x14ac:dyDescent="0.3">
      <c r="A4638" t="s">
        <v>4627</v>
      </c>
      <c r="B4638" t="s">
        <v>10946</v>
      </c>
      <c r="C4638" s="56">
        <v>41251</v>
      </c>
      <c r="D4638" s="48">
        <v>151576.56</v>
      </c>
      <c r="E4638" s="57">
        <v>554.72</v>
      </c>
      <c r="F4638" s="48">
        <v>269327.65000000002</v>
      </c>
      <c r="G4638" s="48">
        <v>117751.09000000003</v>
      </c>
      <c r="H4638" s="51"/>
      <c r="J4638" s="51"/>
    </row>
    <row r="4639" spans="1:10" x14ac:dyDescent="0.3">
      <c r="A4639" t="s">
        <v>4628</v>
      </c>
      <c r="B4639" t="s">
        <v>10947</v>
      </c>
      <c r="C4639" s="56">
        <v>76806</v>
      </c>
      <c r="D4639" s="48">
        <v>1848</v>
      </c>
      <c r="E4639" s="57">
        <v>0</v>
      </c>
      <c r="F4639" s="48">
        <v>0</v>
      </c>
      <c r="G4639" s="48">
        <v>-1848</v>
      </c>
      <c r="H4639" s="51"/>
      <c r="J4639" s="51"/>
    </row>
    <row r="4640" spans="1:10" x14ac:dyDescent="0.3">
      <c r="A4640" t="s">
        <v>4629</v>
      </c>
      <c r="B4640" t="s">
        <v>10948</v>
      </c>
      <c r="C4640" s="56">
        <v>40144</v>
      </c>
      <c r="D4640" s="48">
        <v>0</v>
      </c>
      <c r="E4640" s="57">
        <v>0</v>
      </c>
      <c r="F4640" s="48">
        <v>0</v>
      </c>
      <c r="G4640" s="48">
        <v>0</v>
      </c>
      <c r="H4640" s="51"/>
      <c r="J4640" s="51"/>
    </row>
    <row r="4641" spans="1:10" x14ac:dyDescent="0.3">
      <c r="A4641" t="s">
        <v>4630</v>
      </c>
      <c r="B4641" t="s">
        <v>10949</v>
      </c>
      <c r="C4641" s="56">
        <v>40517</v>
      </c>
      <c r="D4641" s="48">
        <v>0</v>
      </c>
      <c r="E4641" s="57">
        <v>0</v>
      </c>
      <c r="F4641" s="48">
        <v>0</v>
      </c>
      <c r="G4641" s="48">
        <v>0</v>
      </c>
      <c r="H4641" s="51"/>
      <c r="J4641" s="51"/>
    </row>
    <row r="4642" spans="1:10" x14ac:dyDescent="0.3">
      <c r="A4642" t="s">
        <v>4631</v>
      </c>
      <c r="B4642" t="s">
        <v>10950</v>
      </c>
      <c r="C4642" s="56">
        <v>80433</v>
      </c>
      <c r="D4642" s="48">
        <v>0</v>
      </c>
      <c r="E4642" s="57">
        <v>8.89</v>
      </c>
      <c r="F4642" s="48">
        <v>4316.2700000000004</v>
      </c>
      <c r="G4642" s="48">
        <v>4316.2700000000004</v>
      </c>
      <c r="H4642" s="51"/>
      <c r="J4642" s="51"/>
    </row>
    <row r="4643" spans="1:10" x14ac:dyDescent="0.3">
      <c r="A4643" t="s">
        <v>4632</v>
      </c>
      <c r="B4643" t="s">
        <v>10951</v>
      </c>
      <c r="C4643" s="56">
        <v>41400</v>
      </c>
      <c r="D4643" s="48">
        <v>120130.51</v>
      </c>
      <c r="E4643" s="57">
        <v>438.49</v>
      </c>
      <c r="F4643" s="48">
        <v>212895.66</v>
      </c>
      <c r="G4643" s="48">
        <v>92765.150000000009</v>
      </c>
      <c r="H4643" s="51"/>
      <c r="J4643" s="51"/>
    </row>
    <row r="4644" spans="1:10" x14ac:dyDescent="0.3">
      <c r="A4644" t="s">
        <v>4633</v>
      </c>
      <c r="B4644" t="s">
        <v>10952</v>
      </c>
      <c r="C4644" s="56">
        <v>24597</v>
      </c>
      <c r="D4644" s="48">
        <v>0</v>
      </c>
      <c r="E4644" s="57">
        <v>0</v>
      </c>
      <c r="F4644" s="48">
        <v>0</v>
      </c>
      <c r="G4644" s="48">
        <v>0</v>
      </c>
      <c r="H4644" s="51"/>
      <c r="J4644" s="51"/>
    </row>
    <row r="4645" spans="1:10" x14ac:dyDescent="0.3">
      <c r="A4645" t="s">
        <v>4634</v>
      </c>
      <c r="B4645" t="s">
        <v>10953</v>
      </c>
      <c r="C4645" s="56">
        <v>40530</v>
      </c>
      <c r="D4645" s="48">
        <v>0</v>
      </c>
      <c r="E4645" s="57">
        <v>0</v>
      </c>
      <c r="F4645" s="48">
        <v>0</v>
      </c>
      <c r="G4645" s="48">
        <v>0</v>
      </c>
      <c r="H4645" s="51"/>
      <c r="J4645" s="51"/>
    </row>
    <row r="4646" spans="1:10" x14ac:dyDescent="0.3">
      <c r="A4646" t="s">
        <v>4635</v>
      </c>
      <c r="B4646" t="s">
        <v>10954</v>
      </c>
      <c r="C4646" s="56">
        <v>41506</v>
      </c>
      <c r="D4646" s="48">
        <v>91386.62</v>
      </c>
      <c r="E4646" s="57">
        <v>272.48</v>
      </c>
      <c r="F4646" s="48">
        <v>132294.49</v>
      </c>
      <c r="G4646" s="48">
        <v>40907.869999999995</v>
      </c>
      <c r="H4646" s="51"/>
      <c r="J4646" s="51"/>
    </row>
    <row r="4647" spans="1:10" x14ac:dyDescent="0.3">
      <c r="A4647" t="s">
        <v>4636</v>
      </c>
      <c r="B4647" t="s">
        <v>10955</v>
      </c>
      <c r="C4647" s="56">
        <v>41023</v>
      </c>
      <c r="D4647" s="48">
        <v>107079.33</v>
      </c>
      <c r="E4647" s="57">
        <v>0</v>
      </c>
      <c r="F4647" s="48">
        <v>0</v>
      </c>
      <c r="G4647" s="48">
        <v>-107079.33</v>
      </c>
      <c r="H4647" s="51"/>
      <c r="J4647" s="51"/>
    </row>
    <row r="4648" spans="1:10" x14ac:dyDescent="0.3">
      <c r="A4648" t="s">
        <v>4637</v>
      </c>
      <c r="B4648" t="s">
        <v>10956</v>
      </c>
      <c r="C4648" s="56">
        <v>60997</v>
      </c>
      <c r="D4648" s="48">
        <v>179453.22</v>
      </c>
      <c r="E4648" s="57">
        <v>241.39</v>
      </c>
      <c r="F4648" s="48">
        <v>117199.67</v>
      </c>
      <c r="G4648" s="48">
        <v>-62253.55</v>
      </c>
      <c r="H4648" s="51"/>
      <c r="J4648" s="51"/>
    </row>
    <row r="4649" spans="1:10" x14ac:dyDescent="0.3">
      <c r="A4649" t="s">
        <v>4638</v>
      </c>
      <c r="B4649" t="s">
        <v>10957</v>
      </c>
      <c r="C4649" s="56">
        <v>41850</v>
      </c>
      <c r="D4649" s="48">
        <v>16632</v>
      </c>
      <c r="E4649" s="57">
        <v>229.2</v>
      </c>
      <c r="F4649" s="48">
        <v>111281.18</v>
      </c>
      <c r="G4649" s="48">
        <v>94649.18</v>
      </c>
      <c r="H4649" s="51"/>
      <c r="J4649" s="51"/>
    </row>
    <row r="4650" spans="1:10" x14ac:dyDescent="0.3">
      <c r="A4650" t="s">
        <v>4639</v>
      </c>
      <c r="B4650" t="s">
        <v>10958</v>
      </c>
      <c r="C4650" s="56">
        <v>69877</v>
      </c>
      <c r="D4650" s="48">
        <v>91386.89</v>
      </c>
      <c r="E4650" s="57">
        <v>12.68</v>
      </c>
      <c r="F4650" s="48">
        <v>6156.39</v>
      </c>
      <c r="G4650" s="48">
        <v>-85230.5</v>
      </c>
      <c r="H4650" s="51"/>
      <c r="J4650" s="51"/>
    </row>
    <row r="4651" spans="1:10" x14ac:dyDescent="0.3">
      <c r="A4651" t="s">
        <v>4640</v>
      </c>
      <c r="B4651" t="s">
        <v>10959</v>
      </c>
      <c r="C4651" s="56">
        <v>76806</v>
      </c>
      <c r="D4651" s="48">
        <v>39900.94</v>
      </c>
      <c r="E4651" s="57">
        <v>199.32</v>
      </c>
      <c r="F4651" s="48">
        <v>96773.85</v>
      </c>
      <c r="G4651" s="48">
        <v>56872.91</v>
      </c>
      <c r="H4651" s="51"/>
      <c r="J4651" s="51"/>
    </row>
    <row r="4652" spans="1:10" x14ac:dyDescent="0.3">
      <c r="A4652" t="s">
        <v>4641</v>
      </c>
      <c r="B4652" t="s">
        <v>10960</v>
      </c>
      <c r="C4652" s="56">
        <v>40517</v>
      </c>
      <c r="D4652" s="48">
        <v>64402.6</v>
      </c>
      <c r="E4652" s="57">
        <v>126.86</v>
      </c>
      <c r="F4652" s="48">
        <v>61593.07</v>
      </c>
      <c r="G4652" s="48">
        <v>-2809.5299999999988</v>
      </c>
      <c r="H4652" s="51"/>
      <c r="J4652" s="51"/>
    </row>
    <row r="4653" spans="1:10" x14ac:dyDescent="0.3">
      <c r="A4653" t="s">
        <v>4642</v>
      </c>
      <c r="B4653" t="s">
        <v>10961</v>
      </c>
      <c r="C4653" s="56">
        <v>13622</v>
      </c>
      <c r="D4653" s="48">
        <v>0</v>
      </c>
      <c r="E4653" s="57">
        <v>0</v>
      </c>
      <c r="F4653" s="48">
        <v>0</v>
      </c>
      <c r="G4653" s="48">
        <v>0</v>
      </c>
      <c r="H4653" s="51"/>
      <c r="J4653" s="51"/>
    </row>
    <row r="4654" spans="1:10" x14ac:dyDescent="0.3">
      <c r="A4654" t="s">
        <v>4643</v>
      </c>
      <c r="B4654" t="s">
        <v>10962</v>
      </c>
      <c r="C4654" s="56">
        <v>20281</v>
      </c>
      <c r="D4654" s="48">
        <v>1056360.08</v>
      </c>
      <c r="E4654" s="57">
        <v>1190.6400000000001</v>
      </c>
      <c r="F4654" s="48">
        <v>578079.53</v>
      </c>
      <c r="G4654" s="48">
        <v>-478280.55000000005</v>
      </c>
      <c r="H4654" s="51"/>
      <c r="J4654" s="51"/>
    </row>
    <row r="4655" spans="1:10" x14ac:dyDescent="0.3">
      <c r="A4655" t="s">
        <v>4644</v>
      </c>
      <c r="B4655" t="s">
        <v>10963</v>
      </c>
      <c r="C4655" s="56">
        <v>24597</v>
      </c>
      <c r="D4655" s="48">
        <v>274281.53000000003</v>
      </c>
      <c r="E4655" s="57">
        <v>505.78</v>
      </c>
      <c r="F4655" s="48">
        <v>245566.31</v>
      </c>
      <c r="G4655" s="48">
        <v>-28715.22000000003</v>
      </c>
      <c r="H4655" s="51"/>
      <c r="J4655" s="51"/>
    </row>
    <row r="4656" spans="1:10" x14ac:dyDescent="0.3">
      <c r="A4656" t="s">
        <v>4645</v>
      </c>
      <c r="B4656" t="s">
        <v>10964</v>
      </c>
      <c r="C4656" s="56">
        <v>41506</v>
      </c>
      <c r="D4656" s="48">
        <v>138328.39000000001</v>
      </c>
      <c r="E4656" s="57">
        <v>211.02</v>
      </c>
      <c r="F4656" s="48">
        <v>102454.43</v>
      </c>
      <c r="G4656" s="48">
        <v>-35873.960000000021</v>
      </c>
      <c r="H4656" s="51"/>
      <c r="J4656" s="51"/>
    </row>
    <row r="4657" spans="1:10" x14ac:dyDescent="0.3">
      <c r="A4657" t="s">
        <v>4646</v>
      </c>
      <c r="B4657" t="s">
        <v>10965</v>
      </c>
      <c r="C4657" s="56">
        <v>41023</v>
      </c>
      <c r="D4657" s="48">
        <v>49949.34</v>
      </c>
      <c r="E4657" s="57">
        <v>101.77</v>
      </c>
      <c r="F4657" s="48">
        <v>49411.37</v>
      </c>
      <c r="G4657" s="48">
        <v>-537.96999999999389</v>
      </c>
      <c r="H4657" s="51"/>
      <c r="J4657" s="51"/>
    </row>
    <row r="4658" spans="1:10" x14ac:dyDescent="0.3">
      <c r="A4658" t="s">
        <v>4647</v>
      </c>
      <c r="B4658" t="s">
        <v>10966</v>
      </c>
      <c r="C4658" s="56">
        <v>60997</v>
      </c>
      <c r="D4658" s="48">
        <v>0</v>
      </c>
      <c r="E4658" s="57">
        <v>107.31</v>
      </c>
      <c r="F4658" s="48">
        <v>52101.15</v>
      </c>
      <c r="G4658" s="48">
        <v>52101.15</v>
      </c>
      <c r="H4658" s="51"/>
      <c r="J4658" s="51"/>
    </row>
    <row r="4659" spans="1:10" x14ac:dyDescent="0.3">
      <c r="A4659" t="s">
        <v>4648</v>
      </c>
      <c r="B4659" t="s">
        <v>10967</v>
      </c>
      <c r="C4659" s="56">
        <v>42552</v>
      </c>
      <c r="D4659" s="48">
        <v>0</v>
      </c>
      <c r="E4659" s="57">
        <v>0</v>
      </c>
      <c r="F4659" s="48">
        <v>0</v>
      </c>
      <c r="G4659" s="48">
        <v>0</v>
      </c>
      <c r="H4659" s="51"/>
      <c r="J4659" s="51"/>
    </row>
    <row r="4660" spans="1:10" x14ac:dyDescent="0.3">
      <c r="A4660" t="s">
        <v>4649</v>
      </c>
      <c r="B4660" t="s">
        <v>10968</v>
      </c>
      <c r="C4660" s="56">
        <v>41390</v>
      </c>
      <c r="D4660" s="48">
        <v>0</v>
      </c>
      <c r="E4660" s="57">
        <v>68.73</v>
      </c>
      <c r="F4660" s="48">
        <v>33369.79</v>
      </c>
      <c r="G4660" s="48">
        <v>33369.79</v>
      </c>
      <c r="H4660" s="51"/>
      <c r="J4660" s="51"/>
    </row>
    <row r="4661" spans="1:10" x14ac:dyDescent="0.3">
      <c r="A4661" t="s">
        <v>4650</v>
      </c>
      <c r="B4661" t="s">
        <v>10969</v>
      </c>
      <c r="C4661" s="56">
        <v>42623</v>
      </c>
      <c r="D4661" s="48">
        <v>13846.1</v>
      </c>
      <c r="E4661" s="57">
        <v>7.35</v>
      </c>
      <c r="F4661" s="48">
        <v>3568.57</v>
      </c>
      <c r="G4661" s="48">
        <v>-10277.530000000001</v>
      </c>
      <c r="H4661" s="51"/>
      <c r="J4661" s="51"/>
    </row>
    <row r="4662" spans="1:10" x14ac:dyDescent="0.3">
      <c r="A4662" t="s">
        <v>4651</v>
      </c>
      <c r="B4662" t="s">
        <v>10970</v>
      </c>
      <c r="C4662" s="56">
        <v>41853</v>
      </c>
      <c r="D4662" s="48">
        <v>47670.15</v>
      </c>
      <c r="E4662" s="57">
        <v>50.29</v>
      </c>
      <c r="F4662" s="48">
        <v>24416.799999999999</v>
      </c>
      <c r="G4662" s="48">
        <v>-23253.350000000002</v>
      </c>
      <c r="H4662" s="51"/>
      <c r="J4662" s="51"/>
    </row>
    <row r="4663" spans="1:10" x14ac:dyDescent="0.3">
      <c r="A4663" t="s">
        <v>4652</v>
      </c>
      <c r="B4663" t="s">
        <v>10971</v>
      </c>
      <c r="C4663" s="56">
        <v>41514</v>
      </c>
      <c r="D4663" s="48">
        <v>0</v>
      </c>
      <c r="E4663" s="57">
        <v>0</v>
      </c>
      <c r="F4663" s="48">
        <v>0</v>
      </c>
      <c r="G4663" s="48">
        <v>0</v>
      </c>
      <c r="H4663" s="51"/>
      <c r="J4663" s="51"/>
    </row>
    <row r="4664" spans="1:10" x14ac:dyDescent="0.3">
      <c r="A4664" t="s">
        <v>4653</v>
      </c>
      <c r="B4664" t="s">
        <v>10972</v>
      </c>
      <c r="C4664" s="56">
        <v>41772</v>
      </c>
      <c r="D4664" s="48">
        <v>236634.63</v>
      </c>
      <c r="E4664" s="57">
        <v>225.98</v>
      </c>
      <c r="F4664" s="48">
        <v>109717.81</v>
      </c>
      <c r="G4664" s="48">
        <v>-126916.82</v>
      </c>
      <c r="H4664" s="51"/>
      <c r="J4664" s="51"/>
    </row>
    <row r="4665" spans="1:10" x14ac:dyDescent="0.3">
      <c r="A4665" t="s">
        <v>4654</v>
      </c>
      <c r="B4665" t="s">
        <v>10973</v>
      </c>
      <c r="C4665" s="56">
        <v>69877</v>
      </c>
      <c r="D4665" s="48">
        <v>35112</v>
      </c>
      <c r="E4665" s="57">
        <v>0</v>
      </c>
      <c r="F4665" s="48">
        <v>0</v>
      </c>
      <c r="G4665" s="48">
        <v>-35112</v>
      </c>
      <c r="H4665" s="51"/>
      <c r="J4665" s="51"/>
    </row>
    <row r="4666" spans="1:10" x14ac:dyDescent="0.3">
      <c r="A4666" t="s">
        <v>4655</v>
      </c>
      <c r="B4666" t="s">
        <v>10974</v>
      </c>
      <c r="C4666" s="56">
        <v>76806</v>
      </c>
      <c r="D4666" s="48">
        <v>0</v>
      </c>
      <c r="E4666" s="57">
        <v>0</v>
      </c>
      <c r="F4666" s="48">
        <v>0</v>
      </c>
      <c r="G4666" s="48">
        <v>0</v>
      </c>
      <c r="H4666" s="51"/>
      <c r="J4666" s="51"/>
    </row>
    <row r="4667" spans="1:10" x14ac:dyDescent="0.3">
      <c r="A4667" t="s">
        <v>4656</v>
      </c>
      <c r="B4667" t="s">
        <v>10975</v>
      </c>
      <c r="C4667" s="56">
        <v>40278</v>
      </c>
      <c r="D4667" s="48">
        <v>0</v>
      </c>
      <c r="E4667" s="57">
        <v>54.4</v>
      </c>
      <c r="F4667" s="48">
        <v>26412.29</v>
      </c>
      <c r="G4667" s="48">
        <v>26412.29</v>
      </c>
      <c r="H4667" s="51"/>
      <c r="J4667" s="51"/>
    </row>
    <row r="4668" spans="1:10" x14ac:dyDescent="0.3">
      <c r="A4668" t="s">
        <v>4657</v>
      </c>
      <c r="B4668" t="s">
        <v>10976</v>
      </c>
      <c r="C4668" s="56">
        <v>83163</v>
      </c>
      <c r="D4668" s="48">
        <v>105132.68</v>
      </c>
      <c r="E4668" s="57">
        <v>282.04000000000002</v>
      </c>
      <c r="F4668" s="48">
        <v>136936.06</v>
      </c>
      <c r="G4668" s="48">
        <v>31803.380000000005</v>
      </c>
      <c r="H4668" s="51"/>
      <c r="J4668" s="51"/>
    </row>
    <row r="4669" spans="1:10" x14ac:dyDescent="0.3">
      <c r="A4669" t="s">
        <v>4658</v>
      </c>
      <c r="B4669" t="s">
        <v>10977</v>
      </c>
      <c r="C4669" s="56">
        <v>13622</v>
      </c>
      <c r="D4669" s="48">
        <v>0</v>
      </c>
      <c r="E4669" s="57">
        <v>0</v>
      </c>
      <c r="F4669" s="48">
        <v>0</v>
      </c>
      <c r="G4669" s="48">
        <v>0</v>
      </c>
      <c r="H4669" s="51"/>
      <c r="J4669" s="51"/>
    </row>
    <row r="4670" spans="1:10" x14ac:dyDescent="0.3">
      <c r="A4670" t="s">
        <v>4659</v>
      </c>
      <c r="B4670" t="s">
        <v>10978</v>
      </c>
      <c r="C4670" s="56">
        <v>24597</v>
      </c>
      <c r="D4670" s="48">
        <v>27745.1</v>
      </c>
      <c r="E4670" s="57">
        <v>105.04</v>
      </c>
      <c r="F4670" s="48">
        <v>50999.02</v>
      </c>
      <c r="G4670" s="48">
        <v>23253.919999999998</v>
      </c>
      <c r="H4670" s="51"/>
      <c r="J4670" s="51"/>
    </row>
    <row r="4671" spans="1:10" x14ac:dyDescent="0.3">
      <c r="A4671" t="s">
        <v>4660</v>
      </c>
      <c r="B4671" t="s">
        <v>10979</v>
      </c>
      <c r="C4671" s="56">
        <v>41506</v>
      </c>
      <c r="D4671" s="48">
        <v>188943</v>
      </c>
      <c r="E4671" s="57">
        <v>526.28</v>
      </c>
      <c r="F4671" s="48">
        <v>255519.47</v>
      </c>
      <c r="G4671" s="48">
        <v>66576.47</v>
      </c>
      <c r="H4671" s="51"/>
      <c r="J4671" s="51"/>
    </row>
    <row r="4672" spans="1:10" x14ac:dyDescent="0.3">
      <c r="A4672" t="s">
        <v>4661</v>
      </c>
      <c r="B4672" t="s">
        <v>10980</v>
      </c>
      <c r="C4672" s="56">
        <v>41023</v>
      </c>
      <c r="D4672" s="48">
        <v>195121.42</v>
      </c>
      <c r="E4672" s="57">
        <v>785.2</v>
      </c>
      <c r="F4672" s="48">
        <v>381230.3</v>
      </c>
      <c r="G4672" s="48">
        <v>186108.87999999998</v>
      </c>
      <c r="H4672" s="51"/>
      <c r="J4672" s="51"/>
    </row>
    <row r="4673" spans="1:10" x14ac:dyDescent="0.3">
      <c r="A4673" t="s">
        <v>4662</v>
      </c>
      <c r="B4673" t="s">
        <v>10980</v>
      </c>
      <c r="C4673" s="56">
        <v>41023</v>
      </c>
      <c r="D4673" s="48">
        <v>121941.24</v>
      </c>
      <c r="E4673" s="57">
        <v>241.39</v>
      </c>
      <c r="F4673" s="48">
        <v>117199.67</v>
      </c>
      <c r="G4673" s="48">
        <v>-4741.570000000007</v>
      </c>
      <c r="H4673" s="51"/>
      <c r="J4673" s="51"/>
    </row>
    <row r="4674" spans="1:10" x14ac:dyDescent="0.3">
      <c r="A4674" t="s">
        <v>4663</v>
      </c>
      <c r="B4674" t="s">
        <v>10981</v>
      </c>
      <c r="C4674" s="56">
        <v>10249</v>
      </c>
      <c r="D4674" s="48">
        <v>53405.34</v>
      </c>
      <c r="E4674" s="57">
        <v>99.83</v>
      </c>
      <c r="F4674" s="48">
        <v>48469.46</v>
      </c>
      <c r="G4674" s="48">
        <v>-4935.8799999999974</v>
      </c>
      <c r="H4674" s="51"/>
      <c r="J4674" s="51"/>
    </row>
    <row r="4675" spans="1:10" x14ac:dyDescent="0.3">
      <c r="A4675" t="s">
        <v>4664</v>
      </c>
      <c r="B4675" t="s">
        <v>10982</v>
      </c>
      <c r="C4675" s="56">
        <v>41850</v>
      </c>
      <c r="D4675" s="48">
        <v>9240</v>
      </c>
      <c r="E4675" s="57">
        <v>245.87</v>
      </c>
      <c r="F4675" s="48">
        <v>119374.8</v>
      </c>
      <c r="G4675" s="48">
        <v>110134.8</v>
      </c>
      <c r="H4675" s="51"/>
      <c r="J4675" s="51"/>
    </row>
    <row r="4676" spans="1:10" x14ac:dyDescent="0.3">
      <c r="A4676" t="s">
        <v>4665</v>
      </c>
      <c r="B4676" t="s">
        <v>10983</v>
      </c>
      <c r="C4676" s="56">
        <v>42558</v>
      </c>
      <c r="D4676" s="48">
        <v>0</v>
      </c>
      <c r="E4676" s="57">
        <v>0</v>
      </c>
      <c r="F4676" s="48">
        <v>0</v>
      </c>
      <c r="G4676" s="48">
        <v>0</v>
      </c>
      <c r="H4676" s="51"/>
      <c r="J4676" s="51"/>
    </row>
    <row r="4677" spans="1:10" x14ac:dyDescent="0.3">
      <c r="A4677" t="s">
        <v>4666</v>
      </c>
      <c r="B4677" t="s">
        <v>10984</v>
      </c>
      <c r="C4677" s="56">
        <v>42552</v>
      </c>
      <c r="D4677" s="48">
        <v>64827.75</v>
      </c>
      <c r="E4677" s="57">
        <v>125.48</v>
      </c>
      <c r="F4677" s="48">
        <v>60923.05</v>
      </c>
      <c r="G4677" s="48">
        <v>-3904.6999999999971</v>
      </c>
      <c r="H4677" s="51"/>
      <c r="J4677" s="51"/>
    </row>
    <row r="4678" spans="1:10" x14ac:dyDescent="0.3">
      <c r="A4678" t="s">
        <v>4667</v>
      </c>
      <c r="B4678" t="s">
        <v>10985</v>
      </c>
      <c r="C4678" s="56">
        <v>41735</v>
      </c>
      <c r="D4678" s="48">
        <v>0</v>
      </c>
      <c r="E4678" s="57">
        <v>8.3800000000000008</v>
      </c>
      <c r="F4678" s="48">
        <v>4068.66</v>
      </c>
      <c r="G4678" s="48">
        <v>4068.66</v>
      </c>
      <c r="H4678" s="51"/>
      <c r="J4678" s="51"/>
    </row>
    <row r="4679" spans="1:10" x14ac:dyDescent="0.3">
      <c r="A4679" t="s">
        <v>4668</v>
      </c>
      <c r="B4679" t="s">
        <v>10986</v>
      </c>
      <c r="C4679" s="56">
        <v>41390</v>
      </c>
      <c r="D4679" s="48">
        <v>0</v>
      </c>
      <c r="E4679" s="57">
        <v>0</v>
      </c>
      <c r="F4679" s="48">
        <v>0</v>
      </c>
      <c r="G4679" s="48">
        <v>0</v>
      </c>
      <c r="H4679" s="51"/>
      <c r="J4679" s="51"/>
    </row>
    <row r="4680" spans="1:10" x14ac:dyDescent="0.3">
      <c r="A4680" t="s">
        <v>4669</v>
      </c>
      <c r="B4680" t="s">
        <v>10987</v>
      </c>
      <c r="C4680" s="56">
        <v>41853</v>
      </c>
      <c r="D4680" s="48">
        <v>0</v>
      </c>
      <c r="E4680" s="57">
        <v>0</v>
      </c>
      <c r="F4680" s="48">
        <v>0</v>
      </c>
      <c r="G4680" s="48">
        <v>0</v>
      </c>
      <c r="H4680" s="51"/>
      <c r="J4680" s="51"/>
    </row>
    <row r="4681" spans="1:10" x14ac:dyDescent="0.3">
      <c r="A4681" t="s">
        <v>4670</v>
      </c>
      <c r="B4681" t="s">
        <v>10988</v>
      </c>
      <c r="C4681" s="56">
        <v>41514</v>
      </c>
      <c r="D4681" s="48">
        <v>0</v>
      </c>
      <c r="E4681" s="57">
        <v>35</v>
      </c>
      <c r="F4681" s="48">
        <v>16993.2</v>
      </c>
      <c r="G4681" s="48">
        <v>16993.2</v>
      </c>
      <c r="H4681" s="51"/>
      <c r="J4681" s="51"/>
    </row>
    <row r="4682" spans="1:10" x14ac:dyDescent="0.3">
      <c r="A4682" t="s">
        <v>4671</v>
      </c>
      <c r="B4682" t="s">
        <v>10989</v>
      </c>
      <c r="C4682" s="56">
        <v>42514</v>
      </c>
      <c r="D4682" s="48">
        <v>36960</v>
      </c>
      <c r="E4682" s="57">
        <v>65.67</v>
      </c>
      <c r="F4682" s="48">
        <v>31884.1</v>
      </c>
      <c r="G4682" s="48">
        <v>-5075.9000000000015</v>
      </c>
      <c r="H4682" s="51"/>
      <c r="J4682" s="51"/>
    </row>
    <row r="4683" spans="1:10" x14ac:dyDescent="0.3">
      <c r="A4683" t="s">
        <v>4672</v>
      </c>
      <c r="B4683" t="s">
        <v>10990</v>
      </c>
      <c r="C4683" s="56">
        <v>41772</v>
      </c>
      <c r="D4683" s="48">
        <v>345964.67</v>
      </c>
      <c r="E4683" s="57">
        <v>748.64</v>
      </c>
      <c r="F4683" s="48">
        <v>363479.69</v>
      </c>
      <c r="G4683" s="48">
        <v>17515.020000000019</v>
      </c>
      <c r="H4683" s="51"/>
      <c r="J4683" s="51"/>
    </row>
    <row r="4684" spans="1:10" x14ac:dyDescent="0.3">
      <c r="A4684" t="s">
        <v>4673</v>
      </c>
      <c r="B4684" t="s">
        <v>10991</v>
      </c>
      <c r="C4684" s="56">
        <v>76806</v>
      </c>
      <c r="D4684" s="48">
        <v>0</v>
      </c>
      <c r="E4684" s="57">
        <v>0</v>
      </c>
      <c r="F4684" s="48">
        <v>0</v>
      </c>
      <c r="G4684" s="48">
        <v>0</v>
      </c>
      <c r="H4684" s="51"/>
      <c r="J4684" s="51"/>
    </row>
    <row r="4685" spans="1:10" x14ac:dyDescent="0.3">
      <c r="A4685" t="s">
        <v>4674</v>
      </c>
      <c r="B4685" t="s">
        <v>10992</v>
      </c>
      <c r="C4685" s="56">
        <v>40278</v>
      </c>
      <c r="D4685" s="48">
        <v>45412.02</v>
      </c>
      <c r="E4685" s="57">
        <v>164.59</v>
      </c>
      <c r="F4685" s="48">
        <v>79911.740000000005</v>
      </c>
      <c r="G4685" s="48">
        <v>34499.720000000008</v>
      </c>
      <c r="H4685" s="51"/>
      <c r="J4685" s="51"/>
    </row>
    <row r="4686" spans="1:10" x14ac:dyDescent="0.3">
      <c r="A4686" t="s">
        <v>4675</v>
      </c>
      <c r="B4686" t="s">
        <v>10993</v>
      </c>
      <c r="C4686" s="56">
        <v>83163</v>
      </c>
      <c r="D4686" s="48">
        <v>536602.26</v>
      </c>
      <c r="E4686" s="57">
        <v>837.96</v>
      </c>
      <c r="F4686" s="48">
        <v>406846.34</v>
      </c>
      <c r="G4686" s="48">
        <v>-129755.91999999998</v>
      </c>
      <c r="H4686" s="51"/>
      <c r="J4686" s="51"/>
    </row>
    <row r="4687" spans="1:10" x14ac:dyDescent="0.3">
      <c r="A4687" t="s">
        <v>4676</v>
      </c>
      <c r="B4687" t="s">
        <v>10994</v>
      </c>
      <c r="C4687" s="56">
        <v>41814</v>
      </c>
      <c r="D4687" s="48">
        <v>0</v>
      </c>
      <c r="E4687" s="57">
        <v>38.79</v>
      </c>
      <c r="F4687" s="48">
        <v>18833.32</v>
      </c>
      <c r="G4687" s="48">
        <v>18833.32</v>
      </c>
      <c r="H4687" s="51"/>
      <c r="J4687" s="51"/>
    </row>
    <row r="4688" spans="1:10" x14ac:dyDescent="0.3">
      <c r="A4688" t="s">
        <v>4677</v>
      </c>
      <c r="B4688" t="s">
        <v>10995</v>
      </c>
      <c r="C4688" s="56">
        <v>41400</v>
      </c>
      <c r="D4688" s="48">
        <v>72269.570000000007</v>
      </c>
      <c r="E4688" s="57">
        <v>171.39</v>
      </c>
      <c r="F4688" s="48">
        <v>83213.27</v>
      </c>
      <c r="G4688" s="48">
        <v>10943.699999999997</v>
      </c>
      <c r="H4688" s="51"/>
      <c r="J4688" s="51"/>
    </row>
    <row r="4689" spans="1:10" x14ac:dyDescent="0.3">
      <c r="A4689" t="s">
        <v>4678</v>
      </c>
      <c r="B4689" t="s">
        <v>10996</v>
      </c>
      <c r="C4689" s="56">
        <v>13622</v>
      </c>
      <c r="D4689" s="48">
        <v>57988.73</v>
      </c>
      <c r="E4689" s="57">
        <v>105.42</v>
      </c>
      <c r="F4689" s="48">
        <v>51183.519999999997</v>
      </c>
      <c r="G4689" s="48">
        <v>-6805.2100000000064</v>
      </c>
      <c r="H4689" s="51"/>
      <c r="J4689" s="51"/>
    </row>
    <row r="4690" spans="1:10" x14ac:dyDescent="0.3">
      <c r="A4690" t="s">
        <v>4679</v>
      </c>
      <c r="B4690" t="s">
        <v>10997</v>
      </c>
      <c r="C4690" s="56">
        <v>24597</v>
      </c>
      <c r="D4690" s="48">
        <v>0</v>
      </c>
      <c r="E4690" s="57">
        <v>21.48</v>
      </c>
      <c r="F4690" s="48">
        <v>10428.969999999999</v>
      </c>
      <c r="G4690" s="48">
        <v>10428.969999999999</v>
      </c>
      <c r="H4690" s="51"/>
      <c r="J4690" s="51"/>
    </row>
    <row r="4691" spans="1:10" x14ac:dyDescent="0.3">
      <c r="A4691" t="s">
        <v>4680</v>
      </c>
      <c r="B4691" t="s">
        <v>10998</v>
      </c>
      <c r="C4691" s="56">
        <v>41023</v>
      </c>
      <c r="D4691" s="48">
        <v>147967.88</v>
      </c>
      <c r="E4691" s="57">
        <v>389.9</v>
      </c>
      <c r="F4691" s="48">
        <v>189304.25</v>
      </c>
      <c r="G4691" s="48">
        <v>41336.369999999995</v>
      </c>
      <c r="H4691" s="51"/>
      <c r="J4691" s="51"/>
    </row>
    <row r="4692" spans="1:10" x14ac:dyDescent="0.3">
      <c r="A4692" t="s">
        <v>4681</v>
      </c>
      <c r="B4692" t="s">
        <v>10999</v>
      </c>
      <c r="C4692" s="56">
        <v>60997</v>
      </c>
      <c r="D4692" s="48">
        <v>370841.07</v>
      </c>
      <c r="E4692" s="57">
        <v>371.71</v>
      </c>
      <c r="F4692" s="48">
        <v>180472.64</v>
      </c>
      <c r="G4692" s="48">
        <v>-190368.43</v>
      </c>
      <c r="H4692" s="51"/>
      <c r="J4692" s="51"/>
    </row>
    <row r="4693" spans="1:10" x14ac:dyDescent="0.3">
      <c r="A4693" t="s">
        <v>4682</v>
      </c>
      <c r="B4693" t="s">
        <v>11000</v>
      </c>
      <c r="C4693" s="56">
        <v>40377</v>
      </c>
      <c r="D4693" s="48">
        <v>0</v>
      </c>
      <c r="E4693" s="57">
        <v>96.95</v>
      </c>
      <c r="F4693" s="48">
        <v>47071.16</v>
      </c>
      <c r="G4693" s="48">
        <v>47071.16</v>
      </c>
      <c r="H4693" s="51"/>
      <c r="J4693" s="51"/>
    </row>
    <row r="4694" spans="1:10" x14ac:dyDescent="0.3">
      <c r="A4694" t="s">
        <v>4683</v>
      </c>
      <c r="B4694" t="s">
        <v>11001</v>
      </c>
      <c r="C4694" s="56">
        <v>41850</v>
      </c>
      <c r="D4694" s="48">
        <v>0</v>
      </c>
      <c r="E4694" s="57">
        <v>0</v>
      </c>
      <c r="F4694" s="48">
        <v>0</v>
      </c>
      <c r="G4694" s="48">
        <v>0</v>
      </c>
      <c r="H4694" s="51"/>
      <c r="J4694" s="51"/>
    </row>
    <row r="4695" spans="1:10" x14ac:dyDescent="0.3">
      <c r="A4695" t="s">
        <v>4684</v>
      </c>
      <c r="B4695" t="s">
        <v>11002</v>
      </c>
      <c r="C4695" s="56">
        <v>42552</v>
      </c>
      <c r="D4695" s="48">
        <v>49896</v>
      </c>
      <c r="E4695" s="57">
        <v>44.76</v>
      </c>
      <c r="F4695" s="48">
        <v>21731.88</v>
      </c>
      <c r="G4695" s="48">
        <v>-28164.12</v>
      </c>
      <c r="H4695" s="51"/>
      <c r="J4695" s="51"/>
    </row>
    <row r="4696" spans="1:10" x14ac:dyDescent="0.3">
      <c r="A4696" t="s">
        <v>4685</v>
      </c>
      <c r="B4696" t="s">
        <v>11003</v>
      </c>
      <c r="C4696" s="56">
        <v>41853</v>
      </c>
      <c r="D4696" s="48">
        <v>0</v>
      </c>
      <c r="E4696" s="57">
        <v>0</v>
      </c>
      <c r="F4696" s="48">
        <v>0</v>
      </c>
      <c r="G4696" s="48">
        <v>0</v>
      </c>
      <c r="H4696" s="51"/>
      <c r="J4696" s="51"/>
    </row>
    <row r="4697" spans="1:10" x14ac:dyDescent="0.3">
      <c r="A4697" t="s">
        <v>4686</v>
      </c>
      <c r="B4697" t="s">
        <v>11004</v>
      </c>
      <c r="C4697" s="56">
        <v>41775</v>
      </c>
      <c r="D4697" s="48">
        <v>428808.45</v>
      </c>
      <c r="E4697" s="57">
        <v>608.04</v>
      </c>
      <c r="F4697" s="48">
        <v>295215.58</v>
      </c>
      <c r="G4697" s="48">
        <v>-133592.87</v>
      </c>
      <c r="H4697" s="51"/>
      <c r="J4697" s="51"/>
    </row>
    <row r="4698" spans="1:10" x14ac:dyDescent="0.3">
      <c r="A4698" t="s">
        <v>4687</v>
      </c>
      <c r="B4698" t="s">
        <v>11004</v>
      </c>
      <c r="C4698" s="56">
        <v>41775</v>
      </c>
      <c r="D4698" s="48">
        <v>89073.95</v>
      </c>
      <c r="E4698" s="57">
        <v>162.93</v>
      </c>
      <c r="F4698" s="48">
        <v>79105.77</v>
      </c>
      <c r="G4698" s="48">
        <v>-9968.179999999993</v>
      </c>
      <c r="H4698" s="51"/>
      <c r="J4698" s="51"/>
    </row>
    <row r="4699" spans="1:10" x14ac:dyDescent="0.3">
      <c r="A4699" t="s">
        <v>4688</v>
      </c>
      <c r="B4699" t="s">
        <v>11005</v>
      </c>
      <c r="C4699" s="56">
        <v>40342</v>
      </c>
      <c r="D4699" s="48">
        <v>36960</v>
      </c>
      <c r="E4699" s="57">
        <v>98.55</v>
      </c>
      <c r="F4699" s="48">
        <v>47848</v>
      </c>
      <c r="G4699" s="48">
        <v>10888</v>
      </c>
      <c r="H4699" s="51"/>
      <c r="J4699" s="51"/>
    </row>
    <row r="4700" spans="1:10" x14ac:dyDescent="0.3">
      <c r="A4700" t="s">
        <v>4689</v>
      </c>
      <c r="B4700" t="s">
        <v>11006</v>
      </c>
      <c r="C4700" s="56">
        <v>41251</v>
      </c>
      <c r="D4700" s="48">
        <v>50736.94</v>
      </c>
      <c r="E4700" s="57">
        <v>141.76</v>
      </c>
      <c r="F4700" s="48">
        <v>68827.320000000007</v>
      </c>
      <c r="G4700" s="48">
        <v>18090.380000000005</v>
      </c>
      <c r="H4700" s="51"/>
      <c r="J4700" s="51"/>
    </row>
    <row r="4701" spans="1:10" x14ac:dyDescent="0.3">
      <c r="A4701" t="s">
        <v>4690</v>
      </c>
      <c r="B4701" t="s">
        <v>11007</v>
      </c>
      <c r="C4701" s="56">
        <v>41400</v>
      </c>
      <c r="D4701" s="48">
        <v>138546.32999999999</v>
      </c>
      <c r="E4701" s="57">
        <v>344.13</v>
      </c>
      <c r="F4701" s="48">
        <v>167082</v>
      </c>
      <c r="G4701" s="48">
        <v>28535.670000000013</v>
      </c>
      <c r="H4701" s="51"/>
      <c r="J4701" s="51"/>
    </row>
    <row r="4702" spans="1:10" x14ac:dyDescent="0.3">
      <c r="A4702" t="s">
        <v>4691</v>
      </c>
      <c r="B4702" t="s">
        <v>11008</v>
      </c>
      <c r="C4702" s="56">
        <v>13622</v>
      </c>
      <c r="D4702" s="48">
        <v>0</v>
      </c>
      <c r="E4702" s="57">
        <v>0</v>
      </c>
      <c r="F4702" s="48">
        <v>0</v>
      </c>
      <c r="G4702" s="48">
        <v>0</v>
      </c>
      <c r="H4702" s="51"/>
      <c r="J4702" s="51"/>
    </row>
    <row r="4703" spans="1:10" x14ac:dyDescent="0.3">
      <c r="A4703" t="s">
        <v>4692</v>
      </c>
      <c r="B4703" t="s">
        <v>11009</v>
      </c>
      <c r="C4703" s="56">
        <v>41023</v>
      </c>
      <c r="D4703" s="48">
        <v>236198.76</v>
      </c>
      <c r="E4703" s="57">
        <v>486.65</v>
      </c>
      <c r="F4703" s="48">
        <v>236278.31</v>
      </c>
      <c r="G4703" s="48">
        <v>79.549999999988358</v>
      </c>
      <c r="H4703" s="51"/>
      <c r="J4703" s="51"/>
    </row>
    <row r="4704" spans="1:10" x14ac:dyDescent="0.3">
      <c r="A4704" t="s">
        <v>4693</v>
      </c>
      <c r="B4704" t="s">
        <v>11010</v>
      </c>
      <c r="C4704" s="56">
        <v>60997</v>
      </c>
      <c r="D4704" s="48">
        <v>44352</v>
      </c>
      <c r="E4704" s="57">
        <v>0</v>
      </c>
      <c r="F4704" s="48">
        <v>0</v>
      </c>
      <c r="G4704" s="48">
        <v>-44352</v>
      </c>
      <c r="H4704" s="51"/>
      <c r="J4704" s="51"/>
    </row>
    <row r="4705" spans="1:10" x14ac:dyDescent="0.3">
      <c r="A4705" t="s">
        <v>4694</v>
      </c>
      <c r="B4705" t="s">
        <v>11011</v>
      </c>
      <c r="C4705" s="56">
        <v>40377</v>
      </c>
      <c r="D4705" s="48">
        <v>0</v>
      </c>
      <c r="E4705" s="57">
        <v>0</v>
      </c>
      <c r="F4705" s="48">
        <v>0</v>
      </c>
      <c r="G4705" s="48">
        <v>0</v>
      </c>
      <c r="H4705" s="51"/>
      <c r="J4705" s="51"/>
    </row>
    <row r="4706" spans="1:10" x14ac:dyDescent="0.3">
      <c r="A4706" t="s">
        <v>4695</v>
      </c>
      <c r="B4706" t="s">
        <v>11012</v>
      </c>
      <c r="C4706" s="56">
        <v>41850</v>
      </c>
      <c r="D4706" s="48">
        <v>0</v>
      </c>
      <c r="E4706" s="57">
        <v>0</v>
      </c>
      <c r="F4706" s="48">
        <v>0</v>
      </c>
      <c r="G4706" s="48">
        <v>0</v>
      </c>
      <c r="H4706" s="51"/>
      <c r="J4706" s="51"/>
    </row>
    <row r="4707" spans="1:10" x14ac:dyDescent="0.3">
      <c r="A4707" t="s">
        <v>4696</v>
      </c>
      <c r="B4707" t="s">
        <v>11013</v>
      </c>
      <c r="C4707" s="56">
        <v>42552</v>
      </c>
      <c r="D4707" s="48">
        <v>65157.52</v>
      </c>
      <c r="E4707" s="57">
        <v>63.66</v>
      </c>
      <c r="F4707" s="48">
        <v>30908.2</v>
      </c>
      <c r="G4707" s="48">
        <v>-34249.319999999992</v>
      </c>
      <c r="H4707" s="51"/>
      <c r="J4707" s="51"/>
    </row>
    <row r="4708" spans="1:10" x14ac:dyDescent="0.3">
      <c r="A4708" t="s">
        <v>4697</v>
      </c>
      <c r="B4708" t="s">
        <v>11014</v>
      </c>
      <c r="C4708" s="56">
        <v>41390</v>
      </c>
      <c r="D4708" s="48">
        <v>0</v>
      </c>
      <c r="E4708" s="57">
        <v>27.02</v>
      </c>
      <c r="F4708" s="48">
        <v>13118.75</v>
      </c>
      <c r="G4708" s="48">
        <v>13118.75</v>
      </c>
      <c r="H4708" s="51"/>
      <c r="J4708" s="51"/>
    </row>
    <row r="4709" spans="1:10" x14ac:dyDescent="0.3">
      <c r="A4709" t="s">
        <v>4698</v>
      </c>
      <c r="B4709" t="s">
        <v>11015</v>
      </c>
      <c r="C4709" s="56">
        <v>42623</v>
      </c>
      <c r="D4709" s="48">
        <v>31416</v>
      </c>
      <c r="E4709" s="57">
        <v>37.409999999999997</v>
      </c>
      <c r="F4709" s="48">
        <v>18163.3</v>
      </c>
      <c r="G4709" s="48">
        <v>-13252.7</v>
      </c>
      <c r="H4709" s="51"/>
      <c r="J4709" s="51"/>
    </row>
    <row r="4710" spans="1:10" x14ac:dyDescent="0.3">
      <c r="A4710" t="s">
        <v>4699</v>
      </c>
      <c r="B4710" t="s">
        <v>11016</v>
      </c>
      <c r="C4710" s="56">
        <v>41853</v>
      </c>
      <c r="D4710" s="48">
        <v>194121.23</v>
      </c>
      <c r="E4710" s="57">
        <v>391.14</v>
      </c>
      <c r="F4710" s="48">
        <v>189906.29</v>
      </c>
      <c r="G4710" s="48">
        <v>-4214.9400000000023</v>
      </c>
      <c r="H4710" s="51"/>
      <c r="J4710" s="51"/>
    </row>
    <row r="4711" spans="1:10" x14ac:dyDescent="0.3">
      <c r="A4711" t="s">
        <v>4700</v>
      </c>
      <c r="B4711" t="s">
        <v>11017</v>
      </c>
      <c r="C4711" s="56">
        <v>42514</v>
      </c>
      <c r="D4711" s="48">
        <v>0</v>
      </c>
      <c r="E4711" s="57">
        <v>28.17</v>
      </c>
      <c r="F4711" s="48">
        <v>13677.1</v>
      </c>
      <c r="G4711" s="48">
        <v>13677.1</v>
      </c>
      <c r="H4711" s="51"/>
      <c r="J4711" s="51"/>
    </row>
    <row r="4712" spans="1:10" x14ac:dyDescent="0.3">
      <c r="A4712" t="s">
        <v>4701</v>
      </c>
      <c r="B4712" t="s">
        <v>11018</v>
      </c>
      <c r="C4712" s="56">
        <v>41676</v>
      </c>
      <c r="D4712" s="48">
        <v>145654.41</v>
      </c>
      <c r="E4712" s="57">
        <v>547.48</v>
      </c>
      <c r="F4712" s="48">
        <v>265812.49</v>
      </c>
      <c r="G4712" s="48">
        <v>120158.07999999999</v>
      </c>
      <c r="H4712" s="51"/>
      <c r="J4712" s="51"/>
    </row>
    <row r="4713" spans="1:10" x14ac:dyDescent="0.3">
      <c r="A4713" t="s">
        <v>4702</v>
      </c>
      <c r="B4713" t="s">
        <v>11019</v>
      </c>
      <c r="C4713" s="56">
        <v>41772</v>
      </c>
      <c r="D4713" s="48">
        <v>86448.78</v>
      </c>
      <c r="E4713" s="57">
        <v>246.06</v>
      </c>
      <c r="F4713" s="48">
        <v>119467.05</v>
      </c>
      <c r="G4713" s="48">
        <v>33018.270000000004</v>
      </c>
      <c r="H4713" s="51"/>
      <c r="J4713" s="51"/>
    </row>
    <row r="4714" spans="1:10" x14ac:dyDescent="0.3">
      <c r="A4714" t="s">
        <v>4703</v>
      </c>
      <c r="B4714" t="s">
        <v>11020</v>
      </c>
      <c r="C4714" s="56">
        <v>41814</v>
      </c>
      <c r="D4714" s="48">
        <v>0</v>
      </c>
      <c r="E4714" s="57">
        <v>8.06</v>
      </c>
      <c r="F4714" s="48">
        <v>3913.29</v>
      </c>
      <c r="G4714" s="48">
        <v>3913.29</v>
      </c>
      <c r="H4714" s="51"/>
      <c r="J4714" s="51"/>
    </row>
    <row r="4715" spans="1:10" x14ac:dyDescent="0.3">
      <c r="A4715" t="s">
        <v>4704</v>
      </c>
      <c r="B4715" t="s">
        <v>11021</v>
      </c>
      <c r="C4715" s="56">
        <v>13622</v>
      </c>
      <c r="D4715" s="48">
        <v>0</v>
      </c>
      <c r="E4715" s="57">
        <v>0</v>
      </c>
      <c r="F4715" s="48">
        <v>0</v>
      </c>
      <c r="G4715" s="48">
        <v>0</v>
      </c>
      <c r="H4715" s="51"/>
      <c r="J4715" s="51"/>
    </row>
    <row r="4716" spans="1:10" x14ac:dyDescent="0.3">
      <c r="A4716" t="s">
        <v>4705</v>
      </c>
      <c r="B4716" t="s">
        <v>11022</v>
      </c>
      <c r="C4716" s="56">
        <v>24597</v>
      </c>
      <c r="D4716" s="48">
        <v>0</v>
      </c>
      <c r="E4716" s="57">
        <v>0</v>
      </c>
      <c r="F4716" s="48">
        <v>0</v>
      </c>
      <c r="G4716" s="48">
        <v>0</v>
      </c>
      <c r="H4716" s="51"/>
      <c r="J4716" s="51"/>
    </row>
    <row r="4717" spans="1:10" x14ac:dyDescent="0.3">
      <c r="A4717" t="s">
        <v>4706</v>
      </c>
      <c r="B4717" t="s">
        <v>11022</v>
      </c>
      <c r="C4717" s="56">
        <v>24597</v>
      </c>
      <c r="D4717" s="48">
        <v>115929.51</v>
      </c>
      <c r="E4717" s="57">
        <v>133.9</v>
      </c>
      <c r="F4717" s="48">
        <v>65011.13</v>
      </c>
      <c r="G4717" s="48">
        <v>-50918.38</v>
      </c>
      <c r="H4717" s="51"/>
      <c r="J4717" s="51"/>
    </row>
    <row r="4718" spans="1:10" x14ac:dyDescent="0.3">
      <c r="A4718" t="s">
        <v>4707</v>
      </c>
      <c r="B4718" t="s">
        <v>11023</v>
      </c>
      <c r="C4718" s="56">
        <v>41023</v>
      </c>
      <c r="D4718" s="48">
        <v>20328</v>
      </c>
      <c r="E4718" s="57">
        <v>232.19</v>
      </c>
      <c r="F4718" s="48">
        <v>112732.89</v>
      </c>
      <c r="G4718" s="48">
        <v>92404.89</v>
      </c>
      <c r="H4718" s="51"/>
      <c r="J4718" s="51"/>
    </row>
    <row r="4719" spans="1:10" x14ac:dyDescent="0.3">
      <c r="A4719" t="s">
        <v>4708</v>
      </c>
      <c r="B4719" t="s">
        <v>11024</v>
      </c>
      <c r="C4719" s="56">
        <v>60997</v>
      </c>
      <c r="D4719" s="48">
        <v>16632</v>
      </c>
      <c r="E4719" s="57">
        <v>0</v>
      </c>
      <c r="F4719" s="48">
        <v>0</v>
      </c>
      <c r="G4719" s="48">
        <v>-16632</v>
      </c>
      <c r="H4719" s="51"/>
      <c r="J4719" s="51"/>
    </row>
    <row r="4720" spans="1:10" x14ac:dyDescent="0.3">
      <c r="A4720" t="s">
        <v>4709</v>
      </c>
      <c r="B4720" t="s">
        <v>11025</v>
      </c>
      <c r="C4720" s="56">
        <v>41850</v>
      </c>
      <c r="D4720" s="48">
        <v>0</v>
      </c>
      <c r="E4720" s="57">
        <v>0</v>
      </c>
      <c r="F4720" s="48">
        <v>0</v>
      </c>
      <c r="G4720" s="48">
        <v>0</v>
      </c>
      <c r="H4720" s="51"/>
      <c r="J4720" s="51"/>
    </row>
    <row r="4721" spans="1:10" x14ac:dyDescent="0.3">
      <c r="A4721" t="s">
        <v>4710</v>
      </c>
      <c r="B4721" t="s">
        <v>11026</v>
      </c>
      <c r="C4721" s="56">
        <v>42623</v>
      </c>
      <c r="D4721" s="48">
        <v>66637</v>
      </c>
      <c r="E4721" s="57">
        <v>105.62</v>
      </c>
      <c r="F4721" s="48">
        <v>51280.62</v>
      </c>
      <c r="G4721" s="48">
        <v>-15356.379999999997</v>
      </c>
      <c r="H4721" s="51"/>
      <c r="J4721" s="51"/>
    </row>
    <row r="4722" spans="1:10" x14ac:dyDescent="0.3">
      <c r="A4722" t="s">
        <v>4711</v>
      </c>
      <c r="B4722" t="s">
        <v>11027</v>
      </c>
      <c r="C4722" s="56">
        <v>41853</v>
      </c>
      <c r="D4722" s="48">
        <v>180585.69</v>
      </c>
      <c r="E4722" s="57">
        <v>268.82</v>
      </c>
      <c r="F4722" s="48">
        <v>130517.49</v>
      </c>
      <c r="G4722" s="48">
        <v>-50068.2</v>
      </c>
      <c r="H4722" s="51"/>
      <c r="J4722" s="51"/>
    </row>
    <row r="4723" spans="1:10" x14ac:dyDescent="0.3">
      <c r="A4723" t="s">
        <v>4712</v>
      </c>
      <c r="B4723" t="s">
        <v>11028</v>
      </c>
      <c r="C4723" s="56">
        <v>42514</v>
      </c>
      <c r="D4723" s="48">
        <v>11088</v>
      </c>
      <c r="E4723" s="57">
        <v>32.82</v>
      </c>
      <c r="F4723" s="48">
        <v>15934.77</v>
      </c>
      <c r="G4723" s="48">
        <v>4846.7700000000004</v>
      </c>
      <c r="H4723" s="51"/>
      <c r="J4723" s="51"/>
    </row>
    <row r="4724" spans="1:10" x14ac:dyDescent="0.3">
      <c r="A4724" t="s">
        <v>4713</v>
      </c>
      <c r="B4724" t="s">
        <v>11029</v>
      </c>
      <c r="C4724" s="56">
        <v>83163</v>
      </c>
      <c r="D4724" s="48">
        <v>117127.75</v>
      </c>
      <c r="E4724" s="57">
        <v>314.42</v>
      </c>
      <c r="F4724" s="48">
        <v>152657.20000000001</v>
      </c>
      <c r="G4724" s="48">
        <v>35529.450000000012</v>
      </c>
      <c r="H4724" s="51"/>
      <c r="J4724" s="51"/>
    </row>
    <row r="4725" spans="1:10" x14ac:dyDescent="0.3">
      <c r="A4725" t="s">
        <v>4714</v>
      </c>
      <c r="B4725" t="s">
        <v>11030</v>
      </c>
      <c r="C4725" s="56">
        <v>13622</v>
      </c>
      <c r="D4725" s="48">
        <v>3384.24</v>
      </c>
      <c r="E4725" s="57">
        <v>0</v>
      </c>
      <c r="F4725" s="48">
        <v>0</v>
      </c>
      <c r="G4725" s="48">
        <v>-3384.24</v>
      </c>
      <c r="H4725" s="51"/>
      <c r="J4725" s="51"/>
    </row>
    <row r="4726" spans="1:10" x14ac:dyDescent="0.3">
      <c r="A4726" t="s">
        <v>4715</v>
      </c>
      <c r="B4726" t="s">
        <v>11031</v>
      </c>
      <c r="C4726" s="56">
        <v>41023</v>
      </c>
      <c r="D4726" s="48">
        <v>54096.1</v>
      </c>
      <c r="E4726" s="57">
        <v>308.99</v>
      </c>
      <c r="F4726" s="48">
        <v>150020.82</v>
      </c>
      <c r="G4726" s="48">
        <v>95924.72</v>
      </c>
      <c r="H4726" s="51"/>
      <c r="J4726" s="51"/>
    </row>
    <row r="4727" spans="1:10" x14ac:dyDescent="0.3">
      <c r="A4727" t="s">
        <v>4716</v>
      </c>
      <c r="B4727" t="s">
        <v>11032</v>
      </c>
      <c r="C4727" s="56">
        <v>10249</v>
      </c>
      <c r="D4727" s="48">
        <v>475008.56</v>
      </c>
      <c r="E4727" s="57">
        <v>882.96</v>
      </c>
      <c r="F4727" s="48">
        <v>428694.74</v>
      </c>
      <c r="G4727" s="48">
        <v>-46313.820000000007</v>
      </c>
      <c r="H4727" s="51"/>
      <c r="J4727" s="51"/>
    </row>
    <row r="4728" spans="1:10" x14ac:dyDescent="0.3">
      <c r="A4728" t="s">
        <v>4717</v>
      </c>
      <c r="B4728" t="s">
        <v>11033</v>
      </c>
      <c r="C4728" s="56">
        <v>41850</v>
      </c>
      <c r="D4728" s="48">
        <v>22176</v>
      </c>
      <c r="E4728" s="57">
        <v>187.39</v>
      </c>
      <c r="F4728" s="48">
        <v>90981.59</v>
      </c>
      <c r="G4728" s="48">
        <v>68805.59</v>
      </c>
      <c r="H4728" s="51"/>
      <c r="J4728" s="51"/>
    </row>
    <row r="4729" spans="1:10" x14ac:dyDescent="0.3">
      <c r="A4729" t="s">
        <v>4718</v>
      </c>
      <c r="B4729" t="s">
        <v>11034</v>
      </c>
      <c r="C4729" s="56">
        <v>42558</v>
      </c>
      <c r="D4729" s="48">
        <v>0</v>
      </c>
      <c r="E4729" s="57">
        <v>188.18</v>
      </c>
      <c r="F4729" s="48">
        <v>91365.15</v>
      </c>
      <c r="G4729" s="48">
        <v>91365.15</v>
      </c>
      <c r="H4729" s="51"/>
      <c r="J4729" s="51"/>
    </row>
    <row r="4730" spans="1:10" x14ac:dyDescent="0.3">
      <c r="A4730" t="s">
        <v>4719</v>
      </c>
      <c r="B4730" t="s">
        <v>11035</v>
      </c>
      <c r="C4730" s="56">
        <v>42552</v>
      </c>
      <c r="D4730" s="48">
        <v>44352</v>
      </c>
      <c r="E4730" s="57">
        <v>0.05</v>
      </c>
      <c r="F4730" s="48">
        <v>24.28</v>
      </c>
      <c r="G4730" s="48">
        <v>-44327.72</v>
      </c>
      <c r="H4730" s="51"/>
      <c r="J4730" s="51"/>
    </row>
    <row r="4731" spans="1:10" x14ac:dyDescent="0.3">
      <c r="A4731" t="s">
        <v>4720</v>
      </c>
      <c r="B4731" t="s">
        <v>11036</v>
      </c>
      <c r="C4731" s="56">
        <v>42623</v>
      </c>
      <c r="D4731" s="48">
        <v>0</v>
      </c>
      <c r="E4731" s="57">
        <v>57.21</v>
      </c>
      <c r="F4731" s="48">
        <v>27776.6</v>
      </c>
      <c r="G4731" s="48">
        <v>27776.6</v>
      </c>
      <c r="H4731" s="51"/>
      <c r="J4731" s="51"/>
    </row>
    <row r="4732" spans="1:10" x14ac:dyDescent="0.3">
      <c r="A4732" t="s">
        <v>4721</v>
      </c>
      <c r="B4732" t="s">
        <v>11037</v>
      </c>
      <c r="C4732" s="56">
        <v>41676</v>
      </c>
      <c r="D4732" s="48">
        <v>77015.08</v>
      </c>
      <c r="E4732" s="57">
        <v>247.39</v>
      </c>
      <c r="F4732" s="48">
        <v>120112.79</v>
      </c>
      <c r="G4732" s="48">
        <v>43097.709999999992</v>
      </c>
      <c r="H4732" s="51"/>
      <c r="J4732" s="51"/>
    </row>
    <row r="4733" spans="1:10" x14ac:dyDescent="0.3">
      <c r="A4733" t="s">
        <v>4722</v>
      </c>
      <c r="B4733" t="s">
        <v>11038</v>
      </c>
      <c r="C4733" s="56">
        <v>83163</v>
      </c>
      <c r="D4733" s="48">
        <v>87117.64</v>
      </c>
      <c r="E4733" s="57">
        <v>307.89999999999998</v>
      </c>
      <c r="F4733" s="48">
        <v>149491.60999999999</v>
      </c>
      <c r="G4733" s="48">
        <v>62373.969999999987</v>
      </c>
      <c r="H4733" s="51"/>
      <c r="J4733" s="51"/>
    </row>
    <row r="4734" spans="1:10" x14ac:dyDescent="0.3">
      <c r="A4734" t="s">
        <v>4723</v>
      </c>
      <c r="B4734" t="s">
        <v>11039</v>
      </c>
      <c r="C4734" s="56">
        <v>41023</v>
      </c>
      <c r="D4734" s="48">
        <v>200429.18</v>
      </c>
      <c r="E4734" s="57">
        <v>257.99</v>
      </c>
      <c r="F4734" s="48">
        <v>125259.3</v>
      </c>
      <c r="G4734" s="48">
        <v>-75169.87999999999</v>
      </c>
      <c r="H4734" s="51"/>
      <c r="J4734" s="51"/>
    </row>
    <row r="4735" spans="1:10" x14ac:dyDescent="0.3">
      <c r="A4735" t="s">
        <v>4724</v>
      </c>
      <c r="B4735" t="s">
        <v>11040</v>
      </c>
      <c r="C4735" s="56">
        <v>60997</v>
      </c>
      <c r="D4735" s="48">
        <v>0</v>
      </c>
      <c r="E4735" s="57">
        <v>0</v>
      </c>
      <c r="F4735" s="48">
        <v>0</v>
      </c>
      <c r="G4735" s="48">
        <v>0</v>
      </c>
      <c r="H4735" s="51"/>
      <c r="J4735" s="51"/>
    </row>
    <row r="4736" spans="1:10" x14ac:dyDescent="0.3">
      <c r="A4736" t="s">
        <v>4725</v>
      </c>
      <c r="B4736" t="s">
        <v>11041</v>
      </c>
      <c r="C4736" s="56">
        <v>42552</v>
      </c>
      <c r="D4736" s="48">
        <v>0</v>
      </c>
      <c r="E4736" s="57">
        <v>0</v>
      </c>
      <c r="F4736" s="48">
        <v>0</v>
      </c>
      <c r="G4736" s="48">
        <v>0</v>
      </c>
      <c r="H4736" s="51"/>
      <c r="J4736" s="51"/>
    </row>
    <row r="4737" spans="1:10" x14ac:dyDescent="0.3">
      <c r="A4737" t="s">
        <v>4726</v>
      </c>
      <c r="B4737" t="s">
        <v>11042</v>
      </c>
      <c r="C4737" s="56">
        <v>41565</v>
      </c>
      <c r="D4737" s="48">
        <v>0</v>
      </c>
      <c r="E4737" s="57">
        <v>0</v>
      </c>
      <c r="F4737" s="48">
        <v>0</v>
      </c>
      <c r="G4737" s="48">
        <v>0</v>
      </c>
      <c r="H4737" s="51"/>
      <c r="J4737" s="51"/>
    </row>
    <row r="4738" spans="1:10" x14ac:dyDescent="0.3">
      <c r="A4738" t="s">
        <v>4727</v>
      </c>
      <c r="B4738" t="s">
        <v>11043</v>
      </c>
      <c r="C4738" s="56">
        <v>41390</v>
      </c>
      <c r="D4738" s="48">
        <v>0</v>
      </c>
      <c r="E4738" s="57">
        <v>0</v>
      </c>
      <c r="F4738" s="48">
        <v>0</v>
      </c>
      <c r="G4738" s="48">
        <v>0</v>
      </c>
      <c r="H4738" s="51"/>
      <c r="J4738" s="51"/>
    </row>
    <row r="4739" spans="1:10" x14ac:dyDescent="0.3">
      <c r="A4739" t="s">
        <v>4728</v>
      </c>
      <c r="B4739" t="s">
        <v>11044</v>
      </c>
      <c r="C4739" s="56">
        <v>41853</v>
      </c>
      <c r="D4739" s="48">
        <v>1054688.58</v>
      </c>
      <c r="E4739" s="57">
        <v>1035.6199999999999</v>
      </c>
      <c r="F4739" s="48">
        <v>502814.22</v>
      </c>
      <c r="G4739" s="48">
        <v>-551874.3600000001</v>
      </c>
      <c r="H4739" s="51"/>
      <c r="J4739" s="51"/>
    </row>
    <row r="4740" spans="1:10" x14ac:dyDescent="0.3">
      <c r="A4740" t="s">
        <v>4729</v>
      </c>
      <c r="B4740" t="s">
        <v>11044</v>
      </c>
      <c r="C4740" s="56">
        <v>41853</v>
      </c>
      <c r="D4740" s="48">
        <v>337391.07</v>
      </c>
      <c r="E4740" s="57">
        <v>507.99</v>
      </c>
      <c r="F4740" s="48">
        <v>246639.3</v>
      </c>
      <c r="G4740" s="48">
        <v>-90751.770000000019</v>
      </c>
      <c r="H4740" s="51"/>
      <c r="J4740" s="51"/>
    </row>
    <row r="4741" spans="1:10" x14ac:dyDescent="0.3">
      <c r="A4741" t="s">
        <v>4730</v>
      </c>
      <c r="B4741" t="s">
        <v>11045</v>
      </c>
      <c r="C4741" s="56">
        <v>41400</v>
      </c>
      <c r="D4741" s="48">
        <v>1268459.99</v>
      </c>
      <c r="E4741" s="57">
        <v>1709.56</v>
      </c>
      <c r="F4741" s="48">
        <v>830025.57</v>
      </c>
      <c r="G4741" s="48">
        <v>-438434.42000000004</v>
      </c>
      <c r="H4741" s="51"/>
      <c r="J4741" s="51"/>
    </row>
    <row r="4742" spans="1:10" x14ac:dyDescent="0.3">
      <c r="A4742" t="s">
        <v>4731</v>
      </c>
      <c r="B4742" t="s">
        <v>11046</v>
      </c>
      <c r="C4742" s="56">
        <v>13622</v>
      </c>
      <c r="D4742" s="48">
        <v>147363.07</v>
      </c>
      <c r="E4742" s="57">
        <v>238.15</v>
      </c>
      <c r="F4742" s="48">
        <v>115626.59</v>
      </c>
      <c r="G4742" s="48">
        <v>-31736.48000000001</v>
      </c>
      <c r="H4742" s="51"/>
      <c r="J4742" s="51"/>
    </row>
    <row r="4743" spans="1:10" x14ac:dyDescent="0.3">
      <c r="A4743" t="s">
        <v>4732</v>
      </c>
      <c r="B4743" t="s">
        <v>11047</v>
      </c>
      <c r="C4743" s="56">
        <v>10249</v>
      </c>
      <c r="D4743" s="48">
        <v>103246.24</v>
      </c>
      <c r="E4743" s="57">
        <v>99.96</v>
      </c>
      <c r="F4743" s="48">
        <v>48532.58</v>
      </c>
      <c r="G4743" s="48">
        <v>-54713.66</v>
      </c>
      <c r="H4743" s="51"/>
      <c r="J4743" s="51"/>
    </row>
    <row r="4744" spans="1:10" x14ac:dyDescent="0.3">
      <c r="A4744" t="s">
        <v>4733</v>
      </c>
      <c r="B4744" t="s">
        <v>11048</v>
      </c>
      <c r="C4744" s="56">
        <v>41850</v>
      </c>
      <c r="D4744" s="48">
        <v>397236.05</v>
      </c>
      <c r="E4744" s="57">
        <v>915.97</v>
      </c>
      <c r="F4744" s="48">
        <v>444721.75</v>
      </c>
      <c r="G4744" s="48">
        <v>47485.700000000012</v>
      </c>
      <c r="H4744" s="51"/>
      <c r="J4744" s="51"/>
    </row>
    <row r="4745" spans="1:10" x14ac:dyDescent="0.3">
      <c r="A4745" t="s">
        <v>4734</v>
      </c>
      <c r="B4745" t="s">
        <v>11049</v>
      </c>
      <c r="C4745" s="56">
        <v>42552</v>
      </c>
      <c r="D4745" s="48">
        <v>110889.69</v>
      </c>
      <c r="E4745" s="57">
        <v>407.61</v>
      </c>
      <c r="F4745" s="48">
        <v>197902.81</v>
      </c>
      <c r="G4745" s="48">
        <v>87013.119999999995</v>
      </c>
      <c r="H4745" s="51"/>
      <c r="J4745" s="51"/>
    </row>
    <row r="4746" spans="1:10" x14ac:dyDescent="0.3">
      <c r="A4746" t="s">
        <v>4735</v>
      </c>
      <c r="B4746" t="s">
        <v>11050</v>
      </c>
      <c r="C4746" s="56">
        <v>41565</v>
      </c>
      <c r="D4746" s="48">
        <v>83251.78</v>
      </c>
      <c r="E4746" s="57">
        <v>118.05</v>
      </c>
      <c r="F4746" s="48">
        <v>57315.64</v>
      </c>
      <c r="G4746" s="48">
        <v>-25936.14</v>
      </c>
      <c r="H4746" s="51"/>
      <c r="J4746" s="51"/>
    </row>
    <row r="4747" spans="1:10" x14ac:dyDescent="0.3">
      <c r="A4747" t="s">
        <v>4736</v>
      </c>
      <c r="B4747" t="s">
        <v>11051</v>
      </c>
      <c r="C4747" s="56">
        <v>41676</v>
      </c>
      <c r="D4747" s="48">
        <v>0</v>
      </c>
      <c r="E4747" s="57">
        <v>0</v>
      </c>
      <c r="F4747" s="48">
        <v>0</v>
      </c>
      <c r="G4747" s="48">
        <v>0</v>
      </c>
      <c r="H4747" s="51"/>
      <c r="J4747" s="51"/>
    </row>
    <row r="4748" spans="1:10" x14ac:dyDescent="0.3">
      <c r="A4748" t="s">
        <v>4737</v>
      </c>
      <c r="B4748" t="s">
        <v>11052</v>
      </c>
      <c r="C4748" s="56">
        <v>41850</v>
      </c>
      <c r="D4748" s="48">
        <v>0</v>
      </c>
      <c r="E4748" s="57">
        <v>0</v>
      </c>
      <c r="F4748" s="48">
        <v>0</v>
      </c>
      <c r="G4748" s="48">
        <v>0</v>
      </c>
      <c r="H4748" s="51"/>
      <c r="J4748" s="51"/>
    </row>
    <row r="4749" spans="1:10" x14ac:dyDescent="0.3">
      <c r="A4749" t="s">
        <v>4738</v>
      </c>
      <c r="B4749" t="s">
        <v>11053</v>
      </c>
      <c r="C4749" s="56">
        <v>42558</v>
      </c>
      <c r="D4749" s="48">
        <v>0</v>
      </c>
      <c r="E4749" s="57">
        <v>209.72</v>
      </c>
      <c r="F4749" s="48">
        <v>101823.25</v>
      </c>
      <c r="G4749" s="48">
        <v>101823.25</v>
      </c>
      <c r="H4749" s="51"/>
      <c r="J4749" s="51"/>
    </row>
    <row r="4750" spans="1:10" x14ac:dyDescent="0.3">
      <c r="A4750" t="s">
        <v>4739</v>
      </c>
      <c r="B4750" t="s">
        <v>11054</v>
      </c>
      <c r="C4750" s="56">
        <v>42552</v>
      </c>
      <c r="D4750" s="48">
        <v>61435.89</v>
      </c>
      <c r="E4750" s="57">
        <v>30.27</v>
      </c>
      <c r="F4750" s="48">
        <v>14696.69</v>
      </c>
      <c r="G4750" s="48">
        <v>-46739.199999999997</v>
      </c>
      <c r="H4750" s="51"/>
      <c r="J4750" s="51"/>
    </row>
    <row r="4751" spans="1:10" x14ac:dyDescent="0.3">
      <c r="A4751" t="s">
        <v>4740</v>
      </c>
      <c r="B4751" t="s">
        <v>11055</v>
      </c>
      <c r="C4751" s="56">
        <v>41565</v>
      </c>
      <c r="D4751" s="48">
        <v>242505.81</v>
      </c>
      <c r="E4751" s="57">
        <v>562.54999999999995</v>
      </c>
      <c r="F4751" s="48">
        <v>273129.28000000003</v>
      </c>
      <c r="G4751" s="48">
        <v>30623.47000000003</v>
      </c>
      <c r="H4751" s="51"/>
      <c r="J4751" s="51"/>
    </row>
    <row r="4752" spans="1:10" x14ac:dyDescent="0.3">
      <c r="A4752" t="s">
        <v>4741</v>
      </c>
      <c r="B4752" t="s">
        <v>11056</v>
      </c>
      <c r="C4752" s="56">
        <v>42510</v>
      </c>
      <c r="D4752" s="48">
        <v>370227.71</v>
      </c>
      <c r="E4752" s="57">
        <v>647.25</v>
      </c>
      <c r="F4752" s="48">
        <v>314252.82</v>
      </c>
      <c r="G4752" s="48">
        <v>-55974.890000000014</v>
      </c>
      <c r="H4752" s="51"/>
      <c r="J4752" s="51"/>
    </row>
    <row r="4753" spans="1:10" x14ac:dyDescent="0.3">
      <c r="A4753" t="s">
        <v>4742</v>
      </c>
      <c r="B4753" t="s">
        <v>11057</v>
      </c>
      <c r="C4753" s="56">
        <v>42514</v>
      </c>
      <c r="D4753" s="48">
        <v>5544</v>
      </c>
      <c r="E4753" s="57">
        <v>0</v>
      </c>
      <c r="F4753" s="48">
        <v>0</v>
      </c>
      <c r="G4753" s="48">
        <v>-5544</v>
      </c>
      <c r="H4753" s="51"/>
      <c r="J4753" s="51"/>
    </row>
    <row r="4754" spans="1:10" x14ac:dyDescent="0.3">
      <c r="A4754" t="s">
        <v>4743</v>
      </c>
      <c r="B4754" t="s">
        <v>11058</v>
      </c>
      <c r="C4754" s="56">
        <v>41676</v>
      </c>
      <c r="D4754" s="48">
        <v>79817.86</v>
      </c>
      <c r="E4754" s="57">
        <v>438.19</v>
      </c>
      <c r="F4754" s="48">
        <v>212750.01</v>
      </c>
      <c r="G4754" s="48">
        <v>132932.15000000002</v>
      </c>
      <c r="H4754" s="51"/>
      <c r="J4754" s="51"/>
    </row>
    <row r="4755" spans="1:10" x14ac:dyDescent="0.3">
      <c r="A4755" t="s">
        <v>4744</v>
      </c>
      <c r="B4755" t="s">
        <v>11059</v>
      </c>
      <c r="C4755" s="56">
        <v>41223</v>
      </c>
      <c r="D4755" s="48">
        <v>0</v>
      </c>
      <c r="E4755" s="57">
        <v>0</v>
      </c>
      <c r="F4755" s="48">
        <v>0</v>
      </c>
      <c r="G4755" s="48">
        <v>0</v>
      </c>
      <c r="H4755" s="51"/>
      <c r="J4755" s="51"/>
    </row>
    <row r="4756" spans="1:10" x14ac:dyDescent="0.3">
      <c r="A4756" t="s">
        <v>4745</v>
      </c>
      <c r="B4756" t="s">
        <v>11060</v>
      </c>
      <c r="C4756" s="56">
        <v>41373</v>
      </c>
      <c r="D4756" s="48">
        <v>177968.11</v>
      </c>
      <c r="E4756" s="57">
        <v>325</v>
      </c>
      <c r="F4756" s="48">
        <v>157794</v>
      </c>
      <c r="G4756" s="48">
        <v>-20174.109999999986</v>
      </c>
      <c r="H4756" s="51"/>
      <c r="J4756" s="51"/>
    </row>
    <row r="4757" spans="1:10" x14ac:dyDescent="0.3">
      <c r="A4757" t="s">
        <v>4746</v>
      </c>
      <c r="B4757" t="s">
        <v>11061</v>
      </c>
      <c r="C4757" s="56">
        <v>77195</v>
      </c>
      <c r="D4757" s="48">
        <v>341222.64</v>
      </c>
      <c r="E4757" s="57">
        <v>247.1</v>
      </c>
      <c r="F4757" s="48">
        <v>119971.99</v>
      </c>
      <c r="G4757" s="48">
        <v>-221250.65000000002</v>
      </c>
      <c r="H4757" s="51"/>
      <c r="J4757" s="51"/>
    </row>
    <row r="4758" spans="1:10" x14ac:dyDescent="0.3">
      <c r="A4758" t="s">
        <v>4747</v>
      </c>
      <c r="B4758" t="s">
        <v>11062</v>
      </c>
      <c r="C4758" s="56">
        <v>48348</v>
      </c>
      <c r="D4758" s="48">
        <v>0</v>
      </c>
      <c r="E4758" s="57">
        <v>0</v>
      </c>
      <c r="F4758" s="48">
        <v>0</v>
      </c>
      <c r="G4758" s="48">
        <v>0</v>
      </c>
      <c r="H4758" s="51"/>
      <c r="J4758" s="51"/>
    </row>
    <row r="4759" spans="1:10" x14ac:dyDescent="0.3">
      <c r="A4759" t="s">
        <v>4748</v>
      </c>
      <c r="B4759" t="s">
        <v>11063</v>
      </c>
      <c r="C4759" s="56">
        <v>37299</v>
      </c>
      <c r="D4759" s="48">
        <v>10746.62</v>
      </c>
      <c r="E4759" s="57">
        <v>0</v>
      </c>
      <c r="F4759" s="48">
        <v>0</v>
      </c>
      <c r="G4759" s="48">
        <v>-10746.62</v>
      </c>
      <c r="H4759" s="51"/>
      <c r="J4759" s="51"/>
    </row>
    <row r="4760" spans="1:10" x14ac:dyDescent="0.3">
      <c r="A4760" t="s">
        <v>4749</v>
      </c>
      <c r="B4760" t="s">
        <v>11064</v>
      </c>
      <c r="C4760" s="56">
        <v>41558</v>
      </c>
      <c r="D4760" s="48">
        <v>16632</v>
      </c>
      <c r="E4760" s="57">
        <v>0</v>
      </c>
      <c r="F4760" s="48">
        <v>0</v>
      </c>
      <c r="G4760" s="48">
        <v>-16632</v>
      </c>
      <c r="H4760" s="51"/>
      <c r="J4760" s="51"/>
    </row>
    <row r="4761" spans="1:10" x14ac:dyDescent="0.3">
      <c r="A4761" t="s">
        <v>4750</v>
      </c>
      <c r="B4761" t="s">
        <v>11065</v>
      </c>
      <c r="C4761" s="56">
        <v>41223</v>
      </c>
      <c r="D4761" s="48">
        <v>0</v>
      </c>
      <c r="E4761" s="57">
        <v>0</v>
      </c>
      <c r="F4761" s="48">
        <v>0</v>
      </c>
      <c r="G4761" s="48">
        <v>0</v>
      </c>
      <c r="H4761" s="51"/>
      <c r="J4761" s="51"/>
    </row>
    <row r="4762" spans="1:10" x14ac:dyDescent="0.3">
      <c r="A4762" t="s">
        <v>4751</v>
      </c>
      <c r="B4762" t="s">
        <v>11066</v>
      </c>
      <c r="C4762" s="56">
        <v>41516</v>
      </c>
      <c r="D4762" s="48">
        <v>14808.26</v>
      </c>
      <c r="E4762" s="57">
        <v>116.21</v>
      </c>
      <c r="F4762" s="48">
        <v>56422.28</v>
      </c>
      <c r="G4762" s="48">
        <v>41614.019999999997</v>
      </c>
      <c r="H4762" s="51"/>
      <c r="J4762" s="51"/>
    </row>
    <row r="4763" spans="1:10" x14ac:dyDescent="0.3">
      <c r="A4763" t="s">
        <v>4752</v>
      </c>
      <c r="B4763" t="s">
        <v>11067</v>
      </c>
      <c r="C4763" s="56">
        <v>47595</v>
      </c>
      <c r="D4763" s="48">
        <v>334317.46999999997</v>
      </c>
      <c r="E4763" s="57">
        <v>804.42</v>
      </c>
      <c r="F4763" s="48">
        <v>390562</v>
      </c>
      <c r="G4763" s="48">
        <v>56244.530000000028</v>
      </c>
      <c r="H4763" s="51"/>
      <c r="J4763" s="51"/>
    </row>
    <row r="4764" spans="1:10" x14ac:dyDescent="0.3">
      <c r="A4764" t="s">
        <v>4753</v>
      </c>
      <c r="B4764" t="s">
        <v>11068</v>
      </c>
      <c r="C4764" s="56">
        <v>41000</v>
      </c>
      <c r="D4764" s="48">
        <v>0</v>
      </c>
      <c r="E4764" s="57">
        <v>0</v>
      </c>
      <c r="F4764" s="48">
        <v>0</v>
      </c>
      <c r="G4764" s="48">
        <v>0</v>
      </c>
      <c r="H4764" s="51"/>
      <c r="J4764" s="51"/>
    </row>
    <row r="4765" spans="1:10" x14ac:dyDescent="0.3">
      <c r="A4765" t="s">
        <v>4754</v>
      </c>
      <c r="B4765" t="s">
        <v>11069</v>
      </c>
      <c r="C4765" s="56">
        <v>34230</v>
      </c>
      <c r="D4765" s="48">
        <v>0</v>
      </c>
      <c r="E4765" s="57">
        <v>0</v>
      </c>
      <c r="F4765" s="48">
        <v>0</v>
      </c>
      <c r="G4765" s="48">
        <v>0</v>
      </c>
      <c r="H4765" s="51"/>
      <c r="J4765" s="51"/>
    </row>
    <row r="4766" spans="1:10" x14ac:dyDescent="0.3">
      <c r="A4766" t="s">
        <v>4755</v>
      </c>
      <c r="B4766" t="s">
        <v>11070</v>
      </c>
      <c r="C4766" s="56">
        <v>40941</v>
      </c>
      <c r="D4766" s="48">
        <v>0</v>
      </c>
      <c r="E4766" s="57">
        <v>0</v>
      </c>
      <c r="F4766" s="48">
        <v>0</v>
      </c>
      <c r="G4766" s="48">
        <v>0</v>
      </c>
      <c r="H4766" s="51"/>
      <c r="J4766" s="51"/>
    </row>
    <row r="4767" spans="1:10" x14ac:dyDescent="0.3">
      <c r="A4767" t="s">
        <v>4756</v>
      </c>
      <c r="B4767" t="s">
        <v>11071</v>
      </c>
      <c r="C4767" s="56">
        <v>40888</v>
      </c>
      <c r="D4767" s="48">
        <v>0</v>
      </c>
      <c r="E4767" s="57">
        <v>0</v>
      </c>
      <c r="F4767" s="48">
        <v>0</v>
      </c>
      <c r="G4767" s="48">
        <v>0</v>
      </c>
      <c r="H4767" s="51"/>
      <c r="J4767" s="51"/>
    </row>
    <row r="4768" spans="1:10" x14ac:dyDescent="0.3">
      <c r="A4768" t="s">
        <v>4757</v>
      </c>
      <c r="B4768" t="s">
        <v>11072</v>
      </c>
      <c r="C4768" s="56">
        <v>41373</v>
      </c>
      <c r="D4768" s="48">
        <v>0</v>
      </c>
      <c r="E4768" s="57">
        <v>0</v>
      </c>
      <c r="F4768" s="48">
        <v>0</v>
      </c>
      <c r="G4768" s="48">
        <v>0</v>
      </c>
      <c r="H4768" s="51"/>
      <c r="J4768" s="51"/>
    </row>
    <row r="4769" spans="1:10" x14ac:dyDescent="0.3">
      <c r="A4769" t="s">
        <v>4758</v>
      </c>
      <c r="B4769" t="s">
        <v>11073</v>
      </c>
      <c r="C4769" s="56">
        <v>65768</v>
      </c>
      <c r="D4769" s="48">
        <v>0</v>
      </c>
      <c r="E4769" s="57">
        <v>0</v>
      </c>
      <c r="F4769" s="48">
        <v>0</v>
      </c>
      <c r="G4769" s="48">
        <v>0</v>
      </c>
      <c r="H4769" s="51"/>
      <c r="J4769" s="51"/>
    </row>
    <row r="4770" spans="1:10" x14ac:dyDescent="0.3">
      <c r="A4770" t="s">
        <v>4759</v>
      </c>
      <c r="B4770" t="s">
        <v>11074</v>
      </c>
      <c r="C4770" s="56">
        <v>40987</v>
      </c>
      <c r="D4770" s="48">
        <v>97816.47</v>
      </c>
      <c r="E4770" s="57">
        <v>201.04</v>
      </c>
      <c r="F4770" s="48">
        <v>97608.94</v>
      </c>
      <c r="G4770" s="48">
        <v>-207.52999999999884</v>
      </c>
      <c r="H4770" s="51"/>
      <c r="J4770" s="51"/>
    </row>
    <row r="4771" spans="1:10" x14ac:dyDescent="0.3">
      <c r="A4771" t="s">
        <v>4760</v>
      </c>
      <c r="B4771" t="s">
        <v>11075</v>
      </c>
      <c r="C4771" s="56">
        <v>83864</v>
      </c>
      <c r="D4771" s="48">
        <v>31808.26</v>
      </c>
      <c r="E4771" s="57">
        <v>33.96</v>
      </c>
      <c r="F4771" s="48">
        <v>16488.259999999998</v>
      </c>
      <c r="G4771" s="48">
        <v>-15320</v>
      </c>
      <c r="H4771" s="51"/>
      <c r="J4771" s="51"/>
    </row>
    <row r="4772" spans="1:10" x14ac:dyDescent="0.3">
      <c r="A4772" t="s">
        <v>4761</v>
      </c>
      <c r="B4772" t="s">
        <v>11076</v>
      </c>
      <c r="C4772" s="56">
        <v>70176</v>
      </c>
      <c r="D4772" s="48">
        <v>0</v>
      </c>
      <c r="E4772" s="57">
        <v>94.98</v>
      </c>
      <c r="F4772" s="48">
        <v>46114.69</v>
      </c>
      <c r="G4772" s="48">
        <v>46114.69</v>
      </c>
      <c r="H4772" s="51"/>
      <c r="J4772" s="51"/>
    </row>
    <row r="4773" spans="1:10" x14ac:dyDescent="0.3">
      <c r="A4773" t="s">
        <v>4762</v>
      </c>
      <c r="B4773" t="s">
        <v>11077</v>
      </c>
      <c r="C4773" s="56">
        <v>42596</v>
      </c>
      <c r="D4773" s="48">
        <v>10021.280000000001</v>
      </c>
      <c r="E4773" s="57">
        <v>34.35</v>
      </c>
      <c r="F4773" s="48">
        <v>16677.61</v>
      </c>
      <c r="G4773" s="48">
        <v>6656.33</v>
      </c>
      <c r="H4773" s="51"/>
      <c r="J4773" s="51"/>
    </row>
    <row r="4774" spans="1:10" x14ac:dyDescent="0.3">
      <c r="A4774" t="s">
        <v>4763</v>
      </c>
      <c r="B4774" t="s">
        <v>11078</v>
      </c>
      <c r="C4774" s="56">
        <v>99594</v>
      </c>
      <c r="D4774" s="48">
        <v>55149.120000000003</v>
      </c>
      <c r="E4774" s="57">
        <v>96.71</v>
      </c>
      <c r="F4774" s="48">
        <v>46954.64</v>
      </c>
      <c r="G4774" s="48">
        <v>-8194.4800000000032</v>
      </c>
      <c r="H4774" s="51"/>
      <c r="J4774" s="51"/>
    </row>
    <row r="4775" spans="1:10" x14ac:dyDescent="0.3">
      <c r="A4775" t="s">
        <v>4764</v>
      </c>
      <c r="B4775" t="s">
        <v>11079</v>
      </c>
      <c r="C4775" s="56">
        <v>10249</v>
      </c>
      <c r="D4775" s="48">
        <v>0</v>
      </c>
      <c r="E4775" s="57">
        <v>0</v>
      </c>
      <c r="F4775" s="48">
        <v>0</v>
      </c>
      <c r="G4775" s="48">
        <v>0</v>
      </c>
      <c r="H4775" s="51"/>
      <c r="J4775" s="51"/>
    </row>
    <row r="4776" spans="1:10" x14ac:dyDescent="0.3">
      <c r="A4776" t="s">
        <v>4765</v>
      </c>
      <c r="B4776" t="s">
        <v>11080</v>
      </c>
      <c r="C4776" s="56">
        <v>41565</v>
      </c>
      <c r="D4776" s="48">
        <v>176191.47</v>
      </c>
      <c r="E4776" s="57">
        <v>349.8</v>
      </c>
      <c r="F4776" s="48">
        <v>169834.9</v>
      </c>
      <c r="G4776" s="48">
        <v>-6356.570000000007</v>
      </c>
      <c r="H4776" s="51"/>
      <c r="J4776" s="51"/>
    </row>
    <row r="4777" spans="1:10" x14ac:dyDescent="0.3">
      <c r="A4777" t="s">
        <v>4766</v>
      </c>
      <c r="B4777" t="s">
        <v>11081</v>
      </c>
      <c r="C4777" s="56">
        <v>41853</v>
      </c>
      <c r="D4777" s="48">
        <v>0</v>
      </c>
      <c r="E4777" s="57">
        <v>0</v>
      </c>
      <c r="F4777" s="48">
        <v>0</v>
      </c>
      <c r="G4777" s="48">
        <v>0</v>
      </c>
      <c r="H4777" s="51"/>
      <c r="J4777" s="51"/>
    </row>
    <row r="4778" spans="1:10" x14ac:dyDescent="0.3">
      <c r="A4778" t="s">
        <v>4767</v>
      </c>
      <c r="B4778" t="s">
        <v>11081</v>
      </c>
      <c r="C4778" s="56">
        <v>41853</v>
      </c>
      <c r="D4778" s="48">
        <v>57057.43</v>
      </c>
      <c r="E4778" s="57">
        <v>101.23</v>
      </c>
      <c r="F4778" s="48">
        <v>49149.19</v>
      </c>
      <c r="G4778" s="48">
        <v>-7908.239999999998</v>
      </c>
      <c r="H4778" s="51"/>
      <c r="J4778" s="51"/>
    </row>
    <row r="4779" spans="1:10" x14ac:dyDescent="0.3">
      <c r="A4779" t="s">
        <v>4768</v>
      </c>
      <c r="B4779" t="s">
        <v>11082</v>
      </c>
      <c r="C4779" s="56">
        <v>42514</v>
      </c>
      <c r="D4779" s="48">
        <v>0</v>
      </c>
      <c r="E4779" s="57">
        <v>0</v>
      </c>
      <c r="F4779" s="48">
        <v>0</v>
      </c>
      <c r="G4779" s="48">
        <v>0</v>
      </c>
      <c r="H4779" s="51"/>
      <c r="J4779" s="51"/>
    </row>
    <row r="4780" spans="1:10" x14ac:dyDescent="0.3">
      <c r="A4780" t="s">
        <v>4769</v>
      </c>
      <c r="B4780" t="s">
        <v>11083</v>
      </c>
      <c r="C4780" s="56">
        <v>41772</v>
      </c>
      <c r="D4780" s="48">
        <v>34821.9</v>
      </c>
      <c r="E4780" s="57">
        <v>147.24</v>
      </c>
      <c r="F4780" s="48">
        <v>71487.960000000006</v>
      </c>
      <c r="G4780" s="48">
        <v>36666.060000000005</v>
      </c>
      <c r="H4780" s="51"/>
      <c r="J4780" s="51"/>
    </row>
    <row r="4781" spans="1:10" x14ac:dyDescent="0.3">
      <c r="A4781" t="s">
        <v>4770</v>
      </c>
      <c r="B4781" t="s">
        <v>11084</v>
      </c>
      <c r="C4781" s="56">
        <v>47595</v>
      </c>
      <c r="D4781" s="48">
        <v>737304.18</v>
      </c>
      <c r="E4781" s="57">
        <v>1056.28</v>
      </c>
      <c r="F4781" s="48">
        <v>512845.07</v>
      </c>
      <c r="G4781" s="48">
        <v>-224459.11000000004</v>
      </c>
      <c r="H4781" s="51"/>
      <c r="J4781" s="51"/>
    </row>
    <row r="4782" spans="1:10" x14ac:dyDescent="0.3">
      <c r="A4782" t="s">
        <v>4771</v>
      </c>
      <c r="B4782" t="s">
        <v>11085</v>
      </c>
      <c r="C4782" s="56">
        <v>83163</v>
      </c>
      <c r="D4782" s="48">
        <v>12936</v>
      </c>
      <c r="E4782" s="57">
        <v>0</v>
      </c>
      <c r="F4782" s="48">
        <v>0</v>
      </c>
      <c r="G4782" s="48">
        <v>-12936</v>
      </c>
      <c r="H4782" s="51"/>
      <c r="J4782" s="51"/>
    </row>
    <row r="4783" spans="1:10" x14ac:dyDescent="0.3">
      <c r="A4783" t="s">
        <v>4772</v>
      </c>
      <c r="B4783" t="s">
        <v>11086</v>
      </c>
      <c r="C4783" s="56">
        <v>71008</v>
      </c>
      <c r="D4783" s="48">
        <v>174739.82</v>
      </c>
      <c r="E4783" s="57">
        <v>497.68</v>
      </c>
      <c r="F4783" s="48">
        <v>241633.59</v>
      </c>
      <c r="G4783" s="48">
        <v>66893.76999999999</v>
      </c>
      <c r="H4783" s="51"/>
      <c r="J4783" s="51"/>
    </row>
    <row r="4784" spans="1:10" x14ac:dyDescent="0.3">
      <c r="A4784" t="s">
        <v>4773</v>
      </c>
      <c r="B4784" t="s">
        <v>11087</v>
      </c>
      <c r="C4784" s="56">
        <v>83864</v>
      </c>
      <c r="D4784" s="48">
        <v>0</v>
      </c>
      <c r="E4784" s="57">
        <v>0</v>
      </c>
      <c r="F4784" s="48">
        <v>0</v>
      </c>
      <c r="G4784" s="48">
        <v>0</v>
      </c>
      <c r="H4784" s="51"/>
      <c r="J4784" s="51"/>
    </row>
    <row r="4785" spans="1:10" x14ac:dyDescent="0.3">
      <c r="A4785" t="s">
        <v>4774</v>
      </c>
      <c r="B4785" t="s">
        <v>11088</v>
      </c>
      <c r="C4785" s="56">
        <v>70176</v>
      </c>
      <c r="D4785" s="48">
        <v>475538.58</v>
      </c>
      <c r="E4785" s="57">
        <v>1301.19</v>
      </c>
      <c r="F4785" s="48">
        <v>631753.77</v>
      </c>
      <c r="G4785" s="48">
        <v>156215.19</v>
      </c>
      <c r="H4785" s="51"/>
      <c r="J4785" s="51"/>
    </row>
    <row r="4786" spans="1:10" x14ac:dyDescent="0.3">
      <c r="A4786" t="s">
        <v>4775</v>
      </c>
      <c r="B4786" t="s">
        <v>11089</v>
      </c>
      <c r="C4786" s="56">
        <v>99594</v>
      </c>
      <c r="D4786" s="48">
        <v>0</v>
      </c>
      <c r="E4786" s="57">
        <v>0</v>
      </c>
      <c r="F4786" s="48">
        <v>0</v>
      </c>
      <c r="G4786" s="48">
        <v>0</v>
      </c>
      <c r="H4786" s="51"/>
      <c r="J4786" s="51"/>
    </row>
    <row r="4787" spans="1:10" x14ac:dyDescent="0.3">
      <c r="A4787" t="s">
        <v>4776</v>
      </c>
      <c r="B4787" t="s">
        <v>11090</v>
      </c>
      <c r="C4787" s="56">
        <v>10249</v>
      </c>
      <c r="D4787" s="48">
        <v>629274.81999999995</v>
      </c>
      <c r="E4787" s="57">
        <v>113.94</v>
      </c>
      <c r="F4787" s="48">
        <v>55320.15</v>
      </c>
      <c r="G4787" s="48">
        <v>-573954.66999999993</v>
      </c>
      <c r="H4787" s="51"/>
      <c r="J4787" s="51"/>
    </row>
    <row r="4788" spans="1:10" x14ac:dyDescent="0.3">
      <c r="A4788" t="s">
        <v>4777</v>
      </c>
      <c r="B4788" t="s">
        <v>11091</v>
      </c>
      <c r="C4788" s="56">
        <v>42552</v>
      </c>
      <c r="D4788" s="48">
        <v>38808</v>
      </c>
      <c r="E4788" s="57">
        <v>38.32</v>
      </c>
      <c r="F4788" s="48">
        <v>18605.13</v>
      </c>
      <c r="G4788" s="48">
        <v>-20202.87</v>
      </c>
      <c r="H4788" s="51"/>
      <c r="J4788" s="51"/>
    </row>
    <row r="4789" spans="1:10" x14ac:dyDescent="0.3">
      <c r="A4789" t="s">
        <v>4778</v>
      </c>
      <c r="B4789" t="s">
        <v>11092</v>
      </c>
      <c r="C4789" s="56">
        <v>41565</v>
      </c>
      <c r="D4789" s="48">
        <v>43983.89</v>
      </c>
      <c r="E4789" s="57">
        <v>206.28</v>
      </c>
      <c r="F4789" s="48">
        <v>100153.07</v>
      </c>
      <c r="G4789" s="48">
        <v>56169.180000000008</v>
      </c>
      <c r="H4789" s="51"/>
      <c r="J4789" s="51"/>
    </row>
    <row r="4790" spans="1:10" x14ac:dyDescent="0.3">
      <c r="A4790" t="s">
        <v>4779</v>
      </c>
      <c r="B4790" t="s">
        <v>11093</v>
      </c>
      <c r="C4790" s="56">
        <v>42514</v>
      </c>
      <c r="D4790" s="48">
        <v>0</v>
      </c>
      <c r="E4790" s="57">
        <v>0</v>
      </c>
      <c r="F4790" s="48">
        <v>0</v>
      </c>
      <c r="G4790" s="48">
        <v>0</v>
      </c>
      <c r="H4790" s="51"/>
      <c r="J4790" s="51"/>
    </row>
    <row r="4791" spans="1:10" x14ac:dyDescent="0.3">
      <c r="A4791" t="s">
        <v>4780</v>
      </c>
      <c r="B4791" t="s">
        <v>11093</v>
      </c>
      <c r="C4791" s="56">
        <v>42514</v>
      </c>
      <c r="D4791" s="48">
        <v>39195.160000000003</v>
      </c>
      <c r="E4791" s="57">
        <v>46.05</v>
      </c>
      <c r="F4791" s="48">
        <v>22358.2</v>
      </c>
      <c r="G4791" s="48">
        <v>-16836.960000000003</v>
      </c>
      <c r="H4791" s="51"/>
      <c r="J4791" s="51"/>
    </row>
    <row r="4792" spans="1:10" x14ac:dyDescent="0.3">
      <c r="A4792" t="s">
        <v>4781</v>
      </c>
      <c r="B4792" t="s">
        <v>11094</v>
      </c>
      <c r="C4792" s="56">
        <v>41772</v>
      </c>
      <c r="D4792" s="48">
        <v>0</v>
      </c>
      <c r="E4792" s="57">
        <v>0</v>
      </c>
      <c r="F4792" s="48">
        <v>0</v>
      </c>
      <c r="G4792" s="48">
        <v>0</v>
      </c>
      <c r="H4792" s="51"/>
      <c r="J4792" s="51"/>
    </row>
    <row r="4793" spans="1:10" x14ac:dyDescent="0.3">
      <c r="A4793" t="s">
        <v>4782</v>
      </c>
      <c r="B4793" t="s">
        <v>11095</v>
      </c>
      <c r="C4793" s="56">
        <v>47595</v>
      </c>
      <c r="D4793" s="48">
        <v>330824.01</v>
      </c>
      <c r="E4793" s="57">
        <v>602.42999999999995</v>
      </c>
      <c r="F4793" s="48">
        <v>292491.81</v>
      </c>
      <c r="G4793" s="48">
        <v>-38332.200000000012</v>
      </c>
      <c r="H4793" s="51"/>
      <c r="J4793" s="51"/>
    </row>
    <row r="4794" spans="1:10" x14ac:dyDescent="0.3">
      <c r="A4794" t="s">
        <v>4783</v>
      </c>
      <c r="B4794" t="s">
        <v>11096</v>
      </c>
      <c r="C4794" s="56">
        <v>41251</v>
      </c>
      <c r="D4794" s="48">
        <v>0</v>
      </c>
      <c r="E4794" s="57">
        <v>0</v>
      </c>
      <c r="F4794" s="48">
        <v>0</v>
      </c>
      <c r="G4794" s="48">
        <v>0</v>
      </c>
      <c r="H4794" s="51"/>
      <c r="J4794" s="51"/>
    </row>
    <row r="4795" spans="1:10" x14ac:dyDescent="0.3">
      <c r="A4795" t="s">
        <v>4784</v>
      </c>
      <c r="B4795" t="s">
        <v>11097</v>
      </c>
      <c r="C4795" s="56">
        <v>40967</v>
      </c>
      <c r="D4795" s="48">
        <v>0</v>
      </c>
      <c r="E4795" s="57">
        <v>0</v>
      </c>
      <c r="F4795" s="48">
        <v>0</v>
      </c>
      <c r="G4795" s="48">
        <v>0</v>
      </c>
      <c r="H4795" s="51"/>
      <c r="J4795" s="51"/>
    </row>
    <row r="4796" spans="1:10" x14ac:dyDescent="0.3">
      <c r="A4796" t="s">
        <v>4785</v>
      </c>
      <c r="B4796" t="s">
        <v>11098</v>
      </c>
      <c r="C4796" s="56">
        <v>83864</v>
      </c>
      <c r="D4796" s="48">
        <v>0</v>
      </c>
      <c r="E4796" s="57">
        <v>0</v>
      </c>
      <c r="F4796" s="48">
        <v>0</v>
      </c>
      <c r="G4796" s="48">
        <v>0</v>
      </c>
      <c r="H4796" s="51"/>
      <c r="J4796" s="51"/>
    </row>
    <row r="4797" spans="1:10" x14ac:dyDescent="0.3">
      <c r="A4797" t="s">
        <v>4786</v>
      </c>
      <c r="B4797" t="s">
        <v>11099</v>
      </c>
      <c r="C4797" s="56">
        <v>99594</v>
      </c>
      <c r="D4797" s="48">
        <v>26039</v>
      </c>
      <c r="E4797" s="57">
        <v>155.07</v>
      </c>
      <c r="F4797" s="48">
        <v>75289.59</v>
      </c>
      <c r="G4797" s="48">
        <v>49250.59</v>
      </c>
      <c r="H4797" s="51"/>
      <c r="J4797" s="51"/>
    </row>
    <row r="4798" spans="1:10" x14ac:dyDescent="0.3">
      <c r="A4798" t="s">
        <v>4787</v>
      </c>
      <c r="B4798" t="s">
        <v>11100</v>
      </c>
      <c r="C4798" s="56">
        <v>10249</v>
      </c>
      <c r="D4798" s="48">
        <v>55654.94</v>
      </c>
      <c r="E4798" s="57">
        <v>87.11</v>
      </c>
      <c r="F4798" s="48">
        <v>42293.65</v>
      </c>
      <c r="G4798" s="48">
        <v>-13361.29</v>
      </c>
      <c r="H4798" s="51"/>
      <c r="J4798" s="51"/>
    </row>
    <row r="4799" spans="1:10" x14ac:dyDescent="0.3">
      <c r="A4799" t="s">
        <v>4788</v>
      </c>
      <c r="B4799" t="s">
        <v>11101</v>
      </c>
      <c r="C4799" s="56">
        <v>42552</v>
      </c>
      <c r="D4799" s="48">
        <v>92128.37</v>
      </c>
      <c r="E4799" s="57">
        <v>204.62</v>
      </c>
      <c r="F4799" s="48">
        <v>99347.1</v>
      </c>
      <c r="G4799" s="48">
        <v>7218.7300000000105</v>
      </c>
      <c r="H4799" s="51"/>
      <c r="J4799" s="51"/>
    </row>
    <row r="4800" spans="1:10" x14ac:dyDescent="0.3">
      <c r="A4800" t="s">
        <v>4789</v>
      </c>
      <c r="B4800" t="s">
        <v>11102</v>
      </c>
      <c r="C4800" s="56">
        <v>41853</v>
      </c>
      <c r="D4800" s="48">
        <v>0</v>
      </c>
      <c r="E4800" s="57">
        <v>0</v>
      </c>
      <c r="F4800" s="48">
        <v>0</v>
      </c>
      <c r="G4800" s="48">
        <v>0</v>
      </c>
      <c r="H4800" s="51"/>
      <c r="J4800" s="51"/>
    </row>
    <row r="4801" spans="1:10" x14ac:dyDescent="0.3">
      <c r="A4801" t="s">
        <v>4790</v>
      </c>
      <c r="B4801" t="s">
        <v>11103</v>
      </c>
      <c r="C4801" s="56">
        <v>41676</v>
      </c>
      <c r="D4801" s="48">
        <v>191406.83</v>
      </c>
      <c r="E4801" s="57">
        <v>369.67</v>
      </c>
      <c r="F4801" s="48">
        <v>179482.18</v>
      </c>
      <c r="G4801" s="48">
        <v>-11924.649999999994</v>
      </c>
      <c r="H4801" s="51"/>
      <c r="J4801" s="51"/>
    </row>
    <row r="4802" spans="1:10" x14ac:dyDescent="0.3">
      <c r="A4802" t="s">
        <v>4791</v>
      </c>
      <c r="B4802" t="s">
        <v>11103</v>
      </c>
      <c r="C4802" s="56">
        <v>41676</v>
      </c>
      <c r="D4802" s="48">
        <v>151094.54999999999</v>
      </c>
      <c r="E4802" s="57">
        <v>341.6</v>
      </c>
      <c r="F4802" s="48">
        <v>165853.63</v>
      </c>
      <c r="G4802" s="48">
        <v>14759.080000000016</v>
      </c>
      <c r="H4802" s="51"/>
      <c r="J4802" s="51"/>
    </row>
    <row r="4803" spans="1:10" x14ac:dyDescent="0.3">
      <c r="A4803" t="s">
        <v>4792</v>
      </c>
      <c r="B4803" t="s">
        <v>11104</v>
      </c>
      <c r="C4803" s="56">
        <v>41772</v>
      </c>
      <c r="D4803" s="48">
        <v>0</v>
      </c>
      <c r="E4803" s="57">
        <v>0</v>
      </c>
      <c r="F4803" s="48">
        <v>0</v>
      </c>
      <c r="G4803" s="48">
        <v>0</v>
      </c>
      <c r="H4803" s="51"/>
      <c r="J4803" s="51"/>
    </row>
    <row r="4804" spans="1:10" x14ac:dyDescent="0.3">
      <c r="A4804" t="s">
        <v>4793</v>
      </c>
      <c r="B4804" t="s">
        <v>11105</v>
      </c>
      <c r="C4804" s="56">
        <v>47595</v>
      </c>
      <c r="D4804" s="48">
        <v>181078.18</v>
      </c>
      <c r="E4804" s="57">
        <v>723.78</v>
      </c>
      <c r="F4804" s="48">
        <v>351409.67</v>
      </c>
      <c r="G4804" s="48">
        <v>170331.49</v>
      </c>
      <c r="H4804" s="51"/>
      <c r="J4804" s="51"/>
    </row>
    <row r="4805" spans="1:10" x14ac:dyDescent="0.3">
      <c r="A4805" t="s">
        <v>4794</v>
      </c>
      <c r="B4805" t="s">
        <v>11106</v>
      </c>
      <c r="C4805" s="56">
        <v>24597</v>
      </c>
      <c r="D4805" s="48">
        <v>171749.57</v>
      </c>
      <c r="E4805" s="57">
        <v>259.75</v>
      </c>
      <c r="F4805" s="48">
        <v>126113.82</v>
      </c>
      <c r="G4805" s="48">
        <v>-45635.75</v>
      </c>
      <c r="H4805" s="51"/>
      <c r="J4805" s="51"/>
    </row>
    <row r="4806" spans="1:10" x14ac:dyDescent="0.3">
      <c r="A4806" t="s">
        <v>4795</v>
      </c>
      <c r="B4806" t="s">
        <v>11107</v>
      </c>
      <c r="C4806" s="56">
        <v>40967</v>
      </c>
      <c r="D4806" s="48">
        <v>0</v>
      </c>
      <c r="E4806" s="57">
        <v>0</v>
      </c>
      <c r="F4806" s="48">
        <v>0</v>
      </c>
      <c r="G4806" s="48">
        <v>0</v>
      </c>
      <c r="H4806" s="51"/>
      <c r="J4806" s="51"/>
    </row>
    <row r="4807" spans="1:10" x14ac:dyDescent="0.3">
      <c r="A4807" t="s">
        <v>4796</v>
      </c>
      <c r="B4807" t="s">
        <v>11108</v>
      </c>
      <c r="C4807" s="56">
        <v>99594</v>
      </c>
      <c r="D4807" s="48">
        <v>13991.58</v>
      </c>
      <c r="E4807" s="57">
        <v>111.35</v>
      </c>
      <c r="F4807" s="48">
        <v>54062.65</v>
      </c>
      <c r="G4807" s="48">
        <v>40071.07</v>
      </c>
      <c r="H4807" s="51"/>
      <c r="J4807" s="51"/>
    </row>
    <row r="4808" spans="1:10" x14ac:dyDescent="0.3">
      <c r="A4808" t="s">
        <v>4797</v>
      </c>
      <c r="B4808" t="s">
        <v>11109</v>
      </c>
      <c r="C4808" s="56">
        <v>41850</v>
      </c>
      <c r="D4808" s="48">
        <v>0</v>
      </c>
      <c r="E4808" s="57">
        <v>77.58</v>
      </c>
      <c r="F4808" s="48">
        <v>37666.639999999999</v>
      </c>
      <c r="G4808" s="48">
        <v>37666.639999999999</v>
      </c>
      <c r="H4808" s="51"/>
      <c r="J4808" s="51"/>
    </row>
    <row r="4809" spans="1:10" x14ac:dyDescent="0.3">
      <c r="A4809" t="s">
        <v>4798</v>
      </c>
      <c r="B4809" t="s">
        <v>11110</v>
      </c>
      <c r="C4809" s="56">
        <v>42552</v>
      </c>
      <c r="D4809" s="48">
        <v>212367.06</v>
      </c>
      <c r="E4809" s="57">
        <v>492.73</v>
      </c>
      <c r="F4809" s="48">
        <v>239230.27</v>
      </c>
      <c r="G4809" s="48">
        <v>26863.209999999992</v>
      </c>
      <c r="H4809" s="51"/>
      <c r="J4809" s="51"/>
    </row>
    <row r="4810" spans="1:10" x14ac:dyDescent="0.3">
      <c r="A4810" t="s">
        <v>4799</v>
      </c>
      <c r="B4810" t="s">
        <v>11111</v>
      </c>
      <c r="C4810" s="56">
        <v>41565</v>
      </c>
      <c r="D4810" s="48">
        <v>187966.25</v>
      </c>
      <c r="E4810" s="57">
        <v>304.07</v>
      </c>
      <c r="F4810" s="48">
        <v>147632.07</v>
      </c>
      <c r="G4810" s="48">
        <v>-40334.179999999993</v>
      </c>
      <c r="H4810" s="51"/>
      <c r="J4810" s="51"/>
    </row>
    <row r="4811" spans="1:10" x14ac:dyDescent="0.3">
      <c r="A4811" t="s">
        <v>4800</v>
      </c>
      <c r="B4811" t="s">
        <v>11112</v>
      </c>
      <c r="C4811" s="56">
        <v>41853</v>
      </c>
      <c r="D4811" s="48">
        <v>0</v>
      </c>
      <c r="E4811" s="57">
        <v>0</v>
      </c>
      <c r="F4811" s="48">
        <v>0</v>
      </c>
      <c r="G4811" s="48">
        <v>0</v>
      </c>
      <c r="H4811" s="51"/>
      <c r="J4811" s="51"/>
    </row>
    <row r="4812" spans="1:10" x14ac:dyDescent="0.3">
      <c r="A4812" t="s">
        <v>4801</v>
      </c>
      <c r="B4812" t="s">
        <v>11113</v>
      </c>
      <c r="C4812" s="56">
        <v>41676</v>
      </c>
      <c r="D4812" s="48">
        <v>20328</v>
      </c>
      <c r="E4812" s="57">
        <v>253.59</v>
      </c>
      <c r="F4812" s="48">
        <v>123123.02</v>
      </c>
      <c r="G4812" s="48">
        <v>102795.02</v>
      </c>
      <c r="H4812" s="51"/>
      <c r="J4812" s="51"/>
    </row>
    <row r="4813" spans="1:10" x14ac:dyDescent="0.3">
      <c r="A4813" t="s">
        <v>4802</v>
      </c>
      <c r="B4813" t="s">
        <v>11114</v>
      </c>
      <c r="C4813" s="56">
        <v>74154</v>
      </c>
      <c r="D4813" s="48">
        <v>129616.99</v>
      </c>
      <c r="E4813" s="57">
        <v>195.22</v>
      </c>
      <c r="F4813" s="48">
        <v>94783.21</v>
      </c>
      <c r="G4813" s="48">
        <v>-34833.78</v>
      </c>
      <c r="H4813" s="51"/>
      <c r="J4813" s="51"/>
    </row>
    <row r="4814" spans="1:10" x14ac:dyDescent="0.3">
      <c r="A4814" t="s">
        <v>4803</v>
      </c>
      <c r="B4814" t="s">
        <v>11115</v>
      </c>
      <c r="C4814" s="56">
        <v>24597</v>
      </c>
      <c r="D4814" s="48">
        <v>3253.22</v>
      </c>
      <c r="E4814" s="57">
        <v>72.88</v>
      </c>
      <c r="F4814" s="48">
        <v>35384.699999999997</v>
      </c>
      <c r="G4814" s="48">
        <v>32131.479999999996</v>
      </c>
      <c r="H4814" s="51"/>
      <c r="J4814" s="51"/>
    </row>
    <row r="4815" spans="1:10" x14ac:dyDescent="0.3">
      <c r="A4815" t="s">
        <v>4804</v>
      </c>
      <c r="B4815" t="s">
        <v>11116</v>
      </c>
      <c r="C4815" s="56">
        <v>40967</v>
      </c>
      <c r="D4815" s="48">
        <v>46445.13</v>
      </c>
      <c r="E4815" s="57">
        <v>0</v>
      </c>
      <c r="F4815" s="48">
        <v>0</v>
      </c>
      <c r="G4815" s="48">
        <v>-46445.13</v>
      </c>
      <c r="H4815" s="51"/>
      <c r="J4815" s="51"/>
    </row>
    <row r="4816" spans="1:10" x14ac:dyDescent="0.3">
      <c r="A4816" t="s">
        <v>4805</v>
      </c>
      <c r="B4816" t="s">
        <v>11117</v>
      </c>
      <c r="C4816" s="56">
        <v>70176</v>
      </c>
      <c r="D4816" s="48">
        <v>0</v>
      </c>
      <c r="E4816" s="57">
        <v>127.58</v>
      </c>
      <c r="F4816" s="48">
        <v>61942.64</v>
      </c>
      <c r="G4816" s="48">
        <v>61942.64</v>
      </c>
      <c r="H4816" s="51"/>
      <c r="J4816" s="51"/>
    </row>
    <row r="4817" spans="1:10" x14ac:dyDescent="0.3">
      <c r="A4817" t="s">
        <v>4806</v>
      </c>
      <c r="B4817" t="s">
        <v>11118</v>
      </c>
      <c r="C4817" s="56">
        <v>10249</v>
      </c>
      <c r="D4817" s="48">
        <v>29568</v>
      </c>
      <c r="E4817" s="57">
        <v>90.26</v>
      </c>
      <c r="F4817" s="48">
        <v>43823.040000000001</v>
      </c>
      <c r="G4817" s="48">
        <v>14255.04</v>
      </c>
      <c r="H4817" s="51"/>
      <c r="J4817" s="51"/>
    </row>
    <row r="4818" spans="1:10" x14ac:dyDescent="0.3">
      <c r="A4818" t="s">
        <v>4807</v>
      </c>
      <c r="B4818" t="s">
        <v>11119</v>
      </c>
      <c r="C4818" s="56">
        <v>42552</v>
      </c>
      <c r="D4818" s="48">
        <v>0</v>
      </c>
      <c r="E4818" s="57">
        <v>83.5</v>
      </c>
      <c r="F4818" s="48">
        <v>40540.92</v>
      </c>
      <c r="G4818" s="48">
        <v>40540.92</v>
      </c>
      <c r="H4818" s="51"/>
      <c r="J4818" s="51"/>
    </row>
    <row r="4819" spans="1:10" x14ac:dyDescent="0.3">
      <c r="A4819" t="s">
        <v>4808</v>
      </c>
      <c r="B4819" t="s">
        <v>11120</v>
      </c>
      <c r="C4819" s="56">
        <v>41565</v>
      </c>
      <c r="D4819" s="48">
        <v>267215.92</v>
      </c>
      <c r="E4819" s="57">
        <v>532.48</v>
      </c>
      <c r="F4819" s="48">
        <v>258529.69</v>
      </c>
      <c r="G4819" s="48">
        <v>-8686.2299999999814</v>
      </c>
      <c r="H4819" s="51"/>
      <c r="J4819" s="51"/>
    </row>
    <row r="4820" spans="1:10" x14ac:dyDescent="0.3">
      <c r="A4820" t="s">
        <v>4809</v>
      </c>
      <c r="B4820" t="s">
        <v>11121</v>
      </c>
      <c r="C4820" s="56">
        <v>41676</v>
      </c>
      <c r="D4820" s="48">
        <v>34765.550000000003</v>
      </c>
      <c r="E4820" s="57">
        <v>238.76</v>
      </c>
      <c r="F4820" s="48">
        <v>115922.76</v>
      </c>
      <c r="G4820" s="48">
        <v>81157.209999999992</v>
      </c>
      <c r="H4820" s="51"/>
      <c r="J4820" s="51"/>
    </row>
    <row r="4821" spans="1:10" x14ac:dyDescent="0.3">
      <c r="A4821" t="s">
        <v>4810</v>
      </c>
      <c r="B4821" t="s">
        <v>11122</v>
      </c>
      <c r="C4821" s="56">
        <v>41772</v>
      </c>
      <c r="D4821" s="48">
        <v>28155.09</v>
      </c>
      <c r="E4821" s="57">
        <v>59.76</v>
      </c>
      <c r="F4821" s="48">
        <v>29014.68</v>
      </c>
      <c r="G4821" s="48">
        <v>859.59000000000015</v>
      </c>
      <c r="H4821" s="51"/>
      <c r="J4821" s="51"/>
    </row>
    <row r="4822" spans="1:10" x14ac:dyDescent="0.3">
      <c r="A4822" t="s">
        <v>4811</v>
      </c>
      <c r="B4822" t="s">
        <v>11122</v>
      </c>
      <c r="C4822" s="56">
        <v>41772</v>
      </c>
      <c r="D4822" s="48">
        <v>0</v>
      </c>
      <c r="E4822" s="57">
        <v>0</v>
      </c>
      <c r="F4822" s="48">
        <v>0</v>
      </c>
      <c r="G4822" s="48">
        <v>0</v>
      </c>
      <c r="H4822" s="51"/>
      <c r="J4822" s="51"/>
    </row>
    <row r="4823" spans="1:10" x14ac:dyDescent="0.3">
      <c r="A4823" t="s">
        <v>4812</v>
      </c>
      <c r="B4823" t="s">
        <v>11123</v>
      </c>
      <c r="C4823" s="56">
        <v>74154</v>
      </c>
      <c r="D4823" s="48">
        <v>63177.54</v>
      </c>
      <c r="E4823" s="57">
        <v>149.57</v>
      </c>
      <c r="F4823" s="48">
        <v>72619.23</v>
      </c>
      <c r="G4823" s="48">
        <v>9441.6899999999951</v>
      </c>
      <c r="H4823" s="51"/>
      <c r="J4823" s="51"/>
    </row>
    <row r="4824" spans="1:10" x14ac:dyDescent="0.3">
      <c r="A4824" t="s">
        <v>4813</v>
      </c>
      <c r="B4824" t="s">
        <v>11124</v>
      </c>
      <c r="C4824" s="56">
        <v>24597</v>
      </c>
      <c r="D4824" s="48">
        <v>284951.57</v>
      </c>
      <c r="E4824" s="57">
        <v>692.85</v>
      </c>
      <c r="F4824" s="48">
        <v>336392.53</v>
      </c>
      <c r="G4824" s="48">
        <v>51440.960000000021</v>
      </c>
      <c r="H4824" s="51"/>
      <c r="J4824" s="51"/>
    </row>
    <row r="4825" spans="1:10" x14ac:dyDescent="0.3">
      <c r="A4825" t="s">
        <v>4814</v>
      </c>
      <c r="B4825" t="s">
        <v>11125</v>
      </c>
      <c r="C4825" s="56">
        <v>41023</v>
      </c>
      <c r="D4825" s="48">
        <v>0</v>
      </c>
      <c r="E4825" s="57">
        <v>0</v>
      </c>
      <c r="F4825" s="48">
        <v>0</v>
      </c>
      <c r="G4825" s="48">
        <v>0</v>
      </c>
      <c r="H4825" s="51"/>
      <c r="J4825" s="51"/>
    </row>
    <row r="4826" spans="1:10" x14ac:dyDescent="0.3">
      <c r="A4826" t="s">
        <v>4815</v>
      </c>
      <c r="B4826" t="s">
        <v>11126</v>
      </c>
      <c r="C4826" s="56">
        <v>10249</v>
      </c>
      <c r="D4826" s="48">
        <v>12936</v>
      </c>
      <c r="E4826" s="57">
        <v>0</v>
      </c>
      <c r="F4826" s="48">
        <v>0</v>
      </c>
      <c r="G4826" s="48">
        <v>-12936</v>
      </c>
      <c r="H4826" s="51"/>
      <c r="J4826" s="51"/>
    </row>
    <row r="4827" spans="1:10" x14ac:dyDescent="0.3">
      <c r="A4827" t="s">
        <v>4816</v>
      </c>
      <c r="B4827" t="s">
        <v>11127</v>
      </c>
      <c r="C4827" s="56">
        <v>42510</v>
      </c>
      <c r="D4827" s="48">
        <v>213208.38</v>
      </c>
      <c r="E4827" s="57">
        <v>549.27</v>
      </c>
      <c r="F4827" s="48">
        <v>266681.57</v>
      </c>
      <c r="G4827" s="48">
        <v>53473.19</v>
      </c>
      <c r="H4827" s="51"/>
      <c r="J4827" s="51"/>
    </row>
    <row r="4828" spans="1:10" x14ac:dyDescent="0.3">
      <c r="A4828" t="s">
        <v>4817</v>
      </c>
      <c r="B4828" t="s">
        <v>11128</v>
      </c>
      <c r="C4828" s="56">
        <v>74154</v>
      </c>
      <c r="D4828" s="48">
        <v>21823.06</v>
      </c>
      <c r="E4828" s="57">
        <v>125.31</v>
      </c>
      <c r="F4828" s="48">
        <v>60840.51</v>
      </c>
      <c r="G4828" s="48">
        <v>39017.449999999997</v>
      </c>
      <c r="H4828" s="51"/>
      <c r="J4828" s="51"/>
    </row>
    <row r="4829" spans="1:10" x14ac:dyDescent="0.3">
      <c r="A4829" t="s">
        <v>4818</v>
      </c>
      <c r="B4829" t="s">
        <v>11129</v>
      </c>
      <c r="C4829" s="56">
        <v>24597</v>
      </c>
      <c r="D4829" s="48">
        <v>657520.12</v>
      </c>
      <c r="E4829" s="57">
        <v>1246.47</v>
      </c>
      <c r="F4829" s="48">
        <v>605186.11</v>
      </c>
      <c r="G4829" s="48">
        <v>-52334.010000000009</v>
      </c>
      <c r="H4829" s="51"/>
      <c r="J4829" s="51"/>
    </row>
    <row r="4830" spans="1:10" x14ac:dyDescent="0.3">
      <c r="A4830" t="s">
        <v>4819</v>
      </c>
      <c r="B4830" t="s">
        <v>11130</v>
      </c>
      <c r="C4830" s="56">
        <v>41676</v>
      </c>
      <c r="D4830" s="48">
        <v>11361.61</v>
      </c>
      <c r="E4830" s="57">
        <v>236.72</v>
      </c>
      <c r="F4830" s="48">
        <v>114932.29</v>
      </c>
      <c r="G4830" s="48">
        <v>103570.68</v>
      </c>
      <c r="H4830" s="51"/>
      <c r="J4830" s="51"/>
    </row>
    <row r="4831" spans="1:10" x14ac:dyDescent="0.3">
      <c r="A4831" t="s">
        <v>4820</v>
      </c>
      <c r="B4831" t="s">
        <v>11131</v>
      </c>
      <c r="C4831" s="56">
        <v>41023</v>
      </c>
      <c r="D4831" s="48">
        <v>175615.2</v>
      </c>
      <c r="E4831" s="57">
        <v>598.73</v>
      </c>
      <c r="F4831" s="48">
        <v>290695.39</v>
      </c>
      <c r="G4831" s="48">
        <v>115080.19</v>
      </c>
      <c r="H4831" s="51"/>
      <c r="J4831" s="51"/>
    </row>
    <row r="4832" spans="1:10" x14ac:dyDescent="0.3">
      <c r="A4832" t="s">
        <v>4821</v>
      </c>
      <c r="B4832" t="s">
        <v>11132</v>
      </c>
      <c r="C4832" s="56">
        <v>10249</v>
      </c>
      <c r="D4832" s="48">
        <v>25872</v>
      </c>
      <c r="E4832" s="57">
        <v>44.61</v>
      </c>
      <c r="F4832" s="48">
        <v>21659.05</v>
      </c>
      <c r="G4832" s="48">
        <v>-4212.9500000000007</v>
      </c>
      <c r="H4832" s="51"/>
      <c r="J4832" s="51"/>
    </row>
    <row r="4833" spans="1:10" x14ac:dyDescent="0.3">
      <c r="A4833" t="s">
        <v>4822</v>
      </c>
      <c r="B4833" t="s">
        <v>11133</v>
      </c>
      <c r="C4833" s="56">
        <v>74154</v>
      </c>
      <c r="D4833" s="48">
        <v>6895.77</v>
      </c>
      <c r="E4833" s="57">
        <v>66.650000000000006</v>
      </c>
      <c r="F4833" s="48">
        <v>32359.91</v>
      </c>
      <c r="G4833" s="48">
        <v>25464.14</v>
      </c>
      <c r="H4833" s="51"/>
      <c r="J4833" s="51"/>
    </row>
    <row r="4834" spans="1:10" x14ac:dyDescent="0.3">
      <c r="A4834" t="s">
        <v>4823</v>
      </c>
      <c r="B4834" t="s">
        <v>11134</v>
      </c>
      <c r="C4834" s="56">
        <v>10249</v>
      </c>
      <c r="D4834" s="48">
        <v>11088</v>
      </c>
      <c r="E4834" s="57">
        <v>13.94</v>
      </c>
      <c r="F4834" s="48">
        <v>6768.15</v>
      </c>
      <c r="G4834" s="48">
        <v>-4319.8500000000004</v>
      </c>
      <c r="H4834" s="51"/>
      <c r="J4834" s="51"/>
    </row>
    <row r="4835" spans="1:10" x14ac:dyDescent="0.3">
      <c r="A4835" t="s">
        <v>4824</v>
      </c>
      <c r="B4835" t="s">
        <v>11135</v>
      </c>
      <c r="C4835" s="56">
        <v>41676</v>
      </c>
      <c r="D4835" s="48">
        <v>18047.43</v>
      </c>
      <c r="E4835" s="57">
        <v>180.12</v>
      </c>
      <c r="F4835" s="48">
        <v>87451.86</v>
      </c>
      <c r="G4835" s="48">
        <v>69404.429999999993</v>
      </c>
      <c r="H4835" s="51"/>
      <c r="J4835" s="51"/>
    </row>
    <row r="4836" spans="1:10" x14ac:dyDescent="0.3">
      <c r="A4836" t="s">
        <v>4825</v>
      </c>
      <c r="B4836" t="s">
        <v>11136</v>
      </c>
      <c r="C4836" s="56">
        <v>41400</v>
      </c>
      <c r="D4836" s="48">
        <v>0</v>
      </c>
      <c r="E4836" s="57">
        <v>0</v>
      </c>
      <c r="F4836" s="48">
        <v>0</v>
      </c>
      <c r="G4836" s="48">
        <v>0</v>
      </c>
      <c r="H4836" s="51"/>
      <c r="J4836" s="51"/>
    </row>
    <row r="4837" spans="1:10" x14ac:dyDescent="0.3">
      <c r="A4837" t="s">
        <v>4826</v>
      </c>
      <c r="B4837" t="s">
        <v>11137</v>
      </c>
      <c r="C4837" s="56">
        <v>10249</v>
      </c>
      <c r="D4837" s="48">
        <v>0</v>
      </c>
      <c r="E4837" s="57">
        <v>25.14</v>
      </c>
      <c r="F4837" s="48">
        <v>12205.97</v>
      </c>
      <c r="G4837" s="48">
        <v>12205.97</v>
      </c>
      <c r="H4837" s="51"/>
      <c r="J4837" s="51"/>
    </row>
    <row r="4838" spans="1:10" x14ac:dyDescent="0.3">
      <c r="A4838" t="s">
        <v>4827</v>
      </c>
      <c r="B4838" t="s">
        <v>11138</v>
      </c>
      <c r="C4838" s="56">
        <v>42510</v>
      </c>
      <c r="D4838" s="48">
        <v>238860.36</v>
      </c>
      <c r="E4838" s="57">
        <v>277.25</v>
      </c>
      <c r="F4838" s="48">
        <v>134610.42000000001</v>
      </c>
      <c r="G4838" s="48">
        <v>-104249.93999999997</v>
      </c>
      <c r="H4838" s="51"/>
      <c r="J4838" s="51"/>
    </row>
    <row r="4839" spans="1:10" x14ac:dyDescent="0.3">
      <c r="A4839" t="s">
        <v>4828</v>
      </c>
      <c r="B4839" t="s">
        <v>11139</v>
      </c>
      <c r="C4839" s="56">
        <v>74154</v>
      </c>
      <c r="D4839" s="48">
        <v>99467.32</v>
      </c>
      <c r="E4839" s="57">
        <v>261.05</v>
      </c>
      <c r="F4839" s="48">
        <v>126745</v>
      </c>
      <c r="G4839" s="48">
        <v>27277.679999999993</v>
      </c>
      <c r="H4839" s="51"/>
      <c r="J4839" s="51"/>
    </row>
    <row r="4840" spans="1:10" x14ac:dyDescent="0.3">
      <c r="A4840" t="s">
        <v>4829</v>
      </c>
      <c r="B4840" t="s">
        <v>11140</v>
      </c>
      <c r="C4840" s="56">
        <v>41400</v>
      </c>
      <c r="D4840" s="48">
        <v>0</v>
      </c>
      <c r="E4840" s="57">
        <v>0</v>
      </c>
      <c r="F4840" s="48">
        <v>0</v>
      </c>
      <c r="G4840" s="48">
        <v>0</v>
      </c>
      <c r="H4840" s="51"/>
      <c r="J4840" s="51"/>
    </row>
    <row r="4841" spans="1:10" x14ac:dyDescent="0.3">
      <c r="A4841" t="s">
        <v>4830</v>
      </c>
      <c r="B4841" t="s">
        <v>11141</v>
      </c>
      <c r="C4841" s="56">
        <v>24597</v>
      </c>
      <c r="D4841" s="48">
        <v>57288</v>
      </c>
      <c r="E4841" s="57">
        <v>504.66</v>
      </c>
      <c r="F4841" s="48">
        <v>245022.52</v>
      </c>
      <c r="G4841" s="48">
        <v>187734.52</v>
      </c>
      <c r="H4841" s="51"/>
      <c r="J4841" s="51"/>
    </row>
    <row r="4842" spans="1:10" x14ac:dyDescent="0.3">
      <c r="A4842" t="s">
        <v>4831</v>
      </c>
      <c r="B4842" t="s">
        <v>11142</v>
      </c>
      <c r="C4842" s="56">
        <v>74154</v>
      </c>
      <c r="D4842" s="48">
        <v>89814.98</v>
      </c>
      <c r="E4842" s="57">
        <v>191.08</v>
      </c>
      <c r="F4842" s="48">
        <v>92773.16</v>
      </c>
      <c r="G4842" s="48">
        <v>2958.1800000000076</v>
      </c>
      <c r="H4842" s="51"/>
      <c r="J4842" s="51"/>
    </row>
    <row r="4843" spans="1:10" x14ac:dyDescent="0.3">
      <c r="A4843" t="s">
        <v>4832</v>
      </c>
      <c r="B4843" t="s">
        <v>11143</v>
      </c>
      <c r="C4843" s="56">
        <v>82526</v>
      </c>
      <c r="D4843" s="48">
        <v>45780.66</v>
      </c>
      <c r="E4843" s="57">
        <v>81.900000000000006</v>
      </c>
      <c r="F4843" s="48">
        <v>39764.089999999997</v>
      </c>
      <c r="G4843" s="48">
        <v>-6016.570000000007</v>
      </c>
      <c r="H4843" s="51"/>
      <c r="J4843" s="51"/>
    </row>
    <row r="4844" spans="1:10" x14ac:dyDescent="0.3">
      <c r="A4844" t="s">
        <v>4833</v>
      </c>
      <c r="B4844" t="s">
        <v>11144</v>
      </c>
      <c r="C4844" s="56">
        <v>41400</v>
      </c>
      <c r="D4844" s="48">
        <v>0</v>
      </c>
      <c r="E4844" s="57">
        <v>0</v>
      </c>
      <c r="F4844" s="48">
        <v>0</v>
      </c>
      <c r="G4844" s="48">
        <v>0</v>
      </c>
      <c r="H4844" s="51"/>
      <c r="J4844" s="51"/>
    </row>
    <row r="4845" spans="1:10" x14ac:dyDescent="0.3">
      <c r="A4845" t="s">
        <v>4834</v>
      </c>
      <c r="B4845" t="s">
        <v>11145</v>
      </c>
      <c r="C4845" s="56">
        <v>24597</v>
      </c>
      <c r="D4845" s="48">
        <v>695287</v>
      </c>
      <c r="E4845" s="57">
        <v>885.99</v>
      </c>
      <c r="F4845" s="48">
        <v>430165.86</v>
      </c>
      <c r="G4845" s="48">
        <v>-265121.14</v>
      </c>
      <c r="H4845" s="51"/>
      <c r="J4845" s="51"/>
    </row>
    <row r="4846" spans="1:10" x14ac:dyDescent="0.3">
      <c r="A4846" t="s">
        <v>4835</v>
      </c>
      <c r="B4846" t="s">
        <v>11146</v>
      </c>
      <c r="C4846" s="56">
        <v>10249</v>
      </c>
      <c r="D4846" s="48">
        <v>7236.33</v>
      </c>
      <c r="E4846" s="57">
        <v>82.9</v>
      </c>
      <c r="F4846" s="48">
        <v>40249.61</v>
      </c>
      <c r="G4846" s="48">
        <v>33013.279999999999</v>
      </c>
      <c r="H4846" s="51"/>
      <c r="J4846" s="51"/>
    </row>
    <row r="4847" spans="1:10" x14ac:dyDescent="0.3">
      <c r="A4847" t="s">
        <v>4836</v>
      </c>
      <c r="B4847" t="s">
        <v>11147</v>
      </c>
      <c r="C4847" s="56">
        <v>74154</v>
      </c>
      <c r="D4847" s="48">
        <v>126978.64</v>
      </c>
      <c r="E4847" s="57">
        <v>227.97</v>
      </c>
      <c r="F4847" s="48">
        <v>110683.99</v>
      </c>
      <c r="G4847" s="48">
        <v>-16294.649999999994</v>
      </c>
      <c r="H4847" s="51"/>
      <c r="J4847" s="51"/>
    </row>
    <row r="4848" spans="1:10" x14ac:dyDescent="0.3">
      <c r="A4848" t="s">
        <v>4837</v>
      </c>
      <c r="B4848" t="s">
        <v>11148</v>
      </c>
      <c r="C4848" s="56">
        <v>82526</v>
      </c>
      <c r="D4848" s="48">
        <v>0</v>
      </c>
      <c r="E4848" s="57">
        <v>0</v>
      </c>
      <c r="F4848" s="48">
        <v>0</v>
      </c>
      <c r="G4848" s="48">
        <v>0</v>
      </c>
      <c r="H4848" s="51"/>
      <c r="J4848" s="51"/>
    </row>
    <row r="4849" spans="1:10" x14ac:dyDescent="0.3">
      <c r="A4849" t="s">
        <v>4838</v>
      </c>
      <c r="B4849" t="s">
        <v>11149</v>
      </c>
      <c r="C4849" s="56">
        <v>41400</v>
      </c>
      <c r="D4849" s="48">
        <v>35112</v>
      </c>
      <c r="E4849" s="57">
        <v>1.46</v>
      </c>
      <c r="F4849" s="48">
        <v>708.86</v>
      </c>
      <c r="G4849" s="48">
        <v>-34403.14</v>
      </c>
      <c r="H4849" s="51"/>
      <c r="J4849" s="51"/>
    </row>
    <row r="4850" spans="1:10" x14ac:dyDescent="0.3">
      <c r="A4850" t="s">
        <v>4839</v>
      </c>
      <c r="B4850" t="s">
        <v>11150</v>
      </c>
      <c r="C4850" s="56">
        <v>10249</v>
      </c>
      <c r="D4850" s="48">
        <v>22041.279999999999</v>
      </c>
      <c r="E4850" s="57">
        <v>178.5</v>
      </c>
      <c r="F4850" s="48">
        <v>86665.32</v>
      </c>
      <c r="G4850" s="48">
        <v>64624.040000000008</v>
      </c>
      <c r="H4850" s="51"/>
      <c r="J4850" s="51"/>
    </row>
    <row r="4851" spans="1:10" x14ac:dyDescent="0.3">
      <c r="A4851" t="s">
        <v>4840</v>
      </c>
      <c r="B4851" t="s">
        <v>11151</v>
      </c>
      <c r="C4851" s="56">
        <v>42510</v>
      </c>
      <c r="D4851" s="48">
        <v>188478.07</v>
      </c>
      <c r="E4851" s="57">
        <v>249.35</v>
      </c>
      <c r="F4851" s="48">
        <v>121064.41</v>
      </c>
      <c r="G4851" s="48">
        <v>-67413.66</v>
      </c>
      <c r="H4851" s="51"/>
      <c r="J4851" s="51"/>
    </row>
    <row r="4852" spans="1:10" x14ac:dyDescent="0.3">
      <c r="A4852" t="s">
        <v>4841</v>
      </c>
      <c r="B4852" t="s">
        <v>11152</v>
      </c>
      <c r="C4852" s="56">
        <v>41676</v>
      </c>
      <c r="D4852" s="48">
        <v>54169.17</v>
      </c>
      <c r="E4852" s="57">
        <v>107.09</v>
      </c>
      <c r="F4852" s="48">
        <v>51994.34</v>
      </c>
      <c r="G4852" s="48">
        <v>-2174.8300000000017</v>
      </c>
      <c r="H4852" s="51"/>
      <c r="J4852" s="51"/>
    </row>
    <row r="4853" spans="1:10" x14ac:dyDescent="0.3">
      <c r="A4853" t="s">
        <v>4842</v>
      </c>
      <c r="B4853" t="s">
        <v>11152</v>
      </c>
      <c r="C4853" s="56">
        <v>41676</v>
      </c>
      <c r="D4853" s="48">
        <v>40278.53</v>
      </c>
      <c r="E4853" s="57">
        <v>178.83</v>
      </c>
      <c r="F4853" s="48">
        <v>86825.54</v>
      </c>
      <c r="G4853" s="48">
        <v>46547.009999999995</v>
      </c>
      <c r="H4853" s="51"/>
      <c r="J4853" s="51"/>
    </row>
    <row r="4854" spans="1:10" x14ac:dyDescent="0.3">
      <c r="A4854" t="s">
        <v>4843</v>
      </c>
      <c r="B4854" t="s">
        <v>11153</v>
      </c>
      <c r="C4854" s="56">
        <v>82526</v>
      </c>
      <c r="D4854" s="48">
        <v>0</v>
      </c>
      <c r="E4854" s="57">
        <v>0</v>
      </c>
      <c r="F4854" s="48">
        <v>0</v>
      </c>
      <c r="G4854" s="48">
        <v>0</v>
      </c>
      <c r="H4854" s="51"/>
      <c r="J4854" s="51"/>
    </row>
    <row r="4855" spans="1:10" x14ac:dyDescent="0.3">
      <c r="A4855" t="s">
        <v>4844</v>
      </c>
      <c r="B4855" t="s">
        <v>11154</v>
      </c>
      <c r="C4855" s="56">
        <v>24597</v>
      </c>
      <c r="D4855" s="48">
        <v>238783.93</v>
      </c>
      <c r="E4855" s="57">
        <v>441.06</v>
      </c>
      <c r="F4855" s="48">
        <v>214143.45</v>
      </c>
      <c r="G4855" s="48">
        <v>-24640.479999999981</v>
      </c>
      <c r="H4855" s="51"/>
      <c r="J4855" s="51"/>
    </row>
    <row r="4856" spans="1:10" x14ac:dyDescent="0.3">
      <c r="A4856" t="s">
        <v>4845</v>
      </c>
      <c r="B4856" t="s">
        <v>11155</v>
      </c>
      <c r="C4856" s="56">
        <v>10249</v>
      </c>
      <c r="D4856" s="48">
        <v>0</v>
      </c>
      <c r="E4856" s="57">
        <v>20.73</v>
      </c>
      <c r="F4856" s="48">
        <v>10064.83</v>
      </c>
      <c r="G4856" s="48">
        <v>10064.83</v>
      </c>
      <c r="H4856" s="51"/>
      <c r="J4856" s="51"/>
    </row>
    <row r="4857" spans="1:10" x14ac:dyDescent="0.3">
      <c r="A4857" t="s">
        <v>4846</v>
      </c>
      <c r="B4857" t="s">
        <v>11156</v>
      </c>
      <c r="C4857" s="56">
        <v>42510</v>
      </c>
      <c r="D4857" s="48">
        <v>0</v>
      </c>
      <c r="E4857" s="57">
        <v>0</v>
      </c>
      <c r="F4857" s="48">
        <v>0</v>
      </c>
      <c r="G4857" s="48">
        <v>0</v>
      </c>
      <c r="H4857" s="51"/>
      <c r="J4857" s="51"/>
    </row>
    <row r="4858" spans="1:10" x14ac:dyDescent="0.3">
      <c r="A4858" t="s">
        <v>4847</v>
      </c>
      <c r="B4858" t="s">
        <v>11157</v>
      </c>
      <c r="C4858" s="56">
        <v>41676</v>
      </c>
      <c r="D4858" s="48">
        <v>201724.59</v>
      </c>
      <c r="E4858" s="57">
        <v>449.78</v>
      </c>
      <c r="F4858" s="48">
        <v>218377.19</v>
      </c>
      <c r="G4858" s="48">
        <v>16652.600000000006</v>
      </c>
      <c r="H4858" s="51"/>
      <c r="J4858" s="51"/>
    </row>
    <row r="4859" spans="1:10" x14ac:dyDescent="0.3">
      <c r="A4859" t="s">
        <v>4848</v>
      </c>
      <c r="B4859" t="s">
        <v>11158</v>
      </c>
      <c r="C4859" s="56">
        <v>24597</v>
      </c>
      <c r="D4859" s="48">
        <v>142339.03</v>
      </c>
      <c r="E4859" s="57">
        <v>591.30999999999995</v>
      </c>
      <c r="F4859" s="48">
        <v>287092.83</v>
      </c>
      <c r="G4859" s="48">
        <v>144753.80000000002</v>
      </c>
      <c r="H4859" s="51"/>
      <c r="J4859" s="51"/>
    </row>
    <row r="4860" spans="1:10" x14ac:dyDescent="0.3">
      <c r="A4860" t="s">
        <v>4849</v>
      </c>
      <c r="B4860" t="s">
        <v>11159</v>
      </c>
      <c r="C4860" s="56">
        <v>10249</v>
      </c>
      <c r="D4860" s="48">
        <v>0</v>
      </c>
      <c r="E4860" s="57">
        <v>133.93</v>
      </c>
      <c r="F4860" s="48">
        <v>65025.69</v>
      </c>
      <c r="G4860" s="48">
        <v>65025.69</v>
      </c>
      <c r="H4860" s="51"/>
      <c r="J4860" s="51"/>
    </row>
    <row r="4861" spans="1:10" x14ac:dyDescent="0.3">
      <c r="A4861" t="s">
        <v>4850</v>
      </c>
      <c r="B4861" t="s">
        <v>11160</v>
      </c>
      <c r="C4861" s="56">
        <v>41565</v>
      </c>
      <c r="D4861" s="48">
        <v>110038.97</v>
      </c>
      <c r="E4861" s="57">
        <v>162.34</v>
      </c>
      <c r="F4861" s="48">
        <v>78819.320000000007</v>
      </c>
      <c r="G4861" s="48">
        <v>-31219.649999999994</v>
      </c>
      <c r="H4861" s="51"/>
      <c r="J4861" s="51"/>
    </row>
    <row r="4862" spans="1:10" x14ac:dyDescent="0.3">
      <c r="A4862" t="s">
        <v>4851</v>
      </c>
      <c r="B4862" t="s">
        <v>11161</v>
      </c>
      <c r="C4862" s="56">
        <v>41676</v>
      </c>
      <c r="D4862" s="48">
        <v>11088</v>
      </c>
      <c r="E4862" s="57">
        <v>30.02</v>
      </c>
      <c r="F4862" s="48">
        <v>14575.31</v>
      </c>
      <c r="G4862" s="48">
        <v>3487.3099999999995</v>
      </c>
      <c r="H4862" s="51"/>
      <c r="J4862" s="51"/>
    </row>
    <row r="4863" spans="1:10" x14ac:dyDescent="0.3">
      <c r="A4863" t="s">
        <v>4852</v>
      </c>
      <c r="B4863" t="s">
        <v>11162</v>
      </c>
      <c r="C4863" s="56">
        <v>74154</v>
      </c>
      <c r="D4863" s="48">
        <v>3600.39</v>
      </c>
      <c r="E4863" s="57">
        <v>104</v>
      </c>
      <c r="F4863" s="48">
        <v>50494.080000000002</v>
      </c>
      <c r="G4863" s="48">
        <v>46893.69</v>
      </c>
      <c r="H4863" s="51"/>
      <c r="J4863" s="51"/>
    </row>
    <row r="4864" spans="1:10" x14ac:dyDescent="0.3">
      <c r="A4864" t="s">
        <v>4853</v>
      </c>
      <c r="B4864" t="s">
        <v>11163</v>
      </c>
      <c r="C4864" s="56">
        <v>82526</v>
      </c>
      <c r="D4864" s="48">
        <v>0</v>
      </c>
      <c r="E4864" s="57">
        <v>0</v>
      </c>
      <c r="F4864" s="48">
        <v>0</v>
      </c>
      <c r="G4864" s="48">
        <v>0</v>
      </c>
      <c r="H4864" s="51"/>
      <c r="J4864" s="51"/>
    </row>
    <row r="4865" spans="1:10" x14ac:dyDescent="0.3">
      <c r="A4865" t="s">
        <v>4854</v>
      </c>
      <c r="B4865" t="s">
        <v>11164</v>
      </c>
      <c r="C4865" s="56">
        <v>41400</v>
      </c>
      <c r="D4865" s="48">
        <v>0</v>
      </c>
      <c r="E4865" s="57">
        <v>0</v>
      </c>
      <c r="F4865" s="48">
        <v>0</v>
      </c>
      <c r="G4865" s="48">
        <v>0</v>
      </c>
      <c r="H4865" s="51"/>
      <c r="J4865" s="51"/>
    </row>
    <row r="4866" spans="1:10" x14ac:dyDescent="0.3">
      <c r="A4866" t="s">
        <v>4855</v>
      </c>
      <c r="B4866" t="s">
        <v>11165</v>
      </c>
      <c r="C4866" s="56">
        <v>24597</v>
      </c>
      <c r="D4866" s="48">
        <v>290895.76</v>
      </c>
      <c r="E4866" s="57">
        <v>990.48</v>
      </c>
      <c r="F4866" s="48">
        <v>480897.85</v>
      </c>
      <c r="G4866" s="48">
        <v>190002.08999999997</v>
      </c>
      <c r="H4866" s="51"/>
      <c r="J4866" s="51"/>
    </row>
    <row r="4867" spans="1:10" x14ac:dyDescent="0.3">
      <c r="A4867" t="s">
        <v>4856</v>
      </c>
      <c r="B4867" t="s">
        <v>11166</v>
      </c>
      <c r="C4867" s="56">
        <v>41565</v>
      </c>
      <c r="D4867" s="48">
        <v>0</v>
      </c>
      <c r="E4867" s="57">
        <v>0</v>
      </c>
      <c r="F4867" s="48">
        <v>0</v>
      </c>
      <c r="G4867" s="48">
        <v>0</v>
      </c>
      <c r="H4867" s="51"/>
      <c r="J4867" s="51"/>
    </row>
    <row r="4868" spans="1:10" x14ac:dyDescent="0.3">
      <c r="A4868" t="s">
        <v>4857</v>
      </c>
      <c r="B4868" t="s">
        <v>11167</v>
      </c>
      <c r="C4868" s="56">
        <v>42510</v>
      </c>
      <c r="D4868" s="48">
        <v>92400</v>
      </c>
      <c r="E4868" s="57">
        <v>188.12</v>
      </c>
      <c r="F4868" s="48">
        <v>91336.02</v>
      </c>
      <c r="G4868" s="48">
        <v>-1063.9799999999959</v>
      </c>
      <c r="H4868" s="51"/>
      <c r="J4868" s="51"/>
    </row>
    <row r="4869" spans="1:10" x14ac:dyDescent="0.3">
      <c r="A4869" t="s">
        <v>4858</v>
      </c>
      <c r="B4869" t="s">
        <v>11168</v>
      </c>
      <c r="C4869" s="56">
        <v>74154</v>
      </c>
      <c r="D4869" s="48">
        <v>386402.9</v>
      </c>
      <c r="E4869" s="57">
        <v>718.4</v>
      </c>
      <c r="F4869" s="48">
        <v>348797.57</v>
      </c>
      <c r="G4869" s="48">
        <v>-37605.330000000016</v>
      </c>
      <c r="H4869" s="51"/>
      <c r="J4869" s="51"/>
    </row>
    <row r="4870" spans="1:10" x14ac:dyDescent="0.3">
      <c r="A4870" t="s">
        <v>4859</v>
      </c>
      <c r="B4870" t="s">
        <v>11169</v>
      </c>
      <c r="C4870" s="56">
        <v>82526</v>
      </c>
      <c r="D4870" s="48">
        <v>0</v>
      </c>
      <c r="E4870" s="57">
        <v>0</v>
      </c>
      <c r="F4870" s="48">
        <v>0</v>
      </c>
      <c r="G4870" s="48">
        <v>0</v>
      </c>
      <c r="H4870" s="51"/>
      <c r="J4870" s="51"/>
    </row>
    <row r="4871" spans="1:10" x14ac:dyDescent="0.3">
      <c r="A4871" t="s">
        <v>4860</v>
      </c>
      <c r="B4871" t="s">
        <v>11170</v>
      </c>
      <c r="C4871" s="56">
        <v>41400</v>
      </c>
      <c r="D4871" s="48">
        <v>33264</v>
      </c>
      <c r="E4871" s="57">
        <v>0</v>
      </c>
      <c r="F4871" s="48">
        <v>0</v>
      </c>
      <c r="G4871" s="48">
        <v>-33264</v>
      </c>
      <c r="H4871" s="51"/>
      <c r="J4871" s="51"/>
    </row>
    <row r="4872" spans="1:10" x14ac:dyDescent="0.3">
      <c r="A4872" t="s">
        <v>4861</v>
      </c>
      <c r="B4872" t="s">
        <v>11171</v>
      </c>
      <c r="C4872" s="56">
        <v>10249</v>
      </c>
      <c r="D4872" s="48">
        <v>23966</v>
      </c>
      <c r="E4872" s="57">
        <v>20.25</v>
      </c>
      <c r="F4872" s="48">
        <v>9831.7800000000007</v>
      </c>
      <c r="G4872" s="48">
        <v>-14134.22</v>
      </c>
      <c r="H4872" s="51"/>
      <c r="J4872" s="51"/>
    </row>
    <row r="4873" spans="1:10" x14ac:dyDescent="0.3">
      <c r="A4873" t="s">
        <v>4862</v>
      </c>
      <c r="B4873" t="s">
        <v>11172</v>
      </c>
      <c r="C4873" s="56">
        <v>41572</v>
      </c>
      <c r="D4873" s="48">
        <v>101841.59</v>
      </c>
      <c r="E4873" s="57">
        <v>256.10000000000002</v>
      </c>
      <c r="F4873" s="48">
        <v>124341.67</v>
      </c>
      <c r="G4873" s="48">
        <v>22500.080000000002</v>
      </c>
      <c r="H4873" s="51"/>
      <c r="J4873" s="51"/>
    </row>
    <row r="4874" spans="1:10" x14ac:dyDescent="0.3">
      <c r="A4874" t="s">
        <v>4863</v>
      </c>
      <c r="B4874" t="s">
        <v>11172</v>
      </c>
      <c r="C4874" s="56">
        <v>41572</v>
      </c>
      <c r="D4874" s="48">
        <v>29568</v>
      </c>
      <c r="E4874" s="57">
        <v>107.11</v>
      </c>
      <c r="F4874" s="48">
        <v>52004.05</v>
      </c>
      <c r="G4874" s="48">
        <v>22436.050000000003</v>
      </c>
      <c r="H4874" s="51"/>
      <c r="J4874" s="51"/>
    </row>
    <row r="4875" spans="1:10" x14ac:dyDescent="0.3">
      <c r="A4875" t="s">
        <v>4864</v>
      </c>
      <c r="B4875" t="s">
        <v>11173</v>
      </c>
      <c r="C4875" s="56">
        <v>41565</v>
      </c>
      <c r="D4875" s="48">
        <v>59147.6</v>
      </c>
      <c r="E4875" s="57">
        <v>283.41000000000003</v>
      </c>
      <c r="F4875" s="48">
        <v>137601.22</v>
      </c>
      <c r="G4875" s="48">
        <v>78453.62</v>
      </c>
      <c r="H4875" s="51"/>
      <c r="J4875" s="51"/>
    </row>
    <row r="4876" spans="1:10" x14ac:dyDescent="0.3">
      <c r="A4876" t="s">
        <v>4865</v>
      </c>
      <c r="B4876" t="s">
        <v>11174</v>
      </c>
      <c r="C4876" s="56">
        <v>41775</v>
      </c>
      <c r="D4876" s="48">
        <v>173817.87</v>
      </c>
      <c r="E4876" s="57">
        <v>342.33</v>
      </c>
      <c r="F4876" s="48">
        <v>166208.06</v>
      </c>
      <c r="G4876" s="48">
        <v>-7609.8099999999977</v>
      </c>
      <c r="H4876" s="51"/>
      <c r="J4876" s="51"/>
    </row>
    <row r="4877" spans="1:10" x14ac:dyDescent="0.3">
      <c r="A4877" t="s">
        <v>4866</v>
      </c>
      <c r="B4877" t="s">
        <v>11175</v>
      </c>
      <c r="C4877" s="56">
        <v>74154</v>
      </c>
      <c r="D4877" s="48">
        <v>0</v>
      </c>
      <c r="E4877" s="57">
        <v>0</v>
      </c>
      <c r="F4877" s="48">
        <v>0</v>
      </c>
      <c r="G4877" s="48">
        <v>0</v>
      </c>
      <c r="H4877" s="51"/>
      <c r="J4877" s="51"/>
    </row>
    <row r="4878" spans="1:10" x14ac:dyDescent="0.3">
      <c r="A4878" t="s">
        <v>4867</v>
      </c>
      <c r="B4878" t="s">
        <v>11176</v>
      </c>
      <c r="C4878" s="56">
        <v>82526</v>
      </c>
      <c r="D4878" s="48">
        <v>33264</v>
      </c>
      <c r="E4878" s="57">
        <v>0</v>
      </c>
      <c r="F4878" s="48">
        <v>0</v>
      </c>
      <c r="G4878" s="48">
        <v>-33264</v>
      </c>
      <c r="H4878" s="51"/>
      <c r="J4878" s="51"/>
    </row>
    <row r="4879" spans="1:10" x14ac:dyDescent="0.3">
      <c r="A4879" t="s">
        <v>4868</v>
      </c>
      <c r="B4879" t="s">
        <v>11177</v>
      </c>
      <c r="C4879" s="56">
        <v>41400</v>
      </c>
      <c r="D4879" s="48">
        <v>150908.28</v>
      </c>
      <c r="E4879" s="57">
        <v>444.29</v>
      </c>
      <c r="F4879" s="48">
        <v>215711.68</v>
      </c>
      <c r="G4879" s="48">
        <v>64803.399999999994</v>
      </c>
      <c r="H4879" s="51"/>
      <c r="J4879" s="51"/>
    </row>
    <row r="4880" spans="1:10" x14ac:dyDescent="0.3">
      <c r="A4880" t="s">
        <v>4869</v>
      </c>
      <c r="B4880" t="s">
        <v>11178</v>
      </c>
      <c r="C4880" s="56">
        <v>24597</v>
      </c>
      <c r="D4880" s="48">
        <v>425227.45</v>
      </c>
      <c r="E4880" s="57">
        <v>911.72</v>
      </c>
      <c r="F4880" s="48">
        <v>442658.29</v>
      </c>
      <c r="G4880" s="48">
        <v>17430.839999999967</v>
      </c>
      <c r="H4880" s="51"/>
      <c r="J4880" s="51"/>
    </row>
    <row r="4881" spans="1:10" x14ac:dyDescent="0.3">
      <c r="A4881" t="s">
        <v>4870</v>
      </c>
      <c r="B4881" t="s">
        <v>11179</v>
      </c>
      <c r="C4881" s="56">
        <v>41572</v>
      </c>
      <c r="D4881" s="48">
        <v>0</v>
      </c>
      <c r="E4881" s="57">
        <v>0</v>
      </c>
      <c r="F4881" s="48">
        <v>0</v>
      </c>
      <c r="G4881" s="48">
        <v>0</v>
      </c>
      <c r="H4881" s="51"/>
      <c r="J4881" s="51"/>
    </row>
    <row r="4882" spans="1:10" x14ac:dyDescent="0.3">
      <c r="A4882" t="s">
        <v>4871</v>
      </c>
      <c r="B4882" t="s">
        <v>11180</v>
      </c>
      <c r="C4882" s="56">
        <v>41565</v>
      </c>
      <c r="D4882" s="48">
        <v>11088</v>
      </c>
      <c r="E4882" s="57">
        <v>0</v>
      </c>
      <c r="F4882" s="48">
        <v>0</v>
      </c>
      <c r="G4882" s="48">
        <v>-11088</v>
      </c>
      <c r="H4882" s="51"/>
      <c r="J4882" s="51"/>
    </row>
    <row r="4883" spans="1:10" x14ac:dyDescent="0.3">
      <c r="A4883" t="s">
        <v>4872</v>
      </c>
      <c r="B4883" t="s">
        <v>11181</v>
      </c>
      <c r="C4883" s="56">
        <v>42510</v>
      </c>
      <c r="D4883" s="48">
        <v>20328</v>
      </c>
      <c r="E4883" s="57">
        <v>19.100000000000001</v>
      </c>
      <c r="F4883" s="48">
        <v>9273.43</v>
      </c>
      <c r="G4883" s="48">
        <v>-11054.57</v>
      </c>
      <c r="H4883" s="51"/>
      <c r="J4883" s="51"/>
    </row>
    <row r="4884" spans="1:10" x14ac:dyDescent="0.3">
      <c r="A4884" t="s">
        <v>4873</v>
      </c>
      <c r="B4884" t="s">
        <v>11182</v>
      </c>
      <c r="C4884" s="56">
        <v>74154</v>
      </c>
      <c r="D4884" s="48">
        <v>0</v>
      </c>
      <c r="E4884" s="57">
        <v>92.6</v>
      </c>
      <c r="F4884" s="48">
        <v>44959.15</v>
      </c>
      <c r="G4884" s="48">
        <v>44959.15</v>
      </c>
      <c r="H4884" s="51"/>
      <c r="J4884" s="51"/>
    </row>
    <row r="4885" spans="1:10" x14ac:dyDescent="0.3">
      <c r="A4885" t="s">
        <v>4874</v>
      </c>
      <c r="B4885" t="s">
        <v>11183</v>
      </c>
      <c r="C4885" s="56">
        <v>82526</v>
      </c>
      <c r="D4885" s="48">
        <v>0</v>
      </c>
      <c r="E4885" s="57">
        <v>6.74</v>
      </c>
      <c r="F4885" s="48">
        <v>3272.4</v>
      </c>
      <c r="G4885" s="48">
        <v>3272.4</v>
      </c>
      <c r="H4885" s="51"/>
      <c r="J4885" s="51"/>
    </row>
    <row r="4886" spans="1:10" x14ac:dyDescent="0.3">
      <c r="A4886" t="s">
        <v>4875</v>
      </c>
      <c r="B4886" t="s">
        <v>11184</v>
      </c>
      <c r="C4886" s="56">
        <v>24597</v>
      </c>
      <c r="D4886" s="48">
        <v>85813.13</v>
      </c>
      <c r="E4886" s="57">
        <v>293.47000000000003</v>
      </c>
      <c r="F4886" s="48">
        <v>142485.54999999999</v>
      </c>
      <c r="G4886" s="48">
        <v>56672.419999999984</v>
      </c>
      <c r="H4886" s="51"/>
      <c r="J4886" s="51"/>
    </row>
    <row r="4887" spans="1:10" x14ac:dyDescent="0.3">
      <c r="A4887" t="s">
        <v>4876</v>
      </c>
      <c r="B4887" t="s">
        <v>11185</v>
      </c>
      <c r="C4887" s="56">
        <v>41572</v>
      </c>
      <c r="D4887" s="48">
        <v>171412.84</v>
      </c>
      <c r="E4887" s="57">
        <v>509.7</v>
      </c>
      <c r="F4887" s="48">
        <v>247469.54</v>
      </c>
      <c r="G4887" s="48">
        <v>76056.700000000012</v>
      </c>
      <c r="H4887" s="51"/>
      <c r="J4887" s="51"/>
    </row>
    <row r="4888" spans="1:10" x14ac:dyDescent="0.3">
      <c r="A4888" t="s">
        <v>4877</v>
      </c>
      <c r="B4888" t="s">
        <v>11186</v>
      </c>
      <c r="C4888" s="56">
        <v>41565</v>
      </c>
      <c r="D4888" s="48">
        <v>21731.31</v>
      </c>
      <c r="E4888" s="57">
        <v>223.44</v>
      </c>
      <c r="F4888" s="48">
        <v>108484.59</v>
      </c>
      <c r="G4888" s="48">
        <v>86753.279999999999</v>
      </c>
      <c r="H4888" s="51"/>
      <c r="J4888" s="51"/>
    </row>
    <row r="4889" spans="1:10" x14ac:dyDescent="0.3">
      <c r="A4889" t="s">
        <v>4878</v>
      </c>
      <c r="B4889" t="s">
        <v>11187</v>
      </c>
      <c r="C4889" s="56">
        <v>42510</v>
      </c>
      <c r="D4889" s="48">
        <v>51744</v>
      </c>
      <c r="E4889" s="57">
        <v>0</v>
      </c>
      <c r="F4889" s="48">
        <v>0</v>
      </c>
      <c r="G4889" s="48">
        <v>-51744</v>
      </c>
      <c r="H4889" s="51"/>
      <c r="J4889" s="51"/>
    </row>
    <row r="4890" spans="1:10" x14ac:dyDescent="0.3">
      <c r="A4890" t="s">
        <v>4879</v>
      </c>
      <c r="B4890" t="s">
        <v>11188</v>
      </c>
      <c r="C4890" s="56">
        <v>41775</v>
      </c>
      <c r="D4890" s="48">
        <v>112290.49</v>
      </c>
      <c r="E4890" s="57">
        <v>82.49</v>
      </c>
      <c r="F4890" s="48">
        <v>40050.54</v>
      </c>
      <c r="G4890" s="48">
        <v>-72239.950000000012</v>
      </c>
      <c r="H4890" s="51"/>
      <c r="J4890" s="51"/>
    </row>
    <row r="4891" spans="1:10" x14ac:dyDescent="0.3">
      <c r="A4891" t="s">
        <v>4880</v>
      </c>
      <c r="B4891" t="s">
        <v>11189</v>
      </c>
      <c r="C4891" s="56">
        <v>74154</v>
      </c>
      <c r="D4891" s="48">
        <v>0</v>
      </c>
      <c r="E4891" s="57">
        <v>0</v>
      </c>
      <c r="F4891" s="48">
        <v>0</v>
      </c>
      <c r="G4891" s="48">
        <v>0</v>
      </c>
      <c r="H4891" s="51"/>
      <c r="J4891" s="51"/>
    </row>
    <row r="4892" spans="1:10" x14ac:dyDescent="0.3">
      <c r="A4892" t="s">
        <v>4881</v>
      </c>
      <c r="B4892" t="s">
        <v>11190</v>
      </c>
      <c r="C4892" s="56">
        <v>82526</v>
      </c>
      <c r="D4892" s="48">
        <v>11088</v>
      </c>
      <c r="E4892" s="57">
        <v>0</v>
      </c>
      <c r="F4892" s="48">
        <v>0</v>
      </c>
      <c r="G4892" s="48">
        <v>-11088</v>
      </c>
      <c r="H4892" s="51"/>
      <c r="J4892" s="51"/>
    </row>
    <row r="4893" spans="1:10" x14ac:dyDescent="0.3">
      <c r="A4893" t="s">
        <v>4882</v>
      </c>
      <c r="B4893" t="s">
        <v>11191</v>
      </c>
      <c r="C4893" s="56">
        <v>41400</v>
      </c>
      <c r="D4893" s="48">
        <v>0</v>
      </c>
      <c r="E4893" s="57">
        <v>0</v>
      </c>
      <c r="F4893" s="48">
        <v>0</v>
      </c>
      <c r="G4893" s="48">
        <v>0</v>
      </c>
      <c r="H4893" s="51"/>
      <c r="J4893" s="51"/>
    </row>
    <row r="4894" spans="1:10" x14ac:dyDescent="0.3">
      <c r="A4894" t="s">
        <v>4883</v>
      </c>
      <c r="B4894" t="s">
        <v>11191</v>
      </c>
      <c r="C4894" s="56">
        <v>41400</v>
      </c>
      <c r="D4894" s="48">
        <v>7392</v>
      </c>
      <c r="E4894" s="57">
        <v>0</v>
      </c>
      <c r="F4894" s="48">
        <v>0</v>
      </c>
      <c r="G4894" s="48">
        <v>-7392</v>
      </c>
      <c r="H4894" s="51"/>
      <c r="J4894" s="51"/>
    </row>
    <row r="4895" spans="1:10" x14ac:dyDescent="0.3">
      <c r="A4895" t="s">
        <v>4884</v>
      </c>
      <c r="B4895" t="s">
        <v>11192</v>
      </c>
      <c r="C4895" s="56">
        <v>41572</v>
      </c>
      <c r="D4895" s="48">
        <v>77489.56</v>
      </c>
      <c r="E4895" s="57">
        <v>400.23</v>
      </c>
      <c r="F4895" s="48">
        <v>194319.67</v>
      </c>
      <c r="G4895" s="48">
        <v>116830.11000000002</v>
      </c>
      <c r="H4895" s="51"/>
      <c r="J4895" s="51"/>
    </row>
    <row r="4896" spans="1:10" x14ac:dyDescent="0.3">
      <c r="A4896" t="s">
        <v>4885</v>
      </c>
      <c r="B4896" t="s">
        <v>11193</v>
      </c>
      <c r="C4896" s="56">
        <v>74154</v>
      </c>
      <c r="D4896" s="48">
        <v>128022.13</v>
      </c>
      <c r="E4896" s="57">
        <v>401.93</v>
      </c>
      <c r="F4896" s="48">
        <v>195145.05</v>
      </c>
      <c r="G4896" s="48">
        <v>67122.919999999984</v>
      </c>
      <c r="H4896" s="51"/>
      <c r="J4896" s="51"/>
    </row>
    <row r="4897" spans="1:10" x14ac:dyDescent="0.3">
      <c r="A4897" t="s">
        <v>4886</v>
      </c>
      <c r="B4897" t="s">
        <v>11194</v>
      </c>
      <c r="C4897" s="56">
        <v>10249</v>
      </c>
      <c r="D4897" s="48">
        <v>47994.96</v>
      </c>
      <c r="E4897" s="57">
        <v>56.41</v>
      </c>
      <c r="F4897" s="48">
        <v>27388.18</v>
      </c>
      <c r="G4897" s="48">
        <v>-20606.78</v>
      </c>
      <c r="H4897" s="51"/>
      <c r="J4897" s="51"/>
    </row>
    <row r="4898" spans="1:10" x14ac:dyDescent="0.3">
      <c r="A4898" t="s">
        <v>4887</v>
      </c>
      <c r="B4898" t="s">
        <v>11195</v>
      </c>
      <c r="C4898" s="56">
        <v>41572</v>
      </c>
      <c r="D4898" s="48">
        <v>666014.41</v>
      </c>
      <c r="E4898" s="57">
        <v>821.29</v>
      </c>
      <c r="F4898" s="48">
        <v>398752.72</v>
      </c>
      <c r="G4898" s="48">
        <v>-267261.69000000006</v>
      </c>
      <c r="H4898" s="51"/>
      <c r="J4898" s="51"/>
    </row>
    <row r="4899" spans="1:10" x14ac:dyDescent="0.3">
      <c r="A4899" t="s">
        <v>4888</v>
      </c>
      <c r="B4899" t="s">
        <v>11196</v>
      </c>
      <c r="C4899" s="56">
        <v>41565</v>
      </c>
      <c r="D4899" s="48">
        <v>27720</v>
      </c>
      <c r="E4899" s="57">
        <v>0</v>
      </c>
      <c r="F4899" s="48">
        <v>0</v>
      </c>
      <c r="G4899" s="48">
        <v>-27720</v>
      </c>
      <c r="H4899" s="51"/>
      <c r="J4899" s="51"/>
    </row>
    <row r="4900" spans="1:10" x14ac:dyDescent="0.3">
      <c r="A4900" t="s">
        <v>4889</v>
      </c>
      <c r="B4900" t="s">
        <v>11197</v>
      </c>
      <c r="C4900" s="56">
        <v>41775</v>
      </c>
      <c r="D4900" s="48">
        <v>5544</v>
      </c>
      <c r="E4900" s="57">
        <v>0</v>
      </c>
      <c r="F4900" s="48">
        <v>0</v>
      </c>
      <c r="G4900" s="48">
        <v>-5544</v>
      </c>
      <c r="H4900" s="51"/>
      <c r="J4900" s="51"/>
    </row>
    <row r="4901" spans="1:10" x14ac:dyDescent="0.3">
      <c r="A4901" t="s">
        <v>4890</v>
      </c>
      <c r="B4901" t="s">
        <v>11198</v>
      </c>
      <c r="C4901" s="56">
        <v>82526</v>
      </c>
      <c r="D4901" s="48">
        <v>0</v>
      </c>
      <c r="E4901" s="57">
        <v>0</v>
      </c>
      <c r="F4901" s="48">
        <v>0</v>
      </c>
      <c r="G4901" s="48">
        <v>0</v>
      </c>
      <c r="H4901" s="51"/>
      <c r="J4901" s="51"/>
    </row>
    <row r="4902" spans="1:10" x14ac:dyDescent="0.3">
      <c r="A4902" t="s">
        <v>4891</v>
      </c>
      <c r="B4902" t="s">
        <v>11199</v>
      </c>
      <c r="C4902" s="56">
        <v>10249</v>
      </c>
      <c r="D4902" s="48">
        <v>0</v>
      </c>
      <c r="E4902" s="57">
        <v>3.04</v>
      </c>
      <c r="F4902" s="48">
        <v>1475.98</v>
      </c>
      <c r="G4902" s="48">
        <v>1475.98</v>
      </c>
      <c r="H4902" s="51"/>
      <c r="J4902" s="51"/>
    </row>
    <row r="4903" spans="1:10" x14ac:dyDescent="0.3">
      <c r="A4903" t="s">
        <v>4892</v>
      </c>
      <c r="B4903" t="s">
        <v>11200</v>
      </c>
      <c r="C4903" s="56">
        <v>41572</v>
      </c>
      <c r="D4903" s="48">
        <v>0</v>
      </c>
      <c r="E4903" s="57">
        <v>0</v>
      </c>
      <c r="F4903" s="48">
        <v>0</v>
      </c>
      <c r="G4903" s="48">
        <v>0</v>
      </c>
      <c r="H4903" s="51"/>
      <c r="J4903" s="51"/>
    </row>
    <row r="4904" spans="1:10" x14ac:dyDescent="0.3">
      <c r="A4904" t="s">
        <v>4893</v>
      </c>
      <c r="B4904" t="s">
        <v>11201</v>
      </c>
      <c r="C4904" s="56">
        <v>42510</v>
      </c>
      <c r="D4904" s="48">
        <v>55440</v>
      </c>
      <c r="E4904" s="57">
        <v>0</v>
      </c>
      <c r="F4904" s="48">
        <v>0</v>
      </c>
      <c r="G4904" s="48">
        <v>-55440</v>
      </c>
      <c r="H4904" s="51"/>
      <c r="J4904" s="51"/>
    </row>
    <row r="4905" spans="1:10" x14ac:dyDescent="0.3">
      <c r="A4905" t="s">
        <v>4894</v>
      </c>
      <c r="B4905" t="s">
        <v>11201</v>
      </c>
      <c r="C4905" s="56">
        <v>42510</v>
      </c>
      <c r="D4905" s="48">
        <v>20328</v>
      </c>
      <c r="E4905" s="57">
        <v>0</v>
      </c>
      <c r="F4905" s="48">
        <v>0</v>
      </c>
      <c r="G4905" s="48">
        <v>-20328</v>
      </c>
      <c r="H4905" s="51"/>
      <c r="J4905" s="51"/>
    </row>
    <row r="4906" spans="1:10" x14ac:dyDescent="0.3">
      <c r="A4906" t="s">
        <v>4895</v>
      </c>
      <c r="B4906" t="s">
        <v>11202</v>
      </c>
      <c r="C4906" s="56">
        <v>41775</v>
      </c>
      <c r="D4906" s="48">
        <v>118635.76</v>
      </c>
      <c r="E4906" s="57">
        <v>208.68</v>
      </c>
      <c r="F4906" s="48">
        <v>101318.31</v>
      </c>
      <c r="G4906" s="48">
        <v>-17317.449999999997</v>
      </c>
      <c r="H4906" s="51"/>
      <c r="J4906" s="51"/>
    </row>
    <row r="4907" spans="1:10" x14ac:dyDescent="0.3">
      <c r="A4907" t="s">
        <v>4896</v>
      </c>
      <c r="B4907" t="s">
        <v>11202</v>
      </c>
      <c r="C4907" s="56">
        <v>41775</v>
      </c>
      <c r="D4907" s="48">
        <v>101676.71</v>
      </c>
      <c r="E4907" s="57">
        <v>91.46</v>
      </c>
      <c r="F4907" s="48">
        <v>44405.66</v>
      </c>
      <c r="G4907" s="48">
        <v>-57271.05</v>
      </c>
      <c r="H4907" s="51"/>
      <c r="J4907" s="51"/>
    </row>
    <row r="4908" spans="1:10" x14ac:dyDescent="0.3">
      <c r="A4908" t="s">
        <v>4897</v>
      </c>
      <c r="B4908" t="s">
        <v>11203</v>
      </c>
      <c r="C4908" s="56">
        <v>42540</v>
      </c>
      <c r="D4908" s="48">
        <v>23235.45</v>
      </c>
      <c r="E4908" s="57">
        <v>59.47</v>
      </c>
      <c r="F4908" s="48">
        <v>28873.87</v>
      </c>
      <c r="G4908" s="48">
        <v>5638.4199999999983</v>
      </c>
      <c r="H4908" s="51"/>
      <c r="J4908" s="51"/>
    </row>
    <row r="4909" spans="1:10" x14ac:dyDescent="0.3">
      <c r="A4909" t="s">
        <v>4898</v>
      </c>
      <c r="B4909" t="s">
        <v>11204</v>
      </c>
      <c r="C4909" s="56">
        <v>40803</v>
      </c>
      <c r="D4909" s="48">
        <v>0</v>
      </c>
      <c r="E4909" s="57">
        <v>0</v>
      </c>
      <c r="F4909" s="48">
        <v>0</v>
      </c>
      <c r="G4909" s="48">
        <v>0</v>
      </c>
      <c r="H4909" s="51"/>
      <c r="J4909" s="51"/>
    </row>
    <row r="4910" spans="1:10" x14ac:dyDescent="0.3">
      <c r="A4910" t="s">
        <v>4899</v>
      </c>
      <c r="B4910" t="s">
        <v>11205</v>
      </c>
      <c r="C4910" s="56">
        <v>40959</v>
      </c>
      <c r="D4910" s="48">
        <v>0</v>
      </c>
      <c r="E4910" s="57">
        <v>0</v>
      </c>
      <c r="F4910" s="48">
        <v>0</v>
      </c>
      <c r="G4910" s="48">
        <v>0</v>
      </c>
      <c r="H4910" s="51"/>
      <c r="J4910" s="51"/>
    </row>
    <row r="4911" spans="1:10" x14ac:dyDescent="0.3">
      <c r="A4911" t="s">
        <v>4900</v>
      </c>
      <c r="B4911" t="s">
        <v>11206</v>
      </c>
      <c r="C4911" s="56">
        <v>41797</v>
      </c>
      <c r="D4911" s="48">
        <v>12826.75</v>
      </c>
      <c r="E4911" s="57">
        <v>0</v>
      </c>
      <c r="F4911" s="48">
        <v>0</v>
      </c>
      <c r="G4911" s="48">
        <v>-12826.75</v>
      </c>
      <c r="H4911" s="51"/>
      <c r="J4911" s="51"/>
    </row>
    <row r="4912" spans="1:10" x14ac:dyDescent="0.3">
      <c r="A4912" t="s">
        <v>4901</v>
      </c>
      <c r="B4912" t="s">
        <v>11207</v>
      </c>
      <c r="C4912" s="56">
        <v>41472</v>
      </c>
      <c r="D4912" s="48">
        <v>240962.42</v>
      </c>
      <c r="E4912" s="57">
        <v>439.33</v>
      </c>
      <c r="F4912" s="48">
        <v>213303.5</v>
      </c>
      <c r="G4912" s="48">
        <v>-27658.920000000013</v>
      </c>
      <c r="H4912" s="51"/>
      <c r="J4912" s="51"/>
    </row>
    <row r="4913" spans="1:10" x14ac:dyDescent="0.3">
      <c r="A4913" t="s">
        <v>4902</v>
      </c>
      <c r="B4913" t="s">
        <v>11208</v>
      </c>
      <c r="C4913" s="56">
        <v>31237</v>
      </c>
      <c r="D4913" s="48">
        <v>32239.33</v>
      </c>
      <c r="E4913" s="57">
        <v>229.58</v>
      </c>
      <c r="F4913" s="48">
        <v>111465.68</v>
      </c>
      <c r="G4913" s="48">
        <v>79226.349999999991</v>
      </c>
      <c r="H4913" s="51"/>
      <c r="J4913" s="51"/>
    </row>
    <row r="4914" spans="1:10" x14ac:dyDescent="0.3">
      <c r="A4914" t="s">
        <v>4903</v>
      </c>
      <c r="B4914" t="s">
        <v>11209</v>
      </c>
      <c r="C4914" s="56">
        <v>23961</v>
      </c>
      <c r="D4914" s="48">
        <v>0</v>
      </c>
      <c r="E4914" s="57">
        <v>0</v>
      </c>
      <c r="F4914" s="48">
        <v>0</v>
      </c>
      <c r="G4914" s="48">
        <v>0</v>
      </c>
      <c r="H4914" s="51"/>
      <c r="J4914" s="51"/>
    </row>
    <row r="4915" spans="1:10" x14ac:dyDescent="0.3">
      <c r="A4915" t="s">
        <v>4904</v>
      </c>
      <c r="B4915" t="s">
        <v>11210</v>
      </c>
      <c r="C4915" s="56">
        <v>65287</v>
      </c>
      <c r="D4915" s="48">
        <v>0</v>
      </c>
      <c r="E4915" s="57">
        <v>0</v>
      </c>
      <c r="F4915" s="48">
        <v>0</v>
      </c>
      <c r="G4915" s="48">
        <v>0</v>
      </c>
      <c r="H4915" s="51"/>
      <c r="J4915" s="51"/>
    </row>
    <row r="4916" spans="1:10" x14ac:dyDescent="0.3">
      <c r="A4916" t="s">
        <v>4905</v>
      </c>
      <c r="B4916" t="s">
        <v>11211</v>
      </c>
      <c r="C4916" s="56">
        <v>65430</v>
      </c>
      <c r="D4916" s="48">
        <v>50124.88</v>
      </c>
      <c r="E4916" s="57">
        <v>0</v>
      </c>
      <c r="F4916" s="48">
        <v>0</v>
      </c>
      <c r="G4916" s="48">
        <v>-50124.88</v>
      </c>
      <c r="H4916" s="51"/>
      <c r="J4916" s="51"/>
    </row>
    <row r="4917" spans="1:10" x14ac:dyDescent="0.3">
      <c r="A4917" t="s">
        <v>4906</v>
      </c>
      <c r="B4917" t="s">
        <v>11212</v>
      </c>
      <c r="C4917" s="56">
        <v>40928</v>
      </c>
      <c r="D4917" s="48">
        <v>0</v>
      </c>
      <c r="E4917" s="57">
        <v>0</v>
      </c>
      <c r="F4917" s="48">
        <v>0</v>
      </c>
      <c r="G4917" s="48">
        <v>0</v>
      </c>
      <c r="H4917" s="51"/>
      <c r="J4917" s="51"/>
    </row>
    <row r="4918" spans="1:10" x14ac:dyDescent="0.3">
      <c r="A4918" t="s">
        <v>4907</v>
      </c>
      <c r="B4918" t="s">
        <v>11213</v>
      </c>
      <c r="C4918" s="56">
        <v>40775</v>
      </c>
      <c r="D4918" s="48">
        <v>33264</v>
      </c>
      <c r="E4918" s="57">
        <v>0</v>
      </c>
      <c r="F4918" s="48">
        <v>0</v>
      </c>
      <c r="G4918" s="48">
        <v>-33264</v>
      </c>
      <c r="H4918" s="51"/>
      <c r="J4918" s="51"/>
    </row>
    <row r="4919" spans="1:10" x14ac:dyDescent="0.3">
      <c r="A4919" t="s">
        <v>4908</v>
      </c>
      <c r="B4919" t="s">
        <v>11214</v>
      </c>
      <c r="C4919" s="56">
        <v>29810</v>
      </c>
      <c r="D4919" s="48">
        <v>9240</v>
      </c>
      <c r="E4919" s="57">
        <v>0</v>
      </c>
      <c r="F4919" s="48">
        <v>0</v>
      </c>
      <c r="G4919" s="48">
        <v>-9240</v>
      </c>
      <c r="H4919" s="51"/>
      <c r="J4919" s="51"/>
    </row>
    <row r="4920" spans="1:10" x14ac:dyDescent="0.3">
      <c r="A4920" t="s">
        <v>4909</v>
      </c>
      <c r="B4920" t="s">
        <v>11215</v>
      </c>
      <c r="C4920" s="56">
        <v>10249</v>
      </c>
      <c r="D4920" s="48">
        <v>33026.629999999997</v>
      </c>
      <c r="E4920" s="57">
        <v>68.84</v>
      </c>
      <c r="F4920" s="48">
        <v>33423.199999999997</v>
      </c>
      <c r="G4920" s="48">
        <v>396.56999999999971</v>
      </c>
      <c r="H4920" s="51"/>
      <c r="J4920" s="51"/>
    </row>
    <row r="4921" spans="1:10" x14ac:dyDescent="0.3">
      <c r="A4921" t="s">
        <v>4910</v>
      </c>
      <c r="B4921" t="s">
        <v>11216</v>
      </c>
      <c r="C4921" s="56">
        <v>41797</v>
      </c>
      <c r="D4921" s="48">
        <v>1848</v>
      </c>
      <c r="E4921" s="57">
        <v>0</v>
      </c>
      <c r="F4921" s="48">
        <v>0</v>
      </c>
      <c r="G4921" s="48">
        <v>-1848</v>
      </c>
      <c r="H4921" s="51"/>
      <c r="J4921" s="51"/>
    </row>
    <row r="4922" spans="1:10" x14ac:dyDescent="0.3">
      <c r="A4922" t="s">
        <v>4911</v>
      </c>
      <c r="B4922" t="s">
        <v>11217</v>
      </c>
      <c r="C4922" s="56">
        <v>82526</v>
      </c>
      <c r="D4922" s="48">
        <v>87492.5</v>
      </c>
      <c r="E4922" s="57">
        <v>286.20999999999998</v>
      </c>
      <c r="F4922" s="48">
        <v>138960.68</v>
      </c>
      <c r="G4922" s="48">
        <v>51468.179999999993</v>
      </c>
      <c r="H4922" s="51"/>
      <c r="J4922" s="51"/>
    </row>
    <row r="4923" spans="1:10" x14ac:dyDescent="0.3">
      <c r="A4923" t="s">
        <v>4912</v>
      </c>
      <c r="B4923" t="s">
        <v>11218</v>
      </c>
      <c r="C4923" s="56">
        <v>41248</v>
      </c>
      <c r="D4923" s="48">
        <v>175291.74</v>
      </c>
      <c r="E4923" s="57">
        <v>347.61</v>
      </c>
      <c r="F4923" s="48">
        <v>168771.61</v>
      </c>
      <c r="G4923" s="48">
        <v>-6520.1300000000047</v>
      </c>
      <c r="H4923" s="51"/>
      <c r="J4923" s="51"/>
    </row>
    <row r="4924" spans="1:10" x14ac:dyDescent="0.3">
      <c r="A4924" t="s">
        <v>4913</v>
      </c>
      <c r="B4924" t="s">
        <v>11219</v>
      </c>
      <c r="C4924" s="56">
        <v>41338</v>
      </c>
      <c r="D4924" s="48">
        <v>0</v>
      </c>
      <c r="E4924" s="57">
        <v>0</v>
      </c>
      <c r="F4924" s="48">
        <v>0</v>
      </c>
      <c r="G4924" s="48">
        <v>0</v>
      </c>
      <c r="H4924" s="51"/>
      <c r="J4924" s="51"/>
    </row>
    <row r="4925" spans="1:10" x14ac:dyDescent="0.3">
      <c r="A4925" t="s">
        <v>4914</v>
      </c>
      <c r="B4925" t="s">
        <v>11220</v>
      </c>
      <c r="C4925" s="56">
        <v>65287</v>
      </c>
      <c r="D4925" s="48">
        <v>0</v>
      </c>
      <c r="E4925" s="57">
        <v>0</v>
      </c>
      <c r="F4925" s="48">
        <v>0</v>
      </c>
      <c r="G4925" s="48">
        <v>0</v>
      </c>
      <c r="H4925" s="51"/>
      <c r="J4925" s="51"/>
    </row>
    <row r="4926" spans="1:10" x14ac:dyDescent="0.3">
      <c r="A4926" t="s">
        <v>4915</v>
      </c>
      <c r="B4926" t="s">
        <v>11221</v>
      </c>
      <c r="C4926" s="56">
        <v>48101</v>
      </c>
      <c r="D4926" s="48">
        <v>327214.77</v>
      </c>
      <c r="E4926" s="57">
        <v>904.65</v>
      </c>
      <c r="F4926" s="48">
        <v>439225.67</v>
      </c>
      <c r="G4926" s="48">
        <v>112010.89999999997</v>
      </c>
      <c r="H4926" s="51"/>
      <c r="J4926" s="51"/>
    </row>
    <row r="4927" spans="1:10" x14ac:dyDescent="0.3">
      <c r="A4927" t="s">
        <v>4916</v>
      </c>
      <c r="B4927" t="s">
        <v>11222</v>
      </c>
      <c r="C4927" s="56">
        <v>83280</v>
      </c>
      <c r="D4927" s="48">
        <v>0</v>
      </c>
      <c r="E4927" s="57">
        <v>44.06</v>
      </c>
      <c r="F4927" s="48">
        <v>21392.01</v>
      </c>
      <c r="G4927" s="48">
        <v>21392.01</v>
      </c>
      <c r="H4927" s="51"/>
      <c r="J4927" s="51"/>
    </row>
    <row r="4928" spans="1:10" x14ac:dyDescent="0.3">
      <c r="A4928" t="s">
        <v>4917</v>
      </c>
      <c r="B4928" t="s">
        <v>11223</v>
      </c>
      <c r="C4928" s="56">
        <v>40775</v>
      </c>
      <c r="D4928" s="48">
        <v>42428.93</v>
      </c>
      <c r="E4928" s="57">
        <v>26.39</v>
      </c>
      <c r="F4928" s="48">
        <v>12812.87</v>
      </c>
      <c r="G4928" s="48">
        <v>-29616.059999999998</v>
      </c>
      <c r="H4928" s="51"/>
      <c r="J4928" s="51"/>
    </row>
    <row r="4929" spans="1:10" x14ac:dyDescent="0.3">
      <c r="A4929" t="s">
        <v>4918</v>
      </c>
      <c r="B4929" t="s">
        <v>11224</v>
      </c>
      <c r="C4929" s="56">
        <v>41565</v>
      </c>
      <c r="D4929" s="48">
        <v>163756.79</v>
      </c>
      <c r="E4929" s="57">
        <v>392.97</v>
      </c>
      <c r="F4929" s="48">
        <v>190794.79</v>
      </c>
      <c r="G4929" s="48">
        <v>27038</v>
      </c>
      <c r="H4929" s="51"/>
      <c r="J4929" s="51"/>
    </row>
    <row r="4930" spans="1:10" x14ac:dyDescent="0.3">
      <c r="A4930" t="s">
        <v>4919</v>
      </c>
      <c r="B4930" t="s">
        <v>11225</v>
      </c>
      <c r="C4930" s="56">
        <v>41775</v>
      </c>
      <c r="D4930" s="48">
        <v>0</v>
      </c>
      <c r="E4930" s="57">
        <v>0</v>
      </c>
      <c r="F4930" s="48">
        <v>0</v>
      </c>
      <c r="G4930" s="48">
        <v>0</v>
      </c>
      <c r="H4930" s="51"/>
      <c r="J4930" s="51"/>
    </row>
    <row r="4931" spans="1:10" x14ac:dyDescent="0.3">
      <c r="A4931" t="s">
        <v>4920</v>
      </c>
      <c r="B4931" t="s">
        <v>11226</v>
      </c>
      <c r="C4931" s="56">
        <v>42540</v>
      </c>
      <c r="D4931" s="48">
        <v>0</v>
      </c>
      <c r="E4931" s="57">
        <v>0</v>
      </c>
      <c r="F4931" s="48">
        <v>0</v>
      </c>
      <c r="G4931" s="48">
        <v>0</v>
      </c>
      <c r="H4931" s="51"/>
      <c r="J4931" s="51"/>
    </row>
    <row r="4932" spans="1:10" x14ac:dyDescent="0.3">
      <c r="A4932" t="s">
        <v>4921</v>
      </c>
      <c r="B4932" t="s">
        <v>11227</v>
      </c>
      <c r="C4932" s="56">
        <v>82526</v>
      </c>
      <c r="D4932" s="48">
        <v>22204.95</v>
      </c>
      <c r="E4932" s="57">
        <v>226.06</v>
      </c>
      <c r="F4932" s="48">
        <v>109756.65</v>
      </c>
      <c r="G4932" s="48">
        <v>87551.7</v>
      </c>
      <c r="H4932" s="51"/>
      <c r="J4932" s="51"/>
    </row>
    <row r="4933" spans="1:10" x14ac:dyDescent="0.3">
      <c r="A4933" t="s">
        <v>4922</v>
      </c>
      <c r="B4933" t="s">
        <v>11228</v>
      </c>
      <c r="C4933" s="56">
        <v>24597</v>
      </c>
      <c r="D4933" s="48">
        <v>0</v>
      </c>
      <c r="E4933" s="57">
        <v>124.91</v>
      </c>
      <c r="F4933" s="48">
        <v>60646.3</v>
      </c>
      <c r="G4933" s="48">
        <v>60646.3</v>
      </c>
      <c r="H4933" s="51"/>
      <c r="J4933" s="51"/>
    </row>
    <row r="4934" spans="1:10" x14ac:dyDescent="0.3">
      <c r="A4934" t="s">
        <v>4923</v>
      </c>
      <c r="B4934" t="s">
        <v>11229</v>
      </c>
      <c r="C4934" s="56">
        <v>41248</v>
      </c>
      <c r="D4934" s="48">
        <v>29568</v>
      </c>
      <c r="E4934" s="57">
        <v>74.59</v>
      </c>
      <c r="F4934" s="48">
        <v>36214.94</v>
      </c>
      <c r="G4934" s="48">
        <v>6646.9400000000023</v>
      </c>
      <c r="H4934" s="51"/>
      <c r="J4934" s="51"/>
    </row>
    <row r="4935" spans="1:10" x14ac:dyDescent="0.3">
      <c r="A4935" t="s">
        <v>4924</v>
      </c>
      <c r="B4935" t="s">
        <v>11230</v>
      </c>
      <c r="C4935" s="56">
        <v>41338</v>
      </c>
      <c r="D4935" s="48">
        <v>198449.13</v>
      </c>
      <c r="E4935" s="57">
        <v>667.89</v>
      </c>
      <c r="F4935" s="48">
        <v>324273.95</v>
      </c>
      <c r="G4935" s="48">
        <v>125824.82</v>
      </c>
      <c r="H4935" s="51"/>
      <c r="J4935" s="51"/>
    </row>
    <row r="4936" spans="1:10" x14ac:dyDescent="0.3">
      <c r="A4936" t="s">
        <v>4925</v>
      </c>
      <c r="B4936" t="s">
        <v>11231</v>
      </c>
      <c r="C4936" s="56">
        <v>65287</v>
      </c>
      <c r="D4936" s="48">
        <v>0</v>
      </c>
      <c r="E4936" s="57">
        <v>38.450000000000003</v>
      </c>
      <c r="F4936" s="48">
        <v>18668.240000000002</v>
      </c>
      <c r="G4936" s="48">
        <v>18668.240000000002</v>
      </c>
      <c r="H4936" s="51"/>
      <c r="J4936" s="51"/>
    </row>
    <row r="4937" spans="1:10" x14ac:dyDescent="0.3">
      <c r="A4937" t="s">
        <v>4926</v>
      </c>
      <c r="B4937" t="s">
        <v>11232</v>
      </c>
      <c r="C4937" s="56">
        <v>41572</v>
      </c>
      <c r="D4937" s="48">
        <v>0</v>
      </c>
      <c r="E4937" s="57">
        <v>0</v>
      </c>
      <c r="F4937" s="48">
        <v>0</v>
      </c>
      <c r="G4937" s="48">
        <v>0</v>
      </c>
      <c r="H4937" s="51"/>
      <c r="J4937" s="51"/>
    </row>
    <row r="4938" spans="1:10" x14ac:dyDescent="0.3">
      <c r="A4938" t="s">
        <v>4927</v>
      </c>
      <c r="B4938" t="s">
        <v>11233</v>
      </c>
      <c r="C4938" s="56">
        <v>41616</v>
      </c>
      <c r="D4938" s="48">
        <v>200740.14</v>
      </c>
      <c r="E4938" s="57">
        <v>345.07</v>
      </c>
      <c r="F4938" s="48">
        <v>167538.39000000001</v>
      </c>
      <c r="G4938" s="48">
        <v>-33201.75</v>
      </c>
      <c r="H4938" s="51"/>
      <c r="J4938" s="51"/>
    </row>
    <row r="4939" spans="1:10" x14ac:dyDescent="0.3">
      <c r="A4939" t="s">
        <v>4928</v>
      </c>
      <c r="B4939" t="s">
        <v>11234</v>
      </c>
      <c r="C4939" s="56">
        <v>42510</v>
      </c>
      <c r="D4939" s="48">
        <v>20050.009999999998</v>
      </c>
      <c r="E4939" s="57">
        <v>0</v>
      </c>
      <c r="F4939" s="48">
        <v>0</v>
      </c>
      <c r="G4939" s="48">
        <v>-20050.009999999998</v>
      </c>
      <c r="H4939" s="51"/>
      <c r="J4939" s="51"/>
    </row>
    <row r="4940" spans="1:10" x14ac:dyDescent="0.3">
      <c r="A4940" t="s">
        <v>4929</v>
      </c>
      <c r="B4940" t="s">
        <v>11235</v>
      </c>
      <c r="C4940" s="56">
        <v>41676</v>
      </c>
      <c r="D4940" s="48">
        <v>74677.05</v>
      </c>
      <c r="E4940" s="57">
        <v>306.35000000000002</v>
      </c>
      <c r="F4940" s="48">
        <v>148739.04999999999</v>
      </c>
      <c r="G4940" s="48">
        <v>74061.999999999985</v>
      </c>
      <c r="H4940" s="51"/>
      <c r="J4940" s="51"/>
    </row>
    <row r="4941" spans="1:10" x14ac:dyDescent="0.3">
      <c r="A4941" t="s">
        <v>4930</v>
      </c>
      <c r="B4941" t="s">
        <v>11236</v>
      </c>
      <c r="C4941" s="56">
        <v>42540</v>
      </c>
      <c r="D4941" s="48">
        <v>0</v>
      </c>
      <c r="E4941" s="57">
        <v>0</v>
      </c>
      <c r="F4941" s="48">
        <v>0</v>
      </c>
      <c r="G4941" s="48">
        <v>0</v>
      </c>
      <c r="H4941" s="51"/>
      <c r="J4941" s="51"/>
    </row>
    <row r="4942" spans="1:10" x14ac:dyDescent="0.3">
      <c r="A4942" t="s">
        <v>4931</v>
      </c>
      <c r="B4942" t="s">
        <v>11237</v>
      </c>
      <c r="C4942" s="56">
        <v>57266</v>
      </c>
      <c r="D4942" s="48">
        <v>165896.97</v>
      </c>
      <c r="E4942" s="57">
        <v>363.28</v>
      </c>
      <c r="F4942" s="48">
        <v>176379.71</v>
      </c>
      <c r="G4942" s="48">
        <v>10482.739999999991</v>
      </c>
      <c r="H4942" s="51"/>
      <c r="J4942" s="51"/>
    </row>
    <row r="4943" spans="1:10" x14ac:dyDescent="0.3">
      <c r="A4943" t="s">
        <v>4932</v>
      </c>
      <c r="B4943" t="s">
        <v>11237</v>
      </c>
      <c r="C4943" s="56">
        <v>57266</v>
      </c>
      <c r="D4943" s="48">
        <v>0</v>
      </c>
      <c r="E4943" s="57">
        <v>0</v>
      </c>
      <c r="F4943" s="48">
        <v>0</v>
      </c>
      <c r="G4943" s="48">
        <v>0</v>
      </c>
      <c r="H4943" s="51"/>
      <c r="J4943" s="51"/>
    </row>
    <row r="4944" spans="1:10" x14ac:dyDescent="0.3">
      <c r="A4944" t="s">
        <v>4933</v>
      </c>
      <c r="B4944" t="s">
        <v>11238</v>
      </c>
      <c r="C4944" s="56">
        <v>82526</v>
      </c>
      <c r="D4944" s="48">
        <v>0</v>
      </c>
      <c r="E4944" s="57">
        <v>13.4</v>
      </c>
      <c r="F4944" s="48">
        <v>6505.97</v>
      </c>
      <c r="G4944" s="48">
        <v>6505.97</v>
      </c>
      <c r="H4944" s="51"/>
      <c r="J4944" s="51"/>
    </row>
    <row r="4945" spans="1:10" x14ac:dyDescent="0.3">
      <c r="A4945" t="s">
        <v>4934</v>
      </c>
      <c r="B4945" t="s">
        <v>11239</v>
      </c>
      <c r="C4945" s="56">
        <v>41472</v>
      </c>
      <c r="D4945" s="48">
        <v>0</v>
      </c>
      <c r="E4945" s="57">
        <v>85.42</v>
      </c>
      <c r="F4945" s="48">
        <v>41473.120000000003</v>
      </c>
      <c r="G4945" s="48">
        <v>41473.120000000003</v>
      </c>
      <c r="H4945" s="51"/>
      <c r="J4945" s="51"/>
    </row>
    <row r="4946" spans="1:10" x14ac:dyDescent="0.3">
      <c r="A4946" t="s">
        <v>4935</v>
      </c>
      <c r="B4946" t="s">
        <v>11240</v>
      </c>
      <c r="C4946" s="56">
        <v>41338</v>
      </c>
      <c r="D4946" s="48">
        <v>20328</v>
      </c>
      <c r="E4946" s="57">
        <v>0</v>
      </c>
      <c r="F4946" s="48">
        <v>0</v>
      </c>
      <c r="G4946" s="48">
        <v>-20328</v>
      </c>
      <c r="H4946" s="51"/>
      <c r="J4946" s="51"/>
    </row>
    <row r="4947" spans="1:10" x14ac:dyDescent="0.3">
      <c r="A4947" t="s">
        <v>4936</v>
      </c>
      <c r="B4947" t="s">
        <v>11241</v>
      </c>
      <c r="C4947" s="56">
        <v>48101</v>
      </c>
      <c r="D4947" s="48">
        <v>203688.55</v>
      </c>
      <c r="E4947" s="57">
        <v>679.21</v>
      </c>
      <c r="F4947" s="48">
        <v>329770.03999999998</v>
      </c>
      <c r="G4947" s="48">
        <v>126081.48999999999</v>
      </c>
      <c r="H4947" s="51"/>
      <c r="J4947" s="51"/>
    </row>
    <row r="4948" spans="1:10" x14ac:dyDescent="0.3">
      <c r="A4948" t="s">
        <v>4937</v>
      </c>
      <c r="B4948" t="s">
        <v>11242</v>
      </c>
      <c r="C4948" s="56">
        <v>41572</v>
      </c>
      <c r="D4948" s="48">
        <v>0</v>
      </c>
      <c r="E4948" s="57">
        <v>0</v>
      </c>
      <c r="F4948" s="48">
        <v>0</v>
      </c>
      <c r="G4948" s="48">
        <v>0</v>
      </c>
      <c r="H4948" s="51"/>
      <c r="J4948" s="51"/>
    </row>
    <row r="4949" spans="1:10" x14ac:dyDescent="0.3">
      <c r="A4949" t="s">
        <v>4938</v>
      </c>
      <c r="B4949" t="s">
        <v>11243</v>
      </c>
      <c r="C4949" s="56">
        <v>41616</v>
      </c>
      <c r="D4949" s="48">
        <v>1848</v>
      </c>
      <c r="E4949" s="57">
        <v>0</v>
      </c>
      <c r="F4949" s="48">
        <v>0</v>
      </c>
      <c r="G4949" s="48">
        <v>-1848</v>
      </c>
      <c r="H4949" s="51"/>
      <c r="J4949" s="51"/>
    </row>
    <row r="4950" spans="1:10" x14ac:dyDescent="0.3">
      <c r="A4950" t="s">
        <v>4939</v>
      </c>
      <c r="B4950" t="s">
        <v>11244</v>
      </c>
      <c r="C4950" s="56">
        <v>41565</v>
      </c>
      <c r="D4950" s="48">
        <v>16632</v>
      </c>
      <c r="E4950" s="57">
        <v>0</v>
      </c>
      <c r="F4950" s="48">
        <v>0</v>
      </c>
      <c r="G4950" s="48">
        <v>-16632</v>
      </c>
      <c r="H4950" s="51"/>
      <c r="J4950" s="51"/>
    </row>
    <row r="4951" spans="1:10" x14ac:dyDescent="0.3">
      <c r="A4951" t="s">
        <v>4940</v>
      </c>
      <c r="B4951" t="s">
        <v>11245</v>
      </c>
      <c r="C4951" s="56">
        <v>41775</v>
      </c>
      <c r="D4951" s="48">
        <v>0</v>
      </c>
      <c r="E4951" s="57">
        <v>0</v>
      </c>
      <c r="F4951" s="48">
        <v>0</v>
      </c>
      <c r="G4951" s="48">
        <v>0</v>
      </c>
      <c r="H4951" s="51"/>
      <c r="J4951" s="51"/>
    </row>
    <row r="4952" spans="1:10" x14ac:dyDescent="0.3">
      <c r="A4952" t="s">
        <v>4941</v>
      </c>
      <c r="B4952" t="s">
        <v>11246</v>
      </c>
      <c r="C4952" s="56">
        <v>42540</v>
      </c>
      <c r="D4952" s="48">
        <v>0</v>
      </c>
      <c r="E4952" s="57">
        <v>0</v>
      </c>
      <c r="F4952" s="48">
        <v>0</v>
      </c>
      <c r="G4952" s="48">
        <v>0</v>
      </c>
      <c r="H4952" s="51"/>
      <c r="J4952" s="51"/>
    </row>
    <row r="4953" spans="1:10" x14ac:dyDescent="0.3">
      <c r="A4953" t="s">
        <v>4942</v>
      </c>
      <c r="B4953" t="s">
        <v>11247</v>
      </c>
      <c r="C4953" s="56">
        <v>57266</v>
      </c>
      <c r="D4953" s="48">
        <v>0</v>
      </c>
      <c r="E4953" s="57">
        <v>176.47</v>
      </c>
      <c r="F4953" s="48">
        <v>85679.71</v>
      </c>
      <c r="G4953" s="48">
        <v>85679.71</v>
      </c>
      <c r="H4953" s="51"/>
      <c r="J4953" s="51"/>
    </row>
    <row r="4954" spans="1:10" x14ac:dyDescent="0.3">
      <c r="A4954" t="s">
        <v>4943</v>
      </c>
      <c r="B4954" t="s">
        <v>11248</v>
      </c>
      <c r="C4954" s="56">
        <v>82526</v>
      </c>
      <c r="D4954" s="48">
        <v>0</v>
      </c>
      <c r="E4954" s="57">
        <v>0</v>
      </c>
      <c r="F4954" s="48">
        <v>0</v>
      </c>
      <c r="G4954" s="48">
        <v>0</v>
      </c>
      <c r="H4954" s="51"/>
      <c r="J4954" s="51"/>
    </row>
    <row r="4955" spans="1:10" x14ac:dyDescent="0.3">
      <c r="A4955" t="s">
        <v>4944</v>
      </c>
      <c r="B4955" t="s">
        <v>11249</v>
      </c>
      <c r="C4955" s="56">
        <v>41472</v>
      </c>
      <c r="D4955" s="48">
        <v>128676.04</v>
      </c>
      <c r="E4955" s="57">
        <v>347.17</v>
      </c>
      <c r="F4955" s="48">
        <v>168557.98</v>
      </c>
      <c r="G4955" s="48">
        <v>39881.940000000017</v>
      </c>
      <c r="H4955" s="51"/>
      <c r="J4955" s="51"/>
    </row>
    <row r="4956" spans="1:10" x14ac:dyDescent="0.3">
      <c r="A4956" t="s">
        <v>4945</v>
      </c>
      <c r="B4956" t="s">
        <v>11250</v>
      </c>
      <c r="C4956" s="56">
        <v>41338</v>
      </c>
      <c r="D4956" s="48">
        <v>46892.19</v>
      </c>
      <c r="E4956" s="57">
        <v>15.05</v>
      </c>
      <c r="F4956" s="48">
        <v>7307.08</v>
      </c>
      <c r="G4956" s="48">
        <v>-39585.11</v>
      </c>
      <c r="H4956" s="51"/>
      <c r="J4956" s="51"/>
    </row>
    <row r="4957" spans="1:10" x14ac:dyDescent="0.3">
      <c r="A4957" t="s">
        <v>4946</v>
      </c>
      <c r="B4957" t="s">
        <v>11251</v>
      </c>
      <c r="C4957" s="56">
        <v>41572</v>
      </c>
      <c r="D4957" s="48">
        <v>412708.08</v>
      </c>
      <c r="E4957" s="57">
        <v>594.61</v>
      </c>
      <c r="F4957" s="48">
        <v>288695.05</v>
      </c>
      <c r="G4957" s="48">
        <v>-124013.03000000003</v>
      </c>
      <c r="H4957" s="51"/>
      <c r="J4957" s="51"/>
    </row>
    <row r="4958" spans="1:10" x14ac:dyDescent="0.3">
      <c r="A4958" t="s">
        <v>4947</v>
      </c>
      <c r="B4958" t="s">
        <v>11252</v>
      </c>
      <c r="C4958" s="56">
        <v>41616</v>
      </c>
      <c r="D4958" s="48">
        <v>0</v>
      </c>
      <c r="E4958" s="57">
        <v>0</v>
      </c>
      <c r="F4958" s="48">
        <v>0</v>
      </c>
      <c r="G4958" s="48">
        <v>0</v>
      </c>
      <c r="H4958" s="51"/>
      <c r="J4958" s="51"/>
    </row>
    <row r="4959" spans="1:10" x14ac:dyDescent="0.3">
      <c r="A4959" t="s">
        <v>4948</v>
      </c>
      <c r="B4959" t="s">
        <v>11253</v>
      </c>
      <c r="C4959" s="56">
        <v>41565</v>
      </c>
      <c r="D4959" s="48">
        <v>172223.8</v>
      </c>
      <c r="E4959" s="57">
        <v>549.52</v>
      </c>
      <c r="F4959" s="48">
        <v>266802.95</v>
      </c>
      <c r="G4959" s="48">
        <v>94579.150000000023</v>
      </c>
      <c r="H4959" s="51"/>
      <c r="J4959" s="51"/>
    </row>
    <row r="4960" spans="1:10" x14ac:dyDescent="0.3">
      <c r="A4960" t="s">
        <v>4949</v>
      </c>
      <c r="B4960" t="s">
        <v>11254</v>
      </c>
      <c r="C4960" s="56">
        <v>42510</v>
      </c>
      <c r="D4960" s="48">
        <v>0</v>
      </c>
      <c r="E4960" s="57">
        <v>0</v>
      </c>
      <c r="F4960" s="48">
        <v>0</v>
      </c>
      <c r="G4960" s="48">
        <v>0</v>
      </c>
      <c r="H4960" s="51"/>
      <c r="J4960" s="51"/>
    </row>
    <row r="4961" spans="1:10" x14ac:dyDescent="0.3">
      <c r="A4961" t="s">
        <v>4950</v>
      </c>
      <c r="B4961" t="s">
        <v>11255</v>
      </c>
      <c r="C4961" s="56">
        <v>41775</v>
      </c>
      <c r="D4961" s="48">
        <v>0</v>
      </c>
      <c r="E4961" s="57">
        <v>0</v>
      </c>
      <c r="F4961" s="48">
        <v>0</v>
      </c>
      <c r="G4961" s="48">
        <v>0</v>
      </c>
      <c r="H4961" s="51"/>
      <c r="J4961" s="51"/>
    </row>
    <row r="4962" spans="1:10" x14ac:dyDescent="0.3">
      <c r="A4962" t="s">
        <v>4951</v>
      </c>
      <c r="B4962" t="s">
        <v>11256</v>
      </c>
      <c r="C4962" s="56">
        <v>82526</v>
      </c>
      <c r="D4962" s="48">
        <v>114696.79</v>
      </c>
      <c r="E4962" s="57">
        <v>364.38</v>
      </c>
      <c r="F4962" s="48">
        <v>176913.78</v>
      </c>
      <c r="G4962" s="48">
        <v>62216.990000000005</v>
      </c>
      <c r="H4962" s="51"/>
      <c r="J4962" s="51"/>
    </row>
    <row r="4963" spans="1:10" x14ac:dyDescent="0.3">
      <c r="A4963" t="s">
        <v>4952</v>
      </c>
      <c r="B4963" t="s">
        <v>11257</v>
      </c>
      <c r="C4963" s="56">
        <v>41248</v>
      </c>
      <c r="D4963" s="48">
        <v>0</v>
      </c>
      <c r="E4963" s="57">
        <v>0</v>
      </c>
      <c r="F4963" s="48">
        <v>0</v>
      </c>
      <c r="G4963" s="48">
        <v>0</v>
      </c>
      <c r="H4963" s="51"/>
      <c r="J4963" s="51"/>
    </row>
    <row r="4964" spans="1:10" x14ac:dyDescent="0.3">
      <c r="A4964" t="s">
        <v>4953</v>
      </c>
      <c r="B4964" t="s">
        <v>11258</v>
      </c>
      <c r="C4964" s="56">
        <v>41572</v>
      </c>
      <c r="D4964" s="48">
        <v>95997.440000000002</v>
      </c>
      <c r="E4964" s="57">
        <v>518.24</v>
      </c>
      <c r="F4964" s="48">
        <v>251615.88</v>
      </c>
      <c r="G4964" s="48">
        <v>155618.44</v>
      </c>
      <c r="H4964" s="51"/>
      <c r="J4964" s="51"/>
    </row>
    <row r="4965" spans="1:10" x14ac:dyDescent="0.3">
      <c r="A4965" t="s">
        <v>4954</v>
      </c>
      <c r="B4965" t="s">
        <v>11259</v>
      </c>
      <c r="C4965" s="56">
        <v>41616</v>
      </c>
      <c r="D4965" s="48">
        <v>18123.89</v>
      </c>
      <c r="E4965" s="57">
        <v>127.19</v>
      </c>
      <c r="F4965" s="48">
        <v>61753.29</v>
      </c>
      <c r="G4965" s="48">
        <v>43629.4</v>
      </c>
      <c r="H4965" s="51"/>
      <c r="J4965" s="51"/>
    </row>
    <row r="4966" spans="1:10" x14ac:dyDescent="0.3">
      <c r="A4966" t="s">
        <v>4955</v>
      </c>
      <c r="B4966" t="s">
        <v>11260</v>
      </c>
      <c r="C4966" s="56">
        <v>41565</v>
      </c>
      <c r="D4966" s="48">
        <v>22176</v>
      </c>
      <c r="E4966" s="57">
        <v>24.23</v>
      </c>
      <c r="F4966" s="48">
        <v>11764.15</v>
      </c>
      <c r="G4966" s="48">
        <v>-10411.85</v>
      </c>
      <c r="H4966" s="51"/>
      <c r="J4966" s="51"/>
    </row>
    <row r="4967" spans="1:10" x14ac:dyDescent="0.3">
      <c r="A4967" t="s">
        <v>4956</v>
      </c>
      <c r="B4967" t="s">
        <v>11261</v>
      </c>
      <c r="C4967" s="56">
        <v>42510</v>
      </c>
      <c r="D4967" s="48">
        <v>0</v>
      </c>
      <c r="E4967" s="57">
        <v>0</v>
      </c>
      <c r="F4967" s="48">
        <v>0</v>
      </c>
      <c r="G4967" s="48">
        <v>0</v>
      </c>
      <c r="H4967" s="51"/>
      <c r="J4967" s="51"/>
    </row>
    <row r="4968" spans="1:10" x14ac:dyDescent="0.3">
      <c r="A4968" t="s">
        <v>4957</v>
      </c>
      <c r="B4968" t="s">
        <v>11262</v>
      </c>
      <c r="C4968" s="56">
        <v>41775</v>
      </c>
      <c r="D4968" s="48">
        <v>0</v>
      </c>
      <c r="E4968" s="57">
        <v>0</v>
      </c>
      <c r="F4968" s="48">
        <v>0</v>
      </c>
      <c r="G4968" s="48">
        <v>0</v>
      </c>
      <c r="H4968" s="51"/>
      <c r="J4968" s="51"/>
    </row>
    <row r="4969" spans="1:10" x14ac:dyDescent="0.3">
      <c r="A4969" t="s">
        <v>4958</v>
      </c>
      <c r="B4969" t="s">
        <v>11263</v>
      </c>
      <c r="C4969" s="56">
        <v>57266</v>
      </c>
      <c r="D4969" s="48">
        <v>0</v>
      </c>
      <c r="E4969" s="57">
        <v>37.46</v>
      </c>
      <c r="F4969" s="48">
        <v>18187.580000000002</v>
      </c>
      <c r="G4969" s="48">
        <v>18187.580000000002</v>
      </c>
      <c r="H4969" s="51"/>
      <c r="J4969" s="51"/>
    </row>
    <row r="4970" spans="1:10" x14ac:dyDescent="0.3">
      <c r="A4970" t="s">
        <v>4959</v>
      </c>
      <c r="B4970" t="s">
        <v>11264</v>
      </c>
      <c r="C4970" s="56">
        <v>82526</v>
      </c>
      <c r="D4970" s="48">
        <v>23452.43</v>
      </c>
      <c r="E4970" s="57">
        <v>162.47999999999999</v>
      </c>
      <c r="F4970" s="48">
        <v>78887.289999999994</v>
      </c>
      <c r="G4970" s="48">
        <v>55434.859999999993</v>
      </c>
      <c r="H4970" s="51"/>
      <c r="J4970" s="51"/>
    </row>
    <row r="4971" spans="1:10" x14ac:dyDescent="0.3">
      <c r="A4971" t="s">
        <v>4960</v>
      </c>
      <c r="B4971" t="s">
        <v>11265</v>
      </c>
      <c r="C4971" s="56">
        <v>41400</v>
      </c>
      <c r="D4971" s="48">
        <v>20328</v>
      </c>
      <c r="E4971" s="57">
        <v>0</v>
      </c>
      <c r="F4971" s="48">
        <v>0</v>
      </c>
      <c r="G4971" s="48">
        <v>-20328</v>
      </c>
      <c r="H4971" s="51"/>
      <c r="J4971" s="51"/>
    </row>
    <row r="4972" spans="1:10" x14ac:dyDescent="0.3">
      <c r="A4972" t="s">
        <v>4961</v>
      </c>
      <c r="B4972" t="s">
        <v>11266</v>
      </c>
      <c r="C4972" s="56">
        <v>41248</v>
      </c>
      <c r="D4972" s="48">
        <v>36960</v>
      </c>
      <c r="E4972" s="57">
        <v>0</v>
      </c>
      <c r="F4972" s="48">
        <v>0</v>
      </c>
      <c r="G4972" s="48">
        <v>-36960</v>
      </c>
      <c r="H4972" s="51"/>
      <c r="J4972" s="51"/>
    </row>
    <row r="4973" spans="1:10" x14ac:dyDescent="0.3">
      <c r="A4973" t="s">
        <v>4962</v>
      </c>
      <c r="B4973" t="s">
        <v>11267</v>
      </c>
      <c r="C4973" s="56">
        <v>41338</v>
      </c>
      <c r="D4973" s="48">
        <v>131071.93</v>
      </c>
      <c r="E4973" s="57">
        <v>404.12</v>
      </c>
      <c r="F4973" s="48">
        <v>196208.34</v>
      </c>
      <c r="G4973" s="48">
        <v>65136.41</v>
      </c>
      <c r="H4973" s="51"/>
      <c r="J4973" s="51"/>
    </row>
    <row r="4974" spans="1:10" x14ac:dyDescent="0.3">
      <c r="A4974" t="s">
        <v>4963</v>
      </c>
      <c r="B4974" t="s">
        <v>11268</v>
      </c>
      <c r="C4974" s="56">
        <v>65287</v>
      </c>
      <c r="D4974" s="48">
        <v>0</v>
      </c>
      <c r="E4974" s="57">
        <v>0</v>
      </c>
      <c r="F4974" s="48">
        <v>0</v>
      </c>
      <c r="G4974" s="48">
        <v>0</v>
      </c>
      <c r="H4974" s="51"/>
      <c r="J4974" s="51"/>
    </row>
    <row r="4975" spans="1:10" x14ac:dyDescent="0.3">
      <c r="A4975" t="s">
        <v>4964</v>
      </c>
      <c r="B4975" t="s">
        <v>11269</v>
      </c>
      <c r="C4975" s="56">
        <v>41565</v>
      </c>
      <c r="D4975" s="48">
        <v>56103.49</v>
      </c>
      <c r="E4975" s="57">
        <v>209.08</v>
      </c>
      <c r="F4975" s="48">
        <v>101512.52</v>
      </c>
      <c r="G4975" s="48">
        <v>45409.030000000006</v>
      </c>
      <c r="H4975" s="51"/>
      <c r="J4975" s="51"/>
    </row>
    <row r="4976" spans="1:10" x14ac:dyDescent="0.3">
      <c r="A4976" t="s">
        <v>4965</v>
      </c>
      <c r="B4976" t="s">
        <v>11270</v>
      </c>
      <c r="C4976" s="56">
        <v>41775</v>
      </c>
      <c r="D4976" s="48">
        <v>137181.76000000001</v>
      </c>
      <c r="E4976" s="57">
        <v>105.23</v>
      </c>
      <c r="F4976" s="48">
        <v>51091.27</v>
      </c>
      <c r="G4976" s="48">
        <v>-86090.49000000002</v>
      </c>
      <c r="H4976" s="51"/>
      <c r="J4976" s="51"/>
    </row>
    <row r="4977" spans="1:10" x14ac:dyDescent="0.3">
      <c r="A4977" t="s">
        <v>4966</v>
      </c>
      <c r="B4977" t="s">
        <v>11271</v>
      </c>
      <c r="C4977" s="56">
        <v>82526</v>
      </c>
      <c r="D4977" s="48">
        <v>0</v>
      </c>
      <c r="E4977" s="57">
        <v>0</v>
      </c>
      <c r="F4977" s="48">
        <v>0</v>
      </c>
      <c r="G4977" s="48">
        <v>0</v>
      </c>
      <c r="H4977" s="51"/>
      <c r="J4977" s="51"/>
    </row>
    <row r="4978" spans="1:10" x14ac:dyDescent="0.3">
      <c r="A4978" t="s">
        <v>4967</v>
      </c>
      <c r="B4978" t="s">
        <v>11272</v>
      </c>
      <c r="C4978" s="56">
        <v>41400</v>
      </c>
      <c r="D4978" s="48">
        <v>0</v>
      </c>
      <c r="E4978" s="57">
        <v>0</v>
      </c>
      <c r="F4978" s="48">
        <v>0</v>
      </c>
      <c r="G4978" s="48">
        <v>0</v>
      </c>
      <c r="H4978" s="51"/>
      <c r="J4978" s="51"/>
    </row>
    <row r="4979" spans="1:10" x14ac:dyDescent="0.3">
      <c r="A4979" t="s">
        <v>4968</v>
      </c>
      <c r="B4979" t="s">
        <v>11273</v>
      </c>
      <c r="C4979" s="56">
        <v>40378</v>
      </c>
      <c r="D4979" s="48">
        <v>20328</v>
      </c>
      <c r="E4979" s="57">
        <v>0</v>
      </c>
      <c r="F4979" s="48">
        <v>0</v>
      </c>
      <c r="G4979" s="48">
        <v>-20328</v>
      </c>
      <c r="H4979" s="51"/>
      <c r="J4979" s="51"/>
    </row>
    <row r="4980" spans="1:10" x14ac:dyDescent="0.3">
      <c r="A4980" t="s">
        <v>4969</v>
      </c>
      <c r="B4980" t="s">
        <v>11274</v>
      </c>
      <c r="C4980" s="56">
        <v>41338</v>
      </c>
      <c r="D4980" s="48">
        <v>76047.69</v>
      </c>
      <c r="E4980" s="57">
        <v>95.11</v>
      </c>
      <c r="F4980" s="48">
        <v>46177.81</v>
      </c>
      <c r="G4980" s="48">
        <v>-29869.880000000005</v>
      </c>
      <c r="H4980" s="51"/>
      <c r="J4980" s="51"/>
    </row>
    <row r="4981" spans="1:10" x14ac:dyDescent="0.3">
      <c r="A4981" t="s">
        <v>4970</v>
      </c>
      <c r="B4981" t="s">
        <v>11275</v>
      </c>
      <c r="C4981" s="56">
        <v>41616</v>
      </c>
      <c r="D4981" s="48">
        <v>22176</v>
      </c>
      <c r="E4981" s="57">
        <v>11.45</v>
      </c>
      <c r="F4981" s="48">
        <v>5559.2</v>
      </c>
      <c r="G4981" s="48">
        <v>-16616.8</v>
      </c>
      <c r="H4981" s="51"/>
      <c r="J4981" s="51"/>
    </row>
    <row r="4982" spans="1:10" x14ac:dyDescent="0.3">
      <c r="A4982" t="s">
        <v>4971</v>
      </c>
      <c r="B4982" t="s">
        <v>11276</v>
      </c>
      <c r="C4982" s="56">
        <v>41775</v>
      </c>
      <c r="D4982" s="48">
        <v>20054.96</v>
      </c>
      <c r="E4982" s="57">
        <v>24.49</v>
      </c>
      <c r="F4982" s="48">
        <v>11890.38</v>
      </c>
      <c r="G4982" s="48">
        <v>-8164.58</v>
      </c>
      <c r="H4982" s="51"/>
      <c r="J4982" s="51"/>
    </row>
    <row r="4983" spans="1:10" x14ac:dyDescent="0.3">
      <c r="A4983" t="s">
        <v>4972</v>
      </c>
      <c r="B4983" t="s">
        <v>11277</v>
      </c>
      <c r="C4983" s="56">
        <v>57266</v>
      </c>
      <c r="D4983" s="48">
        <v>14178.39</v>
      </c>
      <c r="E4983" s="57">
        <v>73.8</v>
      </c>
      <c r="F4983" s="48">
        <v>35831.379999999997</v>
      </c>
      <c r="G4983" s="48">
        <v>21652.989999999998</v>
      </c>
      <c r="H4983" s="51"/>
      <c r="J4983" s="51"/>
    </row>
    <row r="4984" spans="1:10" x14ac:dyDescent="0.3">
      <c r="A4984" t="s">
        <v>4973</v>
      </c>
      <c r="B4984" t="s">
        <v>11278</v>
      </c>
      <c r="C4984" s="56">
        <v>62662</v>
      </c>
      <c r="D4984" s="48">
        <v>212053.21</v>
      </c>
      <c r="E4984" s="57">
        <v>657.34</v>
      </c>
      <c r="F4984" s="48">
        <v>319151.71999999997</v>
      </c>
      <c r="G4984" s="48">
        <v>107098.50999999998</v>
      </c>
      <c r="H4984" s="51"/>
      <c r="J4984" s="51"/>
    </row>
    <row r="4985" spans="1:10" x14ac:dyDescent="0.3">
      <c r="A4985" t="s">
        <v>4974</v>
      </c>
      <c r="B4985" t="s">
        <v>11279</v>
      </c>
      <c r="C4985" s="56">
        <v>70176</v>
      </c>
      <c r="D4985" s="48">
        <v>0</v>
      </c>
      <c r="E4985" s="57">
        <v>230.01</v>
      </c>
      <c r="F4985" s="48">
        <v>111674.46</v>
      </c>
      <c r="G4985" s="48">
        <v>111674.46</v>
      </c>
      <c r="H4985" s="51"/>
      <c r="J4985" s="51"/>
    </row>
    <row r="4986" spans="1:10" x14ac:dyDescent="0.3">
      <c r="A4986" t="s">
        <v>4975</v>
      </c>
      <c r="B4986" t="s">
        <v>11280</v>
      </c>
      <c r="C4986" s="56">
        <v>82526</v>
      </c>
      <c r="D4986" s="48">
        <v>0</v>
      </c>
      <c r="E4986" s="57">
        <v>0</v>
      </c>
      <c r="F4986" s="48">
        <v>0</v>
      </c>
      <c r="G4986" s="48">
        <v>0</v>
      </c>
      <c r="H4986" s="51"/>
      <c r="J4986" s="51"/>
    </row>
    <row r="4987" spans="1:10" x14ac:dyDescent="0.3">
      <c r="A4987" t="s">
        <v>4976</v>
      </c>
      <c r="B4987" t="s">
        <v>11281</v>
      </c>
      <c r="C4987" s="56">
        <v>41248</v>
      </c>
      <c r="D4987" s="48">
        <v>38808</v>
      </c>
      <c r="E4987" s="57">
        <v>0</v>
      </c>
      <c r="F4987" s="48">
        <v>0</v>
      </c>
      <c r="G4987" s="48">
        <v>-38808</v>
      </c>
      <c r="H4987" s="51"/>
      <c r="J4987" s="51"/>
    </row>
    <row r="4988" spans="1:10" x14ac:dyDescent="0.3">
      <c r="A4988" t="s">
        <v>4977</v>
      </c>
      <c r="B4988" t="s">
        <v>11282</v>
      </c>
      <c r="C4988" s="56">
        <v>40378</v>
      </c>
      <c r="D4988" s="48">
        <v>134051.96</v>
      </c>
      <c r="E4988" s="57">
        <v>187.14</v>
      </c>
      <c r="F4988" s="48">
        <v>90860.21</v>
      </c>
      <c r="G4988" s="48">
        <v>-43191.749999999985</v>
      </c>
      <c r="H4988" s="51"/>
      <c r="J4988" s="51"/>
    </row>
    <row r="4989" spans="1:10" x14ac:dyDescent="0.3">
      <c r="A4989" t="s">
        <v>4978</v>
      </c>
      <c r="B4989" t="s">
        <v>11283</v>
      </c>
      <c r="C4989" s="56">
        <v>41338</v>
      </c>
      <c r="D4989" s="48">
        <v>296314.96999999997</v>
      </c>
      <c r="E4989" s="57">
        <v>447.97</v>
      </c>
      <c r="F4989" s="48">
        <v>217498.39</v>
      </c>
      <c r="G4989" s="48">
        <v>-78816.579999999958</v>
      </c>
      <c r="H4989" s="51"/>
      <c r="J4989" s="51"/>
    </row>
    <row r="4990" spans="1:10" x14ac:dyDescent="0.3">
      <c r="A4990" t="s">
        <v>4979</v>
      </c>
      <c r="B4990" t="s">
        <v>11284</v>
      </c>
      <c r="C4990" s="56">
        <v>65287</v>
      </c>
      <c r="D4990" s="48">
        <v>88704</v>
      </c>
      <c r="E4990" s="57">
        <v>90.46</v>
      </c>
      <c r="F4990" s="48">
        <v>43920.14</v>
      </c>
      <c r="G4990" s="48">
        <v>-44783.86</v>
      </c>
      <c r="H4990" s="51"/>
      <c r="J4990" s="51"/>
    </row>
    <row r="4991" spans="1:10" x14ac:dyDescent="0.3">
      <c r="A4991" t="s">
        <v>4980</v>
      </c>
      <c r="B4991" t="s">
        <v>11285</v>
      </c>
      <c r="C4991" s="56">
        <v>41572</v>
      </c>
      <c r="D4991" s="48">
        <v>468802.08</v>
      </c>
      <c r="E4991" s="57">
        <v>541.55999999999995</v>
      </c>
      <c r="F4991" s="48">
        <v>262938.21000000002</v>
      </c>
      <c r="G4991" s="48">
        <v>-205863.87</v>
      </c>
      <c r="H4991" s="51"/>
      <c r="J4991" s="51"/>
    </row>
    <row r="4992" spans="1:10" x14ac:dyDescent="0.3">
      <c r="A4992" t="s">
        <v>4981</v>
      </c>
      <c r="B4992" t="s">
        <v>11286</v>
      </c>
      <c r="C4992" s="56">
        <v>41616</v>
      </c>
      <c r="D4992" s="48">
        <v>308930.27</v>
      </c>
      <c r="E4992" s="57">
        <v>415.07</v>
      </c>
      <c r="F4992" s="48">
        <v>201524.79</v>
      </c>
      <c r="G4992" s="48">
        <v>-107405.48000000001</v>
      </c>
      <c r="H4992" s="51"/>
      <c r="J4992" s="51"/>
    </row>
    <row r="4993" spans="1:10" x14ac:dyDescent="0.3">
      <c r="A4993" t="s">
        <v>4982</v>
      </c>
      <c r="B4993" t="s">
        <v>11287</v>
      </c>
      <c r="C4993" s="56">
        <v>41775</v>
      </c>
      <c r="D4993" s="48">
        <v>69271.27</v>
      </c>
      <c r="E4993" s="57">
        <v>262.3</v>
      </c>
      <c r="F4993" s="48">
        <v>127351.9</v>
      </c>
      <c r="G4993" s="48">
        <v>58080.62999999999</v>
      </c>
      <c r="H4993" s="51"/>
      <c r="J4993" s="51"/>
    </row>
    <row r="4994" spans="1:10" x14ac:dyDescent="0.3">
      <c r="A4994" t="s">
        <v>4983</v>
      </c>
      <c r="B4994" t="s">
        <v>11288</v>
      </c>
      <c r="C4994" s="56">
        <v>70176</v>
      </c>
      <c r="D4994" s="48">
        <v>66927.83</v>
      </c>
      <c r="E4994" s="57">
        <v>546.65</v>
      </c>
      <c r="F4994" s="48">
        <v>265409.51</v>
      </c>
      <c r="G4994" s="48">
        <v>198481.68</v>
      </c>
      <c r="H4994" s="51"/>
      <c r="J4994" s="51"/>
    </row>
    <row r="4995" spans="1:10" x14ac:dyDescent="0.3">
      <c r="A4995" t="s">
        <v>4984</v>
      </c>
      <c r="B4995" t="s">
        <v>11289</v>
      </c>
      <c r="C4995" s="56">
        <v>82526</v>
      </c>
      <c r="D4995" s="48">
        <v>65783.53</v>
      </c>
      <c r="E4995" s="57">
        <v>217.94</v>
      </c>
      <c r="F4995" s="48">
        <v>105814.23</v>
      </c>
      <c r="G4995" s="48">
        <v>40030.699999999997</v>
      </c>
      <c r="H4995" s="51"/>
      <c r="J4995" s="51"/>
    </row>
    <row r="4996" spans="1:10" x14ac:dyDescent="0.3">
      <c r="A4996" t="s">
        <v>4985</v>
      </c>
      <c r="B4996" t="s">
        <v>11290</v>
      </c>
      <c r="C4996" s="56">
        <v>40378</v>
      </c>
      <c r="D4996" s="48">
        <v>251358.85</v>
      </c>
      <c r="E4996" s="57">
        <v>514.51</v>
      </c>
      <c r="F4996" s="48">
        <v>249804.9</v>
      </c>
      <c r="G4996" s="48">
        <v>-1553.9500000000116</v>
      </c>
      <c r="H4996" s="51"/>
      <c r="J4996" s="51"/>
    </row>
    <row r="4997" spans="1:10" x14ac:dyDescent="0.3">
      <c r="A4997" t="s">
        <v>4986</v>
      </c>
      <c r="B4997" t="s">
        <v>11291</v>
      </c>
      <c r="C4997" s="56">
        <v>41572</v>
      </c>
      <c r="D4997" s="48">
        <v>0</v>
      </c>
      <c r="E4997" s="57">
        <v>0</v>
      </c>
      <c r="F4997" s="48">
        <v>0</v>
      </c>
      <c r="G4997" s="48">
        <v>0</v>
      </c>
      <c r="H4997" s="51"/>
      <c r="J4997" s="51"/>
    </row>
    <row r="4998" spans="1:10" x14ac:dyDescent="0.3">
      <c r="A4998" t="s">
        <v>4987</v>
      </c>
      <c r="B4998" t="s">
        <v>11292</v>
      </c>
      <c r="C4998" s="56">
        <v>41616</v>
      </c>
      <c r="D4998" s="48">
        <v>0</v>
      </c>
      <c r="E4998" s="57">
        <v>4.9400000000000004</v>
      </c>
      <c r="F4998" s="48">
        <v>2398.4699999999998</v>
      </c>
      <c r="G4998" s="48">
        <v>2398.4699999999998</v>
      </c>
      <c r="H4998" s="51"/>
      <c r="J4998" s="51"/>
    </row>
    <row r="4999" spans="1:10" x14ac:dyDescent="0.3">
      <c r="A4999" t="s">
        <v>4988</v>
      </c>
      <c r="B4999" t="s">
        <v>11293</v>
      </c>
      <c r="C4999" s="56">
        <v>41565</v>
      </c>
      <c r="D4999" s="48">
        <v>34730.67</v>
      </c>
      <c r="E4999" s="57">
        <v>350.68</v>
      </c>
      <c r="F4999" s="48">
        <v>170262.15</v>
      </c>
      <c r="G4999" s="48">
        <v>135531.47999999998</v>
      </c>
      <c r="H4999" s="51"/>
      <c r="J4999" s="51"/>
    </row>
    <row r="5000" spans="1:10" x14ac:dyDescent="0.3">
      <c r="A5000" t="s">
        <v>4989</v>
      </c>
      <c r="B5000" t="s">
        <v>11294</v>
      </c>
      <c r="C5000" s="56">
        <v>62662</v>
      </c>
      <c r="D5000" s="48">
        <v>421582.31</v>
      </c>
      <c r="E5000" s="57">
        <v>689.25</v>
      </c>
      <c r="F5000" s="48">
        <v>334644.65999999997</v>
      </c>
      <c r="G5000" s="48">
        <v>-86937.650000000023</v>
      </c>
      <c r="H5000" s="51"/>
      <c r="J5000" s="51"/>
    </row>
    <row r="5001" spans="1:10" x14ac:dyDescent="0.3">
      <c r="A5001" t="s">
        <v>4990</v>
      </c>
      <c r="B5001" t="s">
        <v>11295</v>
      </c>
      <c r="C5001" s="56">
        <v>70176</v>
      </c>
      <c r="D5001" s="48">
        <v>155463.51999999999</v>
      </c>
      <c r="E5001" s="57">
        <v>289.27999999999997</v>
      </c>
      <c r="F5001" s="48">
        <v>140451.23000000001</v>
      </c>
      <c r="G5001" s="48">
        <v>-15012.289999999979</v>
      </c>
      <c r="H5001" s="51"/>
      <c r="J5001" s="51"/>
    </row>
    <row r="5002" spans="1:10" x14ac:dyDescent="0.3">
      <c r="A5002" t="s">
        <v>4991</v>
      </c>
      <c r="B5002" t="s">
        <v>11296</v>
      </c>
      <c r="C5002" s="56">
        <v>41400</v>
      </c>
      <c r="D5002" s="48">
        <v>470889.68</v>
      </c>
      <c r="E5002" s="57">
        <v>635.05999999999995</v>
      </c>
      <c r="F5002" s="48">
        <v>308334.33</v>
      </c>
      <c r="G5002" s="48">
        <v>-162555.34999999998</v>
      </c>
      <c r="H5002" s="51"/>
      <c r="J5002" s="51"/>
    </row>
    <row r="5003" spans="1:10" x14ac:dyDescent="0.3">
      <c r="A5003" t="s">
        <v>4992</v>
      </c>
      <c r="B5003" t="s">
        <v>11297</v>
      </c>
      <c r="C5003" s="56">
        <v>41472</v>
      </c>
      <c r="D5003" s="48">
        <v>36960</v>
      </c>
      <c r="E5003" s="57">
        <v>166.97</v>
      </c>
      <c r="F5003" s="48">
        <v>81067.27</v>
      </c>
      <c r="G5003" s="48">
        <v>44107.270000000004</v>
      </c>
      <c r="H5003" s="51"/>
      <c r="J5003" s="51"/>
    </row>
    <row r="5004" spans="1:10" x14ac:dyDescent="0.3">
      <c r="A5004" t="s">
        <v>4993</v>
      </c>
      <c r="B5004" t="s">
        <v>11298</v>
      </c>
      <c r="C5004" s="56">
        <v>41248</v>
      </c>
      <c r="D5004" s="48">
        <v>27341.72</v>
      </c>
      <c r="E5004" s="57">
        <v>237.25</v>
      </c>
      <c r="F5004" s="48">
        <v>115189.62</v>
      </c>
      <c r="G5004" s="48">
        <v>87847.9</v>
      </c>
      <c r="H5004" s="51"/>
      <c r="J5004" s="51"/>
    </row>
    <row r="5005" spans="1:10" x14ac:dyDescent="0.3">
      <c r="A5005" t="s">
        <v>4994</v>
      </c>
      <c r="B5005" t="s">
        <v>11299</v>
      </c>
      <c r="C5005" s="56">
        <v>40378</v>
      </c>
      <c r="D5005" s="48">
        <v>294949.01</v>
      </c>
      <c r="E5005" s="57">
        <v>443.62</v>
      </c>
      <c r="F5005" s="48">
        <v>215386.38</v>
      </c>
      <c r="G5005" s="48">
        <v>-79562.63</v>
      </c>
      <c r="H5005" s="51"/>
      <c r="J5005" s="51"/>
    </row>
    <row r="5006" spans="1:10" x14ac:dyDescent="0.3">
      <c r="A5006" t="s">
        <v>4995</v>
      </c>
      <c r="B5006" t="s">
        <v>11300</v>
      </c>
      <c r="C5006" s="56">
        <v>41338</v>
      </c>
      <c r="D5006" s="48">
        <v>72072</v>
      </c>
      <c r="E5006" s="57">
        <v>184.83</v>
      </c>
      <c r="F5006" s="48">
        <v>89738.66</v>
      </c>
      <c r="G5006" s="48">
        <v>17666.660000000003</v>
      </c>
      <c r="H5006" s="51"/>
      <c r="J5006" s="51"/>
    </row>
    <row r="5007" spans="1:10" x14ac:dyDescent="0.3">
      <c r="A5007" t="s">
        <v>4996</v>
      </c>
      <c r="B5007" t="s">
        <v>11301</v>
      </c>
      <c r="C5007" s="56">
        <v>65287</v>
      </c>
      <c r="D5007" s="48">
        <v>192356.02</v>
      </c>
      <c r="E5007" s="57">
        <v>483.98</v>
      </c>
      <c r="F5007" s="48">
        <v>234981.97</v>
      </c>
      <c r="G5007" s="48">
        <v>42625.950000000012</v>
      </c>
      <c r="H5007" s="51"/>
      <c r="J5007" s="51"/>
    </row>
    <row r="5008" spans="1:10" x14ac:dyDescent="0.3">
      <c r="A5008" t="s">
        <v>4997</v>
      </c>
      <c r="B5008" t="s">
        <v>11302</v>
      </c>
      <c r="C5008" s="56">
        <v>42510</v>
      </c>
      <c r="D5008" s="48">
        <v>67292.39</v>
      </c>
      <c r="E5008" s="57">
        <v>362.48</v>
      </c>
      <c r="F5008" s="48">
        <v>175991.29</v>
      </c>
      <c r="G5008" s="48">
        <v>108698.90000000001</v>
      </c>
      <c r="H5008" s="51"/>
      <c r="J5008" s="51"/>
    </row>
    <row r="5009" spans="1:10" x14ac:dyDescent="0.3">
      <c r="A5009" t="s">
        <v>4998</v>
      </c>
      <c r="B5009" t="s">
        <v>11303</v>
      </c>
      <c r="C5009" s="56">
        <v>57266</v>
      </c>
      <c r="D5009" s="48">
        <v>112886.75</v>
      </c>
      <c r="E5009" s="57">
        <v>394.76</v>
      </c>
      <c r="F5009" s="48">
        <v>191663.88</v>
      </c>
      <c r="G5009" s="48">
        <v>78777.13</v>
      </c>
      <c r="H5009" s="51"/>
      <c r="J5009" s="51"/>
    </row>
    <row r="5010" spans="1:10" x14ac:dyDescent="0.3">
      <c r="A5010" t="s">
        <v>4999</v>
      </c>
      <c r="B5010" t="s">
        <v>11304</v>
      </c>
      <c r="C5010" s="56">
        <v>82526</v>
      </c>
      <c r="D5010" s="48">
        <v>0</v>
      </c>
      <c r="E5010" s="57">
        <v>0</v>
      </c>
      <c r="F5010" s="48">
        <v>0</v>
      </c>
      <c r="G5010" s="48">
        <v>0</v>
      </c>
      <c r="H5010" s="51"/>
      <c r="J5010" s="51"/>
    </row>
    <row r="5011" spans="1:10" x14ac:dyDescent="0.3">
      <c r="A5011" t="s">
        <v>5000</v>
      </c>
      <c r="B5011" t="s">
        <v>11305</v>
      </c>
      <c r="C5011" s="56">
        <v>41472</v>
      </c>
      <c r="D5011" s="48">
        <v>0</v>
      </c>
      <c r="E5011" s="57">
        <v>42.03</v>
      </c>
      <c r="F5011" s="48">
        <v>20406.41</v>
      </c>
      <c r="G5011" s="48">
        <v>20406.41</v>
      </c>
      <c r="H5011" s="51"/>
      <c r="J5011" s="51"/>
    </row>
    <row r="5012" spans="1:10" x14ac:dyDescent="0.3">
      <c r="A5012" t="s">
        <v>5001</v>
      </c>
      <c r="B5012" t="s">
        <v>11306</v>
      </c>
      <c r="C5012" s="56">
        <v>65287</v>
      </c>
      <c r="D5012" s="48">
        <v>51744</v>
      </c>
      <c r="E5012" s="57">
        <v>0</v>
      </c>
      <c r="F5012" s="48">
        <v>0</v>
      </c>
      <c r="G5012" s="48">
        <v>-51744</v>
      </c>
      <c r="H5012" s="51"/>
      <c r="J5012" s="51"/>
    </row>
    <row r="5013" spans="1:10" x14ac:dyDescent="0.3">
      <c r="A5013" t="s">
        <v>5002</v>
      </c>
      <c r="B5013" t="s">
        <v>11307</v>
      </c>
      <c r="C5013" s="56">
        <v>41616</v>
      </c>
      <c r="D5013" s="48">
        <v>71954.27</v>
      </c>
      <c r="E5013" s="57">
        <v>182.99</v>
      </c>
      <c r="F5013" s="48">
        <v>88845.3</v>
      </c>
      <c r="G5013" s="48">
        <v>16891.03</v>
      </c>
      <c r="H5013" s="51"/>
      <c r="J5013" s="51"/>
    </row>
    <row r="5014" spans="1:10" x14ac:dyDescent="0.3">
      <c r="A5014" t="s">
        <v>5003</v>
      </c>
      <c r="B5014" t="s">
        <v>11308</v>
      </c>
      <c r="C5014" s="56">
        <v>41565</v>
      </c>
      <c r="D5014" s="48">
        <v>122214.93</v>
      </c>
      <c r="E5014" s="57">
        <v>231.93</v>
      </c>
      <c r="F5014" s="48">
        <v>112606.65</v>
      </c>
      <c r="G5014" s="48">
        <v>-9608.2799999999988</v>
      </c>
      <c r="H5014" s="51"/>
      <c r="J5014" s="51"/>
    </row>
    <row r="5015" spans="1:10" x14ac:dyDescent="0.3">
      <c r="A5015" t="s">
        <v>5004</v>
      </c>
      <c r="B5015" t="s">
        <v>11309</v>
      </c>
      <c r="C5015" s="56">
        <v>70176</v>
      </c>
      <c r="D5015" s="48">
        <v>0</v>
      </c>
      <c r="E5015" s="57">
        <v>0</v>
      </c>
      <c r="F5015" s="48">
        <v>0</v>
      </c>
      <c r="G5015" s="48">
        <v>0</v>
      </c>
      <c r="H5015" s="51"/>
      <c r="J5015" s="51"/>
    </row>
    <row r="5016" spans="1:10" x14ac:dyDescent="0.3">
      <c r="A5016" t="s">
        <v>5005</v>
      </c>
      <c r="B5016" t="s">
        <v>11310</v>
      </c>
      <c r="C5016" s="56">
        <v>82526</v>
      </c>
      <c r="D5016" s="48">
        <v>0</v>
      </c>
      <c r="E5016" s="57">
        <v>0</v>
      </c>
      <c r="F5016" s="48">
        <v>0</v>
      </c>
      <c r="G5016" s="48">
        <v>0</v>
      </c>
      <c r="H5016" s="51"/>
      <c r="J5016" s="51"/>
    </row>
    <row r="5017" spans="1:10" x14ac:dyDescent="0.3">
      <c r="A5017" t="s">
        <v>5006</v>
      </c>
      <c r="B5017" t="s">
        <v>11311</v>
      </c>
      <c r="C5017" s="56">
        <v>41400</v>
      </c>
      <c r="D5017" s="48">
        <v>427134.03</v>
      </c>
      <c r="E5017" s="57">
        <v>463.22</v>
      </c>
      <c r="F5017" s="48">
        <v>224902.57</v>
      </c>
      <c r="G5017" s="48">
        <v>-202231.46000000002</v>
      </c>
      <c r="H5017" s="51"/>
      <c r="J5017" s="51"/>
    </row>
    <row r="5018" spans="1:10" x14ac:dyDescent="0.3">
      <c r="A5018" t="s">
        <v>5007</v>
      </c>
      <c r="B5018" t="s">
        <v>11311</v>
      </c>
      <c r="C5018" s="56">
        <v>41400</v>
      </c>
      <c r="D5018" s="48">
        <v>0</v>
      </c>
      <c r="E5018" s="57">
        <v>0</v>
      </c>
      <c r="F5018" s="48">
        <v>0</v>
      </c>
      <c r="G5018" s="48">
        <v>0</v>
      </c>
      <c r="H5018" s="51"/>
      <c r="J5018" s="51"/>
    </row>
    <row r="5019" spans="1:10" x14ac:dyDescent="0.3">
      <c r="A5019" t="s">
        <v>5008</v>
      </c>
      <c r="B5019" t="s">
        <v>11312</v>
      </c>
      <c r="C5019" s="56">
        <v>24597</v>
      </c>
      <c r="D5019" s="48">
        <v>165954.38</v>
      </c>
      <c r="E5019" s="57">
        <v>344.07</v>
      </c>
      <c r="F5019" s="48">
        <v>167052.87</v>
      </c>
      <c r="G5019" s="48">
        <v>1098.4899999999907</v>
      </c>
      <c r="H5019" s="51"/>
      <c r="J5019" s="51"/>
    </row>
    <row r="5020" spans="1:10" x14ac:dyDescent="0.3">
      <c r="A5020" t="s">
        <v>5009</v>
      </c>
      <c r="B5020" t="s">
        <v>11313</v>
      </c>
      <c r="C5020" s="56">
        <v>41248</v>
      </c>
      <c r="D5020" s="48">
        <v>0</v>
      </c>
      <c r="E5020" s="57">
        <v>0</v>
      </c>
      <c r="F5020" s="48">
        <v>0</v>
      </c>
      <c r="G5020" s="48">
        <v>0</v>
      </c>
      <c r="H5020" s="51"/>
      <c r="J5020" s="51"/>
    </row>
    <row r="5021" spans="1:10" x14ac:dyDescent="0.3">
      <c r="A5021" t="s">
        <v>5010</v>
      </c>
      <c r="B5021" t="s">
        <v>11314</v>
      </c>
      <c r="C5021" s="56">
        <v>40378</v>
      </c>
      <c r="D5021" s="48">
        <v>0</v>
      </c>
      <c r="E5021" s="57">
        <v>40.26</v>
      </c>
      <c r="F5021" s="48">
        <v>19547.04</v>
      </c>
      <c r="G5021" s="48">
        <v>19547.04</v>
      </c>
      <c r="H5021" s="51"/>
      <c r="J5021" s="51"/>
    </row>
    <row r="5022" spans="1:10" x14ac:dyDescent="0.3">
      <c r="A5022" t="s">
        <v>5011</v>
      </c>
      <c r="B5022" t="s">
        <v>11315</v>
      </c>
      <c r="C5022" s="56">
        <v>42533</v>
      </c>
      <c r="D5022" s="48">
        <v>296051.71000000002</v>
      </c>
      <c r="E5022" s="57">
        <v>630.19000000000005</v>
      </c>
      <c r="F5022" s="48">
        <v>305969.84999999998</v>
      </c>
      <c r="G5022" s="48">
        <v>9918.1399999999558</v>
      </c>
      <c r="H5022" s="51"/>
      <c r="J5022" s="51"/>
    </row>
    <row r="5023" spans="1:10" x14ac:dyDescent="0.3">
      <c r="A5023" t="s">
        <v>5012</v>
      </c>
      <c r="B5023" t="s">
        <v>11316</v>
      </c>
      <c r="C5023" s="56">
        <v>41616</v>
      </c>
      <c r="D5023" s="48">
        <v>0</v>
      </c>
      <c r="E5023" s="57">
        <v>7.51</v>
      </c>
      <c r="F5023" s="48">
        <v>3646.26</v>
      </c>
      <c r="G5023" s="48">
        <v>3646.26</v>
      </c>
      <c r="H5023" s="51"/>
      <c r="J5023" s="51"/>
    </row>
    <row r="5024" spans="1:10" x14ac:dyDescent="0.3">
      <c r="A5024" t="s">
        <v>5013</v>
      </c>
      <c r="B5024" t="s">
        <v>11317</v>
      </c>
      <c r="C5024" s="56">
        <v>42510</v>
      </c>
      <c r="D5024" s="48">
        <v>14784</v>
      </c>
      <c r="E5024" s="57">
        <v>0</v>
      </c>
      <c r="F5024" s="48">
        <v>0</v>
      </c>
      <c r="G5024" s="48">
        <v>-14784</v>
      </c>
      <c r="H5024" s="51"/>
      <c r="J5024" s="51"/>
    </row>
    <row r="5025" spans="1:10" x14ac:dyDescent="0.3">
      <c r="A5025" t="s">
        <v>5014</v>
      </c>
      <c r="B5025" t="s">
        <v>11318</v>
      </c>
      <c r="C5025" s="56">
        <v>70176</v>
      </c>
      <c r="D5025" s="48">
        <v>0</v>
      </c>
      <c r="E5025" s="57">
        <v>0</v>
      </c>
      <c r="F5025" s="48">
        <v>0</v>
      </c>
      <c r="G5025" s="48">
        <v>0</v>
      </c>
      <c r="H5025" s="51"/>
      <c r="J5025" s="51"/>
    </row>
    <row r="5026" spans="1:10" x14ac:dyDescent="0.3">
      <c r="A5026" t="s">
        <v>5015</v>
      </c>
      <c r="B5026" t="s">
        <v>11319</v>
      </c>
      <c r="C5026" s="56">
        <v>24597</v>
      </c>
      <c r="D5026" s="48">
        <v>183268.55</v>
      </c>
      <c r="E5026" s="57">
        <v>354.94</v>
      </c>
      <c r="F5026" s="48">
        <v>172330.47</v>
      </c>
      <c r="G5026" s="48">
        <v>-10938.079999999987</v>
      </c>
      <c r="H5026" s="51"/>
      <c r="J5026" s="51"/>
    </row>
    <row r="5027" spans="1:10" x14ac:dyDescent="0.3">
      <c r="A5027" t="s">
        <v>5016</v>
      </c>
      <c r="B5027" t="s">
        <v>11320</v>
      </c>
      <c r="C5027" s="56">
        <v>41248</v>
      </c>
      <c r="D5027" s="48">
        <v>22176</v>
      </c>
      <c r="E5027" s="57">
        <v>0</v>
      </c>
      <c r="F5027" s="48">
        <v>0</v>
      </c>
      <c r="G5027" s="48">
        <v>-22176</v>
      </c>
      <c r="H5027" s="51"/>
      <c r="J5027" s="51"/>
    </row>
    <row r="5028" spans="1:10" x14ac:dyDescent="0.3">
      <c r="A5028" t="s">
        <v>5017</v>
      </c>
      <c r="B5028" t="s">
        <v>11321</v>
      </c>
      <c r="C5028" s="56">
        <v>40378</v>
      </c>
      <c r="D5028" s="48">
        <v>233795.67</v>
      </c>
      <c r="E5028" s="57">
        <v>428.4</v>
      </c>
      <c r="F5028" s="48">
        <v>207996.77</v>
      </c>
      <c r="G5028" s="48">
        <v>-25798.900000000023</v>
      </c>
      <c r="H5028" s="51"/>
      <c r="J5028" s="51"/>
    </row>
    <row r="5029" spans="1:10" x14ac:dyDescent="0.3">
      <c r="A5029" t="s">
        <v>5018</v>
      </c>
      <c r="B5029" t="s">
        <v>11322</v>
      </c>
      <c r="C5029" s="56">
        <v>70176</v>
      </c>
      <c r="D5029" s="48">
        <v>0</v>
      </c>
      <c r="E5029" s="57">
        <v>11.5</v>
      </c>
      <c r="F5029" s="48">
        <v>5583.48</v>
      </c>
      <c r="G5029" s="48">
        <v>5583.48</v>
      </c>
      <c r="H5029" s="51"/>
      <c r="J5029" s="51"/>
    </row>
    <row r="5030" spans="1:10" x14ac:dyDescent="0.3">
      <c r="A5030" t="s">
        <v>5019</v>
      </c>
      <c r="B5030" t="s">
        <v>11323</v>
      </c>
      <c r="C5030" s="56">
        <v>82526</v>
      </c>
      <c r="D5030" s="48">
        <v>0</v>
      </c>
      <c r="E5030" s="57">
        <v>0</v>
      </c>
      <c r="F5030" s="48">
        <v>0</v>
      </c>
      <c r="G5030" s="48">
        <v>0</v>
      </c>
      <c r="H5030" s="51"/>
      <c r="J5030" s="51"/>
    </row>
    <row r="5031" spans="1:10" x14ac:dyDescent="0.3">
      <c r="A5031" t="s">
        <v>5020</v>
      </c>
      <c r="B5031" t="s">
        <v>11324</v>
      </c>
      <c r="C5031" s="56">
        <v>41400</v>
      </c>
      <c r="D5031" s="48">
        <v>54451.99</v>
      </c>
      <c r="E5031" s="57">
        <v>0</v>
      </c>
      <c r="F5031" s="48">
        <v>0</v>
      </c>
      <c r="G5031" s="48">
        <v>-54451.99</v>
      </c>
      <c r="H5031" s="51"/>
      <c r="J5031" s="51"/>
    </row>
    <row r="5032" spans="1:10" x14ac:dyDescent="0.3">
      <c r="A5032" t="s">
        <v>5021</v>
      </c>
      <c r="B5032" t="s">
        <v>11325</v>
      </c>
      <c r="C5032" s="56">
        <v>24597</v>
      </c>
      <c r="D5032" s="48">
        <v>14784</v>
      </c>
      <c r="E5032" s="57">
        <v>94.46</v>
      </c>
      <c r="F5032" s="48">
        <v>45862.22</v>
      </c>
      <c r="G5032" s="48">
        <v>31078.22</v>
      </c>
      <c r="H5032" s="51"/>
      <c r="J5032" s="51"/>
    </row>
    <row r="5033" spans="1:10" x14ac:dyDescent="0.3">
      <c r="A5033" t="s">
        <v>5022</v>
      </c>
      <c r="B5033" t="s">
        <v>11326</v>
      </c>
      <c r="C5033" s="56">
        <v>41616</v>
      </c>
      <c r="D5033" s="48">
        <v>114370.69</v>
      </c>
      <c r="E5033" s="57">
        <v>171.51</v>
      </c>
      <c r="F5033" s="48">
        <v>83271.539999999994</v>
      </c>
      <c r="G5033" s="48">
        <v>-31099.150000000009</v>
      </c>
      <c r="H5033" s="51"/>
      <c r="J5033" s="51"/>
    </row>
    <row r="5034" spans="1:10" x14ac:dyDescent="0.3">
      <c r="A5034" t="s">
        <v>5023</v>
      </c>
      <c r="B5034" t="s">
        <v>11327</v>
      </c>
      <c r="C5034" s="56">
        <v>41565</v>
      </c>
      <c r="D5034" s="48">
        <v>12936</v>
      </c>
      <c r="E5034" s="57">
        <v>0</v>
      </c>
      <c r="F5034" s="48">
        <v>0</v>
      </c>
      <c r="G5034" s="48">
        <v>-12936</v>
      </c>
      <c r="H5034" s="51"/>
      <c r="J5034" s="51"/>
    </row>
    <row r="5035" spans="1:10" x14ac:dyDescent="0.3">
      <c r="A5035" t="s">
        <v>5024</v>
      </c>
      <c r="B5035" t="s">
        <v>11328</v>
      </c>
      <c r="C5035" s="56">
        <v>42510</v>
      </c>
      <c r="D5035" s="48">
        <v>11088</v>
      </c>
      <c r="E5035" s="57">
        <v>0</v>
      </c>
      <c r="F5035" s="48">
        <v>0</v>
      </c>
      <c r="G5035" s="48">
        <v>-11088</v>
      </c>
      <c r="H5035" s="51"/>
      <c r="J5035" s="51"/>
    </row>
    <row r="5036" spans="1:10" x14ac:dyDescent="0.3">
      <c r="A5036" t="s">
        <v>5025</v>
      </c>
      <c r="B5036" t="s">
        <v>11329</v>
      </c>
      <c r="C5036" s="56">
        <v>62662</v>
      </c>
      <c r="D5036" s="48">
        <v>186251.05</v>
      </c>
      <c r="E5036" s="57">
        <v>294.83</v>
      </c>
      <c r="F5036" s="48">
        <v>143145.85999999999</v>
      </c>
      <c r="G5036" s="48">
        <v>-43105.19</v>
      </c>
      <c r="H5036" s="51"/>
      <c r="J5036" s="51"/>
    </row>
    <row r="5037" spans="1:10" x14ac:dyDescent="0.3">
      <c r="A5037" t="s">
        <v>5026</v>
      </c>
      <c r="B5037" t="s">
        <v>11330</v>
      </c>
      <c r="C5037" s="56">
        <v>70176</v>
      </c>
      <c r="D5037" s="48">
        <v>370421.59</v>
      </c>
      <c r="E5037" s="57">
        <v>729.68</v>
      </c>
      <c r="F5037" s="48">
        <v>354274.23</v>
      </c>
      <c r="G5037" s="48">
        <v>-16147.360000000044</v>
      </c>
      <c r="H5037" s="51"/>
      <c r="J5037" s="51"/>
    </row>
    <row r="5038" spans="1:10" x14ac:dyDescent="0.3">
      <c r="A5038" t="s">
        <v>5027</v>
      </c>
      <c r="B5038" t="s">
        <v>11331</v>
      </c>
      <c r="C5038" s="56">
        <v>24597</v>
      </c>
      <c r="D5038" s="48">
        <v>112728</v>
      </c>
      <c r="E5038" s="57">
        <v>197.72</v>
      </c>
      <c r="F5038" s="48">
        <v>95997.01</v>
      </c>
      <c r="G5038" s="48">
        <v>-16730.990000000005</v>
      </c>
      <c r="H5038" s="51"/>
      <c r="J5038" s="51"/>
    </row>
    <row r="5039" spans="1:10" x14ac:dyDescent="0.3">
      <c r="A5039" t="s">
        <v>5028</v>
      </c>
      <c r="B5039" t="s">
        <v>11332</v>
      </c>
      <c r="C5039" s="56">
        <v>40378</v>
      </c>
      <c r="D5039" s="48">
        <v>184064.27</v>
      </c>
      <c r="E5039" s="57">
        <v>470.21</v>
      </c>
      <c r="F5039" s="48">
        <v>228296.36</v>
      </c>
      <c r="G5039" s="48">
        <v>44232.09</v>
      </c>
      <c r="H5039" s="51"/>
      <c r="J5039" s="51"/>
    </row>
    <row r="5040" spans="1:10" x14ac:dyDescent="0.3">
      <c r="A5040" t="s">
        <v>5029</v>
      </c>
      <c r="B5040" t="s">
        <v>11333</v>
      </c>
      <c r="C5040" s="56">
        <v>41338</v>
      </c>
      <c r="D5040" s="48">
        <v>504192.89</v>
      </c>
      <c r="E5040" s="57">
        <v>850.45</v>
      </c>
      <c r="F5040" s="48">
        <v>412910.48</v>
      </c>
      <c r="G5040" s="48">
        <v>-91282.410000000033</v>
      </c>
      <c r="H5040" s="51"/>
      <c r="J5040" s="51"/>
    </row>
    <row r="5041" spans="1:10" x14ac:dyDescent="0.3">
      <c r="A5041" t="s">
        <v>5030</v>
      </c>
      <c r="B5041" t="s">
        <v>11334</v>
      </c>
      <c r="C5041" s="56">
        <v>65287</v>
      </c>
      <c r="D5041" s="48">
        <v>80885.070000000007</v>
      </c>
      <c r="E5041" s="57">
        <v>163.74</v>
      </c>
      <c r="F5041" s="48">
        <v>79499.039999999994</v>
      </c>
      <c r="G5041" s="48">
        <v>-1386.0300000000134</v>
      </c>
      <c r="H5041" s="51"/>
      <c r="J5041" s="51"/>
    </row>
    <row r="5042" spans="1:10" x14ac:dyDescent="0.3">
      <c r="A5042" t="s">
        <v>5031</v>
      </c>
      <c r="B5042" t="s">
        <v>11335</v>
      </c>
      <c r="C5042" s="56">
        <v>62662</v>
      </c>
      <c r="D5042" s="48">
        <v>424755.92</v>
      </c>
      <c r="E5042" s="57">
        <v>604.14</v>
      </c>
      <c r="F5042" s="48">
        <v>293322.05</v>
      </c>
      <c r="G5042" s="48">
        <v>-131433.87</v>
      </c>
      <c r="H5042" s="51"/>
      <c r="J5042" s="51"/>
    </row>
    <row r="5043" spans="1:10" x14ac:dyDescent="0.3">
      <c r="A5043" t="s">
        <v>5032</v>
      </c>
      <c r="B5043" t="s">
        <v>11336</v>
      </c>
      <c r="C5043" s="56">
        <v>70176</v>
      </c>
      <c r="D5043" s="48">
        <v>0</v>
      </c>
      <c r="E5043" s="57">
        <v>0</v>
      </c>
      <c r="F5043" s="48">
        <v>0</v>
      </c>
      <c r="G5043" s="48">
        <v>0</v>
      </c>
      <c r="H5043" s="51"/>
      <c r="J5043" s="51"/>
    </row>
    <row r="5044" spans="1:10" x14ac:dyDescent="0.3">
      <c r="A5044" t="s">
        <v>5033</v>
      </c>
      <c r="B5044" t="s">
        <v>11337</v>
      </c>
      <c r="C5044" s="56">
        <v>24597</v>
      </c>
      <c r="D5044" s="48">
        <v>0</v>
      </c>
      <c r="E5044" s="57">
        <v>0</v>
      </c>
      <c r="F5044" s="48">
        <v>0</v>
      </c>
      <c r="G5044" s="48">
        <v>0</v>
      </c>
      <c r="H5044" s="51"/>
      <c r="J5044" s="51"/>
    </row>
    <row r="5045" spans="1:10" x14ac:dyDescent="0.3">
      <c r="A5045" t="s">
        <v>5034</v>
      </c>
      <c r="B5045" t="s">
        <v>11338</v>
      </c>
      <c r="C5045" s="56">
        <v>40378</v>
      </c>
      <c r="D5045" s="48">
        <v>217302.26</v>
      </c>
      <c r="E5045" s="57">
        <v>410.67</v>
      </c>
      <c r="F5045" s="48">
        <v>199388.5</v>
      </c>
      <c r="G5045" s="48">
        <v>-17913.760000000009</v>
      </c>
      <c r="H5045" s="51"/>
      <c r="J5045" s="51"/>
    </row>
    <row r="5046" spans="1:10" x14ac:dyDescent="0.3">
      <c r="A5046" t="s">
        <v>5035</v>
      </c>
      <c r="B5046" t="s">
        <v>11339</v>
      </c>
      <c r="C5046" s="56">
        <v>65287</v>
      </c>
      <c r="D5046" s="48">
        <v>0</v>
      </c>
      <c r="E5046" s="57">
        <v>0</v>
      </c>
      <c r="F5046" s="48">
        <v>0</v>
      </c>
      <c r="G5046" s="48">
        <v>0</v>
      </c>
      <c r="H5046" s="51"/>
      <c r="J5046" s="51"/>
    </row>
    <row r="5047" spans="1:10" x14ac:dyDescent="0.3">
      <c r="A5047" t="s">
        <v>5036</v>
      </c>
      <c r="B5047" t="s">
        <v>11340</v>
      </c>
      <c r="C5047" s="56">
        <v>41616</v>
      </c>
      <c r="D5047" s="48">
        <v>66785.960000000006</v>
      </c>
      <c r="E5047" s="57">
        <v>243.78</v>
      </c>
      <c r="F5047" s="48">
        <v>118360.07</v>
      </c>
      <c r="G5047" s="48">
        <v>51574.11</v>
      </c>
      <c r="H5047" s="51"/>
      <c r="J5047" s="51"/>
    </row>
    <row r="5048" spans="1:10" x14ac:dyDescent="0.3">
      <c r="A5048" t="s">
        <v>5037</v>
      </c>
      <c r="B5048" t="s">
        <v>11341</v>
      </c>
      <c r="C5048" s="56">
        <v>41565</v>
      </c>
      <c r="D5048" s="48">
        <v>0</v>
      </c>
      <c r="E5048" s="57">
        <v>0</v>
      </c>
      <c r="F5048" s="48">
        <v>0</v>
      </c>
      <c r="G5048" s="48">
        <v>0</v>
      </c>
      <c r="H5048" s="51"/>
      <c r="J5048" s="51"/>
    </row>
    <row r="5049" spans="1:10" x14ac:dyDescent="0.3">
      <c r="A5049" t="s">
        <v>5038</v>
      </c>
      <c r="B5049" t="s">
        <v>11342</v>
      </c>
      <c r="C5049" s="56">
        <v>70176</v>
      </c>
      <c r="D5049" s="48">
        <v>6930.49</v>
      </c>
      <c r="E5049" s="57">
        <v>348.22</v>
      </c>
      <c r="F5049" s="48">
        <v>169067.77</v>
      </c>
      <c r="G5049" s="48">
        <v>162137.28</v>
      </c>
      <c r="H5049" s="51"/>
      <c r="J5049" s="51"/>
    </row>
    <row r="5050" spans="1:10" x14ac:dyDescent="0.3">
      <c r="A5050" t="s">
        <v>5039</v>
      </c>
      <c r="B5050" t="s">
        <v>11343</v>
      </c>
      <c r="C5050" s="56">
        <v>24597</v>
      </c>
      <c r="D5050" s="48">
        <v>24024</v>
      </c>
      <c r="E5050" s="57">
        <v>0</v>
      </c>
      <c r="F5050" s="48">
        <v>0</v>
      </c>
      <c r="G5050" s="48">
        <v>-24024</v>
      </c>
      <c r="H5050" s="51"/>
      <c r="J5050" s="51"/>
    </row>
    <row r="5051" spans="1:10" x14ac:dyDescent="0.3">
      <c r="A5051" t="s">
        <v>5040</v>
      </c>
      <c r="B5051" t="s">
        <v>11344</v>
      </c>
      <c r="C5051" s="56">
        <v>40378</v>
      </c>
      <c r="D5051" s="48">
        <v>45563.97</v>
      </c>
      <c r="E5051" s="57">
        <v>54.5</v>
      </c>
      <c r="F5051" s="48">
        <v>26460.84</v>
      </c>
      <c r="G5051" s="48">
        <v>-19103.13</v>
      </c>
      <c r="H5051" s="51"/>
      <c r="J5051" s="51"/>
    </row>
    <row r="5052" spans="1:10" x14ac:dyDescent="0.3">
      <c r="A5052" t="s">
        <v>5041</v>
      </c>
      <c r="B5052" t="s">
        <v>11345</v>
      </c>
      <c r="C5052" s="56">
        <v>70176</v>
      </c>
      <c r="D5052" s="48">
        <v>295132.26</v>
      </c>
      <c r="E5052" s="57">
        <v>708.23</v>
      </c>
      <c r="F5052" s="48">
        <v>343859.83</v>
      </c>
      <c r="G5052" s="48">
        <v>48727.570000000007</v>
      </c>
      <c r="H5052" s="51"/>
      <c r="J5052" s="51"/>
    </row>
    <row r="5053" spans="1:10" x14ac:dyDescent="0.3">
      <c r="A5053" t="s">
        <v>5042</v>
      </c>
      <c r="B5053" t="s">
        <v>11346</v>
      </c>
      <c r="C5053" s="56">
        <v>24597</v>
      </c>
      <c r="D5053" s="48">
        <v>205695.01</v>
      </c>
      <c r="E5053" s="57">
        <v>514.54</v>
      </c>
      <c r="F5053" s="48">
        <v>249819.46</v>
      </c>
      <c r="G5053" s="48">
        <v>44124.449999999983</v>
      </c>
      <c r="H5053" s="51"/>
      <c r="J5053" s="51"/>
    </row>
    <row r="5054" spans="1:10" x14ac:dyDescent="0.3">
      <c r="A5054" t="s">
        <v>5043</v>
      </c>
      <c r="B5054" t="s">
        <v>11347</v>
      </c>
      <c r="C5054" s="56">
        <v>41616</v>
      </c>
      <c r="D5054" s="48">
        <v>13884.12</v>
      </c>
      <c r="E5054" s="57">
        <v>101.92</v>
      </c>
      <c r="F5054" s="48">
        <v>49484.2</v>
      </c>
      <c r="G5054" s="48">
        <v>35600.079999999994</v>
      </c>
      <c r="H5054" s="51"/>
      <c r="J5054" s="51"/>
    </row>
    <row r="5055" spans="1:10" x14ac:dyDescent="0.3">
      <c r="A5055" t="s">
        <v>5044</v>
      </c>
      <c r="B5055" t="s">
        <v>11348</v>
      </c>
      <c r="C5055" s="56">
        <v>62662</v>
      </c>
      <c r="D5055" s="48">
        <v>50670.57</v>
      </c>
      <c r="E5055" s="57">
        <v>72.930000000000007</v>
      </c>
      <c r="F5055" s="48">
        <v>35408.97</v>
      </c>
      <c r="G5055" s="48">
        <v>-15261.599999999999</v>
      </c>
      <c r="H5055" s="51"/>
      <c r="J5055" s="51"/>
    </row>
    <row r="5056" spans="1:10" x14ac:dyDescent="0.3">
      <c r="A5056" t="s">
        <v>5045</v>
      </c>
      <c r="B5056" t="s">
        <v>11349</v>
      </c>
      <c r="C5056" s="56">
        <v>70176</v>
      </c>
      <c r="D5056" s="48">
        <v>491866.79</v>
      </c>
      <c r="E5056" s="57">
        <v>1233.21</v>
      </c>
      <c r="F5056" s="48">
        <v>598748.12</v>
      </c>
      <c r="G5056" s="48">
        <v>106881.33000000002</v>
      </c>
      <c r="H5056" s="51"/>
      <c r="J5056" s="51"/>
    </row>
    <row r="5057" spans="1:10" x14ac:dyDescent="0.3">
      <c r="A5057" t="s">
        <v>5046</v>
      </c>
      <c r="B5057" t="s">
        <v>11350</v>
      </c>
      <c r="C5057" s="56">
        <v>24597</v>
      </c>
      <c r="D5057" s="48">
        <v>462788.83</v>
      </c>
      <c r="E5057" s="57">
        <v>843.62</v>
      </c>
      <c r="F5057" s="48">
        <v>409594.38</v>
      </c>
      <c r="G5057" s="48">
        <v>-53194.450000000012</v>
      </c>
      <c r="H5057" s="51"/>
      <c r="J5057" s="51"/>
    </row>
    <row r="5058" spans="1:10" x14ac:dyDescent="0.3">
      <c r="A5058" t="s">
        <v>5047</v>
      </c>
      <c r="B5058" t="s">
        <v>11351</v>
      </c>
      <c r="C5058" s="56">
        <v>40378</v>
      </c>
      <c r="D5058" s="48">
        <v>55221.23</v>
      </c>
      <c r="E5058" s="57">
        <v>110.08</v>
      </c>
      <c r="F5058" s="48">
        <v>53446.04</v>
      </c>
      <c r="G5058" s="48">
        <v>-1775.1900000000023</v>
      </c>
      <c r="H5058" s="51"/>
      <c r="J5058" s="51"/>
    </row>
    <row r="5059" spans="1:10" x14ac:dyDescent="0.3">
      <c r="A5059" t="s">
        <v>5048</v>
      </c>
      <c r="B5059" t="s">
        <v>11352</v>
      </c>
      <c r="C5059" s="56">
        <v>41616</v>
      </c>
      <c r="D5059" s="48">
        <v>47654.03</v>
      </c>
      <c r="E5059" s="57">
        <v>87.06</v>
      </c>
      <c r="F5059" s="48">
        <v>42269.37</v>
      </c>
      <c r="G5059" s="48">
        <v>-5384.6599999999962</v>
      </c>
      <c r="H5059" s="51"/>
      <c r="J5059" s="51"/>
    </row>
    <row r="5060" spans="1:10" x14ac:dyDescent="0.3">
      <c r="A5060" t="s">
        <v>5049</v>
      </c>
      <c r="B5060" t="s">
        <v>11353</v>
      </c>
      <c r="C5060" s="56">
        <v>62662</v>
      </c>
      <c r="D5060" s="48">
        <v>0</v>
      </c>
      <c r="E5060" s="57">
        <v>0</v>
      </c>
      <c r="F5060" s="48">
        <v>0</v>
      </c>
      <c r="G5060" s="48">
        <v>0</v>
      </c>
      <c r="H5060" s="51"/>
      <c r="J5060" s="51"/>
    </row>
    <row r="5061" spans="1:10" x14ac:dyDescent="0.3">
      <c r="A5061" t="s">
        <v>5050</v>
      </c>
      <c r="B5061" t="s">
        <v>11354</v>
      </c>
      <c r="C5061" s="56">
        <v>70176</v>
      </c>
      <c r="D5061" s="48">
        <v>141054.63</v>
      </c>
      <c r="E5061" s="57">
        <v>610.48</v>
      </c>
      <c r="F5061" s="48">
        <v>296400.25</v>
      </c>
      <c r="G5061" s="48">
        <v>155345.62</v>
      </c>
      <c r="H5061" s="51"/>
      <c r="J5061" s="51"/>
    </row>
    <row r="5062" spans="1:10" x14ac:dyDescent="0.3">
      <c r="A5062" t="s">
        <v>5051</v>
      </c>
      <c r="B5062" t="s">
        <v>11355</v>
      </c>
      <c r="C5062" s="56">
        <v>24597</v>
      </c>
      <c r="D5062" s="48">
        <v>575506.04</v>
      </c>
      <c r="E5062" s="57">
        <v>575.04</v>
      </c>
      <c r="F5062" s="48">
        <v>279193.42</v>
      </c>
      <c r="G5062" s="48">
        <v>-296312.62000000005</v>
      </c>
      <c r="H5062" s="51"/>
      <c r="J5062" s="51"/>
    </row>
    <row r="5063" spans="1:10" x14ac:dyDescent="0.3">
      <c r="A5063" t="s">
        <v>5052</v>
      </c>
      <c r="B5063" t="s">
        <v>11356</v>
      </c>
      <c r="C5063" s="56">
        <v>41616</v>
      </c>
      <c r="D5063" s="48">
        <v>0</v>
      </c>
      <c r="E5063" s="57">
        <v>2.67</v>
      </c>
      <c r="F5063" s="48">
        <v>1296.3399999999999</v>
      </c>
      <c r="G5063" s="48">
        <v>1296.3399999999999</v>
      </c>
      <c r="H5063" s="51"/>
      <c r="J5063" s="51"/>
    </row>
    <row r="5064" spans="1:10" x14ac:dyDescent="0.3">
      <c r="A5064" t="s">
        <v>5053</v>
      </c>
      <c r="B5064" t="s">
        <v>11357</v>
      </c>
      <c r="C5064" s="56">
        <v>41565</v>
      </c>
      <c r="D5064" s="48">
        <v>0</v>
      </c>
      <c r="E5064" s="57">
        <v>56.67</v>
      </c>
      <c r="F5064" s="48">
        <v>27514.42</v>
      </c>
      <c r="G5064" s="48">
        <v>27514.42</v>
      </c>
      <c r="H5064" s="51"/>
      <c r="J5064" s="51"/>
    </row>
    <row r="5065" spans="1:10" x14ac:dyDescent="0.3">
      <c r="A5065" t="s">
        <v>5054</v>
      </c>
      <c r="B5065" t="s">
        <v>11358</v>
      </c>
      <c r="C5065" s="56">
        <v>70176</v>
      </c>
      <c r="D5065" s="48">
        <v>0</v>
      </c>
      <c r="E5065" s="57">
        <v>0</v>
      </c>
      <c r="F5065" s="48">
        <v>0</v>
      </c>
      <c r="G5065" s="48">
        <v>0</v>
      </c>
      <c r="H5065" s="51"/>
      <c r="J5065" s="51"/>
    </row>
    <row r="5066" spans="1:10" x14ac:dyDescent="0.3">
      <c r="A5066" t="s">
        <v>5055</v>
      </c>
      <c r="B5066" t="s">
        <v>11359</v>
      </c>
      <c r="C5066" s="56">
        <v>69447</v>
      </c>
      <c r="D5066" s="48">
        <v>0</v>
      </c>
      <c r="E5066" s="57">
        <v>0</v>
      </c>
      <c r="F5066" s="48">
        <v>0</v>
      </c>
      <c r="G5066" s="48">
        <v>0</v>
      </c>
      <c r="H5066" s="51"/>
      <c r="J5066" s="51"/>
    </row>
    <row r="5067" spans="1:10" x14ac:dyDescent="0.3">
      <c r="A5067" t="s">
        <v>5056</v>
      </c>
      <c r="B5067" t="s">
        <v>11360</v>
      </c>
      <c r="C5067" s="56">
        <v>41407</v>
      </c>
      <c r="D5067" s="48">
        <v>0</v>
      </c>
      <c r="E5067" s="57">
        <v>0</v>
      </c>
      <c r="F5067" s="48">
        <v>0</v>
      </c>
      <c r="G5067" s="48">
        <v>0</v>
      </c>
      <c r="H5067" s="51"/>
      <c r="J5067" s="51"/>
    </row>
    <row r="5068" spans="1:10" x14ac:dyDescent="0.3">
      <c r="A5068" t="s">
        <v>5057</v>
      </c>
      <c r="B5068" t="s">
        <v>11361</v>
      </c>
      <c r="C5068" s="56">
        <v>41797</v>
      </c>
      <c r="D5068" s="48">
        <v>0</v>
      </c>
      <c r="E5068" s="57">
        <v>0</v>
      </c>
      <c r="F5068" s="48">
        <v>0</v>
      </c>
      <c r="G5068" s="48">
        <v>0</v>
      </c>
      <c r="H5068" s="51"/>
      <c r="J5068" s="51"/>
    </row>
    <row r="5069" spans="1:10" x14ac:dyDescent="0.3">
      <c r="A5069" t="s">
        <v>5058</v>
      </c>
      <c r="B5069" t="s">
        <v>11362</v>
      </c>
      <c r="C5069" s="56">
        <v>62662</v>
      </c>
      <c r="D5069" s="48">
        <v>389789.46</v>
      </c>
      <c r="E5069" s="57">
        <v>621.97</v>
      </c>
      <c r="F5069" s="48">
        <v>301978.87</v>
      </c>
      <c r="G5069" s="48">
        <v>-87810.590000000026</v>
      </c>
      <c r="H5069" s="51"/>
      <c r="J5069" s="51"/>
    </row>
    <row r="5070" spans="1:10" x14ac:dyDescent="0.3">
      <c r="A5070" t="s">
        <v>5059</v>
      </c>
      <c r="B5070" t="s">
        <v>11363</v>
      </c>
      <c r="C5070" s="56">
        <v>70176</v>
      </c>
      <c r="D5070" s="48">
        <v>109844.02</v>
      </c>
      <c r="E5070" s="57">
        <v>376.36</v>
      </c>
      <c r="F5070" s="48">
        <v>182730.31</v>
      </c>
      <c r="G5070" s="48">
        <v>72886.289999999994</v>
      </c>
      <c r="H5070" s="51"/>
      <c r="J5070" s="51"/>
    </row>
    <row r="5071" spans="1:10" x14ac:dyDescent="0.3">
      <c r="A5071" t="s">
        <v>5060</v>
      </c>
      <c r="B5071" t="s">
        <v>11364</v>
      </c>
      <c r="C5071" s="56">
        <v>42656</v>
      </c>
      <c r="D5071" s="48">
        <v>0</v>
      </c>
      <c r="E5071" s="57">
        <v>15.44</v>
      </c>
      <c r="F5071" s="48">
        <v>7496.43</v>
      </c>
      <c r="G5071" s="48">
        <v>7496.43</v>
      </c>
      <c r="H5071" s="51"/>
      <c r="J5071" s="51"/>
    </row>
    <row r="5072" spans="1:10" x14ac:dyDescent="0.3">
      <c r="A5072" t="s">
        <v>5061</v>
      </c>
      <c r="B5072" t="s">
        <v>11365</v>
      </c>
      <c r="C5072" s="56">
        <v>40517</v>
      </c>
      <c r="D5072" s="48">
        <v>36960</v>
      </c>
      <c r="E5072" s="57">
        <v>18.07</v>
      </c>
      <c r="F5072" s="48">
        <v>8773.35</v>
      </c>
      <c r="G5072" s="48">
        <v>-28186.65</v>
      </c>
      <c r="H5072" s="51"/>
      <c r="J5072" s="51"/>
    </row>
    <row r="5073" spans="1:10" x14ac:dyDescent="0.3">
      <c r="A5073" t="s">
        <v>5062</v>
      </c>
      <c r="B5073" t="s">
        <v>11366</v>
      </c>
      <c r="C5073" s="56">
        <v>41516</v>
      </c>
      <c r="D5073" s="48">
        <v>57288</v>
      </c>
      <c r="E5073" s="57">
        <v>93.76</v>
      </c>
      <c r="F5073" s="48">
        <v>45522.36</v>
      </c>
      <c r="G5073" s="48">
        <v>-11765.64</v>
      </c>
      <c r="H5073" s="51"/>
      <c r="J5073" s="51"/>
    </row>
    <row r="5074" spans="1:10" x14ac:dyDescent="0.3">
      <c r="A5074" t="s">
        <v>5063</v>
      </c>
      <c r="B5074" t="s">
        <v>11367</v>
      </c>
      <c r="C5074" s="56">
        <v>75934</v>
      </c>
      <c r="D5074" s="48">
        <v>21587.48</v>
      </c>
      <c r="E5074" s="57">
        <v>0</v>
      </c>
      <c r="F5074" s="48">
        <v>0</v>
      </c>
      <c r="G5074" s="48">
        <v>-21587.48</v>
      </c>
      <c r="H5074" s="51"/>
      <c r="J5074" s="51"/>
    </row>
    <row r="5075" spans="1:10" x14ac:dyDescent="0.3">
      <c r="A5075" t="s">
        <v>5064</v>
      </c>
      <c r="B5075" t="s">
        <v>11368</v>
      </c>
      <c r="C5075" s="56">
        <v>69447</v>
      </c>
      <c r="D5075" s="48">
        <v>0</v>
      </c>
      <c r="E5075" s="57">
        <v>0</v>
      </c>
      <c r="F5075" s="48">
        <v>0</v>
      </c>
      <c r="G5075" s="48">
        <v>0</v>
      </c>
      <c r="H5075" s="51"/>
      <c r="J5075" s="51"/>
    </row>
    <row r="5076" spans="1:10" x14ac:dyDescent="0.3">
      <c r="A5076" t="s">
        <v>5065</v>
      </c>
      <c r="B5076" t="s">
        <v>11369</v>
      </c>
      <c r="C5076" s="56">
        <v>41407</v>
      </c>
      <c r="D5076" s="48">
        <v>0</v>
      </c>
      <c r="E5076" s="57">
        <v>0</v>
      </c>
      <c r="F5076" s="48">
        <v>0</v>
      </c>
      <c r="G5076" s="48">
        <v>0</v>
      </c>
      <c r="H5076" s="51"/>
      <c r="J5076" s="51"/>
    </row>
    <row r="5077" spans="1:10" x14ac:dyDescent="0.3">
      <c r="A5077" t="s">
        <v>5066</v>
      </c>
      <c r="B5077" t="s">
        <v>11370</v>
      </c>
      <c r="C5077" s="56">
        <v>41797</v>
      </c>
      <c r="D5077" s="48">
        <v>0</v>
      </c>
      <c r="E5077" s="57">
        <v>0</v>
      </c>
      <c r="F5077" s="48">
        <v>0</v>
      </c>
      <c r="G5077" s="48">
        <v>0</v>
      </c>
      <c r="H5077" s="51"/>
      <c r="J5077" s="51"/>
    </row>
    <row r="5078" spans="1:10" x14ac:dyDescent="0.3">
      <c r="A5078" t="s">
        <v>5067</v>
      </c>
      <c r="B5078" t="s">
        <v>11371</v>
      </c>
      <c r="C5078" s="56">
        <v>62662</v>
      </c>
      <c r="D5078" s="48">
        <v>66817.88</v>
      </c>
      <c r="E5078" s="57">
        <v>44.84</v>
      </c>
      <c r="F5078" s="48">
        <v>21770.720000000001</v>
      </c>
      <c r="G5078" s="48">
        <v>-45047.16</v>
      </c>
      <c r="H5078" s="51"/>
      <c r="J5078" s="51"/>
    </row>
    <row r="5079" spans="1:10" x14ac:dyDescent="0.3">
      <c r="A5079" t="s">
        <v>5068</v>
      </c>
      <c r="B5079" t="s">
        <v>11372</v>
      </c>
      <c r="C5079" s="56">
        <v>70176</v>
      </c>
      <c r="D5079" s="48">
        <v>367298.01</v>
      </c>
      <c r="E5079" s="57">
        <v>598.91</v>
      </c>
      <c r="F5079" s="48">
        <v>290782.78000000003</v>
      </c>
      <c r="G5079" s="48">
        <v>-76515.229999999981</v>
      </c>
      <c r="H5079" s="51"/>
      <c r="J5079" s="51"/>
    </row>
    <row r="5080" spans="1:10" x14ac:dyDescent="0.3">
      <c r="A5080" t="s">
        <v>5069</v>
      </c>
      <c r="B5080" t="s">
        <v>11373</v>
      </c>
      <c r="C5080" s="56">
        <v>40517</v>
      </c>
      <c r="D5080" s="48">
        <v>433049.83</v>
      </c>
      <c r="E5080" s="57">
        <v>790.54</v>
      </c>
      <c r="F5080" s="48">
        <v>383822.98</v>
      </c>
      <c r="G5080" s="48">
        <v>-49226.850000000035</v>
      </c>
      <c r="H5080" s="51"/>
      <c r="J5080" s="51"/>
    </row>
    <row r="5081" spans="1:10" x14ac:dyDescent="0.3">
      <c r="A5081" t="s">
        <v>5070</v>
      </c>
      <c r="B5081" t="s">
        <v>11374</v>
      </c>
      <c r="C5081" s="56">
        <v>62662</v>
      </c>
      <c r="D5081" s="48">
        <v>48244.93</v>
      </c>
      <c r="E5081" s="57">
        <v>140.01</v>
      </c>
      <c r="F5081" s="48">
        <v>67977.66</v>
      </c>
      <c r="G5081" s="48">
        <v>19732.730000000003</v>
      </c>
      <c r="H5081" s="51"/>
      <c r="J5081" s="51"/>
    </row>
    <row r="5082" spans="1:10" x14ac:dyDescent="0.3">
      <c r="A5082" t="s">
        <v>5071</v>
      </c>
      <c r="B5082" t="s">
        <v>11375</v>
      </c>
      <c r="C5082" s="56">
        <v>70176</v>
      </c>
      <c r="D5082" s="48">
        <v>320203.3</v>
      </c>
      <c r="E5082" s="57">
        <v>434.02</v>
      </c>
      <c r="F5082" s="48">
        <v>210725.39</v>
      </c>
      <c r="G5082" s="48">
        <v>-109477.90999999997</v>
      </c>
      <c r="H5082" s="51"/>
      <c r="J5082" s="51"/>
    </row>
    <row r="5083" spans="1:10" x14ac:dyDescent="0.3">
      <c r="A5083" t="s">
        <v>5072</v>
      </c>
      <c r="B5083" t="s">
        <v>11376</v>
      </c>
      <c r="C5083" s="56">
        <v>24597</v>
      </c>
      <c r="D5083" s="48">
        <v>6599.85</v>
      </c>
      <c r="E5083" s="57">
        <v>61.37</v>
      </c>
      <c r="F5083" s="48">
        <v>29796.36</v>
      </c>
      <c r="G5083" s="48">
        <v>23196.510000000002</v>
      </c>
      <c r="H5083" s="51"/>
      <c r="J5083" s="51"/>
    </row>
    <row r="5084" spans="1:10" x14ac:dyDescent="0.3">
      <c r="A5084" t="s">
        <v>5073</v>
      </c>
      <c r="B5084" t="s">
        <v>11377</v>
      </c>
      <c r="C5084" s="56">
        <v>41616</v>
      </c>
      <c r="D5084" s="48">
        <v>33471.089999999997</v>
      </c>
      <c r="E5084" s="57">
        <v>42.88</v>
      </c>
      <c r="F5084" s="48">
        <v>20819.099999999999</v>
      </c>
      <c r="G5084" s="48">
        <v>-12651.989999999998</v>
      </c>
      <c r="H5084" s="51"/>
      <c r="J5084" s="51"/>
    </row>
    <row r="5085" spans="1:10" x14ac:dyDescent="0.3">
      <c r="A5085" t="s">
        <v>5074</v>
      </c>
      <c r="B5085" t="s">
        <v>11377</v>
      </c>
      <c r="C5085" s="56">
        <v>41616</v>
      </c>
      <c r="D5085" s="48">
        <v>0</v>
      </c>
      <c r="E5085" s="57">
        <v>0</v>
      </c>
      <c r="F5085" s="48">
        <v>0</v>
      </c>
      <c r="G5085" s="48">
        <v>0</v>
      </c>
      <c r="H5085" s="51"/>
      <c r="J5085" s="51"/>
    </row>
    <row r="5086" spans="1:10" x14ac:dyDescent="0.3">
      <c r="A5086" t="s">
        <v>5075</v>
      </c>
      <c r="B5086" t="s">
        <v>11378</v>
      </c>
      <c r="C5086" s="56">
        <v>62662</v>
      </c>
      <c r="D5086" s="48">
        <v>7392</v>
      </c>
      <c r="E5086" s="57">
        <v>0</v>
      </c>
      <c r="F5086" s="48">
        <v>0</v>
      </c>
      <c r="G5086" s="48">
        <v>-7392</v>
      </c>
      <c r="H5086" s="51"/>
      <c r="J5086" s="51"/>
    </row>
    <row r="5087" spans="1:10" x14ac:dyDescent="0.3">
      <c r="A5087" t="s">
        <v>5076</v>
      </c>
      <c r="B5087" t="s">
        <v>11379</v>
      </c>
      <c r="C5087" s="56">
        <v>70176</v>
      </c>
      <c r="D5087" s="48">
        <v>298955.28999999998</v>
      </c>
      <c r="E5087" s="57">
        <v>525.9</v>
      </c>
      <c r="F5087" s="48">
        <v>255334.97</v>
      </c>
      <c r="G5087" s="48">
        <v>-43620.319999999978</v>
      </c>
      <c r="H5087" s="51"/>
      <c r="J5087" s="51"/>
    </row>
    <row r="5088" spans="1:10" x14ac:dyDescent="0.3">
      <c r="A5088" t="s">
        <v>5077</v>
      </c>
      <c r="B5088" t="s">
        <v>11380</v>
      </c>
      <c r="C5088" s="56">
        <v>24597</v>
      </c>
      <c r="D5088" s="48">
        <v>222623.21</v>
      </c>
      <c r="E5088" s="57">
        <v>860.33</v>
      </c>
      <c r="F5088" s="48">
        <v>417707.42</v>
      </c>
      <c r="G5088" s="48">
        <v>195084.21</v>
      </c>
      <c r="H5088" s="51"/>
      <c r="J5088" s="51"/>
    </row>
    <row r="5089" spans="1:10" x14ac:dyDescent="0.3">
      <c r="A5089" t="s">
        <v>5078</v>
      </c>
      <c r="B5089" t="s">
        <v>11381</v>
      </c>
      <c r="C5089" s="56">
        <v>41616</v>
      </c>
      <c r="D5089" s="48">
        <v>0</v>
      </c>
      <c r="E5089" s="57">
        <v>0</v>
      </c>
      <c r="F5089" s="48">
        <v>0</v>
      </c>
      <c r="G5089" s="48">
        <v>0</v>
      </c>
      <c r="H5089" s="51"/>
      <c r="J5089" s="51"/>
    </row>
    <row r="5090" spans="1:10" x14ac:dyDescent="0.3">
      <c r="A5090" t="s">
        <v>5079</v>
      </c>
      <c r="B5090" t="s">
        <v>11382</v>
      </c>
      <c r="C5090" s="56">
        <v>62662</v>
      </c>
      <c r="D5090" s="48">
        <v>42466.67</v>
      </c>
      <c r="E5090" s="57">
        <v>0</v>
      </c>
      <c r="F5090" s="48">
        <v>0</v>
      </c>
      <c r="G5090" s="48">
        <v>-42466.67</v>
      </c>
      <c r="H5090" s="51"/>
      <c r="J5090" s="51"/>
    </row>
    <row r="5091" spans="1:10" x14ac:dyDescent="0.3">
      <c r="A5091" t="s">
        <v>5080</v>
      </c>
      <c r="B5091" t="s">
        <v>11383</v>
      </c>
      <c r="C5091" s="56">
        <v>70176</v>
      </c>
      <c r="D5091" s="48">
        <v>506400.08</v>
      </c>
      <c r="E5091" s="57">
        <v>752.24</v>
      </c>
      <c r="F5091" s="48">
        <v>365227.56</v>
      </c>
      <c r="G5091" s="48">
        <v>-141172.52000000002</v>
      </c>
      <c r="H5091" s="51"/>
      <c r="J5091" s="51"/>
    </row>
    <row r="5092" spans="1:10" x14ac:dyDescent="0.3">
      <c r="A5092" t="s">
        <v>5081</v>
      </c>
      <c r="B5092" t="s">
        <v>11384</v>
      </c>
      <c r="C5092" s="56">
        <v>24597</v>
      </c>
      <c r="D5092" s="48">
        <v>1551053.96</v>
      </c>
      <c r="E5092" s="57">
        <v>1974.99</v>
      </c>
      <c r="F5092" s="48">
        <v>958897.14</v>
      </c>
      <c r="G5092" s="48">
        <v>-592156.81999999995</v>
      </c>
      <c r="H5092" s="51"/>
      <c r="J5092" s="51"/>
    </row>
    <row r="5093" spans="1:10" x14ac:dyDescent="0.3">
      <c r="A5093" t="s">
        <v>5082</v>
      </c>
      <c r="B5093" t="s">
        <v>11385</v>
      </c>
      <c r="C5093" s="56">
        <v>41616</v>
      </c>
      <c r="D5093" s="48">
        <v>0</v>
      </c>
      <c r="E5093" s="57">
        <v>0</v>
      </c>
      <c r="F5093" s="48">
        <v>0</v>
      </c>
      <c r="G5093" s="48">
        <v>0</v>
      </c>
      <c r="H5093" s="51"/>
      <c r="J5093" s="51"/>
    </row>
    <row r="5094" spans="1:10" x14ac:dyDescent="0.3">
      <c r="A5094" t="s">
        <v>5083</v>
      </c>
      <c r="B5094" t="s">
        <v>11386</v>
      </c>
      <c r="C5094" s="56">
        <v>77195</v>
      </c>
      <c r="D5094" s="48">
        <v>60862.86</v>
      </c>
      <c r="E5094" s="57">
        <v>89.9</v>
      </c>
      <c r="F5094" s="48">
        <v>43648.25</v>
      </c>
      <c r="G5094" s="48">
        <v>-17214.61</v>
      </c>
      <c r="H5094" s="51"/>
      <c r="J5094" s="51"/>
    </row>
    <row r="5095" spans="1:10" x14ac:dyDescent="0.3">
      <c r="A5095" t="s">
        <v>5084</v>
      </c>
      <c r="B5095" t="s">
        <v>11387</v>
      </c>
      <c r="C5095" s="56">
        <v>70176</v>
      </c>
      <c r="D5095" s="48">
        <v>168657.3</v>
      </c>
      <c r="E5095" s="57">
        <v>546.71</v>
      </c>
      <c r="F5095" s="48">
        <v>265438.64</v>
      </c>
      <c r="G5095" s="48">
        <v>96781.340000000026</v>
      </c>
      <c r="H5095" s="51"/>
      <c r="J5095" s="51"/>
    </row>
    <row r="5096" spans="1:10" x14ac:dyDescent="0.3">
      <c r="A5096" t="s">
        <v>5085</v>
      </c>
      <c r="B5096" t="s">
        <v>11388</v>
      </c>
      <c r="C5096" s="56">
        <v>24597</v>
      </c>
      <c r="D5096" s="48">
        <v>332752.46999999997</v>
      </c>
      <c r="E5096" s="57">
        <v>515.19000000000005</v>
      </c>
      <c r="F5096" s="48">
        <v>250135.05</v>
      </c>
      <c r="G5096" s="48">
        <v>-82617.419999999984</v>
      </c>
      <c r="H5096" s="51"/>
      <c r="J5096" s="51"/>
    </row>
    <row r="5097" spans="1:10" x14ac:dyDescent="0.3">
      <c r="A5097" t="s">
        <v>5086</v>
      </c>
      <c r="B5097" t="s">
        <v>11389</v>
      </c>
      <c r="C5097" s="56">
        <v>40378</v>
      </c>
      <c r="D5097" s="48">
        <v>6526.28</v>
      </c>
      <c r="E5097" s="57">
        <v>31.4</v>
      </c>
      <c r="F5097" s="48">
        <v>15245.33</v>
      </c>
      <c r="G5097" s="48">
        <v>8719.0499999999993</v>
      </c>
      <c r="H5097" s="51"/>
      <c r="J5097" s="51"/>
    </row>
    <row r="5098" spans="1:10" x14ac:dyDescent="0.3">
      <c r="A5098" t="s">
        <v>5087</v>
      </c>
      <c r="B5098" t="s">
        <v>11390</v>
      </c>
      <c r="C5098" s="56">
        <v>41616</v>
      </c>
      <c r="D5098" s="48">
        <v>0</v>
      </c>
      <c r="E5098" s="57">
        <v>0</v>
      </c>
      <c r="F5098" s="48">
        <v>0</v>
      </c>
      <c r="G5098" s="48">
        <v>0</v>
      </c>
      <c r="H5098" s="51"/>
      <c r="J5098" s="51"/>
    </row>
    <row r="5099" spans="1:10" x14ac:dyDescent="0.3">
      <c r="A5099" t="s">
        <v>5088</v>
      </c>
      <c r="B5099" t="s">
        <v>11391</v>
      </c>
      <c r="C5099" s="56">
        <v>62662</v>
      </c>
      <c r="D5099" s="48">
        <v>933491.4</v>
      </c>
      <c r="E5099" s="57">
        <v>1065.07</v>
      </c>
      <c r="F5099" s="48">
        <v>517112.79</v>
      </c>
      <c r="G5099" s="48">
        <v>-416378.61000000004</v>
      </c>
      <c r="H5099" s="51"/>
      <c r="J5099" s="51"/>
    </row>
    <row r="5100" spans="1:10" x14ac:dyDescent="0.3">
      <c r="A5100" t="s">
        <v>5089</v>
      </c>
      <c r="B5100" t="s">
        <v>11391</v>
      </c>
      <c r="C5100" s="56">
        <v>62662</v>
      </c>
      <c r="D5100" s="48">
        <v>435187.87</v>
      </c>
      <c r="E5100" s="57">
        <v>740.33</v>
      </c>
      <c r="F5100" s="48">
        <v>359445.02</v>
      </c>
      <c r="G5100" s="48">
        <v>-75742.849999999977</v>
      </c>
      <c r="H5100" s="51"/>
      <c r="J5100" s="51"/>
    </row>
    <row r="5101" spans="1:10" x14ac:dyDescent="0.3">
      <c r="A5101" t="s">
        <v>5090</v>
      </c>
      <c r="B5101" t="s">
        <v>11392</v>
      </c>
      <c r="C5101" s="56">
        <v>70176</v>
      </c>
      <c r="D5101" s="48">
        <v>107344.82</v>
      </c>
      <c r="E5101" s="57">
        <v>371.07</v>
      </c>
      <c r="F5101" s="48">
        <v>180161.91</v>
      </c>
      <c r="G5101" s="48">
        <v>72817.09</v>
      </c>
      <c r="H5101" s="51"/>
      <c r="J5101" s="51"/>
    </row>
    <row r="5102" spans="1:10" x14ac:dyDescent="0.3">
      <c r="A5102" t="s">
        <v>5091</v>
      </c>
      <c r="B5102" t="s">
        <v>11393</v>
      </c>
      <c r="C5102" s="56">
        <v>24597</v>
      </c>
      <c r="D5102" s="48">
        <v>1827985.7</v>
      </c>
      <c r="E5102" s="57">
        <v>1760.19</v>
      </c>
      <c r="F5102" s="48">
        <v>854607.45</v>
      </c>
      <c r="G5102" s="48">
        <v>-973378.25</v>
      </c>
      <c r="H5102" s="51"/>
      <c r="J5102" s="51"/>
    </row>
    <row r="5103" spans="1:10" x14ac:dyDescent="0.3">
      <c r="A5103" t="s">
        <v>5092</v>
      </c>
      <c r="B5103" t="s">
        <v>11394</v>
      </c>
      <c r="C5103" s="56">
        <v>40378</v>
      </c>
      <c r="D5103" s="48">
        <v>0</v>
      </c>
      <c r="E5103" s="57">
        <v>0</v>
      </c>
      <c r="F5103" s="48">
        <v>0</v>
      </c>
      <c r="G5103" s="48">
        <v>0</v>
      </c>
      <c r="H5103" s="51"/>
      <c r="J5103" s="51"/>
    </row>
    <row r="5104" spans="1:10" x14ac:dyDescent="0.3">
      <c r="A5104" t="s">
        <v>5093</v>
      </c>
      <c r="B5104" t="s">
        <v>11395</v>
      </c>
      <c r="C5104" s="56">
        <v>62662</v>
      </c>
      <c r="D5104" s="48">
        <v>61273.33</v>
      </c>
      <c r="E5104" s="57">
        <v>37.58</v>
      </c>
      <c r="F5104" s="48">
        <v>18245.84</v>
      </c>
      <c r="G5104" s="48">
        <v>-43027.490000000005</v>
      </c>
      <c r="H5104" s="51"/>
      <c r="J5104" s="51"/>
    </row>
    <row r="5105" spans="1:10" x14ac:dyDescent="0.3">
      <c r="A5105" t="s">
        <v>5094</v>
      </c>
      <c r="B5105" t="s">
        <v>11396</v>
      </c>
      <c r="C5105" s="56">
        <v>70176</v>
      </c>
      <c r="D5105" s="48">
        <v>76923.87</v>
      </c>
      <c r="E5105" s="57">
        <v>414.92</v>
      </c>
      <c r="F5105" s="48">
        <v>201451.96</v>
      </c>
      <c r="G5105" s="48">
        <v>124528.09</v>
      </c>
      <c r="H5105" s="51"/>
      <c r="J5105" s="51"/>
    </row>
    <row r="5106" spans="1:10" x14ac:dyDescent="0.3">
      <c r="A5106" t="s">
        <v>5095</v>
      </c>
      <c r="B5106" t="s">
        <v>11397</v>
      </c>
      <c r="C5106" s="56">
        <v>24597</v>
      </c>
      <c r="D5106" s="48">
        <v>1054462.95</v>
      </c>
      <c r="E5106" s="57">
        <v>1764.88</v>
      </c>
      <c r="F5106" s="48">
        <v>856884.54</v>
      </c>
      <c r="G5106" s="48">
        <v>-197578.40999999992</v>
      </c>
      <c r="H5106" s="51"/>
      <c r="J5106" s="51"/>
    </row>
    <row r="5107" spans="1:10" x14ac:dyDescent="0.3">
      <c r="A5107" t="s">
        <v>5096</v>
      </c>
      <c r="B5107" t="s">
        <v>11398</v>
      </c>
      <c r="C5107" s="56">
        <v>40378</v>
      </c>
      <c r="D5107" s="48">
        <v>170902.46</v>
      </c>
      <c r="E5107" s="57">
        <v>500.12</v>
      </c>
      <c r="F5107" s="48">
        <v>242818.26</v>
      </c>
      <c r="G5107" s="48">
        <v>71915.800000000017</v>
      </c>
      <c r="H5107" s="51"/>
      <c r="J5107" s="51"/>
    </row>
    <row r="5108" spans="1:10" x14ac:dyDescent="0.3">
      <c r="A5108" t="s">
        <v>5097</v>
      </c>
      <c r="B5108" t="s">
        <v>11399</v>
      </c>
      <c r="C5108" s="56">
        <v>62662</v>
      </c>
      <c r="D5108" s="48">
        <v>177136.01</v>
      </c>
      <c r="E5108" s="57">
        <v>186.63</v>
      </c>
      <c r="F5108" s="48">
        <v>90612.6</v>
      </c>
      <c r="G5108" s="48">
        <v>-86523.41</v>
      </c>
      <c r="H5108" s="51"/>
      <c r="J5108" s="51"/>
    </row>
    <row r="5109" spans="1:10" x14ac:dyDescent="0.3">
      <c r="A5109" t="s">
        <v>5098</v>
      </c>
      <c r="B5109" t="s">
        <v>11400</v>
      </c>
      <c r="C5109" s="56">
        <v>40378</v>
      </c>
      <c r="D5109" s="48">
        <v>0</v>
      </c>
      <c r="E5109" s="57">
        <v>0</v>
      </c>
      <c r="F5109" s="48">
        <v>0</v>
      </c>
      <c r="G5109" s="48">
        <v>0</v>
      </c>
      <c r="H5109" s="51"/>
      <c r="J5109" s="51"/>
    </row>
    <row r="5110" spans="1:10" x14ac:dyDescent="0.3">
      <c r="A5110" t="s">
        <v>5099</v>
      </c>
      <c r="B5110" t="s">
        <v>11401</v>
      </c>
      <c r="C5110" s="56">
        <v>41616</v>
      </c>
      <c r="D5110" s="48">
        <v>0</v>
      </c>
      <c r="E5110" s="57">
        <v>0</v>
      </c>
      <c r="F5110" s="48">
        <v>0</v>
      </c>
      <c r="G5110" s="48">
        <v>0</v>
      </c>
      <c r="H5110" s="51"/>
      <c r="J5110" s="51"/>
    </row>
    <row r="5111" spans="1:10" x14ac:dyDescent="0.3">
      <c r="A5111" t="s">
        <v>5100</v>
      </c>
      <c r="B5111" t="s">
        <v>11402</v>
      </c>
      <c r="C5111" s="56">
        <v>24597</v>
      </c>
      <c r="D5111" s="48">
        <v>70150.73</v>
      </c>
      <c r="E5111" s="57">
        <v>150.44</v>
      </c>
      <c r="F5111" s="48">
        <v>73041.63</v>
      </c>
      <c r="G5111" s="48">
        <v>2890.9000000000087</v>
      </c>
      <c r="H5111" s="51"/>
      <c r="J5111" s="51"/>
    </row>
    <row r="5112" spans="1:10" x14ac:dyDescent="0.3">
      <c r="A5112" t="s">
        <v>5101</v>
      </c>
      <c r="B5112" t="s">
        <v>11403</v>
      </c>
      <c r="C5112" s="56">
        <v>24597</v>
      </c>
      <c r="D5112" s="48">
        <v>443534.86</v>
      </c>
      <c r="E5112" s="57">
        <v>809.9</v>
      </c>
      <c r="F5112" s="48">
        <v>393222.65</v>
      </c>
      <c r="G5112" s="48">
        <v>-50312.209999999963</v>
      </c>
      <c r="H5112" s="51"/>
      <c r="J5112" s="51"/>
    </row>
    <row r="5113" spans="1:10" x14ac:dyDescent="0.3">
      <c r="A5113" t="s">
        <v>5102</v>
      </c>
      <c r="B5113" t="s">
        <v>11404</v>
      </c>
      <c r="C5113" s="56">
        <v>24597</v>
      </c>
      <c r="D5113" s="48">
        <v>431835.04</v>
      </c>
      <c r="E5113" s="57">
        <v>681.67</v>
      </c>
      <c r="F5113" s="48">
        <v>330964.42</v>
      </c>
      <c r="G5113" s="48">
        <v>-100870.62</v>
      </c>
      <c r="H5113" s="51"/>
      <c r="J5113" s="51"/>
    </row>
    <row r="5114" spans="1:10" x14ac:dyDescent="0.3">
      <c r="A5114" t="s">
        <v>5103</v>
      </c>
      <c r="B5114" t="s">
        <v>11405</v>
      </c>
      <c r="C5114" s="56">
        <v>40378</v>
      </c>
      <c r="D5114" s="48">
        <v>82546.960000000006</v>
      </c>
      <c r="E5114" s="57">
        <v>113.66</v>
      </c>
      <c r="F5114" s="48">
        <v>55184.2</v>
      </c>
      <c r="G5114" s="48">
        <v>-27362.760000000009</v>
      </c>
      <c r="H5114" s="51"/>
      <c r="J5114" s="51"/>
    </row>
    <row r="5115" spans="1:10" x14ac:dyDescent="0.3">
      <c r="A5115" t="s">
        <v>5104</v>
      </c>
      <c r="B5115" t="s">
        <v>11406</v>
      </c>
      <c r="C5115" s="56">
        <v>41572</v>
      </c>
      <c r="D5115" s="48">
        <v>0</v>
      </c>
      <c r="E5115" s="57">
        <v>0</v>
      </c>
      <c r="F5115" s="48">
        <v>0</v>
      </c>
      <c r="G5115" s="48">
        <v>0</v>
      </c>
      <c r="H5115" s="51"/>
      <c r="J5115" s="51"/>
    </row>
    <row r="5116" spans="1:10" x14ac:dyDescent="0.3">
      <c r="A5116" t="s">
        <v>5105</v>
      </c>
      <c r="B5116" t="s">
        <v>11407</v>
      </c>
      <c r="C5116" s="56">
        <v>24597</v>
      </c>
      <c r="D5116" s="48">
        <v>109797.95</v>
      </c>
      <c r="E5116" s="57">
        <v>399.03</v>
      </c>
      <c r="F5116" s="48">
        <v>193737.05</v>
      </c>
      <c r="G5116" s="48">
        <v>83939.099999999991</v>
      </c>
      <c r="H5116" s="51"/>
      <c r="J5116" s="51"/>
    </row>
    <row r="5117" spans="1:10" x14ac:dyDescent="0.3">
      <c r="A5117" t="s">
        <v>5106</v>
      </c>
      <c r="B5117" t="s">
        <v>11408</v>
      </c>
      <c r="C5117" s="56">
        <v>24597</v>
      </c>
      <c r="D5117" s="48">
        <v>0</v>
      </c>
      <c r="E5117" s="57">
        <v>0</v>
      </c>
      <c r="F5117" s="48">
        <v>0</v>
      </c>
      <c r="G5117" s="48">
        <v>0</v>
      </c>
      <c r="H5117" s="51"/>
      <c r="J5117" s="51"/>
    </row>
    <row r="5118" spans="1:10" x14ac:dyDescent="0.3">
      <c r="A5118" t="s">
        <v>5107</v>
      </c>
      <c r="B5118" t="s">
        <v>11409</v>
      </c>
      <c r="C5118" s="56">
        <v>69669</v>
      </c>
      <c r="D5118" s="48">
        <v>7392</v>
      </c>
      <c r="E5118" s="57">
        <v>0</v>
      </c>
      <c r="F5118" s="48">
        <v>0</v>
      </c>
      <c r="G5118" s="48">
        <v>-7392</v>
      </c>
      <c r="H5118" s="51"/>
      <c r="J5118" s="51"/>
    </row>
    <row r="5119" spans="1:10" x14ac:dyDescent="0.3">
      <c r="A5119" t="s">
        <v>5108</v>
      </c>
      <c r="B5119" t="s">
        <v>11410</v>
      </c>
      <c r="C5119" s="56">
        <v>24597</v>
      </c>
      <c r="D5119" s="48">
        <v>13338.57</v>
      </c>
      <c r="E5119" s="57">
        <v>497.38</v>
      </c>
      <c r="F5119" s="48">
        <v>241487.94</v>
      </c>
      <c r="G5119" s="48">
        <v>228149.37</v>
      </c>
      <c r="H5119" s="51"/>
      <c r="J5119" s="51"/>
    </row>
    <row r="5120" spans="1:10" x14ac:dyDescent="0.3">
      <c r="A5120" t="s">
        <v>5109</v>
      </c>
      <c r="B5120" t="s">
        <v>11411</v>
      </c>
      <c r="C5120" s="56">
        <v>24597</v>
      </c>
      <c r="D5120" s="48">
        <v>40656</v>
      </c>
      <c r="E5120" s="57">
        <v>115.69</v>
      </c>
      <c r="F5120" s="48">
        <v>56169.81</v>
      </c>
      <c r="G5120" s="48">
        <v>15513.809999999998</v>
      </c>
      <c r="H5120" s="51"/>
      <c r="J5120" s="51"/>
    </row>
    <row r="5121" spans="1:10" x14ac:dyDescent="0.3">
      <c r="A5121" t="s">
        <v>5110</v>
      </c>
      <c r="B5121" t="s">
        <v>11412</v>
      </c>
      <c r="C5121" s="56">
        <v>24597</v>
      </c>
      <c r="D5121" s="48">
        <v>234620.32</v>
      </c>
      <c r="E5121" s="57">
        <v>349.26</v>
      </c>
      <c r="F5121" s="48">
        <v>169572.72</v>
      </c>
      <c r="G5121" s="48">
        <v>-65047.600000000006</v>
      </c>
      <c r="H5121" s="51"/>
      <c r="J5121" s="51"/>
    </row>
    <row r="5122" spans="1:10" x14ac:dyDescent="0.3">
      <c r="A5122" t="s">
        <v>5111</v>
      </c>
      <c r="B5122" t="s">
        <v>11413</v>
      </c>
      <c r="C5122" s="56">
        <v>40378</v>
      </c>
      <c r="D5122" s="48">
        <v>577959.49</v>
      </c>
      <c r="E5122" s="57">
        <v>752.33</v>
      </c>
      <c r="F5122" s="48">
        <v>365271.26</v>
      </c>
      <c r="G5122" s="48">
        <v>-212688.22999999998</v>
      </c>
      <c r="H5122" s="51"/>
      <c r="J5122" s="51"/>
    </row>
    <row r="5123" spans="1:10" x14ac:dyDescent="0.3">
      <c r="A5123" t="s">
        <v>5112</v>
      </c>
      <c r="B5123" t="s">
        <v>11414</v>
      </c>
      <c r="C5123" s="56">
        <v>41775</v>
      </c>
      <c r="D5123" s="48">
        <v>0</v>
      </c>
      <c r="E5123" s="57">
        <v>0</v>
      </c>
      <c r="F5123" s="48">
        <v>0</v>
      </c>
      <c r="G5123" s="48">
        <v>0</v>
      </c>
      <c r="H5123" s="51"/>
      <c r="J5123" s="51"/>
    </row>
    <row r="5124" spans="1:10" x14ac:dyDescent="0.3">
      <c r="A5124" t="s">
        <v>5113</v>
      </c>
      <c r="B5124" t="s">
        <v>11415</v>
      </c>
      <c r="C5124" s="56">
        <v>69669</v>
      </c>
      <c r="D5124" s="48">
        <v>185784.58</v>
      </c>
      <c r="E5124" s="57">
        <v>380.32</v>
      </c>
      <c r="F5124" s="48">
        <v>184652.97</v>
      </c>
      <c r="G5124" s="48">
        <v>-1131.609999999986</v>
      </c>
      <c r="H5124" s="51"/>
      <c r="J5124" s="51"/>
    </row>
    <row r="5125" spans="1:10" x14ac:dyDescent="0.3">
      <c r="A5125" t="s">
        <v>5114</v>
      </c>
      <c r="B5125" t="s">
        <v>11416</v>
      </c>
      <c r="C5125" s="56">
        <v>40378</v>
      </c>
      <c r="D5125" s="48">
        <v>18480</v>
      </c>
      <c r="E5125" s="57">
        <v>0</v>
      </c>
      <c r="F5125" s="48">
        <v>0</v>
      </c>
      <c r="G5125" s="48">
        <v>-18480</v>
      </c>
      <c r="H5125" s="51"/>
      <c r="J5125" s="51"/>
    </row>
    <row r="5126" spans="1:10" x14ac:dyDescent="0.3">
      <c r="A5126" t="s">
        <v>5115</v>
      </c>
      <c r="B5126" t="s">
        <v>11417</v>
      </c>
      <c r="C5126" s="56">
        <v>41775</v>
      </c>
      <c r="D5126" s="48">
        <v>174125.39</v>
      </c>
      <c r="E5126" s="57">
        <v>266.35000000000002</v>
      </c>
      <c r="F5126" s="48">
        <v>129318.25</v>
      </c>
      <c r="G5126" s="48">
        <v>-44807.140000000014</v>
      </c>
      <c r="H5126" s="51"/>
      <c r="J5126" s="51"/>
    </row>
    <row r="5127" spans="1:10" x14ac:dyDescent="0.3">
      <c r="A5127" t="s">
        <v>5116</v>
      </c>
      <c r="B5127" t="s">
        <v>11418</v>
      </c>
      <c r="C5127" s="56">
        <v>69669</v>
      </c>
      <c r="D5127" s="48">
        <v>154436.6</v>
      </c>
      <c r="E5127" s="57">
        <v>357.32</v>
      </c>
      <c r="F5127" s="48">
        <v>173486.01</v>
      </c>
      <c r="G5127" s="48">
        <v>19049.410000000003</v>
      </c>
      <c r="H5127" s="51"/>
      <c r="J5127" s="51"/>
    </row>
    <row r="5128" spans="1:10" x14ac:dyDescent="0.3">
      <c r="A5128" t="s">
        <v>5117</v>
      </c>
      <c r="B5128" t="s">
        <v>11419</v>
      </c>
      <c r="C5128" s="56">
        <v>41488</v>
      </c>
      <c r="D5128" s="48">
        <v>51088.28</v>
      </c>
      <c r="E5128" s="57">
        <v>29.39</v>
      </c>
      <c r="F5128" s="48">
        <v>14269.43</v>
      </c>
      <c r="G5128" s="48">
        <v>-36818.85</v>
      </c>
      <c r="H5128" s="51"/>
      <c r="J5128" s="51"/>
    </row>
    <row r="5129" spans="1:10" x14ac:dyDescent="0.3">
      <c r="A5129" t="s">
        <v>5118</v>
      </c>
      <c r="B5129" t="s">
        <v>11420</v>
      </c>
      <c r="C5129" s="56">
        <v>41691</v>
      </c>
      <c r="D5129" s="48">
        <v>27225.99</v>
      </c>
      <c r="E5129" s="57">
        <v>90.74</v>
      </c>
      <c r="F5129" s="48">
        <v>44056.08</v>
      </c>
      <c r="G5129" s="48">
        <v>16830.09</v>
      </c>
      <c r="H5129" s="51"/>
      <c r="J5129" s="51"/>
    </row>
    <row r="5130" spans="1:10" x14ac:dyDescent="0.3">
      <c r="A5130" t="s">
        <v>5119</v>
      </c>
      <c r="B5130" t="s">
        <v>11420</v>
      </c>
      <c r="C5130" s="56">
        <v>41691</v>
      </c>
      <c r="D5130" s="48">
        <v>0</v>
      </c>
      <c r="E5130" s="57">
        <v>0</v>
      </c>
      <c r="F5130" s="48">
        <v>0</v>
      </c>
      <c r="G5130" s="48">
        <v>0</v>
      </c>
      <c r="H5130" s="51"/>
      <c r="J5130" s="51"/>
    </row>
    <row r="5131" spans="1:10" x14ac:dyDescent="0.3">
      <c r="A5131" t="s">
        <v>5120</v>
      </c>
      <c r="B5131" t="s">
        <v>11420</v>
      </c>
      <c r="C5131" s="56">
        <v>41691</v>
      </c>
      <c r="D5131" s="48">
        <v>13613</v>
      </c>
      <c r="E5131" s="57">
        <v>3.27</v>
      </c>
      <c r="F5131" s="48">
        <v>1587.65</v>
      </c>
      <c r="G5131" s="48">
        <v>-12025.35</v>
      </c>
      <c r="H5131" s="51"/>
      <c r="J5131" s="51"/>
    </row>
    <row r="5132" spans="1:10" x14ac:dyDescent="0.3">
      <c r="A5132" t="s">
        <v>5121</v>
      </c>
      <c r="B5132" t="s">
        <v>11420</v>
      </c>
      <c r="C5132" s="56">
        <v>41691</v>
      </c>
      <c r="D5132" s="48">
        <v>23822.74</v>
      </c>
      <c r="E5132" s="57">
        <v>41.72</v>
      </c>
      <c r="F5132" s="48">
        <v>20255.89</v>
      </c>
      <c r="G5132" s="48">
        <v>-3566.8500000000022</v>
      </c>
      <c r="H5132" s="51"/>
      <c r="J5132" s="51"/>
    </row>
    <row r="5133" spans="1:10" x14ac:dyDescent="0.3">
      <c r="A5133" t="s">
        <v>5122</v>
      </c>
      <c r="B5133" t="s">
        <v>11421</v>
      </c>
      <c r="C5133" s="56">
        <v>41471</v>
      </c>
      <c r="D5133" s="48">
        <v>13369.98</v>
      </c>
      <c r="E5133" s="57">
        <v>51.49</v>
      </c>
      <c r="F5133" s="48">
        <v>24999.42</v>
      </c>
      <c r="G5133" s="48">
        <v>11629.439999999999</v>
      </c>
      <c r="H5133" s="51"/>
      <c r="J5133" s="51"/>
    </row>
    <row r="5134" spans="1:10" x14ac:dyDescent="0.3">
      <c r="A5134" t="s">
        <v>5123</v>
      </c>
      <c r="B5134" t="s">
        <v>11422</v>
      </c>
      <c r="C5134" s="56">
        <v>41401</v>
      </c>
      <c r="D5134" s="48">
        <v>7092.5</v>
      </c>
      <c r="E5134" s="57">
        <v>62.12</v>
      </c>
      <c r="F5134" s="48">
        <v>30160.5</v>
      </c>
      <c r="G5134" s="48">
        <v>23068</v>
      </c>
      <c r="H5134" s="51"/>
      <c r="J5134" s="51"/>
    </row>
    <row r="5135" spans="1:10" x14ac:dyDescent="0.3">
      <c r="A5135" t="s">
        <v>5124</v>
      </c>
      <c r="B5135" t="s">
        <v>11423</v>
      </c>
      <c r="C5135" s="56">
        <v>41516</v>
      </c>
      <c r="D5135" s="48">
        <v>36319.94</v>
      </c>
      <c r="E5135" s="57">
        <v>104.41</v>
      </c>
      <c r="F5135" s="48">
        <v>50693.14</v>
      </c>
      <c r="G5135" s="48">
        <v>14373.199999999997</v>
      </c>
      <c r="H5135" s="51"/>
      <c r="J5135" s="51"/>
    </row>
    <row r="5136" spans="1:10" x14ac:dyDescent="0.3">
      <c r="A5136" t="s">
        <v>5125</v>
      </c>
      <c r="B5136" t="s">
        <v>11424</v>
      </c>
      <c r="C5136" s="56">
        <v>41544</v>
      </c>
      <c r="D5136" s="48">
        <v>20188.87</v>
      </c>
      <c r="E5136" s="57">
        <v>0</v>
      </c>
      <c r="F5136" s="48">
        <v>0</v>
      </c>
      <c r="G5136" s="48">
        <v>-20188.87</v>
      </c>
      <c r="H5136" s="51"/>
      <c r="J5136" s="51"/>
    </row>
    <row r="5137" spans="1:10" x14ac:dyDescent="0.3">
      <c r="A5137" t="s">
        <v>5126</v>
      </c>
      <c r="B5137" t="s">
        <v>11425</v>
      </c>
      <c r="C5137" s="56">
        <v>41471</v>
      </c>
      <c r="D5137" s="48">
        <v>40699.980000000003</v>
      </c>
      <c r="E5137" s="57">
        <v>17.71</v>
      </c>
      <c r="F5137" s="48">
        <v>8598.56</v>
      </c>
      <c r="G5137" s="48">
        <v>-32101.420000000006</v>
      </c>
      <c r="H5137" s="51"/>
      <c r="J5137" s="51"/>
    </row>
    <row r="5138" spans="1:10" x14ac:dyDescent="0.3">
      <c r="A5138" t="s">
        <v>5127</v>
      </c>
      <c r="B5138" t="s">
        <v>11426</v>
      </c>
      <c r="C5138" s="56">
        <v>41496</v>
      </c>
      <c r="D5138" s="48">
        <v>0</v>
      </c>
      <c r="E5138" s="57">
        <v>0</v>
      </c>
      <c r="F5138" s="48">
        <v>0</v>
      </c>
      <c r="G5138" s="48">
        <v>0</v>
      </c>
      <c r="H5138" s="51"/>
      <c r="J5138" s="51"/>
    </row>
    <row r="5139" spans="1:10" x14ac:dyDescent="0.3">
      <c r="A5139" t="s">
        <v>5128</v>
      </c>
      <c r="B5139" t="s">
        <v>11427</v>
      </c>
      <c r="C5139" s="56">
        <v>28601</v>
      </c>
      <c r="D5139" s="48">
        <v>6698.21</v>
      </c>
      <c r="E5139" s="57">
        <v>0</v>
      </c>
      <c r="F5139" s="48">
        <v>0</v>
      </c>
      <c r="G5139" s="48">
        <v>-6698.21</v>
      </c>
      <c r="H5139" s="51"/>
      <c r="J5139" s="51"/>
    </row>
    <row r="5140" spans="1:10" x14ac:dyDescent="0.3">
      <c r="A5140" t="s">
        <v>5129</v>
      </c>
      <c r="B5140" t="s">
        <v>11427</v>
      </c>
      <c r="C5140" s="56">
        <v>28601</v>
      </c>
      <c r="D5140" s="48">
        <v>0</v>
      </c>
      <c r="E5140" s="57">
        <v>0</v>
      </c>
      <c r="F5140" s="48">
        <v>0</v>
      </c>
      <c r="G5140" s="48">
        <v>0</v>
      </c>
      <c r="H5140" s="51"/>
      <c r="J5140" s="51"/>
    </row>
    <row r="5141" spans="1:10" x14ac:dyDescent="0.3">
      <c r="A5141" t="s">
        <v>5130</v>
      </c>
      <c r="B5141" t="s">
        <v>11428</v>
      </c>
      <c r="C5141" s="56">
        <v>41376</v>
      </c>
      <c r="D5141" s="48">
        <v>14533.83</v>
      </c>
      <c r="E5141" s="57">
        <v>0</v>
      </c>
      <c r="F5141" s="48">
        <v>0</v>
      </c>
      <c r="G5141" s="48">
        <v>-14533.83</v>
      </c>
      <c r="H5141" s="51"/>
      <c r="J5141" s="51"/>
    </row>
    <row r="5142" spans="1:10" x14ac:dyDescent="0.3">
      <c r="A5142" t="s">
        <v>5131</v>
      </c>
      <c r="B5142" t="s">
        <v>11429</v>
      </c>
      <c r="C5142" s="56">
        <v>41775</v>
      </c>
      <c r="D5142" s="48">
        <v>603705.59999999998</v>
      </c>
      <c r="E5142" s="57">
        <v>1107.8499999999999</v>
      </c>
      <c r="F5142" s="48">
        <v>537883.32999999996</v>
      </c>
      <c r="G5142" s="48">
        <v>-65822.270000000019</v>
      </c>
      <c r="H5142" s="51"/>
      <c r="J5142" s="51"/>
    </row>
    <row r="5143" spans="1:10" x14ac:dyDescent="0.3">
      <c r="A5143" t="s">
        <v>5132</v>
      </c>
      <c r="B5143" t="s">
        <v>11430</v>
      </c>
      <c r="C5143" s="56">
        <v>13683</v>
      </c>
      <c r="D5143" s="48">
        <v>3700</v>
      </c>
      <c r="E5143" s="57">
        <v>0</v>
      </c>
      <c r="F5143" s="48">
        <v>0</v>
      </c>
      <c r="G5143" s="48">
        <v>-3700</v>
      </c>
      <c r="H5143" s="51"/>
      <c r="J5143" s="51"/>
    </row>
    <row r="5144" spans="1:10" x14ac:dyDescent="0.3">
      <c r="A5144" t="s">
        <v>5133</v>
      </c>
      <c r="B5144" t="s">
        <v>11431</v>
      </c>
      <c r="C5144" s="56">
        <v>28601</v>
      </c>
      <c r="D5144" s="48">
        <v>0</v>
      </c>
      <c r="E5144" s="57">
        <v>0</v>
      </c>
      <c r="F5144" s="48">
        <v>0</v>
      </c>
      <c r="G5144" s="48">
        <v>0</v>
      </c>
      <c r="H5144" s="51"/>
      <c r="J5144" s="51"/>
    </row>
    <row r="5145" spans="1:10" x14ac:dyDescent="0.3">
      <c r="A5145" t="s">
        <v>5134</v>
      </c>
      <c r="B5145" t="s">
        <v>11432</v>
      </c>
      <c r="C5145" s="56">
        <v>41604</v>
      </c>
      <c r="D5145" s="48">
        <v>46621.33</v>
      </c>
      <c r="E5145" s="57">
        <v>49.48</v>
      </c>
      <c r="F5145" s="48">
        <v>24023.53</v>
      </c>
      <c r="G5145" s="48">
        <v>-22597.800000000003</v>
      </c>
      <c r="H5145" s="51"/>
      <c r="J5145" s="51"/>
    </row>
    <row r="5146" spans="1:10" x14ac:dyDescent="0.3">
      <c r="A5146" t="s">
        <v>5135</v>
      </c>
      <c r="B5146" t="s">
        <v>11433</v>
      </c>
      <c r="C5146" s="56">
        <v>41438</v>
      </c>
      <c r="D5146" s="48">
        <v>0</v>
      </c>
      <c r="E5146" s="57">
        <v>6.87</v>
      </c>
      <c r="F5146" s="48">
        <v>3335.52</v>
      </c>
      <c r="G5146" s="48">
        <v>3335.52</v>
      </c>
      <c r="H5146" s="51"/>
      <c r="J5146" s="51"/>
    </row>
    <row r="5147" spans="1:10" x14ac:dyDescent="0.3">
      <c r="A5147" t="s">
        <v>5136</v>
      </c>
      <c r="B5147" t="s">
        <v>11434</v>
      </c>
      <c r="C5147" s="56">
        <v>11764</v>
      </c>
      <c r="D5147" s="48">
        <v>0</v>
      </c>
      <c r="E5147" s="57">
        <v>0</v>
      </c>
      <c r="F5147" s="48">
        <v>0</v>
      </c>
      <c r="G5147" s="48">
        <v>0</v>
      </c>
      <c r="H5147" s="51"/>
      <c r="J5147" s="51"/>
    </row>
    <row r="5148" spans="1:10" x14ac:dyDescent="0.3">
      <c r="A5148" t="s">
        <v>5137</v>
      </c>
      <c r="B5148" t="s">
        <v>11435</v>
      </c>
      <c r="C5148" s="56">
        <v>41816</v>
      </c>
      <c r="D5148" s="48">
        <v>62148.18</v>
      </c>
      <c r="E5148" s="57">
        <v>46.02</v>
      </c>
      <c r="F5148" s="48">
        <v>22343.63</v>
      </c>
      <c r="G5148" s="48">
        <v>-39804.550000000003</v>
      </c>
      <c r="H5148" s="51"/>
      <c r="J5148" s="51"/>
    </row>
    <row r="5149" spans="1:10" x14ac:dyDescent="0.3">
      <c r="A5149" t="s">
        <v>5138</v>
      </c>
      <c r="B5149" t="s">
        <v>11436</v>
      </c>
      <c r="C5149" s="56">
        <v>41434</v>
      </c>
      <c r="D5149" s="48">
        <v>0</v>
      </c>
      <c r="E5149" s="57">
        <v>0</v>
      </c>
      <c r="F5149" s="48">
        <v>0</v>
      </c>
      <c r="G5149" s="48">
        <v>0</v>
      </c>
      <c r="H5149" s="51"/>
      <c r="J5149" s="51"/>
    </row>
    <row r="5150" spans="1:10" x14ac:dyDescent="0.3">
      <c r="A5150" t="s">
        <v>5139</v>
      </c>
      <c r="B5150" t="s">
        <v>11437</v>
      </c>
      <c r="C5150" s="56">
        <v>41401</v>
      </c>
      <c r="D5150" s="48">
        <v>53066.97</v>
      </c>
      <c r="E5150" s="57">
        <v>31.64</v>
      </c>
      <c r="F5150" s="48">
        <v>15361.85</v>
      </c>
      <c r="G5150" s="48">
        <v>-37705.120000000003</v>
      </c>
      <c r="H5150" s="51"/>
      <c r="J5150" s="51"/>
    </row>
    <row r="5151" spans="1:10" x14ac:dyDescent="0.3">
      <c r="A5151" t="s">
        <v>5140</v>
      </c>
      <c r="B5151" t="s">
        <v>11437</v>
      </c>
      <c r="C5151" s="56">
        <v>41401</v>
      </c>
      <c r="D5151" s="48">
        <v>3504.92</v>
      </c>
      <c r="E5151" s="57">
        <v>0</v>
      </c>
      <c r="F5151" s="48">
        <v>0</v>
      </c>
      <c r="G5151" s="48">
        <v>-3504.92</v>
      </c>
      <c r="H5151" s="51"/>
      <c r="J5151" s="51"/>
    </row>
    <row r="5152" spans="1:10" x14ac:dyDescent="0.3">
      <c r="A5152" t="s">
        <v>5141</v>
      </c>
      <c r="B5152" t="s">
        <v>11438</v>
      </c>
      <c r="C5152" s="56">
        <v>83280</v>
      </c>
      <c r="D5152" s="48">
        <v>143674.68</v>
      </c>
      <c r="E5152" s="57">
        <v>201.01</v>
      </c>
      <c r="F5152" s="48">
        <v>97594.38</v>
      </c>
      <c r="G5152" s="48">
        <v>-46080.299999999988</v>
      </c>
      <c r="H5152" s="51"/>
      <c r="J5152" s="51"/>
    </row>
    <row r="5153" spans="1:10" x14ac:dyDescent="0.3">
      <c r="A5153" t="s">
        <v>5142</v>
      </c>
      <c r="B5153" t="s">
        <v>11439</v>
      </c>
      <c r="C5153" s="56">
        <v>41544</v>
      </c>
      <c r="D5153" s="48">
        <v>0</v>
      </c>
      <c r="E5153" s="57">
        <v>0</v>
      </c>
      <c r="F5153" s="48">
        <v>0</v>
      </c>
      <c r="G5153" s="48">
        <v>0</v>
      </c>
      <c r="H5153" s="51"/>
      <c r="J5153" s="51"/>
    </row>
    <row r="5154" spans="1:10" x14ac:dyDescent="0.3">
      <c r="A5154" t="s">
        <v>5143</v>
      </c>
      <c r="B5154" t="s">
        <v>11440</v>
      </c>
      <c r="C5154" s="56">
        <v>31384</v>
      </c>
      <c r="D5154" s="48">
        <v>0</v>
      </c>
      <c r="E5154" s="57">
        <v>0</v>
      </c>
      <c r="F5154" s="48">
        <v>0</v>
      </c>
      <c r="G5154" s="48">
        <v>0</v>
      </c>
      <c r="H5154" s="51"/>
      <c r="J5154" s="51"/>
    </row>
    <row r="5155" spans="1:10" x14ac:dyDescent="0.3">
      <c r="A5155" t="s">
        <v>5144</v>
      </c>
      <c r="B5155" t="s">
        <v>11441</v>
      </c>
      <c r="C5155" s="56">
        <v>41443</v>
      </c>
      <c r="D5155" s="48">
        <v>20992.33</v>
      </c>
      <c r="E5155" s="57">
        <v>41.83</v>
      </c>
      <c r="F5155" s="48">
        <v>20309.3</v>
      </c>
      <c r="G5155" s="48">
        <v>-683.03000000000247</v>
      </c>
      <c r="H5155" s="51"/>
      <c r="J5155" s="51"/>
    </row>
    <row r="5156" spans="1:10" x14ac:dyDescent="0.3">
      <c r="A5156" t="s">
        <v>5145</v>
      </c>
      <c r="B5156" t="s">
        <v>11442</v>
      </c>
      <c r="C5156" s="56">
        <v>41557</v>
      </c>
      <c r="D5156" s="48">
        <v>33924.9</v>
      </c>
      <c r="E5156" s="57">
        <v>0</v>
      </c>
      <c r="F5156" s="48">
        <v>0</v>
      </c>
      <c r="G5156" s="48">
        <v>-33924.9</v>
      </c>
      <c r="H5156" s="51"/>
      <c r="J5156" s="51"/>
    </row>
    <row r="5157" spans="1:10" x14ac:dyDescent="0.3">
      <c r="A5157" t="s">
        <v>5146</v>
      </c>
      <c r="B5157" t="s">
        <v>11443</v>
      </c>
      <c r="C5157" s="56">
        <v>29810</v>
      </c>
      <c r="D5157" s="48">
        <v>0</v>
      </c>
      <c r="E5157" s="57">
        <v>0</v>
      </c>
      <c r="F5157" s="48">
        <v>0</v>
      </c>
      <c r="G5157" s="48">
        <v>0</v>
      </c>
      <c r="H5157" s="51"/>
      <c r="J5157" s="51"/>
    </row>
    <row r="5158" spans="1:10" x14ac:dyDescent="0.3">
      <c r="A5158" t="s">
        <v>5147</v>
      </c>
      <c r="B5158" t="s">
        <v>11444</v>
      </c>
      <c r="C5158" s="56">
        <v>42567</v>
      </c>
      <c r="D5158" s="48">
        <v>17607.27</v>
      </c>
      <c r="E5158" s="57">
        <v>0</v>
      </c>
      <c r="F5158" s="48">
        <v>0</v>
      </c>
      <c r="G5158" s="48">
        <v>-17607.27</v>
      </c>
      <c r="H5158" s="51"/>
      <c r="J5158" s="51"/>
    </row>
    <row r="5159" spans="1:10" x14ac:dyDescent="0.3">
      <c r="A5159" t="s">
        <v>5148</v>
      </c>
      <c r="B5159" t="s">
        <v>11445</v>
      </c>
      <c r="C5159" s="56">
        <v>41362</v>
      </c>
      <c r="D5159" s="48">
        <v>0</v>
      </c>
      <c r="E5159" s="57">
        <v>89.24</v>
      </c>
      <c r="F5159" s="48">
        <v>43327.8</v>
      </c>
      <c r="G5159" s="48">
        <v>43327.8</v>
      </c>
      <c r="H5159" s="51"/>
      <c r="J5159" s="51"/>
    </row>
    <row r="5160" spans="1:10" x14ac:dyDescent="0.3">
      <c r="A5160" t="s">
        <v>5149</v>
      </c>
      <c r="B5160" t="s">
        <v>11446</v>
      </c>
      <c r="C5160" s="56">
        <v>40803</v>
      </c>
      <c r="D5160" s="48">
        <v>60084.58</v>
      </c>
      <c r="E5160" s="57">
        <v>170.73</v>
      </c>
      <c r="F5160" s="48">
        <v>82892.83</v>
      </c>
      <c r="G5160" s="48">
        <v>22808.25</v>
      </c>
      <c r="H5160" s="51"/>
      <c r="J5160" s="51"/>
    </row>
    <row r="5161" spans="1:10" x14ac:dyDescent="0.3">
      <c r="A5161" t="s">
        <v>5150</v>
      </c>
      <c r="B5161" t="s">
        <v>11447</v>
      </c>
      <c r="C5161" s="56">
        <v>41438</v>
      </c>
      <c r="D5161" s="48">
        <v>0</v>
      </c>
      <c r="E5161" s="57">
        <v>0</v>
      </c>
      <c r="F5161" s="48">
        <v>0</v>
      </c>
      <c r="G5161" s="48">
        <v>0</v>
      </c>
      <c r="H5161" s="51"/>
      <c r="J5161" s="51"/>
    </row>
    <row r="5162" spans="1:10" x14ac:dyDescent="0.3">
      <c r="A5162" t="s">
        <v>5151</v>
      </c>
      <c r="B5162" t="s">
        <v>11448</v>
      </c>
      <c r="C5162" s="56">
        <v>41633</v>
      </c>
      <c r="D5162" s="48">
        <v>6874.28</v>
      </c>
      <c r="E5162" s="57">
        <v>33.65</v>
      </c>
      <c r="F5162" s="48">
        <v>16337.75</v>
      </c>
      <c r="G5162" s="48">
        <v>9463.4700000000012</v>
      </c>
      <c r="H5162" s="51"/>
      <c r="J5162" s="51"/>
    </row>
    <row r="5163" spans="1:10" x14ac:dyDescent="0.3">
      <c r="A5163" t="s">
        <v>5152</v>
      </c>
      <c r="B5163" t="s">
        <v>11449</v>
      </c>
      <c r="C5163" s="56">
        <v>41501</v>
      </c>
      <c r="D5163" s="48">
        <v>40656</v>
      </c>
      <c r="E5163" s="57">
        <v>25.65</v>
      </c>
      <c r="F5163" s="48">
        <v>12453.59</v>
      </c>
      <c r="G5163" s="48">
        <v>-28202.41</v>
      </c>
      <c r="H5163" s="51"/>
      <c r="J5163" s="51"/>
    </row>
    <row r="5164" spans="1:10" x14ac:dyDescent="0.3">
      <c r="A5164" t="s">
        <v>5153</v>
      </c>
      <c r="B5164" t="s">
        <v>11450</v>
      </c>
      <c r="C5164" s="56">
        <v>41501</v>
      </c>
      <c r="D5164" s="48">
        <v>0</v>
      </c>
      <c r="E5164" s="57">
        <v>0</v>
      </c>
      <c r="F5164" s="48">
        <v>0</v>
      </c>
      <c r="G5164" s="48">
        <v>0</v>
      </c>
      <c r="H5164" s="51"/>
      <c r="J5164" s="51"/>
    </row>
    <row r="5165" spans="1:10" x14ac:dyDescent="0.3">
      <c r="A5165" t="s">
        <v>5154</v>
      </c>
      <c r="B5165" t="s">
        <v>11451</v>
      </c>
      <c r="C5165" s="56">
        <v>41438</v>
      </c>
      <c r="D5165" s="48">
        <v>0</v>
      </c>
      <c r="E5165" s="57">
        <v>0</v>
      </c>
      <c r="F5165" s="48">
        <v>0</v>
      </c>
      <c r="G5165" s="48">
        <v>0</v>
      </c>
      <c r="H5165" s="51"/>
      <c r="J5165" s="51"/>
    </row>
    <row r="5166" spans="1:10" x14ac:dyDescent="0.3">
      <c r="A5166" t="s">
        <v>5155</v>
      </c>
      <c r="B5166" t="s">
        <v>11452</v>
      </c>
      <c r="C5166" s="56">
        <v>49960</v>
      </c>
      <c r="D5166" s="48">
        <v>7165.24</v>
      </c>
      <c r="E5166" s="57">
        <v>0</v>
      </c>
      <c r="F5166" s="48">
        <v>0</v>
      </c>
      <c r="G5166" s="48">
        <v>-7165.24</v>
      </c>
      <c r="H5166" s="51"/>
      <c r="J5166" s="51"/>
    </row>
    <row r="5167" spans="1:10" x14ac:dyDescent="0.3">
      <c r="A5167" t="s">
        <v>5156</v>
      </c>
      <c r="B5167" t="s">
        <v>11453</v>
      </c>
      <c r="C5167" s="56">
        <v>53860</v>
      </c>
      <c r="D5167" s="48">
        <v>3696</v>
      </c>
      <c r="E5167" s="57">
        <v>0</v>
      </c>
      <c r="F5167" s="48">
        <v>0</v>
      </c>
      <c r="G5167" s="48">
        <v>-3696</v>
      </c>
      <c r="H5167" s="51"/>
      <c r="J5167" s="51"/>
    </row>
    <row r="5168" spans="1:10" x14ac:dyDescent="0.3">
      <c r="A5168" t="s">
        <v>5157</v>
      </c>
      <c r="B5168" t="s">
        <v>11454</v>
      </c>
      <c r="C5168" s="56">
        <v>41571</v>
      </c>
      <c r="D5168" s="48">
        <v>0</v>
      </c>
      <c r="E5168" s="57">
        <v>0</v>
      </c>
      <c r="F5168" s="48">
        <v>0</v>
      </c>
      <c r="G5168" s="48">
        <v>0</v>
      </c>
      <c r="H5168" s="51"/>
      <c r="J5168" s="51"/>
    </row>
    <row r="5169" spans="1:10" x14ac:dyDescent="0.3">
      <c r="A5169" t="s">
        <v>5158</v>
      </c>
      <c r="B5169" t="s">
        <v>11455</v>
      </c>
      <c r="C5169" s="56">
        <v>13683</v>
      </c>
      <c r="D5169" s="48">
        <v>0</v>
      </c>
      <c r="E5169" s="57">
        <v>0</v>
      </c>
      <c r="F5169" s="48">
        <v>0</v>
      </c>
      <c r="G5169" s="48">
        <v>0</v>
      </c>
      <c r="H5169" s="51"/>
      <c r="J5169" s="51"/>
    </row>
    <row r="5170" spans="1:10" x14ac:dyDescent="0.3">
      <c r="A5170" t="s">
        <v>5159</v>
      </c>
      <c r="B5170" t="s">
        <v>11456</v>
      </c>
      <c r="C5170" s="56">
        <v>42610</v>
      </c>
      <c r="D5170" s="48">
        <v>0</v>
      </c>
      <c r="E5170" s="57">
        <v>0</v>
      </c>
      <c r="F5170" s="48">
        <v>0</v>
      </c>
      <c r="G5170" s="48">
        <v>0</v>
      </c>
      <c r="H5170" s="51"/>
      <c r="J5170" s="51"/>
    </row>
    <row r="5171" spans="1:10" x14ac:dyDescent="0.3">
      <c r="A5171" t="s">
        <v>5160</v>
      </c>
      <c r="B5171" t="s">
        <v>11457</v>
      </c>
      <c r="C5171" s="56">
        <v>42709</v>
      </c>
      <c r="D5171" s="48">
        <v>3352</v>
      </c>
      <c r="E5171" s="57">
        <v>0</v>
      </c>
      <c r="F5171" s="48">
        <v>0</v>
      </c>
      <c r="G5171" s="48">
        <v>-3352</v>
      </c>
      <c r="H5171" s="51"/>
      <c r="J5171" s="51"/>
    </row>
    <row r="5172" spans="1:10" x14ac:dyDescent="0.3">
      <c r="A5172" t="s">
        <v>5161</v>
      </c>
      <c r="B5172" t="s">
        <v>11458</v>
      </c>
      <c r="C5172" s="56">
        <v>41376</v>
      </c>
      <c r="D5172" s="48">
        <v>0</v>
      </c>
      <c r="E5172" s="57">
        <v>0</v>
      </c>
      <c r="F5172" s="48">
        <v>0</v>
      </c>
      <c r="G5172" s="48">
        <v>0</v>
      </c>
      <c r="H5172" s="51"/>
      <c r="J5172" s="51"/>
    </row>
    <row r="5173" spans="1:10" x14ac:dyDescent="0.3">
      <c r="A5173" t="s">
        <v>5162</v>
      </c>
      <c r="B5173" t="s">
        <v>11459</v>
      </c>
      <c r="C5173" s="56">
        <v>75388</v>
      </c>
      <c r="D5173" s="48">
        <v>0</v>
      </c>
      <c r="E5173" s="57">
        <v>0</v>
      </c>
      <c r="F5173" s="48">
        <v>0</v>
      </c>
      <c r="G5173" s="48">
        <v>0</v>
      </c>
      <c r="H5173" s="51"/>
      <c r="J5173" s="51"/>
    </row>
    <row r="5174" spans="1:10" x14ac:dyDescent="0.3">
      <c r="A5174" t="s">
        <v>5163</v>
      </c>
      <c r="B5174" t="s">
        <v>11460</v>
      </c>
      <c r="C5174" s="56">
        <v>41869</v>
      </c>
      <c r="D5174" s="48">
        <v>0</v>
      </c>
      <c r="E5174" s="57">
        <v>0</v>
      </c>
      <c r="F5174" s="48">
        <v>0</v>
      </c>
      <c r="G5174" s="48">
        <v>0</v>
      </c>
      <c r="H5174" s="51"/>
      <c r="J5174" s="51"/>
    </row>
    <row r="5175" spans="1:10" x14ac:dyDescent="0.3">
      <c r="A5175" t="s">
        <v>5164</v>
      </c>
      <c r="B5175" t="s">
        <v>11461</v>
      </c>
      <c r="C5175" s="56">
        <v>78222</v>
      </c>
      <c r="D5175" s="48">
        <v>0</v>
      </c>
      <c r="E5175" s="57">
        <v>0</v>
      </c>
      <c r="F5175" s="48">
        <v>0</v>
      </c>
      <c r="G5175" s="48">
        <v>0</v>
      </c>
      <c r="H5175" s="51"/>
      <c r="J5175" s="51"/>
    </row>
    <row r="5176" spans="1:10" x14ac:dyDescent="0.3">
      <c r="A5176" t="s">
        <v>5165</v>
      </c>
      <c r="B5176" t="s">
        <v>11462</v>
      </c>
      <c r="C5176" s="56">
        <v>40803</v>
      </c>
      <c r="D5176" s="48">
        <v>0</v>
      </c>
      <c r="E5176" s="57">
        <v>0</v>
      </c>
      <c r="F5176" s="48">
        <v>0</v>
      </c>
      <c r="G5176" s="48">
        <v>0</v>
      </c>
      <c r="H5176" s="51"/>
      <c r="J5176" s="51"/>
    </row>
    <row r="5177" spans="1:10" x14ac:dyDescent="0.3">
      <c r="A5177" t="s">
        <v>5166</v>
      </c>
      <c r="B5177" t="s">
        <v>11463</v>
      </c>
      <c r="C5177" s="56">
        <v>41637</v>
      </c>
      <c r="D5177" s="48">
        <v>21736.27</v>
      </c>
      <c r="E5177" s="57">
        <v>0</v>
      </c>
      <c r="F5177" s="48">
        <v>0</v>
      </c>
      <c r="G5177" s="48">
        <v>-21736.27</v>
      </c>
      <c r="H5177" s="51"/>
      <c r="J5177" s="51"/>
    </row>
    <row r="5178" spans="1:10" x14ac:dyDescent="0.3">
      <c r="A5178" t="s">
        <v>5167</v>
      </c>
      <c r="B5178" t="s">
        <v>11464</v>
      </c>
      <c r="C5178" s="56">
        <v>41878</v>
      </c>
      <c r="D5178" s="48">
        <v>31800.95</v>
      </c>
      <c r="E5178" s="57">
        <v>68.39</v>
      </c>
      <c r="F5178" s="48">
        <v>33204.71</v>
      </c>
      <c r="G5178" s="48">
        <v>1403.7599999999984</v>
      </c>
      <c r="H5178" s="51"/>
      <c r="J5178" s="51"/>
    </row>
    <row r="5179" spans="1:10" x14ac:dyDescent="0.3">
      <c r="A5179" t="s">
        <v>5168</v>
      </c>
      <c r="B5179" t="s">
        <v>11465</v>
      </c>
      <c r="C5179" s="56">
        <v>41345</v>
      </c>
      <c r="D5179" s="48">
        <v>13894.04</v>
      </c>
      <c r="E5179" s="57">
        <v>53.87</v>
      </c>
      <c r="F5179" s="48">
        <v>26154.959999999999</v>
      </c>
      <c r="G5179" s="48">
        <v>12260.919999999998</v>
      </c>
      <c r="H5179" s="51"/>
      <c r="J5179" s="51"/>
    </row>
    <row r="5180" spans="1:10" x14ac:dyDescent="0.3">
      <c r="A5180" t="s">
        <v>5169</v>
      </c>
      <c r="B5180" t="s">
        <v>11465</v>
      </c>
      <c r="C5180" s="56">
        <v>41345</v>
      </c>
      <c r="D5180" s="48">
        <v>23584.04</v>
      </c>
      <c r="E5180" s="57">
        <v>50.77</v>
      </c>
      <c r="F5180" s="48">
        <v>24649.85</v>
      </c>
      <c r="G5180" s="48">
        <v>1065.8099999999977</v>
      </c>
      <c r="H5180" s="51"/>
      <c r="J5180" s="51"/>
    </row>
    <row r="5181" spans="1:10" x14ac:dyDescent="0.3">
      <c r="A5181" t="s">
        <v>5170</v>
      </c>
      <c r="B5181" t="s">
        <v>11466</v>
      </c>
      <c r="C5181" s="56">
        <v>41775</v>
      </c>
      <c r="D5181" s="48">
        <v>362668.59</v>
      </c>
      <c r="E5181" s="57">
        <v>1021.18</v>
      </c>
      <c r="F5181" s="48">
        <v>495803.31</v>
      </c>
      <c r="G5181" s="48">
        <v>133134.71999999997</v>
      </c>
      <c r="H5181" s="51"/>
      <c r="J5181" s="51"/>
    </row>
    <row r="5182" spans="1:10" x14ac:dyDescent="0.3">
      <c r="A5182" t="s">
        <v>5171</v>
      </c>
      <c r="B5182" t="s">
        <v>11467</v>
      </c>
      <c r="C5182" s="56">
        <v>41604</v>
      </c>
      <c r="D5182" s="48">
        <v>0</v>
      </c>
      <c r="E5182" s="57">
        <v>0</v>
      </c>
      <c r="F5182" s="48">
        <v>0</v>
      </c>
      <c r="G5182" s="48">
        <v>0</v>
      </c>
      <c r="H5182" s="51"/>
      <c r="J5182" s="51"/>
    </row>
    <row r="5183" spans="1:10" x14ac:dyDescent="0.3">
      <c r="A5183" t="s">
        <v>5172</v>
      </c>
      <c r="B5183" t="s">
        <v>11468</v>
      </c>
      <c r="C5183" s="56">
        <v>10249</v>
      </c>
      <c r="D5183" s="48">
        <v>0</v>
      </c>
      <c r="E5183" s="57">
        <v>48.12</v>
      </c>
      <c r="F5183" s="48">
        <v>23363.22</v>
      </c>
      <c r="G5183" s="48">
        <v>23363.22</v>
      </c>
      <c r="H5183" s="51"/>
      <c r="J5183" s="51"/>
    </row>
    <row r="5184" spans="1:10" x14ac:dyDescent="0.3">
      <c r="A5184" t="s">
        <v>5173</v>
      </c>
      <c r="B5184" t="s">
        <v>11469</v>
      </c>
      <c r="C5184" s="56">
        <v>41662</v>
      </c>
      <c r="D5184" s="48">
        <v>6479.16</v>
      </c>
      <c r="E5184" s="57">
        <v>3.8</v>
      </c>
      <c r="F5184" s="48">
        <v>1844.98</v>
      </c>
      <c r="G5184" s="48">
        <v>-4634.18</v>
      </c>
      <c r="H5184" s="51"/>
      <c r="J5184" s="51"/>
    </row>
    <row r="5185" spans="1:10" x14ac:dyDescent="0.3">
      <c r="A5185" t="s">
        <v>5174</v>
      </c>
      <c r="B5185" t="s">
        <v>11470</v>
      </c>
      <c r="C5185" s="56">
        <v>13683</v>
      </c>
      <c r="D5185" s="48">
        <v>31338.99</v>
      </c>
      <c r="E5185" s="57">
        <v>2.34</v>
      </c>
      <c r="F5185" s="48">
        <v>1136.1199999999999</v>
      </c>
      <c r="G5185" s="48">
        <v>-30202.870000000003</v>
      </c>
      <c r="H5185" s="51"/>
      <c r="J5185" s="51"/>
    </row>
    <row r="5186" spans="1:10" x14ac:dyDescent="0.3">
      <c r="A5186" t="s">
        <v>5175</v>
      </c>
      <c r="B5186" t="s">
        <v>11471</v>
      </c>
      <c r="C5186" s="56">
        <v>21478</v>
      </c>
      <c r="D5186" s="48">
        <v>9240</v>
      </c>
      <c r="E5186" s="57">
        <v>0</v>
      </c>
      <c r="F5186" s="48">
        <v>0</v>
      </c>
      <c r="G5186" s="48">
        <v>-9240</v>
      </c>
      <c r="H5186" s="51"/>
      <c r="J5186" s="51"/>
    </row>
    <row r="5187" spans="1:10" x14ac:dyDescent="0.3">
      <c r="A5187" t="s">
        <v>5176</v>
      </c>
      <c r="B5187" t="s">
        <v>11472</v>
      </c>
      <c r="C5187" s="56">
        <v>41886</v>
      </c>
      <c r="D5187" s="48">
        <v>0</v>
      </c>
      <c r="E5187" s="57">
        <v>0</v>
      </c>
      <c r="F5187" s="48">
        <v>0</v>
      </c>
      <c r="G5187" s="48">
        <v>0</v>
      </c>
      <c r="H5187" s="51"/>
      <c r="J5187" s="51"/>
    </row>
    <row r="5188" spans="1:10" x14ac:dyDescent="0.3">
      <c r="A5188" t="s">
        <v>5177</v>
      </c>
      <c r="B5188" t="s">
        <v>11473</v>
      </c>
      <c r="C5188" s="56">
        <v>31384</v>
      </c>
      <c r="D5188" s="48">
        <v>0</v>
      </c>
      <c r="E5188" s="57">
        <v>0</v>
      </c>
      <c r="F5188" s="48">
        <v>0</v>
      </c>
      <c r="G5188" s="48">
        <v>0</v>
      </c>
      <c r="H5188" s="51"/>
      <c r="J5188" s="51"/>
    </row>
    <row r="5189" spans="1:10" x14ac:dyDescent="0.3">
      <c r="A5189" t="s">
        <v>5178</v>
      </c>
      <c r="B5189" t="s">
        <v>11474</v>
      </c>
      <c r="C5189" s="56">
        <v>69669</v>
      </c>
      <c r="D5189" s="48">
        <v>38808</v>
      </c>
      <c r="E5189" s="57">
        <v>293.29000000000002</v>
      </c>
      <c r="F5189" s="48">
        <v>142398.16</v>
      </c>
      <c r="G5189" s="48">
        <v>103590.16</v>
      </c>
      <c r="H5189" s="51"/>
      <c r="J5189" s="51"/>
    </row>
    <row r="5190" spans="1:10" x14ac:dyDescent="0.3">
      <c r="A5190" t="s">
        <v>5179</v>
      </c>
      <c r="B5190" t="s">
        <v>11475</v>
      </c>
      <c r="C5190" s="56">
        <v>29810</v>
      </c>
      <c r="D5190" s="48">
        <v>0</v>
      </c>
      <c r="E5190" s="57">
        <v>0</v>
      </c>
      <c r="F5190" s="48">
        <v>0</v>
      </c>
      <c r="G5190" s="48">
        <v>0</v>
      </c>
      <c r="H5190" s="51"/>
      <c r="J5190" s="51"/>
    </row>
    <row r="5191" spans="1:10" x14ac:dyDescent="0.3">
      <c r="A5191" t="s">
        <v>5180</v>
      </c>
      <c r="B5191" t="s">
        <v>11476</v>
      </c>
      <c r="C5191" s="56">
        <v>41691</v>
      </c>
      <c r="D5191" s="48">
        <v>86540.36</v>
      </c>
      <c r="E5191" s="57">
        <v>141.31</v>
      </c>
      <c r="F5191" s="48">
        <v>68608.83</v>
      </c>
      <c r="G5191" s="48">
        <v>-17931.53</v>
      </c>
      <c r="H5191" s="51"/>
      <c r="J5191" s="51"/>
    </row>
    <row r="5192" spans="1:10" x14ac:dyDescent="0.3">
      <c r="A5192" t="s">
        <v>5181</v>
      </c>
      <c r="B5192" t="s">
        <v>11476</v>
      </c>
      <c r="C5192" s="56">
        <v>41691</v>
      </c>
      <c r="D5192" s="48">
        <v>68790.5</v>
      </c>
      <c r="E5192" s="57">
        <v>128.57</v>
      </c>
      <c r="F5192" s="48">
        <v>62423.31</v>
      </c>
      <c r="G5192" s="48">
        <v>-6367.1900000000023</v>
      </c>
      <c r="H5192" s="51"/>
      <c r="J5192" s="51"/>
    </row>
    <row r="5193" spans="1:10" x14ac:dyDescent="0.3">
      <c r="A5193" t="s">
        <v>5182</v>
      </c>
      <c r="B5193" t="s">
        <v>11477</v>
      </c>
      <c r="C5193" s="56">
        <v>40803</v>
      </c>
      <c r="D5193" s="48">
        <v>0</v>
      </c>
      <c r="E5193" s="57">
        <v>0</v>
      </c>
      <c r="F5193" s="48">
        <v>0</v>
      </c>
      <c r="G5193" s="48">
        <v>0</v>
      </c>
      <c r="H5193" s="51"/>
      <c r="J5193" s="51"/>
    </row>
    <row r="5194" spans="1:10" x14ac:dyDescent="0.3">
      <c r="A5194" t="s">
        <v>5183</v>
      </c>
      <c r="B5194" t="s">
        <v>11478</v>
      </c>
      <c r="C5194" s="56">
        <v>41613</v>
      </c>
      <c r="D5194" s="48">
        <v>25872</v>
      </c>
      <c r="E5194" s="57">
        <v>53.88</v>
      </c>
      <c r="F5194" s="48">
        <v>26159.82</v>
      </c>
      <c r="G5194" s="48">
        <v>287.81999999999971</v>
      </c>
      <c r="H5194" s="51"/>
      <c r="J5194" s="51"/>
    </row>
    <row r="5195" spans="1:10" x14ac:dyDescent="0.3">
      <c r="A5195" t="s">
        <v>5184</v>
      </c>
      <c r="B5195" t="s">
        <v>11479</v>
      </c>
      <c r="C5195" s="56">
        <v>41362</v>
      </c>
      <c r="D5195" s="48">
        <v>36829.71</v>
      </c>
      <c r="E5195" s="57">
        <v>105.13</v>
      </c>
      <c r="F5195" s="48">
        <v>51042.720000000001</v>
      </c>
      <c r="G5195" s="48">
        <v>14213.010000000002</v>
      </c>
      <c r="H5195" s="51"/>
      <c r="J5195" s="51"/>
    </row>
    <row r="5196" spans="1:10" x14ac:dyDescent="0.3">
      <c r="A5196" t="s">
        <v>5185</v>
      </c>
      <c r="B5196" t="s">
        <v>11480</v>
      </c>
      <c r="C5196" s="56">
        <v>41878</v>
      </c>
      <c r="D5196" s="48">
        <v>0</v>
      </c>
      <c r="E5196" s="57">
        <v>6.73</v>
      </c>
      <c r="F5196" s="48">
        <v>3267.55</v>
      </c>
      <c r="G5196" s="48">
        <v>3267.55</v>
      </c>
      <c r="H5196" s="51"/>
      <c r="J5196" s="51"/>
    </row>
    <row r="5197" spans="1:10" x14ac:dyDescent="0.3">
      <c r="A5197" t="s">
        <v>5186</v>
      </c>
      <c r="B5197" t="s">
        <v>11480</v>
      </c>
      <c r="C5197" s="56">
        <v>41878</v>
      </c>
      <c r="D5197" s="48">
        <v>0</v>
      </c>
      <c r="E5197" s="57">
        <v>3.23</v>
      </c>
      <c r="F5197" s="48">
        <v>1568.23</v>
      </c>
      <c r="G5197" s="48">
        <v>1568.23</v>
      </c>
      <c r="H5197" s="51"/>
      <c r="J5197" s="51"/>
    </row>
    <row r="5198" spans="1:10" x14ac:dyDescent="0.3">
      <c r="A5198" t="s">
        <v>5187</v>
      </c>
      <c r="B5198" t="s">
        <v>11481</v>
      </c>
      <c r="C5198" s="56">
        <v>41538</v>
      </c>
      <c r="D5198" s="48">
        <v>0</v>
      </c>
      <c r="E5198" s="57">
        <v>23.09</v>
      </c>
      <c r="F5198" s="48">
        <v>11210.66</v>
      </c>
      <c r="G5198" s="48">
        <v>11210.66</v>
      </c>
      <c r="H5198" s="51"/>
      <c r="J5198" s="51"/>
    </row>
    <row r="5199" spans="1:10" x14ac:dyDescent="0.3">
      <c r="A5199" t="s">
        <v>5188</v>
      </c>
      <c r="B5199" t="s">
        <v>11482</v>
      </c>
      <c r="C5199" s="56">
        <v>49960</v>
      </c>
      <c r="D5199" s="48">
        <v>0</v>
      </c>
      <c r="E5199" s="57">
        <v>0</v>
      </c>
      <c r="F5199" s="48">
        <v>0</v>
      </c>
      <c r="G5199" s="48">
        <v>0</v>
      </c>
      <c r="H5199" s="51"/>
      <c r="J5199" s="51"/>
    </row>
    <row r="5200" spans="1:10" x14ac:dyDescent="0.3">
      <c r="A5200" t="s">
        <v>5189</v>
      </c>
      <c r="B5200" t="s">
        <v>11483</v>
      </c>
      <c r="C5200" s="56">
        <v>41376</v>
      </c>
      <c r="D5200" s="48">
        <v>11186.79</v>
      </c>
      <c r="E5200" s="57">
        <v>76.41</v>
      </c>
      <c r="F5200" s="48">
        <v>37098.58</v>
      </c>
      <c r="G5200" s="48">
        <v>25911.79</v>
      </c>
      <c r="H5200" s="51"/>
      <c r="J5200" s="51"/>
    </row>
    <row r="5201" spans="1:10" x14ac:dyDescent="0.3">
      <c r="A5201" t="s">
        <v>5190</v>
      </c>
      <c r="B5201" t="s">
        <v>11484</v>
      </c>
      <c r="C5201" s="56">
        <v>41502</v>
      </c>
      <c r="D5201" s="48">
        <v>34511.919999999998</v>
      </c>
      <c r="E5201" s="57">
        <v>0</v>
      </c>
      <c r="F5201" s="48">
        <v>0</v>
      </c>
      <c r="G5201" s="48">
        <v>-34511.919999999998</v>
      </c>
      <c r="H5201" s="51"/>
      <c r="J5201" s="51"/>
    </row>
    <row r="5202" spans="1:10" x14ac:dyDescent="0.3">
      <c r="A5202" t="s">
        <v>5191</v>
      </c>
      <c r="B5202" t="s">
        <v>11485</v>
      </c>
      <c r="C5202" s="56">
        <v>28601</v>
      </c>
      <c r="D5202" s="48">
        <v>0</v>
      </c>
      <c r="E5202" s="57">
        <v>52.43</v>
      </c>
      <c r="F5202" s="48">
        <v>25455.81</v>
      </c>
      <c r="G5202" s="48">
        <v>25455.81</v>
      </c>
      <c r="H5202" s="51"/>
      <c r="J5202" s="51"/>
    </row>
    <row r="5203" spans="1:10" x14ac:dyDescent="0.3">
      <c r="A5203" t="s">
        <v>5192</v>
      </c>
      <c r="B5203" t="s">
        <v>11486</v>
      </c>
      <c r="C5203" s="56">
        <v>41476</v>
      </c>
      <c r="D5203" s="48">
        <v>10917.73</v>
      </c>
      <c r="E5203" s="57">
        <v>121.95</v>
      </c>
      <c r="F5203" s="48">
        <v>59209.16</v>
      </c>
      <c r="G5203" s="48">
        <v>48291.430000000008</v>
      </c>
      <c r="H5203" s="51"/>
      <c r="J5203" s="51"/>
    </row>
    <row r="5204" spans="1:10" x14ac:dyDescent="0.3">
      <c r="A5204" t="s">
        <v>5193</v>
      </c>
      <c r="B5204" t="s">
        <v>11487</v>
      </c>
      <c r="C5204" s="56">
        <v>41895</v>
      </c>
      <c r="D5204" s="48">
        <v>0</v>
      </c>
      <c r="E5204" s="57">
        <v>0</v>
      </c>
      <c r="F5204" s="48">
        <v>0</v>
      </c>
      <c r="G5204" s="48">
        <v>0</v>
      </c>
      <c r="H5204" s="51"/>
      <c r="J5204" s="51"/>
    </row>
    <row r="5205" spans="1:10" x14ac:dyDescent="0.3">
      <c r="A5205" t="s">
        <v>5194</v>
      </c>
      <c r="B5205" t="s">
        <v>11488</v>
      </c>
      <c r="C5205" s="56">
        <v>41878</v>
      </c>
      <c r="D5205" s="48">
        <v>0</v>
      </c>
      <c r="E5205" s="57">
        <v>0</v>
      </c>
      <c r="F5205" s="48">
        <v>0</v>
      </c>
      <c r="G5205" s="48">
        <v>0</v>
      </c>
      <c r="H5205" s="51"/>
      <c r="J5205" s="51"/>
    </row>
    <row r="5206" spans="1:10" x14ac:dyDescent="0.3">
      <c r="A5206" t="s">
        <v>5195</v>
      </c>
      <c r="B5206" t="s">
        <v>11489</v>
      </c>
      <c r="C5206" s="56">
        <v>41843</v>
      </c>
      <c r="D5206" s="48">
        <v>0</v>
      </c>
      <c r="E5206" s="57">
        <v>0</v>
      </c>
      <c r="F5206" s="48">
        <v>0</v>
      </c>
      <c r="G5206" s="48">
        <v>0</v>
      </c>
      <c r="H5206" s="51"/>
      <c r="J5206" s="51"/>
    </row>
    <row r="5207" spans="1:10" x14ac:dyDescent="0.3">
      <c r="A5207" t="s">
        <v>5196</v>
      </c>
      <c r="B5207" t="s">
        <v>11490</v>
      </c>
      <c r="C5207" s="56">
        <v>10867</v>
      </c>
      <c r="D5207" s="48">
        <v>3696</v>
      </c>
      <c r="E5207" s="57">
        <v>0</v>
      </c>
      <c r="F5207" s="48">
        <v>0</v>
      </c>
      <c r="G5207" s="48">
        <v>-3696</v>
      </c>
      <c r="H5207" s="51"/>
      <c r="J5207" s="51"/>
    </row>
    <row r="5208" spans="1:10" x14ac:dyDescent="0.3">
      <c r="A5208" t="s">
        <v>5197</v>
      </c>
      <c r="B5208" t="s">
        <v>11491</v>
      </c>
      <c r="C5208" s="56">
        <v>41527</v>
      </c>
      <c r="D5208" s="48">
        <v>0</v>
      </c>
      <c r="E5208" s="57">
        <v>0</v>
      </c>
      <c r="F5208" s="48">
        <v>0</v>
      </c>
      <c r="G5208" s="48">
        <v>0</v>
      </c>
      <c r="H5208" s="51"/>
      <c r="J5208" s="51"/>
    </row>
    <row r="5209" spans="1:10" x14ac:dyDescent="0.3">
      <c r="A5209" t="s">
        <v>5198</v>
      </c>
      <c r="B5209" t="s">
        <v>11492</v>
      </c>
      <c r="C5209" s="56">
        <v>41492</v>
      </c>
      <c r="D5209" s="48">
        <v>6622.99</v>
      </c>
      <c r="E5209" s="57">
        <v>85.09</v>
      </c>
      <c r="F5209" s="48">
        <v>41312.9</v>
      </c>
      <c r="G5209" s="48">
        <v>34689.910000000003</v>
      </c>
      <c r="H5209" s="51"/>
      <c r="J5209" s="51"/>
    </row>
    <row r="5210" spans="1:10" x14ac:dyDescent="0.3">
      <c r="A5210" t="s">
        <v>5199</v>
      </c>
      <c r="B5210" t="s">
        <v>11493</v>
      </c>
      <c r="C5210" s="56">
        <v>41574</v>
      </c>
      <c r="D5210" s="48">
        <v>0</v>
      </c>
      <c r="E5210" s="57">
        <v>0</v>
      </c>
      <c r="F5210" s="48">
        <v>0</v>
      </c>
      <c r="G5210" s="48">
        <v>0</v>
      </c>
      <c r="H5210" s="51"/>
      <c r="J5210" s="51"/>
    </row>
    <row r="5211" spans="1:10" x14ac:dyDescent="0.3">
      <c r="A5211" t="s">
        <v>5200</v>
      </c>
      <c r="B5211" t="s">
        <v>11494</v>
      </c>
      <c r="C5211" s="56">
        <v>41565</v>
      </c>
      <c r="D5211" s="48">
        <v>40656</v>
      </c>
      <c r="E5211" s="57">
        <v>0</v>
      </c>
      <c r="F5211" s="48">
        <v>0</v>
      </c>
      <c r="G5211" s="48">
        <v>-40656</v>
      </c>
      <c r="H5211" s="51"/>
      <c r="J5211" s="51"/>
    </row>
    <row r="5212" spans="1:10" x14ac:dyDescent="0.3">
      <c r="A5212" t="s">
        <v>5201</v>
      </c>
      <c r="B5212" t="s">
        <v>11495</v>
      </c>
      <c r="C5212" s="56">
        <v>41434</v>
      </c>
      <c r="D5212" s="48">
        <v>0</v>
      </c>
      <c r="E5212" s="57">
        <v>0</v>
      </c>
      <c r="F5212" s="48">
        <v>0</v>
      </c>
      <c r="G5212" s="48">
        <v>0</v>
      </c>
      <c r="H5212" s="51"/>
      <c r="J5212" s="51"/>
    </row>
    <row r="5213" spans="1:10" x14ac:dyDescent="0.3">
      <c r="A5213" t="s">
        <v>5202</v>
      </c>
      <c r="B5213" t="s">
        <v>11496</v>
      </c>
      <c r="C5213" s="56">
        <v>41434</v>
      </c>
      <c r="D5213" s="48">
        <v>0</v>
      </c>
      <c r="E5213" s="57">
        <v>0</v>
      </c>
      <c r="F5213" s="48">
        <v>0</v>
      </c>
      <c r="G5213" s="48">
        <v>0</v>
      </c>
      <c r="H5213" s="51"/>
      <c r="J5213" s="51"/>
    </row>
    <row r="5214" spans="1:10" x14ac:dyDescent="0.3">
      <c r="A5214" t="s">
        <v>5203</v>
      </c>
      <c r="B5214" t="s">
        <v>11497</v>
      </c>
      <c r="C5214" s="56">
        <v>41527</v>
      </c>
      <c r="D5214" s="48">
        <v>0</v>
      </c>
      <c r="E5214" s="57">
        <v>0</v>
      </c>
      <c r="F5214" s="48">
        <v>0</v>
      </c>
      <c r="G5214" s="48">
        <v>0</v>
      </c>
      <c r="H5214" s="51"/>
      <c r="J5214" s="51"/>
    </row>
    <row r="5215" spans="1:10" x14ac:dyDescent="0.3">
      <c r="A5215" t="s">
        <v>5204</v>
      </c>
      <c r="B5215" t="s">
        <v>11498</v>
      </c>
      <c r="C5215" s="56">
        <v>21478</v>
      </c>
      <c r="D5215" s="48">
        <v>0</v>
      </c>
      <c r="E5215" s="57">
        <v>0</v>
      </c>
      <c r="F5215" s="48">
        <v>0</v>
      </c>
      <c r="G5215" s="48">
        <v>0</v>
      </c>
      <c r="H5215" s="51"/>
      <c r="J5215" s="51"/>
    </row>
    <row r="5216" spans="1:10" x14ac:dyDescent="0.3">
      <c r="A5216" t="s">
        <v>5205</v>
      </c>
      <c r="B5216" t="s">
        <v>11499</v>
      </c>
      <c r="C5216" s="56">
        <v>30240</v>
      </c>
      <c r="D5216" s="48">
        <v>0</v>
      </c>
      <c r="E5216" s="57">
        <v>0</v>
      </c>
      <c r="F5216" s="48">
        <v>0</v>
      </c>
      <c r="G5216" s="48">
        <v>0</v>
      </c>
      <c r="H5216" s="51"/>
      <c r="J5216" s="51"/>
    </row>
    <row r="5217" spans="1:10" x14ac:dyDescent="0.3">
      <c r="A5217" t="s">
        <v>5206</v>
      </c>
      <c r="B5217" t="s">
        <v>11500</v>
      </c>
      <c r="C5217" s="56">
        <v>41886</v>
      </c>
      <c r="D5217" s="48">
        <v>0</v>
      </c>
      <c r="E5217" s="57">
        <v>0</v>
      </c>
      <c r="F5217" s="48">
        <v>0</v>
      </c>
      <c r="G5217" s="48">
        <v>0</v>
      </c>
      <c r="H5217" s="51"/>
      <c r="J5217" s="51"/>
    </row>
    <row r="5218" spans="1:10" x14ac:dyDescent="0.3">
      <c r="A5218" t="s">
        <v>5207</v>
      </c>
      <c r="B5218" t="s">
        <v>11501</v>
      </c>
      <c r="C5218" s="56">
        <v>42623</v>
      </c>
      <c r="D5218" s="48">
        <v>12094.3</v>
      </c>
      <c r="E5218" s="57">
        <v>16.489999999999998</v>
      </c>
      <c r="F5218" s="48">
        <v>8006.22</v>
      </c>
      <c r="G5218" s="48">
        <v>-4088.079999999999</v>
      </c>
      <c r="H5218" s="51"/>
      <c r="J5218" s="51"/>
    </row>
    <row r="5219" spans="1:10" x14ac:dyDescent="0.3">
      <c r="A5219" t="s">
        <v>5208</v>
      </c>
      <c r="B5219" t="s">
        <v>11502</v>
      </c>
      <c r="C5219" s="56">
        <v>41561</v>
      </c>
      <c r="D5219" s="48">
        <v>35954.339999999997</v>
      </c>
      <c r="E5219" s="57">
        <v>46.78</v>
      </c>
      <c r="F5219" s="48">
        <v>22712.63</v>
      </c>
      <c r="G5219" s="48">
        <v>-13241.709999999995</v>
      </c>
      <c r="H5219" s="51"/>
      <c r="J5219" s="51"/>
    </row>
    <row r="5220" spans="1:10" x14ac:dyDescent="0.3">
      <c r="A5220" t="s">
        <v>5209</v>
      </c>
      <c r="B5220" t="s">
        <v>11503</v>
      </c>
      <c r="C5220" s="56">
        <v>41538</v>
      </c>
      <c r="D5220" s="48">
        <v>0</v>
      </c>
      <c r="E5220" s="57">
        <v>0</v>
      </c>
      <c r="F5220" s="48">
        <v>0</v>
      </c>
      <c r="G5220" s="48">
        <v>0</v>
      </c>
      <c r="H5220" s="51"/>
      <c r="J5220" s="51"/>
    </row>
    <row r="5221" spans="1:10" x14ac:dyDescent="0.3">
      <c r="A5221" t="s">
        <v>5210</v>
      </c>
      <c r="B5221" t="s">
        <v>11504</v>
      </c>
      <c r="C5221" s="56">
        <v>41496</v>
      </c>
      <c r="D5221" s="48">
        <v>0</v>
      </c>
      <c r="E5221" s="57">
        <v>0</v>
      </c>
      <c r="F5221" s="48">
        <v>0</v>
      </c>
      <c r="G5221" s="48">
        <v>0</v>
      </c>
      <c r="H5221" s="51"/>
      <c r="J5221" s="51"/>
    </row>
    <row r="5222" spans="1:10" x14ac:dyDescent="0.3">
      <c r="A5222" t="s">
        <v>5211</v>
      </c>
      <c r="B5222" t="s">
        <v>11505</v>
      </c>
      <c r="C5222" s="56">
        <v>40378</v>
      </c>
      <c r="D5222" s="48">
        <v>62832</v>
      </c>
      <c r="E5222" s="57">
        <v>0</v>
      </c>
      <c r="F5222" s="48">
        <v>0</v>
      </c>
      <c r="G5222" s="48">
        <v>-62832</v>
      </c>
      <c r="H5222" s="51"/>
      <c r="J5222" s="51"/>
    </row>
    <row r="5223" spans="1:10" x14ac:dyDescent="0.3">
      <c r="A5223" t="s">
        <v>5212</v>
      </c>
      <c r="B5223" t="s">
        <v>11506</v>
      </c>
      <c r="C5223" s="56">
        <v>49960</v>
      </c>
      <c r="D5223" s="48">
        <v>0</v>
      </c>
      <c r="E5223" s="57">
        <v>0</v>
      </c>
      <c r="F5223" s="48">
        <v>0</v>
      </c>
      <c r="G5223" s="48">
        <v>0</v>
      </c>
      <c r="H5223" s="51"/>
      <c r="J5223" s="51"/>
    </row>
    <row r="5224" spans="1:10" x14ac:dyDescent="0.3">
      <c r="A5224" t="s">
        <v>5213</v>
      </c>
      <c r="B5224" t="s">
        <v>11507</v>
      </c>
      <c r="C5224" s="56">
        <v>41376</v>
      </c>
      <c r="D5224" s="48">
        <v>0</v>
      </c>
      <c r="E5224" s="57">
        <v>0</v>
      </c>
      <c r="F5224" s="48">
        <v>0</v>
      </c>
      <c r="G5224" s="48">
        <v>0</v>
      </c>
      <c r="H5224" s="51"/>
      <c r="J5224" s="51"/>
    </row>
    <row r="5225" spans="1:10" x14ac:dyDescent="0.3">
      <c r="A5225" t="s">
        <v>5214</v>
      </c>
      <c r="B5225" t="s">
        <v>11508</v>
      </c>
      <c r="C5225" s="56">
        <v>41502</v>
      </c>
      <c r="D5225" s="48">
        <v>0</v>
      </c>
      <c r="E5225" s="57">
        <v>0</v>
      </c>
      <c r="F5225" s="48">
        <v>0</v>
      </c>
      <c r="G5225" s="48">
        <v>0</v>
      </c>
      <c r="H5225" s="51"/>
      <c r="J5225" s="51"/>
    </row>
    <row r="5226" spans="1:10" x14ac:dyDescent="0.3">
      <c r="A5226" t="s">
        <v>5215</v>
      </c>
      <c r="B5226" t="s">
        <v>11509</v>
      </c>
      <c r="C5226" s="56">
        <v>41895</v>
      </c>
      <c r="D5226" s="48">
        <v>0</v>
      </c>
      <c r="E5226" s="57">
        <v>0</v>
      </c>
      <c r="F5226" s="48">
        <v>0</v>
      </c>
      <c r="G5226" s="48">
        <v>0</v>
      </c>
      <c r="H5226" s="51"/>
      <c r="J5226" s="51"/>
    </row>
    <row r="5227" spans="1:10" x14ac:dyDescent="0.3">
      <c r="A5227" t="s">
        <v>5216</v>
      </c>
      <c r="B5227" t="s">
        <v>11510</v>
      </c>
      <c r="C5227" s="56">
        <v>41438</v>
      </c>
      <c r="D5227" s="48">
        <v>0</v>
      </c>
      <c r="E5227" s="57">
        <v>0</v>
      </c>
      <c r="F5227" s="48">
        <v>0</v>
      </c>
      <c r="G5227" s="48">
        <v>0</v>
      </c>
      <c r="H5227" s="51"/>
      <c r="J5227" s="51"/>
    </row>
    <row r="5228" spans="1:10" x14ac:dyDescent="0.3">
      <c r="A5228" t="s">
        <v>5217</v>
      </c>
      <c r="B5228" t="s">
        <v>11511</v>
      </c>
      <c r="C5228" s="56">
        <v>41376</v>
      </c>
      <c r="D5228" s="48">
        <v>0</v>
      </c>
      <c r="E5228" s="57">
        <v>0</v>
      </c>
      <c r="F5228" s="48">
        <v>0</v>
      </c>
      <c r="G5228" s="48">
        <v>0</v>
      </c>
      <c r="H5228" s="51"/>
      <c r="J5228" s="51"/>
    </row>
    <row r="5229" spans="1:10" x14ac:dyDescent="0.3">
      <c r="A5229" t="s">
        <v>5218</v>
      </c>
      <c r="B5229" t="s">
        <v>11512</v>
      </c>
      <c r="C5229" s="56">
        <v>41434</v>
      </c>
      <c r="D5229" s="48">
        <v>0</v>
      </c>
      <c r="E5229" s="57">
        <v>8.92</v>
      </c>
      <c r="F5229" s="48">
        <v>4330.84</v>
      </c>
      <c r="G5229" s="48">
        <v>4330.84</v>
      </c>
      <c r="H5229" s="51"/>
      <c r="J5229" s="51"/>
    </row>
    <row r="5230" spans="1:10" x14ac:dyDescent="0.3">
      <c r="A5230" t="s">
        <v>5219</v>
      </c>
      <c r="B5230" t="s">
        <v>11513</v>
      </c>
      <c r="C5230" s="56">
        <v>41500</v>
      </c>
      <c r="D5230" s="48">
        <v>0</v>
      </c>
      <c r="E5230" s="57">
        <v>0</v>
      </c>
      <c r="F5230" s="48">
        <v>0</v>
      </c>
      <c r="G5230" s="48">
        <v>0</v>
      </c>
      <c r="H5230" s="51"/>
      <c r="J5230" s="51"/>
    </row>
    <row r="5231" spans="1:10" x14ac:dyDescent="0.3">
      <c r="A5231" t="s">
        <v>5220</v>
      </c>
      <c r="B5231" t="s">
        <v>11514</v>
      </c>
      <c r="C5231" s="56">
        <v>10867</v>
      </c>
      <c r="D5231" s="48">
        <v>0</v>
      </c>
      <c r="E5231" s="57">
        <v>0</v>
      </c>
      <c r="F5231" s="48">
        <v>0</v>
      </c>
      <c r="G5231" s="48">
        <v>0</v>
      </c>
      <c r="H5231" s="51"/>
      <c r="J5231" s="51"/>
    </row>
    <row r="5232" spans="1:10" x14ac:dyDescent="0.3">
      <c r="A5232" t="s">
        <v>5221</v>
      </c>
      <c r="B5232" t="s">
        <v>11515</v>
      </c>
      <c r="C5232" s="56">
        <v>41638</v>
      </c>
      <c r="D5232" s="48">
        <v>0</v>
      </c>
      <c r="E5232" s="57">
        <v>0</v>
      </c>
      <c r="F5232" s="48">
        <v>0</v>
      </c>
      <c r="G5232" s="48">
        <v>0</v>
      </c>
      <c r="H5232" s="51"/>
      <c r="J5232" s="51"/>
    </row>
    <row r="5233" spans="1:10" x14ac:dyDescent="0.3">
      <c r="A5233" t="s">
        <v>5222</v>
      </c>
      <c r="B5233" t="s">
        <v>11516</v>
      </c>
      <c r="C5233" s="56">
        <v>41895</v>
      </c>
      <c r="D5233" s="48">
        <v>0</v>
      </c>
      <c r="E5233" s="57">
        <v>0</v>
      </c>
      <c r="F5233" s="48">
        <v>0</v>
      </c>
      <c r="G5233" s="48">
        <v>0</v>
      </c>
      <c r="H5233" s="51"/>
      <c r="J5233" s="51"/>
    </row>
    <row r="5234" spans="1:10" x14ac:dyDescent="0.3">
      <c r="A5234" t="s">
        <v>5223</v>
      </c>
      <c r="B5234" t="s">
        <v>11517</v>
      </c>
      <c r="C5234" s="56">
        <v>41435</v>
      </c>
      <c r="D5234" s="48">
        <v>0</v>
      </c>
      <c r="E5234" s="57">
        <v>0</v>
      </c>
      <c r="F5234" s="48">
        <v>0</v>
      </c>
      <c r="G5234" s="48">
        <v>0</v>
      </c>
      <c r="H5234" s="51"/>
      <c r="J5234" s="51"/>
    </row>
    <row r="5235" spans="1:10" x14ac:dyDescent="0.3">
      <c r="A5235" t="s">
        <v>5224</v>
      </c>
      <c r="B5235" t="s">
        <v>11517</v>
      </c>
      <c r="C5235" s="56">
        <v>41435</v>
      </c>
      <c r="D5235" s="48">
        <v>0</v>
      </c>
      <c r="E5235" s="57">
        <v>5.48</v>
      </c>
      <c r="F5235" s="48">
        <v>2660.65</v>
      </c>
      <c r="G5235" s="48">
        <v>2660.65</v>
      </c>
      <c r="H5235" s="51"/>
      <c r="J5235" s="51"/>
    </row>
    <row r="5236" spans="1:10" x14ac:dyDescent="0.3">
      <c r="A5236" t="s">
        <v>5225</v>
      </c>
      <c r="B5236" t="s">
        <v>11518</v>
      </c>
      <c r="C5236" s="56">
        <v>41434</v>
      </c>
      <c r="D5236" s="48">
        <v>0</v>
      </c>
      <c r="E5236" s="57">
        <v>0</v>
      </c>
      <c r="F5236" s="48">
        <v>0</v>
      </c>
      <c r="G5236" s="48">
        <v>0</v>
      </c>
      <c r="H5236" s="51"/>
      <c r="J5236" s="51"/>
    </row>
    <row r="5237" spans="1:10" x14ac:dyDescent="0.3">
      <c r="A5237" t="s">
        <v>5226</v>
      </c>
      <c r="B5237" t="s">
        <v>11519</v>
      </c>
      <c r="C5237" s="56">
        <v>69669</v>
      </c>
      <c r="D5237" s="48">
        <v>51180.82</v>
      </c>
      <c r="E5237" s="57">
        <v>232.79</v>
      </c>
      <c r="F5237" s="48">
        <v>113024.2</v>
      </c>
      <c r="G5237" s="48">
        <v>61843.38</v>
      </c>
      <c r="H5237" s="51"/>
      <c r="J5237" s="51"/>
    </row>
    <row r="5238" spans="1:10" x14ac:dyDescent="0.3">
      <c r="A5238" t="s">
        <v>5227</v>
      </c>
      <c r="B5238" t="s">
        <v>11520</v>
      </c>
      <c r="C5238" s="56">
        <v>41561</v>
      </c>
      <c r="D5238" s="48">
        <v>0</v>
      </c>
      <c r="E5238" s="57">
        <v>105.27</v>
      </c>
      <c r="F5238" s="48">
        <v>51110.69</v>
      </c>
      <c r="G5238" s="48">
        <v>51110.69</v>
      </c>
      <c r="H5238" s="51"/>
      <c r="J5238" s="51"/>
    </row>
    <row r="5239" spans="1:10" x14ac:dyDescent="0.3">
      <c r="A5239" t="s">
        <v>5228</v>
      </c>
      <c r="B5239" t="s">
        <v>11521</v>
      </c>
      <c r="C5239" s="56">
        <v>41476</v>
      </c>
      <c r="D5239" s="48">
        <v>27900.5</v>
      </c>
      <c r="E5239" s="57">
        <v>42.19</v>
      </c>
      <c r="F5239" s="48">
        <v>20484.09</v>
      </c>
      <c r="G5239" s="48">
        <v>-7416.41</v>
      </c>
      <c r="H5239" s="51"/>
      <c r="J5239" s="51"/>
    </row>
    <row r="5240" spans="1:10" x14ac:dyDescent="0.3">
      <c r="A5240" t="s">
        <v>5229</v>
      </c>
      <c r="B5240" t="s">
        <v>11522</v>
      </c>
      <c r="C5240" s="56">
        <v>41574</v>
      </c>
      <c r="D5240" s="48">
        <v>3573.12</v>
      </c>
      <c r="E5240" s="57">
        <v>0</v>
      </c>
      <c r="F5240" s="48">
        <v>0</v>
      </c>
      <c r="G5240" s="48">
        <v>-3573.12</v>
      </c>
      <c r="H5240" s="51"/>
      <c r="J5240" s="51"/>
    </row>
    <row r="5241" spans="1:10" x14ac:dyDescent="0.3">
      <c r="A5241" t="s">
        <v>5230</v>
      </c>
      <c r="B5241" t="s">
        <v>11523</v>
      </c>
      <c r="C5241" s="56">
        <v>41538</v>
      </c>
      <c r="D5241" s="48">
        <v>0</v>
      </c>
      <c r="E5241" s="57">
        <v>0</v>
      </c>
      <c r="F5241" s="48">
        <v>0</v>
      </c>
      <c r="G5241" s="48">
        <v>0</v>
      </c>
      <c r="H5241" s="51"/>
      <c r="J5241" s="51"/>
    </row>
    <row r="5242" spans="1:10" x14ac:dyDescent="0.3">
      <c r="A5242" t="s">
        <v>5231</v>
      </c>
      <c r="B5242" t="s">
        <v>11524</v>
      </c>
      <c r="C5242" s="56">
        <v>41371</v>
      </c>
      <c r="D5242" s="48">
        <v>215357.54</v>
      </c>
      <c r="E5242" s="57">
        <v>338.4</v>
      </c>
      <c r="F5242" s="48">
        <v>164299.97</v>
      </c>
      <c r="G5242" s="48">
        <v>-51057.570000000007</v>
      </c>
      <c r="H5242" s="51"/>
      <c r="J5242" s="51"/>
    </row>
    <row r="5243" spans="1:10" x14ac:dyDescent="0.3">
      <c r="A5243" t="s">
        <v>5232</v>
      </c>
      <c r="B5243" t="s">
        <v>11525</v>
      </c>
      <c r="C5243" s="56">
        <v>41496</v>
      </c>
      <c r="D5243" s="48">
        <v>0</v>
      </c>
      <c r="E5243" s="57">
        <v>0</v>
      </c>
      <c r="F5243" s="48">
        <v>0</v>
      </c>
      <c r="G5243" s="48">
        <v>0</v>
      </c>
      <c r="H5243" s="51"/>
      <c r="J5243" s="51"/>
    </row>
    <row r="5244" spans="1:10" x14ac:dyDescent="0.3">
      <c r="A5244" t="s">
        <v>5233</v>
      </c>
      <c r="B5244" t="s">
        <v>11526</v>
      </c>
      <c r="C5244" s="56">
        <v>53860</v>
      </c>
      <c r="D5244" s="48">
        <v>123866.73</v>
      </c>
      <c r="E5244" s="57">
        <v>456.66</v>
      </c>
      <c r="F5244" s="48">
        <v>221717.56</v>
      </c>
      <c r="G5244" s="48">
        <v>97850.83</v>
      </c>
      <c r="H5244" s="51"/>
      <c r="J5244" s="51"/>
    </row>
    <row r="5245" spans="1:10" x14ac:dyDescent="0.3">
      <c r="A5245" t="s">
        <v>5234</v>
      </c>
      <c r="B5245" t="s">
        <v>11527</v>
      </c>
      <c r="C5245" s="56">
        <v>41816</v>
      </c>
      <c r="D5245" s="48">
        <v>10992.12</v>
      </c>
      <c r="E5245" s="57">
        <v>30.4</v>
      </c>
      <c r="F5245" s="48">
        <v>14759.81</v>
      </c>
      <c r="G5245" s="48">
        <v>3767.6899999999987</v>
      </c>
      <c r="H5245" s="51"/>
      <c r="J5245" s="51"/>
    </row>
    <row r="5246" spans="1:10" x14ac:dyDescent="0.3">
      <c r="A5246" t="s">
        <v>5235</v>
      </c>
      <c r="B5246" t="s">
        <v>11527</v>
      </c>
      <c r="C5246" s="56">
        <v>41816</v>
      </c>
      <c r="D5246" s="48">
        <v>0</v>
      </c>
      <c r="E5246" s="57">
        <v>0</v>
      </c>
      <c r="F5246" s="48">
        <v>0</v>
      </c>
      <c r="G5246" s="48">
        <v>0</v>
      </c>
      <c r="H5246" s="51"/>
      <c r="J5246" s="51"/>
    </row>
    <row r="5247" spans="1:10" x14ac:dyDescent="0.3">
      <c r="A5247" t="s">
        <v>5236</v>
      </c>
      <c r="B5247" t="s">
        <v>11528</v>
      </c>
      <c r="C5247" s="56">
        <v>41502</v>
      </c>
      <c r="D5247" s="48">
        <v>17417.150000000001</v>
      </c>
      <c r="E5247" s="57">
        <v>0</v>
      </c>
      <c r="F5247" s="48">
        <v>0</v>
      </c>
      <c r="G5247" s="48">
        <v>-17417.150000000001</v>
      </c>
      <c r="H5247" s="51"/>
      <c r="J5247" s="51"/>
    </row>
    <row r="5248" spans="1:10" x14ac:dyDescent="0.3">
      <c r="A5248" t="s">
        <v>5237</v>
      </c>
      <c r="B5248" t="s">
        <v>11529</v>
      </c>
      <c r="C5248" s="56">
        <v>42709</v>
      </c>
      <c r="D5248" s="48">
        <v>44173.77</v>
      </c>
      <c r="E5248" s="57">
        <v>91.61</v>
      </c>
      <c r="F5248" s="48">
        <v>44478.49</v>
      </c>
      <c r="G5248" s="48">
        <v>304.72000000000116</v>
      </c>
      <c r="H5248" s="51"/>
      <c r="J5248" s="51"/>
    </row>
    <row r="5249" spans="1:10" x14ac:dyDescent="0.3">
      <c r="A5249" t="s">
        <v>5238</v>
      </c>
      <c r="B5249" t="s">
        <v>11530</v>
      </c>
      <c r="C5249" s="56">
        <v>41438</v>
      </c>
      <c r="D5249" s="48">
        <v>18477.259999999998</v>
      </c>
      <c r="E5249" s="57">
        <v>105.13</v>
      </c>
      <c r="F5249" s="48">
        <v>51042.720000000001</v>
      </c>
      <c r="G5249" s="48">
        <v>32565.460000000003</v>
      </c>
      <c r="H5249" s="51"/>
      <c r="J5249" s="51"/>
    </row>
    <row r="5250" spans="1:10" x14ac:dyDescent="0.3">
      <c r="A5250" t="s">
        <v>5239</v>
      </c>
      <c r="B5250" t="s">
        <v>11531</v>
      </c>
      <c r="C5250" s="56">
        <v>41455</v>
      </c>
      <c r="D5250" s="48">
        <v>0</v>
      </c>
      <c r="E5250" s="57">
        <v>50.42</v>
      </c>
      <c r="F5250" s="48">
        <v>24479.919999999998</v>
      </c>
      <c r="G5250" s="48">
        <v>24479.919999999998</v>
      </c>
      <c r="H5250" s="51"/>
      <c r="J5250" s="51"/>
    </row>
    <row r="5251" spans="1:10" x14ac:dyDescent="0.3">
      <c r="A5251" t="s">
        <v>5240</v>
      </c>
      <c r="B5251" t="s">
        <v>11532</v>
      </c>
      <c r="C5251" s="56">
        <v>41376</v>
      </c>
      <c r="D5251" s="48">
        <v>22187.59</v>
      </c>
      <c r="E5251" s="57">
        <v>16.14</v>
      </c>
      <c r="F5251" s="48">
        <v>7836.29</v>
      </c>
      <c r="G5251" s="48">
        <v>-14351.3</v>
      </c>
      <c r="H5251" s="51"/>
      <c r="J5251" s="51"/>
    </row>
    <row r="5252" spans="1:10" x14ac:dyDescent="0.3">
      <c r="A5252" t="s">
        <v>5241</v>
      </c>
      <c r="B5252" t="s">
        <v>11533</v>
      </c>
      <c r="C5252" s="56">
        <v>41434</v>
      </c>
      <c r="D5252" s="48">
        <v>0</v>
      </c>
      <c r="E5252" s="57">
        <v>0</v>
      </c>
      <c r="F5252" s="48">
        <v>0</v>
      </c>
      <c r="G5252" s="48">
        <v>0</v>
      </c>
      <c r="H5252" s="51"/>
      <c r="J5252" s="51"/>
    </row>
    <row r="5253" spans="1:10" x14ac:dyDescent="0.3">
      <c r="A5253" t="s">
        <v>5242</v>
      </c>
      <c r="B5253" t="s">
        <v>11534</v>
      </c>
      <c r="C5253" s="56">
        <v>41775</v>
      </c>
      <c r="D5253" s="48">
        <v>234550.35</v>
      </c>
      <c r="E5253" s="57">
        <v>471.08</v>
      </c>
      <c r="F5253" s="48">
        <v>228718.76</v>
      </c>
      <c r="G5253" s="48">
        <v>-5831.5899999999965</v>
      </c>
      <c r="H5253" s="51"/>
      <c r="J5253" s="51"/>
    </row>
    <row r="5254" spans="1:10" x14ac:dyDescent="0.3">
      <c r="A5254" t="s">
        <v>5243</v>
      </c>
      <c r="B5254" t="s">
        <v>11534</v>
      </c>
      <c r="C5254" s="56">
        <v>41775</v>
      </c>
      <c r="D5254" s="48">
        <v>126921.58</v>
      </c>
      <c r="E5254" s="57">
        <v>573.54</v>
      </c>
      <c r="F5254" s="48">
        <v>278465.14</v>
      </c>
      <c r="G5254" s="48">
        <v>151543.56</v>
      </c>
      <c r="H5254" s="51"/>
      <c r="J5254" s="51"/>
    </row>
    <row r="5255" spans="1:10" x14ac:dyDescent="0.3">
      <c r="A5255" t="s">
        <v>5244</v>
      </c>
      <c r="B5255" t="s">
        <v>11535</v>
      </c>
      <c r="C5255" s="56">
        <v>10867</v>
      </c>
      <c r="D5255" s="48">
        <v>0</v>
      </c>
      <c r="E5255" s="57">
        <v>0</v>
      </c>
      <c r="F5255" s="48">
        <v>0</v>
      </c>
      <c r="G5255" s="48">
        <v>0</v>
      </c>
      <c r="H5255" s="51"/>
      <c r="J5255" s="51"/>
    </row>
    <row r="5256" spans="1:10" x14ac:dyDescent="0.3">
      <c r="A5256" t="s">
        <v>5245</v>
      </c>
      <c r="B5256" t="s">
        <v>11536</v>
      </c>
      <c r="C5256" s="56">
        <v>41638</v>
      </c>
      <c r="D5256" s="48">
        <v>140229.57999999999</v>
      </c>
      <c r="E5256" s="57">
        <v>192.95</v>
      </c>
      <c r="F5256" s="48">
        <v>93681.08</v>
      </c>
      <c r="G5256" s="48">
        <v>-46548.499999999985</v>
      </c>
      <c r="H5256" s="51"/>
      <c r="J5256" s="51"/>
    </row>
    <row r="5257" spans="1:10" x14ac:dyDescent="0.3">
      <c r="A5257" t="s">
        <v>5246</v>
      </c>
      <c r="B5257" t="s">
        <v>11536</v>
      </c>
      <c r="C5257" s="56">
        <v>41638</v>
      </c>
      <c r="D5257" s="48">
        <v>0</v>
      </c>
      <c r="E5257" s="57">
        <v>0</v>
      </c>
      <c r="F5257" s="48">
        <v>0</v>
      </c>
      <c r="G5257" s="48">
        <v>0</v>
      </c>
      <c r="H5257" s="51"/>
      <c r="J5257" s="51"/>
    </row>
    <row r="5258" spans="1:10" x14ac:dyDescent="0.3">
      <c r="A5258" t="s">
        <v>5247</v>
      </c>
      <c r="B5258" t="s">
        <v>11537</v>
      </c>
      <c r="C5258" s="56">
        <v>41376</v>
      </c>
      <c r="D5258" s="48">
        <v>0</v>
      </c>
      <c r="E5258" s="57">
        <v>0</v>
      </c>
      <c r="F5258" s="48">
        <v>0</v>
      </c>
      <c r="G5258" s="48">
        <v>0</v>
      </c>
      <c r="H5258" s="51"/>
      <c r="J5258" s="51"/>
    </row>
    <row r="5259" spans="1:10" x14ac:dyDescent="0.3">
      <c r="A5259" t="s">
        <v>5248</v>
      </c>
      <c r="B5259" t="s">
        <v>11538</v>
      </c>
      <c r="C5259" s="56">
        <v>41488</v>
      </c>
      <c r="D5259" s="48">
        <v>20590.599999999999</v>
      </c>
      <c r="E5259" s="57">
        <v>91.27</v>
      </c>
      <c r="F5259" s="48">
        <v>44313.41</v>
      </c>
      <c r="G5259" s="48">
        <v>23722.810000000005</v>
      </c>
      <c r="H5259" s="51"/>
      <c r="J5259" s="51"/>
    </row>
    <row r="5260" spans="1:10" x14ac:dyDescent="0.3">
      <c r="A5260" t="s">
        <v>5249</v>
      </c>
      <c r="B5260" t="s">
        <v>11539</v>
      </c>
      <c r="C5260" s="56">
        <v>41435</v>
      </c>
      <c r="D5260" s="48">
        <v>0</v>
      </c>
      <c r="E5260" s="57">
        <v>0</v>
      </c>
      <c r="F5260" s="48">
        <v>0</v>
      </c>
      <c r="G5260" s="48">
        <v>0</v>
      </c>
      <c r="H5260" s="51"/>
      <c r="J5260" s="51"/>
    </row>
    <row r="5261" spans="1:10" x14ac:dyDescent="0.3">
      <c r="A5261" t="s">
        <v>5250</v>
      </c>
      <c r="B5261" t="s">
        <v>11540</v>
      </c>
      <c r="C5261" s="56">
        <v>41852</v>
      </c>
      <c r="D5261" s="48">
        <v>0</v>
      </c>
      <c r="E5261" s="57">
        <v>0</v>
      </c>
      <c r="F5261" s="48">
        <v>0</v>
      </c>
      <c r="G5261" s="48">
        <v>0</v>
      </c>
      <c r="H5261" s="51"/>
      <c r="J5261" s="51"/>
    </row>
    <row r="5262" spans="1:10" x14ac:dyDescent="0.3">
      <c r="A5262" t="s">
        <v>5251</v>
      </c>
      <c r="B5262" t="s">
        <v>11541</v>
      </c>
      <c r="C5262" s="56">
        <v>41434</v>
      </c>
      <c r="D5262" s="48">
        <v>0</v>
      </c>
      <c r="E5262" s="57">
        <v>0</v>
      </c>
      <c r="F5262" s="48">
        <v>0</v>
      </c>
      <c r="G5262" s="48">
        <v>0</v>
      </c>
      <c r="H5262" s="51"/>
      <c r="J5262" s="51"/>
    </row>
    <row r="5263" spans="1:10" x14ac:dyDescent="0.3">
      <c r="A5263" t="s">
        <v>5252</v>
      </c>
      <c r="B5263" t="s">
        <v>11542</v>
      </c>
      <c r="C5263" s="56">
        <v>41491</v>
      </c>
      <c r="D5263" s="48">
        <v>37277.21</v>
      </c>
      <c r="E5263" s="57">
        <v>7.9</v>
      </c>
      <c r="F5263" s="48">
        <v>3835.61</v>
      </c>
      <c r="G5263" s="48">
        <v>-33441.599999999999</v>
      </c>
      <c r="H5263" s="51"/>
      <c r="J5263" s="51"/>
    </row>
    <row r="5264" spans="1:10" x14ac:dyDescent="0.3">
      <c r="A5264" t="s">
        <v>5253</v>
      </c>
      <c r="B5264" t="s">
        <v>11543</v>
      </c>
      <c r="C5264" s="56">
        <v>30240</v>
      </c>
      <c r="D5264" s="48">
        <v>0</v>
      </c>
      <c r="E5264" s="57">
        <v>0</v>
      </c>
      <c r="F5264" s="48">
        <v>0</v>
      </c>
      <c r="G5264" s="48">
        <v>0</v>
      </c>
      <c r="H5264" s="51"/>
      <c r="J5264" s="51"/>
    </row>
    <row r="5265" spans="1:10" x14ac:dyDescent="0.3">
      <c r="A5265" t="s">
        <v>5254</v>
      </c>
      <c r="B5265" t="s">
        <v>11544</v>
      </c>
      <c r="C5265" s="56">
        <v>41868</v>
      </c>
      <c r="D5265" s="48">
        <v>0</v>
      </c>
      <c r="E5265" s="57">
        <v>0</v>
      </c>
      <c r="F5265" s="48">
        <v>0</v>
      </c>
      <c r="G5265" s="48">
        <v>0</v>
      </c>
      <c r="H5265" s="51"/>
      <c r="J5265" s="51"/>
    </row>
    <row r="5266" spans="1:10" x14ac:dyDescent="0.3">
      <c r="A5266" t="s">
        <v>5255</v>
      </c>
      <c r="B5266" t="s">
        <v>11545</v>
      </c>
      <c r="C5266" s="56">
        <v>41434</v>
      </c>
      <c r="D5266" s="48">
        <v>108346.57</v>
      </c>
      <c r="E5266" s="57">
        <v>130.26</v>
      </c>
      <c r="F5266" s="48">
        <v>63243.839999999997</v>
      </c>
      <c r="G5266" s="48">
        <v>-45102.73000000001</v>
      </c>
      <c r="H5266" s="51"/>
      <c r="J5266" s="51"/>
    </row>
    <row r="5267" spans="1:10" x14ac:dyDescent="0.3">
      <c r="A5267" t="s">
        <v>5256</v>
      </c>
      <c r="B5267" t="s">
        <v>11546</v>
      </c>
      <c r="C5267" s="56">
        <v>41518</v>
      </c>
      <c r="D5267" s="48">
        <v>134633.76</v>
      </c>
      <c r="E5267" s="57">
        <v>193.5</v>
      </c>
      <c r="F5267" s="48">
        <v>93948.12</v>
      </c>
      <c r="G5267" s="48">
        <v>-40685.640000000014</v>
      </c>
      <c r="H5267" s="51"/>
      <c r="J5267" s="51"/>
    </row>
    <row r="5268" spans="1:10" x14ac:dyDescent="0.3">
      <c r="A5268" t="s">
        <v>5257</v>
      </c>
      <c r="B5268" t="s">
        <v>11547</v>
      </c>
      <c r="C5268" s="56">
        <v>41561</v>
      </c>
      <c r="D5268" s="48">
        <v>0</v>
      </c>
      <c r="E5268" s="57">
        <v>0</v>
      </c>
      <c r="F5268" s="48">
        <v>0</v>
      </c>
      <c r="G5268" s="48">
        <v>0</v>
      </c>
      <c r="H5268" s="51"/>
      <c r="J5268" s="51"/>
    </row>
    <row r="5269" spans="1:10" x14ac:dyDescent="0.3">
      <c r="A5269" t="s">
        <v>5258</v>
      </c>
      <c r="B5269" t="s">
        <v>11548</v>
      </c>
      <c r="C5269" s="56">
        <v>41516</v>
      </c>
      <c r="D5269" s="48">
        <v>31416</v>
      </c>
      <c r="E5269" s="57">
        <v>97.48</v>
      </c>
      <c r="F5269" s="48">
        <v>47328.49</v>
      </c>
      <c r="G5269" s="48">
        <v>15912.489999999998</v>
      </c>
      <c r="H5269" s="51"/>
      <c r="J5269" s="51"/>
    </row>
    <row r="5270" spans="1:10" x14ac:dyDescent="0.3">
      <c r="A5270" t="s">
        <v>5259</v>
      </c>
      <c r="B5270" t="s">
        <v>11549</v>
      </c>
      <c r="C5270" s="56">
        <v>41476</v>
      </c>
      <c r="D5270" s="48">
        <v>3452.85</v>
      </c>
      <c r="E5270" s="57">
        <v>63.83</v>
      </c>
      <c r="F5270" s="48">
        <v>30990.74</v>
      </c>
      <c r="G5270" s="48">
        <v>27537.890000000003</v>
      </c>
      <c r="H5270" s="51"/>
      <c r="J5270" s="51"/>
    </row>
    <row r="5271" spans="1:10" x14ac:dyDescent="0.3">
      <c r="A5271" t="s">
        <v>5260</v>
      </c>
      <c r="B5271" t="s">
        <v>11550</v>
      </c>
      <c r="C5271" s="56">
        <v>41491</v>
      </c>
      <c r="D5271" s="48">
        <v>0</v>
      </c>
      <c r="E5271" s="57">
        <v>0</v>
      </c>
      <c r="F5271" s="48">
        <v>0</v>
      </c>
      <c r="G5271" s="48">
        <v>0</v>
      </c>
      <c r="H5271" s="51"/>
      <c r="J5271" s="51"/>
    </row>
    <row r="5272" spans="1:10" x14ac:dyDescent="0.3">
      <c r="A5272" t="s">
        <v>5261</v>
      </c>
      <c r="B5272" t="s">
        <v>11551</v>
      </c>
      <c r="C5272" s="56">
        <v>41574</v>
      </c>
      <c r="D5272" s="48">
        <v>0</v>
      </c>
      <c r="E5272" s="57">
        <v>0</v>
      </c>
      <c r="F5272" s="48">
        <v>0</v>
      </c>
      <c r="G5272" s="48">
        <v>0</v>
      </c>
      <c r="H5272" s="51"/>
      <c r="J5272" s="51"/>
    </row>
    <row r="5273" spans="1:10" x14ac:dyDescent="0.3">
      <c r="A5273" t="s">
        <v>5262</v>
      </c>
      <c r="B5273" t="s">
        <v>11552</v>
      </c>
      <c r="C5273" s="56">
        <v>41538</v>
      </c>
      <c r="D5273" s="48">
        <v>0</v>
      </c>
      <c r="E5273" s="57">
        <v>0</v>
      </c>
      <c r="F5273" s="48">
        <v>0</v>
      </c>
      <c r="G5273" s="48">
        <v>0</v>
      </c>
      <c r="H5273" s="51"/>
      <c r="J5273" s="51"/>
    </row>
    <row r="5274" spans="1:10" x14ac:dyDescent="0.3">
      <c r="A5274" t="s">
        <v>5263</v>
      </c>
      <c r="B5274" t="s">
        <v>11553</v>
      </c>
      <c r="C5274" s="56">
        <v>41371</v>
      </c>
      <c r="D5274" s="48">
        <v>0</v>
      </c>
      <c r="E5274" s="57">
        <v>0</v>
      </c>
      <c r="F5274" s="48">
        <v>0</v>
      </c>
      <c r="G5274" s="48">
        <v>0</v>
      </c>
      <c r="H5274" s="51"/>
      <c r="J5274" s="51"/>
    </row>
    <row r="5275" spans="1:10" x14ac:dyDescent="0.3">
      <c r="A5275" t="s">
        <v>5264</v>
      </c>
      <c r="B5275" t="s">
        <v>11554</v>
      </c>
      <c r="C5275" s="56">
        <v>41672</v>
      </c>
      <c r="D5275" s="48">
        <v>175985.5</v>
      </c>
      <c r="E5275" s="57">
        <v>202.08</v>
      </c>
      <c r="F5275" s="48">
        <v>98113.88</v>
      </c>
      <c r="G5275" s="48">
        <v>-77871.62</v>
      </c>
      <c r="H5275" s="51"/>
      <c r="J5275" s="51"/>
    </row>
    <row r="5276" spans="1:10" x14ac:dyDescent="0.3">
      <c r="A5276" t="s">
        <v>5265</v>
      </c>
      <c r="B5276" t="s">
        <v>11555</v>
      </c>
      <c r="C5276" s="56">
        <v>42557</v>
      </c>
      <c r="D5276" s="48">
        <v>0</v>
      </c>
      <c r="E5276" s="57">
        <v>16.36</v>
      </c>
      <c r="F5276" s="48">
        <v>7943.11</v>
      </c>
      <c r="G5276" s="48">
        <v>7943.11</v>
      </c>
      <c r="H5276" s="51"/>
      <c r="J5276" s="51"/>
    </row>
    <row r="5277" spans="1:10" x14ac:dyDescent="0.3">
      <c r="A5277" t="s">
        <v>5266</v>
      </c>
      <c r="B5277" t="s">
        <v>11556</v>
      </c>
      <c r="C5277" s="56">
        <v>41630</v>
      </c>
      <c r="D5277" s="48">
        <v>0</v>
      </c>
      <c r="E5277" s="57">
        <v>0</v>
      </c>
      <c r="F5277" s="48">
        <v>0</v>
      </c>
      <c r="G5277" s="48">
        <v>0</v>
      </c>
      <c r="H5277" s="51"/>
      <c r="J5277" s="51"/>
    </row>
    <row r="5278" spans="1:10" x14ac:dyDescent="0.3">
      <c r="A5278" t="s">
        <v>5267</v>
      </c>
      <c r="B5278" t="s">
        <v>11557</v>
      </c>
      <c r="C5278" s="56">
        <v>41693</v>
      </c>
      <c r="D5278" s="48">
        <v>0</v>
      </c>
      <c r="E5278" s="57">
        <v>0</v>
      </c>
      <c r="F5278" s="48">
        <v>0</v>
      </c>
      <c r="G5278" s="48">
        <v>0</v>
      </c>
      <c r="H5278" s="51"/>
      <c r="J5278" s="51"/>
    </row>
    <row r="5279" spans="1:10" x14ac:dyDescent="0.3">
      <c r="A5279" t="s">
        <v>5268</v>
      </c>
      <c r="B5279" t="s">
        <v>11558</v>
      </c>
      <c r="C5279" s="56">
        <v>41438</v>
      </c>
      <c r="D5279" s="48">
        <v>22970.7</v>
      </c>
      <c r="E5279" s="57">
        <v>51.56</v>
      </c>
      <c r="F5279" s="48">
        <v>25033.41</v>
      </c>
      <c r="G5279" s="48">
        <v>2062.7099999999991</v>
      </c>
      <c r="H5279" s="51"/>
      <c r="J5279" s="51"/>
    </row>
    <row r="5280" spans="1:10" x14ac:dyDescent="0.3">
      <c r="A5280" t="s">
        <v>5269</v>
      </c>
      <c r="B5280" t="s">
        <v>11559</v>
      </c>
      <c r="C5280" s="56">
        <v>41434</v>
      </c>
      <c r="D5280" s="48">
        <v>0</v>
      </c>
      <c r="E5280" s="57">
        <v>0</v>
      </c>
      <c r="F5280" s="48">
        <v>0</v>
      </c>
      <c r="G5280" s="48">
        <v>0</v>
      </c>
      <c r="H5280" s="51"/>
      <c r="J5280" s="51"/>
    </row>
    <row r="5281" spans="1:10" x14ac:dyDescent="0.3">
      <c r="A5281" t="s">
        <v>5270</v>
      </c>
      <c r="B5281" t="s">
        <v>11560</v>
      </c>
      <c r="C5281" s="56">
        <v>41500</v>
      </c>
      <c r="D5281" s="48">
        <v>0</v>
      </c>
      <c r="E5281" s="57">
        <v>0</v>
      </c>
      <c r="F5281" s="48">
        <v>0</v>
      </c>
      <c r="G5281" s="48">
        <v>0</v>
      </c>
      <c r="H5281" s="51"/>
      <c r="J5281" s="51"/>
    </row>
    <row r="5282" spans="1:10" x14ac:dyDescent="0.3">
      <c r="A5282" t="s">
        <v>5271</v>
      </c>
      <c r="B5282" t="s">
        <v>11561</v>
      </c>
      <c r="C5282" s="56">
        <v>41851</v>
      </c>
      <c r="D5282" s="48">
        <v>0</v>
      </c>
      <c r="E5282" s="57">
        <v>0</v>
      </c>
      <c r="F5282" s="48">
        <v>0</v>
      </c>
      <c r="G5282" s="48">
        <v>0</v>
      </c>
      <c r="H5282" s="51"/>
      <c r="J5282" s="51"/>
    </row>
    <row r="5283" spans="1:10" x14ac:dyDescent="0.3">
      <c r="A5283" t="s">
        <v>5272</v>
      </c>
      <c r="B5283" t="s">
        <v>11562</v>
      </c>
      <c r="C5283" s="56">
        <v>41895</v>
      </c>
      <c r="D5283" s="48">
        <v>0</v>
      </c>
      <c r="E5283" s="57">
        <v>0</v>
      </c>
      <c r="F5283" s="48">
        <v>0</v>
      </c>
      <c r="G5283" s="48">
        <v>0</v>
      </c>
      <c r="H5283" s="51"/>
      <c r="J5283" s="51"/>
    </row>
    <row r="5284" spans="1:10" x14ac:dyDescent="0.3">
      <c r="A5284" t="s">
        <v>5273</v>
      </c>
      <c r="B5284" t="s">
        <v>11563</v>
      </c>
      <c r="C5284" s="56">
        <v>41491</v>
      </c>
      <c r="D5284" s="48">
        <v>0</v>
      </c>
      <c r="E5284" s="57">
        <v>0</v>
      </c>
      <c r="F5284" s="48">
        <v>0</v>
      </c>
      <c r="G5284" s="48">
        <v>0</v>
      </c>
      <c r="H5284" s="51"/>
      <c r="J5284" s="51"/>
    </row>
    <row r="5285" spans="1:10" x14ac:dyDescent="0.3">
      <c r="A5285" t="s">
        <v>5274</v>
      </c>
      <c r="B5285" t="s">
        <v>11564</v>
      </c>
      <c r="C5285" s="56">
        <v>30240</v>
      </c>
      <c r="D5285" s="48">
        <v>3690.91</v>
      </c>
      <c r="E5285" s="57">
        <v>117.92</v>
      </c>
      <c r="F5285" s="48">
        <v>57252.52</v>
      </c>
      <c r="G5285" s="48">
        <v>53561.61</v>
      </c>
      <c r="H5285" s="51"/>
      <c r="J5285" s="51"/>
    </row>
    <row r="5286" spans="1:10" x14ac:dyDescent="0.3">
      <c r="A5286" t="s">
        <v>5275</v>
      </c>
      <c r="B5286" t="s">
        <v>11565</v>
      </c>
      <c r="C5286" s="56">
        <v>69669</v>
      </c>
      <c r="D5286" s="48">
        <v>37153.33</v>
      </c>
      <c r="E5286" s="57">
        <v>90.22</v>
      </c>
      <c r="F5286" s="48">
        <v>43803.61</v>
      </c>
      <c r="G5286" s="48">
        <v>6650.2799999999988</v>
      </c>
      <c r="H5286" s="51"/>
      <c r="J5286" s="51"/>
    </row>
    <row r="5287" spans="1:10" x14ac:dyDescent="0.3">
      <c r="A5287" t="s">
        <v>5276</v>
      </c>
      <c r="B5287" t="s">
        <v>11566</v>
      </c>
      <c r="C5287" s="56">
        <v>41434</v>
      </c>
      <c r="D5287" s="48">
        <v>0</v>
      </c>
      <c r="E5287" s="57">
        <v>0</v>
      </c>
      <c r="F5287" s="48">
        <v>0</v>
      </c>
      <c r="G5287" s="48">
        <v>0</v>
      </c>
      <c r="H5287" s="51"/>
      <c r="J5287" s="51"/>
    </row>
    <row r="5288" spans="1:10" x14ac:dyDescent="0.3">
      <c r="A5288" t="s">
        <v>5277</v>
      </c>
      <c r="B5288" t="s">
        <v>11567</v>
      </c>
      <c r="C5288" s="56">
        <v>41518</v>
      </c>
      <c r="D5288" s="48">
        <v>338584.96</v>
      </c>
      <c r="E5288" s="57">
        <v>653.11</v>
      </c>
      <c r="F5288" s="48">
        <v>317097.96999999997</v>
      </c>
      <c r="G5288" s="48">
        <v>-21486.990000000049</v>
      </c>
      <c r="H5288" s="51"/>
      <c r="J5288" s="51"/>
    </row>
    <row r="5289" spans="1:10" x14ac:dyDescent="0.3">
      <c r="A5289" t="s">
        <v>5278</v>
      </c>
      <c r="B5289" t="s">
        <v>11568</v>
      </c>
      <c r="C5289" s="56">
        <v>41868</v>
      </c>
      <c r="D5289" s="48">
        <v>0</v>
      </c>
      <c r="E5289" s="57">
        <v>0</v>
      </c>
      <c r="F5289" s="48">
        <v>0</v>
      </c>
      <c r="G5289" s="48">
        <v>0</v>
      </c>
      <c r="H5289" s="51"/>
      <c r="J5289" s="51"/>
    </row>
    <row r="5290" spans="1:10" x14ac:dyDescent="0.3">
      <c r="A5290" t="s">
        <v>5279</v>
      </c>
      <c r="B5290" t="s">
        <v>11569</v>
      </c>
      <c r="C5290" s="56">
        <v>41561</v>
      </c>
      <c r="D5290" s="48">
        <v>0</v>
      </c>
      <c r="E5290" s="57">
        <v>0</v>
      </c>
      <c r="F5290" s="48">
        <v>0</v>
      </c>
      <c r="G5290" s="48">
        <v>0</v>
      </c>
      <c r="H5290" s="51"/>
      <c r="J5290" s="51"/>
    </row>
    <row r="5291" spans="1:10" x14ac:dyDescent="0.3">
      <c r="A5291" t="s">
        <v>5280</v>
      </c>
      <c r="B5291" t="s">
        <v>11570</v>
      </c>
      <c r="C5291" s="56">
        <v>41527</v>
      </c>
      <c r="D5291" s="48">
        <v>0</v>
      </c>
      <c r="E5291" s="57">
        <v>32.43</v>
      </c>
      <c r="F5291" s="48">
        <v>15745.41</v>
      </c>
      <c r="G5291" s="48">
        <v>15745.41</v>
      </c>
      <c r="H5291" s="51"/>
      <c r="J5291" s="51"/>
    </row>
    <row r="5292" spans="1:10" x14ac:dyDescent="0.3">
      <c r="A5292" t="s">
        <v>5281</v>
      </c>
      <c r="B5292" t="s">
        <v>11571</v>
      </c>
      <c r="C5292" s="56">
        <v>41672</v>
      </c>
      <c r="D5292" s="48">
        <v>324876.19</v>
      </c>
      <c r="E5292" s="57">
        <v>377.26</v>
      </c>
      <c r="F5292" s="48">
        <v>183167.28</v>
      </c>
      <c r="G5292" s="48">
        <v>-141708.91</v>
      </c>
      <c r="H5292" s="51"/>
      <c r="J5292" s="51"/>
    </row>
    <row r="5293" spans="1:10" x14ac:dyDescent="0.3">
      <c r="A5293" t="s">
        <v>5282</v>
      </c>
      <c r="B5293" t="s">
        <v>11572</v>
      </c>
      <c r="C5293" s="56">
        <v>41630</v>
      </c>
      <c r="D5293" s="48">
        <v>59639.55</v>
      </c>
      <c r="E5293" s="57">
        <v>115.12</v>
      </c>
      <c r="F5293" s="48">
        <v>55893.06</v>
      </c>
      <c r="G5293" s="48">
        <v>-3746.4900000000052</v>
      </c>
      <c r="H5293" s="51"/>
      <c r="J5293" s="51"/>
    </row>
    <row r="5294" spans="1:10" x14ac:dyDescent="0.3">
      <c r="A5294" t="s">
        <v>5283</v>
      </c>
      <c r="B5294" t="s">
        <v>11573</v>
      </c>
      <c r="C5294" s="56">
        <v>40378</v>
      </c>
      <c r="D5294" s="48">
        <v>437985.16</v>
      </c>
      <c r="E5294" s="57">
        <v>0</v>
      </c>
      <c r="F5294" s="48">
        <v>0</v>
      </c>
      <c r="G5294" s="48">
        <v>-437985.16</v>
      </c>
      <c r="H5294" s="51"/>
      <c r="J5294" s="51"/>
    </row>
    <row r="5295" spans="1:10" x14ac:dyDescent="0.3">
      <c r="A5295" t="s">
        <v>5284</v>
      </c>
      <c r="B5295" t="s">
        <v>11574</v>
      </c>
      <c r="C5295" s="56">
        <v>41630</v>
      </c>
      <c r="D5295" s="48">
        <v>0</v>
      </c>
      <c r="E5295" s="57">
        <v>0</v>
      </c>
      <c r="F5295" s="48">
        <v>0</v>
      </c>
      <c r="G5295" s="48">
        <v>0</v>
      </c>
      <c r="H5295" s="51"/>
      <c r="J5295" s="51"/>
    </row>
    <row r="5296" spans="1:10" x14ac:dyDescent="0.3">
      <c r="A5296" t="s">
        <v>5285</v>
      </c>
      <c r="B5296" t="s">
        <v>11575</v>
      </c>
      <c r="C5296" s="56">
        <v>41574</v>
      </c>
      <c r="D5296" s="48">
        <v>0</v>
      </c>
      <c r="E5296" s="57">
        <v>6.5</v>
      </c>
      <c r="F5296" s="48">
        <v>3155.88</v>
      </c>
      <c r="G5296" s="48">
        <v>3155.88</v>
      </c>
      <c r="H5296" s="51"/>
      <c r="J5296" s="51"/>
    </row>
    <row r="5297" spans="1:10" x14ac:dyDescent="0.3">
      <c r="A5297" t="s">
        <v>5286</v>
      </c>
      <c r="B5297" t="s">
        <v>11576</v>
      </c>
      <c r="C5297" s="56">
        <v>41693</v>
      </c>
      <c r="D5297" s="48">
        <v>0</v>
      </c>
      <c r="E5297" s="57">
        <v>0</v>
      </c>
      <c r="F5297" s="48">
        <v>0</v>
      </c>
      <c r="G5297" s="48">
        <v>0</v>
      </c>
      <c r="H5297" s="51"/>
      <c r="J5297" s="51"/>
    </row>
    <row r="5298" spans="1:10" x14ac:dyDescent="0.3">
      <c r="A5298" t="s">
        <v>5287</v>
      </c>
      <c r="B5298" t="s">
        <v>11577</v>
      </c>
      <c r="C5298" s="56">
        <v>41500</v>
      </c>
      <c r="D5298" s="48">
        <v>0</v>
      </c>
      <c r="E5298" s="57">
        <v>0</v>
      </c>
      <c r="F5298" s="48">
        <v>0</v>
      </c>
      <c r="G5298" s="48">
        <v>0</v>
      </c>
      <c r="H5298" s="51"/>
      <c r="J5298" s="51"/>
    </row>
    <row r="5299" spans="1:10" x14ac:dyDescent="0.3">
      <c r="A5299" t="s">
        <v>5288</v>
      </c>
      <c r="B5299" t="s">
        <v>11578</v>
      </c>
      <c r="C5299" s="56">
        <v>41630</v>
      </c>
      <c r="D5299" s="48">
        <v>197458.15</v>
      </c>
      <c r="E5299" s="57">
        <v>217.86</v>
      </c>
      <c r="F5299" s="48">
        <v>105775.39</v>
      </c>
      <c r="G5299" s="48">
        <v>-91682.76</v>
      </c>
      <c r="H5299" s="51"/>
      <c r="J5299" s="51"/>
    </row>
    <row r="5300" spans="1:10" x14ac:dyDescent="0.3">
      <c r="A5300" t="s">
        <v>5289</v>
      </c>
      <c r="B5300" t="s">
        <v>11579</v>
      </c>
      <c r="C5300" s="56">
        <v>41775</v>
      </c>
      <c r="D5300" s="48">
        <v>539435.98</v>
      </c>
      <c r="E5300" s="57">
        <v>838.99</v>
      </c>
      <c r="F5300" s="48">
        <v>407346.42</v>
      </c>
      <c r="G5300" s="48">
        <v>-132089.56</v>
      </c>
      <c r="H5300" s="51"/>
      <c r="J5300" s="51"/>
    </row>
    <row r="5301" spans="1:10" x14ac:dyDescent="0.3">
      <c r="A5301" t="s">
        <v>5290</v>
      </c>
      <c r="B5301" t="s">
        <v>11580</v>
      </c>
      <c r="C5301" s="56">
        <v>41851</v>
      </c>
      <c r="D5301" s="48">
        <v>0</v>
      </c>
      <c r="E5301" s="57">
        <v>0</v>
      </c>
      <c r="F5301" s="48">
        <v>0</v>
      </c>
      <c r="G5301" s="48">
        <v>0</v>
      </c>
      <c r="H5301" s="51"/>
      <c r="J5301" s="51"/>
    </row>
    <row r="5302" spans="1:10" x14ac:dyDescent="0.3">
      <c r="A5302" t="s">
        <v>5291</v>
      </c>
      <c r="B5302" t="s">
        <v>11581</v>
      </c>
      <c r="C5302" s="56">
        <v>41438</v>
      </c>
      <c r="D5302" s="48">
        <v>0</v>
      </c>
      <c r="E5302" s="57">
        <v>0</v>
      </c>
      <c r="F5302" s="48">
        <v>0</v>
      </c>
      <c r="G5302" s="48">
        <v>0</v>
      </c>
      <c r="H5302" s="51"/>
      <c r="J5302" s="51"/>
    </row>
    <row r="5303" spans="1:10" x14ac:dyDescent="0.3">
      <c r="A5303" t="s">
        <v>5292</v>
      </c>
      <c r="B5303" t="s">
        <v>11582</v>
      </c>
      <c r="C5303" s="56">
        <v>41434</v>
      </c>
      <c r="D5303" s="48">
        <v>0</v>
      </c>
      <c r="E5303" s="57">
        <v>0</v>
      </c>
      <c r="F5303" s="48">
        <v>0</v>
      </c>
      <c r="G5303" s="48">
        <v>0</v>
      </c>
      <c r="H5303" s="51"/>
      <c r="J5303" s="51"/>
    </row>
    <row r="5304" spans="1:10" x14ac:dyDescent="0.3">
      <c r="A5304" t="s">
        <v>5293</v>
      </c>
      <c r="B5304" t="s">
        <v>11583</v>
      </c>
      <c r="C5304" s="56">
        <v>41842</v>
      </c>
      <c r="D5304" s="48">
        <v>24334.82</v>
      </c>
      <c r="E5304" s="57">
        <v>70.45</v>
      </c>
      <c r="F5304" s="48">
        <v>34204.879999999997</v>
      </c>
      <c r="G5304" s="48">
        <v>9870.0599999999977</v>
      </c>
      <c r="H5304" s="51"/>
      <c r="J5304" s="51"/>
    </row>
    <row r="5305" spans="1:10" x14ac:dyDescent="0.3">
      <c r="A5305" t="s">
        <v>5294</v>
      </c>
      <c r="B5305" t="s">
        <v>11584</v>
      </c>
      <c r="C5305" s="56">
        <v>69669</v>
      </c>
      <c r="D5305" s="48">
        <v>78784.84</v>
      </c>
      <c r="E5305" s="57">
        <v>333.44</v>
      </c>
      <c r="F5305" s="48">
        <v>161891.79</v>
      </c>
      <c r="G5305" s="48">
        <v>83106.950000000012</v>
      </c>
      <c r="H5305" s="51"/>
      <c r="J5305" s="51"/>
    </row>
    <row r="5306" spans="1:10" x14ac:dyDescent="0.3">
      <c r="A5306" t="s">
        <v>5295</v>
      </c>
      <c r="B5306" t="s">
        <v>11585</v>
      </c>
      <c r="C5306" s="56">
        <v>41868</v>
      </c>
      <c r="D5306" s="48">
        <v>0</v>
      </c>
      <c r="E5306" s="57">
        <v>0</v>
      </c>
      <c r="F5306" s="48">
        <v>0</v>
      </c>
      <c r="G5306" s="48">
        <v>0</v>
      </c>
      <c r="H5306" s="51"/>
      <c r="J5306" s="51"/>
    </row>
    <row r="5307" spans="1:10" x14ac:dyDescent="0.3">
      <c r="A5307" t="s">
        <v>5296</v>
      </c>
      <c r="B5307" t="s">
        <v>11586</v>
      </c>
      <c r="C5307" s="56">
        <v>41491</v>
      </c>
      <c r="D5307" s="48">
        <v>98838.63</v>
      </c>
      <c r="E5307" s="57">
        <v>158.75</v>
      </c>
      <c r="F5307" s="48">
        <v>77076.3</v>
      </c>
      <c r="G5307" s="48">
        <v>-21762.33</v>
      </c>
      <c r="H5307" s="51"/>
      <c r="J5307" s="51"/>
    </row>
    <row r="5308" spans="1:10" x14ac:dyDescent="0.3">
      <c r="A5308" t="s">
        <v>5297</v>
      </c>
      <c r="B5308" t="s">
        <v>11587</v>
      </c>
      <c r="C5308" s="56">
        <v>41538</v>
      </c>
      <c r="D5308" s="48">
        <v>0</v>
      </c>
      <c r="E5308" s="57">
        <v>0</v>
      </c>
      <c r="F5308" s="48">
        <v>0</v>
      </c>
      <c r="G5308" s="48">
        <v>0</v>
      </c>
      <c r="H5308" s="51"/>
      <c r="J5308" s="51"/>
    </row>
    <row r="5309" spans="1:10" x14ac:dyDescent="0.3">
      <c r="A5309" t="s">
        <v>5298</v>
      </c>
      <c r="B5309" t="s">
        <v>11588</v>
      </c>
      <c r="C5309" s="56">
        <v>41672</v>
      </c>
      <c r="D5309" s="48">
        <v>310734.74</v>
      </c>
      <c r="E5309" s="57">
        <v>401.19</v>
      </c>
      <c r="F5309" s="48">
        <v>194785.77</v>
      </c>
      <c r="G5309" s="48">
        <v>-115948.97</v>
      </c>
      <c r="H5309" s="51"/>
      <c r="J5309" s="51"/>
    </row>
    <row r="5310" spans="1:10" x14ac:dyDescent="0.3">
      <c r="A5310" t="s">
        <v>5299</v>
      </c>
      <c r="B5310" t="s">
        <v>11589</v>
      </c>
      <c r="C5310" s="56">
        <v>41630</v>
      </c>
      <c r="D5310" s="48">
        <v>0</v>
      </c>
      <c r="E5310" s="57">
        <v>0</v>
      </c>
      <c r="F5310" s="48">
        <v>0</v>
      </c>
      <c r="G5310" s="48">
        <v>0</v>
      </c>
      <c r="H5310" s="51"/>
      <c r="J5310" s="51"/>
    </row>
    <row r="5311" spans="1:10" x14ac:dyDescent="0.3">
      <c r="A5311" t="s">
        <v>5300</v>
      </c>
      <c r="B5311" t="s">
        <v>11590</v>
      </c>
      <c r="C5311" s="56">
        <v>41572</v>
      </c>
      <c r="D5311" s="48">
        <v>515556.16</v>
      </c>
      <c r="E5311" s="57">
        <v>1568.94</v>
      </c>
      <c r="F5311" s="48">
        <v>761751.75</v>
      </c>
      <c r="G5311" s="48">
        <v>246195.59000000003</v>
      </c>
      <c r="H5311" s="51"/>
      <c r="J5311" s="51"/>
    </row>
    <row r="5312" spans="1:10" x14ac:dyDescent="0.3">
      <c r="A5312" t="s">
        <v>5301</v>
      </c>
      <c r="B5312" t="s">
        <v>11591</v>
      </c>
      <c r="C5312" s="56">
        <v>41693</v>
      </c>
      <c r="D5312" s="48">
        <v>90805.440000000002</v>
      </c>
      <c r="E5312" s="57">
        <v>224.04</v>
      </c>
      <c r="F5312" s="48">
        <v>108775.9</v>
      </c>
      <c r="G5312" s="48">
        <v>17970.459999999992</v>
      </c>
      <c r="H5312" s="51"/>
      <c r="J5312" s="51"/>
    </row>
    <row r="5313" spans="1:10" x14ac:dyDescent="0.3">
      <c r="A5313" t="s">
        <v>5302</v>
      </c>
      <c r="B5313" t="s">
        <v>11592</v>
      </c>
      <c r="C5313" s="56">
        <v>41693</v>
      </c>
      <c r="D5313" s="48">
        <v>0</v>
      </c>
      <c r="E5313" s="57">
        <v>0</v>
      </c>
      <c r="F5313" s="48">
        <v>0</v>
      </c>
      <c r="G5313" s="48">
        <v>0</v>
      </c>
      <c r="H5313" s="51"/>
      <c r="J5313" s="51"/>
    </row>
    <row r="5314" spans="1:10" x14ac:dyDescent="0.3">
      <c r="A5314" t="s">
        <v>5303</v>
      </c>
      <c r="B5314" t="s">
        <v>11593</v>
      </c>
      <c r="C5314" s="56">
        <v>41630</v>
      </c>
      <c r="D5314" s="48">
        <v>7070.18</v>
      </c>
      <c r="E5314" s="57">
        <v>97.79</v>
      </c>
      <c r="F5314" s="48">
        <v>47479</v>
      </c>
      <c r="G5314" s="48">
        <v>40408.82</v>
      </c>
      <c r="H5314" s="51"/>
      <c r="J5314" s="51"/>
    </row>
    <row r="5315" spans="1:10" x14ac:dyDescent="0.3">
      <c r="A5315" t="s">
        <v>5304</v>
      </c>
      <c r="B5315" t="s">
        <v>11594</v>
      </c>
      <c r="C5315" s="56">
        <v>41375</v>
      </c>
      <c r="D5315" s="48">
        <v>0</v>
      </c>
      <c r="E5315" s="57">
        <v>0</v>
      </c>
      <c r="F5315" s="48">
        <v>0</v>
      </c>
      <c r="G5315" s="48">
        <v>0</v>
      </c>
      <c r="H5315" s="51"/>
      <c r="J5315" s="51"/>
    </row>
    <row r="5316" spans="1:10" x14ac:dyDescent="0.3">
      <c r="A5316" t="s">
        <v>5305</v>
      </c>
      <c r="B5316" t="s">
        <v>11595</v>
      </c>
      <c r="C5316" s="56">
        <v>41775</v>
      </c>
      <c r="D5316" s="48">
        <v>167042.5</v>
      </c>
      <c r="E5316" s="57">
        <v>554.48</v>
      </c>
      <c r="F5316" s="48">
        <v>269211.13</v>
      </c>
      <c r="G5316" s="48">
        <v>102168.63</v>
      </c>
      <c r="H5316" s="51"/>
      <c r="J5316" s="51"/>
    </row>
    <row r="5317" spans="1:10" x14ac:dyDescent="0.3">
      <c r="A5317" t="s">
        <v>5306</v>
      </c>
      <c r="B5317" t="s">
        <v>11596</v>
      </c>
      <c r="C5317" s="56">
        <v>41461</v>
      </c>
      <c r="D5317" s="48">
        <v>5544</v>
      </c>
      <c r="E5317" s="57">
        <v>0</v>
      </c>
      <c r="F5317" s="48">
        <v>0</v>
      </c>
      <c r="G5317" s="48">
        <v>-5544</v>
      </c>
      <c r="H5317" s="51"/>
      <c r="J5317" s="51"/>
    </row>
    <row r="5318" spans="1:10" x14ac:dyDescent="0.3">
      <c r="A5318" t="s">
        <v>5307</v>
      </c>
      <c r="B5318" t="s">
        <v>11597</v>
      </c>
      <c r="C5318" s="56">
        <v>41851</v>
      </c>
      <c r="D5318" s="48">
        <v>0</v>
      </c>
      <c r="E5318" s="57">
        <v>0</v>
      </c>
      <c r="F5318" s="48">
        <v>0</v>
      </c>
      <c r="G5318" s="48">
        <v>0</v>
      </c>
      <c r="H5318" s="51"/>
      <c r="J5318" s="51"/>
    </row>
    <row r="5319" spans="1:10" x14ac:dyDescent="0.3">
      <c r="A5319" t="s">
        <v>5308</v>
      </c>
      <c r="B5319" t="s">
        <v>11598</v>
      </c>
      <c r="C5319" s="56">
        <v>41852</v>
      </c>
      <c r="D5319" s="48">
        <v>0</v>
      </c>
      <c r="E5319" s="57">
        <v>40.07</v>
      </c>
      <c r="F5319" s="48">
        <v>19454.79</v>
      </c>
      <c r="G5319" s="48">
        <v>19454.79</v>
      </c>
      <c r="H5319" s="51"/>
      <c r="J5319" s="51"/>
    </row>
    <row r="5320" spans="1:10" x14ac:dyDescent="0.3">
      <c r="A5320" t="s">
        <v>5309</v>
      </c>
      <c r="B5320" t="s">
        <v>11599</v>
      </c>
      <c r="C5320" s="56">
        <v>41438</v>
      </c>
      <c r="D5320" s="48">
        <v>0</v>
      </c>
      <c r="E5320" s="57">
        <v>0</v>
      </c>
      <c r="F5320" s="48">
        <v>0</v>
      </c>
      <c r="G5320" s="48">
        <v>0</v>
      </c>
      <c r="H5320" s="51"/>
      <c r="J5320" s="51"/>
    </row>
    <row r="5321" spans="1:10" x14ac:dyDescent="0.3">
      <c r="A5321" t="s">
        <v>5310</v>
      </c>
      <c r="B5321" t="s">
        <v>11600</v>
      </c>
      <c r="C5321" s="56">
        <v>41434</v>
      </c>
      <c r="D5321" s="48">
        <v>61525.62</v>
      </c>
      <c r="E5321" s="57">
        <v>0</v>
      </c>
      <c r="F5321" s="48">
        <v>0</v>
      </c>
      <c r="G5321" s="48">
        <v>-61525.62</v>
      </c>
      <c r="H5321" s="51"/>
      <c r="J5321" s="51"/>
    </row>
    <row r="5322" spans="1:10" x14ac:dyDescent="0.3">
      <c r="A5322" t="s">
        <v>5311</v>
      </c>
      <c r="B5322" t="s">
        <v>11601</v>
      </c>
      <c r="C5322" s="56">
        <v>41842</v>
      </c>
      <c r="D5322" s="48">
        <v>9836.5400000000009</v>
      </c>
      <c r="E5322" s="57">
        <v>16.649999999999999</v>
      </c>
      <c r="F5322" s="48">
        <v>8083.91</v>
      </c>
      <c r="G5322" s="48">
        <v>-1752.630000000001</v>
      </c>
      <c r="H5322" s="51"/>
      <c r="J5322" s="51"/>
    </row>
    <row r="5323" spans="1:10" x14ac:dyDescent="0.3">
      <c r="A5323" t="s">
        <v>5312</v>
      </c>
      <c r="B5323" t="s">
        <v>11602</v>
      </c>
      <c r="C5323" s="56">
        <v>69669</v>
      </c>
      <c r="D5323" s="48">
        <v>20328</v>
      </c>
      <c r="E5323" s="57">
        <v>0</v>
      </c>
      <c r="F5323" s="48">
        <v>0</v>
      </c>
      <c r="G5323" s="48">
        <v>-20328</v>
      </c>
      <c r="H5323" s="51"/>
      <c r="J5323" s="51"/>
    </row>
    <row r="5324" spans="1:10" x14ac:dyDescent="0.3">
      <c r="A5324" t="s">
        <v>5313</v>
      </c>
      <c r="B5324" t="s">
        <v>11603</v>
      </c>
      <c r="C5324" s="56">
        <v>41670</v>
      </c>
      <c r="D5324" s="48">
        <v>6825.51</v>
      </c>
      <c r="E5324" s="57">
        <v>0</v>
      </c>
      <c r="F5324" s="48">
        <v>0</v>
      </c>
      <c r="G5324" s="48">
        <v>-6825.51</v>
      </c>
      <c r="H5324" s="51"/>
      <c r="J5324" s="51"/>
    </row>
    <row r="5325" spans="1:10" x14ac:dyDescent="0.3">
      <c r="A5325" t="s">
        <v>5314</v>
      </c>
      <c r="B5325" t="s">
        <v>11604</v>
      </c>
      <c r="C5325" s="56">
        <v>41561</v>
      </c>
      <c r="D5325" s="48">
        <v>0</v>
      </c>
      <c r="E5325" s="57">
        <v>0</v>
      </c>
      <c r="F5325" s="48">
        <v>0</v>
      </c>
      <c r="G5325" s="48">
        <v>0</v>
      </c>
      <c r="H5325" s="51"/>
      <c r="J5325" s="51"/>
    </row>
    <row r="5326" spans="1:10" x14ac:dyDescent="0.3">
      <c r="A5326" t="s">
        <v>5315</v>
      </c>
      <c r="B5326" t="s">
        <v>11605</v>
      </c>
      <c r="C5326" s="56">
        <v>41516</v>
      </c>
      <c r="D5326" s="48">
        <v>263724.07</v>
      </c>
      <c r="E5326" s="57">
        <v>561.16</v>
      </c>
      <c r="F5326" s="48">
        <v>272454.40000000002</v>
      </c>
      <c r="G5326" s="48">
        <v>8730.3300000000163</v>
      </c>
      <c r="H5326" s="51"/>
      <c r="J5326" s="51"/>
    </row>
    <row r="5327" spans="1:10" x14ac:dyDescent="0.3">
      <c r="A5327" t="s">
        <v>5316</v>
      </c>
      <c r="B5327" t="s">
        <v>11606</v>
      </c>
      <c r="C5327" s="56">
        <v>41812</v>
      </c>
      <c r="D5327" s="48">
        <v>26278.99</v>
      </c>
      <c r="E5327" s="57">
        <v>20.43</v>
      </c>
      <c r="F5327" s="48">
        <v>9919.17</v>
      </c>
      <c r="G5327" s="48">
        <v>-16359.820000000002</v>
      </c>
      <c r="H5327" s="51"/>
      <c r="J5327" s="51"/>
    </row>
    <row r="5328" spans="1:10" x14ac:dyDescent="0.3">
      <c r="A5328" t="s">
        <v>5317</v>
      </c>
      <c r="B5328" t="s">
        <v>11607</v>
      </c>
      <c r="C5328" s="56">
        <v>41693</v>
      </c>
      <c r="D5328" s="48">
        <v>0</v>
      </c>
      <c r="E5328" s="57">
        <v>13.68</v>
      </c>
      <c r="F5328" s="48">
        <v>6641.91</v>
      </c>
      <c r="G5328" s="48">
        <v>6641.91</v>
      </c>
      <c r="H5328" s="51"/>
      <c r="J5328" s="51"/>
    </row>
    <row r="5329" spans="1:10" x14ac:dyDescent="0.3">
      <c r="A5329" t="s">
        <v>5318</v>
      </c>
      <c r="B5329" t="s">
        <v>11608</v>
      </c>
      <c r="C5329" s="56">
        <v>41630</v>
      </c>
      <c r="D5329" s="48">
        <v>25872</v>
      </c>
      <c r="E5329" s="57">
        <v>132.55000000000001</v>
      </c>
      <c r="F5329" s="48">
        <v>64355.68</v>
      </c>
      <c r="G5329" s="48">
        <v>38483.68</v>
      </c>
      <c r="H5329" s="51"/>
      <c r="J5329" s="51"/>
    </row>
    <row r="5330" spans="1:10" x14ac:dyDescent="0.3">
      <c r="A5330" t="s">
        <v>5319</v>
      </c>
      <c r="B5330" t="s">
        <v>11609</v>
      </c>
      <c r="C5330" s="56">
        <v>41375</v>
      </c>
      <c r="D5330" s="48">
        <v>76494.06</v>
      </c>
      <c r="E5330" s="57">
        <v>272.32</v>
      </c>
      <c r="F5330" s="48">
        <v>132216.81</v>
      </c>
      <c r="G5330" s="48">
        <v>55722.75</v>
      </c>
      <c r="H5330" s="51"/>
      <c r="J5330" s="51"/>
    </row>
    <row r="5331" spans="1:10" x14ac:dyDescent="0.3">
      <c r="A5331" t="s">
        <v>5320</v>
      </c>
      <c r="B5331" t="s">
        <v>11610</v>
      </c>
      <c r="C5331" s="56">
        <v>41775</v>
      </c>
      <c r="D5331" s="48">
        <v>211579.84</v>
      </c>
      <c r="E5331" s="57">
        <v>510.39</v>
      </c>
      <c r="F5331" s="48">
        <v>247804.55</v>
      </c>
      <c r="G5331" s="48">
        <v>36224.709999999992</v>
      </c>
      <c r="H5331" s="51"/>
      <c r="J5331" s="51"/>
    </row>
    <row r="5332" spans="1:10" x14ac:dyDescent="0.3">
      <c r="A5332" t="s">
        <v>5321</v>
      </c>
      <c r="B5332" t="s">
        <v>11610</v>
      </c>
      <c r="C5332" s="56">
        <v>41775</v>
      </c>
      <c r="D5332" s="48">
        <v>276676.37</v>
      </c>
      <c r="E5332" s="57">
        <v>471.86</v>
      </c>
      <c r="F5332" s="48">
        <v>229097.47</v>
      </c>
      <c r="G5332" s="48">
        <v>-47578.899999999994</v>
      </c>
      <c r="H5332" s="51"/>
      <c r="J5332" s="51"/>
    </row>
    <row r="5333" spans="1:10" x14ac:dyDescent="0.3">
      <c r="A5333" t="s">
        <v>5322</v>
      </c>
      <c r="B5333" t="s">
        <v>11611</v>
      </c>
      <c r="C5333" s="56">
        <v>41461</v>
      </c>
      <c r="D5333" s="48">
        <v>85765.79</v>
      </c>
      <c r="E5333" s="57">
        <v>153.37</v>
      </c>
      <c r="F5333" s="48">
        <v>74464.2</v>
      </c>
      <c r="G5333" s="48">
        <v>-11301.589999999997</v>
      </c>
      <c r="H5333" s="51"/>
      <c r="J5333" s="51"/>
    </row>
    <row r="5334" spans="1:10" x14ac:dyDescent="0.3">
      <c r="A5334" t="s">
        <v>5323</v>
      </c>
      <c r="B5334" t="s">
        <v>11612</v>
      </c>
      <c r="C5334" s="56">
        <v>41852</v>
      </c>
      <c r="D5334" s="48">
        <v>0</v>
      </c>
      <c r="E5334" s="57">
        <v>0</v>
      </c>
      <c r="F5334" s="48">
        <v>0</v>
      </c>
      <c r="G5334" s="48">
        <v>0</v>
      </c>
      <c r="H5334" s="51"/>
      <c r="J5334" s="51"/>
    </row>
    <row r="5335" spans="1:10" x14ac:dyDescent="0.3">
      <c r="A5335" t="s">
        <v>5324</v>
      </c>
      <c r="B5335" t="s">
        <v>11613</v>
      </c>
      <c r="C5335" s="56">
        <v>41842</v>
      </c>
      <c r="D5335" s="48">
        <v>0</v>
      </c>
      <c r="E5335" s="57">
        <v>22.53</v>
      </c>
      <c r="F5335" s="48">
        <v>10938.77</v>
      </c>
      <c r="G5335" s="48">
        <v>10938.77</v>
      </c>
      <c r="H5335" s="51"/>
      <c r="J5335" s="51"/>
    </row>
    <row r="5336" spans="1:10" x14ac:dyDescent="0.3">
      <c r="A5336" t="s">
        <v>5325</v>
      </c>
      <c r="B5336" t="s">
        <v>11614</v>
      </c>
      <c r="C5336" s="56">
        <v>41571</v>
      </c>
      <c r="D5336" s="48">
        <v>0</v>
      </c>
      <c r="E5336" s="57">
        <v>0</v>
      </c>
      <c r="F5336" s="48">
        <v>0</v>
      </c>
      <c r="G5336" s="48">
        <v>0</v>
      </c>
      <c r="H5336" s="51"/>
      <c r="J5336" s="51"/>
    </row>
    <row r="5337" spans="1:10" x14ac:dyDescent="0.3">
      <c r="A5337" t="s">
        <v>5326</v>
      </c>
      <c r="B5337" t="s">
        <v>11615</v>
      </c>
      <c r="C5337" s="56">
        <v>41518</v>
      </c>
      <c r="D5337" s="48">
        <v>614098.54</v>
      </c>
      <c r="E5337" s="57">
        <v>1421.97</v>
      </c>
      <c r="F5337" s="48">
        <v>690394.87</v>
      </c>
      <c r="G5337" s="48">
        <v>76296.329999999958</v>
      </c>
      <c r="H5337" s="51"/>
      <c r="J5337" s="51"/>
    </row>
    <row r="5338" spans="1:10" x14ac:dyDescent="0.3">
      <c r="A5338" t="s">
        <v>5327</v>
      </c>
      <c r="B5338" t="s">
        <v>11616</v>
      </c>
      <c r="C5338" s="56">
        <v>41561</v>
      </c>
      <c r="D5338" s="48">
        <v>0</v>
      </c>
      <c r="E5338" s="57">
        <v>0</v>
      </c>
      <c r="F5338" s="48">
        <v>0</v>
      </c>
      <c r="G5338" s="48">
        <v>0</v>
      </c>
      <c r="H5338" s="51"/>
      <c r="J5338" s="51"/>
    </row>
    <row r="5339" spans="1:10" x14ac:dyDescent="0.3">
      <c r="A5339" t="s">
        <v>5328</v>
      </c>
      <c r="B5339" t="s">
        <v>11617</v>
      </c>
      <c r="C5339" s="56">
        <v>41781</v>
      </c>
      <c r="D5339" s="48">
        <v>25872</v>
      </c>
      <c r="E5339" s="57">
        <v>0</v>
      </c>
      <c r="F5339" s="48">
        <v>0</v>
      </c>
      <c r="G5339" s="48">
        <v>-25872</v>
      </c>
      <c r="H5339" s="51"/>
      <c r="J5339" s="51"/>
    </row>
    <row r="5340" spans="1:10" x14ac:dyDescent="0.3">
      <c r="A5340" t="s">
        <v>5329</v>
      </c>
      <c r="B5340" t="s">
        <v>11618</v>
      </c>
      <c r="C5340" s="56">
        <v>41672</v>
      </c>
      <c r="D5340" s="48">
        <v>0</v>
      </c>
      <c r="E5340" s="57">
        <v>0</v>
      </c>
      <c r="F5340" s="48">
        <v>0</v>
      </c>
      <c r="G5340" s="48">
        <v>0</v>
      </c>
      <c r="H5340" s="51"/>
      <c r="J5340" s="51"/>
    </row>
    <row r="5341" spans="1:10" x14ac:dyDescent="0.3">
      <c r="A5341" t="s">
        <v>5330</v>
      </c>
      <c r="B5341" t="s">
        <v>11619</v>
      </c>
      <c r="C5341" s="56">
        <v>41630</v>
      </c>
      <c r="D5341" s="48">
        <v>0</v>
      </c>
      <c r="E5341" s="57">
        <v>0</v>
      </c>
      <c r="F5341" s="48">
        <v>0</v>
      </c>
      <c r="G5341" s="48">
        <v>0</v>
      </c>
      <c r="H5341" s="51"/>
      <c r="J5341" s="51"/>
    </row>
    <row r="5342" spans="1:10" x14ac:dyDescent="0.3">
      <c r="A5342" t="s">
        <v>5331</v>
      </c>
      <c r="B5342" t="s">
        <v>11620</v>
      </c>
      <c r="C5342" s="56">
        <v>41841</v>
      </c>
      <c r="D5342" s="48">
        <v>40137.919999999998</v>
      </c>
      <c r="E5342" s="57">
        <v>59.14</v>
      </c>
      <c r="F5342" s="48">
        <v>28713.65</v>
      </c>
      <c r="G5342" s="48">
        <v>-11424.269999999997</v>
      </c>
      <c r="H5342" s="51"/>
      <c r="J5342" s="51"/>
    </row>
    <row r="5343" spans="1:10" x14ac:dyDescent="0.3">
      <c r="A5343" t="s">
        <v>5332</v>
      </c>
      <c r="B5343" t="s">
        <v>11621</v>
      </c>
      <c r="C5343" s="56">
        <v>41693</v>
      </c>
      <c r="D5343" s="48">
        <v>9240</v>
      </c>
      <c r="E5343" s="57">
        <v>19.95</v>
      </c>
      <c r="F5343" s="48">
        <v>9686.1200000000008</v>
      </c>
      <c r="G5343" s="48">
        <v>446.1200000000008</v>
      </c>
      <c r="H5343" s="51"/>
      <c r="J5343" s="51"/>
    </row>
    <row r="5344" spans="1:10" x14ac:dyDescent="0.3">
      <c r="A5344" t="s">
        <v>5333</v>
      </c>
      <c r="B5344" t="s">
        <v>11622</v>
      </c>
      <c r="C5344" s="56">
        <v>41693</v>
      </c>
      <c r="D5344" s="48">
        <v>0</v>
      </c>
      <c r="E5344" s="57">
        <v>0</v>
      </c>
      <c r="F5344" s="48">
        <v>0</v>
      </c>
      <c r="G5344" s="48">
        <v>0</v>
      </c>
      <c r="H5344" s="51"/>
      <c r="J5344" s="51"/>
    </row>
    <row r="5345" spans="1:10" x14ac:dyDescent="0.3">
      <c r="A5345" t="s">
        <v>5334</v>
      </c>
      <c r="B5345" t="s">
        <v>11623</v>
      </c>
      <c r="C5345" s="56">
        <v>41852</v>
      </c>
      <c r="D5345" s="48">
        <v>18223.080000000002</v>
      </c>
      <c r="E5345" s="57">
        <v>133.18</v>
      </c>
      <c r="F5345" s="48">
        <v>64661.55</v>
      </c>
      <c r="G5345" s="48">
        <v>46438.47</v>
      </c>
      <c r="H5345" s="51"/>
      <c r="J5345" s="51"/>
    </row>
    <row r="5346" spans="1:10" x14ac:dyDescent="0.3">
      <c r="A5346" t="s">
        <v>5335</v>
      </c>
      <c r="B5346" t="s">
        <v>11624</v>
      </c>
      <c r="C5346" s="56">
        <v>41438</v>
      </c>
      <c r="D5346" s="48">
        <v>0</v>
      </c>
      <c r="E5346" s="57">
        <v>0</v>
      </c>
      <c r="F5346" s="48">
        <v>0</v>
      </c>
      <c r="G5346" s="48">
        <v>0</v>
      </c>
      <c r="H5346" s="51"/>
      <c r="J5346" s="51"/>
    </row>
    <row r="5347" spans="1:10" x14ac:dyDescent="0.3">
      <c r="A5347" t="s">
        <v>5336</v>
      </c>
      <c r="B5347" t="s">
        <v>11625</v>
      </c>
      <c r="C5347" s="56">
        <v>41434</v>
      </c>
      <c r="D5347" s="48">
        <v>0</v>
      </c>
      <c r="E5347" s="57">
        <v>0</v>
      </c>
      <c r="F5347" s="48">
        <v>0</v>
      </c>
      <c r="G5347" s="48">
        <v>0</v>
      </c>
      <c r="H5347" s="51"/>
      <c r="J5347" s="51"/>
    </row>
    <row r="5348" spans="1:10" x14ac:dyDescent="0.3">
      <c r="A5348" t="s">
        <v>5337</v>
      </c>
      <c r="B5348" t="s">
        <v>11626</v>
      </c>
      <c r="C5348" s="56">
        <v>41842</v>
      </c>
      <c r="D5348" s="48">
        <v>33047.050000000003</v>
      </c>
      <c r="E5348" s="57">
        <v>119.9</v>
      </c>
      <c r="F5348" s="48">
        <v>58213.85</v>
      </c>
      <c r="G5348" s="48">
        <v>25166.799999999996</v>
      </c>
      <c r="H5348" s="51"/>
      <c r="J5348" s="51"/>
    </row>
    <row r="5349" spans="1:10" x14ac:dyDescent="0.3">
      <c r="A5349" t="s">
        <v>5338</v>
      </c>
      <c r="B5349" t="s">
        <v>11627</v>
      </c>
      <c r="C5349" s="56">
        <v>41670</v>
      </c>
      <c r="D5349" s="48">
        <v>0</v>
      </c>
      <c r="E5349" s="57">
        <v>0</v>
      </c>
      <c r="F5349" s="48">
        <v>0</v>
      </c>
      <c r="G5349" s="48">
        <v>0</v>
      </c>
      <c r="H5349" s="51"/>
      <c r="J5349" s="51"/>
    </row>
    <row r="5350" spans="1:10" x14ac:dyDescent="0.3">
      <c r="A5350" t="s">
        <v>5339</v>
      </c>
      <c r="B5350" t="s">
        <v>11628</v>
      </c>
      <c r="C5350" s="56">
        <v>41561</v>
      </c>
      <c r="D5350" s="48">
        <v>6384.11</v>
      </c>
      <c r="E5350" s="57">
        <v>35.22</v>
      </c>
      <c r="F5350" s="48">
        <v>17100.009999999998</v>
      </c>
      <c r="G5350" s="48">
        <v>10715.899999999998</v>
      </c>
      <c r="H5350" s="51"/>
      <c r="J5350" s="51"/>
    </row>
    <row r="5351" spans="1:10" x14ac:dyDescent="0.3">
      <c r="A5351" t="s">
        <v>5340</v>
      </c>
      <c r="B5351" t="s">
        <v>11629</v>
      </c>
      <c r="C5351" s="56">
        <v>41413</v>
      </c>
      <c r="D5351" s="48">
        <v>0</v>
      </c>
      <c r="E5351" s="57">
        <v>0</v>
      </c>
      <c r="F5351" s="48">
        <v>0</v>
      </c>
      <c r="G5351" s="48">
        <v>0</v>
      </c>
      <c r="H5351" s="51"/>
      <c r="J5351" s="51"/>
    </row>
    <row r="5352" spans="1:10" x14ac:dyDescent="0.3">
      <c r="A5352" t="s">
        <v>5341</v>
      </c>
      <c r="B5352" t="s">
        <v>11630</v>
      </c>
      <c r="C5352" s="56">
        <v>41841</v>
      </c>
      <c r="D5352" s="48">
        <v>3375.97</v>
      </c>
      <c r="E5352" s="57">
        <v>0</v>
      </c>
      <c r="F5352" s="48">
        <v>0</v>
      </c>
      <c r="G5352" s="48">
        <v>-3375.97</v>
      </c>
      <c r="H5352" s="51"/>
      <c r="J5352" s="51"/>
    </row>
    <row r="5353" spans="1:10" x14ac:dyDescent="0.3">
      <c r="A5353" t="s">
        <v>5342</v>
      </c>
      <c r="B5353" t="s">
        <v>11631</v>
      </c>
      <c r="C5353" s="56">
        <v>41812</v>
      </c>
      <c r="D5353" s="48">
        <v>0</v>
      </c>
      <c r="E5353" s="57">
        <v>0</v>
      </c>
      <c r="F5353" s="48">
        <v>0</v>
      </c>
      <c r="G5353" s="48">
        <v>0</v>
      </c>
      <c r="H5353" s="51"/>
      <c r="J5353" s="51"/>
    </row>
    <row r="5354" spans="1:10" x14ac:dyDescent="0.3">
      <c r="A5354" t="s">
        <v>5343</v>
      </c>
      <c r="B5354" t="s">
        <v>11632</v>
      </c>
      <c r="C5354" s="56">
        <v>41693</v>
      </c>
      <c r="D5354" s="48">
        <v>0</v>
      </c>
      <c r="E5354" s="57">
        <v>0</v>
      </c>
      <c r="F5354" s="48">
        <v>0</v>
      </c>
      <c r="G5354" s="48">
        <v>0</v>
      </c>
      <c r="H5354" s="51"/>
      <c r="J5354" s="51"/>
    </row>
    <row r="5355" spans="1:10" x14ac:dyDescent="0.3">
      <c r="A5355" t="s">
        <v>5344</v>
      </c>
      <c r="B5355" t="s">
        <v>11633</v>
      </c>
      <c r="C5355" s="56">
        <v>41375</v>
      </c>
      <c r="D5355" s="48">
        <v>150059.07999999999</v>
      </c>
      <c r="E5355" s="57">
        <v>107.31</v>
      </c>
      <c r="F5355" s="48">
        <v>52101.15</v>
      </c>
      <c r="G5355" s="48">
        <v>-97957.93</v>
      </c>
      <c r="H5355" s="51"/>
      <c r="J5355" s="51"/>
    </row>
    <row r="5356" spans="1:10" x14ac:dyDescent="0.3">
      <c r="A5356" t="s">
        <v>5345</v>
      </c>
      <c r="B5356" t="s">
        <v>11634</v>
      </c>
      <c r="C5356" s="56">
        <v>41775</v>
      </c>
      <c r="D5356" s="48">
        <v>83160</v>
      </c>
      <c r="E5356" s="57">
        <v>780.68</v>
      </c>
      <c r="F5356" s="48">
        <v>379035.75</v>
      </c>
      <c r="G5356" s="48">
        <v>295875.75</v>
      </c>
      <c r="H5356" s="51"/>
      <c r="J5356" s="51"/>
    </row>
    <row r="5357" spans="1:10" x14ac:dyDescent="0.3">
      <c r="A5357" t="s">
        <v>5346</v>
      </c>
      <c r="B5357" t="s">
        <v>11635</v>
      </c>
      <c r="C5357" s="56">
        <v>41438</v>
      </c>
      <c r="D5357" s="48">
        <v>0</v>
      </c>
      <c r="E5357" s="57">
        <v>0</v>
      </c>
      <c r="F5357" s="48">
        <v>0</v>
      </c>
      <c r="G5357" s="48">
        <v>0</v>
      </c>
      <c r="H5357" s="51"/>
      <c r="J5357" s="51"/>
    </row>
    <row r="5358" spans="1:10" x14ac:dyDescent="0.3">
      <c r="A5358" t="s">
        <v>5347</v>
      </c>
      <c r="B5358" t="s">
        <v>11636</v>
      </c>
      <c r="C5358" s="56">
        <v>41434</v>
      </c>
      <c r="D5358" s="48">
        <v>0</v>
      </c>
      <c r="E5358" s="57">
        <v>0</v>
      </c>
      <c r="F5358" s="48">
        <v>0</v>
      </c>
      <c r="G5358" s="48">
        <v>0</v>
      </c>
      <c r="H5358" s="51"/>
      <c r="J5358" s="51"/>
    </row>
    <row r="5359" spans="1:10" x14ac:dyDescent="0.3">
      <c r="A5359" t="s">
        <v>5348</v>
      </c>
      <c r="B5359" t="s">
        <v>11637</v>
      </c>
      <c r="C5359" s="56">
        <v>41842</v>
      </c>
      <c r="D5359" s="48">
        <v>3557.82</v>
      </c>
      <c r="E5359" s="57">
        <v>0</v>
      </c>
      <c r="F5359" s="48">
        <v>0</v>
      </c>
      <c r="G5359" s="48">
        <v>-3557.82</v>
      </c>
      <c r="H5359" s="51"/>
      <c r="J5359" s="51"/>
    </row>
    <row r="5360" spans="1:10" x14ac:dyDescent="0.3">
      <c r="A5360" t="s">
        <v>5349</v>
      </c>
      <c r="B5360" t="s">
        <v>11638</v>
      </c>
      <c r="C5360" s="56">
        <v>41561</v>
      </c>
      <c r="D5360" s="48">
        <v>0</v>
      </c>
      <c r="E5360" s="57">
        <v>0</v>
      </c>
      <c r="F5360" s="48">
        <v>0</v>
      </c>
      <c r="G5360" s="48">
        <v>0</v>
      </c>
      <c r="H5360" s="51"/>
      <c r="J5360" s="51"/>
    </row>
    <row r="5361" spans="1:10" x14ac:dyDescent="0.3">
      <c r="A5361" t="s">
        <v>5350</v>
      </c>
      <c r="B5361" t="s">
        <v>11639</v>
      </c>
      <c r="C5361" s="56">
        <v>41413</v>
      </c>
      <c r="D5361" s="48">
        <v>0</v>
      </c>
      <c r="E5361" s="57">
        <v>0</v>
      </c>
      <c r="F5361" s="48">
        <v>0</v>
      </c>
      <c r="G5361" s="48">
        <v>0</v>
      </c>
      <c r="H5361" s="51"/>
      <c r="J5361" s="51"/>
    </row>
    <row r="5362" spans="1:10" x14ac:dyDescent="0.3">
      <c r="A5362" t="s">
        <v>5351</v>
      </c>
      <c r="B5362" t="s">
        <v>11640</v>
      </c>
      <c r="C5362" s="56">
        <v>41812</v>
      </c>
      <c r="D5362" s="48">
        <v>0</v>
      </c>
      <c r="E5362" s="57">
        <v>0</v>
      </c>
      <c r="F5362" s="48">
        <v>0</v>
      </c>
      <c r="G5362" s="48">
        <v>0</v>
      </c>
      <c r="H5362" s="51"/>
      <c r="J5362" s="51"/>
    </row>
    <row r="5363" spans="1:10" x14ac:dyDescent="0.3">
      <c r="A5363" t="s">
        <v>5352</v>
      </c>
      <c r="B5363" t="s">
        <v>11641</v>
      </c>
      <c r="C5363" s="56">
        <v>41693</v>
      </c>
      <c r="D5363" s="48">
        <v>0</v>
      </c>
      <c r="E5363" s="57">
        <v>18.899999999999999</v>
      </c>
      <c r="F5363" s="48">
        <v>9176.33</v>
      </c>
      <c r="G5363" s="48">
        <v>9176.33</v>
      </c>
      <c r="H5363" s="51"/>
      <c r="J5363" s="51"/>
    </row>
    <row r="5364" spans="1:10" x14ac:dyDescent="0.3">
      <c r="A5364" t="s">
        <v>5353</v>
      </c>
      <c r="B5364" t="s">
        <v>11642</v>
      </c>
      <c r="C5364" s="56">
        <v>41375</v>
      </c>
      <c r="D5364" s="48">
        <v>0</v>
      </c>
      <c r="E5364" s="57">
        <v>69.36</v>
      </c>
      <c r="F5364" s="48">
        <v>33675.67</v>
      </c>
      <c r="G5364" s="48">
        <v>33675.67</v>
      </c>
      <c r="H5364" s="51"/>
      <c r="J5364" s="51"/>
    </row>
    <row r="5365" spans="1:10" x14ac:dyDescent="0.3">
      <c r="A5365" t="s">
        <v>5354</v>
      </c>
      <c r="B5365" t="s">
        <v>11643</v>
      </c>
      <c r="C5365" s="56">
        <v>41775</v>
      </c>
      <c r="D5365" s="48">
        <v>248862.53</v>
      </c>
      <c r="E5365" s="57">
        <v>366</v>
      </c>
      <c r="F5365" s="48">
        <v>177700.32</v>
      </c>
      <c r="G5365" s="48">
        <v>-71162.209999999992</v>
      </c>
      <c r="H5365" s="51"/>
      <c r="J5365" s="51"/>
    </row>
    <row r="5366" spans="1:10" x14ac:dyDescent="0.3">
      <c r="A5366" t="s">
        <v>5355</v>
      </c>
      <c r="B5366" t="s">
        <v>11644</v>
      </c>
      <c r="C5366" s="56">
        <v>41461</v>
      </c>
      <c r="D5366" s="48">
        <v>139865.60000000001</v>
      </c>
      <c r="E5366" s="57">
        <v>83.07</v>
      </c>
      <c r="F5366" s="48">
        <v>40332.15</v>
      </c>
      <c r="G5366" s="48">
        <v>-99533.450000000012</v>
      </c>
      <c r="H5366" s="51"/>
      <c r="J5366" s="51"/>
    </row>
    <row r="5367" spans="1:10" x14ac:dyDescent="0.3">
      <c r="A5367" t="s">
        <v>5356</v>
      </c>
      <c r="B5367" t="s">
        <v>11645</v>
      </c>
      <c r="C5367" s="56">
        <v>42554</v>
      </c>
      <c r="D5367" s="48">
        <v>32942.18</v>
      </c>
      <c r="E5367" s="57">
        <v>0</v>
      </c>
      <c r="F5367" s="48">
        <v>0</v>
      </c>
      <c r="G5367" s="48">
        <v>-32942.18</v>
      </c>
      <c r="H5367" s="51"/>
      <c r="J5367" s="51"/>
    </row>
    <row r="5368" spans="1:10" x14ac:dyDescent="0.3">
      <c r="A5368" t="s">
        <v>5357</v>
      </c>
      <c r="B5368" t="s">
        <v>11646</v>
      </c>
      <c r="C5368" s="56">
        <v>41852</v>
      </c>
      <c r="D5368" s="48">
        <v>0</v>
      </c>
      <c r="E5368" s="57">
        <v>0</v>
      </c>
      <c r="F5368" s="48">
        <v>0</v>
      </c>
      <c r="G5368" s="48">
        <v>0</v>
      </c>
      <c r="H5368" s="51"/>
      <c r="J5368" s="51"/>
    </row>
    <row r="5369" spans="1:10" x14ac:dyDescent="0.3">
      <c r="A5369" t="s">
        <v>5358</v>
      </c>
      <c r="B5369" t="s">
        <v>11647</v>
      </c>
      <c r="C5369" s="56">
        <v>41842</v>
      </c>
      <c r="D5369" s="48">
        <v>0</v>
      </c>
      <c r="E5369" s="57">
        <v>0</v>
      </c>
      <c r="F5369" s="48">
        <v>0</v>
      </c>
      <c r="G5369" s="48">
        <v>0</v>
      </c>
      <c r="H5369" s="51"/>
      <c r="J5369" s="51"/>
    </row>
    <row r="5370" spans="1:10" x14ac:dyDescent="0.3">
      <c r="A5370" t="s">
        <v>5359</v>
      </c>
      <c r="B5370" t="s">
        <v>11648</v>
      </c>
      <c r="C5370" s="56">
        <v>41716</v>
      </c>
      <c r="D5370" s="48">
        <v>361039.38</v>
      </c>
      <c r="E5370" s="57">
        <v>524.97</v>
      </c>
      <c r="F5370" s="48">
        <v>254883.43</v>
      </c>
      <c r="G5370" s="48">
        <v>-106155.95000000001</v>
      </c>
      <c r="H5370" s="51"/>
      <c r="J5370" s="51"/>
    </row>
    <row r="5371" spans="1:10" x14ac:dyDescent="0.3">
      <c r="A5371" t="s">
        <v>5360</v>
      </c>
      <c r="B5371" t="s">
        <v>11649</v>
      </c>
      <c r="C5371" s="56">
        <v>41413</v>
      </c>
      <c r="D5371" s="48">
        <v>0</v>
      </c>
      <c r="E5371" s="57">
        <v>0</v>
      </c>
      <c r="F5371" s="48">
        <v>0</v>
      </c>
      <c r="G5371" s="48">
        <v>0</v>
      </c>
      <c r="H5371" s="51"/>
      <c r="J5371" s="51"/>
    </row>
    <row r="5372" spans="1:10" x14ac:dyDescent="0.3">
      <c r="A5372" t="s">
        <v>5361</v>
      </c>
      <c r="B5372" t="s">
        <v>11650</v>
      </c>
      <c r="C5372" s="56">
        <v>41852</v>
      </c>
      <c r="D5372" s="48">
        <v>0</v>
      </c>
      <c r="E5372" s="57">
        <v>303.93</v>
      </c>
      <c r="F5372" s="48">
        <v>147564.09</v>
      </c>
      <c r="G5372" s="48">
        <v>147564.09</v>
      </c>
      <c r="H5372" s="51"/>
      <c r="J5372" s="51"/>
    </row>
    <row r="5373" spans="1:10" x14ac:dyDescent="0.3">
      <c r="A5373" t="s">
        <v>5362</v>
      </c>
      <c r="B5373" t="s">
        <v>11651</v>
      </c>
      <c r="C5373" s="56">
        <v>41434</v>
      </c>
      <c r="D5373" s="48">
        <v>5544</v>
      </c>
      <c r="E5373" s="57">
        <v>27.01</v>
      </c>
      <c r="F5373" s="48">
        <v>13113.9</v>
      </c>
      <c r="G5373" s="48">
        <v>7569.9</v>
      </c>
      <c r="H5373" s="51"/>
      <c r="J5373" s="51"/>
    </row>
    <row r="5374" spans="1:10" x14ac:dyDescent="0.3">
      <c r="A5374" t="s">
        <v>5363</v>
      </c>
      <c r="B5374" t="s">
        <v>11652</v>
      </c>
      <c r="C5374" s="56">
        <v>41842</v>
      </c>
      <c r="D5374" s="48">
        <v>3665.69</v>
      </c>
      <c r="E5374" s="57">
        <v>9.76</v>
      </c>
      <c r="F5374" s="48">
        <v>4738.68</v>
      </c>
      <c r="G5374" s="48">
        <v>1072.9900000000002</v>
      </c>
      <c r="H5374" s="51"/>
      <c r="J5374" s="51"/>
    </row>
    <row r="5375" spans="1:10" x14ac:dyDescent="0.3">
      <c r="A5375" t="s">
        <v>5364</v>
      </c>
      <c r="B5375" t="s">
        <v>11653</v>
      </c>
      <c r="C5375" s="56">
        <v>41571</v>
      </c>
      <c r="D5375" s="48">
        <v>0</v>
      </c>
      <c r="E5375" s="57">
        <v>0</v>
      </c>
      <c r="F5375" s="48">
        <v>0</v>
      </c>
      <c r="G5375" s="48">
        <v>0</v>
      </c>
      <c r="H5375" s="51"/>
      <c r="J5375" s="51"/>
    </row>
    <row r="5376" spans="1:10" x14ac:dyDescent="0.3">
      <c r="A5376" t="s">
        <v>5365</v>
      </c>
      <c r="B5376" t="s">
        <v>11654</v>
      </c>
      <c r="C5376" s="56">
        <v>41518</v>
      </c>
      <c r="D5376" s="48">
        <v>0</v>
      </c>
      <c r="E5376" s="57">
        <v>0</v>
      </c>
      <c r="F5376" s="48">
        <v>0</v>
      </c>
      <c r="G5376" s="48">
        <v>0</v>
      </c>
      <c r="H5376" s="51"/>
      <c r="J5376" s="51"/>
    </row>
    <row r="5377" spans="1:10" x14ac:dyDescent="0.3">
      <c r="A5377" t="s">
        <v>5366</v>
      </c>
      <c r="B5377" t="s">
        <v>11655</v>
      </c>
      <c r="C5377" s="56">
        <v>41781</v>
      </c>
      <c r="D5377" s="48">
        <v>11088</v>
      </c>
      <c r="E5377" s="57">
        <v>0</v>
      </c>
      <c r="F5377" s="48">
        <v>0</v>
      </c>
      <c r="G5377" s="48">
        <v>-11088</v>
      </c>
      <c r="H5377" s="51"/>
      <c r="J5377" s="51"/>
    </row>
    <row r="5378" spans="1:10" x14ac:dyDescent="0.3">
      <c r="A5378" t="s">
        <v>5367</v>
      </c>
      <c r="B5378" t="s">
        <v>11655</v>
      </c>
      <c r="C5378" s="56">
        <v>41781</v>
      </c>
      <c r="D5378" s="48">
        <v>12936</v>
      </c>
      <c r="E5378" s="57">
        <v>0</v>
      </c>
      <c r="F5378" s="48">
        <v>0</v>
      </c>
      <c r="G5378" s="48">
        <v>-12936</v>
      </c>
      <c r="H5378" s="51"/>
      <c r="J5378" s="51"/>
    </row>
    <row r="5379" spans="1:10" x14ac:dyDescent="0.3">
      <c r="A5379" t="s">
        <v>5368</v>
      </c>
      <c r="B5379" t="s">
        <v>11656</v>
      </c>
      <c r="C5379" s="56">
        <v>41812</v>
      </c>
      <c r="D5379" s="48">
        <v>0</v>
      </c>
      <c r="E5379" s="57">
        <v>0</v>
      </c>
      <c r="F5379" s="48">
        <v>0</v>
      </c>
      <c r="G5379" s="48">
        <v>0</v>
      </c>
      <c r="H5379" s="51"/>
      <c r="J5379" s="51"/>
    </row>
    <row r="5380" spans="1:10" x14ac:dyDescent="0.3">
      <c r="A5380" t="s">
        <v>5369</v>
      </c>
      <c r="B5380" t="s">
        <v>11657</v>
      </c>
      <c r="C5380" s="56">
        <v>41693</v>
      </c>
      <c r="D5380" s="48">
        <v>0</v>
      </c>
      <c r="E5380" s="57">
        <v>16.47</v>
      </c>
      <c r="F5380" s="48">
        <v>7996.51</v>
      </c>
      <c r="G5380" s="48">
        <v>7996.51</v>
      </c>
      <c r="H5380" s="51"/>
      <c r="J5380" s="51"/>
    </row>
    <row r="5381" spans="1:10" x14ac:dyDescent="0.3">
      <c r="A5381" t="s">
        <v>5370</v>
      </c>
      <c r="B5381" t="s">
        <v>11658</v>
      </c>
      <c r="C5381" s="56">
        <v>41775</v>
      </c>
      <c r="D5381" s="48">
        <v>195027.06</v>
      </c>
      <c r="E5381" s="57">
        <v>593.78</v>
      </c>
      <c r="F5381" s="48">
        <v>288292.07</v>
      </c>
      <c r="G5381" s="48">
        <v>93265.010000000009</v>
      </c>
      <c r="H5381" s="51"/>
      <c r="J5381" s="51"/>
    </row>
    <row r="5382" spans="1:10" x14ac:dyDescent="0.3">
      <c r="A5382" t="s">
        <v>5371</v>
      </c>
      <c r="B5382" t="s">
        <v>11659</v>
      </c>
      <c r="C5382" s="56">
        <v>41518</v>
      </c>
      <c r="D5382" s="48">
        <v>0</v>
      </c>
      <c r="E5382" s="57">
        <v>0</v>
      </c>
      <c r="F5382" s="48">
        <v>0</v>
      </c>
      <c r="G5382" s="48">
        <v>0</v>
      </c>
      <c r="H5382" s="51"/>
      <c r="J5382" s="51"/>
    </row>
    <row r="5383" spans="1:10" x14ac:dyDescent="0.3">
      <c r="A5383" t="s">
        <v>5372</v>
      </c>
      <c r="B5383" t="s">
        <v>11660</v>
      </c>
      <c r="C5383" s="56">
        <v>41774</v>
      </c>
      <c r="D5383" s="48">
        <v>170558.74</v>
      </c>
      <c r="E5383" s="57">
        <v>354.77</v>
      </c>
      <c r="F5383" s="48">
        <v>172247.93</v>
      </c>
      <c r="G5383" s="48">
        <v>1689.1900000000023</v>
      </c>
      <c r="H5383" s="51"/>
      <c r="J5383" s="51"/>
    </row>
    <row r="5384" spans="1:10" x14ac:dyDescent="0.3">
      <c r="A5384" t="s">
        <v>5373</v>
      </c>
      <c r="B5384" t="s">
        <v>11661</v>
      </c>
      <c r="C5384" s="56">
        <v>41841</v>
      </c>
      <c r="D5384" s="48">
        <v>0</v>
      </c>
      <c r="E5384" s="57">
        <v>0</v>
      </c>
      <c r="F5384" s="48">
        <v>0</v>
      </c>
      <c r="G5384" s="48">
        <v>0</v>
      </c>
      <c r="H5384" s="51"/>
      <c r="J5384" s="51"/>
    </row>
    <row r="5385" spans="1:10" x14ac:dyDescent="0.3">
      <c r="A5385" t="s">
        <v>5374</v>
      </c>
      <c r="B5385" t="s">
        <v>11662</v>
      </c>
      <c r="C5385" s="56">
        <v>41812</v>
      </c>
      <c r="D5385" s="48">
        <v>0</v>
      </c>
      <c r="E5385" s="57">
        <v>0</v>
      </c>
      <c r="F5385" s="48">
        <v>0</v>
      </c>
      <c r="G5385" s="48">
        <v>0</v>
      </c>
      <c r="H5385" s="51"/>
      <c r="J5385" s="51"/>
    </row>
    <row r="5386" spans="1:10" x14ac:dyDescent="0.3">
      <c r="A5386" t="s">
        <v>5375</v>
      </c>
      <c r="B5386" t="s">
        <v>11663</v>
      </c>
      <c r="C5386" s="56">
        <v>42554</v>
      </c>
      <c r="D5386" s="48">
        <v>47313.21</v>
      </c>
      <c r="E5386" s="57">
        <v>65.819999999999993</v>
      </c>
      <c r="F5386" s="48">
        <v>31956.93</v>
      </c>
      <c r="G5386" s="48">
        <v>-15356.279999999999</v>
      </c>
      <c r="H5386" s="51"/>
      <c r="J5386" s="51"/>
    </row>
    <row r="5387" spans="1:10" x14ac:dyDescent="0.3">
      <c r="A5387" t="s">
        <v>5376</v>
      </c>
      <c r="B5387" t="s">
        <v>11664</v>
      </c>
      <c r="C5387" s="56">
        <v>41518</v>
      </c>
      <c r="D5387" s="48">
        <v>0</v>
      </c>
      <c r="E5387" s="57">
        <v>0</v>
      </c>
      <c r="F5387" s="48">
        <v>0</v>
      </c>
      <c r="G5387" s="48">
        <v>0</v>
      </c>
      <c r="H5387" s="51"/>
      <c r="J5387" s="51"/>
    </row>
    <row r="5388" spans="1:10" x14ac:dyDescent="0.3">
      <c r="A5388" t="s">
        <v>5377</v>
      </c>
      <c r="B5388" t="s">
        <v>11665</v>
      </c>
      <c r="C5388" s="56">
        <v>41663</v>
      </c>
      <c r="D5388" s="48">
        <v>451540.46</v>
      </c>
      <c r="E5388" s="57">
        <v>938.62</v>
      </c>
      <c r="F5388" s="48">
        <v>455718.78</v>
      </c>
      <c r="G5388" s="48">
        <v>4178.320000000007</v>
      </c>
      <c r="H5388" s="51"/>
      <c r="J5388" s="51"/>
    </row>
    <row r="5389" spans="1:10" x14ac:dyDescent="0.3">
      <c r="A5389" t="s">
        <v>5378</v>
      </c>
      <c r="B5389" t="s">
        <v>11666</v>
      </c>
      <c r="C5389" s="56">
        <v>41841</v>
      </c>
      <c r="D5389" s="48">
        <v>3696</v>
      </c>
      <c r="E5389" s="57">
        <v>0</v>
      </c>
      <c r="F5389" s="48">
        <v>0</v>
      </c>
      <c r="G5389" s="48">
        <v>-3696</v>
      </c>
      <c r="H5389" s="51"/>
      <c r="J5389" s="51"/>
    </row>
    <row r="5390" spans="1:10" x14ac:dyDescent="0.3">
      <c r="A5390" t="s">
        <v>5379</v>
      </c>
      <c r="B5390" t="s">
        <v>11667</v>
      </c>
      <c r="C5390" s="56">
        <v>41775</v>
      </c>
      <c r="D5390" s="48">
        <v>599409.79</v>
      </c>
      <c r="E5390" s="57">
        <v>1115.3699999999999</v>
      </c>
      <c r="F5390" s="48">
        <v>541534.43999999994</v>
      </c>
      <c r="G5390" s="48">
        <v>-57875.350000000093</v>
      </c>
      <c r="H5390" s="51"/>
      <c r="J5390" s="51"/>
    </row>
    <row r="5391" spans="1:10" x14ac:dyDescent="0.3">
      <c r="A5391" t="s">
        <v>5380</v>
      </c>
      <c r="B5391" t="s">
        <v>11668</v>
      </c>
      <c r="C5391" s="56">
        <v>41518</v>
      </c>
      <c r="D5391" s="48">
        <v>93316.23</v>
      </c>
      <c r="E5391" s="57">
        <v>153.97999999999999</v>
      </c>
      <c r="F5391" s="48">
        <v>74760.37</v>
      </c>
      <c r="G5391" s="48">
        <v>-18555.86</v>
      </c>
      <c r="H5391" s="51"/>
      <c r="J5391" s="51"/>
    </row>
    <row r="5392" spans="1:10" x14ac:dyDescent="0.3">
      <c r="A5392" t="s">
        <v>5381</v>
      </c>
      <c r="B5392" t="s">
        <v>11669</v>
      </c>
      <c r="C5392" s="56">
        <v>41663</v>
      </c>
      <c r="D5392" s="48">
        <v>175256.15</v>
      </c>
      <c r="E5392" s="57">
        <v>164.07</v>
      </c>
      <c r="F5392" s="48">
        <v>79659.27</v>
      </c>
      <c r="G5392" s="48">
        <v>-95596.87999999999</v>
      </c>
      <c r="H5392" s="51"/>
      <c r="J5392" s="51"/>
    </row>
    <row r="5393" spans="1:10" x14ac:dyDescent="0.3">
      <c r="A5393" t="s">
        <v>5382</v>
      </c>
      <c r="B5393" t="s">
        <v>11670</v>
      </c>
      <c r="C5393" s="56">
        <v>41852</v>
      </c>
      <c r="D5393" s="48">
        <v>0</v>
      </c>
      <c r="E5393" s="57">
        <v>0</v>
      </c>
      <c r="F5393" s="48">
        <v>0</v>
      </c>
      <c r="G5393" s="48">
        <v>0</v>
      </c>
      <c r="H5393" s="51"/>
      <c r="J5393" s="51"/>
    </row>
    <row r="5394" spans="1:10" x14ac:dyDescent="0.3">
      <c r="A5394" t="s">
        <v>5383</v>
      </c>
      <c r="B5394" t="s">
        <v>11671</v>
      </c>
      <c r="C5394" s="56">
        <v>41518</v>
      </c>
      <c r="D5394" s="48">
        <v>29568</v>
      </c>
      <c r="E5394" s="57">
        <v>239.6</v>
      </c>
      <c r="F5394" s="48">
        <v>116330.59</v>
      </c>
      <c r="G5394" s="48">
        <v>86762.59</v>
      </c>
      <c r="H5394" s="51"/>
      <c r="J5394" s="51"/>
    </row>
    <row r="5395" spans="1:10" x14ac:dyDescent="0.3">
      <c r="A5395" t="s">
        <v>5384</v>
      </c>
      <c r="B5395" t="s">
        <v>11672</v>
      </c>
      <c r="C5395" s="56">
        <v>41494</v>
      </c>
      <c r="D5395" s="48">
        <v>3704.13</v>
      </c>
      <c r="E5395" s="57">
        <v>0</v>
      </c>
      <c r="F5395" s="48">
        <v>0</v>
      </c>
      <c r="G5395" s="48">
        <v>-3704.13</v>
      </c>
      <c r="H5395" s="51"/>
      <c r="J5395" s="51"/>
    </row>
    <row r="5396" spans="1:10" x14ac:dyDescent="0.3">
      <c r="A5396" t="s">
        <v>5385</v>
      </c>
      <c r="B5396" t="s">
        <v>11673</v>
      </c>
      <c r="C5396" s="56">
        <v>41775</v>
      </c>
      <c r="D5396" s="48">
        <v>179568.68</v>
      </c>
      <c r="E5396" s="57">
        <v>551.92999999999995</v>
      </c>
      <c r="F5396" s="48">
        <v>267973.05</v>
      </c>
      <c r="G5396" s="48">
        <v>88404.37</v>
      </c>
      <c r="H5396" s="51"/>
      <c r="J5396" s="51"/>
    </row>
    <row r="5397" spans="1:10" x14ac:dyDescent="0.3">
      <c r="A5397" t="s">
        <v>5386</v>
      </c>
      <c r="B5397" t="s">
        <v>11674</v>
      </c>
      <c r="C5397" s="56">
        <v>41716</v>
      </c>
      <c r="D5397" s="48">
        <v>181486.11</v>
      </c>
      <c r="E5397" s="57">
        <v>705.67</v>
      </c>
      <c r="F5397" s="48">
        <v>342616.9</v>
      </c>
      <c r="G5397" s="48">
        <v>161130.79000000004</v>
      </c>
      <c r="H5397" s="51"/>
      <c r="J5397" s="51"/>
    </row>
    <row r="5398" spans="1:10" x14ac:dyDescent="0.3">
      <c r="A5398" t="s">
        <v>5387</v>
      </c>
      <c r="B5398" t="s">
        <v>11675</v>
      </c>
      <c r="C5398" s="56">
        <v>41674</v>
      </c>
      <c r="D5398" s="48">
        <v>0</v>
      </c>
      <c r="E5398" s="57">
        <v>0</v>
      </c>
      <c r="F5398" s="48">
        <v>0</v>
      </c>
      <c r="G5398" s="48">
        <v>0</v>
      </c>
      <c r="H5398" s="51"/>
      <c r="J5398" s="51"/>
    </row>
    <row r="5399" spans="1:10" x14ac:dyDescent="0.3">
      <c r="A5399" t="s">
        <v>5388</v>
      </c>
      <c r="B5399" t="s">
        <v>11676</v>
      </c>
      <c r="C5399" s="56">
        <v>42554</v>
      </c>
      <c r="D5399" s="48">
        <v>0</v>
      </c>
      <c r="E5399" s="57">
        <v>0</v>
      </c>
      <c r="F5399" s="48">
        <v>0</v>
      </c>
      <c r="G5399" s="48">
        <v>0</v>
      </c>
      <c r="H5399" s="51"/>
      <c r="J5399" s="51"/>
    </row>
    <row r="5400" spans="1:10" x14ac:dyDescent="0.3">
      <c r="A5400" t="s">
        <v>5389</v>
      </c>
      <c r="B5400" t="s">
        <v>11677</v>
      </c>
      <c r="C5400" s="56">
        <v>41579</v>
      </c>
      <c r="D5400" s="48">
        <v>637276.30000000005</v>
      </c>
      <c r="E5400" s="57">
        <v>993.44</v>
      </c>
      <c r="F5400" s="48">
        <v>482334.99</v>
      </c>
      <c r="G5400" s="48">
        <v>-154941.31000000006</v>
      </c>
      <c r="H5400" s="51"/>
      <c r="J5400" s="51"/>
    </row>
    <row r="5401" spans="1:10" x14ac:dyDescent="0.3">
      <c r="A5401" t="s">
        <v>5390</v>
      </c>
      <c r="B5401" t="s">
        <v>11678</v>
      </c>
      <c r="C5401" s="56">
        <v>41494</v>
      </c>
      <c r="D5401" s="48">
        <v>27890.58</v>
      </c>
      <c r="E5401" s="57">
        <v>187.69</v>
      </c>
      <c r="F5401" s="48">
        <v>91127.25</v>
      </c>
      <c r="G5401" s="48">
        <v>63236.67</v>
      </c>
      <c r="H5401" s="51"/>
      <c r="J5401" s="51"/>
    </row>
    <row r="5402" spans="1:10" x14ac:dyDescent="0.3">
      <c r="A5402" t="s">
        <v>5391</v>
      </c>
      <c r="B5402" t="s">
        <v>11679</v>
      </c>
      <c r="C5402" s="56">
        <v>41775</v>
      </c>
      <c r="D5402" s="48">
        <v>450185.81</v>
      </c>
      <c r="E5402" s="57">
        <v>696.52</v>
      </c>
      <c r="F5402" s="48">
        <v>338174.39</v>
      </c>
      <c r="G5402" s="48">
        <v>-112011.41999999998</v>
      </c>
      <c r="H5402" s="51"/>
      <c r="J5402" s="51"/>
    </row>
    <row r="5403" spans="1:10" x14ac:dyDescent="0.3">
      <c r="A5403" t="s">
        <v>5392</v>
      </c>
      <c r="B5403" t="s">
        <v>11680</v>
      </c>
      <c r="C5403" s="56">
        <v>42554</v>
      </c>
      <c r="D5403" s="48">
        <v>0</v>
      </c>
      <c r="E5403" s="57">
        <v>0</v>
      </c>
      <c r="F5403" s="48">
        <v>0</v>
      </c>
      <c r="G5403" s="48">
        <v>0</v>
      </c>
      <c r="H5403" s="51"/>
      <c r="J5403" s="51"/>
    </row>
    <row r="5404" spans="1:10" x14ac:dyDescent="0.3">
      <c r="A5404" t="s">
        <v>5393</v>
      </c>
      <c r="B5404" t="s">
        <v>11681</v>
      </c>
      <c r="C5404" s="56">
        <v>41579</v>
      </c>
      <c r="D5404" s="48">
        <v>693669.79</v>
      </c>
      <c r="E5404" s="57">
        <v>1278.32</v>
      </c>
      <c r="F5404" s="48">
        <v>620649.93000000005</v>
      </c>
      <c r="G5404" s="48">
        <v>-73019.859999999986</v>
      </c>
      <c r="H5404" s="51"/>
      <c r="J5404" s="51"/>
    </row>
    <row r="5405" spans="1:10" x14ac:dyDescent="0.3">
      <c r="A5405" t="s">
        <v>5394</v>
      </c>
      <c r="B5405" t="s">
        <v>11682</v>
      </c>
      <c r="C5405" s="56">
        <v>41674</v>
      </c>
      <c r="D5405" s="48">
        <v>195020.46</v>
      </c>
      <c r="E5405" s="57">
        <v>269.77999999999997</v>
      </c>
      <c r="F5405" s="48">
        <v>130983.59</v>
      </c>
      <c r="G5405" s="48">
        <v>-64036.869999999995</v>
      </c>
      <c r="H5405" s="51"/>
      <c r="J5405" s="51"/>
    </row>
    <row r="5406" spans="1:10" x14ac:dyDescent="0.3">
      <c r="A5406" t="s">
        <v>5395</v>
      </c>
      <c r="B5406" t="s">
        <v>11683</v>
      </c>
      <c r="C5406" s="56">
        <v>41494</v>
      </c>
      <c r="D5406" s="48">
        <v>263521.12</v>
      </c>
      <c r="E5406" s="57">
        <v>142.51</v>
      </c>
      <c r="F5406" s="48">
        <v>69191.460000000006</v>
      </c>
      <c r="G5406" s="48">
        <v>-194329.65999999997</v>
      </c>
      <c r="H5406" s="51"/>
      <c r="J5406" s="51"/>
    </row>
    <row r="5407" spans="1:10" x14ac:dyDescent="0.3">
      <c r="A5407" t="s">
        <v>5396</v>
      </c>
      <c r="B5407" t="s">
        <v>11684</v>
      </c>
      <c r="C5407" s="56">
        <v>42554</v>
      </c>
      <c r="D5407" s="48">
        <v>0</v>
      </c>
      <c r="E5407" s="57">
        <v>0</v>
      </c>
      <c r="F5407" s="48">
        <v>0</v>
      </c>
      <c r="G5407" s="48">
        <v>0</v>
      </c>
      <c r="H5407" s="51"/>
      <c r="J5407" s="51"/>
    </row>
    <row r="5408" spans="1:10" x14ac:dyDescent="0.3">
      <c r="A5408" t="s">
        <v>5397</v>
      </c>
      <c r="B5408" t="s">
        <v>11685</v>
      </c>
      <c r="C5408" s="56">
        <v>41852</v>
      </c>
      <c r="D5408" s="48">
        <v>14469.34</v>
      </c>
      <c r="E5408" s="57">
        <v>22.28</v>
      </c>
      <c r="F5408" s="48">
        <v>10817.39</v>
      </c>
      <c r="G5408" s="48">
        <v>-3651.9500000000007</v>
      </c>
      <c r="H5408" s="51"/>
      <c r="J5408" s="51"/>
    </row>
    <row r="5409" spans="1:10" x14ac:dyDescent="0.3">
      <c r="A5409" t="s">
        <v>5398</v>
      </c>
      <c r="B5409" t="s">
        <v>11686</v>
      </c>
      <c r="C5409" s="56">
        <v>41781</v>
      </c>
      <c r="D5409" s="48">
        <v>18480</v>
      </c>
      <c r="E5409" s="57">
        <v>0</v>
      </c>
      <c r="F5409" s="48">
        <v>0</v>
      </c>
      <c r="G5409" s="48">
        <v>-18480</v>
      </c>
      <c r="H5409" s="51"/>
      <c r="J5409" s="51"/>
    </row>
    <row r="5410" spans="1:10" x14ac:dyDescent="0.3">
      <c r="A5410" t="s">
        <v>5399</v>
      </c>
      <c r="B5410" t="s">
        <v>11687</v>
      </c>
      <c r="C5410" s="56">
        <v>41674</v>
      </c>
      <c r="D5410" s="48">
        <v>10755.3</v>
      </c>
      <c r="E5410" s="57">
        <v>111.86</v>
      </c>
      <c r="F5410" s="48">
        <v>54310.27</v>
      </c>
      <c r="G5410" s="48">
        <v>43554.97</v>
      </c>
      <c r="H5410" s="51"/>
      <c r="J5410" s="51"/>
    </row>
    <row r="5411" spans="1:10" x14ac:dyDescent="0.3">
      <c r="A5411" t="s">
        <v>5400</v>
      </c>
      <c r="B5411" t="s">
        <v>11688</v>
      </c>
      <c r="C5411" s="56">
        <v>41494</v>
      </c>
      <c r="D5411" s="48">
        <v>0</v>
      </c>
      <c r="E5411" s="57">
        <v>0</v>
      </c>
      <c r="F5411" s="48">
        <v>0</v>
      </c>
      <c r="G5411" s="48">
        <v>0</v>
      </c>
      <c r="H5411" s="51"/>
      <c r="J5411" s="51"/>
    </row>
    <row r="5412" spans="1:10" x14ac:dyDescent="0.3">
      <c r="A5412" t="s">
        <v>5401</v>
      </c>
      <c r="B5412" t="s">
        <v>11689</v>
      </c>
      <c r="C5412" s="56">
        <v>41775</v>
      </c>
      <c r="D5412" s="48">
        <v>613408.22</v>
      </c>
      <c r="E5412" s="57">
        <v>1353.38</v>
      </c>
      <c r="F5412" s="48">
        <v>657093.06000000006</v>
      </c>
      <c r="G5412" s="48">
        <v>43684.840000000084</v>
      </c>
      <c r="H5412" s="51"/>
      <c r="J5412" s="51"/>
    </row>
    <row r="5413" spans="1:10" x14ac:dyDescent="0.3">
      <c r="A5413" t="s">
        <v>5402</v>
      </c>
      <c r="B5413" t="s">
        <v>11690</v>
      </c>
      <c r="C5413" s="56">
        <v>41852</v>
      </c>
      <c r="D5413" s="48">
        <v>162998.23000000001</v>
      </c>
      <c r="E5413" s="57">
        <v>411.72</v>
      </c>
      <c r="F5413" s="48">
        <v>199898.29</v>
      </c>
      <c r="G5413" s="48">
        <v>36900.06</v>
      </c>
      <c r="H5413" s="51"/>
      <c r="J5413" s="51"/>
    </row>
    <row r="5414" spans="1:10" x14ac:dyDescent="0.3">
      <c r="A5414" t="s">
        <v>5403</v>
      </c>
      <c r="B5414" t="s">
        <v>11691</v>
      </c>
      <c r="C5414" s="56">
        <v>41518</v>
      </c>
      <c r="D5414" s="48">
        <v>102582.23</v>
      </c>
      <c r="E5414" s="57">
        <v>226.67</v>
      </c>
      <c r="F5414" s="48">
        <v>110052.82</v>
      </c>
      <c r="G5414" s="48">
        <v>7470.5900000000111</v>
      </c>
      <c r="H5414" s="51"/>
      <c r="J5414" s="51"/>
    </row>
    <row r="5415" spans="1:10" x14ac:dyDescent="0.3">
      <c r="A5415" t="s">
        <v>5404</v>
      </c>
      <c r="B5415" t="s">
        <v>11692</v>
      </c>
      <c r="C5415" s="56">
        <v>41716</v>
      </c>
      <c r="D5415" s="48">
        <v>96229.39</v>
      </c>
      <c r="E5415" s="57">
        <v>143.66999999999999</v>
      </c>
      <c r="F5415" s="48">
        <v>69754.66</v>
      </c>
      <c r="G5415" s="48">
        <v>-26474.729999999996</v>
      </c>
      <c r="H5415" s="51"/>
      <c r="J5415" s="51"/>
    </row>
    <row r="5416" spans="1:10" x14ac:dyDescent="0.3">
      <c r="A5416" t="s">
        <v>5405</v>
      </c>
      <c r="B5416" t="s">
        <v>11693</v>
      </c>
      <c r="C5416" s="56">
        <v>41518</v>
      </c>
      <c r="D5416" s="48">
        <v>532287.54</v>
      </c>
      <c r="E5416" s="57">
        <v>624.36</v>
      </c>
      <c r="F5416" s="48">
        <v>303139.27</v>
      </c>
      <c r="G5416" s="48">
        <v>-229148.27000000002</v>
      </c>
      <c r="H5416" s="51"/>
      <c r="J5416" s="51"/>
    </row>
    <row r="5417" spans="1:10" x14ac:dyDescent="0.3">
      <c r="A5417" t="s">
        <v>5406</v>
      </c>
      <c r="B5417" t="s">
        <v>11694</v>
      </c>
      <c r="C5417" s="56">
        <v>41716</v>
      </c>
      <c r="D5417" s="48">
        <v>301284.64</v>
      </c>
      <c r="E5417" s="57">
        <v>276.99</v>
      </c>
      <c r="F5417" s="48">
        <v>134484.18</v>
      </c>
      <c r="G5417" s="48">
        <v>-166800.46000000002</v>
      </c>
      <c r="H5417" s="51"/>
      <c r="J5417" s="51"/>
    </row>
    <row r="5418" spans="1:10" x14ac:dyDescent="0.3">
      <c r="A5418" t="s">
        <v>5407</v>
      </c>
      <c r="B5418" t="s">
        <v>11695</v>
      </c>
      <c r="C5418" s="56">
        <v>41674</v>
      </c>
      <c r="D5418" s="48">
        <v>0</v>
      </c>
      <c r="E5418" s="57">
        <v>0</v>
      </c>
      <c r="F5418" s="48">
        <v>0</v>
      </c>
      <c r="G5418" s="48">
        <v>0</v>
      </c>
      <c r="H5418" s="51"/>
      <c r="J5418" s="51"/>
    </row>
    <row r="5419" spans="1:10" x14ac:dyDescent="0.3">
      <c r="A5419" t="s">
        <v>5408</v>
      </c>
      <c r="B5419" t="s">
        <v>11696</v>
      </c>
      <c r="C5419" s="56">
        <v>41978</v>
      </c>
      <c r="D5419" s="48">
        <v>0</v>
      </c>
      <c r="E5419" s="57">
        <v>0</v>
      </c>
      <c r="F5419" s="48">
        <v>0</v>
      </c>
      <c r="G5419" s="48">
        <v>0</v>
      </c>
      <c r="H5419" s="51"/>
      <c r="J5419" s="51"/>
    </row>
    <row r="5420" spans="1:10" x14ac:dyDescent="0.3">
      <c r="A5420" t="s">
        <v>5409</v>
      </c>
      <c r="B5420" t="s">
        <v>11697</v>
      </c>
      <c r="C5420" s="56">
        <v>40843</v>
      </c>
      <c r="D5420" s="48">
        <v>0</v>
      </c>
      <c r="E5420" s="57">
        <v>0</v>
      </c>
      <c r="F5420" s="48">
        <v>0</v>
      </c>
      <c r="G5420" s="48">
        <v>0</v>
      </c>
      <c r="H5420" s="51"/>
      <c r="J5420" s="51"/>
    </row>
    <row r="5421" spans="1:10" x14ac:dyDescent="0.3">
      <c r="A5421" t="s">
        <v>5410</v>
      </c>
      <c r="B5421" t="s">
        <v>11698</v>
      </c>
      <c r="C5421" s="56">
        <v>20671</v>
      </c>
      <c r="D5421" s="48">
        <v>0</v>
      </c>
      <c r="E5421" s="57">
        <v>0</v>
      </c>
      <c r="F5421" s="48">
        <v>0</v>
      </c>
      <c r="G5421" s="48">
        <v>0</v>
      </c>
      <c r="H5421" s="51"/>
      <c r="J5421" s="51"/>
    </row>
    <row r="5422" spans="1:10" x14ac:dyDescent="0.3">
      <c r="A5422" t="s">
        <v>5411</v>
      </c>
      <c r="B5422" t="s">
        <v>11699</v>
      </c>
      <c r="C5422" s="56">
        <v>41494</v>
      </c>
      <c r="D5422" s="48">
        <v>0</v>
      </c>
      <c r="E5422" s="57">
        <v>0</v>
      </c>
      <c r="F5422" s="48">
        <v>0</v>
      </c>
      <c r="G5422" s="48">
        <v>0</v>
      </c>
      <c r="H5422" s="51"/>
      <c r="J5422" s="51"/>
    </row>
    <row r="5423" spans="1:10" x14ac:dyDescent="0.3">
      <c r="A5423" t="s">
        <v>5412</v>
      </c>
      <c r="B5423" t="s">
        <v>11700</v>
      </c>
      <c r="C5423" s="56">
        <v>41775</v>
      </c>
      <c r="D5423" s="48">
        <v>78229.34</v>
      </c>
      <c r="E5423" s="57">
        <v>70.95</v>
      </c>
      <c r="F5423" s="48">
        <v>34447.64</v>
      </c>
      <c r="G5423" s="48">
        <v>-43781.7</v>
      </c>
      <c r="H5423" s="51"/>
      <c r="J5423" s="51"/>
    </row>
    <row r="5424" spans="1:10" x14ac:dyDescent="0.3">
      <c r="A5424" t="s">
        <v>5413</v>
      </c>
      <c r="B5424" t="s">
        <v>11701</v>
      </c>
      <c r="C5424" s="56">
        <v>41852</v>
      </c>
      <c r="D5424" s="48">
        <v>0</v>
      </c>
      <c r="E5424" s="57">
        <v>72.650000000000006</v>
      </c>
      <c r="F5424" s="48">
        <v>35273.03</v>
      </c>
      <c r="G5424" s="48">
        <v>35273.03</v>
      </c>
      <c r="H5424" s="51"/>
      <c r="J5424" s="51"/>
    </row>
    <row r="5425" spans="1:10" x14ac:dyDescent="0.3">
      <c r="A5425" t="s">
        <v>5414</v>
      </c>
      <c r="B5425" t="s">
        <v>11702</v>
      </c>
      <c r="C5425" s="56">
        <v>41716</v>
      </c>
      <c r="D5425" s="48">
        <v>98233.06</v>
      </c>
      <c r="E5425" s="57">
        <v>278.05</v>
      </c>
      <c r="F5425" s="48">
        <v>134998.84</v>
      </c>
      <c r="G5425" s="48">
        <v>36765.78</v>
      </c>
      <c r="H5425" s="51"/>
      <c r="J5425" s="51"/>
    </row>
    <row r="5426" spans="1:10" x14ac:dyDescent="0.3">
      <c r="A5426" t="s">
        <v>5415</v>
      </c>
      <c r="B5426" t="s">
        <v>11703</v>
      </c>
      <c r="C5426" s="56">
        <v>41674</v>
      </c>
      <c r="D5426" s="48">
        <v>0</v>
      </c>
      <c r="E5426" s="57">
        <v>0</v>
      </c>
      <c r="F5426" s="48">
        <v>0</v>
      </c>
      <c r="G5426" s="48">
        <v>0</v>
      </c>
      <c r="H5426" s="51"/>
      <c r="J5426" s="51"/>
    </row>
    <row r="5427" spans="1:10" x14ac:dyDescent="0.3">
      <c r="A5427" t="s">
        <v>5416</v>
      </c>
      <c r="B5427" t="s">
        <v>11704</v>
      </c>
      <c r="C5427" s="56">
        <v>41978</v>
      </c>
      <c r="D5427" s="48">
        <v>18507.57</v>
      </c>
      <c r="E5427" s="57">
        <v>0</v>
      </c>
      <c r="F5427" s="48">
        <v>0</v>
      </c>
      <c r="G5427" s="48">
        <v>-18507.57</v>
      </c>
      <c r="H5427" s="51"/>
      <c r="J5427" s="51"/>
    </row>
    <row r="5428" spans="1:10" x14ac:dyDescent="0.3">
      <c r="A5428" t="s">
        <v>5417</v>
      </c>
      <c r="B5428" t="s">
        <v>11705</v>
      </c>
      <c r="C5428" s="56">
        <v>20671</v>
      </c>
      <c r="D5428" s="48">
        <v>0</v>
      </c>
      <c r="E5428" s="57">
        <v>0</v>
      </c>
      <c r="F5428" s="48">
        <v>0</v>
      </c>
      <c r="G5428" s="48">
        <v>0</v>
      </c>
      <c r="H5428" s="51"/>
      <c r="J5428" s="51"/>
    </row>
    <row r="5429" spans="1:10" x14ac:dyDescent="0.3">
      <c r="A5429" t="s">
        <v>5418</v>
      </c>
      <c r="B5429" t="s">
        <v>11706</v>
      </c>
      <c r="C5429" s="56">
        <v>41775</v>
      </c>
      <c r="D5429" s="48">
        <v>277894.92</v>
      </c>
      <c r="E5429" s="57">
        <v>388.94</v>
      </c>
      <c r="F5429" s="48">
        <v>188838.15</v>
      </c>
      <c r="G5429" s="48">
        <v>-89056.76999999999</v>
      </c>
      <c r="H5429" s="51"/>
      <c r="J5429" s="51"/>
    </row>
    <row r="5430" spans="1:10" x14ac:dyDescent="0.3">
      <c r="A5430" t="s">
        <v>5419</v>
      </c>
      <c r="B5430" t="s">
        <v>11707</v>
      </c>
      <c r="C5430" s="56">
        <v>41852</v>
      </c>
      <c r="D5430" s="48">
        <v>153876.10999999999</v>
      </c>
      <c r="E5430" s="57">
        <v>356.14</v>
      </c>
      <c r="F5430" s="48">
        <v>172913.09</v>
      </c>
      <c r="G5430" s="48">
        <v>19036.98000000001</v>
      </c>
      <c r="H5430" s="51"/>
      <c r="J5430" s="51"/>
    </row>
    <row r="5431" spans="1:10" x14ac:dyDescent="0.3">
      <c r="A5431" t="s">
        <v>5420</v>
      </c>
      <c r="B5431" t="s">
        <v>11708</v>
      </c>
      <c r="C5431" s="56">
        <v>41518</v>
      </c>
      <c r="D5431" s="48">
        <v>13853.41</v>
      </c>
      <c r="E5431" s="57">
        <v>5.85</v>
      </c>
      <c r="F5431" s="48">
        <v>2840.29</v>
      </c>
      <c r="G5431" s="48">
        <v>-11013.119999999999</v>
      </c>
      <c r="H5431" s="51"/>
      <c r="J5431" s="51"/>
    </row>
    <row r="5432" spans="1:10" x14ac:dyDescent="0.3">
      <c r="A5432" t="s">
        <v>5421</v>
      </c>
      <c r="B5432" t="s">
        <v>11709</v>
      </c>
      <c r="C5432" s="56">
        <v>41663</v>
      </c>
      <c r="D5432" s="48">
        <v>447671.71</v>
      </c>
      <c r="E5432" s="57">
        <v>763.32</v>
      </c>
      <c r="F5432" s="48">
        <v>370607.13</v>
      </c>
      <c r="G5432" s="48">
        <v>-77064.580000000016</v>
      </c>
      <c r="H5432" s="51"/>
      <c r="J5432" s="51"/>
    </row>
    <row r="5433" spans="1:10" x14ac:dyDescent="0.3">
      <c r="A5433" t="s">
        <v>5422</v>
      </c>
      <c r="B5433" t="s">
        <v>11710</v>
      </c>
      <c r="C5433" s="56">
        <v>40843</v>
      </c>
      <c r="D5433" s="48">
        <v>0</v>
      </c>
      <c r="E5433" s="57">
        <v>0</v>
      </c>
      <c r="F5433" s="48">
        <v>0</v>
      </c>
      <c r="G5433" s="48">
        <v>0</v>
      </c>
      <c r="H5433" s="51"/>
      <c r="J5433" s="51"/>
    </row>
    <row r="5434" spans="1:10" x14ac:dyDescent="0.3">
      <c r="A5434" t="s">
        <v>5423</v>
      </c>
      <c r="B5434" t="s">
        <v>11711</v>
      </c>
      <c r="C5434" s="56">
        <v>20671</v>
      </c>
      <c r="D5434" s="48">
        <v>0</v>
      </c>
      <c r="E5434" s="57">
        <v>0</v>
      </c>
      <c r="F5434" s="48">
        <v>0</v>
      </c>
      <c r="G5434" s="48">
        <v>0</v>
      </c>
      <c r="H5434" s="51"/>
      <c r="J5434" s="51"/>
    </row>
    <row r="5435" spans="1:10" x14ac:dyDescent="0.3">
      <c r="A5435" t="s">
        <v>5424</v>
      </c>
      <c r="B5435" t="s">
        <v>11712</v>
      </c>
      <c r="C5435" s="56">
        <v>41775</v>
      </c>
      <c r="D5435" s="48">
        <v>440248.59</v>
      </c>
      <c r="E5435" s="57">
        <v>1040.03</v>
      </c>
      <c r="F5435" s="48">
        <v>504955.37</v>
      </c>
      <c r="G5435" s="48">
        <v>64706.77999999997</v>
      </c>
      <c r="H5435" s="51"/>
      <c r="J5435" s="51"/>
    </row>
    <row r="5436" spans="1:10" x14ac:dyDescent="0.3">
      <c r="A5436" t="s">
        <v>5425</v>
      </c>
      <c r="B5436" t="s">
        <v>11713</v>
      </c>
      <c r="C5436" s="56">
        <v>41852</v>
      </c>
      <c r="D5436" s="48">
        <v>175722.65</v>
      </c>
      <c r="E5436" s="57">
        <v>59.86</v>
      </c>
      <c r="F5436" s="48">
        <v>29063.23</v>
      </c>
      <c r="G5436" s="48">
        <v>-146659.41999999998</v>
      </c>
      <c r="H5436" s="51"/>
      <c r="J5436" s="51"/>
    </row>
    <row r="5437" spans="1:10" x14ac:dyDescent="0.3">
      <c r="A5437" t="s">
        <v>5426</v>
      </c>
      <c r="B5437" t="s">
        <v>11713</v>
      </c>
      <c r="C5437" s="56">
        <v>41852</v>
      </c>
      <c r="D5437" s="48">
        <v>408113.83</v>
      </c>
      <c r="E5437" s="57">
        <v>509.59</v>
      </c>
      <c r="F5437" s="48">
        <v>247416.14</v>
      </c>
      <c r="G5437" s="48">
        <v>-160697.69</v>
      </c>
      <c r="H5437" s="51"/>
      <c r="J5437" s="51"/>
    </row>
    <row r="5438" spans="1:10" x14ac:dyDescent="0.3">
      <c r="A5438" t="s">
        <v>5427</v>
      </c>
      <c r="B5438" t="s">
        <v>11714</v>
      </c>
      <c r="C5438" s="56">
        <v>41774</v>
      </c>
      <c r="D5438" s="48">
        <v>300622.28000000003</v>
      </c>
      <c r="E5438" s="57">
        <v>584.79</v>
      </c>
      <c r="F5438" s="48">
        <v>283927.24</v>
      </c>
      <c r="G5438" s="48">
        <v>-16695.040000000037</v>
      </c>
      <c r="H5438" s="51"/>
      <c r="J5438" s="51"/>
    </row>
    <row r="5439" spans="1:10" x14ac:dyDescent="0.3">
      <c r="A5439" t="s">
        <v>5428</v>
      </c>
      <c r="B5439" t="s">
        <v>11715</v>
      </c>
      <c r="C5439" s="56">
        <v>41494</v>
      </c>
      <c r="D5439" s="48">
        <v>0</v>
      </c>
      <c r="E5439" s="57">
        <v>0</v>
      </c>
      <c r="F5439" s="48">
        <v>0</v>
      </c>
      <c r="G5439" s="48">
        <v>0</v>
      </c>
      <c r="H5439" s="51"/>
      <c r="J5439" s="51"/>
    </row>
    <row r="5440" spans="1:10" x14ac:dyDescent="0.3">
      <c r="A5440" t="s">
        <v>5429</v>
      </c>
      <c r="B5440" t="s">
        <v>11716</v>
      </c>
      <c r="C5440" s="56">
        <v>41852</v>
      </c>
      <c r="D5440" s="48">
        <v>274734.27</v>
      </c>
      <c r="E5440" s="57">
        <v>673.24</v>
      </c>
      <c r="F5440" s="48">
        <v>326871.48</v>
      </c>
      <c r="G5440" s="48">
        <v>52137.209999999963</v>
      </c>
      <c r="H5440" s="51"/>
      <c r="J5440" s="51"/>
    </row>
    <row r="5441" spans="1:10" x14ac:dyDescent="0.3">
      <c r="A5441" t="s">
        <v>5430</v>
      </c>
      <c r="B5441" t="s">
        <v>11717</v>
      </c>
      <c r="C5441" s="56">
        <v>41774</v>
      </c>
      <c r="D5441" s="48">
        <v>233958.12</v>
      </c>
      <c r="E5441" s="57">
        <v>524.58000000000004</v>
      </c>
      <c r="F5441" s="48">
        <v>254694.08</v>
      </c>
      <c r="G5441" s="48">
        <v>20735.959999999992</v>
      </c>
      <c r="H5441" s="51"/>
      <c r="J5441" s="51"/>
    </row>
    <row r="5442" spans="1:10" x14ac:dyDescent="0.3">
      <c r="A5442" t="s">
        <v>5431</v>
      </c>
      <c r="B5442" t="s">
        <v>11718</v>
      </c>
      <c r="C5442" s="56">
        <v>40378</v>
      </c>
      <c r="D5442" s="48">
        <v>141296.15</v>
      </c>
      <c r="E5442" s="57">
        <v>198.36</v>
      </c>
      <c r="F5442" s="48">
        <v>96307.75</v>
      </c>
      <c r="G5442" s="48">
        <v>-44988.399999999994</v>
      </c>
      <c r="H5442" s="51"/>
      <c r="J5442" s="51"/>
    </row>
    <row r="5443" spans="1:10" x14ac:dyDescent="0.3">
      <c r="A5443" t="s">
        <v>5432</v>
      </c>
      <c r="B5443" t="s">
        <v>11719</v>
      </c>
      <c r="C5443" s="56">
        <v>20671</v>
      </c>
      <c r="D5443" s="48">
        <v>41503.58</v>
      </c>
      <c r="E5443" s="57">
        <v>46.19</v>
      </c>
      <c r="F5443" s="48">
        <v>22426.17</v>
      </c>
      <c r="G5443" s="48">
        <v>-19077.410000000003</v>
      </c>
      <c r="H5443" s="51"/>
      <c r="J5443" s="51"/>
    </row>
    <row r="5444" spans="1:10" x14ac:dyDescent="0.3">
      <c r="A5444" t="s">
        <v>5433</v>
      </c>
      <c r="B5444" t="s">
        <v>11720</v>
      </c>
      <c r="C5444" s="56">
        <v>41494</v>
      </c>
      <c r="D5444" s="48">
        <v>0</v>
      </c>
      <c r="E5444" s="57">
        <v>0</v>
      </c>
      <c r="F5444" s="48">
        <v>0</v>
      </c>
      <c r="G5444" s="48">
        <v>0</v>
      </c>
      <c r="H5444" s="51"/>
      <c r="J5444" s="51"/>
    </row>
    <row r="5445" spans="1:10" x14ac:dyDescent="0.3">
      <c r="A5445" t="s">
        <v>5434</v>
      </c>
      <c r="B5445" t="s">
        <v>11721</v>
      </c>
      <c r="C5445" s="56">
        <v>41852</v>
      </c>
      <c r="D5445" s="48">
        <v>97439.54</v>
      </c>
      <c r="E5445" s="57">
        <v>214.65</v>
      </c>
      <c r="F5445" s="48">
        <v>104216.87</v>
      </c>
      <c r="G5445" s="48">
        <v>6777.3300000000017</v>
      </c>
      <c r="H5445" s="51"/>
      <c r="J5445" s="51"/>
    </row>
    <row r="5446" spans="1:10" x14ac:dyDescent="0.3">
      <c r="A5446" t="s">
        <v>5435</v>
      </c>
      <c r="B5446" t="s">
        <v>11722</v>
      </c>
      <c r="C5446" s="56">
        <v>41663</v>
      </c>
      <c r="D5446" s="48">
        <v>124111.84</v>
      </c>
      <c r="E5446" s="57">
        <v>184.66</v>
      </c>
      <c r="F5446" s="48">
        <v>89656.12</v>
      </c>
      <c r="G5446" s="48">
        <v>-34455.72</v>
      </c>
      <c r="H5446" s="51"/>
      <c r="J5446" s="51"/>
    </row>
    <row r="5447" spans="1:10" x14ac:dyDescent="0.3">
      <c r="A5447" t="s">
        <v>5436</v>
      </c>
      <c r="B5447" t="s">
        <v>11723</v>
      </c>
      <c r="C5447" s="56">
        <v>41674</v>
      </c>
      <c r="D5447" s="48">
        <v>271756.34000000003</v>
      </c>
      <c r="E5447" s="57">
        <v>264.93</v>
      </c>
      <c r="F5447" s="48">
        <v>128628.81</v>
      </c>
      <c r="G5447" s="48">
        <v>-143127.53000000003</v>
      </c>
      <c r="H5447" s="51"/>
      <c r="J5447" s="51"/>
    </row>
    <row r="5448" spans="1:10" x14ac:dyDescent="0.3">
      <c r="A5448" t="s">
        <v>5437</v>
      </c>
      <c r="B5448" t="s">
        <v>11724</v>
      </c>
      <c r="C5448" s="56">
        <v>40378</v>
      </c>
      <c r="D5448" s="48">
        <v>71277.289999999994</v>
      </c>
      <c r="E5448" s="57">
        <v>327.77</v>
      </c>
      <c r="F5448" s="48">
        <v>159138.89000000001</v>
      </c>
      <c r="G5448" s="48">
        <v>87861.60000000002</v>
      </c>
      <c r="H5448" s="51"/>
      <c r="J5448" s="51"/>
    </row>
    <row r="5449" spans="1:10" x14ac:dyDescent="0.3">
      <c r="A5449" t="s">
        <v>5438</v>
      </c>
      <c r="B5449" t="s">
        <v>11725</v>
      </c>
      <c r="C5449" s="56">
        <v>41494</v>
      </c>
      <c r="D5449" s="48">
        <v>0</v>
      </c>
      <c r="E5449" s="57">
        <v>0</v>
      </c>
      <c r="F5449" s="48">
        <v>0</v>
      </c>
      <c r="G5449" s="48">
        <v>0</v>
      </c>
      <c r="H5449" s="51"/>
      <c r="J5449" s="51"/>
    </row>
    <row r="5450" spans="1:10" x14ac:dyDescent="0.3">
      <c r="A5450" t="s">
        <v>5439</v>
      </c>
      <c r="B5450" t="s">
        <v>11726</v>
      </c>
      <c r="C5450" s="56">
        <v>41775</v>
      </c>
      <c r="D5450" s="48">
        <v>72866.37</v>
      </c>
      <c r="E5450" s="57">
        <v>476.29</v>
      </c>
      <c r="F5450" s="48">
        <v>231248.32</v>
      </c>
      <c r="G5450" s="48">
        <v>158381.95000000001</v>
      </c>
      <c r="H5450" s="51"/>
      <c r="J5450" s="51"/>
    </row>
    <row r="5451" spans="1:10" x14ac:dyDescent="0.3">
      <c r="A5451" t="s">
        <v>5440</v>
      </c>
      <c r="B5451" t="s">
        <v>11727</v>
      </c>
      <c r="C5451" s="56">
        <v>41852</v>
      </c>
      <c r="D5451" s="48">
        <v>0</v>
      </c>
      <c r="E5451" s="57">
        <v>49.81</v>
      </c>
      <c r="F5451" s="48">
        <v>24183.75</v>
      </c>
      <c r="G5451" s="48">
        <v>24183.75</v>
      </c>
      <c r="H5451" s="51"/>
      <c r="J5451" s="51"/>
    </row>
    <row r="5452" spans="1:10" x14ac:dyDescent="0.3">
      <c r="A5452" t="s">
        <v>5441</v>
      </c>
      <c r="B5452" t="s">
        <v>11728</v>
      </c>
      <c r="C5452" s="56">
        <v>41716</v>
      </c>
      <c r="D5452" s="48">
        <v>0</v>
      </c>
      <c r="E5452" s="57">
        <v>0</v>
      </c>
      <c r="F5452" s="48">
        <v>0</v>
      </c>
      <c r="G5452" s="48">
        <v>0</v>
      </c>
      <c r="H5452" s="51"/>
      <c r="J5452" s="51"/>
    </row>
    <row r="5453" spans="1:10" x14ac:dyDescent="0.3">
      <c r="A5453" t="s">
        <v>5442</v>
      </c>
      <c r="B5453" t="s">
        <v>11729</v>
      </c>
      <c r="C5453" s="56">
        <v>40378</v>
      </c>
      <c r="D5453" s="48">
        <v>107418.11</v>
      </c>
      <c r="E5453" s="57">
        <v>288.69</v>
      </c>
      <c r="F5453" s="48">
        <v>140164.76999999999</v>
      </c>
      <c r="G5453" s="48">
        <v>32746.659999999989</v>
      </c>
      <c r="H5453" s="51"/>
      <c r="J5453" s="51"/>
    </row>
    <row r="5454" spans="1:10" x14ac:dyDescent="0.3">
      <c r="A5454" t="s">
        <v>5443</v>
      </c>
      <c r="B5454" t="s">
        <v>11730</v>
      </c>
      <c r="C5454" s="56">
        <v>41781</v>
      </c>
      <c r="D5454" s="48">
        <v>0</v>
      </c>
      <c r="E5454" s="57">
        <v>0</v>
      </c>
      <c r="F5454" s="48">
        <v>0</v>
      </c>
      <c r="G5454" s="48">
        <v>0</v>
      </c>
      <c r="H5454" s="51"/>
      <c r="J5454" s="51"/>
    </row>
    <row r="5455" spans="1:10" x14ac:dyDescent="0.3">
      <c r="A5455" t="s">
        <v>5444</v>
      </c>
      <c r="B5455" t="s">
        <v>11731</v>
      </c>
      <c r="C5455" s="56">
        <v>41674</v>
      </c>
      <c r="D5455" s="48">
        <v>85839.6</v>
      </c>
      <c r="E5455" s="57">
        <v>170.61</v>
      </c>
      <c r="F5455" s="48">
        <v>82834.570000000007</v>
      </c>
      <c r="G5455" s="48">
        <v>-3005.0299999999988</v>
      </c>
      <c r="H5455" s="51"/>
      <c r="J5455" s="51"/>
    </row>
    <row r="5456" spans="1:10" x14ac:dyDescent="0.3">
      <c r="A5456" t="s">
        <v>5445</v>
      </c>
      <c r="B5456" t="s">
        <v>11732</v>
      </c>
      <c r="C5456" s="56">
        <v>40378</v>
      </c>
      <c r="D5456" s="48">
        <v>0</v>
      </c>
      <c r="E5456" s="57">
        <v>0</v>
      </c>
      <c r="F5456" s="48">
        <v>0</v>
      </c>
      <c r="G5456" s="48">
        <v>0</v>
      </c>
      <c r="H5456" s="51"/>
      <c r="J5456" s="51"/>
    </row>
    <row r="5457" spans="1:10" x14ac:dyDescent="0.3">
      <c r="A5457" t="s">
        <v>5446</v>
      </c>
      <c r="B5457" t="s">
        <v>11733</v>
      </c>
      <c r="C5457" s="56">
        <v>41781</v>
      </c>
      <c r="D5457" s="48">
        <v>33264</v>
      </c>
      <c r="E5457" s="57">
        <v>0</v>
      </c>
      <c r="F5457" s="48">
        <v>0</v>
      </c>
      <c r="G5457" s="48">
        <v>-33264</v>
      </c>
      <c r="H5457" s="51"/>
      <c r="J5457" s="51"/>
    </row>
    <row r="5458" spans="1:10" x14ac:dyDescent="0.3">
      <c r="A5458" t="s">
        <v>5447</v>
      </c>
      <c r="B5458" t="s">
        <v>11734</v>
      </c>
      <c r="C5458" s="56">
        <v>41674</v>
      </c>
      <c r="D5458" s="48">
        <v>22891.17</v>
      </c>
      <c r="E5458" s="57">
        <v>18.489999999999998</v>
      </c>
      <c r="F5458" s="48">
        <v>8977.26</v>
      </c>
      <c r="G5458" s="48">
        <v>-13913.909999999998</v>
      </c>
      <c r="H5458" s="51"/>
      <c r="J5458" s="51"/>
    </row>
    <row r="5459" spans="1:10" x14ac:dyDescent="0.3">
      <c r="A5459" t="s">
        <v>5448</v>
      </c>
      <c r="B5459" t="s">
        <v>11735</v>
      </c>
      <c r="C5459" s="56">
        <v>41775</v>
      </c>
      <c r="D5459" s="48">
        <v>123175.44</v>
      </c>
      <c r="E5459" s="57">
        <v>510.1</v>
      </c>
      <c r="F5459" s="48">
        <v>247663.75</v>
      </c>
      <c r="G5459" s="48">
        <v>124488.31</v>
      </c>
      <c r="H5459" s="51"/>
      <c r="J5459" s="51"/>
    </row>
    <row r="5460" spans="1:10" x14ac:dyDescent="0.3">
      <c r="A5460" t="s">
        <v>5449</v>
      </c>
      <c r="B5460" t="s">
        <v>11735</v>
      </c>
      <c r="C5460" s="56">
        <v>41775</v>
      </c>
      <c r="D5460" s="48">
        <v>14784</v>
      </c>
      <c r="E5460" s="57">
        <v>190.69</v>
      </c>
      <c r="F5460" s="48">
        <v>92583.81</v>
      </c>
      <c r="G5460" s="48">
        <v>77799.81</v>
      </c>
      <c r="H5460" s="51"/>
      <c r="J5460" s="51"/>
    </row>
    <row r="5461" spans="1:10" x14ac:dyDescent="0.3">
      <c r="A5461" t="s">
        <v>5450</v>
      </c>
      <c r="B5461" t="s">
        <v>11736</v>
      </c>
      <c r="C5461" s="56">
        <v>41852</v>
      </c>
      <c r="D5461" s="48">
        <v>0</v>
      </c>
      <c r="E5461" s="57">
        <v>175.21</v>
      </c>
      <c r="F5461" s="48">
        <v>85067.96</v>
      </c>
      <c r="G5461" s="48">
        <v>85067.96</v>
      </c>
      <c r="H5461" s="51"/>
      <c r="J5461" s="51"/>
    </row>
    <row r="5462" spans="1:10" x14ac:dyDescent="0.3">
      <c r="A5462" t="s">
        <v>5451</v>
      </c>
      <c r="B5462" t="s">
        <v>11737</v>
      </c>
      <c r="C5462" s="56">
        <v>41781</v>
      </c>
      <c r="D5462" s="48">
        <v>25872</v>
      </c>
      <c r="E5462" s="57">
        <v>0</v>
      </c>
      <c r="F5462" s="48">
        <v>0</v>
      </c>
      <c r="G5462" s="48">
        <v>-25872</v>
      </c>
      <c r="H5462" s="51"/>
      <c r="J5462" s="51"/>
    </row>
    <row r="5463" spans="1:10" x14ac:dyDescent="0.3">
      <c r="A5463" t="s">
        <v>5452</v>
      </c>
      <c r="B5463" t="s">
        <v>11738</v>
      </c>
      <c r="C5463" s="56">
        <v>41674</v>
      </c>
      <c r="D5463" s="48">
        <v>0</v>
      </c>
      <c r="E5463" s="57">
        <v>71.959999999999994</v>
      </c>
      <c r="F5463" s="48">
        <v>34938.019999999997</v>
      </c>
      <c r="G5463" s="48">
        <v>34938.019999999997</v>
      </c>
      <c r="H5463" s="51"/>
      <c r="J5463" s="51"/>
    </row>
    <row r="5464" spans="1:10" x14ac:dyDescent="0.3">
      <c r="A5464" t="s">
        <v>5453</v>
      </c>
      <c r="B5464" t="s">
        <v>11739</v>
      </c>
      <c r="C5464" s="56">
        <v>41852</v>
      </c>
      <c r="D5464" s="48">
        <v>28194.77</v>
      </c>
      <c r="E5464" s="57">
        <v>473.04</v>
      </c>
      <c r="F5464" s="48">
        <v>229670.38</v>
      </c>
      <c r="G5464" s="48">
        <v>201475.61000000002</v>
      </c>
      <c r="H5464" s="51"/>
      <c r="J5464" s="51"/>
    </row>
    <row r="5465" spans="1:10" x14ac:dyDescent="0.3">
      <c r="A5465" t="s">
        <v>5454</v>
      </c>
      <c r="B5465" t="s">
        <v>11740</v>
      </c>
      <c r="C5465" s="56">
        <v>41781</v>
      </c>
      <c r="D5465" s="48">
        <v>71327.02</v>
      </c>
      <c r="E5465" s="57">
        <v>151.29</v>
      </c>
      <c r="F5465" s="48">
        <v>73454.320000000007</v>
      </c>
      <c r="G5465" s="48">
        <v>2127.3000000000029</v>
      </c>
      <c r="H5465" s="51"/>
      <c r="J5465" s="51"/>
    </row>
    <row r="5466" spans="1:10" x14ac:dyDescent="0.3">
      <c r="A5466" t="s">
        <v>5455</v>
      </c>
      <c r="B5466" t="s">
        <v>11741</v>
      </c>
      <c r="C5466" s="56">
        <v>41775</v>
      </c>
      <c r="D5466" s="48">
        <v>205321.14</v>
      </c>
      <c r="E5466" s="57">
        <v>353.3</v>
      </c>
      <c r="F5466" s="48">
        <v>171534.22</v>
      </c>
      <c r="G5466" s="48">
        <v>-33786.920000000013</v>
      </c>
      <c r="H5466" s="51"/>
      <c r="J5466" s="51"/>
    </row>
    <row r="5467" spans="1:10" x14ac:dyDescent="0.3">
      <c r="A5467" t="s">
        <v>5456</v>
      </c>
      <c r="B5467" t="s">
        <v>11742</v>
      </c>
      <c r="C5467" s="56">
        <v>41852</v>
      </c>
      <c r="D5467" s="48">
        <v>0</v>
      </c>
      <c r="E5467" s="57">
        <v>0</v>
      </c>
      <c r="F5467" s="48">
        <v>0</v>
      </c>
      <c r="G5467" s="48">
        <v>0</v>
      </c>
      <c r="H5467" s="51"/>
      <c r="J5467" s="51"/>
    </row>
    <row r="5468" spans="1:10" x14ac:dyDescent="0.3">
      <c r="A5468" t="s">
        <v>5457</v>
      </c>
      <c r="B5468" t="s">
        <v>11743</v>
      </c>
      <c r="C5468" s="56">
        <v>41579</v>
      </c>
      <c r="D5468" s="48">
        <v>117571.84</v>
      </c>
      <c r="E5468" s="57">
        <v>408.34</v>
      </c>
      <c r="F5468" s="48">
        <v>198257.24</v>
      </c>
      <c r="G5468" s="48">
        <v>80685.399999999994</v>
      </c>
      <c r="H5468" s="51"/>
      <c r="J5468" s="51"/>
    </row>
    <row r="5469" spans="1:10" x14ac:dyDescent="0.3">
      <c r="A5469" t="s">
        <v>5458</v>
      </c>
      <c r="B5469" t="s">
        <v>11744</v>
      </c>
      <c r="C5469" s="56">
        <v>41775</v>
      </c>
      <c r="D5469" s="48">
        <v>21426.29</v>
      </c>
      <c r="E5469" s="57">
        <v>177.69</v>
      </c>
      <c r="F5469" s="48">
        <v>86272.05</v>
      </c>
      <c r="G5469" s="48">
        <v>64845.760000000002</v>
      </c>
      <c r="H5469" s="51"/>
      <c r="J5469" s="51"/>
    </row>
    <row r="5470" spans="1:10" x14ac:dyDescent="0.3">
      <c r="A5470" t="s">
        <v>5459</v>
      </c>
      <c r="B5470" t="s">
        <v>11745</v>
      </c>
      <c r="C5470" s="56">
        <v>41774</v>
      </c>
      <c r="D5470" s="48">
        <v>511822.74</v>
      </c>
      <c r="E5470" s="57">
        <v>803.67</v>
      </c>
      <c r="F5470" s="48">
        <v>390197.86</v>
      </c>
      <c r="G5470" s="48">
        <v>-121624.88</v>
      </c>
      <c r="H5470" s="51"/>
      <c r="J5470" s="51"/>
    </row>
    <row r="5471" spans="1:10" x14ac:dyDescent="0.3">
      <c r="A5471" t="s">
        <v>5460</v>
      </c>
      <c r="B5471" t="s">
        <v>11746</v>
      </c>
      <c r="C5471" s="56">
        <v>41775</v>
      </c>
      <c r="D5471" s="48">
        <v>22176</v>
      </c>
      <c r="E5471" s="57">
        <v>125.99</v>
      </c>
      <c r="F5471" s="48">
        <v>61170.66</v>
      </c>
      <c r="G5471" s="48">
        <v>38994.660000000003</v>
      </c>
      <c r="H5471" s="51"/>
      <c r="J5471" s="51"/>
    </row>
    <row r="5472" spans="1:10" x14ac:dyDescent="0.3">
      <c r="A5472" t="s">
        <v>5461</v>
      </c>
      <c r="B5472" t="s">
        <v>11747</v>
      </c>
      <c r="C5472" s="56">
        <v>41493</v>
      </c>
      <c r="D5472" s="48">
        <v>0</v>
      </c>
      <c r="E5472" s="57">
        <v>0</v>
      </c>
      <c r="F5472" s="48">
        <v>0</v>
      </c>
      <c r="G5472" s="48">
        <v>0</v>
      </c>
      <c r="H5472" s="51"/>
      <c r="J5472" s="51"/>
    </row>
    <row r="5473" spans="1:10" x14ac:dyDescent="0.3">
      <c r="A5473" t="s">
        <v>5462</v>
      </c>
      <c r="B5473" t="s">
        <v>11748</v>
      </c>
      <c r="C5473" s="56">
        <v>41493</v>
      </c>
      <c r="D5473" s="48">
        <v>0</v>
      </c>
      <c r="E5473" s="57">
        <v>66.5</v>
      </c>
      <c r="F5473" s="48">
        <v>32287.08</v>
      </c>
      <c r="G5473" s="48">
        <v>32287.08</v>
      </c>
      <c r="H5473" s="51"/>
      <c r="J5473" s="51"/>
    </row>
    <row r="5474" spans="1:10" x14ac:dyDescent="0.3">
      <c r="A5474" t="s">
        <v>5463</v>
      </c>
      <c r="B5474" t="s">
        <v>11749</v>
      </c>
      <c r="C5474" s="56">
        <v>41493</v>
      </c>
      <c r="D5474" s="48">
        <v>0</v>
      </c>
      <c r="E5474" s="57">
        <v>0</v>
      </c>
      <c r="F5474" s="48">
        <v>0</v>
      </c>
      <c r="G5474" s="48">
        <v>0</v>
      </c>
      <c r="H5474" s="51"/>
      <c r="J5474" s="51"/>
    </row>
    <row r="5475" spans="1:10" x14ac:dyDescent="0.3">
      <c r="A5475" t="s">
        <v>5464</v>
      </c>
      <c r="B5475" t="s">
        <v>11750</v>
      </c>
      <c r="C5475" s="56">
        <v>41852</v>
      </c>
      <c r="D5475" s="48">
        <v>0</v>
      </c>
      <c r="E5475" s="57">
        <v>127.6</v>
      </c>
      <c r="F5475" s="48">
        <v>61952.35</v>
      </c>
      <c r="G5475" s="48">
        <v>61952.35</v>
      </c>
      <c r="H5475" s="51"/>
      <c r="J5475" s="51"/>
    </row>
    <row r="5476" spans="1:10" x14ac:dyDescent="0.3">
      <c r="A5476" t="s">
        <v>5465</v>
      </c>
      <c r="B5476" t="s">
        <v>11751</v>
      </c>
      <c r="C5476" s="56">
        <v>41493</v>
      </c>
      <c r="D5476" s="48">
        <v>86447.72</v>
      </c>
      <c r="E5476" s="57">
        <v>156.41</v>
      </c>
      <c r="F5476" s="48">
        <v>75940.179999999993</v>
      </c>
      <c r="G5476" s="48">
        <v>-10507.540000000008</v>
      </c>
      <c r="H5476" s="51"/>
      <c r="J5476" s="51"/>
    </row>
    <row r="5477" spans="1:10" x14ac:dyDescent="0.3">
      <c r="A5477" t="s">
        <v>5466</v>
      </c>
      <c r="B5477" t="s">
        <v>11752</v>
      </c>
      <c r="C5477" s="56">
        <v>41775</v>
      </c>
      <c r="D5477" s="48">
        <v>55440</v>
      </c>
      <c r="E5477" s="57">
        <v>222.13</v>
      </c>
      <c r="F5477" s="48">
        <v>107848.56</v>
      </c>
      <c r="G5477" s="48">
        <v>52408.56</v>
      </c>
      <c r="H5477" s="51"/>
      <c r="J5477" s="51"/>
    </row>
    <row r="5478" spans="1:10" x14ac:dyDescent="0.3">
      <c r="A5478" t="s">
        <v>5467</v>
      </c>
      <c r="B5478" t="s">
        <v>11752</v>
      </c>
      <c r="C5478" s="56">
        <v>41775</v>
      </c>
      <c r="D5478" s="48">
        <v>178078.16</v>
      </c>
      <c r="E5478" s="57">
        <v>318.06</v>
      </c>
      <c r="F5478" s="48">
        <v>154424.49</v>
      </c>
      <c r="G5478" s="48">
        <v>-23653.670000000013</v>
      </c>
      <c r="H5478" s="51"/>
      <c r="J5478" s="51"/>
    </row>
    <row r="5479" spans="1:10" x14ac:dyDescent="0.3">
      <c r="A5479" t="s">
        <v>5468</v>
      </c>
      <c r="B5479" t="s">
        <v>11753</v>
      </c>
      <c r="C5479" s="56">
        <v>41493</v>
      </c>
      <c r="D5479" s="48">
        <v>60532.160000000003</v>
      </c>
      <c r="E5479" s="57">
        <v>230.08</v>
      </c>
      <c r="F5479" s="48">
        <v>111708.44</v>
      </c>
      <c r="G5479" s="48">
        <v>51176.28</v>
      </c>
      <c r="H5479" s="51"/>
      <c r="J5479" s="51"/>
    </row>
    <row r="5480" spans="1:10" x14ac:dyDescent="0.3">
      <c r="A5480" t="s">
        <v>5469</v>
      </c>
      <c r="B5480" t="s">
        <v>11754</v>
      </c>
      <c r="C5480" s="56">
        <v>41775</v>
      </c>
      <c r="D5480" s="48">
        <v>133236.53</v>
      </c>
      <c r="E5480" s="57">
        <v>599.76</v>
      </c>
      <c r="F5480" s="48">
        <v>291195.48</v>
      </c>
      <c r="G5480" s="48">
        <v>157958.94999999998</v>
      </c>
      <c r="H5480" s="51"/>
      <c r="J5480" s="51"/>
    </row>
    <row r="5481" spans="1:10" x14ac:dyDescent="0.3">
      <c r="A5481" t="s">
        <v>5470</v>
      </c>
      <c r="B5481" t="s">
        <v>11755</v>
      </c>
      <c r="C5481" s="56">
        <v>41775</v>
      </c>
      <c r="D5481" s="48">
        <v>201628.98</v>
      </c>
      <c r="E5481" s="57">
        <v>244.84</v>
      </c>
      <c r="F5481" s="48">
        <v>118874.72</v>
      </c>
      <c r="G5481" s="48">
        <v>-82754.260000000009</v>
      </c>
      <c r="H5481" s="51"/>
      <c r="J5481" s="51"/>
    </row>
    <row r="5482" spans="1:10" x14ac:dyDescent="0.3">
      <c r="A5482" t="s">
        <v>5471</v>
      </c>
      <c r="B5482" t="s">
        <v>11756</v>
      </c>
      <c r="C5482" s="56">
        <v>41868</v>
      </c>
      <c r="D5482" s="48">
        <v>0</v>
      </c>
      <c r="E5482" s="57">
        <v>0</v>
      </c>
      <c r="F5482" s="48">
        <v>0</v>
      </c>
      <c r="G5482" s="48">
        <v>0</v>
      </c>
      <c r="H5482" s="51"/>
      <c r="J5482" s="51"/>
    </row>
    <row r="5483" spans="1:10" x14ac:dyDescent="0.3">
      <c r="A5483" t="s">
        <v>5472</v>
      </c>
      <c r="B5483" t="s">
        <v>11757</v>
      </c>
      <c r="C5483" s="56">
        <v>40706</v>
      </c>
      <c r="D5483" s="48">
        <v>0</v>
      </c>
      <c r="E5483" s="57">
        <v>0</v>
      </c>
      <c r="F5483" s="48">
        <v>0</v>
      </c>
      <c r="G5483" s="48">
        <v>0</v>
      </c>
      <c r="H5483" s="51"/>
      <c r="J5483" s="51"/>
    </row>
    <row r="5484" spans="1:10" x14ac:dyDescent="0.3">
      <c r="A5484" t="s">
        <v>5473</v>
      </c>
      <c r="B5484" t="s">
        <v>11758</v>
      </c>
      <c r="C5484" s="56">
        <v>41376</v>
      </c>
      <c r="D5484" s="48">
        <v>21604.84</v>
      </c>
      <c r="E5484" s="57">
        <v>23.31</v>
      </c>
      <c r="F5484" s="48">
        <v>11317.47</v>
      </c>
      <c r="G5484" s="48">
        <v>-10287.370000000001</v>
      </c>
      <c r="H5484" s="51"/>
      <c r="J5484" s="51"/>
    </row>
    <row r="5485" spans="1:10" x14ac:dyDescent="0.3">
      <c r="A5485" t="s">
        <v>5474</v>
      </c>
      <c r="B5485" t="s">
        <v>11759</v>
      </c>
      <c r="C5485" s="56">
        <v>41574</v>
      </c>
      <c r="D5485" s="48">
        <v>0</v>
      </c>
      <c r="E5485" s="57">
        <v>0</v>
      </c>
      <c r="F5485" s="48">
        <v>0</v>
      </c>
      <c r="G5485" s="48">
        <v>0</v>
      </c>
      <c r="H5485" s="51"/>
      <c r="J5485" s="51"/>
    </row>
    <row r="5486" spans="1:10" x14ac:dyDescent="0.3">
      <c r="A5486" t="s">
        <v>5475</v>
      </c>
      <c r="B5486" t="s">
        <v>11760</v>
      </c>
      <c r="C5486" s="56">
        <v>41481</v>
      </c>
      <c r="D5486" s="48">
        <v>229853.78</v>
      </c>
      <c r="E5486" s="57">
        <v>318.86</v>
      </c>
      <c r="F5486" s="48">
        <v>154812.91</v>
      </c>
      <c r="G5486" s="48">
        <v>-75040.87</v>
      </c>
      <c r="H5486" s="51"/>
      <c r="J5486" s="51"/>
    </row>
    <row r="5487" spans="1:10" x14ac:dyDescent="0.3">
      <c r="A5487" t="s">
        <v>5476</v>
      </c>
      <c r="B5487" t="s">
        <v>11761</v>
      </c>
      <c r="C5487" s="56">
        <v>13683</v>
      </c>
      <c r="D5487" s="48">
        <v>10713.15</v>
      </c>
      <c r="E5487" s="57">
        <v>0</v>
      </c>
      <c r="F5487" s="48">
        <v>0</v>
      </c>
      <c r="G5487" s="48">
        <v>-10713.15</v>
      </c>
      <c r="H5487" s="51"/>
      <c r="J5487" s="51"/>
    </row>
    <row r="5488" spans="1:10" x14ac:dyDescent="0.3">
      <c r="A5488" t="s">
        <v>5477</v>
      </c>
      <c r="B5488" t="s">
        <v>11762</v>
      </c>
      <c r="C5488" s="56">
        <v>41571</v>
      </c>
      <c r="D5488" s="48">
        <v>0</v>
      </c>
      <c r="E5488" s="57">
        <v>0</v>
      </c>
      <c r="F5488" s="48">
        <v>0</v>
      </c>
      <c r="G5488" s="48">
        <v>0</v>
      </c>
      <c r="H5488" s="51"/>
      <c r="J5488" s="51"/>
    </row>
    <row r="5489" spans="1:10" x14ac:dyDescent="0.3">
      <c r="A5489" t="s">
        <v>5478</v>
      </c>
      <c r="B5489" t="s">
        <v>11763</v>
      </c>
      <c r="C5489" s="56">
        <v>42562</v>
      </c>
      <c r="D5489" s="48">
        <v>0</v>
      </c>
      <c r="E5489" s="57">
        <v>0</v>
      </c>
      <c r="F5489" s="48">
        <v>0</v>
      </c>
      <c r="G5489" s="48">
        <v>0</v>
      </c>
      <c r="H5489" s="51"/>
      <c r="J5489" s="51"/>
    </row>
    <row r="5490" spans="1:10" x14ac:dyDescent="0.3">
      <c r="A5490" t="s">
        <v>5479</v>
      </c>
      <c r="B5490" t="s">
        <v>11764</v>
      </c>
      <c r="C5490" s="56">
        <v>41868</v>
      </c>
      <c r="D5490" s="48">
        <v>0</v>
      </c>
      <c r="E5490" s="57">
        <v>0</v>
      </c>
      <c r="F5490" s="48">
        <v>0</v>
      </c>
      <c r="G5490" s="48">
        <v>0</v>
      </c>
      <c r="H5490" s="51"/>
      <c r="J5490" s="51"/>
    </row>
    <row r="5491" spans="1:10" x14ac:dyDescent="0.3">
      <c r="A5491" t="s">
        <v>5480</v>
      </c>
      <c r="B5491" t="s">
        <v>11765</v>
      </c>
      <c r="C5491" s="56">
        <v>40706</v>
      </c>
      <c r="D5491" s="48">
        <v>0</v>
      </c>
      <c r="E5491" s="57">
        <v>17.3</v>
      </c>
      <c r="F5491" s="48">
        <v>8399.5</v>
      </c>
      <c r="G5491" s="48">
        <v>8399.5</v>
      </c>
      <c r="H5491" s="51"/>
      <c r="J5491" s="51"/>
    </row>
    <row r="5492" spans="1:10" x14ac:dyDescent="0.3">
      <c r="A5492" t="s">
        <v>5481</v>
      </c>
      <c r="B5492" t="s">
        <v>11766</v>
      </c>
      <c r="C5492" s="56">
        <v>41574</v>
      </c>
      <c r="D5492" s="48">
        <v>0</v>
      </c>
      <c r="E5492" s="57">
        <v>0</v>
      </c>
      <c r="F5492" s="48">
        <v>0</v>
      </c>
      <c r="G5492" s="48">
        <v>0</v>
      </c>
      <c r="H5492" s="51"/>
      <c r="J5492" s="51"/>
    </row>
    <row r="5493" spans="1:10" x14ac:dyDescent="0.3">
      <c r="A5493" t="s">
        <v>5482</v>
      </c>
      <c r="B5493" t="s">
        <v>11767</v>
      </c>
      <c r="C5493" s="56">
        <v>58761</v>
      </c>
      <c r="D5493" s="48">
        <v>5544</v>
      </c>
      <c r="E5493" s="57">
        <v>62.28</v>
      </c>
      <c r="F5493" s="48">
        <v>30238.19</v>
      </c>
      <c r="G5493" s="48">
        <v>24694.19</v>
      </c>
      <c r="H5493" s="51"/>
      <c r="J5493" s="51"/>
    </row>
    <row r="5494" spans="1:10" x14ac:dyDescent="0.3">
      <c r="A5494" t="s">
        <v>5483</v>
      </c>
      <c r="B5494" t="s">
        <v>11768</v>
      </c>
      <c r="C5494" s="56">
        <v>73191</v>
      </c>
      <c r="D5494" s="48">
        <v>0</v>
      </c>
      <c r="E5494" s="57">
        <v>147.55000000000001</v>
      </c>
      <c r="F5494" s="48">
        <v>71638.48</v>
      </c>
      <c r="G5494" s="48">
        <v>71638.48</v>
      </c>
      <c r="H5494" s="51"/>
      <c r="J5494" s="51"/>
    </row>
    <row r="5495" spans="1:10" x14ac:dyDescent="0.3">
      <c r="A5495" t="s">
        <v>5484</v>
      </c>
      <c r="B5495" t="s">
        <v>11769</v>
      </c>
      <c r="C5495" s="56">
        <v>41736</v>
      </c>
      <c r="D5495" s="48">
        <v>40645.43</v>
      </c>
      <c r="E5495" s="57">
        <v>104.5</v>
      </c>
      <c r="F5495" s="48">
        <v>50736.84</v>
      </c>
      <c r="G5495" s="48">
        <v>10091.409999999996</v>
      </c>
      <c r="H5495" s="51"/>
      <c r="J5495" s="51"/>
    </row>
    <row r="5496" spans="1:10" x14ac:dyDescent="0.3">
      <c r="A5496" t="s">
        <v>5485</v>
      </c>
      <c r="B5496" t="s">
        <v>11770</v>
      </c>
      <c r="C5496" s="56">
        <v>13683</v>
      </c>
      <c r="D5496" s="48">
        <v>0</v>
      </c>
      <c r="E5496" s="57">
        <v>0</v>
      </c>
      <c r="F5496" s="48">
        <v>0</v>
      </c>
      <c r="G5496" s="48">
        <v>0</v>
      </c>
      <c r="H5496" s="51"/>
      <c r="J5496" s="51"/>
    </row>
    <row r="5497" spans="1:10" x14ac:dyDescent="0.3">
      <c r="A5497" t="s">
        <v>5486</v>
      </c>
      <c r="B5497" t="s">
        <v>11771</v>
      </c>
      <c r="C5497" s="56">
        <v>41572</v>
      </c>
      <c r="D5497" s="48">
        <v>0</v>
      </c>
      <c r="E5497" s="57">
        <v>0</v>
      </c>
      <c r="F5497" s="48">
        <v>0</v>
      </c>
      <c r="G5497" s="48">
        <v>0</v>
      </c>
      <c r="H5497" s="51"/>
      <c r="J5497" s="51"/>
    </row>
    <row r="5498" spans="1:10" x14ac:dyDescent="0.3">
      <c r="A5498" t="s">
        <v>5487</v>
      </c>
      <c r="B5498" t="s">
        <v>11772</v>
      </c>
      <c r="C5498" s="56">
        <v>41493</v>
      </c>
      <c r="D5498" s="48">
        <v>317198.49</v>
      </c>
      <c r="E5498" s="57">
        <v>158.82</v>
      </c>
      <c r="F5498" s="48">
        <v>77110.289999999994</v>
      </c>
      <c r="G5498" s="48">
        <v>-240088.2</v>
      </c>
      <c r="H5498" s="51"/>
      <c r="J5498" s="51"/>
    </row>
    <row r="5499" spans="1:10" x14ac:dyDescent="0.3">
      <c r="A5499" t="s">
        <v>5488</v>
      </c>
      <c r="B5499" t="s">
        <v>11773</v>
      </c>
      <c r="C5499" s="56">
        <v>40706</v>
      </c>
      <c r="D5499" s="48">
        <v>0</v>
      </c>
      <c r="E5499" s="57">
        <v>47.89</v>
      </c>
      <c r="F5499" s="48">
        <v>23251.55</v>
      </c>
      <c r="G5499" s="48">
        <v>23251.55</v>
      </c>
      <c r="H5499" s="51"/>
      <c r="J5499" s="51"/>
    </row>
    <row r="5500" spans="1:10" x14ac:dyDescent="0.3">
      <c r="A5500" t="s">
        <v>5489</v>
      </c>
      <c r="B5500" t="s">
        <v>11774</v>
      </c>
      <c r="C5500" s="56">
        <v>58761</v>
      </c>
      <c r="D5500" s="48">
        <v>39912.9</v>
      </c>
      <c r="E5500" s="57">
        <v>149.99</v>
      </c>
      <c r="F5500" s="48">
        <v>72823.14</v>
      </c>
      <c r="G5500" s="48">
        <v>32910.239999999998</v>
      </c>
      <c r="H5500" s="51"/>
      <c r="J5500" s="51"/>
    </row>
    <row r="5501" spans="1:10" x14ac:dyDescent="0.3">
      <c r="A5501" t="s">
        <v>5490</v>
      </c>
      <c r="B5501" t="s">
        <v>11775</v>
      </c>
      <c r="C5501" s="56">
        <v>73191</v>
      </c>
      <c r="D5501" s="48">
        <v>46331.37</v>
      </c>
      <c r="E5501" s="57">
        <v>129.44999999999999</v>
      </c>
      <c r="F5501" s="48">
        <v>62850.559999999998</v>
      </c>
      <c r="G5501" s="48">
        <v>16519.189999999995</v>
      </c>
      <c r="H5501" s="51"/>
      <c r="J5501" s="51"/>
    </row>
    <row r="5502" spans="1:10" x14ac:dyDescent="0.3">
      <c r="A5502" t="s">
        <v>5491</v>
      </c>
      <c r="B5502" t="s">
        <v>11776</v>
      </c>
      <c r="C5502" s="56">
        <v>41736</v>
      </c>
      <c r="D5502" s="48">
        <v>0</v>
      </c>
      <c r="E5502" s="57">
        <v>0</v>
      </c>
      <c r="F5502" s="48">
        <v>0</v>
      </c>
      <c r="G5502" s="48">
        <v>0</v>
      </c>
      <c r="H5502" s="51"/>
      <c r="J5502" s="51"/>
    </row>
    <row r="5503" spans="1:10" x14ac:dyDescent="0.3">
      <c r="A5503" t="s">
        <v>5492</v>
      </c>
      <c r="B5503" t="s">
        <v>11777</v>
      </c>
      <c r="C5503" s="56">
        <v>41572</v>
      </c>
      <c r="D5503" s="48">
        <v>0</v>
      </c>
      <c r="E5503" s="57">
        <v>0</v>
      </c>
      <c r="F5503" s="48">
        <v>0</v>
      </c>
      <c r="G5503" s="48">
        <v>0</v>
      </c>
      <c r="H5503" s="51"/>
      <c r="J5503" s="51"/>
    </row>
    <row r="5504" spans="1:10" x14ac:dyDescent="0.3">
      <c r="A5504" t="s">
        <v>5493</v>
      </c>
      <c r="B5504" t="s">
        <v>11777</v>
      </c>
      <c r="C5504" s="56">
        <v>41572</v>
      </c>
      <c r="D5504" s="48">
        <v>0</v>
      </c>
      <c r="E5504" s="57">
        <v>0</v>
      </c>
      <c r="F5504" s="48">
        <v>0</v>
      </c>
      <c r="G5504" s="48">
        <v>0</v>
      </c>
      <c r="H5504" s="51"/>
      <c r="J5504" s="51"/>
    </row>
    <row r="5505" spans="1:10" x14ac:dyDescent="0.3">
      <c r="A5505" t="s">
        <v>5494</v>
      </c>
      <c r="B5505" t="s">
        <v>11778</v>
      </c>
      <c r="C5505" s="56">
        <v>42562</v>
      </c>
      <c r="D5505" s="48">
        <v>122322.73</v>
      </c>
      <c r="E5505" s="57">
        <v>51.18</v>
      </c>
      <c r="F5505" s="48">
        <v>24848.91</v>
      </c>
      <c r="G5505" s="48">
        <v>-97473.819999999992</v>
      </c>
      <c r="H5505" s="51"/>
      <c r="J5505" s="51"/>
    </row>
    <row r="5506" spans="1:10" x14ac:dyDescent="0.3">
      <c r="A5506" t="s">
        <v>5495</v>
      </c>
      <c r="B5506" t="s">
        <v>11779</v>
      </c>
      <c r="C5506" s="56">
        <v>40706</v>
      </c>
      <c r="D5506" s="48">
        <v>31588.93</v>
      </c>
      <c r="E5506" s="57">
        <v>0</v>
      </c>
      <c r="F5506" s="48">
        <v>0</v>
      </c>
      <c r="G5506" s="48">
        <v>-31588.93</v>
      </c>
      <c r="H5506" s="51"/>
      <c r="J5506" s="51"/>
    </row>
    <row r="5507" spans="1:10" x14ac:dyDescent="0.3">
      <c r="A5507" t="s">
        <v>5496</v>
      </c>
      <c r="B5507" t="s">
        <v>11780</v>
      </c>
      <c r="C5507" s="56">
        <v>58761</v>
      </c>
      <c r="D5507" s="48">
        <v>0</v>
      </c>
      <c r="E5507" s="57">
        <v>2.25</v>
      </c>
      <c r="F5507" s="48">
        <v>1092.42</v>
      </c>
      <c r="G5507" s="48">
        <v>1092.42</v>
      </c>
      <c r="H5507" s="51"/>
      <c r="J5507" s="51"/>
    </row>
    <row r="5508" spans="1:10" x14ac:dyDescent="0.3">
      <c r="A5508" t="s">
        <v>5497</v>
      </c>
      <c r="B5508" t="s">
        <v>11781</v>
      </c>
      <c r="C5508" s="56">
        <v>73191</v>
      </c>
      <c r="D5508" s="48">
        <v>0</v>
      </c>
      <c r="E5508" s="57">
        <v>0</v>
      </c>
      <c r="F5508" s="48">
        <v>0</v>
      </c>
      <c r="G5508" s="48">
        <v>0</v>
      </c>
      <c r="H5508" s="51"/>
      <c r="J5508" s="51"/>
    </row>
    <row r="5509" spans="1:10" x14ac:dyDescent="0.3">
      <c r="A5509" t="s">
        <v>5498</v>
      </c>
      <c r="B5509" t="s">
        <v>11782</v>
      </c>
      <c r="C5509" s="56">
        <v>41572</v>
      </c>
      <c r="D5509" s="48">
        <v>225204.01</v>
      </c>
      <c r="E5509" s="57">
        <v>353.94</v>
      </c>
      <c r="F5509" s="48">
        <v>171844.95</v>
      </c>
      <c r="G5509" s="48">
        <v>-53359.06</v>
      </c>
      <c r="H5509" s="51"/>
      <c r="J5509" s="51"/>
    </row>
    <row r="5510" spans="1:10" x14ac:dyDescent="0.3">
      <c r="A5510" t="s">
        <v>5499</v>
      </c>
      <c r="B5510" t="s">
        <v>11783</v>
      </c>
      <c r="C5510" s="56">
        <v>41345</v>
      </c>
      <c r="D5510" s="48">
        <v>98262.56</v>
      </c>
      <c r="E5510" s="57">
        <v>274.08999999999997</v>
      </c>
      <c r="F5510" s="48">
        <v>133076.18</v>
      </c>
      <c r="G5510" s="48">
        <v>34813.619999999995</v>
      </c>
      <c r="H5510" s="51"/>
      <c r="J5510" s="51"/>
    </row>
    <row r="5511" spans="1:10" x14ac:dyDescent="0.3">
      <c r="A5511" t="s">
        <v>5500</v>
      </c>
      <c r="B5511" t="s">
        <v>11784</v>
      </c>
      <c r="C5511" s="56">
        <v>58761</v>
      </c>
      <c r="D5511" s="48">
        <v>139715.42000000001</v>
      </c>
      <c r="E5511" s="57">
        <v>390.92</v>
      </c>
      <c r="F5511" s="48">
        <v>189799.48</v>
      </c>
      <c r="G5511" s="48">
        <v>50084.06</v>
      </c>
      <c r="H5511" s="51"/>
      <c r="J5511" s="51"/>
    </row>
    <row r="5512" spans="1:10" x14ac:dyDescent="0.3">
      <c r="A5512" t="s">
        <v>5501</v>
      </c>
      <c r="B5512" t="s">
        <v>11785</v>
      </c>
      <c r="C5512" s="56">
        <v>41572</v>
      </c>
      <c r="D5512" s="48">
        <v>232222.25</v>
      </c>
      <c r="E5512" s="57">
        <v>559.54999999999995</v>
      </c>
      <c r="F5512" s="48">
        <v>271672.71999999997</v>
      </c>
      <c r="G5512" s="48">
        <v>39450.469999999972</v>
      </c>
      <c r="H5512" s="51"/>
      <c r="J5512" s="51"/>
    </row>
    <row r="5513" spans="1:10" x14ac:dyDescent="0.3">
      <c r="A5513" t="s">
        <v>5502</v>
      </c>
      <c r="B5513" t="s">
        <v>11786</v>
      </c>
      <c r="C5513" s="56">
        <v>41493</v>
      </c>
      <c r="D5513" s="48">
        <v>0</v>
      </c>
      <c r="E5513" s="57">
        <v>147.16</v>
      </c>
      <c r="F5513" s="48">
        <v>71449.119999999995</v>
      </c>
      <c r="G5513" s="48">
        <v>71449.119999999995</v>
      </c>
      <c r="H5513" s="51"/>
      <c r="J5513" s="51"/>
    </row>
    <row r="5514" spans="1:10" x14ac:dyDescent="0.3">
      <c r="A5514" t="s">
        <v>5503</v>
      </c>
      <c r="B5514" t="s">
        <v>11787</v>
      </c>
      <c r="C5514" s="56">
        <v>41572</v>
      </c>
      <c r="D5514" s="48">
        <v>156366.04</v>
      </c>
      <c r="E5514" s="57">
        <v>299.3</v>
      </c>
      <c r="F5514" s="48">
        <v>145316.14000000001</v>
      </c>
      <c r="G5514" s="48">
        <v>-11049.899999999994</v>
      </c>
      <c r="H5514" s="51"/>
      <c r="J5514" s="51"/>
    </row>
    <row r="5515" spans="1:10" x14ac:dyDescent="0.3">
      <c r="A5515" t="s">
        <v>5504</v>
      </c>
      <c r="B5515" t="s">
        <v>11788</v>
      </c>
      <c r="C5515" s="56">
        <v>41493</v>
      </c>
      <c r="D5515" s="48">
        <v>0</v>
      </c>
      <c r="E5515" s="57">
        <v>12.87</v>
      </c>
      <c r="F5515" s="48">
        <v>6248.64</v>
      </c>
      <c r="G5515" s="48">
        <v>6248.64</v>
      </c>
      <c r="H5515" s="51"/>
      <c r="J5515" s="51"/>
    </row>
    <row r="5516" spans="1:10" x14ac:dyDescent="0.3">
      <c r="A5516" t="s">
        <v>5505</v>
      </c>
      <c r="B5516" t="s">
        <v>11789</v>
      </c>
      <c r="C5516" s="56">
        <v>58761</v>
      </c>
      <c r="D5516" s="48">
        <v>99667.22</v>
      </c>
      <c r="E5516" s="57">
        <v>186.75</v>
      </c>
      <c r="F5516" s="48">
        <v>90670.86</v>
      </c>
      <c r="G5516" s="48">
        <v>-8996.36</v>
      </c>
      <c r="H5516" s="51"/>
      <c r="J5516" s="51"/>
    </row>
    <row r="5517" spans="1:10" x14ac:dyDescent="0.3">
      <c r="A5517" t="s">
        <v>5506</v>
      </c>
      <c r="B5517" t="s">
        <v>11790</v>
      </c>
      <c r="C5517" s="56">
        <v>41572</v>
      </c>
      <c r="D5517" s="48">
        <v>93829.41</v>
      </c>
      <c r="E5517" s="57">
        <v>639.41999999999996</v>
      </c>
      <c r="F5517" s="48">
        <v>310451.20000000001</v>
      </c>
      <c r="G5517" s="48">
        <v>216621.79</v>
      </c>
      <c r="H5517" s="51"/>
      <c r="J5517" s="51"/>
    </row>
    <row r="5518" spans="1:10" x14ac:dyDescent="0.3">
      <c r="A5518" t="s">
        <v>5507</v>
      </c>
      <c r="B5518" t="s">
        <v>11791</v>
      </c>
      <c r="C5518" s="56">
        <v>41493</v>
      </c>
      <c r="D5518" s="48">
        <v>0</v>
      </c>
      <c r="E5518" s="57">
        <v>0</v>
      </c>
      <c r="F5518" s="48">
        <v>0</v>
      </c>
      <c r="G5518" s="48">
        <v>0</v>
      </c>
      <c r="H5518" s="51"/>
      <c r="J5518" s="51"/>
    </row>
    <row r="5519" spans="1:10" x14ac:dyDescent="0.3">
      <c r="A5519" t="s">
        <v>5508</v>
      </c>
      <c r="B5519" t="s">
        <v>11792</v>
      </c>
      <c r="C5519" s="56">
        <v>58761</v>
      </c>
      <c r="D5519" s="48">
        <v>0</v>
      </c>
      <c r="E5519" s="57">
        <v>0</v>
      </c>
      <c r="F5519" s="48">
        <v>0</v>
      </c>
      <c r="G5519" s="48">
        <v>0</v>
      </c>
      <c r="H5519" s="51"/>
      <c r="J5519" s="51"/>
    </row>
    <row r="5520" spans="1:10" x14ac:dyDescent="0.3">
      <c r="A5520" t="s">
        <v>5509</v>
      </c>
      <c r="B5520" t="s">
        <v>11793</v>
      </c>
      <c r="C5520" s="56">
        <v>58761</v>
      </c>
      <c r="D5520" s="48">
        <v>602332.34</v>
      </c>
      <c r="E5520" s="57">
        <v>706.41</v>
      </c>
      <c r="F5520" s="48">
        <v>342976.18</v>
      </c>
      <c r="G5520" s="48">
        <v>-259356.15999999997</v>
      </c>
      <c r="H5520" s="51"/>
      <c r="J5520" s="51"/>
    </row>
    <row r="5521" spans="1:10" x14ac:dyDescent="0.3">
      <c r="A5521" t="s">
        <v>5510</v>
      </c>
      <c r="B5521" t="s">
        <v>11794</v>
      </c>
      <c r="C5521" s="56">
        <v>58761</v>
      </c>
      <c r="D5521" s="48">
        <v>68037.39</v>
      </c>
      <c r="E5521" s="57">
        <v>100.12</v>
      </c>
      <c r="F5521" s="48">
        <v>48610.26</v>
      </c>
      <c r="G5521" s="48">
        <v>-19427.129999999997</v>
      </c>
      <c r="H5521" s="51"/>
      <c r="J5521" s="51"/>
    </row>
    <row r="5522" spans="1:10" x14ac:dyDescent="0.3">
      <c r="A5522" t="s">
        <v>5511</v>
      </c>
      <c r="B5522" t="s">
        <v>11795</v>
      </c>
      <c r="C5522" s="56">
        <v>58761</v>
      </c>
      <c r="D5522" s="48">
        <v>20328</v>
      </c>
      <c r="E5522" s="57">
        <v>19.11</v>
      </c>
      <c r="F5522" s="48">
        <v>9278.2900000000009</v>
      </c>
      <c r="G5522" s="48">
        <v>-11049.71</v>
      </c>
      <c r="H5522" s="51"/>
      <c r="J5522" s="51"/>
    </row>
    <row r="5523" spans="1:10" x14ac:dyDescent="0.3">
      <c r="A5523" t="s">
        <v>5512</v>
      </c>
      <c r="B5523" t="s">
        <v>11795</v>
      </c>
      <c r="C5523" s="56">
        <v>58761</v>
      </c>
      <c r="D5523" s="48">
        <v>0</v>
      </c>
      <c r="E5523" s="57">
        <v>0</v>
      </c>
      <c r="F5523" s="48">
        <v>0</v>
      </c>
      <c r="G5523" s="48">
        <v>0</v>
      </c>
      <c r="H5523" s="51"/>
      <c r="J5523" s="51"/>
    </row>
    <row r="5524" spans="1:10" x14ac:dyDescent="0.3">
      <c r="A5524" t="s">
        <v>5513</v>
      </c>
      <c r="B5524" t="s">
        <v>11796</v>
      </c>
      <c r="C5524" s="56">
        <v>41572</v>
      </c>
      <c r="D5524" s="48">
        <v>0</v>
      </c>
      <c r="E5524" s="57">
        <v>0</v>
      </c>
      <c r="F5524" s="48">
        <v>0</v>
      </c>
      <c r="G5524" s="48">
        <v>0</v>
      </c>
      <c r="H5524" s="51"/>
      <c r="J5524" s="51"/>
    </row>
    <row r="5525" spans="1:10" x14ac:dyDescent="0.3">
      <c r="A5525" t="s">
        <v>5514</v>
      </c>
      <c r="B5525" t="s">
        <v>11797</v>
      </c>
      <c r="C5525" s="56">
        <v>41645</v>
      </c>
      <c r="D5525" s="48">
        <v>0</v>
      </c>
      <c r="E5525" s="57">
        <v>0</v>
      </c>
      <c r="F5525" s="48">
        <v>0</v>
      </c>
      <c r="G5525" s="48">
        <v>0</v>
      </c>
      <c r="H5525" s="51"/>
      <c r="J5525" s="51"/>
    </row>
    <row r="5526" spans="1:10" x14ac:dyDescent="0.3">
      <c r="A5526" t="s">
        <v>5515</v>
      </c>
      <c r="B5526" t="s">
        <v>11798</v>
      </c>
      <c r="C5526" s="56">
        <v>58761</v>
      </c>
      <c r="D5526" s="48">
        <v>90124.4</v>
      </c>
      <c r="E5526" s="57">
        <v>187.68</v>
      </c>
      <c r="F5526" s="48">
        <v>91122.39</v>
      </c>
      <c r="G5526" s="48">
        <v>997.99000000000524</v>
      </c>
      <c r="H5526" s="51"/>
      <c r="J5526" s="51"/>
    </row>
    <row r="5527" spans="1:10" x14ac:dyDescent="0.3">
      <c r="A5527" t="s">
        <v>5516</v>
      </c>
      <c r="B5527" t="s">
        <v>11799</v>
      </c>
      <c r="C5527" s="56">
        <v>41572</v>
      </c>
      <c r="D5527" s="48">
        <v>150186.79</v>
      </c>
      <c r="E5527" s="57">
        <v>387.43</v>
      </c>
      <c r="F5527" s="48">
        <v>188105.01</v>
      </c>
      <c r="G5527" s="48">
        <v>37918.22</v>
      </c>
      <c r="H5527" s="51"/>
      <c r="J5527" s="51"/>
    </row>
    <row r="5528" spans="1:10" x14ac:dyDescent="0.3">
      <c r="A5528" t="s">
        <v>5517</v>
      </c>
      <c r="B5528" t="s">
        <v>11800</v>
      </c>
      <c r="C5528" s="56">
        <v>41645</v>
      </c>
      <c r="D5528" s="48">
        <v>0</v>
      </c>
      <c r="E5528" s="57">
        <v>0</v>
      </c>
      <c r="F5528" s="48">
        <v>0</v>
      </c>
      <c r="G5528" s="48">
        <v>0</v>
      </c>
      <c r="H5528" s="51"/>
      <c r="J5528" s="51"/>
    </row>
    <row r="5529" spans="1:10" x14ac:dyDescent="0.3">
      <c r="A5529" t="s">
        <v>5518</v>
      </c>
      <c r="B5529" t="s">
        <v>11801</v>
      </c>
      <c r="C5529" s="56">
        <v>58761</v>
      </c>
      <c r="D5529" s="48">
        <v>91139.92</v>
      </c>
      <c r="E5529" s="57">
        <v>150.74</v>
      </c>
      <c r="F5529" s="48">
        <v>73187.28</v>
      </c>
      <c r="G5529" s="48">
        <v>-17952.64</v>
      </c>
      <c r="H5529" s="51"/>
      <c r="J5529" s="51"/>
    </row>
    <row r="5530" spans="1:10" x14ac:dyDescent="0.3">
      <c r="A5530" t="s">
        <v>5519</v>
      </c>
      <c r="B5530" t="s">
        <v>11802</v>
      </c>
      <c r="C5530" s="56">
        <v>41572</v>
      </c>
      <c r="D5530" s="48">
        <v>93573.54</v>
      </c>
      <c r="E5530" s="57">
        <v>304.08</v>
      </c>
      <c r="F5530" s="48">
        <v>147636.92000000001</v>
      </c>
      <c r="G5530" s="48">
        <v>54063.380000000019</v>
      </c>
      <c r="H5530" s="51"/>
      <c r="J5530" s="51"/>
    </row>
    <row r="5531" spans="1:10" x14ac:dyDescent="0.3">
      <c r="A5531" t="s">
        <v>5520</v>
      </c>
      <c r="B5531" t="s">
        <v>11803</v>
      </c>
      <c r="C5531" s="56">
        <v>58761</v>
      </c>
      <c r="D5531" s="48">
        <v>53592</v>
      </c>
      <c r="E5531" s="57">
        <v>159.36000000000001</v>
      </c>
      <c r="F5531" s="48">
        <v>77372.47</v>
      </c>
      <c r="G5531" s="48">
        <v>23780.47</v>
      </c>
      <c r="H5531" s="51"/>
      <c r="J5531" s="51"/>
    </row>
    <row r="5532" spans="1:10" x14ac:dyDescent="0.3">
      <c r="A5532" t="s">
        <v>5521</v>
      </c>
      <c r="B5532" t="s">
        <v>11804</v>
      </c>
      <c r="C5532" s="56">
        <v>41572</v>
      </c>
      <c r="D5532" s="48">
        <v>724102.59</v>
      </c>
      <c r="E5532" s="57">
        <v>1579.72</v>
      </c>
      <c r="F5532" s="48">
        <v>766985.65</v>
      </c>
      <c r="G5532" s="48">
        <v>42883.060000000056</v>
      </c>
      <c r="H5532" s="51"/>
      <c r="J5532" s="51"/>
    </row>
    <row r="5533" spans="1:10" x14ac:dyDescent="0.3">
      <c r="A5533" t="s">
        <v>5522</v>
      </c>
      <c r="B5533" t="s">
        <v>11805</v>
      </c>
      <c r="C5533" s="56">
        <v>41645</v>
      </c>
      <c r="D5533" s="48">
        <v>38808</v>
      </c>
      <c r="E5533" s="57">
        <v>0</v>
      </c>
      <c r="F5533" s="48">
        <v>0</v>
      </c>
      <c r="G5533" s="48">
        <v>-38808</v>
      </c>
      <c r="H5533" s="51"/>
      <c r="J5533" s="51"/>
    </row>
    <row r="5534" spans="1:10" x14ac:dyDescent="0.3">
      <c r="A5534" t="s">
        <v>5523</v>
      </c>
      <c r="B5534" t="s">
        <v>11806</v>
      </c>
      <c r="C5534" s="56">
        <v>41572</v>
      </c>
      <c r="D5534" s="48">
        <v>438136.62</v>
      </c>
      <c r="E5534" s="57">
        <v>931.27</v>
      </c>
      <c r="F5534" s="48">
        <v>452150.21</v>
      </c>
      <c r="G5534" s="48">
        <v>14013.590000000026</v>
      </c>
      <c r="H5534" s="51"/>
      <c r="J5534" s="51"/>
    </row>
    <row r="5535" spans="1:10" x14ac:dyDescent="0.3">
      <c r="A5535" t="s">
        <v>5524</v>
      </c>
      <c r="B5535" t="s">
        <v>11807</v>
      </c>
      <c r="C5535" s="56">
        <v>58761</v>
      </c>
      <c r="D5535" s="48">
        <v>20328</v>
      </c>
      <c r="E5535" s="57">
        <v>163.49</v>
      </c>
      <c r="F5535" s="48">
        <v>79377.66</v>
      </c>
      <c r="G5535" s="48">
        <v>59049.66</v>
      </c>
      <c r="H5535" s="51"/>
      <c r="J5535" s="51"/>
    </row>
    <row r="5536" spans="1:10" x14ac:dyDescent="0.3">
      <c r="A5536" t="s">
        <v>5525</v>
      </c>
      <c r="B5536" t="s">
        <v>11808</v>
      </c>
      <c r="C5536" s="56">
        <v>41572</v>
      </c>
      <c r="D5536" s="48">
        <v>403034.36</v>
      </c>
      <c r="E5536" s="57">
        <v>1030.49</v>
      </c>
      <c r="F5536" s="48">
        <v>500323.5</v>
      </c>
      <c r="G5536" s="48">
        <v>97289.140000000014</v>
      </c>
      <c r="H5536" s="51"/>
      <c r="J5536" s="51"/>
    </row>
    <row r="5537" spans="1:10" x14ac:dyDescent="0.3">
      <c r="A5537" t="s">
        <v>5526</v>
      </c>
      <c r="B5537" t="s">
        <v>11809</v>
      </c>
      <c r="C5537" s="56">
        <v>41645</v>
      </c>
      <c r="D5537" s="48">
        <v>0</v>
      </c>
      <c r="E5537" s="57">
        <v>0</v>
      </c>
      <c r="F5537" s="48">
        <v>0</v>
      </c>
      <c r="G5537" s="48">
        <v>0</v>
      </c>
      <c r="H5537" s="51"/>
      <c r="J5537" s="51"/>
    </row>
    <row r="5538" spans="1:10" x14ac:dyDescent="0.3">
      <c r="A5538" t="s">
        <v>5527</v>
      </c>
      <c r="B5538" t="s">
        <v>11810</v>
      </c>
      <c r="C5538" s="56">
        <v>58761</v>
      </c>
      <c r="D5538" s="48">
        <v>6618.03</v>
      </c>
      <c r="E5538" s="57">
        <v>96.67</v>
      </c>
      <c r="F5538" s="48">
        <v>46935.22</v>
      </c>
      <c r="G5538" s="48">
        <v>40317.19</v>
      </c>
      <c r="H5538" s="51"/>
      <c r="J5538" s="51"/>
    </row>
    <row r="5539" spans="1:10" x14ac:dyDescent="0.3">
      <c r="A5539" t="s">
        <v>5528</v>
      </c>
      <c r="B5539" t="s">
        <v>11811</v>
      </c>
      <c r="C5539" s="56">
        <v>41645</v>
      </c>
      <c r="D5539" s="48">
        <v>89661.43</v>
      </c>
      <c r="E5539" s="57">
        <v>448.56</v>
      </c>
      <c r="F5539" s="48">
        <v>217784.85</v>
      </c>
      <c r="G5539" s="48">
        <v>128123.42000000001</v>
      </c>
      <c r="H5539" s="51"/>
      <c r="J5539" s="51"/>
    </row>
    <row r="5540" spans="1:10" x14ac:dyDescent="0.3">
      <c r="A5540" t="s">
        <v>5529</v>
      </c>
      <c r="B5540" t="s">
        <v>11812</v>
      </c>
      <c r="C5540" s="56">
        <v>41572</v>
      </c>
      <c r="D5540" s="48">
        <v>823953.9</v>
      </c>
      <c r="E5540" s="57">
        <v>1624.13</v>
      </c>
      <c r="F5540" s="48">
        <v>788547.6</v>
      </c>
      <c r="G5540" s="48">
        <v>-35406.300000000047</v>
      </c>
      <c r="H5540" s="51"/>
      <c r="J5540" s="51"/>
    </row>
    <row r="5541" spans="1:10" x14ac:dyDescent="0.3">
      <c r="A5541" t="s">
        <v>5530</v>
      </c>
      <c r="B5541" t="s">
        <v>11813</v>
      </c>
      <c r="C5541" s="56">
        <v>41645</v>
      </c>
      <c r="D5541" s="48">
        <v>443790.94</v>
      </c>
      <c r="E5541" s="57">
        <v>1119.6600000000001</v>
      </c>
      <c r="F5541" s="48">
        <v>543617.31999999995</v>
      </c>
      <c r="G5541" s="48">
        <v>99826.379999999946</v>
      </c>
      <c r="H5541" s="51"/>
      <c r="J5541" s="51"/>
    </row>
    <row r="5542" spans="1:10" x14ac:dyDescent="0.3">
      <c r="A5542" t="s">
        <v>5531</v>
      </c>
      <c r="B5542" t="s">
        <v>11814</v>
      </c>
      <c r="C5542" s="56">
        <v>41645</v>
      </c>
      <c r="D5542" s="48">
        <v>123610.43</v>
      </c>
      <c r="E5542" s="57">
        <v>469.44</v>
      </c>
      <c r="F5542" s="48">
        <v>227922.51</v>
      </c>
      <c r="G5542" s="48">
        <v>104312.08000000002</v>
      </c>
      <c r="H5542" s="51"/>
      <c r="J5542" s="51"/>
    </row>
    <row r="5543" spans="1:10" x14ac:dyDescent="0.3">
      <c r="A5543" t="s">
        <v>5532</v>
      </c>
      <c r="B5543" t="s">
        <v>11815</v>
      </c>
      <c r="C5543" s="56">
        <v>41572</v>
      </c>
      <c r="D5543" s="48">
        <v>503436.46</v>
      </c>
      <c r="E5543" s="57">
        <v>999.2</v>
      </c>
      <c r="F5543" s="48">
        <v>485131.58</v>
      </c>
      <c r="G5543" s="48">
        <v>-18304.880000000005</v>
      </c>
      <c r="H5543" s="51"/>
      <c r="J5543" s="51"/>
    </row>
    <row r="5544" spans="1:10" x14ac:dyDescent="0.3">
      <c r="A5544" t="s">
        <v>5533</v>
      </c>
      <c r="B5544" t="s">
        <v>11816</v>
      </c>
      <c r="C5544" s="56">
        <v>41645</v>
      </c>
      <c r="D5544" s="48">
        <v>350625.19</v>
      </c>
      <c r="E5544" s="57">
        <v>276.33</v>
      </c>
      <c r="F5544" s="48">
        <v>134163.74</v>
      </c>
      <c r="G5544" s="48">
        <v>-216461.45</v>
      </c>
      <c r="H5544" s="51"/>
      <c r="J5544" s="51"/>
    </row>
    <row r="5545" spans="1:10" x14ac:dyDescent="0.3">
      <c r="A5545" t="s">
        <v>5534</v>
      </c>
      <c r="B5545" t="s">
        <v>11817</v>
      </c>
      <c r="C5545" s="56">
        <v>37949</v>
      </c>
      <c r="D5545" s="48">
        <v>3245.78</v>
      </c>
      <c r="E5545" s="57">
        <v>0</v>
      </c>
      <c r="F5545" s="48">
        <v>0</v>
      </c>
      <c r="G5545" s="48">
        <v>-3245.78</v>
      </c>
      <c r="H5545" s="51"/>
      <c r="J5545" s="51"/>
    </row>
    <row r="5546" spans="1:10" x14ac:dyDescent="0.3">
      <c r="A5546" t="s">
        <v>5535</v>
      </c>
      <c r="B5546" t="s">
        <v>11818</v>
      </c>
      <c r="C5546" s="56">
        <v>42122</v>
      </c>
      <c r="D5546" s="48">
        <v>0</v>
      </c>
      <c r="E5546" s="57">
        <v>0</v>
      </c>
      <c r="F5546" s="48">
        <v>0</v>
      </c>
      <c r="G5546" s="48">
        <v>0</v>
      </c>
      <c r="H5546" s="51"/>
      <c r="J5546" s="51"/>
    </row>
    <row r="5547" spans="1:10" x14ac:dyDescent="0.3">
      <c r="A5547" t="s">
        <v>5536</v>
      </c>
      <c r="B5547" t="s">
        <v>11819</v>
      </c>
      <c r="C5547" s="56">
        <v>47322</v>
      </c>
      <c r="D5547" s="48">
        <v>31416</v>
      </c>
      <c r="E5547" s="57">
        <v>140.82</v>
      </c>
      <c r="F5547" s="48">
        <v>68370.929999999993</v>
      </c>
      <c r="G5547" s="48">
        <v>36954.929999999993</v>
      </c>
      <c r="H5547" s="51"/>
      <c r="J5547" s="51"/>
    </row>
    <row r="5548" spans="1:10" x14ac:dyDescent="0.3">
      <c r="A5548" t="s">
        <v>5537</v>
      </c>
      <c r="B5548" t="s">
        <v>11819</v>
      </c>
      <c r="C5548" s="56">
        <v>47322</v>
      </c>
      <c r="D5548" s="48">
        <v>24589.42</v>
      </c>
      <c r="E5548" s="57">
        <v>15.9</v>
      </c>
      <c r="F5548" s="48">
        <v>7719.77</v>
      </c>
      <c r="G5548" s="48">
        <v>-16869.649999999998</v>
      </c>
      <c r="H5548" s="51"/>
      <c r="J5548" s="51"/>
    </row>
    <row r="5549" spans="1:10" x14ac:dyDescent="0.3">
      <c r="A5549" t="s">
        <v>5538</v>
      </c>
      <c r="B5549" t="s">
        <v>11820</v>
      </c>
      <c r="C5549" s="56">
        <v>41242</v>
      </c>
      <c r="D5549" s="48">
        <v>0</v>
      </c>
      <c r="E5549" s="57">
        <v>0</v>
      </c>
      <c r="F5549" s="48">
        <v>0</v>
      </c>
      <c r="G5549" s="48">
        <v>0</v>
      </c>
      <c r="H5549" s="51"/>
      <c r="J5549" s="51"/>
    </row>
    <row r="5550" spans="1:10" x14ac:dyDescent="0.3">
      <c r="A5550" t="s">
        <v>5539</v>
      </c>
      <c r="B5550" t="s">
        <v>11821</v>
      </c>
      <c r="C5550" s="56">
        <v>78066</v>
      </c>
      <c r="D5550" s="48">
        <v>0</v>
      </c>
      <c r="E5550" s="57">
        <v>0</v>
      </c>
      <c r="F5550" s="48">
        <v>0</v>
      </c>
      <c r="G5550" s="48">
        <v>0</v>
      </c>
      <c r="H5550" s="51"/>
      <c r="J5550" s="51"/>
    </row>
    <row r="5551" spans="1:10" x14ac:dyDescent="0.3">
      <c r="A5551" t="s">
        <v>5540</v>
      </c>
      <c r="B5551" t="s">
        <v>11822</v>
      </c>
      <c r="C5551" s="56">
        <v>20281</v>
      </c>
      <c r="D5551" s="48">
        <v>188499.27</v>
      </c>
      <c r="E5551" s="57">
        <v>491.2</v>
      </c>
      <c r="F5551" s="48">
        <v>238487.42</v>
      </c>
      <c r="G5551" s="48">
        <v>49988.150000000023</v>
      </c>
      <c r="H5551" s="51"/>
      <c r="J5551" s="51"/>
    </row>
    <row r="5552" spans="1:10" x14ac:dyDescent="0.3">
      <c r="A5552" t="s">
        <v>5541</v>
      </c>
      <c r="B5552" t="s">
        <v>11823</v>
      </c>
      <c r="C5552" s="56">
        <v>41572</v>
      </c>
      <c r="D5552" s="48">
        <v>74475.22</v>
      </c>
      <c r="E5552" s="57">
        <v>207.6</v>
      </c>
      <c r="F5552" s="48">
        <v>100793.95</v>
      </c>
      <c r="G5552" s="48">
        <v>26318.729999999996</v>
      </c>
      <c r="H5552" s="51"/>
      <c r="J5552" s="51"/>
    </row>
    <row r="5553" spans="1:10" x14ac:dyDescent="0.3">
      <c r="A5553" t="s">
        <v>5542</v>
      </c>
      <c r="B5553" t="s">
        <v>11824</v>
      </c>
      <c r="C5553" s="56">
        <v>37949</v>
      </c>
      <c r="D5553" s="48">
        <v>0</v>
      </c>
      <c r="E5553" s="57">
        <v>0</v>
      </c>
      <c r="F5553" s="48">
        <v>0</v>
      </c>
      <c r="G5553" s="48">
        <v>0</v>
      </c>
      <c r="H5553" s="51"/>
      <c r="J5553" s="51"/>
    </row>
    <row r="5554" spans="1:10" x14ac:dyDescent="0.3">
      <c r="A5554" t="s">
        <v>5543</v>
      </c>
      <c r="B5554" t="s">
        <v>11825</v>
      </c>
      <c r="C5554" s="56">
        <v>70176</v>
      </c>
      <c r="D5554" s="48">
        <v>0</v>
      </c>
      <c r="E5554" s="57">
        <v>162.56</v>
      </c>
      <c r="F5554" s="48">
        <v>78926.13</v>
      </c>
      <c r="G5554" s="48">
        <v>78926.13</v>
      </c>
      <c r="H5554" s="51"/>
      <c r="J5554" s="51"/>
    </row>
    <row r="5555" spans="1:10" x14ac:dyDescent="0.3">
      <c r="A5555" t="s">
        <v>5544</v>
      </c>
      <c r="B5555" t="s">
        <v>11826</v>
      </c>
      <c r="C5555" s="56">
        <v>42122</v>
      </c>
      <c r="D5555" s="48">
        <v>0</v>
      </c>
      <c r="E5555" s="57">
        <v>0</v>
      </c>
      <c r="F5555" s="48">
        <v>0</v>
      </c>
      <c r="G5555" s="48">
        <v>0</v>
      </c>
      <c r="H5555" s="51"/>
      <c r="J5555" s="51"/>
    </row>
    <row r="5556" spans="1:10" x14ac:dyDescent="0.3">
      <c r="A5556" t="s">
        <v>5545</v>
      </c>
      <c r="B5556" t="s">
        <v>11827</v>
      </c>
      <c r="C5556" s="56">
        <v>41242</v>
      </c>
      <c r="D5556" s="48">
        <v>0</v>
      </c>
      <c r="E5556" s="57">
        <v>0</v>
      </c>
      <c r="F5556" s="48">
        <v>0</v>
      </c>
      <c r="G5556" s="48">
        <v>0</v>
      </c>
      <c r="H5556" s="51"/>
      <c r="J5556" s="51"/>
    </row>
    <row r="5557" spans="1:10" x14ac:dyDescent="0.3">
      <c r="A5557" t="s">
        <v>5546</v>
      </c>
      <c r="B5557" t="s">
        <v>11828</v>
      </c>
      <c r="C5557" s="56">
        <v>78066</v>
      </c>
      <c r="D5557" s="48">
        <v>29166.85</v>
      </c>
      <c r="E5557" s="57">
        <v>109.17</v>
      </c>
      <c r="F5557" s="48">
        <v>53004.22</v>
      </c>
      <c r="G5557" s="48">
        <v>23837.370000000003</v>
      </c>
      <c r="H5557" s="51"/>
      <c r="J5557" s="51"/>
    </row>
    <row r="5558" spans="1:10" x14ac:dyDescent="0.3">
      <c r="A5558" t="s">
        <v>5547</v>
      </c>
      <c r="B5558" t="s">
        <v>11829</v>
      </c>
      <c r="C5558" s="56">
        <v>20281</v>
      </c>
      <c r="D5558" s="48">
        <v>0</v>
      </c>
      <c r="E5558" s="57">
        <v>0</v>
      </c>
      <c r="F5558" s="48">
        <v>0</v>
      </c>
      <c r="G5558" s="48">
        <v>0</v>
      </c>
      <c r="H5558" s="51"/>
      <c r="J5558" s="51"/>
    </row>
    <row r="5559" spans="1:10" x14ac:dyDescent="0.3">
      <c r="A5559" t="s">
        <v>5548</v>
      </c>
      <c r="B5559" t="s">
        <v>11830</v>
      </c>
      <c r="C5559" s="56">
        <v>41572</v>
      </c>
      <c r="D5559" s="48">
        <v>0</v>
      </c>
      <c r="E5559" s="57">
        <v>0</v>
      </c>
      <c r="F5559" s="48">
        <v>0</v>
      </c>
      <c r="G5559" s="48">
        <v>0</v>
      </c>
      <c r="H5559" s="51"/>
      <c r="J5559" s="51"/>
    </row>
    <row r="5560" spans="1:10" x14ac:dyDescent="0.3">
      <c r="A5560" t="s">
        <v>5549</v>
      </c>
      <c r="B5560" t="s">
        <v>11831</v>
      </c>
      <c r="C5560" s="56">
        <v>41645</v>
      </c>
      <c r="D5560" s="48">
        <v>107809.51</v>
      </c>
      <c r="E5560" s="57">
        <v>369.28</v>
      </c>
      <c r="F5560" s="48">
        <v>179292.83</v>
      </c>
      <c r="G5560" s="48">
        <v>71483.319999999992</v>
      </c>
      <c r="H5560" s="51"/>
      <c r="J5560" s="51"/>
    </row>
    <row r="5561" spans="1:10" x14ac:dyDescent="0.3">
      <c r="A5561" t="s">
        <v>5550</v>
      </c>
      <c r="B5561" t="s">
        <v>11832</v>
      </c>
      <c r="C5561" s="56">
        <v>37949</v>
      </c>
      <c r="D5561" s="48">
        <v>0</v>
      </c>
      <c r="E5561" s="57">
        <v>0</v>
      </c>
      <c r="F5561" s="48">
        <v>0</v>
      </c>
      <c r="G5561" s="48">
        <v>0</v>
      </c>
      <c r="H5561" s="51"/>
      <c r="J5561" s="51"/>
    </row>
    <row r="5562" spans="1:10" x14ac:dyDescent="0.3">
      <c r="A5562" t="s">
        <v>5551</v>
      </c>
      <c r="B5562" t="s">
        <v>11833</v>
      </c>
      <c r="C5562" s="56">
        <v>42122</v>
      </c>
      <c r="D5562" s="48">
        <v>0</v>
      </c>
      <c r="E5562" s="57">
        <v>0</v>
      </c>
      <c r="F5562" s="48">
        <v>0</v>
      </c>
      <c r="G5562" s="48">
        <v>0</v>
      </c>
      <c r="H5562" s="51"/>
      <c r="J5562" s="51"/>
    </row>
    <row r="5563" spans="1:10" x14ac:dyDescent="0.3">
      <c r="A5563" t="s">
        <v>5552</v>
      </c>
      <c r="B5563" t="s">
        <v>11834</v>
      </c>
      <c r="C5563" s="56">
        <v>47322</v>
      </c>
      <c r="D5563" s="48">
        <v>0</v>
      </c>
      <c r="E5563" s="57">
        <v>0</v>
      </c>
      <c r="F5563" s="48">
        <v>0</v>
      </c>
      <c r="G5563" s="48">
        <v>0</v>
      </c>
      <c r="H5563" s="51"/>
      <c r="J5563" s="51"/>
    </row>
    <row r="5564" spans="1:10" x14ac:dyDescent="0.3">
      <c r="A5564" t="s">
        <v>5553</v>
      </c>
      <c r="B5564" t="s">
        <v>11835</v>
      </c>
      <c r="C5564" s="56">
        <v>41242</v>
      </c>
      <c r="D5564" s="48">
        <v>0</v>
      </c>
      <c r="E5564" s="57">
        <v>0</v>
      </c>
      <c r="F5564" s="48">
        <v>0</v>
      </c>
      <c r="G5564" s="48">
        <v>0</v>
      </c>
      <c r="H5564" s="51"/>
      <c r="J5564" s="51"/>
    </row>
    <row r="5565" spans="1:10" x14ac:dyDescent="0.3">
      <c r="A5565" t="s">
        <v>5554</v>
      </c>
      <c r="B5565" t="s">
        <v>11836</v>
      </c>
      <c r="C5565" s="56">
        <v>78066</v>
      </c>
      <c r="D5565" s="48">
        <v>20020.25</v>
      </c>
      <c r="E5565" s="57">
        <v>0</v>
      </c>
      <c r="F5565" s="48">
        <v>0</v>
      </c>
      <c r="G5565" s="48">
        <v>-20020.25</v>
      </c>
      <c r="H5565" s="51"/>
      <c r="J5565" s="51"/>
    </row>
    <row r="5566" spans="1:10" x14ac:dyDescent="0.3">
      <c r="A5566" t="s">
        <v>5555</v>
      </c>
      <c r="B5566" t="s">
        <v>11837</v>
      </c>
      <c r="C5566" s="56">
        <v>20281</v>
      </c>
      <c r="D5566" s="48">
        <v>0</v>
      </c>
      <c r="E5566" s="57">
        <v>0</v>
      </c>
      <c r="F5566" s="48">
        <v>0</v>
      </c>
      <c r="G5566" s="48">
        <v>0</v>
      </c>
      <c r="H5566" s="51"/>
      <c r="J5566" s="51"/>
    </row>
    <row r="5567" spans="1:10" x14ac:dyDescent="0.3">
      <c r="A5567" t="s">
        <v>5556</v>
      </c>
      <c r="B5567" t="s">
        <v>11838</v>
      </c>
      <c r="C5567" s="56">
        <v>41572</v>
      </c>
      <c r="D5567" s="48">
        <v>427821.35</v>
      </c>
      <c r="E5567" s="57">
        <v>783.64</v>
      </c>
      <c r="F5567" s="48">
        <v>380472.89</v>
      </c>
      <c r="G5567" s="48">
        <v>-47348.459999999963</v>
      </c>
      <c r="H5567" s="51"/>
      <c r="J5567" s="51"/>
    </row>
    <row r="5568" spans="1:10" x14ac:dyDescent="0.3">
      <c r="A5568" t="s">
        <v>5557</v>
      </c>
      <c r="B5568" t="s">
        <v>11839</v>
      </c>
      <c r="C5568" s="56">
        <v>41645</v>
      </c>
      <c r="D5568" s="48">
        <v>1069790.3799999999</v>
      </c>
      <c r="E5568" s="57">
        <v>1594.25</v>
      </c>
      <c r="F5568" s="48">
        <v>774040.26</v>
      </c>
      <c r="G5568" s="48">
        <v>-295750.11999999988</v>
      </c>
      <c r="H5568" s="51"/>
      <c r="J5568" s="51"/>
    </row>
    <row r="5569" spans="1:10" x14ac:dyDescent="0.3">
      <c r="A5569" t="s">
        <v>5558</v>
      </c>
      <c r="B5569" t="s">
        <v>11840</v>
      </c>
      <c r="C5569" s="56">
        <v>37949</v>
      </c>
      <c r="D5569" s="48">
        <v>0</v>
      </c>
      <c r="E5569" s="57">
        <v>0</v>
      </c>
      <c r="F5569" s="48">
        <v>0</v>
      </c>
      <c r="G5569" s="48">
        <v>0</v>
      </c>
      <c r="H5569" s="51"/>
      <c r="J5569" s="51"/>
    </row>
    <row r="5570" spans="1:10" x14ac:dyDescent="0.3">
      <c r="A5570" t="s">
        <v>5559</v>
      </c>
      <c r="B5570" t="s">
        <v>11841</v>
      </c>
      <c r="C5570" s="56">
        <v>78066</v>
      </c>
      <c r="D5570" s="48">
        <v>0</v>
      </c>
      <c r="E5570" s="57">
        <v>0</v>
      </c>
      <c r="F5570" s="48">
        <v>0</v>
      </c>
      <c r="G5570" s="48">
        <v>0</v>
      </c>
      <c r="H5570" s="51"/>
      <c r="J5570" s="51"/>
    </row>
    <row r="5571" spans="1:10" x14ac:dyDescent="0.3">
      <c r="A5571" t="s">
        <v>5560</v>
      </c>
      <c r="B5571" t="s">
        <v>11842</v>
      </c>
      <c r="C5571" s="56">
        <v>20281</v>
      </c>
      <c r="D5571" s="48">
        <v>0</v>
      </c>
      <c r="E5571" s="57">
        <v>0</v>
      </c>
      <c r="F5571" s="48">
        <v>0</v>
      </c>
      <c r="G5571" s="48">
        <v>0</v>
      </c>
      <c r="H5571" s="51"/>
      <c r="J5571" s="51"/>
    </row>
    <row r="5572" spans="1:10" x14ac:dyDescent="0.3">
      <c r="A5572" t="s">
        <v>5561</v>
      </c>
      <c r="B5572" t="s">
        <v>11843</v>
      </c>
      <c r="C5572" s="56">
        <v>41572</v>
      </c>
      <c r="D5572" s="48">
        <v>689187.88</v>
      </c>
      <c r="E5572" s="57">
        <v>1118.5899999999999</v>
      </c>
      <c r="F5572" s="48">
        <v>543097.81999999995</v>
      </c>
      <c r="G5572" s="48">
        <v>-146090.06000000006</v>
      </c>
      <c r="H5572" s="51"/>
      <c r="J5572" s="51"/>
    </row>
    <row r="5573" spans="1:10" x14ac:dyDescent="0.3">
      <c r="A5573" t="s">
        <v>5562</v>
      </c>
      <c r="B5573" t="s">
        <v>11844</v>
      </c>
      <c r="C5573" s="56">
        <v>70176</v>
      </c>
      <c r="D5573" s="48">
        <v>116082.9</v>
      </c>
      <c r="E5573" s="57">
        <v>372.5</v>
      </c>
      <c r="F5573" s="48">
        <v>180856.2</v>
      </c>
      <c r="G5573" s="48">
        <v>64773.300000000017</v>
      </c>
      <c r="H5573" s="51"/>
      <c r="J5573" s="51"/>
    </row>
    <row r="5574" spans="1:10" x14ac:dyDescent="0.3">
      <c r="A5574" t="s">
        <v>5563</v>
      </c>
      <c r="B5574" t="s">
        <v>11845</v>
      </c>
      <c r="C5574" s="56">
        <v>42122</v>
      </c>
      <c r="D5574" s="48">
        <v>0</v>
      </c>
      <c r="E5574" s="57">
        <v>0</v>
      </c>
      <c r="F5574" s="48">
        <v>0</v>
      </c>
      <c r="G5574" s="48">
        <v>0</v>
      </c>
      <c r="H5574" s="51"/>
      <c r="J5574" s="51"/>
    </row>
    <row r="5575" spans="1:10" x14ac:dyDescent="0.3">
      <c r="A5575" t="s">
        <v>5564</v>
      </c>
      <c r="B5575" t="s">
        <v>11846</v>
      </c>
      <c r="C5575" s="56">
        <v>41373</v>
      </c>
      <c r="D5575" s="48">
        <v>261465.26</v>
      </c>
      <c r="E5575" s="57">
        <v>367.18</v>
      </c>
      <c r="F5575" s="48">
        <v>178273.23</v>
      </c>
      <c r="G5575" s="48">
        <v>-83192.03</v>
      </c>
      <c r="H5575" s="51"/>
      <c r="J5575" s="51"/>
    </row>
    <row r="5576" spans="1:10" x14ac:dyDescent="0.3">
      <c r="A5576" t="s">
        <v>5565</v>
      </c>
      <c r="B5576" t="s">
        <v>11847</v>
      </c>
      <c r="C5576" s="56">
        <v>20281</v>
      </c>
      <c r="D5576" s="48">
        <v>0</v>
      </c>
      <c r="E5576" s="57">
        <v>0</v>
      </c>
      <c r="F5576" s="48">
        <v>0</v>
      </c>
      <c r="G5576" s="48">
        <v>0</v>
      </c>
      <c r="H5576" s="51"/>
      <c r="J5576" s="51"/>
    </row>
    <row r="5577" spans="1:10" x14ac:dyDescent="0.3">
      <c r="A5577" t="s">
        <v>5566</v>
      </c>
      <c r="B5577" t="s">
        <v>11848</v>
      </c>
      <c r="C5577" s="56">
        <v>41645</v>
      </c>
      <c r="D5577" s="48">
        <v>6904.04</v>
      </c>
      <c r="E5577" s="57">
        <v>127.82</v>
      </c>
      <c r="F5577" s="48">
        <v>62059.17</v>
      </c>
      <c r="G5577" s="48">
        <v>55155.13</v>
      </c>
      <c r="H5577" s="51"/>
      <c r="J5577" s="51"/>
    </row>
    <row r="5578" spans="1:10" x14ac:dyDescent="0.3">
      <c r="A5578" t="s">
        <v>5567</v>
      </c>
      <c r="B5578" t="s">
        <v>11849</v>
      </c>
      <c r="C5578" s="56">
        <v>42122</v>
      </c>
      <c r="D5578" s="48">
        <v>0</v>
      </c>
      <c r="E5578" s="57">
        <v>0</v>
      </c>
      <c r="F5578" s="48">
        <v>0</v>
      </c>
      <c r="G5578" s="48">
        <v>0</v>
      </c>
      <c r="H5578" s="51"/>
      <c r="J5578" s="51"/>
    </row>
    <row r="5579" spans="1:10" x14ac:dyDescent="0.3">
      <c r="A5579" t="s">
        <v>5568</v>
      </c>
      <c r="B5579" t="s">
        <v>11850</v>
      </c>
      <c r="C5579" s="56">
        <v>20281</v>
      </c>
      <c r="D5579" s="48">
        <v>155567.67000000001</v>
      </c>
      <c r="E5579" s="57">
        <v>507.66</v>
      </c>
      <c r="F5579" s="48">
        <v>246479.08</v>
      </c>
      <c r="G5579" s="48">
        <v>90911.409999999974</v>
      </c>
      <c r="H5579" s="51"/>
      <c r="J5579" s="51"/>
    </row>
    <row r="5580" spans="1:10" x14ac:dyDescent="0.3">
      <c r="A5580" t="s">
        <v>5569</v>
      </c>
      <c r="B5580" t="s">
        <v>11851</v>
      </c>
      <c r="C5580" s="56">
        <v>41645</v>
      </c>
      <c r="D5580" s="48">
        <v>16912.919999999998</v>
      </c>
      <c r="E5580" s="57">
        <v>73.94</v>
      </c>
      <c r="F5580" s="48">
        <v>35899.35</v>
      </c>
      <c r="G5580" s="48">
        <v>18986.43</v>
      </c>
      <c r="H5580" s="51"/>
      <c r="J5580" s="51"/>
    </row>
    <row r="5581" spans="1:10" x14ac:dyDescent="0.3">
      <c r="A5581" t="s">
        <v>5570</v>
      </c>
      <c r="B5581" t="s">
        <v>11852</v>
      </c>
      <c r="C5581" s="56">
        <v>41242</v>
      </c>
      <c r="D5581" s="48">
        <v>0</v>
      </c>
      <c r="E5581" s="57">
        <v>0</v>
      </c>
      <c r="F5581" s="48">
        <v>0</v>
      </c>
      <c r="G5581" s="48">
        <v>0</v>
      </c>
      <c r="H5581" s="51"/>
      <c r="J5581" s="51"/>
    </row>
    <row r="5582" spans="1:10" x14ac:dyDescent="0.3">
      <c r="A5582" t="s">
        <v>5571</v>
      </c>
      <c r="B5582" t="s">
        <v>11852</v>
      </c>
      <c r="C5582" s="56">
        <v>41242</v>
      </c>
      <c r="D5582" s="48">
        <v>126968.88</v>
      </c>
      <c r="E5582" s="57">
        <v>257.87</v>
      </c>
      <c r="F5582" s="48">
        <v>125201.04</v>
      </c>
      <c r="G5582" s="48">
        <v>-1767.8400000000111</v>
      </c>
      <c r="H5582" s="51"/>
      <c r="J5582" s="51"/>
    </row>
    <row r="5583" spans="1:10" x14ac:dyDescent="0.3">
      <c r="A5583" t="s">
        <v>5572</v>
      </c>
      <c r="B5583" t="s">
        <v>11853</v>
      </c>
      <c r="C5583" s="56">
        <v>41645</v>
      </c>
      <c r="D5583" s="48">
        <v>42504</v>
      </c>
      <c r="E5583" s="57">
        <v>168.35</v>
      </c>
      <c r="F5583" s="48">
        <v>81737.289999999994</v>
      </c>
      <c r="G5583" s="48">
        <v>39233.289999999994</v>
      </c>
      <c r="H5583" s="51"/>
      <c r="J5583" s="51"/>
    </row>
    <row r="5584" spans="1:10" x14ac:dyDescent="0.3">
      <c r="A5584" t="s">
        <v>5573</v>
      </c>
      <c r="B5584" t="s">
        <v>11854</v>
      </c>
      <c r="C5584" s="56">
        <v>41645</v>
      </c>
      <c r="D5584" s="48">
        <v>31416</v>
      </c>
      <c r="E5584" s="57">
        <v>208.99</v>
      </c>
      <c r="F5584" s="48">
        <v>101468.82</v>
      </c>
      <c r="G5584" s="48">
        <v>70052.820000000007</v>
      </c>
      <c r="H5584" s="51"/>
      <c r="J5584" s="51"/>
    </row>
    <row r="5585" spans="1:10" x14ac:dyDescent="0.3">
      <c r="A5585" t="s">
        <v>5574</v>
      </c>
      <c r="B5585" t="s">
        <v>11855</v>
      </c>
      <c r="C5585" s="56">
        <v>41572</v>
      </c>
      <c r="D5585" s="48">
        <v>511834.15</v>
      </c>
      <c r="E5585" s="57">
        <v>1322.66</v>
      </c>
      <c r="F5585" s="48">
        <v>642177.88</v>
      </c>
      <c r="G5585" s="48">
        <v>130343.72999999998</v>
      </c>
      <c r="H5585" s="51"/>
      <c r="J5585" s="51"/>
    </row>
    <row r="5586" spans="1:10" x14ac:dyDescent="0.3">
      <c r="A5586" t="s">
        <v>5575</v>
      </c>
      <c r="B5586" t="s">
        <v>11856</v>
      </c>
      <c r="C5586" s="56">
        <v>41572</v>
      </c>
      <c r="D5586" s="48">
        <v>167850.65</v>
      </c>
      <c r="E5586" s="57">
        <v>324.39</v>
      </c>
      <c r="F5586" s="48">
        <v>157497.82999999999</v>
      </c>
      <c r="G5586" s="48">
        <v>-10352.820000000007</v>
      </c>
      <c r="H5586" s="51"/>
      <c r="J5586" s="51"/>
    </row>
    <row r="5587" spans="1:10" x14ac:dyDescent="0.3">
      <c r="A5587" t="s">
        <v>5576</v>
      </c>
      <c r="B5587" t="s">
        <v>11857</v>
      </c>
      <c r="C5587" s="56">
        <v>78222</v>
      </c>
      <c r="D5587" s="48">
        <v>0</v>
      </c>
      <c r="E5587" s="57">
        <v>0</v>
      </c>
      <c r="F5587" s="48">
        <v>0</v>
      </c>
      <c r="G5587" s="48">
        <v>0</v>
      </c>
      <c r="H5587" s="51"/>
      <c r="J5587" s="51"/>
    </row>
    <row r="5588" spans="1:10" x14ac:dyDescent="0.3">
      <c r="A5588" t="s">
        <v>5577</v>
      </c>
      <c r="B5588" t="s">
        <v>11858</v>
      </c>
      <c r="C5588" s="56">
        <v>41572</v>
      </c>
      <c r="D5588" s="48">
        <v>975819.12</v>
      </c>
      <c r="E5588" s="57">
        <v>1448.94</v>
      </c>
      <c r="F5588" s="48">
        <v>703489.35</v>
      </c>
      <c r="G5588" s="48">
        <v>-272329.77</v>
      </c>
      <c r="H5588" s="51"/>
      <c r="J5588" s="51"/>
    </row>
    <row r="5589" spans="1:10" x14ac:dyDescent="0.3">
      <c r="A5589" t="s">
        <v>5578</v>
      </c>
      <c r="B5589" t="s">
        <v>11859</v>
      </c>
      <c r="C5589" s="56">
        <v>41424</v>
      </c>
      <c r="D5589" s="48">
        <v>339398.17</v>
      </c>
      <c r="E5589" s="57">
        <v>621.67999999999995</v>
      </c>
      <c r="F5589" s="48">
        <v>301838.07</v>
      </c>
      <c r="G5589" s="48">
        <v>-37560.099999999977</v>
      </c>
      <c r="H5589" s="51"/>
      <c r="J5589" s="51"/>
    </row>
    <row r="5590" spans="1:10" x14ac:dyDescent="0.3">
      <c r="A5590" t="s">
        <v>5579</v>
      </c>
      <c r="B5590" t="s">
        <v>11860</v>
      </c>
      <c r="C5590" s="56">
        <v>41572</v>
      </c>
      <c r="D5590" s="48">
        <v>0</v>
      </c>
      <c r="E5590" s="57">
        <v>177.42</v>
      </c>
      <c r="F5590" s="48">
        <v>86140.96</v>
      </c>
      <c r="G5590" s="48">
        <v>86140.96</v>
      </c>
      <c r="H5590" s="51"/>
      <c r="J5590" s="51"/>
    </row>
    <row r="5591" spans="1:10" x14ac:dyDescent="0.3">
      <c r="A5591" t="s">
        <v>5580</v>
      </c>
      <c r="B5591" t="s">
        <v>11861</v>
      </c>
      <c r="C5591" s="56">
        <v>41572</v>
      </c>
      <c r="D5591" s="48">
        <v>62457.29</v>
      </c>
      <c r="E5591" s="57">
        <v>389.84</v>
      </c>
      <c r="F5591" s="48">
        <v>189275.12</v>
      </c>
      <c r="G5591" s="48">
        <v>126817.82999999999</v>
      </c>
      <c r="H5591" s="51"/>
      <c r="J5591" s="51"/>
    </row>
    <row r="5592" spans="1:10" x14ac:dyDescent="0.3">
      <c r="A5592" t="s">
        <v>5581</v>
      </c>
      <c r="B5592" t="s">
        <v>11862</v>
      </c>
      <c r="C5592" s="56">
        <v>41424</v>
      </c>
      <c r="D5592" s="48">
        <v>58525.06</v>
      </c>
      <c r="E5592" s="57">
        <v>255.92</v>
      </c>
      <c r="F5592" s="48">
        <v>124254.28</v>
      </c>
      <c r="G5592" s="48">
        <v>65729.22</v>
      </c>
      <c r="H5592" s="51"/>
      <c r="J5592" s="51"/>
    </row>
    <row r="5593" spans="1:10" x14ac:dyDescent="0.3">
      <c r="A5593" t="s">
        <v>5582</v>
      </c>
      <c r="B5593" t="s">
        <v>11863</v>
      </c>
      <c r="C5593" s="56">
        <v>41424</v>
      </c>
      <c r="D5593" s="48">
        <v>13834.53</v>
      </c>
      <c r="E5593" s="57">
        <v>15.9</v>
      </c>
      <c r="F5593" s="48">
        <v>7719.77</v>
      </c>
      <c r="G5593" s="48">
        <v>-6114.76</v>
      </c>
      <c r="H5593" s="51"/>
      <c r="J5593" s="51"/>
    </row>
    <row r="5594" spans="1:10" x14ac:dyDescent="0.3">
      <c r="A5594" t="s">
        <v>5583</v>
      </c>
      <c r="B5594" t="s">
        <v>11864</v>
      </c>
      <c r="C5594" s="56">
        <v>41572</v>
      </c>
      <c r="D5594" s="48">
        <v>857938.3</v>
      </c>
      <c r="E5594" s="57">
        <v>1253.08</v>
      </c>
      <c r="F5594" s="48">
        <v>608395.4</v>
      </c>
      <c r="G5594" s="48">
        <v>-249542.90000000002</v>
      </c>
      <c r="H5594" s="51"/>
      <c r="J5594" s="51"/>
    </row>
    <row r="5595" spans="1:10" x14ac:dyDescent="0.3">
      <c r="A5595" t="s">
        <v>5584</v>
      </c>
      <c r="B5595" t="s">
        <v>11865</v>
      </c>
      <c r="C5595" s="56">
        <v>41579</v>
      </c>
      <c r="D5595" s="48">
        <v>504972.16</v>
      </c>
      <c r="E5595" s="57">
        <v>644.72</v>
      </c>
      <c r="F5595" s="48">
        <v>313024.45</v>
      </c>
      <c r="G5595" s="48">
        <v>-191947.70999999996</v>
      </c>
      <c r="H5595" s="51"/>
      <c r="J5595" s="51"/>
    </row>
    <row r="5596" spans="1:10" x14ac:dyDescent="0.3">
      <c r="A5596" t="s">
        <v>5585</v>
      </c>
      <c r="B5596" t="s">
        <v>11866</v>
      </c>
      <c r="C5596" s="56">
        <v>41424</v>
      </c>
      <c r="D5596" s="48">
        <v>0</v>
      </c>
      <c r="E5596" s="57">
        <v>3.58</v>
      </c>
      <c r="F5596" s="48">
        <v>1738.16</v>
      </c>
      <c r="G5596" s="48">
        <v>1738.16</v>
      </c>
      <c r="H5596" s="51"/>
      <c r="J5596" s="51"/>
    </row>
    <row r="5597" spans="1:10" x14ac:dyDescent="0.3">
      <c r="A5597" t="s">
        <v>5586</v>
      </c>
      <c r="B5597" t="s">
        <v>11867</v>
      </c>
      <c r="C5597" s="56">
        <v>41572</v>
      </c>
      <c r="D5597" s="48">
        <v>241123.77</v>
      </c>
      <c r="E5597" s="57">
        <v>789.93</v>
      </c>
      <c r="F5597" s="48">
        <v>383526.81</v>
      </c>
      <c r="G5597" s="48">
        <v>142403.04</v>
      </c>
      <c r="H5597" s="51"/>
      <c r="J5597" s="51"/>
    </row>
    <row r="5598" spans="1:10" x14ac:dyDescent="0.3">
      <c r="A5598" t="s">
        <v>5587</v>
      </c>
      <c r="B5598" t="s">
        <v>11868</v>
      </c>
      <c r="C5598" s="56">
        <v>41362</v>
      </c>
      <c r="D5598" s="48">
        <v>96394.67</v>
      </c>
      <c r="E5598" s="57">
        <v>193.93</v>
      </c>
      <c r="F5598" s="48">
        <v>94156.89</v>
      </c>
      <c r="G5598" s="48">
        <v>-2237.7799999999988</v>
      </c>
      <c r="H5598" s="51"/>
      <c r="J5598" s="51"/>
    </row>
    <row r="5599" spans="1:10" x14ac:dyDescent="0.3">
      <c r="A5599" t="s">
        <v>5588</v>
      </c>
      <c r="B5599" t="s">
        <v>11869</v>
      </c>
      <c r="C5599" s="56">
        <v>20671</v>
      </c>
      <c r="D5599" s="48">
        <v>23382.99</v>
      </c>
      <c r="E5599" s="57">
        <v>63.07</v>
      </c>
      <c r="F5599" s="48">
        <v>30621.75</v>
      </c>
      <c r="G5599" s="48">
        <v>7238.7599999999984</v>
      </c>
      <c r="H5599" s="51"/>
      <c r="J5599" s="51"/>
    </row>
    <row r="5600" spans="1:10" x14ac:dyDescent="0.3">
      <c r="A5600" t="s">
        <v>5589</v>
      </c>
      <c r="B5600" t="s">
        <v>11870</v>
      </c>
      <c r="C5600" s="56">
        <v>20671</v>
      </c>
      <c r="D5600" s="48">
        <v>0</v>
      </c>
      <c r="E5600" s="57">
        <v>0</v>
      </c>
      <c r="F5600" s="48">
        <v>0</v>
      </c>
      <c r="G5600" s="48">
        <v>0</v>
      </c>
      <c r="H5600" s="51"/>
      <c r="J5600" s="51"/>
    </row>
    <row r="5601" spans="1:10" x14ac:dyDescent="0.3">
      <c r="A5601" t="s">
        <v>5590</v>
      </c>
      <c r="B5601" t="s">
        <v>11871</v>
      </c>
      <c r="C5601" s="56">
        <v>41424</v>
      </c>
      <c r="D5601" s="48">
        <v>0</v>
      </c>
      <c r="E5601" s="57">
        <v>5.27</v>
      </c>
      <c r="F5601" s="48">
        <v>2558.69</v>
      </c>
      <c r="G5601" s="48">
        <v>2558.69</v>
      </c>
      <c r="H5601" s="51"/>
      <c r="J5601" s="51"/>
    </row>
    <row r="5602" spans="1:10" x14ac:dyDescent="0.3">
      <c r="A5602" t="s">
        <v>5591</v>
      </c>
      <c r="B5602" t="s">
        <v>11872</v>
      </c>
      <c r="C5602" s="56">
        <v>20671</v>
      </c>
      <c r="D5602" s="48">
        <v>0</v>
      </c>
      <c r="E5602" s="57">
        <v>0</v>
      </c>
      <c r="F5602" s="48">
        <v>0</v>
      </c>
      <c r="G5602" s="48">
        <v>0</v>
      </c>
      <c r="H5602" s="51"/>
      <c r="J5602" s="51"/>
    </row>
    <row r="5603" spans="1:10" x14ac:dyDescent="0.3">
      <c r="A5603" t="s">
        <v>5592</v>
      </c>
      <c r="B5603" t="s">
        <v>11873</v>
      </c>
      <c r="C5603" s="56">
        <v>41424</v>
      </c>
      <c r="D5603" s="48">
        <v>0</v>
      </c>
      <c r="E5603" s="57">
        <v>127.06</v>
      </c>
      <c r="F5603" s="48">
        <v>61690.17</v>
      </c>
      <c r="G5603" s="48">
        <v>61690.17</v>
      </c>
      <c r="H5603" s="51"/>
      <c r="J5603" s="51"/>
    </row>
    <row r="5604" spans="1:10" x14ac:dyDescent="0.3">
      <c r="A5604" t="s">
        <v>5593</v>
      </c>
      <c r="B5604" t="s">
        <v>11874</v>
      </c>
      <c r="C5604" s="56">
        <v>20671</v>
      </c>
      <c r="D5604" s="48">
        <v>0</v>
      </c>
      <c r="E5604" s="57">
        <v>0</v>
      </c>
      <c r="F5604" s="48">
        <v>0</v>
      </c>
      <c r="G5604" s="48">
        <v>0</v>
      </c>
      <c r="H5604" s="51"/>
      <c r="J5604" s="51"/>
    </row>
    <row r="5605" spans="1:10" x14ac:dyDescent="0.3">
      <c r="A5605" t="s">
        <v>5594</v>
      </c>
      <c r="B5605" t="s">
        <v>11875</v>
      </c>
      <c r="C5605" s="56">
        <v>41566</v>
      </c>
      <c r="D5605" s="48">
        <v>29568</v>
      </c>
      <c r="E5605" s="57">
        <v>0</v>
      </c>
      <c r="F5605" s="48">
        <v>0</v>
      </c>
      <c r="G5605" s="48">
        <v>-29568</v>
      </c>
      <c r="H5605" s="51"/>
      <c r="J5605" s="51"/>
    </row>
    <row r="5606" spans="1:10" x14ac:dyDescent="0.3">
      <c r="A5606" t="s">
        <v>5595</v>
      </c>
      <c r="B5606" t="s">
        <v>11876</v>
      </c>
      <c r="C5606" s="56">
        <v>41566</v>
      </c>
      <c r="D5606" s="48">
        <v>569119.16</v>
      </c>
      <c r="E5606" s="57">
        <v>482.67</v>
      </c>
      <c r="F5606" s="48">
        <v>234345.94</v>
      </c>
      <c r="G5606" s="48">
        <v>-334773.22000000003</v>
      </c>
      <c r="H5606" s="51"/>
      <c r="J5606" s="51"/>
    </row>
    <row r="5607" spans="1:10" x14ac:dyDescent="0.3">
      <c r="A5607" t="s">
        <v>5596</v>
      </c>
      <c r="B5607" t="s">
        <v>11877</v>
      </c>
      <c r="C5607" s="56">
        <v>41566</v>
      </c>
      <c r="D5607" s="48">
        <v>16632</v>
      </c>
      <c r="E5607" s="57">
        <v>43.06</v>
      </c>
      <c r="F5607" s="48">
        <v>20906.490000000002</v>
      </c>
      <c r="G5607" s="48">
        <v>4274.4900000000016</v>
      </c>
      <c r="H5607" s="51"/>
      <c r="J5607" s="51"/>
    </row>
    <row r="5608" spans="1:10" x14ac:dyDescent="0.3">
      <c r="A5608" t="s">
        <v>5597</v>
      </c>
      <c r="B5608" t="s">
        <v>11878</v>
      </c>
      <c r="C5608" s="56">
        <v>41566</v>
      </c>
      <c r="D5608" s="48">
        <v>0</v>
      </c>
      <c r="E5608" s="57">
        <v>0</v>
      </c>
      <c r="F5608" s="48">
        <v>0</v>
      </c>
      <c r="G5608" s="48">
        <v>0</v>
      </c>
      <c r="H5608" s="51"/>
      <c r="J5608" s="51"/>
    </row>
    <row r="5609" spans="1:10" x14ac:dyDescent="0.3">
      <c r="A5609" t="s">
        <v>5598</v>
      </c>
      <c r="B5609" t="s">
        <v>11879</v>
      </c>
      <c r="C5609" s="56">
        <v>41566</v>
      </c>
      <c r="D5609" s="48">
        <v>41166.019999999997</v>
      </c>
      <c r="E5609" s="57">
        <v>110.94</v>
      </c>
      <c r="F5609" s="48">
        <v>53863.59</v>
      </c>
      <c r="G5609" s="48">
        <v>12697.57</v>
      </c>
      <c r="H5609" s="51"/>
      <c r="J5609" s="51"/>
    </row>
    <row r="5610" spans="1:10" x14ac:dyDescent="0.3">
      <c r="A5610" t="s">
        <v>5599</v>
      </c>
      <c r="B5610" t="s">
        <v>11880</v>
      </c>
      <c r="C5610" s="56">
        <v>41775</v>
      </c>
      <c r="D5610" s="48">
        <v>285458.15999999997</v>
      </c>
      <c r="E5610" s="57">
        <v>538.26</v>
      </c>
      <c r="F5610" s="48">
        <v>261336</v>
      </c>
      <c r="G5610" s="48">
        <v>-24122.159999999974</v>
      </c>
      <c r="H5610" s="51"/>
      <c r="J5610" s="51"/>
    </row>
    <row r="5611" spans="1:10" x14ac:dyDescent="0.3">
      <c r="A5611" t="s">
        <v>5600</v>
      </c>
      <c r="B5611" t="s">
        <v>11881</v>
      </c>
      <c r="C5611" s="56">
        <v>40378</v>
      </c>
      <c r="D5611" s="48">
        <v>0</v>
      </c>
      <c r="E5611" s="57">
        <v>10.26</v>
      </c>
      <c r="F5611" s="48">
        <v>4981.4399999999996</v>
      </c>
      <c r="G5611" s="48">
        <v>4981.4399999999996</v>
      </c>
      <c r="H5611" s="51"/>
      <c r="J5611" s="51"/>
    </row>
    <row r="5612" spans="1:10" x14ac:dyDescent="0.3">
      <c r="A5612" t="s">
        <v>5601</v>
      </c>
      <c r="B5612" t="s">
        <v>11882</v>
      </c>
      <c r="C5612" s="56">
        <v>40378</v>
      </c>
      <c r="D5612" s="48">
        <v>0</v>
      </c>
      <c r="E5612" s="57">
        <v>0</v>
      </c>
      <c r="F5612" s="48">
        <v>0</v>
      </c>
      <c r="G5612" s="48">
        <v>0</v>
      </c>
      <c r="H5612" s="51"/>
      <c r="J5612" s="51"/>
    </row>
    <row r="5613" spans="1:10" x14ac:dyDescent="0.3">
      <c r="A5613" t="s">
        <v>5602</v>
      </c>
      <c r="B5613" t="s">
        <v>11883</v>
      </c>
      <c r="C5613" s="56">
        <v>85476</v>
      </c>
      <c r="D5613" s="48">
        <v>6624.65</v>
      </c>
      <c r="E5613" s="57">
        <v>144.69999999999999</v>
      </c>
      <c r="F5613" s="48">
        <v>70254.740000000005</v>
      </c>
      <c r="G5613" s="48">
        <v>63630.090000000004</v>
      </c>
      <c r="H5613" s="51"/>
      <c r="J5613" s="51"/>
    </row>
    <row r="5614" spans="1:10" x14ac:dyDescent="0.3">
      <c r="A5614" t="s">
        <v>5603</v>
      </c>
      <c r="B5614" t="s">
        <v>11884</v>
      </c>
      <c r="C5614" s="56">
        <v>41775</v>
      </c>
      <c r="D5614" s="48">
        <v>215373.15</v>
      </c>
      <c r="E5614" s="57">
        <v>420.91</v>
      </c>
      <c r="F5614" s="48">
        <v>204360.22</v>
      </c>
      <c r="G5614" s="48">
        <v>-11012.929999999993</v>
      </c>
      <c r="H5614" s="51"/>
      <c r="J5614" s="51"/>
    </row>
    <row r="5615" spans="1:10" x14ac:dyDescent="0.3">
      <c r="A5615" t="s">
        <v>5604</v>
      </c>
      <c r="B5615" t="s">
        <v>11885</v>
      </c>
      <c r="C5615" s="56">
        <v>85476</v>
      </c>
      <c r="D5615" s="48">
        <v>0</v>
      </c>
      <c r="E5615" s="57">
        <v>107.41</v>
      </c>
      <c r="F5615" s="48">
        <v>52149.7</v>
      </c>
      <c r="G5615" s="48">
        <v>52149.7</v>
      </c>
      <c r="H5615" s="51"/>
      <c r="J5615" s="51"/>
    </row>
    <row r="5616" spans="1:10" x14ac:dyDescent="0.3">
      <c r="A5616" t="s">
        <v>5605</v>
      </c>
      <c r="B5616" t="s">
        <v>11886</v>
      </c>
      <c r="C5616" s="56">
        <v>85476</v>
      </c>
      <c r="D5616" s="48">
        <v>0</v>
      </c>
      <c r="E5616" s="57">
        <v>0</v>
      </c>
      <c r="F5616" s="48">
        <v>0</v>
      </c>
      <c r="G5616" s="48">
        <v>0</v>
      </c>
      <c r="H5616" s="51"/>
      <c r="J5616" s="51"/>
    </row>
    <row r="5617" spans="1:10" x14ac:dyDescent="0.3">
      <c r="A5617" t="s">
        <v>5606</v>
      </c>
      <c r="B5617" t="s">
        <v>11887</v>
      </c>
      <c r="C5617" s="56">
        <v>85476</v>
      </c>
      <c r="D5617" s="48">
        <v>217455.19</v>
      </c>
      <c r="E5617" s="57">
        <v>363.56</v>
      </c>
      <c r="F5617" s="48">
        <v>176515.65</v>
      </c>
      <c r="G5617" s="48">
        <v>-40939.540000000008</v>
      </c>
      <c r="H5617" s="51"/>
      <c r="J5617" s="51"/>
    </row>
    <row r="5618" spans="1:10" x14ac:dyDescent="0.3">
      <c r="A5618" t="s">
        <v>5607</v>
      </c>
      <c r="B5618" t="s">
        <v>11888</v>
      </c>
      <c r="C5618" s="56">
        <v>85476</v>
      </c>
      <c r="D5618" s="48">
        <v>0</v>
      </c>
      <c r="E5618" s="57">
        <v>32.020000000000003</v>
      </c>
      <c r="F5618" s="48">
        <v>15546.35</v>
      </c>
      <c r="G5618" s="48">
        <v>15546.35</v>
      </c>
      <c r="H5618" s="51"/>
      <c r="J5618" s="51"/>
    </row>
    <row r="5619" spans="1:10" x14ac:dyDescent="0.3">
      <c r="A5619" t="s">
        <v>5608</v>
      </c>
      <c r="B5619" t="s">
        <v>11889</v>
      </c>
      <c r="C5619" s="56">
        <v>85476</v>
      </c>
      <c r="D5619" s="48">
        <v>0</v>
      </c>
      <c r="E5619" s="57">
        <v>0</v>
      </c>
      <c r="F5619" s="48">
        <v>0</v>
      </c>
      <c r="G5619" s="48">
        <v>0</v>
      </c>
      <c r="H5619" s="51"/>
      <c r="J5619" s="51"/>
    </row>
    <row r="5620" spans="1:10" x14ac:dyDescent="0.3">
      <c r="A5620" t="s">
        <v>5609</v>
      </c>
      <c r="B5620" t="s">
        <v>11890</v>
      </c>
      <c r="C5620" s="56">
        <v>85476</v>
      </c>
      <c r="D5620" s="48">
        <v>146306.46</v>
      </c>
      <c r="E5620" s="57">
        <v>156.02000000000001</v>
      </c>
      <c r="F5620" s="48">
        <v>75750.83</v>
      </c>
      <c r="G5620" s="48">
        <v>-70555.62999999999</v>
      </c>
      <c r="H5620" s="51"/>
      <c r="J5620" s="51"/>
    </row>
    <row r="5621" spans="1:10" x14ac:dyDescent="0.3">
      <c r="A5621" t="s">
        <v>5610</v>
      </c>
      <c r="B5621" t="s">
        <v>11891</v>
      </c>
      <c r="C5621" s="56">
        <v>41775</v>
      </c>
      <c r="D5621" s="48">
        <v>41581.67</v>
      </c>
      <c r="E5621" s="57">
        <v>255.58</v>
      </c>
      <c r="F5621" s="48">
        <v>124089.2</v>
      </c>
      <c r="G5621" s="48">
        <v>82507.53</v>
      </c>
      <c r="H5621" s="51"/>
      <c r="J5621" s="51"/>
    </row>
    <row r="5622" spans="1:10" x14ac:dyDescent="0.3">
      <c r="A5622" t="s">
        <v>5611</v>
      </c>
      <c r="B5622" t="s">
        <v>11892</v>
      </c>
      <c r="C5622" s="56">
        <v>65430</v>
      </c>
      <c r="D5622" s="48">
        <v>0</v>
      </c>
      <c r="E5622" s="57">
        <v>0</v>
      </c>
      <c r="F5622" s="48">
        <v>0</v>
      </c>
      <c r="G5622" s="48">
        <v>0</v>
      </c>
      <c r="H5622" s="51"/>
      <c r="J5622" s="51"/>
    </row>
    <row r="5623" spans="1:10" x14ac:dyDescent="0.3">
      <c r="A5623" t="s">
        <v>5612</v>
      </c>
      <c r="B5623" t="s">
        <v>11893</v>
      </c>
      <c r="C5623" s="56">
        <v>69447</v>
      </c>
      <c r="D5623" s="48">
        <v>46606.32</v>
      </c>
      <c r="E5623" s="57">
        <v>19.649999999999999</v>
      </c>
      <c r="F5623" s="48">
        <v>9540.4699999999993</v>
      </c>
      <c r="G5623" s="48">
        <v>-37065.85</v>
      </c>
      <c r="H5623" s="51"/>
      <c r="J5623" s="51"/>
    </row>
    <row r="5624" spans="1:10" x14ac:dyDescent="0.3">
      <c r="A5624" t="s">
        <v>5613</v>
      </c>
      <c r="B5624" t="s">
        <v>11894</v>
      </c>
      <c r="C5624" s="56">
        <v>65430</v>
      </c>
      <c r="D5624" s="48">
        <v>0</v>
      </c>
      <c r="E5624" s="57">
        <v>0</v>
      </c>
      <c r="F5624" s="48">
        <v>0</v>
      </c>
      <c r="G5624" s="48">
        <v>0</v>
      </c>
      <c r="H5624" s="51"/>
      <c r="J5624" s="51"/>
    </row>
    <row r="5625" spans="1:10" x14ac:dyDescent="0.3">
      <c r="A5625" t="s">
        <v>5614</v>
      </c>
      <c r="B5625" t="s">
        <v>11895</v>
      </c>
      <c r="C5625" s="56">
        <v>69447</v>
      </c>
      <c r="D5625" s="48">
        <v>50721.27</v>
      </c>
      <c r="E5625" s="57">
        <v>203.55</v>
      </c>
      <c r="F5625" s="48">
        <v>98827.6</v>
      </c>
      <c r="G5625" s="48">
        <v>48106.330000000009</v>
      </c>
      <c r="H5625" s="51"/>
      <c r="J5625" s="51"/>
    </row>
    <row r="5626" spans="1:10" x14ac:dyDescent="0.3">
      <c r="A5626" t="s">
        <v>5615</v>
      </c>
      <c r="B5626" t="s">
        <v>11896</v>
      </c>
      <c r="C5626" s="56">
        <v>65430</v>
      </c>
      <c r="D5626" s="48">
        <v>0</v>
      </c>
      <c r="E5626" s="57">
        <v>5.69</v>
      </c>
      <c r="F5626" s="48">
        <v>2762.61</v>
      </c>
      <c r="G5626" s="48">
        <v>2762.61</v>
      </c>
      <c r="H5626" s="51"/>
      <c r="J5626" s="51"/>
    </row>
    <row r="5627" spans="1:10" x14ac:dyDescent="0.3">
      <c r="A5627" t="s">
        <v>5616</v>
      </c>
      <c r="B5627" t="s">
        <v>11897</v>
      </c>
      <c r="C5627" s="56">
        <v>65430</v>
      </c>
      <c r="D5627" s="48">
        <v>65434.7</v>
      </c>
      <c r="E5627" s="57">
        <v>0</v>
      </c>
      <c r="F5627" s="48">
        <v>0</v>
      </c>
      <c r="G5627" s="48">
        <v>-65434.7</v>
      </c>
      <c r="H5627" s="51"/>
      <c r="J5627" s="51"/>
    </row>
    <row r="5628" spans="1:10" x14ac:dyDescent="0.3">
      <c r="A5628" t="s">
        <v>5617</v>
      </c>
      <c r="B5628" t="s">
        <v>11898</v>
      </c>
      <c r="C5628" s="56">
        <v>69447</v>
      </c>
      <c r="D5628" s="48">
        <v>0</v>
      </c>
      <c r="E5628" s="57">
        <v>0</v>
      </c>
      <c r="F5628" s="48">
        <v>0</v>
      </c>
      <c r="G5628" s="48">
        <v>0</v>
      </c>
      <c r="H5628" s="51"/>
      <c r="J5628" s="51"/>
    </row>
    <row r="5629" spans="1:10" x14ac:dyDescent="0.3">
      <c r="A5629" t="s">
        <v>5618</v>
      </c>
      <c r="B5629" t="s">
        <v>11899</v>
      </c>
      <c r="C5629" s="56">
        <v>65430</v>
      </c>
      <c r="D5629" s="48">
        <v>10214.709999999999</v>
      </c>
      <c r="E5629" s="57">
        <v>42.31</v>
      </c>
      <c r="F5629" s="48">
        <v>20542.349999999999</v>
      </c>
      <c r="G5629" s="48">
        <v>10327.64</v>
      </c>
      <c r="H5629" s="51"/>
      <c r="J5629" s="51"/>
    </row>
    <row r="5630" spans="1:10" x14ac:dyDescent="0.3">
      <c r="A5630" t="s">
        <v>5619</v>
      </c>
      <c r="B5630" t="s">
        <v>11900</v>
      </c>
      <c r="C5630" s="56">
        <v>75388</v>
      </c>
      <c r="D5630" s="48">
        <v>85542.82</v>
      </c>
      <c r="E5630" s="57">
        <v>66.040000000000006</v>
      </c>
      <c r="F5630" s="48">
        <v>32063.74</v>
      </c>
      <c r="G5630" s="48">
        <v>-53479.08</v>
      </c>
      <c r="H5630" s="51"/>
      <c r="J5630" s="51"/>
    </row>
    <row r="5631" spans="1:10" x14ac:dyDescent="0.3">
      <c r="A5631" t="s">
        <v>5620</v>
      </c>
      <c r="B5631" t="s">
        <v>11901</v>
      </c>
      <c r="C5631" s="56">
        <v>75388</v>
      </c>
      <c r="D5631" s="48">
        <v>173665.78</v>
      </c>
      <c r="E5631" s="57">
        <v>444.97</v>
      </c>
      <c r="F5631" s="48">
        <v>216041.83</v>
      </c>
      <c r="G5631" s="48">
        <v>42376.049999999988</v>
      </c>
      <c r="H5631" s="51"/>
      <c r="J5631" s="51"/>
    </row>
    <row r="5632" spans="1:10" x14ac:dyDescent="0.3">
      <c r="A5632" t="s">
        <v>5621</v>
      </c>
      <c r="B5632" t="s">
        <v>11902</v>
      </c>
      <c r="C5632" s="56">
        <v>75388</v>
      </c>
      <c r="D5632" s="48">
        <v>177802.92</v>
      </c>
      <c r="E5632" s="57">
        <v>326.89999999999998</v>
      </c>
      <c r="F5632" s="48">
        <v>158716.49</v>
      </c>
      <c r="G5632" s="48">
        <v>-19086.430000000022</v>
      </c>
      <c r="H5632" s="51"/>
      <c r="J5632" s="51"/>
    </row>
    <row r="5633" spans="1:10" x14ac:dyDescent="0.3">
      <c r="A5633" t="s">
        <v>5622</v>
      </c>
      <c r="B5633" t="s">
        <v>11903</v>
      </c>
      <c r="C5633" s="56">
        <v>41775</v>
      </c>
      <c r="D5633" s="48">
        <v>0</v>
      </c>
      <c r="E5633" s="57">
        <v>98.72</v>
      </c>
      <c r="F5633" s="48">
        <v>47930.53</v>
      </c>
      <c r="G5633" s="48">
        <v>47930.53</v>
      </c>
      <c r="H5633" s="51"/>
      <c r="J5633" s="51"/>
    </row>
    <row r="5634" spans="1:10" x14ac:dyDescent="0.3">
      <c r="A5634" t="s">
        <v>5623</v>
      </c>
      <c r="B5634" t="s">
        <v>11904</v>
      </c>
      <c r="C5634" s="56">
        <v>41545</v>
      </c>
      <c r="D5634" s="48">
        <v>104616.68</v>
      </c>
      <c r="E5634" s="57">
        <v>266.66000000000003</v>
      </c>
      <c r="F5634" s="48">
        <v>129468.76</v>
      </c>
      <c r="G5634" s="48">
        <v>24852.080000000002</v>
      </c>
      <c r="H5634" s="51"/>
      <c r="J5634" s="51"/>
    </row>
    <row r="5635" spans="1:10" x14ac:dyDescent="0.3">
      <c r="A5635" t="s">
        <v>5624</v>
      </c>
      <c r="B5635" t="s">
        <v>11905</v>
      </c>
      <c r="C5635" s="56">
        <v>41860</v>
      </c>
      <c r="D5635" s="48">
        <v>0</v>
      </c>
      <c r="E5635" s="57">
        <v>0</v>
      </c>
      <c r="F5635" s="48">
        <v>0</v>
      </c>
      <c r="G5635" s="48">
        <v>0</v>
      </c>
      <c r="H5635" s="51"/>
      <c r="J5635" s="51"/>
    </row>
    <row r="5636" spans="1:10" x14ac:dyDescent="0.3">
      <c r="A5636" t="s">
        <v>5625</v>
      </c>
      <c r="B5636" t="s">
        <v>11906</v>
      </c>
      <c r="C5636" s="56">
        <v>41545</v>
      </c>
      <c r="D5636" s="48">
        <v>0</v>
      </c>
      <c r="E5636" s="57">
        <v>0</v>
      </c>
      <c r="F5636" s="48">
        <v>0</v>
      </c>
      <c r="G5636" s="48">
        <v>0</v>
      </c>
      <c r="H5636" s="51"/>
      <c r="J5636" s="51"/>
    </row>
    <row r="5637" spans="1:10" x14ac:dyDescent="0.3">
      <c r="A5637" t="s">
        <v>5626</v>
      </c>
      <c r="B5637" t="s">
        <v>11907</v>
      </c>
      <c r="C5637" s="56">
        <v>41716</v>
      </c>
      <c r="D5637" s="48">
        <v>393509.18</v>
      </c>
      <c r="E5637" s="57">
        <v>443.33</v>
      </c>
      <c r="F5637" s="48">
        <v>215245.58</v>
      </c>
      <c r="G5637" s="48">
        <v>-178263.6</v>
      </c>
      <c r="H5637" s="51"/>
      <c r="J5637" s="51"/>
    </row>
    <row r="5638" spans="1:10" x14ac:dyDescent="0.3">
      <c r="A5638" t="s">
        <v>5627</v>
      </c>
      <c r="B5638" t="s">
        <v>11908</v>
      </c>
      <c r="C5638" s="56">
        <v>41579</v>
      </c>
      <c r="D5638" s="48">
        <v>465555.20000000001</v>
      </c>
      <c r="E5638" s="57">
        <v>1002.19</v>
      </c>
      <c r="F5638" s="48">
        <v>486583.29</v>
      </c>
      <c r="G5638" s="48">
        <v>21028.089999999967</v>
      </c>
      <c r="H5638" s="51"/>
      <c r="J5638" s="51"/>
    </row>
    <row r="5639" spans="1:10" x14ac:dyDescent="0.3">
      <c r="A5639" t="s">
        <v>5628</v>
      </c>
      <c r="B5639" t="s">
        <v>11909</v>
      </c>
      <c r="C5639" s="56">
        <v>41663</v>
      </c>
      <c r="D5639" s="48">
        <v>58561.8</v>
      </c>
      <c r="E5639" s="57">
        <v>95.62</v>
      </c>
      <c r="F5639" s="48">
        <v>46425.42</v>
      </c>
      <c r="G5639" s="48">
        <v>-12136.380000000005</v>
      </c>
      <c r="H5639" s="51"/>
      <c r="J5639" s="51"/>
    </row>
    <row r="5640" spans="1:10" x14ac:dyDescent="0.3">
      <c r="A5640" t="s">
        <v>5629</v>
      </c>
      <c r="B5640" t="s">
        <v>11910</v>
      </c>
      <c r="C5640" s="56">
        <v>42553</v>
      </c>
      <c r="D5640" s="48">
        <v>236018.54</v>
      </c>
      <c r="E5640" s="57">
        <v>421.79</v>
      </c>
      <c r="F5640" s="48">
        <v>204787.48</v>
      </c>
      <c r="G5640" s="48">
        <v>-31231.059999999998</v>
      </c>
      <c r="H5640" s="51"/>
      <c r="J5640" s="51"/>
    </row>
    <row r="5641" spans="1:10" x14ac:dyDescent="0.3">
      <c r="A5641" t="s">
        <v>5630</v>
      </c>
      <c r="B5641" t="s">
        <v>11911</v>
      </c>
      <c r="C5641" s="56">
        <v>41774</v>
      </c>
      <c r="D5641" s="48">
        <v>51427.71</v>
      </c>
      <c r="E5641" s="57">
        <v>284.77</v>
      </c>
      <c r="F5641" s="48">
        <v>138261.53</v>
      </c>
      <c r="G5641" s="48">
        <v>86833.82</v>
      </c>
      <c r="H5641" s="51"/>
      <c r="J5641" s="51"/>
    </row>
    <row r="5642" spans="1:10" x14ac:dyDescent="0.3">
      <c r="A5642" t="s">
        <v>5631</v>
      </c>
      <c r="B5642" t="s">
        <v>11912</v>
      </c>
      <c r="C5642" s="56">
        <v>41579</v>
      </c>
      <c r="D5642" s="48">
        <v>331495.89</v>
      </c>
      <c r="E5642" s="57">
        <v>516.79999999999995</v>
      </c>
      <c r="F5642" s="48">
        <v>250916.74</v>
      </c>
      <c r="G5642" s="48">
        <v>-80579.150000000023</v>
      </c>
      <c r="H5642" s="51"/>
      <c r="J5642" s="51"/>
    </row>
    <row r="5643" spans="1:10" x14ac:dyDescent="0.3">
      <c r="A5643" t="s">
        <v>5632</v>
      </c>
      <c r="B5643" t="s">
        <v>11913</v>
      </c>
      <c r="C5643" s="56">
        <v>41579</v>
      </c>
      <c r="D5643" s="48">
        <v>291115.95</v>
      </c>
      <c r="E5643" s="57">
        <v>666.9</v>
      </c>
      <c r="F5643" s="48">
        <v>323793.28999999998</v>
      </c>
      <c r="G5643" s="48">
        <v>32677.339999999967</v>
      </c>
      <c r="H5643" s="51"/>
      <c r="J5643" s="51"/>
    </row>
    <row r="5644" spans="1:10" x14ac:dyDescent="0.3">
      <c r="A5644" t="s">
        <v>5633</v>
      </c>
      <c r="B5644" t="s">
        <v>11914</v>
      </c>
      <c r="C5644" s="56">
        <v>41516</v>
      </c>
      <c r="D5644" s="48">
        <v>55440</v>
      </c>
      <c r="E5644" s="57">
        <v>16.21</v>
      </c>
      <c r="F5644" s="48">
        <v>7870.28</v>
      </c>
      <c r="G5644" s="48">
        <v>-47569.72</v>
      </c>
      <c r="H5644" s="51"/>
      <c r="J5644" s="51"/>
    </row>
    <row r="5645" spans="1:10" x14ac:dyDescent="0.3">
      <c r="A5645" t="s">
        <v>5634</v>
      </c>
      <c r="B5645" t="s">
        <v>11915</v>
      </c>
      <c r="C5645" s="56">
        <v>41516</v>
      </c>
      <c r="D5645" s="48">
        <v>111534.15</v>
      </c>
      <c r="E5645" s="57">
        <v>126.49</v>
      </c>
      <c r="F5645" s="48">
        <v>61413.42</v>
      </c>
      <c r="G5645" s="48">
        <v>-50120.729999999996</v>
      </c>
      <c r="H5645" s="51"/>
      <c r="J5645" s="51"/>
    </row>
    <row r="5646" spans="1:10" x14ac:dyDescent="0.3">
      <c r="A5646" t="s">
        <v>5635</v>
      </c>
      <c r="B5646" t="s">
        <v>11916</v>
      </c>
      <c r="C5646" s="56">
        <v>41516</v>
      </c>
      <c r="D5646" s="48">
        <v>25872</v>
      </c>
      <c r="E5646" s="57">
        <v>0</v>
      </c>
      <c r="F5646" s="48">
        <v>0</v>
      </c>
      <c r="G5646" s="48">
        <v>-25872</v>
      </c>
      <c r="H5646" s="51"/>
      <c r="J5646" s="51"/>
    </row>
    <row r="5647" spans="1:10" x14ac:dyDescent="0.3">
      <c r="A5647" t="s">
        <v>5636</v>
      </c>
      <c r="B5647" t="s">
        <v>11917</v>
      </c>
      <c r="C5647" s="56">
        <v>41716</v>
      </c>
      <c r="D5647" s="48">
        <v>180201.72</v>
      </c>
      <c r="E5647" s="57">
        <v>249.22</v>
      </c>
      <c r="F5647" s="48">
        <v>121001.29</v>
      </c>
      <c r="G5647" s="48">
        <v>-59200.430000000008</v>
      </c>
      <c r="H5647" s="51"/>
      <c r="J5647" s="51"/>
    </row>
    <row r="5648" spans="1:10" x14ac:dyDescent="0.3">
      <c r="A5648" t="s">
        <v>5637</v>
      </c>
      <c r="B5648" t="s">
        <v>11918</v>
      </c>
      <c r="C5648" s="56">
        <v>41663</v>
      </c>
      <c r="D5648" s="48">
        <v>182700.67</v>
      </c>
      <c r="E5648" s="57">
        <v>221.81</v>
      </c>
      <c r="F5648" s="48">
        <v>107693.19</v>
      </c>
      <c r="G5648" s="48">
        <v>-75007.48000000001</v>
      </c>
      <c r="H5648" s="51"/>
      <c r="J5648" s="51"/>
    </row>
    <row r="5649" spans="1:10" x14ac:dyDescent="0.3">
      <c r="A5649" t="s">
        <v>5638</v>
      </c>
      <c r="B5649" t="s">
        <v>11919</v>
      </c>
      <c r="C5649" s="56">
        <v>41781</v>
      </c>
      <c r="D5649" s="48">
        <v>0</v>
      </c>
      <c r="E5649" s="57">
        <v>127.66</v>
      </c>
      <c r="F5649" s="48">
        <v>61981.48</v>
      </c>
      <c r="G5649" s="48">
        <v>61981.48</v>
      </c>
      <c r="H5649" s="51"/>
      <c r="J5649" s="51"/>
    </row>
    <row r="5650" spans="1:10" x14ac:dyDescent="0.3">
      <c r="A5650" t="s">
        <v>5639</v>
      </c>
      <c r="B5650" t="s">
        <v>11920</v>
      </c>
      <c r="C5650" s="56">
        <v>41781</v>
      </c>
      <c r="D5650" s="48">
        <v>0</v>
      </c>
      <c r="E5650" s="57">
        <v>0</v>
      </c>
      <c r="F5650" s="48">
        <v>0</v>
      </c>
      <c r="G5650" s="48">
        <v>0</v>
      </c>
      <c r="H5650" s="51"/>
      <c r="J5650" s="51"/>
    </row>
    <row r="5651" spans="1:10" x14ac:dyDescent="0.3">
      <c r="A5651" t="s">
        <v>5640</v>
      </c>
      <c r="B5651" t="s">
        <v>11921</v>
      </c>
      <c r="C5651" s="56">
        <v>41663</v>
      </c>
      <c r="D5651" s="48">
        <v>18480</v>
      </c>
      <c r="E5651" s="57">
        <v>0</v>
      </c>
      <c r="F5651" s="48">
        <v>0</v>
      </c>
      <c r="G5651" s="48">
        <v>-18480</v>
      </c>
      <c r="H5651" s="51"/>
      <c r="J5651" s="51"/>
    </row>
    <row r="5652" spans="1:10" x14ac:dyDescent="0.3">
      <c r="A5652" t="s">
        <v>5641</v>
      </c>
      <c r="B5652" t="s">
        <v>11922</v>
      </c>
      <c r="C5652" s="56">
        <v>41774</v>
      </c>
      <c r="D5652" s="48">
        <v>9240</v>
      </c>
      <c r="E5652" s="57">
        <v>0</v>
      </c>
      <c r="F5652" s="48">
        <v>0</v>
      </c>
      <c r="G5652" s="48">
        <v>-9240</v>
      </c>
      <c r="H5652" s="51"/>
      <c r="J5652" s="51"/>
    </row>
    <row r="5653" spans="1:10" x14ac:dyDescent="0.3">
      <c r="A5653" t="s">
        <v>5642</v>
      </c>
      <c r="B5653" t="s">
        <v>11923</v>
      </c>
      <c r="C5653" s="56">
        <v>41774</v>
      </c>
      <c r="D5653" s="48">
        <v>0</v>
      </c>
      <c r="E5653" s="57">
        <v>0</v>
      </c>
      <c r="F5653" s="48">
        <v>0</v>
      </c>
      <c r="G5653" s="48">
        <v>0</v>
      </c>
      <c r="H5653" s="51"/>
      <c r="J5653" s="51"/>
    </row>
    <row r="5654" spans="1:10" x14ac:dyDescent="0.3">
      <c r="A5654" t="s">
        <v>5643</v>
      </c>
      <c r="B5654" t="s">
        <v>11924</v>
      </c>
      <c r="C5654" s="56">
        <v>41781</v>
      </c>
      <c r="D5654" s="48">
        <v>0</v>
      </c>
      <c r="E5654" s="57">
        <v>0</v>
      </c>
      <c r="F5654" s="48">
        <v>0</v>
      </c>
      <c r="G5654" s="48">
        <v>0</v>
      </c>
      <c r="H5654" s="51"/>
      <c r="J5654" s="51"/>
    </row>
    <row r="5655" spans="1:10" x14ac:dyDescent="0.3">
      <c r="A5655" t="s">
        <v>5644</v>
      </c>
      <c r="B5655" t="s">
        <v>11924</v>
      </c>
      <c r="C5655" s="56">
        <v>41781</v>
      </c>
      <c r="D5655" s="48">
        <v>5544</v>
      </c>
      <c r="E5655" s="57">
        <v>0</v>
      </c>
      <c r="F5655" s="48">
        <v>0</v>
      </c>
      <c r="G5655" s="48">
        <v>-5544</v>
      </c>
      <c r="H5655" s="51"/>
      <c r="J5655" s="51"/>
    </row>
    <row r="5656" spans="1:10" x14ac:dyDescent="0.3">
      <c r="A5656" t="s">
        <v>5645</v>
      </c>
      <c r="B5656" t="s">
        <v>11925</v>
      </c>
      <c r="C5656" s="56">
        <v>57266</v>
      </c>
      <c r="D5656" s="48">
        <v>0</v>
      </c>
      <c r="E5656" s="57">
        <v>23.95</v>
      </c>
      <c r="F5656" s="48">
        <v>11628.2</v>
      </c>
      <c r="G5656" s="48">
        <v>11628.2</v>
      </c>
      <c r="H5656" s="51"/>
      <c r="J5656" s="51"/>
    </row>
    <row r="5657" spans="1:10" x14ac:dyDescent="0.3">
      <c r="A5657" t="s">
        <v>5646</v>
      </c>
      <c r="B5657" t="s">
        <v>11926</v>
      </c>
      <c r="C5657" s="56">
        <v>41447</v>
      </c>
      <c r="D5657" s="48">
        <v>180549.04</v>
      </c>
      <c r="E5657" s="57">
        <v>410.31</v>
      </c>
      <c r="F5657" s="48">
        <v>199213.71</v>
      </c>
      <c r="G5657" s="48">
        <v>18664.669999999984</v>
      </c>
      <c r="H5657" s="51"/>
      <c r="J5657" s="51"/>
    </row>
    <row r="5658" spans="1:10" x14ac:dyDescent="0.3">
      <c r="A5658" t="s">
        <v>5647</v>
      </c>
      <c r="B5658" t="s">
        <v>11927</v>
      </c>
      <c r="C5658" s="56">
        <v>41579</v>
      </c>
      <c r="D5658" s="48">
        <v>73030.039999999994</v>
      </c>
      <c r="E5658" s="57">
        <v>96.03</v>
      </c>
      <c r="F5658" s="48">
        <v>46624.49</v>
      </c>
      <c r="G5658" s="48">
        <v>-26405.549999999996</v>
      </c>
      <c r="H5658" s="51"/>
      <c r="J5658" s="51"/>
    </row>
    <row r="5659" spans="1:10" x14ac:dyDescent="0.3">
      <c r="A5659" t="s">
        <v>5648</v>
      </c>
      <c r="B5659" t="s">
        <v>11928</v>
      </c>
      <c r="C5659" s="56">
        <v>41447</v>
      </c>
      <c r="D5659" s="48">
        <v>0</v>
      </c>
      <c r="E5659" s="57">
        <v>0</v>
      </c>
      <c r="F5659" s="48">
        <v>0</v>
      </c>
      <c r="G5659" s="48">
        <v>0</v>
      </c>
      <c r="H5659" s="51"/>
      <c r="J5659" s="51"/>
    </row>
    <row r="5660" spans="1:10" x14ac:dyDescent="0.3">
      <c r="A5660" t="s">
        <v>5649</v>
      </c>
      <c r="B5660" t="s">
        <v>11929</v>
      </c>
      <c r="C5660" s="56">
        <v>41663</v>
      </c>
      <c r="D5660" s="48">
        <v>100810.27</v>
      </c>
      <c r="E5660" s="57">
        <v>0</v>
      </c>
      <c r="F5660" s="48">
        <v>0</v>
      </c>
      <c r="G5660" s="48">
        <v>-100810.27</v>
      </c>
      <c r="H5660" s="51"/>
      <c r="J5660" s="51"/>
    </row>
    <row r="5661" spans="1:10" x14ac:dyDescent="0.3">
      <c r="A5661" t="s">
        <v>5650</v>
      </c>
      <c r="B5661" t="s">
        <v>11930</v>
      </c>
      <c r="C5661" s="56">
        <v>57266</v>
      </c>
      <c r="D5661" s="48">
        <v>0</v>
      </c>
      <c r="E5661" s="57">
        <v>0</v>
      </c>
      <c r="F5661" s="48">
        <v>0</v>
      </c>
      <c r="G5661" s="48">
        <v>0</v>
      </c>
      <c r="H5661" s="51"/>
      <c r="J5661" s="51"/>
    </row>
    <row r="5662" spans="1:10" x14ac:dyDescent="0.3">
      <c r="A5662" t="s">
        <v>5651</v>
      </c>
      <c r="B5662" t="s">
        <v>11931</v>
      </c>
      <c r="C5662" s="56">
        <v>41781</v>
      </c>
      <c r="D5662" s="48">
        <v>3696</v>
      </c>
      <c r="E5662" s="57">
        <v>0</v>
      </c>
      <c r="F5662" s="48">
        <v>0</v>
      </c>
      <c r="G5662" s="48">
        <v>-3696</v>
      </c>
      <c r="H5662" s="51"/>
      <c r="J5662" s="51"/>
    </row>
    <row r="5663" spans="1:10" x14ac:dyDescent="0.3">
      <c r="A5663" t="s">
        <v>5652</v>
      </c>
      <c r="B5663" t="s">
        <v>11932</v>
      </c>
      <c r="C5663" s="56">
        <v>57266</v>
      </c>
      <c r="D5663" s="48">
        <v>0</v>
      </c>
      <c r="E5663" s="57">
        <v>0</v>
      </c>
      <c r="F5663" s="48">
        <v>0</v>
      </c>
      <c r="G5663" s="48">
        <v>0</v>
      </c>
      <c r="H5663" s="51"/>
      <c r="J5663" s="51"/>
    </row>
    <row r="5664" spans="1:10" x14ac:dyDescent="0.3">
      <c r="A5664" t="s">
        <v>5653</v>
      </c>
      <c r="B5664" t="s">
        <v>11933</v>
      </c>
      <c r="C5664" s="56">
        <v>57266</v>
      </c>
      <c r="D5664" s="48">
        <v>69695.460000000006</v>
      </c>
      <c r="E5664" s="57">
        <v>307.5</v>
      </c>
      <c r="F5664" s="48">
        <v>149297.4</v>
      </c>
      <c r="G5664" s="48">
        <v>79601.939999999988</v>
      </c>
      <c r="H5664" s="51"/>
      <c r="J5664" s="51"/>
    </row>
    <row r="5665" spans="1:10" x14ac:dyDescent="0.3">
      <c r="A5665" t="s">
        <v>5654</v>
      </c>
      <c r="B5665" t="s">
        <v>11934</v>
      </c>
      <c r="C5665" s="56">
        <v>41716</v>
      </c>
      <c r="D5665" s="48">
        <v>16632</v>
      </c>
      <c r="E5665" s="57">
        <v>185.27</v>
      </c>
      <c r="F5665" s="48">
        <v>89952.29</v>
      </c>
      <c r="G5665" s="48">
        <v>73320.289999999994</v>
      </c>
      <c r="H5665" s="51"/>
      <c r="J5665" s="51"/>
    </row>
    <row r="5666" spans="1:10" x14ac:dyDescent="0.3">
      <c r="A5666" t="s">
        <v>5655</v>
      </c>
      <c r="B5666" t="s">
        <v>11935</v>
      </c>
      <c r="C5666" s="56">
        <v>57266</v>
      </c>
      <c r="D5666" s="48">
        <v>344161.06</v>
      </c>
      <c r="E5666" s="57">
        <v>414.71</v>
      </c>
      <c r="F5666" s="48">
        <v>201350</v>
      </c>
      <c r="G5666" s="48">
        <v>-142811.06</v>
      </c>
      <c r="H5666" s="51"/>
      <c r="J5666" s="51"/>
    </row>
    <row r="5667" spans="1:10" x14ac:dyDescent="0.3">
      <c r="A5667" t="s">
        <v>5656</v>
      </c>
      <c r="B5667" t="s">
        <v>11936</v>
      </c>
      <c r="C5667" s="56">
        <v>41663</v>
      </c>
      <c r="D5667" s="48">
        <v>358998.94</v>
      </c>
      <c r="E5667" s="57">
        <v>559.5</v>
      </c>
      <c r="F5667" s="48">
        <v>271648.44</v>
      </c>
      <c r="G5667" s="48">
        <v>-87350.5</v>
      </c>
      <c r="H5667" s="51"/>
      <c r="J5667" s="51"/>
    </row>
    <row r="5668" spans="1:10" x14ac:dyDescent="0.3">
      <c r="A5668" t="s">
        <v>5657</v>
      </c>
      <c r="B5668" t="s">
        <v>11937</v>
      </c>
      <c r="C5668" s="56">
        <v>41716</v>
      </c>
      <c r="D5668" s="48">
        <v>76150.38</v>
      </c>
      <c r="E5668" s="57">
        <v>411.02</v>
      </c>
      <c r="F5668" s="48">
        <v>199558.43</v>
      </c>
      <c r="G5668" s="48">
        <v>123408.04999999999</v>
      </c>
      <c r="H5668" s="51"/>
      <c r="J5668" s="51"/>
    </row>
    <row r="5669" spans="1:10" x14ac:dyDescent="0.3">
      <c r="A5669" t="s">
        <v>5658</v>
      </c>
      <c r="B5669" t="s">
        <v>11938</v>
      </c>
      <c r="C5669" s="56">
        <v>41781</v>
      </c>
      <c r="D5669" s="48">
        <v>0</v>
      </c>
      <c r="E5669" s="57">
        <v>0</v>
      </c>
      <c r="F5669" s="48">
        <v>0</v>
      </c>
      <c r="G5669" s="48">
        <v>0</v>
      </c>
      <c r="H5669" s="51"/>
      <c r="J5669" s="51"/>
    </row>
    <row r="5670" spans="1:10" x14ac:dyDescent="0.3">
      <c r="A5670" t="s">
        <v>5659</v>
      </c>
      <c r="B5670" t="s">
        <v>11939</v>
      </c>
      <c r="C5670" s="56">
        <v>41781</v>
      </c>
      <c r="D5670" s="48">
        <v>16632</v>
      </c>
      <c r="E5670" s="57">
        <v>0</v>
      </c>
      <c r="F5670" s="48">
        <v>0</v>
      </c>
      <c r="G5670" s="48">
        <v>-16632</v>
      </c>
      <c r="H5670" s="51"/>
      <c r="J5670" s="51"/>
    </row>
    <row r="5671" spans="1:10" x14ac:dyDescent="0.3">
      <c r="A5671" t="s">
        <v>5660</v>
      </c>
      <c r="B5671" t="s">
        <v>11940</v>
      </c>
      <c r="C5671" s="56">
        <v>41579</v>
      </c>
      <c r="D5671" s="48">
        <v>753005.88</v>
      </c>
      <c r="E5671" s="57">
        <v>1343.67</v>
      </c>
      <c r="F5671" s="48">
        <v>652378.66</v>
      </c>
      <c r="G5671" s="48">
        <v>-100627.21999999997</v>
      </c>
      <c r="H5671" s="51"/>
      <c r="J5671" s="51"/>
    </row>
    <row r="5672" spans="1:10" x14ac:dyDescent="0.3">
      <c r="A5672" t="s">
        <v>5661</v>
      </c>
      <c r="B5672" t="s">
        <v>11941</v>
      </c>
      <c r="C5672" s="56">
        <v>41663</v>
      </c>
      <c r="D5672" s="48">
        <v>14784</v>
      </c>
      <c r="E5672" s="57">
        <v>0</v>
      </c>
      <c r="F5672" s="48">
        <v>0</v>
      </c>
      <c r="G5672" s="48">
        <v>-14784</v>
      </c>
      <c r="H5672" s="51"/>
      <c r="J5672" s="51"/>
    </row>
    <row r="5673" spans="1:10" x14ac:dyDescent="0.3">
      <c r="A5673" t="s">
        <v>5662</v>
      </c>
      <c r="B5673" t="s">
        <v>11941</v>
      </c>
      <c r="C5673" s="56">
        <v>41663</v>
      </c>
      <c r="D5673" s="48">
        <v>18480</v>
      </c>
      <c r="E5673" s="57">
        <v>0</v>
      </c>
      <c r="F5673" s="48">
        <v>0</v>
      </c>
      <c r="G5673" s="48">
        <v>-18480</v>
      </c>
      <c r="H5673" s="51"/>
      <c r="J5673" s="51"/>
    </row>
    <row r="5674" spans="1:10" x14ac:dyDescent="0.3">
      <c r="A5674" t="s">
        <v>5663</v>
      </c>
      <c r="B5674" t="s">
        <v>11942</v>
      </c>
      <c r="C5674" s="56">
        <v>41663</v>
      </c>
      <c r="D5674" s="48">
        <v>25872</v>
      </c>
      <c r="E5674" s="57">
        <v>0</v>
      </c>
      <c r="F5674" s="48">
        <v>0</v>
      </c>
      <c r="G5674" s="48">
        <v>-25872</v>
      </c>
      <c r="H5674" s="51"/>
      <c r="J5674" s="51"/>
    </row>
    <row r="5675" spans="1:10" x14ac:dyDescent="0.3">
      <c r="A5675" t="s">
        <v>5664</v>
      </c>
      <c r="B5675" t="s">
        <v>11943</v>
      </c>
      <c r="C5675" s="56">
        <v>41663</v>
      </c>
      <c r="D5675" s="48">
        <v>193059.88</v>
      </c>
      <c r="E5675" s="57">
        <v>515.05999999999995</v>
      </c>
      <c r="F5675" s="48">
        <v>250071.93</v>
      </c>
      <c r="G5675" s="48">
        <v>57012.049999999988</v>
      </c>
      <c r="H5675" s="51"/>
      <c r="J5675" s="51"/>
    </row>
    <row r="5676" spans="1:10" x14ac:dyDescent="0.3">
      <c r="A5676" t="s">
        <v>5665</v>
      </c>
      <c r="B5676" t="s">
        <v>11944</v>
      </c>
      <c r="C5676" s="56">
        <v>41781</v>
      </c>
      <c r="D5676" s="48">
        <v>27720</v>
      </c>
      <c r="E5676" s="57">
        <v>0</v>
      </c>
      <c r="F5676" s="48">
        <v>0</v>
      </c>
      <c r="G5676" s="48">
        <v>-27720</v>
      </c>
      <c r="H5676" s="51"/>
      <c r="J5676" s="51"/>
    </row>
    <row r="5677" spans="1:10" x14ac:dyDescent="0.3">
      <c r="A5677" t="s">
        <v>5666</v>
      </c>
      <c r="B5677" t="s">
        <v>11945</v>
      </c>
      <c r="C5677" s="56">
        <v>41663</v>
      </c>
      <c r="D5677" s="48">
        <v>79695.75</v>
      </c>
      <c r="E5677" s="57">
        <v>4.51</v>
      </c>
      <c r="F5677" s="48">
        <v>2189.6999999999998</v>
      </c>
      <c r="G5677" s="48">
        <v>-77506.05</v>
      </c>
      <c r="H5677" s="51"/>
      <c r="J5677" s="51"/>
    </row>
    <row r="5678" spans="1:10" x14ac:dyDescent="0.3">
      <c r="A5678" t="s">
        <v>5667</v>
      </c>
      <c r="B5678" t="s">
        <v>11946</v>
      </c>
      <c r="C5678" s="56">
        <v>41663</v>
      </c>
      <c r="D5678" s="48">
        <v>135189.51999999999</v>
      </c>
      <c r="E5678" s="57">
        <v>262.99</v>
      </c>
      <c r="F5678" s="48">
        <v>127686.9</v>
      </c>
      <c r="G5678" s="48">
        <v>-7502.6199999999953</v>
      </c>
      <c r="H5678" s="51"/>
      <c r="J5678" s="51"/>
    </row>
    <row r="5679" spans="1:10" x14ac:dyDescent="0.3">
      <c r="A5679" t="s">
        <v>5668</v>
      </c>
      <c r="B5679" t="s">
        <v>11947</v>
      </c>
      <c r="C5679" s="56">
        <v>41716</v>
      </c>
      <c r="D5679" s="48">
        <v>270591.48</v>
      </c>
      <c r="E5679" s="57">
        <v>806.27</v>
      </c>
      <c r="F5679" s="48">
        <v>391460.21</v>
      </c>
      <c r="G5679" s="48">
        <v>120868.73000000004</v>
      </c>
      <c r="H5679" s="51"/>
      <c r="J5679" s="51"/>
    </row>
    <row r="5680" spans="1:10" x14ac:dyDescent="0.3">
      <c r="A5680" t="s">
        <v>5669</v>
      </c>
      <c r="B5680" t="s">
        <v>11948</v>
      </c>
      <c r="C5680" s="56">
        <v>41716</v>
      </c>
      <c r="D5680" s="48">
        <v>263607.38</v>
      </c>
      <c r="E5680" s="57">
        <v>870.29</v>
      </c>
      <c r="F5680" s="48">
        <v>422543.2</v>
      </c>
      <c r="G5680" s="48">
        <v>158935.82</v>
      </c>
      <c r="H5680" s="51"/>
      <c r="J5680" s="51"/>
    </row>
    <row r="5681" spans="1:10" x14ac:dyDescent="0.3">
      <c r="A5681" t="s">
        <v>5670</v>
      </c>
      <c r="B5681" t="s">
        <v>11949</v>
      </c>
      <c r="C5681" s="56">
        <v>41663</v>
      </c>
      <c r="D5681" s="48">
        <v>85902.29</v>
      </c>
      <c r="E5681" s="57">
        <v>197.82</v>
      </c>
      <c r="F5681" s="48">
        <v>96045.57</v>
      </c>
      <c r="G5681" s="48">
        <v>10143.280000000013</v>
      </c>
      <c r="H5681" s="51"/>
      <c r="J5681" s="51"/>
    </row>
    <row r="5682" spans="1:10" x14ac:dyDescent="0.3">
      <c r="A5682" t="s">
        <v>5671</v>
      </c>
      <c r="B5682" t="s">
        <v>11950</v>
      </c>
      <c r="C5682" s="56">
        <v>41781</v>
      </c>
      <c r="D5682" s="48">
        <v>16632</v>
      </c>
      <c r="E5682" s="57">
        <v>31.4</v>
      </c>
      <c r="F5682" s="48">
        <v>15245.33</v>
      </c>
      <c r="G5682" s="48">
        <v>-1386.67</v>
      </c>
      <c r="H5682" s="51"/>
      <c r="J5682" s="51"/>
    </row>
    <row r="5683" spans="1:10" x14ac:dyDescent="0.3">
      <c r="A5683" t="s">
        <v>5672</v>
      </c>
      <c r="B5683" t="s">
        <v>11951</v>
      </c>
      <c r="C5683" s="56">
        <v>42553</v>
      </c>
      <c r="D5683" s="48">
        <v>0</v>
      </c>
      <c r="E5683" s="57">
        <v>0</v>
      </c>
      <c r="F5683" s="48">
        <v>0</v>
      </c>
      <c r="G5683" s="48">
        <v>0</v>
      </c>
      <c r="H5683" s="51"/>
      <c r="J5683" s="51"/>
    </row>
    <row r="5684" spans="1:10" x14ac:dyDescent="0.3">
      <c r="A5684" t="s">
        <v>5673</v>
      </c>
      <c r="B5684" t="s">
        <v>11952</v>
      </c>
      <c r="C5684" s="56">
        <v>41716</v>
      </c>
      <c r="D5684" s="48">
        <v>238674.79</v>
      </c>
      <c r="E5684" s="57">
        <v>741.56</v>
      </c>
      <c r="F5684" s="48">
        <v>360042.21</v>
      </c>
      <c r="G5684" s="48">
        <v>121367.42000000001</v>
      </c>
      <c r="H5684" s="51"/>
      <c r="J5684" s="51"/>
    </row>
    <row r="5685" spans="1:10" x14ac:dyDescent="0.3">
      <c r="A5685" t="s">
        <v>5674</v>
      </c>
      <c r="B5685" t="s">
        <v>11953</v>
      </c>
      <c r="C5685" s="56">
        <v>41781</v>
      </c>
      <c r="D5685" s="48">
        <v>57288</v>
      </c>
      <c r="E5685" s="57">
        <v>0</v>
      </c>
      <c r="F5685" s="48">
        <v>0</v>
      </c>
      <c r="G5685" s="48">
        <v>-57288</v>
      </c>
      <c r="H5685" s="51"/>
      <c r="J5685" s="51"/>
    </row>
    <row r="5686" spans="1:10" x14ac:dyDescent="0.3">
      <c r="A5686" t="s">
        <v>5675</v>
      </c>
      <c r="B5686" t="s">
        <v>11954</v>
      </c>
      <c r="C5686" s="56">
        <v>41663</v>
      </c>
      <c r="D5686" s="48">
        <v>868187.32</v>
      </c>
      <c r="E5686" s="57">
        <v>1150.8</v>
      </c>
      <c r="F5686" s="48">
        <v>558736.42000000004</v>
      </c>
      <c r="G5686" s="48">
        <v>-309450.89999999991</v>
      </c>
      <c r="H5686" s="51"/>
      <c r="J5686" s="51"/>
    </row>
    <row r="5687" spans="1:10" x14ac:dyDescent="0.3">
      <c r="A5687" t="s">
        <v>5676</v>
      </c>
      <c r="B5687" t="s">
        <v>11955</v>
      </c>
      <c r="C5687" s="56">
        <v>41774</v>
      </c>
      <c r="D5687" s="48">
        <v>20328</v>
      </c>
      <c r="E5687" s="57">
        <v>0</v>
      </c>
      <c r="F5687" s="48">
        <v>0</v>
      </c>
      <c r="G5687" s="48">
        <v>-20328</v>
      </c>
      <c r="H5687" s="51"/>
      <c r="J5687" s="51"/>
    </row>
    <row r="5688" spans="1:10" x14ac:dyDescent="0.3">
      <c r="A5688" t="s">
        <v>5677</v>
      </c>
      <c r="B5688" t="s">
        <v>11956</v>
      </c>
      <c r="C5688" s="56">
        <v>42553</v>
      </c>
      <c r="D5688" s="48">
        <v>211561.79</v>
      </c>
      <c r="E5688" s="57">
        <v>664.05</v>
      </c>
      <c r="F5688" s="48">
        <v>322409.56</v>
      </c>
      <c r="G5688" s="48">
        <v>110847.76999999999</v>
      </c>
      <c r="H5688" s="51"/>
      <c r="J5688" s="51"/>
    </row>
    <row r="5689" spans="1:10" x14ac:dyDescent="0.3">
      <c r="A5689" t="s">
        <v>5678</v>
      </c>
      <c r="B5689" t="s">
        <v>11957</v>
      </c>
      <c r="C5689" s="56">
        <v>42553</v>
      </c>
      <c r="D5689" s="48">
        <v>56061.34</v>
      </c>
      <c r="E5689" s="57">
        <v>165.71</v>
      </c>
      <c r="F5689" s="48">
        <v>80455.520000000004</v>
      </c>
      <c r="G5689" s="48">
        <v>24394.180000000008</v>
      </c>
      <c r="H5689" s="51"/>
      <c r="J5689" s="51"/>
    </row>
    <row r="5690" spans="1:10" x14ac:dyDescent="0.3">
      <c r="A5690" t="s">
        <v>5679</v>
      </c>
      <c r="B5690" t="s">
        <v>11958</v>
      </c>
      <c r="C5690" s="56">
        <v>42553</v>
      </c>
      <c r="D5690" s="48">
        <v>645882.25</v>
      </c>
      <c r="E5690" s="57">
        <v>970.45</v>
      </c>
      <c r="F5690" s="48">
        <v>471172.88</v>
      </c>
      <c r="G5690" s="48">
        <v>-174709.37</v>
      </c>
      <c r="H5690" s="51"/>
      <c r="J5690" s="51"/>
    </row>
    <row r="5691" spans="1:10" x14ac:dyDescent="0.3">
      <c r="A5691" t="s">
        <v>5680</v>
      </c>
      <c r="B5691" t="s">
        <v>11959</v>
      </c>
      <c r="C5691" s="56">
        <v>41774</v>
      </c>
      <c r="D5691" s="48">
        <v>405915.36</v>
      </c>
      <c r="E5691" s="57">
        <v>505.21</v>
      </c>
      <c r="F5691" s="48">
        <v>245289.56</v>
      </c>
      <c r="G5691" s="48">
        <v>-160625.79999999999</v>
      </c>
      <c r="H5691" s="51"/>
      <c r="J5691" s="51"/>
    </row>
    <row r="5692" spans="1:10" x14ac:dyDescent="0.3">
      <c r="A5692" t="s">
        <v>5681</v>
      </c>
      <c r="B5692" t="s">
        <v>11960</v>
      </c>
      <c r="C5692" s="56">
        <v>41774</v>
      </c>
      <c r="D5692" s="48">
        <v>435774.3</v>
      </c>
      <c r="E5692" s="57">
        <v>544.98</v>
      </c>
      <c r="F5692" s="48">
        <v>264598.69</v>
      </c>
      <c r="G5692" s="48">
        <v>-171175.61</v>
      </c>
      <c r="H5692" s="51"/>
      <c r="J5692" s="51"/>
    </row>
    <row r="5693" spans="1:10" x14ac:dyDescent="0.3">
      <c r="A5693" t="s">
        <v>5682</v>
      </c>
      <c r="B5693" t="s">
        <v>11961</v>
      </c>
      <c r="C5693" s="56">
        <v>42553</v>
      </c>
      <c r="D5693" s="48">
        <v>51744</v>
      </c>
      <c r="E5693" s="57">
        <v>21.33</v>
      </c>
      <c r="F5693" s="48">
        <v>10356.14</v>
      </c>
      <c r="G5693" s="48">
        <v>-41387.86</v>
      </c>
      <c r="H5693" s="51"/>
      <c r="J5693" s="51"/>
    </row>
    <row r="5694" spans="1:10" x14ac:dyDescent="0.3">
      <c r="A5694" t="s">
        <v>5683</v>
      </c>
      <c r="B5694" t="s">
        <v>11962</v>
      </c>
      <c r="C5694" s="56">
        <v>42553</v>
      </c>
      <c r="D5694" s="48">
        <v>234239.18</v>
      </c>
      <c r="E5694" s="57">
        <v>250.63</v>
      </c>
      <c r="F5694" s="48">
        <v>121685.88</v>
      </c>
      <c r="G5694" s="48">
        <v>-112553.29999999999</v>
      </c>
      <c r="H5694" s="51"/>
      <c r="J5694" s="51"/>
    </row>
    <row r="5695" spans="1:10" x14ac:dyDescent="0.3">
      <c r="A5695" t="s">
        <v>5684</v>
      </c>
      <c r="B5695" t="s">
        <v>11963</v>
      </c>
      <c r="C5695" s="56">
        <v>42553</v>
      </c>
      <c r="D5695" s="48">
        <v>328894.45</v>
      </c>
      <c r="E5695" s="57">
        <v>761.91</v>
      </c>
      <c r="F5695" s="48">
        <v>369922.54</v>
      </c>
      <c r="G5695" s="48">
        <v>41028.089999999967</v>
      </c>
      <c r="H5695" s="51"/>
      <c r="J5695" s="51"/>
    </row>
    <row r="5696" spans="1:10" x14ac:dyDescent="0.3">
      <c r="A5696" t="s">
        <v>5685</v>
      </c>
      <c r="B5696" t="s">
        <v>11964</v>
      </c>
      <c r="C5696" s="56">
        <v>42553</v>
      </c>
      <c r="D5696" s="48">
        <v>0</v>
      </c>
      <c r="E5696" s="57">
        <v>5.46</v>
      </c>
      <c r="F5696" s="48">
        <v>2650.94</v>
      </c>
      <c r="G5696" s="48">
        <v>2650.94</v>
      </c>
      <c r="H5696" s="51"/>
      <c r="J5696" s="51"/>
    </row>
    <row r="5697" spans="1:10" x14ac:dyDescent="0.3">
      <c r="A5697" t="s">
        <v>5686</v>
      </c>
      <c r="B5697" t="s">
        <v>11965</v>
      </c>
      <c r="C5697" s="56">
        <v>42553</v>
      </c>
      <c r="D5697" s="48">
        <v>269667.23</v>
      </c>
      <c r="E5697" s="57">
        <v>459.82</v>
      </c>
      <c r="F5697" s="48">
        <v>223251.81</v>
      </c>
      <c r="G5697" s="48">
        <v>-46415.419999999984</v>
      </c>
      <c r="H5697" s="51"/>
      <c r="J5697" s="51"/>
    </row>
    <row r="5698" spans="1:10" x14ac:dyDescent="0.3">
      <c r="A5698" t="s">
        <v>5687</v>
      </c>
      <c r="B5698" t="s">
        <v>11966</v>
      </c>
      <c r="C5698" s="56">
        <v>42553</v>
      </c>
      <c r="D5698" s="48">
        <v>187211.72</v>
      </c>
      <c r="E5698" s="57">
        <v>311.38</v>
      </c>
      <c r="F5698" s="48">
        <v>151181.22</v>
      </c>
      <c r="G5698" s="48">
        <v>-36030.5</v>
      </c>
      <c r="H5698" s="51"/>
      <c r="J5698" s="51"/>
    </row>
    <row r="5699" spans="1:10" x14ac:dyDescent="0.3">
      <c r="A5699" t="s">
        <v>5688</v>
      </c>
      <c r="B5699" t="s">
        <v>11967</v>
      </c>
      <c r="C5699" s="56">
        <v>41579</v>
      </c>
      <c r="D5699" s="48">
        <v>293425.19</v>
      </c>
      <c r="E5699" s="57">
        <v>833.75</v>
      </c>
      <c r="F5699" s="48">
        <v>404802.3</v>
      </c>
      <c r="G5699" s="48">
        <v>111377.10999999999</v>
      </c>
      <c r="H5699" s="51"/>
      <c r="J5699" s="51"/>
    </row>
    <row r="5700" spans="1:10" x14ac:dyDescent="0.3">
      <c r="A5700" t="s">
        <v>5689</v>
      </c>
      <c r="B5700" t="s">
        <v>11968</v>
      </c>
      <c r="C5700" s="56">
        <v>41579</v>
      </c>
      <c r="D5700" s="48">
        <v>99899.49</v>
      </c>
      <c r="E5700" s="57">
        <v>491.8</v>
      </c>
      <c r="F5700" s="48">
        <v>238778.74</v>
      </c>
      <c r="G5700" s="48">
        <v>138879.25</v>
      </c>
      <c r="H5700" s="51"/>
      <c r="J5700" s="51"/>
    </row>
    <row r="5701" spans="1:10" x14ac:dyDescent="0.3">
      <c r="A5701" t="s">
        <v>5690</v>
      </c>
      <c r="B5701" t="s">
        <v>11969</v>
      </c>
      <c r="C5701" s="56">
        <v>41579</v>
      </c>
      <c r="D5701" s="48">
        <v>572245.77</v>
      </c>
      <c r="E5701" s="57">
        <v>796.28</v>
      </c>
      <c r="F5701" s="48">
        <v>386609.87</v>
      </c>
      <c r="G5701" s="48">
        <v>-185635.90000000002</v>
      </c>
      <c r="H5701" s="51"/>
      <c r="J5701" s="51"/>
    </row>
    <row r="5702" spans="1:10" x14ac:dyDescent="0.3">
      <c r="A5702" t="s">
        <v>5691</v>
      </c>
      <c r="B5702" t="s">
        <v>11970</v>
      </c>
      <c r="C5702" s="56">
        <v>42553</v>
      </c>
      <c r="D5702" s="48">
        <v>312384.75</v>
      </c>
      <c r="E5702" s="57">
        <v>999.93</v>
      </c>
      <c r="F5702" s="48">
        <v>485486.01</v>
      </c>
      <c r="G5702" s="48">
        <v>173101.26</v>
      </c>
      <c r="H5702" s="51"/>
      <c r="J5702" s="51"/>
    </row>
    <row r="5703" spans="1:10" x14ac:dyDescent="0.3">
      <c r="A5703" t="s">
        <v>5692</v>
      </c>
      <c r="B5703" t="s">
        <v>11971</v>
      </c>
      <c r="C5703" s="56">
        <v>42553</v>
      </c>
      <c r="D5703" s="48">
        <v>82766.75</v>
      </c>
      <c r="E5703" s="57">
        <v>464.14</v>
      </c>
      <c r="F5703" s="48">
        <v>225349.25</v>
      </c>
      <c r="G5703" s="48">
        <v>142582.5</v>
      </c>
      <c r="H5703" s="51"/>
      <c r="J5703" s="51"/>
    </row>
    <row r="5704" spans="1:10" x14ac:dyDescent="0.3">
      <c r="A5704" t="s">
        <v>5693</v>
      </c>
      <c r="B5704" t="s">
        <v>11972</v>
      </c>
      <c r="C5704" s="56">
        <v>23128</v>
      </c>
      <c r="D5704" s="48">
        <v>0</v>
      </c>
      <c r="E5704" s="57">
        <v>0</v>
      </c>
      <c r="F5704" s="48">
        <v>0</v>
      </c>
      <c r="G5704" s="48">
        <v>0</v>
      </c>
      <c r="H5704" s="51"/>
      <c r="J5704" s="51"/>
    </row>
    <row r="5705" spans="1:10" x14ac:dyDescent="0.3">
      <c r="A5705" t="s">
        <v>5694</v>
      </c>
      <c r="B5705" t="s">
        <v>11973</v>
      </c>
      <c r="C5705" s="56">
        <v>23128</v>
      </c>
      <c r="D5705" s="48">
        <v>305929.28000000003</v>
      </c>
      <c r="E5705" s="57">
        <v>565.11</v>
      </c>
      <c r="F5705" s="48">
        <v>274372.21000000002</v>
      </c>
      <c r="G5705" s="48">
        <v>-31557.070000000007</v>
      </c>
      <c r="H5705" s="51"/>
      <c r="J5705" s="51"/>
    </row>
    <row r="5706" spans="1:10" x14ac:dyDescent="0.3">
      <c r="A5706" t="s">
        <v>5695</v>
      </c>
      <c r="B5706" t="s">
        <v>11974</v>
      </c>
      <c r="C5706" s="56">
        <v>23128</v>
      </c>
      <c r="D5706" s="48">
        <v>33264</v>
      </c>
      <c r="E5706" s="57">
        <v>40.68</v>
      </c>
      <c r="F5706" s="48">
        <v>19750.95</v>
      </c>
      <c r="G5706" s="48">
        <v>-13513.05</v>
      </c>
      <c r="H5706" s="51"/>
      <c r="J5706" s="51"/>
    </row>
    <row r="5707" spans="1:10" x14ac:dyDescent="0.3">
      <c r="A5707" t="s">
        <v>5696</v>
      </c>
      <c r="B5707" t="s">
        <v>11975</v>
      </c>
      <c r="C5707" s="56">
        <v>41633</v>
      </c>
      <c r="D5707" s="48">
        <v>0</v>
      </c>
      <c r="E5707" s="57">
        <v>0</v>
      </c>
      <c r="F5707" s="48">
        <v>0</v>
      </c>
      <c r="G5707" s="48">
        <v>0</v>
      </c>
      <c r="H5707" s="51"/>
      <c r="J5707" s="51"/>
    </row>
    <row r="5708" spans="1:10" x14ac:dyDescent="0.3">
      <c r="A5708" t="s">
        <v>5697</v>
      </c>
      <c r="B5708" t="s">
        <v>11976</v>
      </c>
      <c r="C5708" s="56">
        <v>41860</v>
      </c>
      <c r="D5708" s="48">
        <v>0</v>
      </c>
      <c r="E5708" s="57">
        <v>0</v>
      </c>
      <c r="F5708" s="48">
        <v>0</v>
      </c>
      <c r="G5708" s="48">
        <v>0</v>
      </c>
      <c r="H5708" s="51"/>
      <c r="J5708" s="51"/>
    </row>
    <row r="5709" spans="1:10" x14ac:dyDescent="0.3">
      <c r="A5709" t="s">
        <v>5698</v>
      </c>
      <c r="B5709" t="s">
        <v>11977</v>
      </c>
      <c r="C5709" s="56">
        <v>41611</v>
      </c>
      <c r="D5709" s="48">
        <v>7408.26</v>
      </c>
      <c r="E5709" s="57">
        <v>60.35</v>
      </c>
      <c r="F5709" s="48">
        <v>29301.13</v>
      </c>
      <c r="G5709" s="48">
        <v>21892.870000000003</v>
      </c>
      <c r="H5709" s="51"/>
      <c r="J5709" s="51"/>
    </row>
    <row r="5710" spans="1:10" x14ac:dyDescent="0.3">
      <c r="A5710" t="s">
        <v>5699</v>
      </c>
      <c r="B5710" t="s">
        <v>11978</v>
      </c>
      <c r="C5710" s="56">
        <v>23128</v>
      </c>
      <c r="D5710" s="48">
        <v>38172.239999999998</v>
      </c>
      <c r="E5710" s="57">
        <v>186.1</v>
      </c>
      <c r="F5710" s="48">
        <v>90355.27</v>
      </c>
      <c r="G5710" s="48">
        <v>52183.030000000006</v>
      </c>
      <c r="H5710" s="51"/>
      <c r="J5710" s="51"/>
    </row>
    <row r="5711" spans="1:10" x14ac:dyDescent="0.3">
      <c r="A5711" t="s">
        <v>5700</v>
      </c>
      <c r="B5711" t="s">
        <v>11979</v>
      </c>
      <c r="C5711" s="56">
        <v>23128</v>
      </c>
      <c r="D5711" s="48">
        <v>91284.73</v>
      </c>
      <c r="E5711" s="57">
        <v>287.11</v>
      </c>
      <c r="F5711" s="48">
        <v>139397.65</v>
      </c>
      <c r="G5711" s="48">
        <v>48112.92</v>
      </c>
      <c r="H5711" s="51"/>
      <c r="J5711" s="51"/>
    </row>
    <row r="5712" spans="1:10" x14ac:dyDescent="0.3">
      <c r="A5712" t="s">
        <v>5701</v>
      </c>
      <c r="B5712" t="s">
        <v>11980</v>
      </c>
      <c r="C5712" s="56">
        <v>41455</v>
      </c>
      <c r="D5712" s="48">
        <v>6899.08</v>
      </c>
      <c r="E5712" s="57">
        <v>190.84</v>
      </c>
      <c r="F5712" s="48">
        <v>92656.639999999999</v>
      </c>
      <c r="G5712" s="48">
        <v>85757.56</v>
      </c>
      <c r="H5712" s="51"/>
      <c r="J5712" s="51"/>
    </row>
    <row r="5713" spans="1:10" x14ac:dyDescent="0.3">
      <c r="A5713" t="s">
        <v>5702</v>
      </c>
      <c r="B5713" t="s">
        <v>11981</v>
      </c>
      <c r="C5713" s="56">
        <v>41676</v>
      </c>
      <c r="D5713" s="48">
        <v>0</v>
      </c>
      <c r="E5713" s="57">
        <v>237.16</v>
      </c>
      <c r="F5713" s="48">
        <v>115145.92</v>
      </c>
      <c r="G5713" s="48">
        <v>115145.92</v>
      </c>
      <c r="H5713" s="51"/>
      <c r="J5713" s="51"/>
    </row>
    <row r="5714" spans="1:10" x14ac:dyDescent="0.3">
      <c r="A5714" t="s">
        <v>5703</v>
      </c>
      <c r="B5714" t="s">
        <v>11982</v>
      </c>
      <c r="C5714" s="56">
        <v>41528</v>
      </c>
      <c r="D5714" s="48">
        <v>0</v>
      </c>
      <c r="E5714" s="57">
        <v>0</v>
      </c>
      <c r="F5714" s="48">
        <v>0</v>
      </c>
      <c r="G5714" s="48">
        <v>0</v>
      </c>
      <c r="H5714" s="51"/>
      <c r="J5714" s="51"/>
    </row>
    <row r="5715" spans="1:10" x14ac:dyDescent="0.3">
      <c r="A5715" t="s">
        <v>5704</v>
      </c>
      <c r="B5715" t="s">
        <v>11983</v>
      </c>
      <c r="C5715" s="56">
        <v>41866</v>
      </c>
      <c r="D5715" s="48">
        <v>0</v>
      </c>
      <c r="E5715" s="57">
        <v>0</v>
      </c>
      <c r="F5715" s="48">
        <v>0</v>
      </c>
      <c r="G5715" s="48">
        <v>0</v>
      </c>
      <c r="H5715" s="51"/>
      <c r="J5715" s="51"/>
    </row>
    <row r="5716" spans="1:10" x14ac:dyDescent="0.3">
      <c r="A5716" t="s">
        <v>5705</v>
      </c>
      <c r="B5716" t="s">
        <v>11984</v>
      </c>
      <c r="C5716" s="56">
        <v>32073</v>
      </c>
      <c r="D5716" s="48">
        <v>0</v>
      </c>
      <c r="E5716" s="57">
        <v>0</v>
      </c>
      <c r="F5716" s="48">
        <v>0</v>
      </c>
      <c r="G5716" s="48">
        <v>0</v>
      </c>
      <c r="H5716" s="51"/>
      <c r="J5716" s="51"/>
    </row>
    <row r="5717" spans="1:10" x14ac:dyDescent="0.3">
      <c r="A5717" t="s">
        <v>5706</v>
      </c>
      <c r="B5717" t="s">
        <v>11985</v>
      </c>
      <c r="C5717" s="56">
        <v>42719</v>
      </c>
      <c r="D5717" s="48">
        <v>0</v>
      </c>
      <c r="E5717" s="57">
        <v>0</v>
      </c>
      <c r="F5717" s="48">
        <v>0</v>
      </c>
      <c r="G5717" s="48">
        <v>0</v>
      </c>
      <c r="H5717" s="51"/>
      <c r="J5717" s="51"/>
    </row>
    <row r="5718" spans="1:10" x14ac:dyDescent="0.3">
      <c r="A5718" t="s">
        <v>5707</v>
      </c>
      <c r="B5718" t="s">
        <v>11986</v>
      </c>
      <c r="C5718" s="56">
        <v>41398</v>
      </c>
      <c r="D5718" s="48">
        <v>3392.09</v>
      </c>
      <c r="E5718" s="57">
        <v>53.09</v>
      </c>
      <c r="F5718" s="48">
        <v>25776.26</v>
      </c>
      <c r="G5718" s="48">
        <v>22384.17</v>
      </c>
      <c r="H5718" s="51"/>
      <c r="J5718" s="51"/>
    </row>
    <row r="5719" spans="1:10" x14ac:dyDescent="0.3">
      <c r="A5719" t="s">
        <v>5708</v>
      </c>
      <c r="B5719" t="s">
        <v>11987</v>
      </c>
      <c r="C5719" s="56">
        <v>42610</v>
      </c>
      <c r="D5719" s="48">
        <v>0</v>
      </c>
      <c r="E5719" s="57">
        <v>0</v>
      </c>
      <c r="F5719" s="48">
        <v>0</v>
      </c>
      <c r="G5719" s="48">
        <v>0</v>
      </c>
      <c r="H5719" s="51"/>
      <c r="J5719" s="51"/>
    </row>
    <row r="5720" spans="1:10" x14ac:dyDescent="0.3">
      <c r="A5720" t="s">
        <v>5709</v>
      </c>
      <c r="B5720" t="s">
        <v>11988</v>
      </c>
      <c r="C5720" s="56">
        <v>42709</v>
      </c>
      <c r="D5720" s="48">
        <v>52821.8</v>
      </c>
      <c r="E5720" s="57">
        <v>58.32</v>
      </c>
      <c r="F5720" s="48">
        <v>28315.53</v>
      </c>
      <c r="G5720" s="48">
        <v>-24506.270000000004</v>
      </c>
      <c r="H5720" s="51"/>
      <c r="J5720" s="51"/>
    </row>
    <row r="5721" spans="1:10" x14ac:dyDescent="0.3">
      <c r="A5721" t="s">
        <v>5710</v>
      </c>
      <c r="B5721" t="s">
        <v>11989</v>
      </c>
      <c r="C5721" s="56">
        <v>41860</v>
      </c>
      <c r="D5721" s="48">
        <v>0</v>
      </c>
      <c r="E5721" s="57">
        <v>0</v>
      </c>
      <c r="F5721" s="48">
        <v>0</v>
      </c>
      <c r="G5721" s="48">
        <v>0</v>
      </c>
      <c r="H5721" s="51"/>
      <c r="J5721" s="51"/>
    </row>
    <row r="5722" spans="1:10" x14ac:dyDescent="0.3">
      <c r="A5722" t="s">
        <v>5711</v>
      </c>
      <c r="B5722" t="s">
        <v>11990</v>
      </c>
      <c r="C5722" s="56">
        <v>31267</v>
      </c>
      <c r="D5722" s="48">
        <v>0</v>
      </c>
      <c r="E5722" s="57">
        <v>0</v>
      </c>
      <c r="F5722" s="48">
        <v>0</v>
      </c>
      <c r="G5722" s="48">
        <v>0</v>
      </c>
      <c r="H5722" s="51"/>
      <c r="J5722" s="51"/>
    </row>
    <row r="5723" spans="1:10" x14ac:dyDescent="0.3">
      <c r="A5723" t="s">
        <v>5712</v>
      </c>
      <c r="B5723" t="s">
        <v>11991</v>
      </c>
      <c r="C5723" s="56">
        <v>42614</v>
      </c>
      <c r="D5723" s="48">
        <v>0</v>
      </c>
      <c r="E5723" s="57">
        <v>0</v>
      </c>
      <c r="F5723" s="48">
        <v>0</v>
      </c>
      <c r="G5723" s="48">
        <v>0</v>
      </c>
      <c r="H5723" s="51"/>
      <c r="J5723" s="51"/>
    </row>
    <row r="5724" spans="1:10" x14ac:dyDescent="0.3">
      <c r="A5724" t="s">
        <v>5713</v>
      </c>
      <c r="B5724" t="s">
        <v>11992</v>
      </c>
      <c r="C5724" s="56">
        <v>41248</v>
      </c>
      <c r="D5724" s="48">
        <v>54759.45</v>
      </c>
      <c r="E5724" s="57">
        <v>13.02</v>
      </c>
      <c r="F5724" s="48">
        <v>6321.47</v>
      </c>
      <c r="G5724" s="48">
        <v>-48437.979999999996</v>
      </c>
      <c r="H5724" s="51"/>
      <c r="J5724" s="51"/>
    </row>
    <row r="5725" spans="1:10" x14ac:dyDescent="0.3">
      <c r="A5725" t="s">
        <v>5714</v>
      </c>
      <c r="B5725" t="s">
        <v>11993</v>
      </c>
      <c r="C5725" s="56">
        <v>41246</v>
      </c>
      <c r="D5725" s="48">
        <v>0</v>
      </c>
      <c r="E5725" s="57">
        <v>0</v>
      </c>
      <c r="F5725" s="48">
        <v>0</v>
      </c>
      <c r="G5725" s="48">
        <v>0</v>
      </c>
      <c r="H5725" s="51"/>
      <c r="J5725" s="51"/>
    </row>
    <row r="5726" spans="1:10" x14ac:dyDescent="0.3">
      <c r="A5726" t="s">
        <v>5715</v>
      </c>
      <c r="B5726" t="s">
        <v>11994</v>
      </c>
      <c r="C5726" s="56">
        <v>41676</v>
      </c>
      <c r="D5726" s="48">
        <v>6932.14</v>
      </c>
      <c r="E5726" s="57">
        <v>190.66</v>
      </c>
      <c r="F5726" s="48">
        <v>92569.24</v>
      </c>
      <c r="G5726" s="48">
        <v>85637.1</v>
      </c>
      <c r="H5726" s="51"/>
      <c r="J5726" s="51"/>
    </row>
    <row r="5727" spans="1:10" x14ac:dyDescent="0.3">
      <c r="A5727" t="s">
        <v>5716</v>
      </c>
      <c r="B5727" t="s">
        <v>11995</v>
      </c>
      <c r="C5727" s="56">
        <v>95148</v>
      </c>
      <c r="D5727" s="48">
        <v>0</v>
      </c>
      <c r="E5727" s="57">
        <v>0</v>
      </c>
      <c r="F5727" s="48">
        <v>0</v>
      </c>
      <c r="G5727" s="48">
        <v>0</v>
      </c>
      <c r="H5727" s="51"/>
      <c r="J5727" s="51"/>
    </row>
    <row r="5728" spans="1:10" x14ac:dyDescent="0.3">
      <c r="A5728" t="s">
        <v>5717</v>
      </c>
      <c r="B5728" t="s">
        <v>11996</v>
      </c>
      <c r="C5728" s="56">
        <v>41813</v>
      </c>
      <c r="D5728" s="48">
        <v>30863.03</v>
      </c>
      <c r="E5728" s="57">
        <v>158.93</v>
      </c>
      <c r="F5728" s="48">
        <v>77163.69</v>
      </c>
      <c r="G5728" s="48">
        <v>46300.66</v>
      </c>
      <c r="H5728" s="51"/>
      <c r="J5728" s="51"/>
    </row>
    <row r="5729" spans="1:10" x14ac:dyDescent="0.3">
      <c r="A5729" t="s">
        <v>5718</v>
      </c>
      <c r="B5729" t="s">
        <v>11997</v>
      </c>
      <c r="C5729" s="56">
        <v>42558</v>
      </c>
      <c r="D5729" s="48">
        <v>0</v>
      </c>
      <c r="E5729" s="57">
        <v>57.88</v>
      </c>
      <c r="F5729" s="48">
        <v>28101.9</v>
      </c>
      <c r="G5729" s="48">
        <v>28101.9</v>
      </c>
      <c r="H5729" s="51"/>
      <c r="J5729" s="51"/>
    </row>
    <row r="5730" spans="1:10" x14ac:dyDescent="0.3">
      <c r="A5730" t="s">
        <v>5719</v>
      </c>
      <c r="B5730" t="s">
        <v>11998</v>
      </c>
      <c r="C5730" s="56">
        <v>42607</v>
      </c>
      <c r="D5730" s="48">
        <v>0</v>
      </c>
      <c r="E5730" s="57">
        <v>0</v>
      </c>
      <c r="F5730" s="48">
        <v>0</v>
      </c>
      <c r="G5730" s="48">
        <v>0</v>
      </c>
      <c r="H5730" s="51"/>
      <c r="J5730" s="51"/>
    </row>
    <row r="5731" spans="1:10" x14ac:dyDescent="0.3">
      <c r="A5731" t="s">
        <v>5720</v>
      </c>
      <c r="B5731" t="s">
        <v>11999</v>
      </c>
      <c r="C5731" s="56">
        <v>42596</v>
      </c>
      <c r="D5731" s="48">
        <v>0</v>
      </c>
      <c r="E5731" s="57">
        <v>0</v>
      </c>
      <c r="F5731" s="48">
        <v>0</v>
      </c>
      <c r="G5731" s="48">
        <v>0</v>
      </c>
      <c r="H5731" s="51"/>
      <c r="J5731" s="51"/>
    </row>
    <row r="5732" spans="1:10" x14ac:dyDescent="0.3">
      <c r="A5732" t="s">
        <v>5721</v>
      </c>
      <c r="B5732" t="s">
        <v>12000</v>
      </c>
      <c r="C5732" s="56">
        <v>30263</v>
      </c>
      <c r="D5732" s="48">
        <v>0</v>
      </c>
      <c r="E5732" s="57">
        <v>0</v>
      </c>
      <c r="F5732" s="48">
        <v>0</v>
      </c>
      <c r="G5732" s="48">
        <v>0</v>
      </c>
      <c r="H5732" s="51"/>
      <c r="J5732" s="51"/>
    </row>
    <row r="5733" spans="1:10" x14ac:dyDescent="0.3">
      <c r="A5733" t="s">
        <v>5722</v>
      </c>
      <c r="B5733" t="s">
        <v>12001</v>
      </c>
      <c r="C5733" s="56">
        <v>41672</v>
      </c>
      <c r="D5733" s="48">
        <v>0</v>
      </c>
      <c r="E5733" s="57">
        <v>0</v>
      </c>
      <c r="F5733" s="48">
        <v>0</v>
      </c>
      <c r="G5733" s="48">
        <v>0</v>
      </c>
      <c r="H5733" s="51"/>
      <c r="J5733" s="51"/>
    </row>
    <row r="5734" spans="1:10" x14ac:dyDescent="0.3">
      <c r="A5734" t="s">
        <v>5723</v>
      </c>
      <c r="B5734" t="s">
        <v>12002</v>
      </c>
      <c r="C5734" s="56">
        <v>39600</v>
      </c>
      <c r="D5734" s="48">
        <v>0</v>
      </c>
      <c r="E5734" s="57">
        <v>0</v>
      </c>
      <c r="F5734" s="48">
        <v>0</v>
      </c>
      <c r="G5734" s="48">
        <v>0</v>
      </c>
      <c r="H5734" s="51"/>
      <c r="J5734" s="51"/>
    </row>
    <row r="5735" spans="1:10" x14ac:dyDescent="0.3">
      <c r="A5735" t="s">
        <v>5724</v>
      </c>
      <c r="B5735" t="s">
        <v>12002</v>
      </c>
      <c r="C5735" s="56">
        <v>39600</v>
      </c>
      <c r="D5735" s="48">
        <v>6837.08</v>
      </c>
      <c r="E5735" s="57">
        <v>65.8</v>
      </c>
      <c r="F5735" s="48">
        <v>31947.22</v>
      </c>
      <c r="G5735" s="48">
        <v>25110.14</v>
      </c>
      <c r="H5735" s="51"/>
      <c r="J5735" s="51"/>
    </row>
    <row r="5736" spans="1:10" x14ac:dyDescent="0.3">
      <c r="A5736" t="s">
        <v>5725</v>
      </c>
      <c r="B5736" t="s">
        <v>12003</v>
      </c>
      <c r="C5736" s="56">
        <v>43487</v>
      </c>
      <c r="D5736" s="48">
        <v>0</v>
      </c>
      <c r="E5736" s="57">
        <v>0</v>
      </c>
      <c r="F5736" s="48">
        <v>0</v>
      </c>
      <c r="G5736" s="48">
        <v>0</v>
      </c>
      <c r="H5736" s="51"/>
      <c r="J5736" s="51"/>
    </row>
    <row r="5737" spans="1:10" x14ac:dyDescent="0.3">
      <c r="A5737" t="s">
        <v>5726</v>
      </c>
      <c r="B5737" t="s">
        <v>12004</v>
      </c>
      <c r="C5737" s="56">
        <v>41611</v>
      </c>
      <c r="D5737" s="48">
        <v>0</v>
      </c>
      <c r="E5737" s="57">
        <v>0</v>
      </c>
      <c r="F5737" s="48">
        <v>0</v>
      </c>
      <c r="G5737" s="48">
        <v>0</v>
      </c>
      <c r="H5737" s="51"/>
      <c r="J5737" s="51"/>
    </row>
    <row r="5738" spans="1:10" x14ac:dyDescent="0.3">
      <c r="A5738" t="s">
        <v>5727</v>
      </c>
      <c r="B5738" t="s">
        <v>12005</v>
      </c>
      <c r="C5738" s="56">
        <v>43318</v>
      </c>
      <c r="D5738" s="48">
        <v>0</v>
      </c>
      <c r="E5738" s="57">
        <v>0</v>
      </c>
      <c r="F5738" s="48">
        <v>0</v>
      </c>
      <c r="G5738" s="48">
        <v>0</v>
      </c>
      <c r="H5738" s="51"/>
      <c r="J5738" s="51"/>
    </row>
    <row r="5739" spans="1:10" x14ac:dyDescent="0.3">
      <c r="A5739" t="s">
        <v>5728</v>
      </c>
      <c r="B5739" t="s">
        <v>12006</v>
      </c>
      <c r="C5739" s="56">
        <v>42669</v>
      </c>
      <c r="D5739" s="48">
        <v>0</v>
      </c>
      <c r="E5739" s="57">
        <v>0</v>
      </c>
      <c r="F5739" s="48">
        <v>0</v>
      </c>
      <c r="G5739" s="48">
        <v>0</v>
      </c>
      <c r="H5739" s="51"/>
      <c r="J5739" s="51"/>
    </row>
    <row r="5740" spans="1:10" x14ac:dyDescent="0.3">
      <c r="A5740" t="s">
        <v>5729</v>
      </c>
      <c r="B5740" t="s">
        <v>12007</v>
      </c>
      <c r="C5740" s="56">
        <v>98489</v>
      </c>
      <c r="D5740" s="48">
        <v>0</v>
      </c>
      <c r="E5740" s="57">
        <v>0</v>
      </c>
      <c r="F5740" s="48">
        <v>0</v>
      </c>
      <c r="G5740" s="48">
        <v>0</v>
      </c>
      <c r="H5740" s="51"/>
      <c r="J5740" s="51"/>
    </row>
    <row r="5741" spans="1:10" x14ac:dyDescent="0.3">
      <c r="A5741" t="s">
        <v>5730</v>
      </c>
      <c r="B5741" t="s">
        <v>12008</v>
      </c>
      <c r="C5741" s="56">
        <v>73712</v>
      </c>
      <c r="D5741" s="48">
        <v>0</v>
      </c>
      <c r="E5741" s="57">
        <v>0</v>
      </c>
      <c r="F5741" s="48">
        <v>0</v>
      </c>
      <c r="G5741" s="48">
        <v>0</v>
      </c>
      <c r="H5741" s="51"/>
      <c r="J5741" s="51"/>
    </row>
    <row r="5742" spans="1:10" x14ac:dyDescent="0.3">
      <c r="A5742" t="s">
        <v>5731</v>
      </c>
      <c r="B5742" t="s">
        <v>12009</v>
      </c>
      <c r="C5742" s="56">
        <v>41566</v>
      </c>
      <c r="D5742" s="48">
        <v>0</v>
      </c>
      <c r="E5742" s="57">
        <v>0</v>
      </c>
      <c r="F5742" s="48">
        <v>0</v>
      </c>
      <c r="G5742" s="48">
        <v>0</v>
      </c>
      <c r="H5742" s="51"/>
      <c r="J5742" s="51"/>
    </row>
    <row r="5743" spans="1:10" x14ac:dyDescent="0.3">
      <c r="A5743" t="s">
        <v>5732</v>
      </c>
      <c r="B5743" t="s">
        <v>12010</v>
      </c>
      <c r="C5743" s="56">
        <v>41611</v>
      </c>
      <c r="D5743" s="48">
        <v>3401.6</v>
      </c>
      <c r="E5743" s="57">
        <v>91.57</v>
      </c>
      <c r="F5743" s="48">
        <v>44459.07</v>
      </c>
      <c r="G5743" s="48">
        <v>41057.47</v>
      </c>
      <c r="H5743" s="51"/>
      <c r="J5743" s="51"/>
    </row>
    <row r="5744" spans="1:10" x14ac:dyDescent="0.3">
      <c r="A5744" t="s">
        <v>5733</v>
      </c>
      <c r="B5744" t="s">
        <v>12011</v>
      </c>
      <c r="C5744" s="56">
        <v>76961</v>
      </c>
      <c r="D5744" s="48">
        <v>0</v>
      </c>
      <c r="E5744" s="57">
        <v>0</v>
      </c>
      <c r="F5744" s="48">
        <v>0</v>
      </c>
      <c r="G5744" s="48">
        <v>0</v>
      </c>
      <c r="H5744" s="51"/>
      <c r="J5744" s="51"/>
    </row>
    <row r="5745" spans="1:10" x14ac:dyDescent="0.3">
      <c r="A5745" t="s">
        <v>5734</v>
      </c>
      <c r="B5745" t="s">
        <v>12012</v>
      </c>
      <c r="C5745" s="56">
        <v>41544</v>
      </c>
      <c r="D5745" s="48">
        <v>0</v>
      </c>
      <c r="E5745" s="57">
        <v>0</v>
      </c>
      <c r="F5745" s="48">
        <v>0</v>
      </c>
      <c r="G5745" s="48">
        <v>0</v>
      </c>
      <c r="H5745" s="51"/>
      <c r="J5745" s="51"/>
    </row>
    <row r="5746" spans="1:10" x14ac:dyDescent="0.3">
      <c r="A5746" t="s">
        <v>5735</v>
      </c>
      <c r="B5746" t="s">
        <v>12013</v>
      </c>
      <c r="C5746" s="56">
        <v>41471</v>
      </c>
      <c r="D5746" s="48">
        <v>6624.65</v>
      </c>
      <c r="E5746" s="57">
        <v>35.33</v>
      </c>
      <c r="F5746" s="48">
        <v>17153.419999999998</v>
      </c>
      <c r="G5746" s="48">
        <v>10528.769999999999</v>
      </c>
      <c r="H5746" s="51"/>
      <c r="J5746" s="51"/>
    </row>
    <row r="5747" spans="1:10" x14ac:dyDescent="0.3">
      <c r="A5747" t="s">
        <v>5736</v>
      </c>
      <c r="B5747" t="s">
        <v>12014</v>
      </c>
      <c r="C5747" s="56">
        <v>74154</v>
      </c>
      <c r="D5747" s="48">
        <v>0</v>
      </c>
      <c r="E5747" s="57">
        <v>63.46</v>
      </c>
      <c r="F5747" s="48">
        <v>30811.1</v>
      </c>
      <c r="G5747" s="48">
        <v>30811.1</v>
      </c>
      <c r="H5747" s="51"/>
      <c r="J5747" s="51"/>
    </row>
    <row r="5748" spans="1:10" x14ac:dyDescent="0.3">
      <c r="A5748" t="s">
        <v>5737</v>
      </c>
      <c r="B5748" t="s">
        <v>12015</v>
      </c>
      <c r="C5748" s="56">
        <v>40278</v>
      </c>
      <c r="D5748" s="48">
        <v>31057.01</v>
      </c>
      <c r="E5748" s="57">
        <v>66.48</v>
      </c>
      <c r="F5748" s="48">
        <v>32277.37</v>
      </c>
      <c r="G5748" s="48">
        <v>1220.3600000000006</v>
      </c>
      <c r="H5748" s="51"/>
      <c r="J5748" s="51"/>
    </row>
    <row r="5749" spans="1:10" x14ac:dyDescent="0.3">
      <c r="A5749" t="s">
        <v>5738</v>
      </c>
      <c r="B5749" t="s">
        <v>12016</v>
      </c>
      <c r="C5749" s="56">
        <v>44397</v>
      </c>
      <c r="D5749" s="48">
        <v>0</v>
      </c>
      <c r="E5749" s="57">
        <v>4.1399999999999997</v>
      </c>
      <c r="F5749" s="48">
        <v>2010.05</v>
      </c>
      <c r="G5749" s="48">
        <v>2010.05</v>
      </c>
      <c r="H5749" s="51"/>
      <c r="J5749" s="51"/>
    </row>
    <row r="5750" spans="1:10" x14ac:dyDescent="0.3">
      <c r="A5750" t="s">
        <v>5739</v>
      </c>
      <c r="B5750" t="s">
        <v>12017</v>
      </c>
      <c r="C5750" s="56">
        <v>77338</v>
      </c>
      <c r="D5750" s="48">
        <v>0</v>
      </c>
      <c r="E5750" s="57">
        <v>0</v>
      </c>
      <c r="F5750" s="48">
        <v>0</v>
      </c>
      <c r="G5750" s="48">
        <v>0</v>
      </c>
      <c r="H5750" s="51"/>
      <c r="J5750" s="51"/>
    </row>
    <row r="5751" spans="1:10" x14ac:dyDescent="0.3">
      <c r="A5751" t="s">
        <v>5740</v>
      </c>
      <c r="B5751" t="s">
        <v>12018</v>
      </c>
      <c r="C5751" s="56">
        <v>30013</v>
      </c>
      <c r="D5751" s="48">
        <v>0</v>
      </c>
      <c r="E5751" s="57">
        <v>0</v>
      </c>
      <c r="F5751" s="48">
        <v>0</v>
      </c>
      <c r="G5751" s="48">
        <v>0</v>
      </c>
      <c r="H5751" s="51"/>
      <c r="J5751" s="51"/>
    </row>
    <row r="5752" spans="1:10" x14ac:dyDescent="0.3">
      <c r="A5752" t="s">
        <v>5741</v>
      </c>
      <c r="B5752" t="s">
        <v>12019</v>
      </c>
      <c r="C5752" s="56">
        <v>41869</v>
      </c>
      <c r="D5752" s="48">
        <v>0</v>
      </c>
      <c r="E5752" s="57">
        <v>30.81</v>
      </c>
      <c r="F5752" s="48">
        <v>14958.87</v>
      </c>
      <c r="G5752" s="48">
        <v>14958.87</v>
      </c>
      <c r="H5752" s="51"/>
      <c r="J5752" s="51"/>
    </row>
    <row r="5753" spans="1:10" x14ac:dyDescent="0.3">
      <c r="A5753" t="s">
        <v>5742</v>
      </c>
      <c r="B5753" t="s">
        <v>12020</v>
      </c>
      <c r="C5753" s="56">
        <v>41407</v>
      </c>
      <c r="D5753" s="48">
        <v>0</v>
      </c>
      <c r="E5753" s="57">
        <v>65.86</v>
      </c>
      <c r="F5753" s="48">
        <v>31976.35</v>
      </c>
      <c r="G5753" s="48">
        <v>31976.35</v>
      </c>
      <c r="H5753" s="51"/>
      <c r="J5753" s="51"/>
    </row>
    <row r="5754" spans="1:10" x14ac:dyDescent="0.3">
      <c r="A5754" t="s">
        <v>5743</v>
      </c>
      <c r="B5754" t="s">
        <v>12021</v>
      </c>
      <c r="C5754" s="56">
        <v>40637</v>
      </c>
      <c r="D5754" s="48">
        <v>7392</v>
      </c>
      <c r="E5754" s="57">
        <v>0</v>
      </c>
      <c r="F5754" s="48">
        <v>0</v>
      </c>
      <c r="G5754" s="48">
        <v>-7392</v>
      </c>
      <c r="H5754" s="51"/>
      <c r="J5754" s="51"/>
    </row>
    <row r="5755" spans="1:10" x14ac:dyDescent="0.3">
      <c r="A5755" t="s">
        <v>5744</v>
      </c>
      <c r="B5755" t="s">
        <v>12022</v>
      </c>
      <c r="C5755" s="56">
        <v>10249</v>
      </c>
      <c r="D5755" s="48">
        <v>0</v>
      </c>
      <c r="E5755" s="57">
        <v>0</v>
      </c>
      <c r="F5755" s="48">
        <v>0</v>
      </c>
      <c r="G5755" s="48">
        <v>0</v>
      </c>
      <c r="H5755" s="51"/>
      <c r="J5755" s="51"/>
    </row>
    <row r="5756" spans="1:10" x14ac:dyDescent="0.3">
      <c r="A5756" t="s">
        <v>5745</v>
      </c>
      <c r="B5756" t="s">
        <v>12023</v>
      </c>
      <c r="C5756" s="56">
        <v>41551</v>
      </c>
      <c r="D5756" s="48">
        <v>0</v>
      </c>
      <c r="E5756" s="57">
        <v>0</v>
      </c>
      <c r="F5756" s="48">
        <v>0</v>
      </c>
      <c r="G5756" s="48">
        <v>0</v>
      </c>
      <c r="H5756" s="51"/>
      <c r="J5756" s="51"/>
    </row>
    <row r="5757" spans="1:10" x14ac:dyDescent="0.3">
      <c r="A5757" t="s">
        <v>5746</v>
      </c>
      <c r="B5757" t="s">
        <v>12024</v>
      </c>
      <c r="C5757" s="56">
        <v>45000</v>
      </c>
      <c r="D5757" s="48">
        <v>0</v>
      </c>
      <c r="E5757" s="57">
        <v>0</v>
      </c>
      <c r="F5757" s="48">
        <v>0</v>
      </c>
      <c r="G5757" s="48">
        <v>0</v>
      </c>
      <c r="H5757" s="51"/>
      <c r="J5757" s="51"/>
    </row>
    <row r="5758" spans="1:10" x14ac:dyDescent="0.3">
      <c r="A5758" t="s">
        <v>5747</v>
      </c>
      <c r="B5758" t="s">
        <v>12025</v>
      </c>
      <c r="C5758" s="56">
        <v>42504</v>
      </c>
      <c r="D5758" s="48">
        <v>0</v>
      </c>
      <c r="E5758" s="57">
        <v>0</v>
      </c>
      <c r="F5758" s="48">
        <v>0</v>
      </c>
      <c r="G5758" s="48">
        <v>0</v>
      </c>
      <c r="H5758" s="51"/>
      <c r="J5758" s="51"/>
    </row>
    <row r="5759" spans="1:10" x14ac:dyDescent="0.3">
      <c r="A5759" t="s">
        <v>5748</v>
      </c>
      <c r="B5759" t="s">
        <v>12026</v>
      </c>
      <c r="C5759" s="56">
        <v>41624</v>
      </c>
      <c r="D5759" s="48">
        <v>5544</v>
      </c>
      <c r="E5759" s="57">
        <v>0</v>
      </c>
      <c r="F5759" s="48">
        <v>0</v>
      </c>
      <c r="G5759" s="48">
        <v>-5544</v>
      </c>
      <c r="H5759" s="51"/>
      <c r="J5759" s="51"/>
    </row>
    <row r="5760" spans="1:10" x14ac:dyDescent="0.3">
      <c r="A5760" t="s">
        <v>5749</v>
      </c>
      <c r="B5760" t="s">
        <v>12027</v>
      </c>
      <c r="C5760" s="56">
        <v>41472</v>
      </c>
      <c r="D5760" s="48">
        <v>0</v>
      </c>
      <c r="E5760" s="57">
        <v>0</v>
      </c>
      <c r="F5760" s="48">
        <v>0</v>
      </c>
      <c r="G5760" s="48">
        <v>0</v>
      </c>
      <c r="H5760" s="51"/>
      <c r="J5760" s="51"/>
    </row>
    <row r="5761" spans="1:10" x14ac:dyDescent="0.3">
      <c r="A5761" t="s">
        <v>5750</v>
      </c>
      <c r="B5761" t="s">
        <v>12028</v>
      </c>
      <c r="C5761" s="56">
        <v>41522</v>
      </c>
      <c r="D5761" s="48">
        <v>84643.82</v>
      </c>
      <c r="E5761" s="57">
        <v>295.27</v>
      </c>
      <c r="F5761" s="48">
        <v>143359.49</v>
      </c>
      <c r="G5761" s="48">
        <v>58715.669999999984</v>
      </c>
      <c r="H5761" s="51"/>
      <c r="J5761" s="51"/>
    </row>
    <row r="5762" spans="1:10" x14ac:dyDescent="0.3">
      <c r="A5762" t="s">
        <v>5751</v>
      </c>
      <c r="B5762" t="s">
        <v>12029</v>
      </c>
      <c r="C5762" s="56">
        <v>41527</v>
      </c>
      <c r="D5762" s="48">
        <v>0</v>
      </c>
      <c r="E5762" s="57">
        <v>59.95</v>
      </c>
      <c r="F5762" s="48">
        <v>29106.92</v>
      </c>
      <c r="G5762" s="48">
        <v>29106.92</v>
      </c>
      <c r="H5762" s="51"/>
      <c r="J5762" s="51"/>
    </row>
    <row r="5763" spans="1:10" x14ac:dyDescent="0.3">
      <c r="A5763" t="s">
        <v>5752</v>
      </c>
      <c r="B5763" t="s">
        <v>12030</v>
      </c>
      <c r="C5763" s="56">
        <v>41534</v>
      </c>
      <c r="D5763" s="48">
        <v>0</v>
      </c>
      <c r="E5763" s="57">
        <v>0</v>
      </c>
      <c r="F5763" s="48">
        <v>0</v>
      </c>
      <c r="G5763" s="48">
        <v>0</v>
      </c>
      <c r="H5763" s="51"/>
      <c r="J5763" s="51"/>
    </row>
    <row r="5764" spans="1:10" x14ac:dyDescent="0.3">
      <c r="A5764" t="s">
        <v>5753</v>
      </c>
      <c r="B5764" t="s">
        <v>12031</v>
      </c>
      <c r="C5764" s="56">
        <v>42538</v>
      </c>
      <c r="D5764" s="48">
        <v>0</v>
      </c>
      <c r="E5764" s="57">
        <v>0</v>
      </c>
      <c r="F5764" s="48">
        <v>0</v>
      </c>
      <c r="G5764" s="48">
        <v>0</v>
      </c>
      <c r="H5764" s="51"/>
      <c r="J5764" s="51"/>
    </row>
    <row r="5765" spans="1:10" x14ac:dyDescent="0.3">
      <c r="A5765" t="s">
        <v>5754</v>
      </c>
      <c r="B5765" t="s">
        <v>12032</v>
      </c>
      <c r="C5765" s="56">
        <v>32073</v>
      </c>
      <c r="D5765" s="48">
        <v>0</v>
      </c>
      <c r="E5765" s="57">
        <v>0</v>
      </c>
      <c r="F5765" s="48">
        <v>0</v>
      </c>
      <c r="G5765" s="48">
        <v>0</v>
      </c>
      <c r="H5765" s="51"/>
      <c r="J5765" s="51"/>
    </row>
    <row r="5766" spans="1:10" x14ac:dyDescent="0.3">
      <c r="A5766" t="s">
        <v>5755</v>
      </c>
      <c r="B5766" t="s">
        <v>12033</v>
      </c>
      <c r="C5766" s="56">
        <v>40967</v>
      </c>
      <c r="D5766" s="48">
        <v>0</v>
      </c>
      <c r="E5766" s="57">
        <v>0</v>
      </c>
      <c r="F5766" s="48">
        <v>0</v>
      </c>
      <c r="G5766" s="48">
        <v>0</v>
      </c>
      <c r="H5766" s="51"/>
      <c r="J5766" s="51"/>
    </row>
    <row r="5767" spans="1:10" x14ac:dyDescent="0.3">
      <c r="A5767" t="s">
        <v>5756</v>
      </c>
      <c r="B5767" t="s">
        <v>12034</v>
      </c>
      <c r="C5767" s="56">
        <v>53015</v>
      </c>
      <c r="D5767" s="48">
        <v>0</v>
      </c>
      <c r="E5767" s="57">
        <v>61.96</v>
      </c>
      <c r="F5767" s="48">
        <v>30082.82</v>
      </c>
      <c r="G5767" s="48">
        <v>30082.82</v>
      </c>
      <c r="H5767" s="51"/>
      <c r="J5767" s="51"/>
    </row>
    <row r="5768" spans="1:10" x14ac:dyDescent="0.3">
      <c r="A5768" t="s">
        <v>5757</v>
      </c>
      <c r="B5768" t="s">
        <v>12035</v>
      </c>
      <c r="C5768" s="56">
        <v>40945</v>
      </c>
      <c r="D5768" s="48">
        <v>0</v>
      </c>
      <c r="E5768" s="57">
        <v>0</v>
      </c>
      <c r="F5768" s="48">
        <v>0</v>
      </c>
      <c r="G5768" s="48">
        <v>0</v>
      </c>
      <c r="H5768" s="51"/>
      <c r="J5768" s="51"/>
    </row>
    <row r="5769" spans="1:10" x14ac:dyDescent="0.3">
      <c r="A5769" t="s">
        <v>5758</v>
      </c>
      <c r="B5769" t="s">
        <v>12036</v>
      </c>
      <c r="C5769" s="56">
        <v>41672</v>
      </c>
      <c r="D5769" s="48">
        <v>0</v>
      </c>
      <c r="E5769" s="57">
        <v>0</v>
      </c>
      <c r="F5769" s="48">
        <v>0</v>
      </c>
      <c r="G5769" s="48">
        <v>0</v>
      </c>
      <c r="H5769" s="51"/>
      <c r="J5769" s="51"/>
    </row>
    <row r="5770" spans="1:10" x14ac:dyDescent="0.3">
      <c r="A5770" t="s">
        <v>5759</v>
      </c>
      <c r="B5770" t="s">
        <v>12037</v>
      </c>
      <c r="C5770" s="56">
        <v>74049</v>
      </c>
      <c r="D5770" s="48">
        <v>0</v>
      </c>
      <c r="E5770" s="57">
        <v>0</v>
      </c>
      <c r="F5770" s="48">
        <v>0</v>
      </c>
      <c r="G5770" s="48">
        <v>0</v>
      </c>
      <c r="H5770" s="51"/>
      <c r="J5770" s="51"/>
    </row>
    <row r="5771" spans="1:10" x14ac:dyDescent="0.3">
      <c r="A5771" t="s">
        <v>5760</v>
      </c>
      <c r="B5771" t="s">
        <v>12038</v>
      </c>
      <c r="C5771" s="56">
        <v>13622</v>
      </c>
      <c r="D5771" s="48">
        <v>17179.5</v>
      </c>
      <c r="E5771" s="57">
        <v>0</v>
      </c>
      <c r="F5771" s="48">
        <v>0</v>
      </c>
      <c r="G5771" s="48">
        <v>-17179.5</v>
      </c>
      <c r="H5771" s="51"/>
      <c r="J5771" s="51"/>
    </row>
    <row r="5772" spans="1:10" x14ac:dyDescent="0.3">
      <c r="A5772" t="s">
        <v>5761</v>
      </c>
      <c r="B5772" t="s">
        <v>12039</v>
      </c>
      <c r="C5772" s="56">
        <v>41514</v>
      </c>
      <c r="D5772" s="48">
        <v>0</v>
      </c>
      <c r="E5772" s="57">
        <v>0</v>
      </c>
      <c r="F5772" s="48">
        <v>0</v>
      </c>
      <c r="G5772" s="48">
        <v>0</v>
      </c>
      <c r="H5772" s="51"/>
      <c r="J5772" s="51"/>
    </row>
    <row r="5773" spans="1:10" x14ac:dyDescent="0.3">
      <c r="A5773" t="s">
        <v>5762</v>
      </c>
      <c r="B5773" t="s">
        <v>12040</v>
      </c>
      <c r="C5773" s="56">
        <v>42683</v>
      </c>
      <c r="D5773" s="48">
        <v>0</v>
      </c>
      <c r="E5773" s="57">
        <v>0</v>
      </c>
      <c r="F5773" s="48">
        <v>0</v>
      </c>
      <c r="G5773" s="48">
        <v>0</v>
      </c>
      <c r="H5773" s="51"/>
      <c r="J5773" s="51"/>
    </row>
    <row r="5774" spans="1:10" x14ac:dyDescent="0.3">
      <c r="A5774" t="s">
        <v>5763</v>
      </c>
      <c r="B5774" t="s">
        <v>12041</v>
      </c>
      <c r="C5774" s="56">
        <v>30010</v>
      </c>
      <c r="D5774" s="48">
        <v>0</v>
      </c>
      <c r="E5774" s="57">
        <v>36.78</v>
      </c>
      <c r="F5774" s="48">
        <v>17857.43</v>
      </c>
      <c r="G5774" s="48">
        <v>17857.43</v>
      </c>
      <c r="H5774" s="51"/>
      <c r="J5774" s="51"/>
    </row>
    <row r="5775" spans="1:10" x14ac:dyDescent="0.3">
      <c r="A5775" t="s">
        <v>5764</v>
      </c>
      <c r="B5775" t="s">
        <v>12042</v>
      </c>
      <c r="C5775" s="56">
        <v>71488</v>
      </c>
      <c r="D5775" s="48">
        <v>0</v>
      </c>
      <c r="E5775" s="57">
        <v>0</v>
      </c>
      <c r="F5775" s="48">
        <v>0</v>
      </c>
      <c r="G5775" s="48">
        <v>0</v>
      </c>
      <c r="H5775" s="51"/>
      <c r="J5775" s="51"/>
    </row>
    <row r="5776" spans="1:10" x14ac:dyDescent="0.3">
      <c r="A5776" t="s">
        <v>5765</v>
      </c>
      <c r="B5776" t="s">
        <v>12043</v>
      </c>
      <c r="C5776" s="56">
        <v>41167</v>
      </c>
      <c r="D5776" s="48">
        <v>0</v>
      </c>
      <c r="E5776" s="57">
        <v>0</v>
      </c>
      <c r="F5776" s="48">
        <v>0</v>
      </c>
      <c r="G5776" s="48">
        <v>0</v>
      </c>
      <c r="H5776" s="51"/>
      <c r="J5776" s="51"/>
    </row>
    <row r="5777" spans="1:10" x14ac:dyDescent="0.3">
      <c r="A5777" t="s">
        <v>5766</v>
      </c>
      <c r="B5777" t="s">
        <v>12044</v>
      </c>
      <c r="C5777" s="56">
        <v>41012</v>
      </c>
      <c r="D5777" s="48">
        <v>0</v>
      </c>
      <c r="E5777" s="57">
        <v>2.99</v>
      </c>
      <c r="F5777" s="48">
        <v>1451.7</v>
      </c>
      <c r="G5777" s="48">
        <v>1451.7</v>
      </c>
      <c r="H5777" s="51"/>
      <c r="J5777" s="51"/>
    </row>
    <row r="5778" spans="1:10" x14ac:dyDescent="0.3">
      <c r="A5778" t="s">
        <v>5767</v>
      </c>
      <c r="B5778" t="s">
        <v>12045</v>
      </c>
      <c r="C5778" s="56">
        <v>40514</v>
      </c>
      <c r="D5778" s="48">
        <v>0</v>
      </c>
      <c r="E5778" s="57">
        <v>0</v>
      </c>
      <c r="F5778" s="48">
        <v>0</v>
      </c>
      <c r="G5778" s="48">
        <v>0</v>
      </c>
      <c r="H5778" s="51"/>
      <c r="J5778" s="51"/>
    </row>
    <row r="5779" spans="1:10" x14ac:dyDescent="0.3">
      <c r="A5779" t="s">
        <v>5768</v>
      </c>
      <c r="B5779" t="s">
        <v>12046</v>
      </c>
      <c r="C5779" s="56">
        <v>41013</v>
      </c>
      <c r="D5779" s="48">
        <v>0</v>
      </c>
      <c r="E5779" s="57">
        <v>0</v>
      </c>
      <c r="F5779" s="48">
        <v>0</v>
      </c>
      <c r="G5779" s="48">
        <v>0</v>
      </c>
      <c r="H5779" s="51"/>
      <c r="J5779" s="51"/>
    </row>
    <row r="5780" spans="1:10" x14ac:dyDescent="0.3">
      <c r="A5780" t="s">
        <v>5769</v>
      </c>
      <c r="B5780" t="s">
        <v>12047</v>
      </c>
      <c r="C5780" s="56">
        <v>41345</v>
      </c>
      <c r="D5780" s="48">
        <v>3619.41</v>
      </c>
      <c r="E5780" s="57">
        <v>66.78</v>
      </c>
      <c r="F5780" s="48">
        <v>32423.03</v>
      </c>
      <c r="G5780" s="48">
        <v>28803.62</v>
      </c>
      <c r="H5780" s="51"/>
      <c r="J5780" s="51"/>
    </row>
    <row r="5781" spans="1:10" x14ac:dyDescent="0.3">
      <c r="A5781" t="s">
        <v>5770</v>
      </c>
      <c r="B5781" t="s">
        <v>12048</v>
      </c>
      <c r="C5781" s="56">
        <v>40812</v>
      </c>
      <c r="D5781" s="48">
        <v>0</v>
      </c>
      <c r="E5781" s="57">
        <v>143.05000000000001</v>
      </c>
      <c r="F5781" s="48">
        <v>69453.64</v>
      </c>
      <c r="G5781" s="48">
        <v>69453.64</v>
      </c>
      <c r="H5781" s="51"/>
      <c r="J5781" s="51"/>
    </row>
    <row r="5782" spans="1:10" x14ac:dyDescent="0.3">
      <c r="A5782" t="s">
        <v>5771</v>
      </c>
      <c r="B5782" t="s">
        <v>12049</v>
      </c>
      <c r="C5782" s="56">
        <v>41645</v>
      </c>
      <c r="D5782" s="48">
        <v>0</v>
      </c>
      <c r="E5782" s="57">
        <v>0</v>
      </c>
      <c r="F5782" s="48">
        <v>0</v>
      </c>
      <c r="G5782" s="48">
        <v>0</v>
      </c>
      <c r="H5782" s="51"/>
      <c r="J5782" s="51"/>
    </row>
    <row r="5783" spans="1:10" x14ac:dyDescent="0.3">
      <c r="A5783" t="s">
        <v>5772</v>
      </c>
      <c r="B5783" t="s">
        <v>12050</v>
      </c>
      <c r="C5783" s="56">
        <v>42623</v>
      </c>
      <c r="D5783" s="48">
        <v>0</v>
      </c>
      <c r="E5783" s="57">
        <v>0</v>
      </c>
      <c r="F5783" s="48">
        <v>0</v>
      </c>
      <c r="G5783" s="48">
        <v>0</v>
      </c>
      <c r="H5783" s="51"/>
      <c r="J5783" s="51"/>
    </row>
    <row r="5784" spans="1:10" x14ac:dyDescent="0.3">
      <c r="A5784" t="s">
        <v>5773</v>
      </c>
      <c r="B5784" t="s">
        <v>12051</v>
      </c>
      <c r="C5784" s="56">
        <v>42600</v>
      </c>
      <c r="D5784" s="48">
        <v>0</v>
      </c>
      <c r="E5784" s="57">
        <v>0</v>
      </c>
      <c r="F5784" s="48">
        <v>0</v>
      </c>
      <c r="G5784" s="48">
        <v>0</v>
      </c>
      <c r="H5784" s="51"/>
      <c r="J5784" s="51"/>
    </row>
    <row r="5785" spans="1:10" x14ac:dyDescent="0.3">
      <c r="A5785" t="s">
        <v>5774</v>
      </c>
      <c r="B5785" t="s">
        <v>12052</v>
      </c>
      <c r="C5785" s="56">
        <v>41520</v>
      </c>
      <c r="D5785" s="48">
        <v>0</v>
      </c>
      <c r="E5785" s="57">
        <v>0</v>
      </c>
      <c r="F5785" s="48">
        <v>0</v>
      </c>
      <c r="G5785" s="48">
        <v>0</v>
      </c>
      <c r="H5785" s="51"/>
      <c r="J5785" s="51"/>
    </row>
    <row r="5786" spans="1:10" x14ac:dyDescent="0.3">
      <c r="A5786" t="s">
        <v>5775</v>
      </c>
      <c r="B5786" t="s">
        <v>12053</v>
      </c>
      <c r="C5786" s="56">
        <v>41611</v>
      </c>
      <c r="D5786" s="48">
        <v>0</v>
      </c>
      <c r="E5786" s="57">
        <v>0</v>
      </c>
      <c r="F5786" s="48">
        <v>0</v>
      </c>
      <c r="G5786" s="48">
        <v>0</v>
      </c>
      <c r="H5786" s="51"/>
      <c r="J5786" s="51"/>
    </row>
    <row r="5787" spans="1:10" x14ac:dyDescent="0.3">
      <c r="A5787" t="s">
        <v>5776</v>
      </c>
      <c r="B5787" t="s">
        <v>12054</v>
      </c>
      <c r="C5787" s="56">
        <v>75388</v>
      </c>
      <c r="D5787" s="48">
        <v>66668.62</v>
      </c>
      <c r="E5787" s="57">
        <v>149.59</v>
      </c>
      <c r="F5787" s="48">
        <v>72628.94</v>
      </c>
      <c r="G5787" s="48">
        <v>5960.320000000007</v>
      </c>
      <c r="H5787" s="51"/>
      <c r="J5787" s="51"/>
    </row>
    <row r="5788" spans="1:10" x14ac:dyDescent="0.3">
      <c r="A5788" t="s">
        <v>5777</v>
      </c>
      <c r="B5788" t="s">
        <v>12055</v>
      </c>
      <c r="C5788" s="56">
        <v>41611</v>
      </c>
      <c r="D5788" s="48">
        <v>0</v>
      </c>
      <c r="E5788" s="57">
        <v>0</v>
      </c>
      <c r="F5788" s="48">
        <v>0</v>
      </c>
      <c r="G5788" s="48">
        <v>0</v>
      </c>
      <c r="H5788" s="51"/>
      <c r="J5788" s="51"/>
    </row>
    <row r="5789" spans="1:10" x14ac:dyDescent="0.3">
      <c r="A5789" t="s">
        <v>5778</v>
      </c>
      <c r="B5789" t="s">
        <v>12056</v>
      </c>
      <c r="C5789" s="56">
        <v>83280</v>
      </c>
      <c r="D5789" s="48">
        <v>0</v>
      </c>
      <c r="E5789" s="57">
        <v>20.92</v>
      </c>
      <c r="F5789" s="48">
        <v>10157.08</v>
      </c>
      <c r="G5789" s="48">
        <v>10157.08</v>
      </c>
      <c r="H5789" s="51"/>
      <c r="J5789" s="51"/>
    </row>
    <row r="5790" spans="1:10" x14ac:dyDescent="0.3">
      <c r="A5790" t="s">
        <v>5779</v>
      </c>
      <c r="B5790" t="s">
        <v>12057</v>
      </c>
      <c r="C5790" s="56">
        <v>41398</v>
      </c>
      <c r="D5790" s="48">
        <v>0</v>
      </c>
      <c r="E5790" s="57">
        <v>0</v>
      </c>
      <c r="F5790" s="48">
        <v>0</v>
      </c>
      <c r="G5790" s="48">
        <v>0</v>
      </c>
      <c r="H5790" s="51"/>
      <c r="J5790" s="51"/>
    </row>
    <row r="5791" spans="1:10" x14ac:dyDescent="0.3">
      <c r="A5791" t="s">
        <v>5780</v>
      </c>
      <c r="B5791" t="s">
        <v>12058</v>
      </c>
      <c r="C5791" s="56">
        <v>24533</v>
      </c>
      <c r="D5791" s="48">
        <v>0</v>
      </c>
      <c r="E5791" s="57">
        <v>0</v>
      </c>
      <c r="F5791" s="48">
        <v>0</v>
      </c>
      <c r="G5791" s="48">
        <v>0</v>
      </c>
      <c r="H5791" s="51"/>
      <c r="J5791" s="51"/>
    </row>
    <row r="5792" spans="1:10" x14ac:dyDescent="0.3">
      <c r="A5792" t="s">
        <v>5781</v>
      </c>
      <c r="B5792" t="s">
        <v>12059</v>
      </c>
      <c r="C5792" s="56">
        <v>41362</v>
      </c>
      <c r="D5792" s="48">
        <v>0</v>
      </c>
      <c r="E5792" s="57">
        <v>0</v>
      </c>
      <c r="F5792" s="48">
        <v>0</v>
      </c>
      <c r="G5792" s="48">
        <v>0</v>
      </c>
      <c r="H5792" s="51"/>
      <c r="J5792" s="51"/>
    </row>
    <row r="5793" spans="1:10" x14ac:dyDescent="0.3">
      <c r="A5793" t="s">
        <v>5782</v>
      </c>
      <c r="B5793" t="s">
        <v>12060</v>
      </c>
      <c r="C5793" s="56">
        <v>60997</v>
      </c>
      <c r="D5793" s="48">
        <v>0</v>
      </c>
      <c r="E5793" s="57">
        <v>0</v>
      </c>
      <c r="F5793" s="48">
        <v>0</v>
      </c>
      <c r="G5793" s="48">
        <v>0</v>
      </c>
      <c r="H5793" s="51"/>
      <c r="J5793" s="51"/>
    </row>
    <row r="5794" spans="1:10" x14ac:dyDescent="0.3">
      <c r="A5794" t="s">
        <v>5783</v>
      </c>
      <c r="B5794" t="s">
        <v>12061</v>
      </c>
      <c r="C5794" s="56">
        <v>32177</v>
      </c>
      <c r="D5794" s="48">
        <v>0</v>
      </c>
      <c r="E5794" s="57">
        <v>0</v>
      </c>
      <c r="F5794" s="48">
        <v>0</v>
      </c>
      <c r="G5794" s="48">
        <v>0</v>
      </c>
      <c r="H5794" s="51"/>
      <c r="J5794" s="51"/>
    </row>
    <row r="5795" spans="1:10" x14ac:dyDescent="0.3">
      <c r="A5795" t="s">
        <v>5784</v>
      </c>
      <c r="B5795" t="s">
        <v>12062</v>
      </c>
      <c r="C5795" s="56">
        <v>41251</v>
      </c>
      <c r="D5795" s="48">
        <v>0</v>
      </c>
      <c r="E5795" s="57">
        <v>0</v>
      </c>
      <c r="F5795" s="48">
        <v>0</v>
      </c>
      <c r="G5795" s="48">
        <v>0</v>
      </c>
      <c r="H5795" s="51"/>
      <c r="J5795" s="51"/>
    </row>
    <row r="5796" spans="1:10" x14ac:dyDescent="0.3">
      <c r="A5796" t="s">
        <v>5785</v>
      </c>
      <c r="B5796" t="s">
        <v>12063</v>
      </c>
      <c r="C5796" s="56">
        <v>41251</v>
      </c>
      <c r="D5796" s="48">
        <v>0</v>
      </c>
      <c r="E5796" s="57">
        <v>0</v>
      </c>
      <c r="F5796" s="48">
        <v>0</v>
      </c>
      <c r="G5796" s="48">
        <v>0</v>
      </c>
      <c r="H5796" s="51"/>
      <c r="J5796" s="51"/>
    </row>
    <row r="5797" spans="1:10" x14ac:dyDescent="0.3">
      <c r="A5797" t="s">
        <v>5786</v>
      </c>
      <c r="B5797" t="s">
        <v>12064</v>
      </c>
      <c r="C5797" s="56">
        <v>42538</v>
      </c>
      <c r="D5797" s="48">
        <v>0</v>
      </c>
      <c r="E5797" s="57">
        <v>0</v>
      </c>
      <c r="F5797" s="48">
        <v>0</v>
      </c>
      <c r="G5797" s="48">
        <v>0</v>
      </c>
      <c r="H5797" s="51"/>
      <c r="J5797" s="51"/>
    </row>
    <row r="5798" spans="1:10" x14ac:dyDescent="0.3">
      <c r="A5798" t="s">
        <v>5787</v>
      </c>
      <c r="B5798" t="s">
        <v>12065</v>
      </c>
      <c r="C5798" s="56">
        <v>41527</v>
      </c>
      <c r="D5798" s="48">
        <v>29368.54</v>
      </c>
      <c r="E5798" s="57">
        <v>258.76</v>
      </c>
      <c r="F5798" s="48">
        <v>125633.16</v>
      </c>
      <c r="G5798" s="48">
        <v>96264.62</v>
      </c>
      <c r="H5798" s="51"/>
      <c r="J5798" s="51"/>
    </row>
    <row r="5799" spans="1:10" x14ac:dyDescent="0.3">
      <c r="A5799" t="s">
        <v>5788</v>
      </c>
      <c r="B5799" t="s">
        <v>12066</v>
      </c>
      <c r="C5799" s="56">
        <v>41194</v>
      </c>
      <c r="D5799" s="48">
        <v>33114</v>
      </c>
      <c r="E5799" s="57">
        <v>129.35</v>
      </c>
      <c r="F5799" s="48">
        <v>62802.01</v>
      </c>
      <c r="G5799" s="48">
        <v>29688.010000000002</v>
      </c>
      <c r="H5799" s="51"/>
      <c r="J5799" s="51"/>
    </row>
    <row r="5800" spans="1:10" x14ac:dyDescent="0.3">
      <c r="A5800" t="s">
        <v>5789</v>
      </c>
      <c r="B5800" t="s">
        <v>12067</v>
      </c>
      <c r="C5800" s="56">
        <v>40765</v>
      </c>
      <c r="D5800" s="48">
        <v>0</v>
      </c>
      <c r="E5800" s="57">
        <v>10.37</v>
      </c>
      <c r="F5800" s="48">
        <v>5034.84</v>
      </c>
      <c r="G5800" s="48">
        <v>5034.84</v>
      </c>
      <c r="H5800" s="51"/>
      <c r="J5800" s="51"/>
    </row>
    <row r="5801" spans="1:10" x14ac:dyDescent="0.3">
      <c r="A5801" t="s">
        <v>5790</v>
      </c>
      <c r="B5801" t="s">
        <v>12068</v>
      </c>
      <c r="C5801" s="56">
        <v>42504</v>
      </c>
      <c r="D5801" s="48">
        <v>0</v>
      </c>
      <c r="E5801" s="57">
        <v>0</v>
      </c>
      <c r="F5801" s="48">
        <v>0</v>
      </c>
      <c r="G5801" s="48">
        <v>0</v>
      </c>
      <c r="H5801" s="51"/>
      <c r="J5801" s="51"/>
    </row>
    <row r="5802" spans="1:10" x14ac:dyDescent="0.3">
      <c r="A5802" t="s">
        <v>5791</v>
      </c>
      <c r="B5802" t="s">
        <v>12069</v>
      </c>
      <c r="C5802" s="56">
        <v>41516</v>
      </c>
      <c r="D5802" s="48">
        <v>107859.08</v>
      </c>
      <c r="E5802" s="57">
        <v>321.38</v>
      </c>
      <c r="F5802" s="48">
        <v>156036.42000000001</v>
      </c>
      <c r="G5802" s="48">
        <v>48177.340000000011</v>
      </c>
      <c r="H5802" s="51"/>
      <c r="J5802" s="51"/>
    </row>
    <row r="5803" spans="1:10" x14ac:dyDescent="0.3">
      <c r="A5803" t="s">
        <v>5792</v>
      </c>
      <c r="B5803" t="s">
        <v>12070</v>
      </c>
      <c r="C5803" s="56">
        <v>40355</v>
      </c>
      <c r="D5803" s="48">
        <v>0</v>
      </c>
      <c r="E5803" s="57">
        <v>0</v>
      </c>
      <c r="F5803" s="48">
        <v>0</v>
      </c>
      <c r="G5803" s="48">
        <v>0</v>
      </c>
      <c r="H5803" s="51"/>
      <c r="J5803" s="51"/>
    </row>
    <row r="5804" spans="1:10" x14ac:dyDescent="0.3">
      <c r="A5804" t="s">
        <v>5793</v>
      </c>
      <c r="B5804" t="s">
        <v>12071</v>
      </c>
      <c r="C5804" s="56">
        <v>41349</v>
      </c>
      <c r="D5804" s="48">
        <v>0</v>
      </c>
      <c r="E5804" s="57">
        <v>0</v>
      </c>
      <c r="F5804" s="48">
        <v>0</v>
      </c>
      <c r="G5804" s="48">
        <v>0</v>
      </c>
      <c r="H5804" s="51"/>
      <c r="J5804" s="51"/>
    </row>
    <row r="5805" spans="1:10" x14ac:dyDescent="0.3">
      <c r="A5805" t="s">
        <v>5794</v>
      </c>
      <c r="B5805" t="s">
        <v>12072</v>
      </c>
      <c r="C5805" s="56">
        <v>69877</v>
      </c>
      <c r="D5805" s="48">
        <v>0</v>
      </c>
      <c r="E5805" s="57">
        <v>0</v>
      </c>
      <c r="F5805" s="48">
        <v>0</v>
      </c>
      <c r="G5805" s="48">
        <v>0</v>
      </c>
      <c r="H5805" s="51"/>
      <c r="J5805" s="51"/>
    </row>
    <row r="5806" spans="1:10" x14ac:dyDescent="0.3">
      <c r="A5806" t="s">
        <v>5795</v>
      </c>
      <c r="B5806" t="s">
        <v>12073</v>
      </c>
      <c r="C5806" s="56">
        <v>42557</v>
      </c>
      <c r="D5806" s="48">
        <v>0</v>
      </c>
      <c r="E5806" s="57">
        <v>33.409999999999997</v>
      </c>
      <c r="F5806" s="48">
        <v>16221.22</v>
      </c>
      <c r="G5806" s="48">
        <v>16221.22</v>
      </c>
      <c r="H5806" s="51"/>
      <c r="J5806" s="51"/>
    </row>
    <row r="5807" spans="1:10" x14ac:dyDescent="0.3">
      <c r="A5807" t="s">
        <v>5796</v>
      </c>
      <c r="B5807" t="s">
        <v>12074</v>
      </c>
      <c r="C5807" s="56">
        <v>41866</v>
      </c>
      <c r="D5807" s="48">
        <v>0</v>
      </c>
      <c r="E5807" s="57">
        <v>0</v>
      </c>
      <c r="F5807" s="48">
        <v>0</v>
      </c>
      <c r="G5807" s="48">
        <v>0</v>
      </c>
      <c r="H5807" s="51"/>
      <c r="J5807" s="51"/>
    </row>
    <row r="5808" spans="1:10" x14ac:dyDescent="0.3">
      <c r="A5808" t="s">
        <v>5797</v>
      </c>
      <c r="B5808" t="s">
        <v>12075</v>
      </c>
      <c r="C5808" s="56">
        <v>42669</v>
      </c>
      <c r="D5808" s="48">
        <v>9240</v>
      </c>
      <c r="E5808" s="57">
        <v>0</v>
      </c>
      <c r="F5808" s="48">
        <v>0</v>
      </c>
      <c r="G5808" s="48">
        <v>-9240</v>
      </c>
      <c r="H5808" s="51"/>
      <c r="J5808" s="51"/>
    </row>
    <row r="5809" spans="1:10" x14ac:dyDescent="0.3">
      <c r="A5809" t="s">
        <v>5798</v>
      </c>
      <c r="B5809" t="s">
        <v>12076</v>
      </c>
      <c r="C5809" s="56">
        <v>41676</v>
      </c>
      <c r="D5809" s="48">
        <v>55320.480000000003</v>
      </c>
      <c r="E5809" s="57">
        <v>383.85</v>
      </c>
      <c r="F5809" s="48">
        <v>186366.85</v>
      </c>
      <c r="G5809" s="48">
        <v>131046.37</v>
      </c>
      <c r="H5809" s="51"/>
      <c r="J5809" s="51"/>
    </row>
    <row r="5810" spans="1:10" x14ac:dyDescent="0.3">
      <c r="A5810" t="s">
        <v>5799</v>
      </c>
      <c r="B5810" t="s">
        <v>12077</v>
      </c>
      <c r="C5810" s="56">
        <v>41435</v>
      </c>
      <c r="D5810" s="48">
        <v>71476.23</v>
      </c>
      <c r="E5810" s="57">
        <v>156.57</v>
      </c>
      <c r="F5810" s="48">
        <v>76017.87</v>
      </c>
      <c r="G5810" s="48">
        <v>4541.6399999999994</v>
      </c>
      <c r="H5810" s="51"/>
      <c r="J5810" s="51"/>
    </row>
    <row r="5811" spans="1:10" x14ac:dyDescent="0.3">
      <c r="A5811" t="s">
        <v>5800</v>
      </c>
      <c r="B5811" t="s">
        <v>12078</v>
      </c>
      <c r="C5811" s="56">
        <v>71008</v>
      </c>
      <c r="D5811" s="48">
        <v>0</v>
      </c>
      <c r="E5811" s="57">
        <v>0</v>
      </c>
      <c r="F5811" s="48">
        <v>0</v>
      </c>
      <c r="G5811" s="48">
        <v>0</v>
      </c>
      <c r="H5811" s="51"/>
      <c r="J5811" s="51"/>
    </row>
    <row r="5812" spans="1:10" x14ac:dyDescent="0.3">
      <c r="A5812" t="s">
        <v>5801</v>
      </c>
      <c r="B5812" t="s">
        <v>12079</v>
      </c>
      <c r="C5812" s="56">
        <v>41471</v>
      </c>
      <c r="D5812" s="48">
        <v>14784</v>
      </c>
      <c r="E5812" s="57">
        <v>39.950000000000003</v>
      </c>
      <c r="F5812" s="48">
        <v>19396.52</v>
      </c>
      <c r="G5812" s="48">
        <v>4612.5200000000004</v>
      </c>
      <c r="H5812" s="51"/>
      <c r="J5812" s="51"/>
    </row>
    <row r="5813" spans="1:10" x14ac:dyDescent="0.3">
      <c r="A5813" t="s">
        <v>5802</v>
      </c>
      <c r="B5813" t="s">
        <v>12080</v>
      </c>
      <c r="C5813" s="56">
        <v>41471</v>
      </c>
      <c r="D5813" s="48">
        <v>3467.72</v>
      </c>
      <c r="E5813" s="57">
        <v>0</v>
      </c>
      <c r="F5813" s="48">
        <v>0</v>
      </c>
      <c r="G5813" s="48">
        <v>-3467.72</v>
      </c>
      <c r="H5813" s="51"/>
      <c r="J5813" s="51"/>
    </row>
    <row r="5814" spans="1:10" x14ac:dyDescent="0.3">
      <c r="A5814" t="s">
        <v>5803</v>
      </c>
      <c r="B5814" t="s">
        <v>12081</v>
      </c>
      <c r="C5814" s="56">
        <v>40945</v>
      </c>
      <c r="D5814" s="48">
        <v>29568</v>
      </c>
      <c r="E5814" s="57">
        <v>0</v>
      </c>
      <c r="F5814" s="48">
        <v>0</v>
      </c>
      <c r="G5814" s="48">
        <v>-29568</v>
      </c>
      <c r="H5814" s="51"/>
      <c r="J5814" s="51"/>
    </row>
    <row r="5815" spans="1:10" x14ac:dyDescent="0.3">
      <c r="A5815" t="s">
        <v>5804</v>
      </c>
      <c r="B5815" t="s">
        <v>12082</v>
      </c>
      <c r="C5815" s="56">
        <v>41774</v>
      </c>
      <c r="D5815" s="48">
        <v>0</v>
      </c>
      <c r="E5815" s="57">
        <v>0</v>
      </c>
      <c r="F5815" s="48">
        <v>0</v>
      </c>
      <c r="G5815" s="48">
        <v>0</v>
      </c>
      <c r="H5815" s="51"/>
      <c r="J5815" s="51"/>
    </row>
    <row r="5816" spans="1:10" x14ac:dyDescent="0.3">
      <c r="A5816" t="s">
        <v>5805</v>
      </c>
      <c r="B5816" t="s">
        <v>12083</v>
      </c>
      <c r="C5816" s="56">
        <v>41662</v>
      </c>
      <c r="D5816" s="48">
        <v>0</v>
      </c>
      <c r="E5816" s="57">
        <v>0</v>
      </c>
      <c r="F5816" s="48">
        <v>0</v>
      </c>
      <c r="G5816" s="48">
        <v>0</v>
      </c>
      <c r="H5816" s="51"/>
      <c r="J5816" s="51"/>
    </row>
    <row r="5817" spans="1:10" x14ac:dyDescent="0.3">
      <c r="A5817" t="s">
        <v>5806</v>
      </c>
      <c r="B5817" t="s">
        <v>12084</v>
      </c>
      <c r="C5817" s="56">
        <v>40207</v>
      </c>
      <c r="D5817" s="48">
        <v>0</v>
      </c>
      <c r="E5817" s="57">
        <v>84.36</v>
      </c>
      <c r="F5817" s="48">
        <v>40958.47</v>
      </c>
      <c r="G5817" s="48">
        <v>40958.47</v>
      </c>
      <c r="H5817" s="51"/>
      <c r="J5817" s="51"/>
    </row>
    <row r="5818" spans="1:10" x14ac:dyDescent="0.3">
      <c r="A5818" t="s">
        <v>5807</v>
      </c>
      <c r="B5818" t="s">
        <v>12085</v>
      </c>
      <c r="C5818" s="56">
        <v>80433</v>
      </c>
      <c r="D5818" s="48">
        <v>7142.1</v>
      </c>
      <c r="E5818" s="57">
        <v>281.58</v>
      </c>
      <c r="F5818" s="48">
        <v>136712.72</v>
      </c>
      <c r="G5818" s="48">
        <v>129570.62</v>
      </c>
      <c r="H5818" s="51"/>
      <c r="J5818" s="51"/>
    </row>
    <row r="5819" spans="1:10" x14ac:dyDescent="0.3">
      <c r="A5819" t="s">
        <v>5808</v>
      </c>
      <c r="B5819" t="s">
        <v>12086</v>
      </c>
      <c r="C5819" s="56">
        <v>61751</v>
      </c>
      <c r="D5819" s="48">
        <v>0</v>
      </c>
      <c r="E5819" s="57">
        <v>0</v>
      </c>
      <c r="F5819" s="48">
        <v>0</v>
      </c>
      <c r="G5819" s="48">
        <v>0</v>
      </c>
      <c r="H5819" s="51"/>
      <c r="J5819" s="51"/>
    </row>
    <row r="5820" spans="1:10" x14ac:dyDescent="0.3">
      <c r="A5820" t="s">
        <v>5809</v>
      </c>
      <c r="B5820" t="s">
        <v>12087</v>
      </c>
      <c r="C5820" s="56">
        <v>40967</v>
      </c>
      <c r="D5820" s="48">
        <v>0</v>
      </c>
      <c r="E5820" s="57">
        <v>0</v>
      </c>
      <c r="F5820" s="48">
        <v>0</v>
      </c>
      <c r="G5820" s="48">
        <v>0</v>
      </c>
      <c r="H5820" s="51"/>
      <c r="J5820" s="51"/>
    </row>
    <row r="5821" spans="1:10" x14ac:dyDescent="0.3">
      <c r="A5821" t="s">
        <v>5810</v>
      </c>
      <c r="B5821" t="s">
        <v>12088</v>
      </c>
      <c r="C5821" s="56">
        <v>40967</v>
      </c>
      <c r="D5821" s="48">
        <v>0</v>
      </c>
      <c r="E5821" s="57">
        <v>0</v>
      </c>
      <c r="F5821" s="48">
        <v>0</v>
      </c>
      <c r="G5821" s="48">
        <v>0</v>
      </c>
      <c r="H5821" s="51"/>
      <c r="J5821" s="51"/>
    </row>
    <row r="5822" spans="1:10" x14ac:dyDescent="0.3">
      <c r="A5822" t="s">
        <v>5811</v>
      </c>
      <c r="B5822" t="s">
        <v>12089</v>
      </c>
      <c r="C5822" s="56">
        <v>41362</v>
      </c>
      <c r="D5822" s="48">
        <v>0</v>
      </c>
      <c r="E5822" s="57">
        <v>0</v>
      </c>
      <c r="F5822" s="48">
        <v>0</v>
      </c>
      <c r="G5822" s="48">
        <v>0</v>
      </c>
      <c r="H5822" s="51"/>
      <c r="J5822" s="51"/>
    </row>
    <row r="5823" spans="1:10" x14ac:dyDescent="0.3">
      <c r="A5823" t="s">
        <v>5812</v>
      </c>
      <c r="B5823" t="s">
        <v>12090</v>
      </c>
      <c r="C5823" s="56">
        <v>30700</v>
      </c>
      <c r="D5823" s="48">
        <v>5544</v>
      </c>
      <c r="E5823" s="57">
        <v>0</v>
      </c>
      <c r="F5823" s="48">
        <v>0</v>
      </c>
      <c r="G5823" s="48">
        <v>-5544</v>
      </c>
      <c r="H5823" s="51"/>
      <c r="J5823" s="51"/>
    </row>
    <row r="5824" spans="1:10" x14ac:dyDescent="0.3">
      <c r="A5824" t="s">
        <v>5813</v>
      </c>
      <c r="B5824" t="s">
        <v>12091</v>
      </c>
      <c r="C5824" s="56">
        <v>42607</v>
      </c>
      <c r="D5824" s="48">
        <v>0</v>
      </c>
      <c r="E5824" s="57">
        <v>0</v>
      </c>
      <c r="F5824" s="48">
        <v>0</v>
      </c>
      <c r="G5824" s="48">
        <v>0</v>
      </c>
      <c r="H5824" s="51"/>
      <c r="J5824" s="51"/>
    </row>
    <row r="5825" spans="1:10" x14ac:dyDescent="0.3">
      <c r="A5825" t="s">
        <v>5814</v>
      </c>
      <c r="B5825" t="s">
        <v>12092</v>
      </c>
      <c r="C5825" s="56">
        <v>30703</v>
      </c>
      <c r="D5825" s="48">
        <v>135309.5</v>
      </c>
      <c r="E5825" s="57">
        <v>123.44</v>
      </c>
      <c r="F5825" s="48">
        <v>59932.59</v>
      </c>
      <c r="G5825" s="48">
        <v>-75376.91</v>
      </c>
      <c r="H5825" s="51"/>
      <c r="J5825" s="51"/>
    </row>
    <row r="5826" spans="1:10" x14ac:dyDescent="0.3">
      <c r="A5826" t="s">
        <v>5815</v>
      </c>
      <c r="B5826" t="s">
        <v>12093</v>
      </c>
      <c r="C5826" s="56">
        <v>40377</v>
      </c>
      <c r="D5826" s="48">
        <v>0</v>
      </c>
      <c r="E5826" s="57">
        <v>0</v>
      </c>
      <c r="F5826" s="48">
        <v>0</v>
      </c>
      <c r="G5826" s="48">
        <v>0</v>
      </c>
      <c r="H5826" s="51"/>
      <c r="J5826" s="51"/>
    </row>
    <row r="5827" spans="1:10" x14ac:dyDescent="0.3">
      <c r="A5827" t="s">
        <v>5816</v>
      </c>
      <c r="B5827" t="s">
        <v>12094</v>
      </c>
      <c r="C5827" s="56">
        <v>30701</v>
      </c>
      <c r="D5827" s="48">
        <v>0</v>
      </c>
      <c r="E5827" s="57">
        <v>0</v>
      </c>
      <c r="F5827" s="48">
        <v>0</v>
      </c>
      <c r="G5827" s="48">
        <v>0</v>
      </c>
      <c r="H5827" s="51"/>
      <c r="J5827" s="51"/>
    </row>
    <row r="5828" spans="1:10" x14ac:dyDescent="0.3">
      <c r="A5828" t="s">
        <v>5817</v>
      </c>
      <c r="B5828" t="s">
        <v>12095</v>
      </c>
      <c r="C5828" s="56">
        <v>41390</v>
      </c>
      <c r="D5828" s="48">
        <v>0</v>
      </c>
      <c r="E5828" s="57">
        <v>93.43</v>
      </c>
      <c r="F5828" s="48">
        <v>45362.13</v>
      </c>
      <c r="G5828" s="48">
        <v>45362.13</v>
      </c>
      <c r="H5828" s="51"/>
      <c r="J5828" s="51"/>
    </row>
    <row r="5829" spans="1:10" x14ac:dyDescent="0.3">
      <c r="A5829" t="s">
        <v>5818</v>
      </c>
      <c r="B5829" t="s">
        <v>12096</v>
      </c>
      <c r="C5829" s="56">
        <v>20671</v>
      </c>
      <c r="D5829" s="48">
        <v>0</v>
      </c>
      <c r="E5829" s="57">
        <v>0</v>
      </c>
      <c r="F5829" s="48">
        <v>0</v>
      </c>
      <c r="G5829" s="48">
        <v>0</v>
      </c>
      <c r="H5829" s="51"/>
      <c r="J5829" s="51"/>
    </row>
    <row r="5830" spans="1:10" x14ac:dyDescent="0.3">
      <c r="A5830" t="s">
        <v>5819</v>
      </c>
      <c r="B5830" t="s">
        <v>12097</v>
      </c>
      <c r="C5830" s="56">
        <v>30709</v>
      </c>
      <c r="D5830" s="48">
        <v>120982.45</v>
      </c>
      <c r="E5830" s="57">
        <v>816.85</v>
      </c>
      <c r="F5830" s="48">
        <v>396597.01</v>
      </c>
      <c r="G5830" s="48">
        <v>275614.56</v>
      </c>
      <c r="H5830" s="51"/>
      <c r="J5830" s="51"/>
    </row>
    <row r="5831" spans="1:10" x14ac:dyDescent="0.3">
      <c r="A5831" t="s">
        <v>5820</v>
      </c>
      <c r="B5831" t="s">
        <v>12098</v>
      </c>
      <c r="C5831" s="56">
        <v>30715</v>
      </c>
      <c r="D5831" s="48">
        <v>0</v>
      </c>
      <c r="E5831" s="57">
        <v>0</v>
      </c>
      <c r="F5831" s="48">
        <v>0</v>
      </c>
      <c r="G5831" s="48">
        <v>0</v>
      </c>
      <c r="H5831" s="51"/>
      <c r="J5831" s="51"/>
    </row>
    <row r="5832" spans="1:10" x14ac:dyDescent="0.3">
      <c r="A5832" t="s">
        <v>5821</v>
      </c>
      <c r="B5832" t="s">
        <v>12099</v>
      </c>
      <c r="C5832" s="56">
        <v>41246</v>
      </c>
      <c r="D5832" s="48">
        <v>9240</v>
      </c>
      <c r="E5832" s="57">
        <v>0</v>
      </c>
      <c r="F5832" s="48">
        <v>0</v>
      </c>
      <c r="G5832" s="48">
        <v>-9240</v>
      </c>
      <c r="H5832" s="51"/>
      <c r="J5832" s="51"/>
    </row>
    <row r="5833" spans="1:10" x14ac:dyDescent="0.3">
      <c r="A5833" t="s">
        <v>5822</v>
      </c>
      <c r="B5833" t="s">
        <v>12099</v>
      </c>
      <c r="C5833" s="56">
        <v>41246</v>
      </c>
      <c r="D5833" s="48">
        <v>7392</v>
      </c>
      <c r="E5833" s="57">
        <v>0</v>
      </c>
      <c r="F5833" s="48">
        <v>0</v>
      </c>
      <c r="G5833" s="48">
        <v>-7392</v>
      </c>
      <c r="H5833" s="51"/>
      <c r="J5833" s="51"/>
    </row>
    <row r="5834" spans="1:10" x14ac:dyDescent="0.3">
      <c r="A5834" t="s">
        <v>5823</v>
      </c>
      <c r="B5834" t="s">
        <v>12100</v>
      </c>
      <c r="C5834" s="56">
        <v>30725</v>
      </c>
      <c r="D5834" s="48">
        <v>223737.2</v>
      </c>
      <c r="E5834" s="57">
        <v>506.21</v>
      </c>
      <c r="F5834" s="48">
        <v>245775.08</v>
      </c>
      <c r="G5834" s="48">
        <v>22037.879999999976</v>
      </c>
      <c r="H5834" s="51"/>
      <c r="J5834" s="51"/>
    </row>
    <row r="5835" spans="1:10" x14ac:dyDescent="0.3">
      <c r="A5835" t="s">
        <v>5824</v>
      </c>
      <c r="B5835" t="s">
        <v>12101</v>
      </c>
      <c r="C5835" s="56">
        <v>30731</v>
      </c>
      <c r="D5835" s="48">
        <v>337442.15</v>
      </c>
      <c r="E5835" s="57">
        <v>898.47</v>
      </c>
      <c r="F5835" s="48">
        <v>436225.15</v>
      </c>
      <c r="G5835" s="48">
        <v>98783</v>
      </c>
      <c r="H5835" s="51"/>
      <c r="J5835" s="51"/>
    </row>
    <row r="5836" spans="1:10" x14ac:dyDescent="0.3">
      <c r="A5836" t="s">
        <v>5825</v>
      </c>
      <c r="B5836" t="s">
        <v>12102</v>
      </c>
      <c r="C5836" s="56">
        <v>41565</v>
      </c>
      <c r="D5836" s="48">
        <v>0</v>
      </c>
      <c r="E5836" s="57">
        <v>0</v>
      </c>
      <c r="F5836" s="48">
        <v>0</v>
      </c>
      <c r="G5836" s="48">
        <v>0</v>
      </c>
      <c r="H5836" s="51"/>
      <c r="J5836" s="51"/>
    </row>
    <row r="5837" spans="1:10" x14ac:dyDescent="0.3">
      <c r="A5837" t="s">
        <v>5826</v>
      </c>
      <c r="B5837" t="s">
        <v>12103</v>
      </c>
      <c r="C5837" s="56">
        <v>79796</v>
      </c>
      <c r="D5837" s="48">
        <v>0</v>
      </c>
      <c r="E5837" s="57">
        <v>0</v>
      </c>
      <c r="F5837" s="48">
        <v>0</v>
      </c>
      <c r="G5837" s="48">
        <v>0</v>
      </c>
      <c r="H5837" s="51"/>
      <c r="J5837" s="51"/>
    </row>
    <row r="5838" spans="1:10" x14ac:dyDescent="0.3">
      <c r="A5838" t="s">
        <v>5827</v>
      </c>
      <c r="B5838" t="s">
        <v>12104</v>
      </c>
      <c r="C5838" s="56">
        <v>42683</v>
      </c>
      <c r="D5838" s="48">
        <v>0</v>
      </c>
      <c r="E5838" s="57">
        <v>0</v>
      </c>
      <c r="F5838" s="48">
        <v>0</v>
      </c>
      <c r="G5838" s="48">
        <v>0</v>
      </c>
      <c r="H5838" s="51"/>
      <c r="J5838" s="51"/>
    </row>
    <row r="5839" spans="1:10" x14ac:dyDescent="0.3">
      <c r="A5839" t="s">
        <v>5828</v>
      </c>
      <c r="B5839" t="s">
        <v>12105</v>
      </c>
      <c r="C5839" s="56">
        <v>42683</v>
      </c>
      <c r="D5839" s="48">
        <v>0</v>
      </c>
      <c r="E5839" s="57">
        <v>0</v>
      </c>
      <c r="F5839" s="48">
        <v>0</v>
      </c>
      <c r="G5839" s="48">
        <v>0</v>
      </c>
      <c r="H5839" s="51"/>
      <c r="J5839" s="51"/>
    </row>
    <row r="5840" spans="1:10" x14ac:dyDescent="0.3">
      <c r="A5840" t="s">
        <v>5829</v>
      </c>
      <c r="B5840" t="s">
        <v>12106</v>
      </c>
      <c r="C5840" s="56">
        <v>13622</v>
      </c>
      <c r="D5840" s="48">
        <v>0</v>
      </c>
      <c r="E5840" s="57">
        <v>0</v>
      </c>
      <c r="F5840" s="48">
        <v>0</v>
      </c>
      <c r="G5840" s="48">
        <v>0</v>
      </c>
      <c r="H5840" s="51"/>
      <c r="J5840" s="51"/>
    </row>
    <row r="5841" spans="1:10" x14ac:dyDescent="0.3">
      <c r="A5841" t="s">
        <v>5830</v>
      </c>
      <c r="B5841" t="s">
        <v>12107</v>
      </c>
      <c r="C5841" s="56">
        <v>41813</v>
      </c>
      <c r="D5841" s="48">
        <v>0</v>
      </c>
      <c r="E5841" s="57">
        <v>0</v>
      </c>
      <c r="F5841" s="48">
        <v>0</v>
      </c>
      <c r="G5841" s="48">
        <v>0</v>
      </c>
      <c r="H5841" s="51"/>
      <c r="J5841" s="51"/>
    </row>
    <row r="5842" spans="1:10" x14ac:dyDescent="0.3">
      <c r="A5842" t="s">
        <v>5831</v>
      </c>
      <c r="B5842" t="s">
        <v>12108</v>
      </c>
      <c r="C5842" s="56">
        <v>41481</v>
      </c>
      <c r="D5842" s="48">
        <v>0</v>
      </c>
      <c r="E5842" s="57">
        <v>0</v>
      </c>
      <c r="F5842" s="48">
        <v>0</v>
      </c>
      <c r="G5842" s="48">
        <v>0</v>
      </c>
      <c r="H5842" s="51"/>
      <c r="J5842" s="51"/>
    </row>
    <row r="5843" spans="1:10" x14ac:dyDescent="0.3">
      <c r="A5843" t="s">
        <v>5832</v>
      </c>
      <c r="B5843" t="s">
        <v>12109</v>
      </c>
      <c r="C5843" s="56">
        <v>42669</v>
      </c>
      <c r="D5843" s="48">
        <v>0</v>
      </c>
      <c r="E5843" s="57">
        <v>0</v>
      </c>
      <c r="F5843" s="48">
        <v>0</v>
      </c>
      <c r="G5843" s="48">
        <v>0</v>
      </c>
      <c r="H5843" s="51"/>
      <c r="J5843" s="51"/>
    </row>
    <row r="5844" spans="1:10" x14ac:dyDescent="0.3">
      <c r="A5844" t="s">
        <v>5833</v>
      </c>
      <c r="B5844" t="s">
        <v>12110</v>
      </c>
      <c r="C5844" s="56">
        <v>41860</v>
      </c>
      <c r="D5844" s="48">
        <v>0</v>
      </c>
      <c r="E5844" s="57">
        <v>0</v>
      </c>
      <c r="F5844" s="48">
        <v>0</v>
      </c>
      <c r="G5844" s="48">
        <v>0</v>
      </c>
      <c r="H5844" s="51"/>
      <c r="J5844" s="51"/>
    </row>
    <row r="5845" spans="1:10" x14ac:dyDescent="0.3">
      <c r="A5845" t="s">
        <v>5834</v>
      </c>
      <c r="B5845" t="s">
        <v>12111</v>
      </c>
      <c r="C5845" s="56">
        <v>41516</v>
      </c>
      <c r="D5845" s="48">
        <v>3621.06</v>
      </c>
      <c r="E5845" s="57">
        <v>32.840000000000003</v>
      </c>
      <c r="F5845" s="48">
        <v>15944.48</v>
      </c>
      <c r="G5845" s="48">
        <v>12323.42</v>
      </c>
      <c r="H5845" s="51"/>
      <c r="J5845" s="51"/>
    </row>
    <row r="5846" spans="1:10" x14ac:dyDescent="0.3">
      <c r="A5846" t="s">
        <v>5835</v>
      </c>
      <c r="B5846" t="s">
        <v>12112</v>
      </c>
      <c r="C5846" s="56">
        <v>40950</v>
      </c>
      <c r="D5846" s="48">
        <v>0</v>
      </c>
      <c r="E5846" s="57">
        <v>0</v>
      </c>
      <c r="F5846" s="48">
        <v>0</v>
      </c>
      <c r="G5846" s="48">
        <v>0</v>
      </c>
      <c r="H5846" s="51"/>
      <c r="J5846" s="51"/>
    </row>
    <row r="5847" spans="1:10" x14ac:dyDescent="0.3">
      <c r="A5847" t="s">
        <v>5836</v>
      </c>
      <c r="B5847" t="s">
        <v>12113</v>
      </c>
      <c r="C5847" s="56">
        <v>40947</v>
      </c>
      <c r="D5847" s="48">
        <v>25872</v>
      </c>
      <c r="E5847" s="57">
        <v>0</v>
      </c>
      <c r="F5847" s="48">
        <v>0</v>
      </c>
      <c r="G5847" s="48">
        <v>-25872</v>
      </c>
      <c r="H5847" s="51"/>
      <c r="J5847" s="51"/>
    </row>
    <row r="5848" spans="1:10" x14ac:dyDescent="0.3">
      <c r="A5848" t="s">
        <v>5837</v>
      </c>
      <c r="B5848" t="s">
        <v>12114</v>
      </c>
      <c r="C5848" s="56">
        <v>40329</v>
      </c>
      <c r="D5848" s="48">
        <v>0</v>
      </c>
      <c r="E5848" s="57">
        <v>0</v>
      </c>
      <c r="F5848" s="48">
        <v>0</v>
      </c>
      <c r="G5848" s="48">
        <v>0</v>
      </c>
      <c r="H5848" s="51"/>
      <c r="J5848" s="51"/>
    </row>
    <row r="5849" spans="1:10" x14ac:dyDescent="0.3">
      <c r="A5849" t="s">
        <v>5838</v>
      </c>
      <c r="B5849" t="s">
        <v>12115</v>
      </c>
      <c r="C5849" s="56">
        <v>41396</v>
      </c>
      <c r="D5849" s="48">
        <v>0</v>
      </c>
      <c r="E5849" s="57">
        <v>0</v>
      </c>
      <c r="F5849" s="48">
        <v>0</v>
      </c>
      <c r="G5849" s="48">
        <v>0</v>
      </c>
      <c r="H5849" s="51"/>
      <c r="J5849" s="51"/>
    </row>
    <row r="5850" spans="1:10" x14ac:dyDescent="0.3">
      <c r="A5850" t="s">
        <v>5839</v>
      </c>
      <c r="B5850" t="s">
        <v>12116</v>
      </c>
      <c r="C5850" s="56">
        <v>40972</v>
      </c>
      <c r="D5850" s="48">
        <v>0</v>
      </c>
      <c r="E5850" s="57">
        <v>0</v>
      </c>
      <c r="F5850" s="48">
        <v>0</v>
      </c>
      <c r="G5850" s="48">
        <v>0</v>
      </c>
      <c r="H5850" s="51"/>
      <c r="J5850" s="51"/>
    </row>
    <row r="5851" spans="1:10" x14ac:dyDescent="0.3">
      <c r="A5851" t="s">
        <v>5840</v>
      </c>
      <c r="B5851" t="s">
        <v>12117</v>
      </c>
      <c r="C5851" s="56">
        <v>41611</v>
      </c>
      <c r="D5851" s="48">
        <v>0</v>
      </c>
      <c r="E5851" s="57">
        <v>0</v>
      </c>
      <c r="F5851" s="48">
        <v>0</v>
      </c>
      <c r="G5851" s="48">
        <v>0</v>
      </c>
      <c r="H5851" s="51"/>
      <c r="J5851" s="51"/>
    </row>
    <row r="5852" spans="1:10" x14ac:dyDescent="0.3">
      <c r="A5852" t="s">
        <v>5841</v>
      </c>
      <c r="B5852" t="s">
        <v>12118</v>
      </c>
      <c r="C5852" s="56">
        <v>85476</v>
      </c>
      <c r="D5852" s="48">
        <v>0</v>
      </c>
      <c r="E5852" s="57">
        <v>0</v>
      </c>
      <c r="F5852" s="48">
        <v>0</v>
      </c>
      <c r="G5852" s="48">
        <v>0</v>
      </c>
      <c r="H5852" s="51"/>
      <c r="J5852" s="51"/>
    </row>
    <row r="5853" spans="1:10" x14ac:dyDescent="0.3">
      <c r="A5853" t="s">
        <v>5842</v>
      </c>
      <c r="B5853" t="s">
        <v>12119</v>
      </c>
      <c r="C5853" s="56">
        <v>83280</v>
      </c>
      <c r="D5853" s="48">
        <v>0</v>
      </c>
      <c r="E5853" s="57">
        <v>0</v>
      </c>
      <c r="F5853" s="48">
        <v>0</v>
      </c>
      <c r="G5853" s="48">
        <v>0</v>
      </c>
      <c r="H5853" s="51"/>
      <c r="J5853" s="51"/>
    </row>
    <row r="5854" spans="1:10" x14ac:dyDescent="0.3">
      <c r="A5854" t="s">
        <v>5843</v>
      </c>
      <c r="B5854" t="s">
        <v>12120</v>
      </c>
      <c r="C5854" s="56">
        <v>24597</v>
      </c>
      <c r="D5854" s="48">
        <v>0</v>
      </c>
      <c r="E5854" s="57">
        <v>0</v>
      </c>
      <c r="F5854" s="48">
        <v>0</v>
      </c>
      <c r="G5854" s="48">
        <v>0</v>
      </c>
      <c r="H5854" s="51"/>
      <c r="J5854" s="51"/>
    </row>
    <row r="5855" spans="1:10" x14ac:dyDescent="0.3">
      <c r="A5855" t="s">
        <v>5844</v>
      </c>
      <c r="B5855" t="s">
        <v>12121</v>
      </c>
      <c r="C5855" s="56">
        <v>74154</v>
      </c>
      <c r="D5855" s="48">
        <v>0</v>
      </c>
      <c r="E5855" s="57">
        <v>0</v>
      </c>
      <c r="F5855" s="48">
        <v>0</v>
      </c>
      <c r="G5855" s="48">
        <v>0</v>
      </c>
      <c r="H5855" s="51"/>
      <c r="J5855" s="51"/>
    </row>
    <row r="5856" spans="1:10" x14ac:dyDescent="0.3">
      <c r="A5856" t="s">
        <v>5845</v>
      </c>
      <c r="B5856" t="s">
        <v>12122</v>
      </c>
      <c r="C5856" s="56">
        <v>41692</v>
      </c>
      <c r="D5856" s="48">
        <v>0</v>
      </c>
      <c r="E5856" s="57">
        <v>0</v>
      </c>
      <c r="F5856" s="48">
        <v>0</v>
      </c>
      <c r="G5856" s="48">
        <v>0</v>
      </c>
      <c r="H5856" s="51"/>
      <c r="J5856" s="51"/>
    </row>
    <row r="5857" spans="1:10" x14ac:dyDescent="0.3">
      <c r="A5857" t="s">
        <v>5846</v>
      </c>
      <c r="B5857" t="s">
        <v>12123</v>
      </c>
      <c r="C5857" s="56">
        <v>45917</v>
      </c>
      <c r="D5857" s="48">
        <v>0</v>
      </c>
      <c r="E5857" s="57">
        <v>0</v>
      </c>
      <c r="F5857" s="48">
        <v>0</v>
      </c>
      <c r="G5857" s="48">
        <v>0</v>
      </c>
      <c r="H5857" s="51"/>
      <c r="J5857" s="51"/>
    </row>
    <row r="5858" spans="1:10" x14ac:dyDescent="0.3">
      <c r="A5858" t="s">
        <v>5847</v>
      </c>
      <c r="B5858" t="s">
        <v>12124</v>
      </c>
      <c r="C5858" s="56">
        <v>41226</v>
      </c>
      <c r="D5858" s="48">
        <v>7022.24</v>
      </c>
      <c r="E5858" s="57">
        <v>15.35</v>
      </c>
      <c r="F5858" s="48">
        <v>7452.73</v>
      </c>
      <c r="G5858" s="48">
        <v>430.48999999999978</v>
      </c>
      <c r="H5858" s="51"/>
      <c r="J5858" s="51"/>
    </row>
    <row r="5859" spans="1:10" x14ac:dyDescent="0.3">
      <c r="A5859" t="s">
        <v>5848</v>
      </c>
      <c r="B5859" t="s">
        <v>12124</v>
      </c>
      <c r="C5859" s="56">
        <v>41226</v>
      </c>
      <c r="D5859" s="48">
        <v>14044.48</v>
      </c>
      <c r="E5859" s="57">
        <v>28.17</v>
      </c>
      <c r="F5859" s="48">
        <v>13677.1</v>
      </c>
      <c r="G5859" s="48">
        <v>-367.3799999999992</v>
      </c>
      <c r="H5859" s="51"/>
      <c r="J5859" s="51"/>
    </row>
    <row r="5860" spans="1:10" x14ac:dyDescent="0.3">
      <c r="A5860" t="s">
        <v>5849</v>
      </c>
      <c r="B5860" t="s">
        <v>12125</v>
      </c>
      <c r="C5860" s="56">
        <v>41154</v>
      </c>
      <c r="D5860" s="48">
        <v>0</v>
      </c>
      <c r="E5860" s="57">
        <v>0</v>
      </c>
      <c r="F5860" s="48">
        <v>0</v>
      </c>
      <c r="G5860" s="48">
        <v>0</v>
      </c>
      <c r="H5860" s="51"/>
      <c r="J5860" s="51"/>
    </row>
    <row r="5861" spans="1:10" x14ac:dyDescent="0.3">
      <c r="A5861" t="s">
        <v>5850</v>
      </c>
      <c r="B5861" t="s">
        <v>12125</v>
      </c>
      <c r="C5861" s="56">
        <v>41154</v>
      </c>
      <c r="D5861" s="48">
        <v>20116.96</v>
      </c>
      <c r="E5861" s="57">
        <v>45.28</v>
      </c>
      <c r="F5861" s="48">
        <v>21984.35</v>
      </c>
      <c r="G5861" s="48">
        <v>1867.3899999999994</v>
      </c>
      <c r="H5861" s="51"/>
      <c r="J5861" s="51"/>
    </row>
    <row r="5862" spans="1:10" x14ac:dyDescent="0.3">
      <c r="A5862" t="s">
        <v>5851</v>
      </c>
      <c r="B5862" t="s">
        <v>12126</v>
      </c>
      <c r="C5862" s="56">
        <v>38001</v>
      </c>
      <c r="D5862" s="48">
        <v>0</v>
      </c>
      <c r="E5862" s="57">
        <v>0</v>
      </c>
      <c r="F5862" s="48">
        <v>0</v>
      </c>
      <c r="G5862" s="48">
        <v>0</v>
      </c>
      <c r="H5862" s="51"/>
      <c r="J5862" s="51"/>
    </row>
    <row r="5863" spans="1:10" x14ac:dyDescent="0.3">
      <c r="A5863" t="s">
        <v>5852</v>
      </c>
      <c r="B5863" t="s">
        <v>12127</v>
      </c>
      <c r="C5863" s="56">
        <v>41461</v>
      </c>
      <c r="D5863" s="48">
        <v>0</v>
      </c>
      <c r="E5863" s="57">
        <v>0</v>
      </c>
      <c r="F5863" s="48">
        <v>0</v>
      </c>
      <c r="G5863" s="48">
        <v>0</v>
      </c>
      <c r="H5863" s="51"/>
      <c r="J5863" s="51"/>
    </row>
    <row r="5864" spans="1:10" x14ac:dyDescent="0.3">
      <c r="A5864" t="s">
        <v>5853</v>
      </c>
      <c r="B5864" t="s">
        <v>12128</v>
      </c>
      <c r="C5864" s="56">
        <v>42567</v>
      </c>
      <c r="D5864" s="48">
        <v>0</v>
      </c>
      <c r="E5864" s="57">
        <v>0</v>
      </c>
      <c r="F5864" s="48">
        <v>0</v>
      </c>
      <c r="G5864" s="48">
        <v>0</v>
      </c>
      <c r="H5864" s="51"/>
      <c r="J5864" s="51"/>
    </row>
    <row r="5865" spans="1:10" x14ac:dyDescent="0.3">
      <c r="A5865" t="s">
        <v>5854</v>
      </c>
      <c r="B5865" t="s">
        <v>12129</v>
      </c>
      <c r="C5865" s="56">
        <v>41481</v>
      </c>
      <c r="D5865" s="48">
        <v>78250.22</v>
      </c>
      <c r="E5865" s="57">
        <v>175.41</v>
      </c>
      <c r="F5865" s="48">
        <v>85165.06</v>
      </c>
      <c r="G5865" s="48">
        <v>6914.8399999999965</v>
      </c>
      <c r="H5865" s="51"/>
      <c r="J5865" s="51"/>
    </row>
    <row r="5866" spans="1:10" x14ac:dyDescent="0.3">
      <c r="A5866" t="s">
        <v>5855</v>
      </c>
      <c r="B5866" t="s">
        <v>12130</v>
      </c>
      <c r="C5866" s="56">
        <v>41662</v>
      </c>
      <c r="D5866" s="48">
        <v>0</v>
      </c>
      <c r="E5866" s="57">
        <v>0</v>
      </c>
      <c r="F5866" s="48">
        <v>0</v>
      </c>
      <c r="G5866" s="48">
        <v>0</v>
      </c>
      <c r="H5866" s="51"/>
      <c r="J5866" s="51"/>
    </row>
    <row r="5867" spans="1:10" x14ac:dyDescent="0.3">
      <c r="A5867" t="s">
        <v>5856</v>
      </c>
      <c r="B5867" t="s">
        <v>12131</v>
      </c>
      <c r="C5867" s="56">
        <v>41400</v>
      </c>
      <c r="D5867" s="48">
        <v>0</v>
      </c>
      <c r="E5867" s="57">
        <v>0</v>
      </c>
      <c r="F5867" s="48">
        <v>0</v>
      </c>
      <c r="G5867" s="48">
        <v>0</v>
      </c>
      <c r="H5867" s="51"/>
      <c r="J5867" s="51"/>
    </row>
    <row r="5868" spans="1:10" x14ac:dyDescent="0.3">
      <c r="A5868" t="s">
        <v>5857</v>
      </c>
      <c r="B5868" t="s">
        <v>12132</v>
      </c>
      <c r="C5868" s="56">
        <v>45000</v>
      </c>
      <c r="D5868" s="48">
        <v>6386.59</v>
      </c>
      <c r="E5868" s="57">
        <v>61.49</v>
      </c>
      <c r="F5868" s="48">
        <v>29854.62</v>
      </c>
      <c r="G5868" s="48">
        <v>23468.03</v>
      </c>
      <c r="H5868" s="51"/>
      <c r="J5868" s="51"/>
    </row>
    <row r="5869" spans="1:10" x14ac:dyDescent="0.3">
      <c r="A5869" t="s">
        <v>5858</v>
      </c>
      <c r="B5869" t="s">
        <v>12133</v>
      </c>
      <c r="C5869" s="56">
        <v>41803</v>
      </c>
      <c r="D5869" s="48">
        <v>0</v>
      </c>
      <c r="E5869" s="57">
        <v>0</v>
      </c>
      <c r="F5869" s="48">
        <v>0</v>
      </c>
      <c r="G5869" s="48">
        <v>0</v>
      </c>
      <c r="H5869" s="51"/>
      <c r="J5869" s="51"/>
    </row>
    <row r="5870" spans="1:10" x14ac:dyDescent="0.3">
      <c r="A5870" t="s">
        <v>5859</v>
      </c>
      <c r="B5870" t="s">
        <v>12134</v>
      </c>
      <c r="C5870" s="56">
        <v>24195</v>
      </c>
      <c r="D5870" s="48">
        <v>0</v>
      </c>
      <c r="E5870" s="57">
        <v>0</v>
      </c>
      <c r="F5870" s="48">
        <v>0</v>
      </c>
      <c r="G5870" s="48">
        <v>0</v>
      </c>
      <c r="H5870" s="51"/>
      <c r="J5870" s="51"/>
    </row>
    <row r="5871" spans="1:10" x14ac:dyDescent="0.3">
      <c r="A5871" t="s">
        <v>5860</v>
      </c>
      <c r="B5871" t="s">
        <v>12135</v>
      </c>
      <c r="C5871" s="56">
        <v>97917</v>
      </c>
      <c r="D5871" s="48">
        <v>0</v>
      </c>
      <c r="E5871" s="57">
        <v>92.95</v>
      </c>
      <c r="F5871" s="48">
        <v>45129.08</v>
      </c>
      <c r="G5871" s="48">
        <v>45129.08</v>
      </c>
      <c r="H5871" s="51"/>
      <c r="J5871" s="51"/>
    </row>
    <row r="5872" spans="1:10" x14ac:dyDescent="0.3">
      <c r="A5872" t="s">
        <v>5861</v>
      </c>
      <c r="B5872" t="s">
        <v>12136</v>
      </c>
      <c r="C5872" s="56">
        <v>48101</v>
      </c>
      <c r="D5872" s="48">
        <v>0</v>
      </c>
      <c r="E5872" s="57">
        <v>30.47</v>
      </c>
      <c r="F5872" s="48">
        <v>14793.79</v>
      </c>
      <c r="G5872" s="48">
        <v>14793.79</v>
      </c>
      <c r="H5872" s="51"/>
      <c r="J5872" s="51"/>
    </row>
    <row r="5873" spans="1:10" x14ac:dyDescent="0.3">
      <c r="A5873" t="s">
        <v>5862</v>
      </c>
      <c r="B5873" t="s">
        <v>12137</v>
      </c>
      <c r="C5873" s="56">
        <v>41611</v>
      </c>
      <c r="D5873" s="48">
        <v>0</v>
      </c>
      <c r="E5873" s="57">
        <v>56.03</v>
      </c>
      <c r="F5873" s="48">
        <v>27203.69</v>
      </c>
      <c r="G5873" s="48">
        <v>27203.69</v>
      </c>
      <c r="H5873" s="51"/>
      <c r="J5873" s="51"/>
    </row>
    <row r="5874" spans="1:10" x14ac:dyDescent="0.3">
      <c r="A5874" t="s">
        <v>5863</v>
      </c>
      <c r="B5874" t="s">
        <v>12138</v>
      </c>
      <c r="C5874" s="56">
        <v>41460</v>
      </c>
      <c r="D5874" s="48">
        <v>0</v>
      </c>
      <c r="E5874" s="57">
        <v>0</v>
      </c>
      <c r="F5874" s="48">
        <v>0</v>
      </c>
      <c r="G5874" s="48">
        <v>0</v>
      </c>
      <c r="H5874" s="51"/>
      <c r="J5874" s="51"/>
    </row>
    <row r="5875" spans="1:10" x14ac:dyDescent="0.3">
      <c r="A5875" t="s">
        <v>5864</v>
      </c>
      <c r="B5875" t="s">
        <v>12139</v>
      </c>
      <c r="C5875" s="56">
        <v>42558</v>
      </c>
      <c r="D5875" s="48">
        <v>0</v>
      </c>
      <c r="E5875" s="57">
        <v>0</v>
      </c>
      <c r="F5875" s="48">
        <v>0</v>
      </c>
      <c r="G5875" s="48">
        <v>0</v>
      </c>
      <c r="H5875" s="51"/>
      <c r="J5875" s="51"/>
    </row>
    <row r="5876" spans="1:10" x14ac:dyDescent="0.3">
      <c r="A5876" t="s">
        <v>5865</v>
      </c>
      <c r="B5876" t="s">
        <v>12140</v>
      </c>
      <c r="C5876" s="56">
        <v>30835</v>
      </c>
      <c r="D5876" s="48">
        <v>0</v>
      </c>
      <c r="E5876" s="57">
        <v>0</v>
      </c>
      <c r="F5876" s="48">
        <v>0</v>
      </c>
      <c r="G5876" s="48">
        <v>0</v>
      </c>
      <c r="H5876" s="51"/>
      <c r="J5876" s="51"/>
    </row>
    <row r="5877" spans="1:10" x14ac:dyDescent="0.3">
      <c r="A5877" t="s">
        <v>5866</v>
      </c>
      <c r="B5877" t="s">
        <v>12141</v>
      </c>
      <c r="C5877" s="56">
        <v>30847</v>
      </c>
      <c r="D5877" s="48">
        <v>24024</v>
      </c>
      <c r="E5877" s="57">
        <v>33.85</v>
      </c>
      <c r="F5877" s="48">
        <v>16434.849999999999</v>
      </c>
      <c r="G5877" s="48">
        <v>-7589.1500000000015</v>
      </c>
      <c r="H5877" s="51"/>
      <c r="J5877" s="51"/>
    </row>
    <row r="5878" spans="1:10" x14ac:dyDescent="0.3">
      <c r="A5878" t="s">
        <v>5867</v>
      </c>
      <c r="B5878" t="s">
        <v>12141</v>
      </c>
      <c r="C5878" s="56">
        <v>30847</v>
      </c>
      <c r="D5878" s="48">
        <v>0</v>
      </c>
      <c r="E5878" s="57">
        <v>0</v>
      </c>
      <c r="F5878" s="48">
        <v>0</v>
      </c>
      <c r="G5878" s="48">
        <v>0</v>
      </c>
      <c r="H5878" s="51"/>
      <c r="J5878" s="51"/>
    </row>
    <row r="5879" spans="1:10" x14ac:dyDescent="0.3">
      <c r="A5879" t="s">
        <v>5868</v>
      </c>
      <c r="B5879" t="s">
        <v>12142</v>
      </c>
      <c r="C5879" s="56">
        <v>41000</v>
      </c>
      <c r="D5879" s="48">
        <v>0</v>
      </c>
      <c r="E5879" s="57">
        <v>0</v>
      </c>
      <c r="F5879" s="48">
        <v>0</v>
      </c>
      <c r="G5879" s="48">
        <v>0</v>
      </c>
      <c r="H5879" s="51"/>
      <c r="J5879" s="51"/>
    </row>
    <row r="5880" spans="1:10" x14ac:dyDescent="0.3">
      <c r="A5880" t="s">
        <v>5869</v>
      </c>
      <c r="B5880" t="s">
        <v>12143</v>
      </c>
      <c r="C5880" s="56">
        <v>41226</v>
      </c>
      <c r="D5880" s="48">
        <v>0</v>
      </c>
      <c r="E5880" s="57">
        <v>15.41</v>
      </c>
      <c r="F5880" s="48">
        <v>7481.86</v>
      </c>
      <c r="G5880" s="48">
        <v>7481.86</v>
      </c>
      <c r="H5880" s="51"/>
      <c r="J5880" s="51"/>
    </row>
    <row r="5881" spans="1:10" x14ac:dyDescent="0.3">
      <c r="A5881" t="s">
        <v>5870</v>
      </c>
      <c r="B5881" t="s">
        <v>12144</v>
      </c>
      <c r="C5881" s="56">
        <v>40888</v>
      </c>
      <c r="D5881" s="48">
        <v>0</v>
      </c>
      <c r="E5881" s="57">
        <v>0</v>
      </c>
      <c r="F5881" s="48">
        <v>0</v>
      </c>
      <c r="G5881" s="48">
        <v>0</v>
      </c>
      <c r="H5881" s="51"/>
      <c r="J5881" s="51"/>
    </row>
    <row r="5882" spans="1:10" x14ac:dyDescent="0.3">
      <c r="A5882" t="s">
        <v>5871</v>
      </c>
      <c r="B5882" t="s">
        <v>12145</v>
      </c>
      <c r="C5882" s="56">
        <v>41478</v>
      </c>
      <c r="D5882" s="48">
        <v>0</v>
      </c>
      <c r="E5882" s="57">
        <v>45.6</v>
      </c>
      <c r="F5882" s="48">
        <v>22139.71</v>
      </c>
      <c r="G5882" s="48">
        <v>22139.71</v>
      </c>
      <c r="H5882" s="51"/>
      <c r="J5882" s="51"/>
    </row>
    <row r="5883" spans="1:10" x14ac:dyDescent="0.3">
      <c r="A5883" t="s">
        <v>5872</v>
      </c>
      <c r="B5883" t="s">
        <v>12146</v>
      </c>
      <c r="C5883" s="56">
        <v>41595</v>
      </c>
      <c r="D5883" s="48">
        <v>0</v>
      </c>
      <c r="E5883" s="57">
        <v>0</v>
      </c>
      <c r="F5883" s="48">
        <v>0</v>
      </c>
      <c r="G5883" s="48">
        <v>0</v>
      </c>
      <c r="H5883" s="51"/>
      <c r="J5883" s="51"/>
    </row>
    <row r="5884" spans="1:10" x14ac:dyDescent="0.3">
      <c r="A5884" t="s">
        <v>5873</v>
      </c>
      <c r="B5884" t="s">
        <v>12147</v>
      </c>
      <c r="C5884" s="56">
        <v>30849</v>
      </c>
      <c r="D5884" s="48">
        <v>0</v>
      </c>
      <c r="E5884" s="57">
        <v>0</v>
      </c>
      <c r="F5884" s="48">
        <v>0</v>
      </c>
      <c r="G5884" s="48">
        <v>0</v>
      </c>
      <c r="H5884" s="51"/>
      <c r="J5884" s="51"/>
    </row>
    <row r="5885" spans="1:10" x14ac:dyDescent="0.3">
      <c r="A5885" t="s">
        <v>5874</v>
      </c>
      <c r="B5885" t="s">
        <v>12148</v>
      </c>
      <c r="C5885" s="56">
        <v>41676</v>
      </c>
      <c r="D5885" s="48">
        <v>24024</v>
      </c>
      <c r="E5885" s="57">
        <v>112.18</v>
      </c>
      <c r="F5885" s="48">
        <v>54465.63</v>
      </c>
      <c r="G5885" s="48">
        <v>30441.629999999997</v>
      </c>
      <c r="H5885" s="51"/>
      <c r="J5885" s="51"/>
    </row>
    <row r="5886" spans="1:10" x14ac:dyDescent="0.3">
      <c r="A5886" t="s">
        <v>5875</v>
      </c>
      <c r="B5886" t="s">
        <v>12149</v>
      </c>
      <c r="C5886" s="56">
        <v>40114</v>
      </c>
      <c r="D5886" s="48">
        <v>6521.32</v>
      </c>
      <c r="E5886" s="57">
        <v>195.24</v>
      </c>
      <c r="F5886" s="48">
        <v>94792.92</v>
      </c>
      <c r="G5886" s="48">
        <v>88271.6</v>
      </c>
      <c r="H5886" s="51"/>
      <c r="J5886" s="51"/>
    </row>
    <row r="5887" spans="1:10" x14ac:dyDescent="0.3">
      <c r="A5887" t="s">
        <v>5876</v>
      </c>
      <c r="B5887" t="s">
        <v>12150</v>
      </c>
      <c r="C5887" s="56">
        <v>41496</v>
      </c>
      <c r="D5887" s="48">
        <v>0</v>
      </c>
      <c r="E5887" s="57">
        <v>0</v>
      </c>
      <c r="F5887" s="48">
        <v>0</v>
      </c>
      <c r="G5887" s="48">
        <v>0</v>
      </c>
      <c r="H5887" s="51"/>
      <c r="J5887" s="51"/>
    </row>
    <row r="5888" spans="1:10" x14ac:dyDescent="0.3">
      <c r="A5888" t="s">
        <v>5877</v>
      </c>
      <c r="B5888" t="s">
        <v>12151</v>
      </c>
      <c r="C5888" s="56">
        <v>41138</v>
      </c>
      <c r="D5888" s="48">
        <v>0</v>
      </c>
      <c r="E5888" s="57">
        <v>0</v>
      </c>
      <c r="F5888" s="48">
        <v>0</v>
      </c>
      <c r="G5888" s="48">
        <v>0</v>
      </c>
      <c r="H5888" s="51"/>
      <c r="J5888" s="51"/>
    </row>
    <row r="5889" spans="1:10" x14ac:dyDescent="0.3">
      <c r="A5889" t="s">
        <v>5878</v>
      </c>
      <c r="B5889" t="s">
        <v>12152</v>
      </c>
      <c r="C5889" s="56">
        <v>40950</v>
      </c>
      <c r="D5889" s="48">
        <v>0</v>
      </c>
      <c r="E5889" s="57">
        <v>87.4</v>
      </c>
      <c r="F5889" s="48">
        <v>42434.45</v>
      </c>
      <c r="G5889" s="48">
        <v>42434.45</v>
      </c>
      <c r="H5889" s="51"/>
      <c r="J5889" s="51"/>
    </row>
    <row r="5890" spans="1:10" x14ac:dyDescent="0.3">
      <c r="A5890" t="s">
        <v>5879</v>
      </c>
      <c r="B5890" t="s">
        <v>12153</v>
      </c>
      <c r="C5890" s="56">
        <v>41857</v>
      </c>
      <c r="D5890" s="48">
        <v>0</v>
      </c>
      <c r="E5890" s="57">
        <v>0</v>
      </c>
      <c r="F5890" s="48">
        <v>0</v>
      </c>
      <c r="G5890" s="48">
        <v>0</v>
      </c>
      <c r="H5890" s="51"/>
      <c r="J5890" s="51"/>
    </row>
    <row r="5891" spans="1:10" x14ac:dyDescent="0.3">
      <c r="A5891" t="s">
        <v>5880</v>
      </c>
      <c r="B5891" t="s">
        <v>12154</v>
      </c>
      <c r="C5891" s="56">
        <v>30709</v>
      </c>
      <c r="D5891" s="48">
        <v>253293.36</v>
      </c>
      <c r="E5891" s="57">
        <v>528.01</v>
      </c>
      <c r="F5891" s="48">
        <v>256359.42</v>
      </c>
      <c r="G5891" s="48">
        <v>3066.0600000000268</v>
      </c>
      <c r="H5891" s="51"/>
      <c r="J5891" s="51"/>
    </row>
    <row r="5892" spans="1:10" x14ac:dyDescent="0.3">
      <c r="A5892" t="s">
        <v>5881</v>
      </c>
      <c r="B5892" t="s">
        <v>12154</v>
      </c>
      <c r="C5892" s="56">
        <v>30709</v>
      </c>
      <c r="D5892" s="48">
        <v>0</v>
      </c>
      <c r="E5892" s="57">
        <v>139.4</v>
      </c>
      <c r="F5892" s="48">
        <v>67681.490000000005</v>
      </c>
      <c r="G5892" s="48">
        <v>67681.490000000005</v>
      </c>
      <c r="H5892" s="51"/>
      <c r="J5892" s="51"/>
    </row>
    <row r="5893" spans="1:10" x14ac:dyDescent="0.3">
      <c r="A5893" t="s">
        <v>5882</v>
      </c>
      <c r="B5893" t="s">
        <v>12155</v>
      </c>
      <c r="C5893" s="56">
        <v>79874</v>
      </c>
      <c r="D5893" s="48">
        <v>0</v>
      </c>
      <c r="E5893" s="57">
        <v>0</v>
      </c>
      <c r="F5893" s="48">
        <v>0</v>
      </c>
      <c r="G5893" s="48">
        <v>0</v>
      </c>
      <c r="H5893" s="51"/>
      <c r="J5893" s="51"/>
    </row>
    <row r="5894" spans="1:10" x14ac:dyDescent="0.3">
      <c r="A5894" t="s">
        <v>5883</v>
      </c>
      <c r="B5894" t="s">
        <v>12156</v>
      </c>
      <c r="C5894" s="56">
        <v>41857</v>
      </c>
      <c r="D5894" s="48">
        <v>57288</v>
      </c>
      <c r="E5894" s="57">
        <v>13.61</v>
      </c>
      <c r="F5894" s="48">
        <v>6607.93</v>
      </c>
      <c r="G5894" s="48">
        <v>-50680.07</v>
      </c>
      <c r="H5894" s="51"/>
      <c r="J5894" s="51"/>
    </row>
    <row r="5895" spans="1:10" x14ac:dyDescent="0.3">
      <c r="A5895" t="s">
        <v>5884</v>
      </c>
      <c r="B5895" t="s">
        <v>12157</v>
      </c>
      <c r="C5895" s="56">
        <v>30853</v>
      </c>
      <c r="D5895" s="48">
        <v>0</v>
      </c>
      <c r="E5895" s="57">
        <v>0</v>
      </c>
      <c r="F5895" s="48">
        <v>0</v>
      </c>
      <c r="G5895" s="48">
        <v>0</v>
      </c>
      <c r="H5895" s="51"/>
      <c r="J5895" s="51"/>
    </row>
    <row r="5896" spans="1:10" x14ac:dyDescent="0.3">
      <c r="A5896" t="s">
        <v>5885</v>
      </c>
      <c r="B5896" t="s">
        <v>12158</v>
      </c>
      <c r="C5896" s="56">
        <v>41324</v>
      </c>
      <c r="D5896" s="48">
        <v>0</v>
      </c>
      <c r="E5896" s="57">
        <v>0</v>
      </c>
      <c r="F5896" s="48">
        <v>0</v>
      </c>
      <c r="G5896" s="48">
        <v>0</v>
      </c>
      <c r="H5896" s="51"/>
      <c r="J5896" s="51"/>
    </row>
    <row r="5897" spans="1:10" x14ac:dyDescent="0.3">
      <c r="A5897" t="s">
        <v>5886</v>
      </c>
      <c r="B5897" t="s">
        <v>12159</v>
      </c>
      <c r="C5897" s="56">
        <v>41538</v>
      </c>
      <c r="D5897" s="48">
        <v>0</v>
      </c>
      <c r="E5897" s="57">
        <v>0</v>
      </c>
      <c r="F5897" s="48">
        <v>0</v>
      </c>
      <c r="G5897" s="48">
        <v>0</v>
      </c>
      <c r="H5897" s="51"/>
      <c r="J5897" s="51"/>
    </row>
    <row r="5898" spans="1:10" x14ac:dyDescent="0.3">
      <c r="A5898" t="s">
        <v>5887</v>
      </c>
      <c r="B5898" t="s">
        <v>12160</v>
      </c>
      <c r="C5898" s="56">
        <v>40272</v>
      </c>
      <c r="D5898" s="48">
        <v>858192.84</v>
      </c>
      <c r="E5898" s="57">
        <v>2626.48</v>
      </c>
      <c r="F5898" s="48">
        <v>1275208.57</v>
      </c>
      <c r="G5898" s="48">
        <v>417015.7300000001</v>
      </c>
      <c r="H5898" s="51"/>
      <c r="J5898" s="51"/>
    </row>
    <row r="5899" spans="1:10" x14ac:dyDescent="0.3">
      <c r="A5899" t="s">
        <v>5888</v>
      </c>
      <c r="B5899" t="s">
        <v>12161</v>
      </c>
      <c r="C5899" s="56">
        <v>30731</v>
      </c>
      <c r="D5899" s="48">
        <v>1069204.72</v>
      </c>
      <c r="E5899" s="57">
        <v>2043.03</v>
      </c>
      <c r="F5899" s="48">
        <v>991931.93</v>
      </c>
      <c r="G5899" s="48">
        <v>-77272.789999999921</v>
      </c>
      <c r="H5899" s="51"/>
      <c r="J5899" s="51"/>
    </row>
    <row r="5900" spans="1:10" x14ac:dyDescent="0.3">
      <c r="A5900" t="s">
        <v>5889</v>
      </c>
      <c r="B5900" t="s">
        <v>12162</v>
      </c>
      <c r="C5900" s="56">
        <v>41624</v>
      </c>
      <c r="D5900" s="48">
        <v>0</v>
      </c>
      <c r="E5900" s="57">
        <v>0</v>
      </c>
      <c r="F5900" s="48">
        <v>0</v>
      </c>
      <c r="G5900" s="48">
        <v>0</v>
      </c>
      <c r="H5900" s="51"/>
      <c r="J5900" s="51"/>
    </row>
    <row r="5901" spans="1:10" x14ac:dyDescent="0.3">
      <c r="A5901" t="s">
        <v>5890</v>
      </c>
      <c r="B5901" t="s">
        <v>12163</v>
      </c>
      <c r="C5901" s="56">
        <v>77235</v>
      </c>
      <c r="D5901" s="48">
        <v>0</v>
      </c>
      <c r="E5901" s="57">
        <v>0</v>
      </c>
      <c r="F5901" s="48">
        <v>0</v>
      </c>
      <c r="G5901" s="48">
        <v>0</v>
      </c>
      <c r="H5901" s="51"/>
      <c r="J5901" s="51"/>
    </row>
    <row r="5902" spans="1:10" x14ac:dyDescent="0.3">
      <c r="A5902" t="s">
        <v>5891</v>
      </c>
      <c r="B5902" t="s">
        <v>12164</v>
      </c>
      <c r="C5902" s="56">
        <v>30883</v>
      </c>
      <c r="D5902" s="48">
        <v>738578.27</v>
      </c>
      <c r="E5902" s="57">
        <v>948.71</v>
      </c>
      <c r="F5902" s="48">
        <v>460617.68</v>
      </c>
      <c r="G5902" s="48">
        <v>-277960.59000000003</v>
      </c>
      <c r="H5902" s="51"/>
      <c r="J5902" s="51"/>
    </row>
    <row r="5903" spans="1:10" x14ac:dyDescent="0.3">
      <c r="A5903" t="s">
        <v>5892</v>
      </c>
      <c r="B5903" t="s">
        <v>12165</v>
      </c>
      <c r="C5903" s="56">
        <v>42514</v>
      </c>
      <c r="D5903" s="48">
        <v>0</v>
      </c>
      <c r="E5903" s="57">
        <v>0</v>
      </c>
      <c r="F5903" s="48">
        <v>0</v>
      </c>
      <c r="G5903" s="48">
        <v>0</v>
      </c>
      <c r="H5903" s="51"/>
      <c r="J5903" s="51"/>
    </row>
    <row r="5904" spans="1:10" x14ac:dyDescent="0.3">
      <c r="A5904" t="s">
        <v>5893</v>
      </c>
      <c r="B5904" t="s">
        <v>12166</v>
      </c>
      <c r="C5904" s="56">
        <v>41518</v>
      </c>
      <c r="D5904" s="48">
        <v>0</v>
      </c>
      <c r="E5904" s="57">
        <v>95.23</v>
      </c>
      <c r="F5904" s="48">
        <v>46236.07</v>
      </c>
      <c r="G5904" s="48">
        <v>46236.07</v>
      </c>
      <c r="H5904" s="51"/>
      <c r="J5904" s="51"/>
    </row>
    <row r="5905" spans="1:10" x14ac:dyDescent="0.3">
      <c r="A5905" t="s">
        <v>5894</v>
      </c>
      <c r="B5905" t="s">
        <v>12167</v>
      </c>
      <c r="C5905" s="56">
        <v>41869</v>
      </c>
      <c r="D5905" s="48">
        <v>0</v>
      </c>
      <c r="E5905" s="57">
        <v>0</v>
      </c>
      <c r="F5905" s="48">
        <v>0</v>
      </c>
      <c r="G5905" s="48">
        <v>0</v>
      </c>
      <c r="H5905" s="51"/>
      <c r="J5905" s="51"/>
    </row>
    <row r="5906" spans="1:10" x14ac:dyDescent="0.3">
      <c r="A5906" t="s">
        <v>5895</v>
      </c>
      <c r="B5906" t="s">
        <v>12168</v>
      </c>
      <c r="C5906" s="56">
        <v>83864</v>
      </c>
      <c r="D5906" s="48">
        <v>0</v>
      </c>
      <c r="E5906" s="57">
        <v>0</v>
      </c>
      <c r="F5906" s="48">
        <v>0</v>
      </c>
      <c r="G5906" s="48">
        <v>0</v>
      </c>
      <c r="H5906" s="51"/>
      <c r="J5906" s="51"/>
    </row>
    <row r="5907" spans="1:10" x14ac:dyDescent="0.3">
      <c r="A5907" t="s">
        <v>5896</v>
      </c>
      <c r="B5907" t="s">
        <v>12169</v>
      </c>
      <c r="C5907" s="56">
        <v>41514</v>
      </c>
      <c r="D5907" s="48">
        <v>0</v>
      </c>
      <c r="E5907" s="57">
        <v>0</v>
      </c>
      <c r="F5907" s="48">
        <v>0</v>
      </c>
      <c r="G5907" s="48">
        <v>0</v>
      </c>
      <c r="H5907" s="51"/>
      <c r="J5907" s="51"/>
    </row>
    <row r="5908" spans="1:10" x14ac:dyDescent="0.3">
      <c r="A5908" t="s">
        <v>5897</v>
      </c>
      <c r="B5908" t="s">
        <v>12170</v>
      </c>
      <c r="C5908" s="56">
        <v>71488</v>
      </c>
      <c r="D5908" s="48">
        <v>0</v>
      </c>
      <c r="E5908" s="57">
        <v>0</v>
      </c>
      <c r="F5908" s="48">
        <v>0</v>
      </c>
      <c r="G5908" s="48">
        <v>0</v>
      </c>
      <c r="H5908" s="51"/>
      <c r="J5908" s="51"/>
    </row>
    <row r="5909" spans="1:10" x14ac:dyDescent="0.3">
      <c r="A5909" t="s">
        <v>5898</v>
      </c>
      <c r="B5909" t="s">
        <v>12171</v>
      </c>
      <c r="C5909" s="56">
        <v>30010</v>
      </c>
      <c r="D5909" s="48">
        <v>0</v>
      </c>
      <c r="E5909" s="57">
        <v>0</v>
      </c>
      <c r="F5909" s="48">
        <v>0</v>
      </c>
      <c r="G5909" s="48">
        <v>0</v>
      </c>
      <c r="H5909" s="51"/>
      <c r="J5909" s="51"/>
    </row>
    <row r="5910" spans="1:10" x14ac:dyDescent="0.3">
      <c r="A5910" t="s">
        <v>5899</v>
      </c>
      <c r="B5910" t="s">
        <v>12172</v>
      </c>
      <c r="C5910" s="56">
        <v>41023</v>
      </c>
      <c r="D5910" s="48">
        <v>0</v>
      </c>
      <c r="E5910" s="57">
        <v>0</v>
      </c>
      <c r="F5910" s="48">
        <v>0</v>
      </c>
      <c r="G5910" s="48">
        <v>0</v>
      </c>
      <c r="H5910" s="51"/>
      <c r="J5910" s="51"/>
    </row>
    <row r="5911" spans="1:10" x14ac:dyDescent="0.3">
      <c r="A5911" t="s">
        <v>5900</v>
      </c>
      <c r="B5911" t="s">
        <v>12173</v>
      </c>
      <c r="C5911" s="56">
        <v>49960</v>
      </c>
      <c r="D5911" s="48">
        <v>0</v>
      </c>
      <c r="E5911" s="57">
        <v>0</v>
      </c>
      <c r="F5911" s="48">
        <v>0</v>
      </c>
      <c r="G5911" s="48">
        <v>0</v>
      </c>
      <c r="H5911" s="51"/>
      <c r="J5911" s="51"/>
    </row>
    <row r="5912" spans="1:10" x14ac:dyDescent="0.3">
      <c r="A5912" t="s">
        <v>5901</v>
      </c>
      <c r="B5912" t="s">
        <v>12174</v>
      </c>
      <c r="C5912" s="56">
        <v>83149</v>
      </c>
      <c r="D5912" s="48">
        <v>0</v>
      </c>
      <c r="E5912" s="57">
        <v>22.09</v>
      </c>
      <c r="F5912" s="48">
        <v>10725.14</v>
      </c>
      <c r="G5912" s="48">
        <v>10725.14</v>
      </c>
      <c r="H5912" s="51"/>
      <c r="J5912" s="51"/>
    </row>
    <row r="5913" spans="1:10" x14ac:dyDescent="0.3">
      <c r="A5913" t="s">
        <v>5902</v>
      </c>
      <c r="B5913" t="s">
        <v>12175</v>
      </c>
      <c r="C5913" s="56">
        <v>31237</v>
      </c>
      <c r="D5913" s="48">
        <v>0</v>
      </c>
      <c r="E5913" s="57">
        <v>0</v>
      </c>
      <c r="F5913" s="48">
        <v>0</v>
      </c>
      <c r="G5913" s="48">
        <v>0</v>
      </c>
      <c r="H5913" s="51"/>
      <c r="J5913" s="51"/>
    </row>
    <row r="5914" spans="1:10" x14ac:dyDescent="0.3">
      <c r="A5914" t="s">
        <v>5903</v>
      </c>
      <c r="B5914" t="s">
        <v>12176</v>
      </c>
      <c r="C5914" s="56">
        <v>42587</v>
      </c>
      <c r="D5914" s="48">
        <v>0</v>
      </c>
      <c r="E5914" s="57">
        <v>0</v>
      </c>
      <c r="F5914" s="48">
        <v>0</v>
      </c>
      <c r="G5914" s="48">
        <v>0</v>
      </c>
      <c r="H5914" s="51"/>
      <c r="J5914" s="51"/>
    </row>
    <row r="5915" spans="1:10" x14ac:dyDescent="0.3">
      <c r="A5915" t="s">
        <v>5904</v>
      </c>
      <c r="B5915" t="s">
        <v>12177</v>
      </c>
      <c r="C5915" s="56">
        <v>42587</v>
      </c>
      <c r="D5915" s="48">
        <v>0</v>
      </c>
      <c r="E5915" s="57">
        <v>0</v>
      </c>
      <c r="F5915" s="48">
        <v>0</v>
      </c>
      <c r="G5915" s="48">
        <v>0</v>
      </c>
      <c r="H5915" s="51"/>
      <c r="J5915" s="51"/>
    </row>
    <row r="5916" spans="1:10" x14ac:dyDescent="0.3">
      <c r="A5916" t="s">
        <v>5905</v>
      </c>
      <c r="B5916" t="s">
        <v>12178</v>
      </c>
      <c r="C5916" s="56">
        <v>41674</v>
      </c>
      <c r="D5916" s="48">
        <v>0</v>
      </c>
      <c r="E5916" s="57">
        <v>131.38</v>
      </c>
      <c r="F5916" s="48">
        <v>63787.62</v>
      </c>
      <c r="G5916" s="48">
        <v>63787.62</v>
      </c>
      <c r="H5916" s="51"/>
      <c r="J5916" s="51"/>
    </row>
    <row r="5917" spans="1:10" x14ac:dyDescent="0.3">
      <c r="A5917" t="s">
        <v>5906</v>
      </c>
      <c r="B5917" t="s">
        <v>12179</v>
      </c>
      <c r="C5917" s="56">
        <v>41772</v>
      </c>
      <c r="D5917" s="48">
        <v>0</v>
      </c>
      <c r="E5917" s="57">
        <v>0</v>
      </c>
      <c r="F5917" s="48">
        <v>0</v>
      </c>
      <c r="G5917" s="48">
        <v>0</v>
      </c>
      <c r="H5917" s="51"/>
      <c r="J5917" s="51"/>
    </row>
    <row r="5918" spans="1:10" x14ac:dyDescent="0.3">
      <c r="A5918" t="s">
        <v>5907</v>
      </c>
      <c r="B5918" t="s">
        <v>12180</v>
      </c>
      <c r="C5918" s="56">
        <v>41248</v>
      </c>
      <c r="D5918" s="48">
        <v>9240</v>
      </c>
      <c r="E5918" s="57">
        <v>0</v>
      </c>
      <c r="F5918" s="48">
        <v>0</v>
      </c>
      <c r="G5918" s="48">
        <v>-9240</v>
      </c>
      <c r="H5918" s="51"/>
      <c r="J5918" s="51"/>
    </row>
    <row r="5919" spans="1:10" x14ac:dyDescent="0.3">
      <c r="A5919" t="s">
        <v>5908</v>
      </c>
      <c r="B5919" t="s">
        <v>12181</v>
      </c>
      <c r="C5919" s="56">
        <v>13622</v>
      </c>
      <c r="D5919" s="48">
        <v>3660.32</v>
      </c>
      <c r="E5919" s="57">
        <v>0</v>
      </c>
      <c r="F5919" s="48">
        <v>0</v>
      </c>
      <c r="G5919" s="48">
        <v>-3660.32</v>
      </c>
      <c r="H5919" s="51"/>
      <c r="J5919" s="51"/>
    </row>
    <row r="5920" spans="1:10" x14ac:dyDescent="0.3">
      <c r="A5920" t="s">
        <v>5909</v>
      </c>
      <c r="B5920" t="s">
        <v>12182</v>
      </c>
      <c r="C5920" s="56">
        <v>42683</v>
      </c>
      <c r="D5920" s="48">
        <v>0</v>
      </c>
      <c r="E5920" s="57">
        <v>0</v>
      </c>
      <c r="F5920" s="48">
        <v>0</v>
      </c>
      <c r="G5920" s="48">
        <v>0</v>
      </c>
      <c r="H5920" s="51"/>
      <c r="J5920" s="51"/>
    </row>
    <row r="5921" spans="1:10" x14ac:dyDescent="0.3">
      <c r="A5921" t="s">
        <v>5910</v>
      </c>
      <c r="B5921" t="s">
        <v>12183</v>
      </c>
      <c r="C5921" s="56">
        <v>42683</v>
      </c>
      <c r="D5921" s="48">
        <v>0</v>
      </c>
      <c r="E5921" s="57">
        <v>0</v>
      </c>
      <c r="F5921" s="48">
        <v>0</v>
      </c>
      <c r="G5921" s="48">
        <v>0</v>
      </c>
      <c r="H5921" s="51"/>
      <c r="J5921" s="51"/>
    </row>
    <row r="5922" spans="1:10" x14ac:dyDescent="0.3">
      <c r="A5922" t="s">
        <v>5911</v>
      </c>
      <c r="B5922" t="s">
        <v>12184</v>
      </c>
      <c r="C5922" s="56">
        <v>79016</v>
      </c>
      <c r="D5922" s="48">
        <v>0</v>
      </c>
      <c r="E5922" s="57">
        <v>0</v>
      </c>
      <c r="F5922" s="48">
        <v>0</v>
      </c>
      <c r="G5922" s="48">
        <v>0</v>
      </c>
      <c r="H5922" s="51"/>
      <c r="J5922" s="51"/>
    </row>
    <row r="5923" spans="1:10" x14ac:dyDescent="0.3">
      <c r="A5923" t="s">
        <v>5912</v>
      </c>
      <c r="B5923" t="s">
        <v>12185</v>
      </c>
      <c r="C5923" s="56">
        <v>28601</v>
      </c>
      <c r="D5923" s="48">
        <v>0</v>
      </c>
      <c r="E5923" s="57">
        <v>0</v>
      </c>
      <c r="F5923" s="48">
        <v>0</v>
      </c>
      <c r="G5923" s="48">
        <v>0</v>
      </c>
      <c r="H5923" s="51"/>
      <c r="J5923" s="51"/>
    </row>
    <row r="5924" spans="1:10" x14ac:dyDescent="0.3">
      <c r="A5924" t="s">
        <v>5913</v>
      </c>
      <c r="B5924" t="s">
        <v>12186</v>
      </c>
      <c r="C5924" s="56">
        <v>40530</v>
      </c>
      <c r="D5924" s="48">
        <v>0</v>
      </c>
      <c r="E5924" s="57">
        <v>0</v>
      </c>
      <c r="F5924" s="48">
        <v>0</v>
      </c>
      <c r="G5924" s="48">
        <v>0</v>
      </c>
      <c r="H5924" s="51"/>
      <c r="J5924" s="51"/>
    </row>
    <row r="5925" spans="1:10" x14ac:dyDescent="0.3">
      <c r="A5925" t="s">
        <v>5914</v>
      </c>
      <c r="B5925" t="s">
        <v>12187</v>
      </c>
      <c r="C5925" s="56">
        <v>28601</v>
      </c>
      <c r="D5925" s="48">
        <v>0</v>
      </c>
      <c r="E5925" s="57">
        <v>0</v>
      </c>
      <c r="F5925" s="48">
        <v>0</v>
      </c>
      <c r="G5925" s="48">
        <v>0</v>
      </c>
      <c r="H5925" s="51"/>
      <c r="J5925" s="51"/>
    </row>
    <row r="5926" spans="1:10" x14ac:dyDescent="0.3">
      <c r="A5926" t="s">
        <v>5915</v>
      </c>
      <c r="B5926" t="s">
        <v>12188</v>
      </c>
      <c r="C5926" s="56">
        <v>40946</v>
      </c>
      <c r="D5926" s="48">
        <v>0</v>
      </c>
      <c r="E5926" s="57">
        <v>0</v>
      </c>
      <c r="F5926" s="48">
        <v>0</v>
      </c>
      <c r="G5926" s="48">
        <v>0</v>
      </c>
      <c r="H5926" s="51"/>
      <c r="J5926" s="51"/>
    </row>
    <row r="5927" spans="1:10" x14ac:dyDescent="0.3">
      <c r="A5927" t="s">
        <v>5916</v>
      </c>
      <c r="B5927" t="s">
        <v>12189</v>
      </c>
      <c r="C5927" s="56">
        <v>41624</v>
      </c>
      <c r="D5927" s="48">
        <v>0</v>
      </c>
      <c r="E5927" s="57">
        <v>0</v>
      </c>
      <c r="F5927" s="48">
        <v>0</v>
      </c>
      <c r="G5927" s="48">
        <v>0</v>
      </c>
      <c r="H5927" s="51"/>
      <c r="J5927" s="51"/>
    </row>
    <row r="5928" spans="1:10" x14ac:dyDescent="0.3">
      <c r="A5928" t="s">
        <v>5917</v>
      </c>
      <c r="B5928" t="s">
        <v>12190</v>
      </c>
      <c r="C5928" s="56">
        <v>10249</v>
      </c>
      <c r="D5928" s="48">
        <v>0</v>
      </c>
      <c r="E5928" s="57">
        <v>0</v>
      </c>
      <c r="F5928" s="48">
        <v>0</v>
      </c>
      <c r="G5928" s="48">
        <v>0</v>
      </c>
      <c r="H5928" s="51"/>
      <c r="J5928" s="51"/>
    </row>
    <row r="5929" spans="1:10" x14ac:dyDescent="0.3">
      <c r="A5929" t="s">
        <v>5918</v>
      </c>
      <c r="B5929" t="s">
        <v>12191</v>
      </c>
      <c r="C5929" s="56">
        <v>41520</v>
      </c>
      <c r="D5929" s="48">
        <v>231832.74</v>
      </c>
      <c r="E5929" s="57">
        <v>51.45</v>
      </c>
      <c r="F5929" s="48">
        <v>24980</v>
      </c>
      <c r="G5929" s="48">
        <v>-206852.74</v>
      </c>
      <c r="H5929" s="51"/>
      <c r="J5929" s="51"/>
    </row>
    <row r="5930" spans="1:10" x14ac:dyDescent="0.3">
      <c r="A5930" t="s">
        <v>5919</v>
      </c>
      <c r="B5930" t="s">
        <v>12192</v>
      </c>
      <c r="C5930" s="56">
        <v>31076</v>
      </c>
      <c r="D5930" s="48">
        <v>263762.26</v>
      </c>
      <c r="E5930" s="57">
        <v>634.76</v>
      </c>
      <c r="F5930" s="48">
        <v>308188.68</v>
      </c>
      <c r="G5930" s="48">
        <v>44426.419999999984</v>
      </c>
      <c r="H5930" s="51"/>
      <c r="J5930" s="51"/>
    </row>
    <row r="5931" spans="1:10" x14ac:dyDescent="0.3">
      <c r="A5931" t="s">
        <v>5920</v>
      </c>
      <c r="B5931" t="s">
        <v>12193</v>
      </c>
      <c r="C5931" s="56">
        <v>65287</v>
      </c>
      <c r="D5931" s="48">
        <v>3633.46</v>
      </c>
      <c r="E5931" s="57">
        <v>0</v>
      </c>
      <c r="F5931" s="48">
        <v>0</v>
      </c>
      <c r="G5931" s="48">
        <v>-3633.46</v>
      </c>
      <c r="H5931" s="51"/>
      <c r="J5931" s="51"/>
    </row>
    <row r="5932" spans="1:10" x14ac:dyDescent="0.3">
      <c r="A5932" t="s">
        <v>5921</v>
      </c>
      <c r="B5932" t="s">
        <v>12194</v>
      </c>
      <c r="C5932" s="56">
        <v>41814</v>
      </c>
      <c r="D5932" s="48">
        <v>0</v>
      </c>
      <c r="E5932" s="57">
        <v>0</v>
      </c>
      <c r="F5932" s="48">
        <v>0</v>
      </c>
      <c r="G5932" s="48">
        <v>0</v>
      </c>
      <c r="H5932" s="51"/>
      <c r="J5932" s="51"/>
    </row>
    <row r="5933" spans="1:10" x14ac:dyDescent="0.3">
      <c r="A5933" t="s">
        <v>5922</v>
      </c>
      <c r="B5933" t="s">
        <v>12195</v>
      </c>
      <c r="C5933" s="56">
        <v>41616</v>
      </c>
      <c r="D5933" s="48">
        <v>0</v>
      </c>
      <c r="E5933" s="57">
        <v>37.799999999999997</v>
      </c>
      <c r="F5933" s="48">
        <v>18352.66</v>
      </c>
      <c r="G5933" s="48">
        <v>18352.66</v>
      </c>
      <c r="H5933" s="51"/>
      <c r="J5933" s="51"/>
    </row>
    <row r="5934" spans="1:10" x14ac:dyDescent="0.3">
      <c r="A5934" t="s">
        <v>5923</v>
      </c>
      <c r="B5934" t="s">
        <v>12196</v>
      </c>
      <c r="C5934" s="56">
        <v>42623</v>
      </c>
      <c r="D5934" s="48">
        <v>0</v>
      </c>
      <c r="E5934" s="57">
        <v>0</v>
      </c>
      <c r="F5934" s="48">
        <v>0</v>
      </c>
      <c r="G5934" s="48">
        <v>0</v>
      </c>
      <c r="H5934" s="51"/>
      <c r="J5934" s="51"/>
    </row>
    <row r="5935" spans="1:10" x14ac:dyDescent="0.3">
      <c r="A5935" t="s">
        <v>5924</v>
      </c>
      <c r="B5935" t="s">
        <v>12197</v>
      </c>
      <c r="C5935" s="56">
        <v>41012</v>
      </c>
      <c r="D5935" s="48">
        <v>0</v>
      </c>
      <c r="E5935" s="57">
        <v>0</v>
      </c>
      <c r="F5935" s="48">
        <v>0</v>
      </c>
      <c r="G5935" s="48">
        <v>0</v>
      </c>
      <c r="H5935" s="51"/>
      <c r="J5935" s="51"/>
    </row>
    <row r="5936" spans="1:10" x14ac:dyDescent="0.3">
      <c r="A5936" t="s">
        <v>5925</v>
      </c>
      <c r="B5936" t="s">
        <v>12198</v>
      </c>
      <c r="C5936" s="56">
        <v>41516</v>
      </c>
      <c r="D5936" s="48">
        <v>95612.34</v>
      </c>
      <c r="E5936" s="57">
        <v>232.97</v>
      </c>
      <c r="F5936" s="48">
        <v>113111.59</v>
      </c>
      <c r="G5936" s="48">
        <v>17499.25</v>
      </c>
      <c r="H5936" s="51"/>
      <c r="J5936" s="51"/>
    </row>
    <row r="5937" spans="1:10" x14ac:dyDescent="0.3">
      <c r="A5937" t="s">
        <v>5926</v>
      </c>
      <c r="B5937" t="s">
        <v>12199</v>
      </c>
      <c r="C5937" s="56">
        <v>40257</v>
      </c>
      <c r="D5937" s="48">
        <v>0</v>
      </c>
      <c r="E5937" s="57">
        <v>0</v>
      </c>
      <c r="F5937" s="48">
        <v>0</v>
      </c>
      <c r="G5937" s="48">
        <v>0</v>
      </c>
      <c r="H5937" s="51"/>
      <c r="J5937" s="51"/>
    </row>
    <row r="5938" spans="1:10" x14ac:dyDescent="0.3">
      <c r="A5938" t="s">
        <v>5927</v>
      </c>
      <c r="B5938" t="s">
        <v>12200</v>
      </c>
      <c r="C5938" s="56">
        <v>26158</v>
      </c>
      <c r="D5938" s="48">
        <v>0</v>
      </c>
      <c r="E5938" s="57">
        <v>0</v>
      </c>
      <c r="F5938" s="48">
        <v>0</v>
      </c>
      <c r="G5938" s="48">
        <v>0</v>
      </c>
      <c r="H5938" s="51"/>
      <c r="J5938" s="51"/>
    </row>
    <row r="5939" spans="1:10" x14ac:dyDescent="0.3">
      <c r="A5939" t="s">
        <v>5928</v>
      </c>
      <c r="B5939" t="s">
        <v>12201</v>
      </c>
      <c r="C5939" s="56">
        <v>42538</v>
      </c>
      <c r="D5939" s="48">
        <v>0</v>
      </c>
      <c r="E5939" s="57">
        <v>0</v>
      </c>
      <c r="F5939" s="48">
        <v>0</v>
      </c>
      <c r="G5939" s="48">
        <v>0</v>
      </c>
      <c r="H5939" s="51"/>
      <c r="J5939" s="51"/>
    </row>
    <row r="5940" spans="1:10" x14ac:dyDescent="0.3">
      <c r="A5940" t="s">
        <v>5929</v>
      </c>
      <c r="B5940" t="s">
        <v>12202</v>
      </c>
      <c r="C5940" s="56">
        <v>97358</v>
      </c>
      <c r="D5940" s="48">
        <v>103724.6</v>
      </c>
      <c r="E5940" s="57">
        <v>151.19</v>
      </c>
      <c r="F5940" s="48">
        <v>73405.77</v>
      </c>
      <c r="G5940" s="48">
        <v>-30318.83</v>
      </c>
      <c r="H5940" s="51"/>
      <c r="J5940" s="51"/>
    </row>
    <row r="5941" spans="1:10" x14ac:dyDescent="0.3">
      <c r="A5941" t="s">
        <v>5930</v>
      </c>
      <c r="B5941" t="s">
        <v>12203</v>
      </c>
      <c r="C5941" s="56">
        <v>41860</v>
      </c>
      <c r="D5941" s="48">
        <v>0</v>
      </c>
      <c r="E5941" s="57">
        <v>0</v>
      </c>
      <c r="F5941" s="48">
        <v>0</v>
      </c>
      <c r="G5941" s="48">
        <v>0</v>
      </c>
      <c r="H5941" s="51"/>
      <c r="J5941" s="51"/>
    </row>
    <row r="5942" spans="1:10" x14ac:dyDescent="0.3">
      <c r="A5942" t="s">
        <v>5931</v>
      </c>
      <c r="B5942" t="s">
        <v>12204</v>
      </c>
      <c r="C5942" s="56">
        <v>75388</v>
      </c>
      <c r="D5942" s="48">
        <v>0</v>
      </c>
      <c r="E5942" s="57">
        <v>0</v>
      </c>
      <c r="F5942" s="48">
        <v>0</v>
      </c>
      <c r="G5942" s="48">
        <v>0</v>
      </c>
      <c r="H5942" s="51"/>
      <c r="J5942" s="51"/>
    </row>
    <row r="5943" spans="1:10" x14ac:dyDescent="0.3">
      <c r="A5943" t="s">
        <v>5932</v>
      </c>
      <c r="B5943" t="s">
        <v>12205</v>
      </c>
      <c r="C5943" s="56">
        <v>41646</v>
      </c>
      <c r="D5943" s="48">
        <v>0</v>
      </c>
      <c r="E5943" s="57">
        <v>0</v>
      </c>
      <c r="F5943" s="48">
        <v>0</v>
      </c>
      <c r="G5943" s="48">
        <v>0</v>
      </c>
      <c r="H5943" s="51"/>
      <c r="J5943" s="51"/>
    </row>
    <row r="5944" spans="1:10" x14ac:dyDescent="0.3">
      <c r="A5944" t="s">
        <v>5933</v>
      </c>
      <c r="B5944" t="s">
        <v>12206</v>
      </c>
      <c r="C5944" s="56">
        <v>40020</v>
      </c>
      <c r="D5944" s="48">
        <v>0</v>
      </c>
      <c r="E5944" s="57">
        <v>0</v>
      </c>
      <c r="F5944" s="48">
        <v>0</v>
      </c>
      <c r="G5944" s="48">
        <v>0</v>
      </c>
      <c r="H5944" s="51"/>
      <c r="J5944" s="51"/>
    </row>
    <row r="5945" spans="1:10" x14ac:dyDescent="0.3">
      <c r="A5945" t="s">
        <v>5934</v>
      </c>
      <c r="B5945" t="s">
        <v>12207</v>
      </c>
      <c r="C5945" s="56">
        <v>41580</v>
      </c>
      <c r="D5945" s="48">
        <v>0</v>
      </c>
      <c r="E5945" s="57">
        <v>18.97</v>
      </c>
      <c r="F5945" s="48">
        <v>9210.31</v>
      </c>
      <c r="G5945" s="48">
        <v>9210.31</v>
      </c>
      <c r="H5945" s="51"/>
      <c r="J5945" s="51"/>
    </row>
    <row r="5946" spans="1:10" x14ac:dyDescent="0.3">
      <c r="A5946" t="s">
        <v>5935</v>
      </c>
      <c r="B5946" t="s">
        <v>12208</v>
      </c>
      <c r="C5946" s="56">
        <v>41662</v>
      </c>
      <c r="D5946" s="48">
        <v>0</v>
      </c>
      <c r="E5946" s="57">
        <v>0</v>
      </c>
      <c r="F5946" s="48">
        <v>0</v>
      </c>
      <c r="G5946" s="48">
        <v>0</v>
      </c>
      <c r="H5946" s="51"/>
      <c r="J5946" s="51"/>
    </row>
    <row r="5947" spans="1:10" x14ac:dyDescent="0.3">
      <c r="A5947" t="s">
        <v>5936</v>
      </c>
      <c r="B5947" t="s">
        <v>12209</v>
      </c>
      <c r="C5947" s="56">
        <v>89155</v>
      </c>
      <c r="D5947" s="48">
        <v>0</v>
      </c>
      <c r="E5947" s="57">
        <v>0</v>
      </c>
      <c r="F5947" s="48">
        <v>0</v>
      </c>
      <c r="G5947" s="48">
        <v>0</v>
      </c>
      <c r="H5947" s="51"/>
      <c r="J5947" s="51"/>
    </row>
    <row r="5948" spans="1:10" x14ac:dyDescent="0.3">
      <c r="A5948" t="s">
        <v>5937</v>
      </c>
      <c r="B5948" t="s">
        <v>12210</v>
      </c>
      <c r="C5948" s="56">
        <v>41534</v>
      </c>
      <c r="D5948" s="48">
        <v>0</v>
      </c>
      <c r="E5948" s="57">
        <v>0</v>
      </c>
      <c r="F5948" s="48">
        <v>0</v>
      </c>
      <c r="G5948" s="48">
        <v>0</v>
      </c>
      <c r="H5948" s="51"/>
      <c r="J5948" s="51"/>
    </row>
    <row r="5949" spans="1:10" x14ac:dyDescent="0.3">
      <c r="A5949" t="s">
        <v>5938</v>
      </c>
      <c r="B5949" t="s">
        <v>12211</v>
      </c>
      <c r="C5949" s="56">
        <v>41528</v>
      </c>
      <c r="D5949" s="48">
        <v>0</v>
      </c>
      <c r="E5949" s="57">
        <v>0</v>
      </c>
      <c r="F5949" s="48">
        <v>0</v>
      </c>
      <c r="G5949" s="48">
        <v>0</v>
      </c>
      <c r="H5949" s="51"/>
      <c r="J5949" s="51"/>
    </row>
    <row r="5950" spans="1:10" x14ac:dyDescent="0.3">
      <c r="A5950" t="s">
        <v>5939</v>
      </c>
      <c r="B5950" t="s">
        <v>12212</v>
      </c>
      <c r="C5950" s="56">
        <v>41792</v>
      </c>
      <c r="D5950" s="48">
        <v>0</v>
      </c>
      <c r="E5950" s="57">
        <v>0</v>
      </c>
      <c r="F5950" s="48">
        <v>0</v>
      </c>
      <c r="G5950" s="48">
        <v>0</v>
      </c>
      <c r="H5950" s="51"/>
      <c r="J5950" s="51"/>
    </row>
    <row r="5951" spans="1:10" x14ac:dyDescent="0.3">
      <c r="A5951" t="s">
        <v>5940</v>
      </c>
      <c r="B5951" t="s">
        <v>12213</v>
      </c>
      <c r="C5951" s="56">
        <v>77975</v>
      </c>
      <c r="D5951" s="48">
        <v>0</v>
      </c>
      <c r="E5951" s="57">
        <v>0</v>
      </c>
      <c r="F5951" s="48">
        <v>0</v>
      </c>
      <c r="G5951" s="48">
        <v>0</v>
      </c>
      <c r="H5951" s="51"/>
      <c r="J5951" s="51"/>
    </row>
    <row r="5952" spans="1:10" x14ac:dyDescent="0.3">
      <c r="A5952" t="s">
        <v>5941</v>
      </c>
      <c r="B5952" t="s">
        <v>12214</v>
      </c>
      <c r="C5952" s="56">
        <v>41375</v>
      </c>
      <c r="D5952" s="48">
        <v>0</v>
      </c>
      <c r="E5952" s="57">
        <v>0</v>
      </c>
      <c r="F5952" s="48">
        <v>0</v>
      </c>
      <c r="G5952" s="48">
        <v>0</v>
      </c>
      <c r="H5952" s="51"/>
      <c r="J5952" s="51"/>
    </row>
    <row r="5953" spans="1:10" x14ac:dyDescent="0.3">
      <c r="A5953" t="s">
        <v>5942</v>
      </c>
      <c r="B5953" t="s">
        <v>12215</v>
      </c>
      <c r="C5953" s="56">
        <v>40753</v>
      </c>
      <c r="D5953" s="48">
        <v>0</v>
      </c>
      <c r="E5953" s="57">
        <v>0</v>
      </c>
      <c r="F5953" s="48">
        <v>0</v>
      </c>
      <c r="G5953" s="48">
        <v>0</v>
      </c>
      <c r="H5953" s="51"/>
      <c r="J5953" s="51"/>
    </row>
    <row r="5954" spans="1:10" x14ac:dyDescent="0.3">
      <c r="A5954" t="s">
        <v>5943</v>
      </c>
      <c r="B5954" t="s">
        <v>12216</v>
      </c>
      <c r="C5954" s="56">
        <v>30709</v>
      </c>
      <c r="D5954" s="48">
        <v>75194.91</v>
      </c>
      <c r="E5954" s="57">
        <v>355.12</v>
      </c>
      <c r="F5954" s="48">
        <v>172417.86</v>
      </c>
      <c r="G5954" s="48">
        <v>97222.949999999983</v>
      </c>
      <c r="H5954" s="51"/>
      <c r="J5954" s="51"/>
    </row>
    <row r="5955" spans="1:10" x14ac:dyDescent="0.3">
      <c r="A5955" t="s">
        <v>5944</v>
      </c>
      <c r="B5955" t="s">
        <v>12217</v>
      </c>
      <c r="C5955" s="56">
        <v>41632</v>
      </c>
      <c r="D5955" s="48">
        <v>0</v>
      </c>
      <c r="E5955" s="57">
        <v>30.93</v>
      </c>
      <c r="F5955" s="48">
        <v>15017.13</v>
      </c>
      <c r="G5955" s="48">
        <v>15017.13</v>
      </c>
      <c r="H5955" s="51"/>
      <c r="J5955" s="51"/>
    </row>
    <row r="5956" spans="1:10" x14ac:dyDescent="0.3">
      <c r="A5956" t="s">
        <v>5945</v>
      </c>
      <c r="B5956" t="s">
        <v>12218</v>
      </c>
      <c r="C5956" s="56">
        <v>31076</v>
      </c>
      <c r="D5956" s="48">
        <v>134580.24</v>
      </c>
      <c r="E5956" s="57">
        <v>484.85</v>
      </c>
      <c r="F5956" s="48">
        <v>235404.37</v>
      </c>
      <c r="G5956" s="48">
        <v>100824.13</v>
      </c>
      <c r="H5956" s="51"/>
      <c r="J5956" s="51"/>
    </row>
    <row r="5957" spans="1:10" x14ac:dyDescent="0.3">
      <c r="A5957" t="s">
        <v>5946</v>
      </c>
      <c r="B5957" t="s">
        <v>12219</v>
      </c>
      <c r="C5957" s="56">
        <v>31077</v>
      </c>
      <c r="D5957" s="48">
        <v>10306.459999999999</v>
      </c>
      <c r="E5957" s="57">
        <v>0</v>
      </c>
      <c r="F5957" s="48">
        <v>0</v>
      </c>
      <c r="G5957" s="48">
        <v>-10306.459999999999</v>
      </c>
      <c r="H5957" s="51"/>
      <c r="J5957" s="51"/>
    </row>
    <row r="5958" spans="1:10" x14ac:dyDescent="0.3">
      <c r="A5958" t="s">
        <v>5947</v>
      </c>
      <c r="B5958" t="s">
        <v>12220</v>
      </c>
      <c r="C5958" s="56">
        <v>31080</v>
      </c>
      <c r="D5958" s="48">
        <v>777996.75</v>
      </c>
      <c r="E5958" s="57">
        <v>1087.31</v>
      </c>
      <c r="F5958" s="48">
        <v>527910.75</v>
      </c>
      <c r="G5958" s="48">
        <v>-250086</v>
      </c>
      <c r="H5958" s="51"/>
      <c r="J5958" s="51"/>
    </row>
    <row r="5959" spans="1:10" x14ac:dyDescent="0.3">
      <c r="A5959" t="s">
        <v>5948</v>
      </c>
      <c r="B5959" t="s">
        <v>12221</v>
      </c>
      <c r="C5959" s="56">
        <v>31088</v>
      </c>
      <c r="D5959" s="48">
        <v>371271.19</v>
      </c>
      <c r="E5959" s="57">
        <v>479.4</v>
      </c>
      <c r="F5959" s="48">
        <v>232758.29</v>
      </c>
      <c r="G5959" s="48">
        <v>-138512.9</v>
      </c>
      <c r="H5959" s="51"/>
      <c r="J5959" s="51"/>
    </row>
    <row r="5960" spans="1:10" x14ac:dyDescent="0.3">
      <c r="A5960" t="s">
        <v>5949</v>
      </c>
      <c r="B5960" t="s">
        <v>12222</v>
      </c>
      <c r="C5960" s="56">
        <v>31089</v>
      </c>
      <c r="D5960" s="48">
        <v>0</v>
      </c>
      <c r="E5960" s="57">
        <v>0</v>
      </c>
      <c r="F5960" s="48">
        <v>0</v>
      </c>
      <c r="G5960" s="48">
        <v>0</v>
      </c>
      <c r="H5960" s="51"/>
      <c r="J5960" s="51"/>
    </row>
    <row r="5961" spans="1:10" x14ac:dyDescent="0.3">
      <c r="A5961" t="s">
        <v>5950</v>
      </c>
      <c r="B5961" t="s">
        <v>12223</v>
      </c>
      <c r="C5961" s="56">
        <v>31118</v>
      </c>
      <c r="D5961" s="48">
        <v>348870.17</v>
      </c>
      <c r="E5961" s="57">
        <v>842.82</v>
      </c>
      <c r="F5961" s="48">
        <v>409205.97</v>
      </c>
      <c r="G5961" s="48">
        <v>60335.799999999988</v>
      </c>
      <c r="H5961" s="51"/>
      <c r="J5961" s="51"/>
    </row>
    <row r="5962" spans="1:10" x14ac:dyDescent="0.3">
      <c r="A5962" t="s">
        <v>5951</v>
      </c>
      <c r="B5962" t="s">
        <v>12224</v>
      </c>
      <c r="C5962" s="56">
        <v>75388</v>
      </c>
      <c r="D5962" s="48">
        <v>0</v>
      </c>
      <c r="E5962" s="57">
        <v>0</v>
      </c>
      <c r="F5962" s="48">
        <v>0</v>
      </c>
      <c r="G5962" s="48">
        <v>0</v>
      </c>
      <c r="H5962" s="51"/>
      <c r="J5962" s="51"/>
    </row>
    <row r="5963" spans="1:10" x14ac:dyDescent="0.3">
      <c r="A5963" t="s">
        <v>5952</v>
      </c>
      <c r="B5963" t="s">
        <v>12225</v>
      </c>
      <c r="C5963" s="56">
        <v>71008</v>
      </c>
      <c r="D5963" s="48">
        <v>20630.28</v>
      </c>
      <c r="E5963" s="57">
        <v>10.66</v>
      </c>
      <c r="F5963" s="48">
        <v>5175.6400000000003</v>
      </c>
      <c r="G5963" s="48">
        <v>-15454.64</v>
      </c>
      <c r="H5963" s="51"/>
      <c r="J5963" s="51"/>
    </row>
    <row r="5964" spans="1:10" x14ac:dyDescent="0.3">
      <c r="A5964" t="s">
        <v>5953</v>
      </c>
      <c r="B5964" t="s">
        <v>12226</v>
      </c>
      <c r="C5964" s="56">
        <v>41534</v>
      </c>
      <c r="D5964" s="48">
        <v>3696</v>
      </c>
      <c r="E5964" s="57">
        <v>0</v>
      </c>
      <c r="F5964" s="48">
        <v>0</v>
      </c>
      <c r="G5964" s="48">
        <v>-3696</v>
      </c>
      <c r="H5964" s="51"/>
      <c r="J5964" s="51"/>
    </row>
    <row r="5965" spans="1:10" x14ac:dyDescent="0.3">
      <c r="A5965" t="s">
        <v>5954</v>
      </c>
      <c r="B5965" t="s">
        <v>12227</v>
      </c>
      <c r="C5965" s="56">
        <v>31204</v>
      </c>
      <c r="D5965" s="48">
        <v>0</v>
      </c>
      <c r="E5965" s="57">
        <v>0</v>
      </c>
      <c r="F5965" s="48">
        <v>0</v>
      </c>
      <c r="G5965" s="48">
        <v>0</v>
      </c>
      <c r="H5965" s="51"/>
      <c r="J5965" s="51"/>
    </row>
    <row r="5966" spans="1:10" x14ac:dyDescent="0.3">
      <c r="A5966" t="s">
        <v>5955</v>
      </c>
      <c r="B5966" t="s">
        <v>12228</v>
      </c>
      <c r="C5966" s="56">
        <v>41611</v>
      </c>
      <c r="D5966" s="48">
        <v>18480</v>
      </c>
      <c r="E5966" s="57">
        <v>57.39</v>
      </c>
      <c r="F5966" s="48">
        <v>27863.99</v>
      </c>
      <c r="G5966" s="48">
        <v>9383.9900000000016</v>
      </c>
      <c r="H5966" s="51"/>
      <c r="J5966" s="51"/>
    </row>
    <row r="5967" spans="1:10" x14ac:dyDescent="0.3">
      <c r="A5967" t="s">
        <v>5956</v>
      </c>
      <c r="B5967" t="s">
        <v>12229</v>
      </c>
      <c r="C5967" s="56">
        <v>41611</v>
      </c>
      <c r="D5967" s="48">
        <v>0</v>
      </c>
      <c r="E5967" s="57">
        <v>0</v>
      </c>
      <c r="F5967" s="48">
        <v>0</v>
      </c>
      <c r="G5967" s="48">
        <v>0</v>
      </c>
      <c r="H5967" s="51"/>
      <c r="J5967" s="51"/>
    </row>
    <row r="5968" spans="1:10" x14ac:dyDescent="0.3">
      <c r="A5968" t="s">
        <v>5957</v>
      </c>
      <c r="B5968" t="s">
        <v>12230</v>
      </c>
      <c r="C5968" s="56">
        <v>48101</v>
      </c>
      <c r="D5968" s="48">
        <v>0</v>
      </c>
      <c r="E5968" s="57">
        <v>0</v>
      </c>
      <c r="F5968" s="48">
        <v>0</v>
      </c>
      <c r="G5968" s="48">
        <v>0</v>
      </c>
      <c r="H5968" s="51"/>
      <c r="J5968" s="51"/>
    </row>
    <row r="5969" spans="1:10" x14ac:dyDescent="0.3">
      <c r="A5969" t="s">
        <v>5958</v>
      </c>
      <c r="B5969" t="s">
        <v>12231</v>
      </c>
      <c r="C5969" s="56">
        <v>41860</v>
      </c>
      <c r="D5969" s="48">
        <v>0</v>
      </c>
      <c r="E5969" s="57">
        <v>0</v>
      </c>
      <c r="F5969" s="48">
        <v>0</v>
      </c>
      <c r="G5969" s="48">
        <v>0</v>
      </c>
      <c r="H5969" s="51"/>
      <c r="J5969" s="51"/>
    </row>
    <row r="5970" spans="1:10" x14ac:dyDescent="0.3">
      <c r="A5970" t="s">
        <v>5959</v>
      </c>
      <c r="B5970" t="s">
        <v>12232</v>
      </c>
      <c r="C5970" s="56">
        <v>40950</v>
      </c>
      <c r="D5970" s="48">
        <v>0</v>
      </c>
      <c r="E5970" s="57">
        <v>0</v>
      </c>
      <c r="F5970" s="48">
        <v>0</v>
      </c>
      <c r="G5970" s="48">
        <v>0</v>
      </c>
      <c r="H5970" s="51"/>
      <c r="J5970" s="51"/>
    </row>
    <row r="5971" spans="1:10" x14ac:dyDescent="0.3">
      <c r="A5971" t="s">
        <v>5960</v>
      </c>
      <c r="B5971" t="s">
        <v>12233</v>
      </c>
      <c r="C5971" s="56">
        <v>40114</v>
      </c>
      <c r="D5971" s="48">
        <v>0</v>
      </c>
      <c r="E5971" s="57">
        <v>81.28</v>
      </c>
      <c r="F5971" s="48">
        <v>39463.07</v>
      </c>
      <c r="G5971" s="48">
        <v>39463.07</v>
      </c>
      <c r="H5971" s="51"/>
      <c r="J5971" s="51"/>
    </row>
    <row r="5972" spans="1:10" x14ac:dyDescent="0.3">
      <c r="A5972" t="s">
        <v>5961</v>
      </c>
      <c r="B5972" t="s">
        <v>12234</v>
      </c>
      <c r="C5972" s="56">
        <v>40114</v>
      </c>
      <c r="D5972" s="48">
        <v>0</v>
      </c>
      <c r="E5972" s="57">
        <v>91.34</v>
      </c>
      <c r="F5972" s="48">
        <v>44347.4</v>
      </c>
      <c r="G5972" s="48">
        <v>44347.4</v>
      </c>
      <c r="H5972" s="51"/>
      <c r="J5972" s="51"/>
    </row>
    <row r="5973" spans="1:10" x14ac:dyDescent="0.3">
      <c r="A5973" t="s">
        <v>5962</v>
      </c>
      <c r="B5973" t="s">
        <v>12235</v>
      </c>
      <c r="C5973" s="56">
        <v>41676</v>
      </c>
      <c r="D5973" s="48">
        <v>11169.43</v>
      </c>
      <c r="E5973" s="57">
        <v>175.19</v>
      </c>
      <c r="F5973" s="48">
        <v>85058.25</v>
      </c>
      <c r="G5973" s="48">
        <v>73888.820000000007</v>
      </c>
      <c r="H5973" s="51"/>
      <c r="J5973" s="51"/>
    </row>
    <row r="5974" spans="1:10" x14ac:dyDescent="0.3">
      <c r="A5974" t="s">
        <v>5963</v>
      </c>
      <c r="B5974" t="s">
        <v>12236</v>
      </c>
      <c r="C5974" s="56">
        <v>41676</v>
      </c>
      <c r="D5974" s="48">
        <v>0</v>
      </c>
      <c r="E5974" s="57">
        <v>0</v>
      </c>
      <c r="F5974" s="48">
        <v>0</v>
      </c>
      <c r="G5974" s="48">
        <v>0</v>
      </c>
      <c r="H5974" s="51"/>
      <c r="J5974" s="51"/>
    </row>
    <row r="5975" spans="1:10" x14ac:dyDescent="0.3">
      <c r="A5975" t="s">
        <v>5964</v>
      </c>
      <c r="B5975" t="s">
        <v>12237</v>
      </c>
      <c r="C5975" s="56">
        <v>40862</v>
      </c>
      <c r="D5975" s="48">
        <v>0</v>
      </c>
      <c r="E5975" s="57">
        <v>0</v>
      </c>
      <c r="F5975" s="48">
        <v>0</v>
      </c>
      <c r="G5975" s="48">
        <v>0</v>
      </c>
      <c r="H5975" s="51"/>
      <c r="J5975" s="51"/>
    </row>
    <row r="5976" spans="1:10" x14ac:dyDescent="0.3">
      <c r="A5976" t="s">
        <v>5965</v>
      </c>
      <c r="B5976" t="s">
        <v>12238</v>
      </c>
      <c r="C5976" s="56">
        <v>41662</v>
      </c>
      <c r="D5976" s="48">
        <v>0</v>
      </c>
      <c r="E5976" s="57">
        <v>0</v>
      </c>
      <c r="F5976" s="48">
        <v>0</v>
      </c>
      <c r="G5976" s="48">
        <v>0</v>
      </c>
      <c r="H5976" s="51"/>
      <c r="J5976" s="51"/>
    </row>
    <row r="5977" spans="1:10" x14ac:dyDescent="0.3">
      <c r="A5977" t="s">
        <v>5966</v>
      </c>
      <c r="B5977" t="s">
        <v>12239</v>
      </c>
      <c r="C5977" s="56">
        <v>41860</v>
      </c>
      <c r="D5977" s="48">
        <v>0</v>
      </c>
      <c r="E5977" s="57">
        <v>0</v>
      </c>
      <c r="F5977" s="48">
        <v>0</v>
      </c>
      <c r="G5977" s="48">
        <v>0</v>
      </c>
      <c r="H5977" s="51"/>
      <c r="J5977" s="51"/>
    </row>
    <row r="5978" spans="1:10" x14ac:dyDescent="0.3">
      <c r="A5978" t="s">
        <v>5967</v>
      </c>
      <c r="B5978" t="s">
        <v>12240</v>
      </c>
      <c r="C5978" s="56">
        <v>40378</v>
      </c>
      <c r="D5978" s="48">
        <v>0</v>
      </c>
      <c r="E5978" s="57">
        <v>0</v>
      </c>
      <c r="F5978" s="48">
        <v>0</v>
      </c>
      <c r="G5978" s="48">
        <v>0</v>
      </c>
      <c r="H5978" s="51"/>
      <c r="J5978" s="51"/>
    </row>
    <row r="5979" spans="1:10" x14ac:dyDescent="0.3">
      <c r="A5979" t="s">
        <v>5968</v>
      </c>
      <c r="B5979" t="s">
        <v>12241</v>
      </c>
      <c r="C5979" s="56">
        <v>41248</v>
      </c>
      <c r="D5979" s="48">
        <v>0</v>
      </c>
      <c r="E5979" s="57">
        <v>0</v>
      </c>
      <c r="F5979" s="48">
        <v>0</v>
      </c>
      <c r="G5979" s="48">
        <v>0</v>
      </c>
      <c r="H5979" s="51"/>
      <c r="J5979" s="51"/>
    </row>
    <row r="5980" spans="1:10" x14ac:dyDescent="0.3">
      <c r="A5980" t="s">
        <v>5969</v>
      </c>
      <c r="B5980" t="s">
        <v>12242</v>
      </c>
      <c r="C5980" s="56">
        <v>40517</v>
      </c>
      <c r="D5980" s="48">
        <v>0</v>
      </c>
      <c r="E5980" s="57">
        <v>0</v>
      </c>
      <c r="F5980" s="48">
        <v>0</v>
      </c>
      <c r="G5980" s="48">
        <v>0</v>
      </c>
      <c r="H5980" s="51"/>
      <c r="J5980" s="51"/>
    </row>
    <row r="5981" spans="1:10" x14ac:dyDescent="0.3">
      <c r="A5981" t="s">
        <v>5970</v>
      </c>
      <c r="B5981" t="s">
        <v>12243</v>
      </c>
      <c r="C5981" s="56">
        <v>41778</v>
      </c>
      <c r="D5981" s="48">
        <v>0</v>
      </c>
      <c r="E5981" s="57">
        <v>102.13</v>
      </c>
      <c r="F5981" s="48">
        <v>49586.16</v>
      </c>
      <c r="G5981" s="48">
        <v>49586.16</v>
      </c>
      <c r="H5981" s="51"/>
      <c r="J5981" s="51"/>
    </row>
    <row r="5982" spans="1:10" x14ac:dyDescent="0.3">
      <c r="A5982" t="s">
        <v>5971</v>
      </c>
      <c r="B5982" t="s">
        <v>12244</v>
      </c>
      <c r="C5982" s="56">
        <v>41424</v>
      </c>
      <c r="D5982" s="48">
        <v>0</v>
      </c>
      <c r="E5982" s="57">
        <v>0</v>
      </c>
      <c r="F5982" s="48">
        <v>0</v>
      </c>
      <c r="G5982" s="48">
        <v>0</v>
      </c>
      <c r="H5982" s="51"/>
      <c r="J5982" s="51"/>
    </row>
    <row r="5983" spans="1:10" x14ac:dyDescent="0.3">
      <c r="A5983" t="s">
        <v>5972</v>
      </c>
      <c r="B5983" t="s">
        <v>12245</v>
      </c>
      <c r="C5983" s="56">
        <v>41023</v>
      </c>
      <c r="D5983" s="48">
        <v>0</v>
      </c>
      <c r="E5983" s="57">
        <v>269.19</v>
      </c>
      <c r="F5983" s="48">
        <v>130697.13</v>
      </c>
      <c r="G5983" s="48">
        <v>130697.13</v>
      </c>
      <c r="H5983" s="51"/>
      <c r="J5983" s="51"/>
    </row>
    <row r="5984" spans="1:10" x14ac:dyDescent="0.3">
      <c r="A5984" t="s">
        <v>5973</v>
      </c>
      <c r="B5984" t="s">
        <v>12246</v>
      </c>
      <c r="C5984" s="56">
        <v>41223</v>
      </c>
      <c r="D5984" s="48">
        <v>6125.38</v>
      </c>
      <c r="E5984" s="57">
        <v>11.25</v>
      </c>
      <c r="F5984" s="48">
        <v>5462.1</v>
      </c>
      <c r="G5984" s="48">
        <v>-663.27999999999975</v>
      </c>
      <c r="H5984" s="51"/>
      <c r="J5984" s="51"/>
    </row>
    <row r="5985" spans="1:10" x14ac:dyDescent="0.3">
      <c r="A5985" t="s">
        <v>5974</v>
      </c>
      <c r="B5985" t="s">
        <v>12247</v>
      </c>
      <c r="C5985" s="56">
        <v>40945</v>
      </c>
      <c r="D5985" s="48">
        <v>0</v>
      </c>
      <c r="E5985" s="57">
        <v>0</v>
      </c>
      <c r="F5985" s="48">
        <v>0</v>
      </c>
      <c r="G5985" s="48">
        <v>0</v>
      </c>
      <c r="H5985" s="51"/>
      <c r="J5985" s="51"/>
    </row>
    <row r="5986" spans="1:10" x14ac:dyDescent="0.3">
      <c r="A5986" t="s">
        <v>5975</v>
      </c>
      <c r="B5986" t="s">
        <v>12248</v>
      </c>
      <c r="C5986" s="56">
        <v>41672</v>
      </c>
      <c r="D5986" s="48">
        <v>0</v>
      </c>
      <c r="E5986" s="57">
        <v>0</v>
      </c>
      <c r="F5986" s="48">
        <v>0</v>
      </c>
      <c r="G5986" s="48">
        <v>0</v>
      </c>
      <c r="H5986" s="51"/>
      <c r="J5986" s="51"/>
    </row>
    <row r="5987" spans="1:10" x14ac:dyDescent="0.3">
      <c r="A5987" t="s">
        <v>5976</v>
      </c>
      <c r="B5987" t="s">
        <v>12249</v>
      </c>
      <c r="C5987" s="56">
        <v>74049</v>
      </c>
      <c r="D5987" s="48">
        <v>0</v>
      </c>
      <c r="E5987" s="57">
        <v>0</v>
      </c>
      <c r="F5987" s="48">
        <v>0</v>
      </c>
      <c r="G5987" s="48">
        <v>0</v>
      </c>
      <c r="H5987" s="51"/>
      <c r="J5987" s="51"/>
    </row>
    <row r="5988" spans="1:10" x14ac:dyDescent="0.3">
      <c r="A5988" t="s">
        <v>5977</v>
      </c>
      <c r="B5988" t="s">
        <v>12250</v>
      </c>
      <c r="C5988" s="56">
        <v>41630</v>
      </c>
      <c r="D5988" s="48">
        <v>6832.95</v>
      </c>
      <c r="E5988" s="57">
        <v>33.58</v>
      </c>
      <c r="F5988" s="48">
        <v>16303.76</v>
      </c>
      <c r="G5988" s="48">
        <v>9470.8100000000013</v>
      </c>
      <c r="H5988" s="51"/>
      <c r="J5988" s="51"/>
    </row>
    <row r="5989" spans="1:10" x14ac:dyDescent="0.3">
      <c r="A5989" t="s">
        <v>5978</v>
      </c>
      <c r="B5989" t="s">
        <v>12251</v>
      </c>
      <c r="C5989" s="56">
        <v>40020</v>
      </c>
      <c r="D5989" s="48">
        <v>0</v>
      </c>
      <c r="E5989" s="57">
        <v>0</v>
      </c>
      <c r="F5989" s="48">
        <v>0</v>
      </c>
      <c r="G5989" s="48">
        <v>0</v>
      </c>
      <c r="H5989" s="51"/>
      <c r="J5989" s="51"/>
    </row>
    <row r="5990" spans="1:10" x14ac:dyDescent="0.3">
      <c r="A5990" t="s">
        <v>5979</v>
      </c>
      <c r="B5990" t="s">
        <v>12252</v>
      </c>
      <c r="C5990" s="56">
        <v>41869</v>
      </c>
      <c r="D5990" s="48">
        <v>0</v>
      </c>
      <c r="E5990" s="57">
        <v>0</v>
      </c>
      <c r="F5990" s="48">
        <v>0</v>
      </c>
      <c r="G5990" s="48">
        <v>0</v>
      </c>
      <c r="H5990" s="51"/>
      <c r="J5990" s="51"/>
    </row>
    <row r="5991" spans="1:10" x14ac:dyDescent="0.3">
      <c r="A5991" t="s">
        <v>5980</v>
      </c>
      <c r="B5991" t="s">
        <v>12253</v>
      </c>
      <c r="C5991" s="56">
        <v>82526</v>
      </c>
      <c r="D5991" s="48">
        <v>0</v>
      </c>
      <c r="E5991" s="57">
        <v>0</v>
      </c>
      <c r="F5991" s="48">
        <v>0</v>
      </c>
      <c r="G5991" s="48">
        <v>0</v>
      </c>
      <c r="H5991" s="51"/>
      <c r="J5991" s="51"/>
    </row>
    <row r="5992" spans="1:10" x14ac:dyDescent="0.3">
      <c r="A5992" t="s">
        <v>5981</v>
      </c>
      <c r="B5992" t="s">
        <v>12254</v>
      </c>
      <c r="C5992" s="56">
        <v>42558</v>
      </c>
      <c r="D5992" s="48">
        <v>0</v>
      </c>
      <c r="E5992" s="57">
        <v>0</v>
      </c>
      <c r="F5992" s="48">
        <v>0</v>
      </c>
      <c r="G5992" s="48">
        <v>0</v>
      </c>
      <c r="H5992" s="51"/>
      <c r="J5992" s="51"/>
    </row>
    <row r="5993" spans="1:10" x14ac:dyDescent="0.3">
      <c r="A5993" t="s">
        <v>5982</v>
      </c>
      <c r="B5993" t="s">
        <v>12255</v>
      </c>
      <c r="C5993" s="56">
        <v>41579</v>
      </c>
      <c r="D5993" s="48">
        <v>28214.61</v>
      </c>
      <c r="E5993" s="57">
        <v>176.79</v>
      </c>
      <c r="F5993" s="48">
        <v>85835.08</v>
      </c>
      <c r="G5993" s="48">
        <v>57620.47</v>
      </c>
      <c r="H5993" s="51"/>
      <c r="J5993" s="51"/>
    </row>
    <row r="5994" spans="1:10" x14ac:dyDescent="0.3">
      <c r="A5994" t="s">
        <v>5983</v>
      </c>
      <c r="B5994" t="s">
        <v>12256</v>
      </c>
      <c r="C5994" s="56">
        <v>38001</v>
      </c>
      <c r="D5994" s="48">
        <v>0</v>
      </c>
      <c r="E5994" s="57">
        <v>0</v>
      </c>
      <c r="F5994" s="48">
        <v>0</v>
      </c>
      <c r="G5994" s="48">
        <v>0</v>
      </c>
      <c r="H5994" s="51"/>
      <c r="J5994" s="51"/>
    </row>
    <row r="5995" spans="1:10" x14ac:dyDescent="0.3">
      <c r="A5995" t="s">
        <v>5984</v>
      </c>
      <c r="B5995" t="s">
        <v>12257</v>
      </c>
      <c r="C5995" s="56">
        <v>32177</v>
      </c>
      <c r="D5995" s="48">
        <v>0</v>
      </c>
      <c r="E5995" s="57">
        <v>0</v>
      </c>
      <c r="F5995" s="48">
        <v>0</v>
      </c>
      <c r="G5995" s="48">
        <v>0</v>
      </c>
      <c r="H5995" s="51"/>
      <c r="J5995" s="51"/>
    </row>
    <row r="5996" spans="1:10" x14ac:dyDescent="0.3">
      <c r="A5996" t="s">
        <v>5985</v>
      </c>
      <c r="B5996" t="s">
        <v>12258</v>
      </c>
      <c r="C5996" s="56">
        <v>75388</v>
      </c>
      <c r="D5996" s="48">
        <v>0</v>
      </c>
      <c r="E5996" s="57">
        <v>0</v>
      </c>
      <c r="F5996" s="48">
        <v>0</v>
      </c>
      <c r="G5996" s="48">
        <v>0</v>
      </c>
      <c r="H5996" s="51"/>
      <c r="J5996" s="51"/>
    </row>
    <row r="5997" spans="1:10" x14ac:dyDescent="0.3">
      <c r="A5997" t="s">
        <v>5986</v>
      </c>
      <c r="B5997" t="s">
        <v>12259</v>
      </c>
      <c r="C5997" s="56">
        <v>61284</v>
      </c>
      <c r="D5997" s="48">
        <v>0</v>
      </c>
      <c r="E5997" s="57">
        <v>0</v>
      </c>
      <c r="F5997" s="48">
        <v>0</v>
      </c>
      <c r="G5997" s="48">
        <v>0</v>
      </c>
      <c r="H5997" s="51"/>
      <c r="J5997" s="51"/>
    </row>
    <row r="5998" spans="1:10" x14ac:dyDescent="0.3">
      <c r="A5998" t="s">
        <v>5987</v>
      </c>
      <c r="B5998" t="s">
        <v>12260</v>
      </c>
      <c r="C5998" s="56">
        <v>41390</v>
      </c>
      <c r="D5998" s="48">
        <v>0</v>
      </c>
      <c r="E5998" s="57">
        <v>0</v>
      </c>
      <c r="F5998" s="48">
        <v>0</v>
      </c>
      <c r="G5998" s="48">
        <v>0</v>
      </c>
      <c r="H5998" s="51"/>
      <c r="J5998" s="51"/>
    </row>
    <row r="5999" spans="1:10" x14ac:dyDescent="0.3">
      <c r="A5999" t="s">
        <v>5988</v>
      </c>
      <c r="B5999" t="s">
        <v>12261</v>
      </c>
      <c r="C5999" s="56">
        <v>40377</v>
      </c>
      <c r="D5999" s="48">
        <v>0</v>
      </c>
      <c r="E5999" s="57">
        <v>0</v>
      </c>
      <c r="F5999" s="48">
        <v>0</v>
      </c>
      <c r="G5999" s="48">
        <v>0</v>
      </c>
      <c r="H5999" s="51"/>
      <c r="J5999" s="51"/>
    </row>
    <row r="6000" spans="1:10" x14ac:dyDescent="0.3">
      <c r="A6000" t="s">
        <v>5989</v>
      </c>
      <c r="B6000" t="s">
        <v>12262</v>
      </c>
      <c r="C6000" s="56">
        <v>40377</v>
      </c>
      <c r="D6000" s="48">
        <v>0</v>
      </c>
      <c r="E6000" s="57">
        <v>0</v>
      </c>
      <c r="F6000" s="48">
        <v>0</v>
      </c>
      <c r="G6000" s="48">
        <v>0</v>
      </c>
      <c r="H6000" s="51"/>
      <c r="J6000" s="51"/>
    </row>
    <row r="6001" spans="1:10" x14ac:dyDescent="0.3">
      <c r="A6001" t="s">
        <v>5990</v>
      </c>
      <c r="B6001" t="s">
        <v>12263</v>
      </c>
      <c r="C6001" s="56">
        <v>41398</v>
      </c>
      <c r="D6001" s="48">
        <v>0</v>
      </c>
      <c r="E6001" s="57">
        <v>0</v>
      </c>
      <c r="F6001" s="48">
        <v>0</v>
      </c>
      <c r="G6001" s="48">
        <v>0</v>
      </c>
      <c r="H6001" s="51"/>
      <c r="J6001" s="51"/>
    </row>
    <row r="6002" spans="1:10" x14ac:dyDescent="0.3">
      <c r="A6002" t="s">
        <v>5991</v>
      </c>
      <c r="B6002" t="s">
        <v>12264</v>
      </c>
      <c r="C6002" s="56">
        <v>29810</v>
      </c>
      <c r="D6002" s="48">
        <v>7392</v>
      </c>
      <c r="E6002" s="57">
        <v>0</v>
      </c>
      <c r="F6002" s="48">
        <v>0</v>
      </c>
      <c r="G6002" s="48">
        <v>-7392</v>
      </c>
      <c r="H6002" s="51"/>
      <c r="J6002" s="51"/>
    </row>
    <row r="6003" spans="1:10" x14ac:dyDescent="0.3">
      <c r="A6003" t="s">
        <v>5992</v>
      </c>
      <c r="B6003" t="s">
        <v>12265</v>
      </c>
      <c r="C6003" s="56">
        <v>83280</v>
      </c>
      <c r="D6003" s="48">
        <v>29568</v>
      </c>
      <c r="E6003" s="57">
        <v>0</v>
      </c>
      <c r="F6003" s="48">
        <v>0</v>
      </c>
      <c r="G6003" s="48">
        <v>-29568</v>
      </c>
      <c r="H6003" s="51"/>
      <c r="J6003" s="51"/>
    </row>
    <row r="6004" spans="1:10" x14ac:dyDescent="0.3">
      <c r="A6004" t="s">
        <v>5993</v>
      </c>
      <c r="B6004" t="s">
        <v>12266</v>
      </c>
      <c r="C6004" s="56">
        <v>40048</v>
      </c>
      <c r="D6004" s="48">
        <v>0</v>
      </c>
      <c r="E6004" s="57">
        <v>160.01</v>
      </c>
      <c r="F6004" s="48">
        <v>77688.06</v>
      </c>
      <c r="G6004" s="48">
        <v>77688.06</v>
      </c>
      <c r="H6004" s="51"/>
      <c r="J6004" s="51"/>
    </row>
    <row r="6005" spans="1:10" x14ac:dyDescent="0.3">
      <c r="A6005" t="s">
        <v>5994</v>
      </c>
      <c r="B6005" t="s">
        <v>12267</v>
      </c>
      <c r="C6005" s="56">
        <v>41781</v>
      </c>
      <c r="D6005" s="48">
        <v>24024</v>
      </c>
      <c r="E6005" s="57">
        <v>0</v>
      </c>
      <c r="F6005" s="48">
        <v>0</v>
      </c>
      <c r="G6005" s="48">
        <v>-24024</v>
      </c>
      <c r="H6005" s="51"/>
      <c r="J6005" s="51"/>
    </row>
    <row r="6006" spans="1:10" x14ac:dyDescent="0.3">
      <c r="A6006" t="s">
        <v>5995</v>
      </c>
      <c r="B6006" t="s">
        <v>12268</v>
      </c>
      <c r="C6006" s="56">
        <v>43487</v>
      </c>
      <c r="D6006" s="48">
        <v>0</v>
      </c>
      <c r="E6006" s="57">
        <v>0</v>
      </c>
      <c r="F6006" s="48">
        <v>0</v>
      </c>
      <c r="G6006" s="48">
        <v>0</v>
      </c>
      <c r="H6006" s="51"/>
      <c r="J6006" s="51"/>
    </row>
    <row r="6007" spans="1:10" x14ac:dyDescent="0.3">
      <c r="A6007" t="s">
        <v>5996</v>
      </c>
      <c r="B6007" t="s">
        <v>12269</v>
      </c>
      <c r="C6007" s="56">
        <v>41860</v>
      </c>
      <c r="D6007" s="48">
        <v>9940.69</v>
      </c>
      <c r="E6007" s="57">
        <v>7.53</v>
      </c>
      <c r="F6007" s="48">
        <v>3655.97</v>
      </c>
      <c r="G6007" s="48">
        <v>-6284.7200000000012</v>
      </c>
      <c r="H6007" s="51"/>
      <c r="J6007" s="51"/>
    </row>
    <row r="6008" spans="1:10" x14ac:dyDescent="0.3">
      <c r="A6008" t="s">
        <v>5997</v>
      </c>
      <c r="B6008" t="s">
        <v>12270</v>
      </c>
      <c r="C6008" s="56">
        <v>31189</v>
      </c>
      <c r="D6008" s="48">
        <v>0</v>
      </c>
      <c r="E6008" s="57">
        <v>0</v>
      </c>
      <c r="F6008" s="48">
        <v>0</v>
      </c>
      <c r="G6008" s="48">
        <v>0</v>
      </c>
      <c r="H6008" s="51"/>
      <c r="J6008" s="51"/>
    </row>
    <row r="6009" spans="1:10" x14ac:dyDescent="0.3">
      <c r="A6009" t="s">
        <v>5998</v>
      </c>
      <c r="B6009" t="s">
        <v>12271</v>
      </c>
      <c r="C6009" s="56">
        <v>43227</v>
      </c>
      <c r="D6009" s="48">
        <v>0</v>
      </c>
      <c r="E6009" s="57">
        <v>0</v>
      </c>
      <c r="F6009" s="48">
        <v>0</v>
      </c>
      <c r="G6009" s="48">
        <v>0</v>
      </c>
      <c r="H6009" s="51"/>
      <c r="J6009" s="51"/>
    </row>
    <row r="6010" spans="1:10" x14ac:dyDescent="0.3">
      <c r="A6010" t="s">
        <v>5999</v>
      </c>
      <c r="B6010" t="s">
        <v>12272</v>
      </c>
      <c r="C6010" s="56">
        <v>41803</v>
      </c>
      <c r="D6010" s="48">
        <v>5544</v>
      </c>
      <c r="E6010" s="57">
        <v>0</v>
      </c>
      <c r="F6010" s="48">
        <v>0</v>
      </c>
      <c r="G6010" s="48">
        <v>-5544</v>
      </c>
      <c r="H6010" s="51"/>
      <c r="J6010" s="51"/>
    </row>
    <row r="6011" spans="1:10" x14ac:dyDescent="0.3">
      <c r="A6011" t="s">
        <v>6000</v>
      </c>
      <c r="B6011" t="s">
        <v>12273</v>
      </c>
      <c r="C6011" s="56">
        <v>10249</v>
      </c>
      <c r="D6011" s="48">
        <v>16632</v>
      </c>
      <c r="E6011" s="57">
        <v>34.56</v>
      </c>
      <c r="F6011" s="48">
        <v>16779.57</v>
      </c>
      <c r="G6011" s="48">
        <v>147.56999999999971</v>
      </c>
      <c r="H6011" s="51"/>
      <c r="J6011" s="51"/>
    </row>
    <row r="6012" spans="1:10" x14ac:dyDescent="0.3">
      <c r="A6012" t="s">
        <v>6001</v>
      </c>
      <c r="B6012" t="s">
        <v>12274</v>
      </c>
      <c r="C6012" s="56">
        <v>42669</v>
      </c>
      <c r="D6012" s="48">
        <v>163888.38</v>
      </c>
      <c r="E6012" s="57">
        <v>93.97</v>
      </c>
      <c r="F6012" s="48">
        <v>45624.31</v>
      </c>
      <c r="G6012" s="48">
        <v>-118264.07</v>
      </c>
      <c r="H6012" s="51"/>
      <c r="J6012" s="51"/>
    </row>
    <row r="6013" spans="1:10" x14ac:dyDescent="0.3">
      <c r="A6013" t="s">
        <v>6002</v>
      </c>
      <c r="B6013" t="s">
        <v>12275</v>
      </c>
      <c r="C6013" s="56">
        <v>41514</v>
      </c>
      <c r="D6013" s="48">
        <v>0</v>
      </c>
      <c r="E6013" s="57">
        <v>35.36</v>
      </c>
      <c r="F6013" s="48">
        <v>17167.990000000002</v>
      </c>
      <c r="G6013" s="48">
        <v>17167.990000000002</v>
      </c>
      <c r="H6013" s="51"/>
      <c r="J6013" s="51"/>
    </row>
    <row r="6014" spans="1:10" x14ac:dyDescent="0.3">
      <c r="A6014" t="s">
        <v>6003</v>
      </c>
      <c r="B6014" t="s">
        <v>12276</v>
      </c>
      <c r="C6014" s="56">
        <v>40077</v>
      </c>
      <c r="D6014" s="48">
        <v>281528.90999999997</v>
      </c>
      <c r="E6014" s="57">
        <v>741.28</v>
      </c>
      <c r="F6014" s="48">
        <v>359906.27</v>
      </c>
      <c r="G6014" s="48">
        <v>78377.360000000044</v>
      </c>
      <c r="H6014" s="51"/>
      <c r="J6014" s="51"/>
    </row>
    <row r="6015" spans="1:10" x14ac:dyDescent="0.3">
      <c r="A6015" t="s">
        <v>6004</v>
      </c>
      <c r="B6015" t="s">
        <v>12276</v>
      </c>
      <c r="C6015" s="56">
        <v>40077</v>
      </c>
      <c r="D6015" s="48">
        <v>303386.42</v>
      </c>
      <c r="E6015" s="57">
        <v>281.06</v>
      </c>
      <c r="F6015" s="48">
        <v>136460.25</v>
      </c>
      <c r="G6015" s="48">
        <v>-166926.16999999998</v>
      </c>
      <c r="H6015" s="51"/>
      <c r="J6015" s="51"/>
    </row>
    <row r="6016" spans="1:10" x14ac:dyDescent="0.3">
      <c r="A6016" t="s">
        <v>6005</v>
      </c>
      <c r="B6016" t="s">
        <v>12276</v>
      </c>
      <c r="C6016" s="56">
        <v>40077</v>
      </c>
      <c r="D6016" s="48">
        <v>678777.91</v>
      </c>
      <c r="E6016" s="57">
        <v>591.26</v>
      </c>
      <c r="F6016" s="48">
        <v>287068.56</v>
      </c>
      <c r="G6016" s="48">
        <v>-391709.35000000003</v>
      </c>
      <c r="H6016" s="51"/>
      <c r="J6016" s="51"/>
    </row>
    <row r="6017" spans="1:10" x14ac:dyDescent="0.3">
      <c r="A6017" t="s">
        <v>6006</v>
      </c>
      <c r="B6017" t="s">
        <v>12277</v>
      </c>
      <c r="C6017" s="56">
        <v>41863</v>
      </c>
      <c r="D6017" s="48">
        <v>475373.14</v>
      </c>
      <c r="E6017" s="57">
        <v>525.17999999999995</v>
      </c>
      <c r="F6017" s="48">
        <v>254985.39</v>
      </c>
      <c r="G6017" s="48">
        <v>-220387.75</v>
      </c>
      <c r="H6017" s="51"/>
      <c r="J6017" s="51"/>
    </row>
    <row r="6018" spans="1:10" x14ac:dyDescent="0.3">
      <c r="A6018" t="s">
        <v>6007</v>
      </c>
      <c r="B6018" t="s">
        <v>12278</v>
      </c>
      <c r="C6018" s="56">
        <v>41820</v>
      </c>
      <c r="D6018" s="48">
        <v>392404.31</v>
      </c>
      <c r="E6018" s="57">
        <v>351.49</v>
      </c>
      <c r="F6018" s="48">
        <v>170655.42</v>
      </c>
      <c r="G6018" s="48">
        <v>-221748.88999999998</v>
      </c>
      <c r="H6018" s="51"/>
      <c r="J6018" s="51"/>
    </row>
    <row r="6019" spans="1:10" x14ac:dyDescent="0.3">
      <c r="A6019" t="s">
        <v>6008</v>
      </c>
      <c r="B6019" t="s">
        <v>12279</v>
      </c>
      <c r="C6019" s="56">
        <v>41646</v>
      </c>
      <c r="D6019" s="48">
        <v>0</v>
      </c>
      <c r="E6019" s="57">
        <v>0</v>
      </c>
      <c r="F6019" s="48">
        <v>0</v>
      </c>
      <c r="G6019" s="48">
        <v>0</v>
      </c>
      <c r="H6019" s="51"/>
      <c r="J6019" s="51"/>
    </row>
    <row r="6020" spans="1:10" x14ac:dyDescent="0.3">
      <c r="A6020" t="s">
        <v>6009</v>
      </c>
      <c r="B6020" t="s">
        <v>12280</v>
      </c>
      <c r="C6020" s="56">
        <v>31076</v>
      </c>
      <c r="D6020" s="48">
        <v>245417.27</v>
      </c>
      <c r="E6020" s="57">
        <v>390.29</v>
      </c>
      <c r="F6020" s="48">
        <v>189493.6</v>
      </c>
      <c r="G6020" s="48">
        <v>-55923.669999999984</v>
      </c>
      <c r="H6020" s="51"/>
      <c r="J6020" s="51"/>
    </row>
    <row r="6021" spans="1:10" x14ac:dyDescent="0.3">
      <c r="A6021" t="s">
        <v>6010</v>
      </c>
      <c r="B6021" t="s">
        <v>12281</v>
      </c>
      <c r="C6021" s="56">
        <v>31076</v>
      </c>
      <c r="D6021" s="48">
        <v>186286.05</v>
      </c>
      <c r="E6021" s="57">
        <v>317.38</v>
      </c>
      <c r="F6021" s="48">
        <v>154094.34</v>
      </c>
      <c r="G6021" s="48">
        <v>-32191.709999999992</v>
      </c>
      <c r="H6021" s="51"/>
      <c r="J6021" s="51"/>
    </row>
    <row r="6022" spans="1:10" x14ac:dyDescent="0.3">
      <c r="A6022" t="s">
        <v>6011</v>
      </c>
      <c r="B6022" t="s">
        <v>12282</v>
      </c>
      <c r="C6022" s="56">
        <v>31076</v>
      </c>
      <c r="D6022" s="48">
        <v>206379.3</v>
      </c>
      <c r="E6022" s="57">
        <v>454.56</v>
      </c>
      <c r="F6022" s="48">
        <v>220697.97</v>
      </c>
      <c r="G6022" s="48">
        <v>14318.670000000013</v>
      </c>
      <c r="H6022" s="51"/>
      <c r="J6022" s="51"/>
    </row>
    <row r="6023" spans="1:10" x14ac:dyDescent="0.3">
      <c r="A6023" t="s">
        <v>6012</v>
      </c>
      <c r="B6023" t="s">
        <v>12283</v>
      </c>
      <c r="C6023" s="56">
        <v>24715</v>
      </c>
      <c r="D6023" s="48">
        <v>0</v>
      </c>
      <c r="E6023" s="57">
        <v>0</v>
      </c>
      <c r="F6023" s="48">
        <v>0</v>
      </c>
      <c r="G6023" s="48">
        <v>0</v>
      </c>
      <c r="H6023" s="51"/>
      <c r="J6023" s="51"/>
    </row>
    <row r="6024" spans="1:10" x14ac:dyDescent="0.3">
      <c r="A6024" t="s">
        <v>6013</v>
      </c>
      <c r="B6024" t="s">
        <v>12284</v>
      </c>
      <c r="C6024" s="56">
        <v>42623</v>
      </c>
      <c r="D6024" s="48">
        <v>0</v>
      </c>
      <c r="E6024" s="57">
        <v>0</v>
      </c>
      <c r="F6024" s="48">
        <v>0</v>
      </c>
      <c r="G6024" s="48">
        <v>0</v>
      </c>
      <c r="H6024" s="51"/>
      <c r="J6024" s="51"/>
    </row>
    <row r="6025" spans="1:10" x14ac:dyDescent="0.3">
      <c r="A6025" t="s">
        <v>6014</v>
      </c>
      <c r="B6025" t="s">
        <v>12285</v>
      </c>
      <c r="C6025" s="56">
        <v>40934</v>
      </c>
      <c r="D6025" s="48">
        <v>0</v>
      </c>
      <c r="E6025" s="57">
        <v>0</v>
      </c>
      <c r="F6025" s="48">
        <v>0</v>
      </c>
      <c r="G6025" s="48">
        <v>0</v>
      </c>
      <c r="H6025" s="51"/>
      <c r="J6025" s="51"/>
    </row>
    <row r="6026" spans="1:10" x14ac:dyDescent="0.3">
      <c r="A6026" t="s">
        <v>6015</v>
      </c>
      <c r="B6026" t="s">
        <v>12286</v>
      </c>
      <c r="C6026" s="56">
        <v>41516</v>
      </c>
      <c r="D6026" s="48">
        <v>38808</v>
      </c>
      <c r="E6026" s="57">
        <v>79.760000000000005</v>
      </c>
      <c r="F6026" s="48">
        <v>38725.08</v>
      </c>
      <c r="G6026" s="48">
        <v>-82.919999999998254</v>
      </c>
      <c r="H6026" s="51"/>
      <c r="J6026" s="51"/>
    </row>
    <row r="6027" spans="1:10" x14ac:dyDescent="0.3">
      <c r="A6027" t="s">
        <v>6016</v>
      </c>
      <c r="B6027" t="s">
        <v>12287</v>
      </c>
      <c r="C6027" s="56">
        <v>40894</v>
      </c>
      <c r="D6027" s="48">
        <v>0</v>
      </c>
      <c r="E6027" s="57">
        <v>0</v>
      </c>
      <c r="F6027" s="48">
        <v>0</v>
      </c>
      <c r="G6027" s="48">
        <v>0</v>
      </c>
      <c r="H6027" s="51"/>
      <c r="J6027" s="51"/>
    </row>
    <row r="6028" spans="1:10" x14ac:dyDescent="0.3">
      <c r="A6028" t="s">
        <v>6017</v>
      </c>
      <c r="B6028" t="s">
        <v>12288</v>
      </c>
      <c r="C6028" s="56">
        <v>77235</v>
      </c>
      <c r="D6028" s="48">
        <v>0</v>
      </c>
      <c r="E6028" s="57">
        <v>60.12</v>
      </c>
      <c r="F6028" s="48">
        <v>29189.46</v>
      </c>
      <c r="G6028" s="48">
        <v>29189.46</v>
      </c>
      <c r="H6028" s="51"/>
      <c r="J6028" s="51"/>
    </row>
    <row r="6029" spans="1:10" x14ac:dyDescent="0.3">
      <c r="A6029" t="s">
        <v>6018</v>
      </c>
      <c r="B6029" t="s">
        <v>12289</v>
      </c>
      <c r="C6029" s="56">
        <v>41676</v>
      </c>
      <c r="D6029" s="48">
        <v>7357.01</v>
      </c>
      <c r="E6029" s="57">
        <v>325.32</v>
      </c>
      <c r="F6029" s="48">
        <v>157949.37</v>
      </c>
      <c r="G6029" s="48">
        <v>150592.35999999999</v>
      </c>
      <c r="H6029" s="51"/>
      <c r="J6029" s="51"/>
    </row>
    <row r="6030" spans="1:10" x14ac:dyDescent="0.3">
      <c r="A6030" t="s">
        <v>6019</v>
      </c>
      <c r="B6030" t="s">
        <v>12290</v>
      </c>
      <c r="C6030" s="56">
        <v>42719</v>
      </c>
      <c r="D6030" s="48">
        <v>0</v>
      </c>
      <c r="E6030" s="57">
        <v>0</v>
      </c>
      <c r="F6030" s="48">
        <v>0</v>
      </c>
      <c r="G6030" s="48">
        <v>0</v>
      </c>
      <c r="H6030" s="51"/>
      <c r="J6030" s="51"/>
    </row>
    <row r="6031" spans="1:10" x14ac:dyDescent="0.3">
      <c r="A6031" t="s">
        <v>6020</v>
      </c>
      <c r="B6031" t="s">
        <v>12291</v>
      </c>
      <c r="C6031" s="56">
        <v>40400</v>
      </c>
      <c r="D6031" s="48">
        <v>511895.19</v>
      </c>
      <c r="E6031" s="57">
        <v>1078.8800000000001</v>
      </c>
      <c r="F6031" s="48">
        <v>523817.82</v>
      </c>
      <c r="G6031" s="48">
        <v>11922.630000000005</v>
      </c>
      <c r="H6031" s="51"/>
      <c r="J6031" s="51"/>
    </row>
    <row r="6032" spans="1:10" x14ac:dyDescent="0.3">
      <c r="A6032" t="s">
        <v>6021</v>
      </c>
      <c r="B6032" t="s">
        <v>12291</v>
      </c>
      <c r="C6032" s="56">
        <v>40400</v>
      </c>
      <c r="D6032" s="48">
        <v>405255.03</v>
      </c>
      <c r="E6032" s="57">
        <v>874.27</v>
      </c>
      <c r="F6032" s="48">
        <v>424475.57</v>
      </c>
      <c r="G6032" s="48">
        <v>19220.539999999979</v>
      </c>
      <c r="H6032" s="51"/>
      <c r="J6032" s="51"/>
    </row>
    <row r="6033" spans="1:10" x14ac:dyDescent="0.3">
      <c r="A6033" t="s">
        <v>6022</v>
      </c>
      <c r="B6033" t="s">
        <v>12291</v>
      </c>
      <c r="C6033" s="56">
        <v>40400</v>
      </c>
      <c r="D6033" s="48">
        <v>85670.080000000002</v>
      </c>
      <c r="E6033" s="57">
        <v>356.96</v>
      </c>
      <c r="F6033" s="48">
        <v>173311.22</v>
      </c>
      <c r="G6033" s="48">
        <v>87641.14</v>
      </c>
      <c r="H6033" s="51"/>
      <c r="J6033" s="51"/>
    </row>
    <row r="6034" spans="1:10" x14ac:dyDescent="0.3">
      <c r="A6034" t="s">
        <v>6023</v>
      </c>
      <c r="B6034" t="s">
        <v>12292</v>
      </c>
      <c r="C6034" s="56">
        <v>41191</v>
      </c>
      <c r="D6034" s="48">
        <v>0</v>
      </c>
      <c r="E6034" s="57">
        <v>0</v>
      </c>
      <c r="F6034" s="48">
        <v>0</v>
      </c>
      <c r="G6034" s="48">
        <v>0</v>
      </c>
      <c r="H6034" s="51"/>
      <c r="J6034" s="51"/>
    </row>
    <row r="6035" spans="1:10" x14ac:dyDescent="0.3">
      <c r="A6035" t="s">
        <v>6024</v>
      </c>
      <c r="B6035" t="s">
        <v>12293</v>
      </c>
      <c r="C6035" s="56">
        <v>73919</v>
      </c>
      <c r="D6035" s="48">
        <v>0</v>
      </c>
      <c r="E6035" s="57">
        <v>0</v>
      </c>
      <c r="F6035" s="48">
        <v>0</v>
      </c>
      <c r="G6035" s="48">
        <v>0</v>
      </c>
      <c r="H6035" s="51"/>
      <c r="J6035" s="51"/>
    </row>
    <row r="6036" spans="1:10" x14ac:dyDescent="0.3">
      <c r="A6036" t="s">
        <v>6025</v>
      </c>
      <c r="B6036" t="s">
        <v>12294</v>
      </c>
      <c r="C6036" s="56">
        <v>27910</v>
      </c>
      <c r="D6036" s="48">
        <v>0</v>
      </c>
      <c r="E6036" s="57">
        <v>0</v>
      </c>
      <c r="F6036" s="48">
        <v>0</v>
      </c>
      <c r="G6036" s="48">
        <v>0</v>
      </c>
      <c r="H6036" s="51"/>
      <c r="J6036" s="51"/>
    </row>
    <row r="6037" spans="1:10" x14ac:dyDescent="0.3">
      <c r="A6037" t="s">
        <v>6026</v>
      </c>
      <c r="B6037" t="s">
        <v>12295</v>
      </c>
      <c r="C6037" s="56">
        <v>42669</v>
      </c>
      <c r="D6037" s="48">
        <v>61536.33</v>
      </c>
      <c r="E6037" s="57">
        <v>67.52</v>
      </c>
      <c r="F6037" s="48">
        <v>32782.31</v>
      </c>
      <c r="G6037" s="48">
        <v>-28754.020000000004</v>
      </c>
      <c r="H6037" s="51"/>
      <c r="J6037" s="51"/>
    </row>
    <row r="6038" spans="1:10" x14ac:dyDescent="0.3">
      <c r="A6038" t="s">
        <v>6027</v>
      </c>
      <c r="B6038" t="s">
        <v>12296</v>
      </c>
      <c r="C6038" s="56">
        <v>41471</v>
      </c>
      <c r="D6038" s="48">
        <v>0</v>
      </c>
      <c r="E6038" s="57">
        <v>0</v>
      </c>
      <c r="F6038" s="48">
        <v>0</v>
      </c>
      <c r="G6038" s="48">
        <v>0</v>
      </c>
      <c r="H6038" s="51"/>
      <c r="J6038" s="51"/>
    </row>
    <row r="6039" spans="1:10" x14ac:dyDescent="0.3">
      <c r="A6039" t="s">
        <v>6028</v>
      </c>
      <c r="B6039" t="s">
        <v>12297</v>
      </c>
      <c r="C6039" s="56">
        <v>75388</v>
      </c>
      <c r="D6039" s="48">
        <v>48664.14</v>
      </c>
      <c r="E6039" s="57">
        <v>106.49</v>
      </c>
      <c r="F6039" s="48">
        <v>51703.02</v>
      </c>
      <c r="G6039" s="48">
        <v>3038.8799999999974</v>
      </c>
      <c r="H6039" s="51"/>
      <c r="J6039" s="51"/>
    </row>
    <row r="6040" spans="1:10" x14ac:dyDescent="0.3">
      <c r="A6040" t="s">
        <v>6029</v>
      </c>
      <c r="B6040" t="s">
        <v>12298</v>
      </c>
      <c r="C6040" s="56">
        <v>40278</v>
      </c>
      <c r="D6040" s="48">
        <v>0</v>
      </c>
      <c r="E6040" s="57">
        <v>0</v>
      </c>
      <c r="F6040" s="48">
        <v>0</v>
      </c>
      <c r="G6040" s="48">
        <v>0</v>
      </c>
      <c r="H6040" s="51"/>
      <c r="J6040" s="51"/>
    </row>
    <row r="6041" spans="1:10" x14ac:dyDescent="0.3">
      <c r="A6041" t="s">
        <v>6030</v>
      </c>
      <c r="B6041" t="s">
        <v>12299</v>
      </c>
      <c r="C6041" s="56">
        <v>40278</v>
      </c>
      <c r="D6041" s="48">
        <v>0</v>
      </c>
      <c r="E6041" s="57">
        <v>0</v>
      </c>
      <c r="F6041" s="48">
        <v>0</v>
      </c>
      <c r="G6041" s="48">
        <v>0</v>
      </c>
      <c r="H6041" s="51"/>
      <c r="J6041" s="51"/>
    </row>
    <row r="6042" spans="1:10" x14ac:dyDescent="0.3">
      <c r="A6042" t="s">
        <v>6031</v>
      </c>
      <c r="B6042" t="s">
        <v>12300</v>
      </c>
      <c r="C6042" s="56">
        <v>40586</v>
      </c>
      <c r="D6042" s="48">
        <v>11088</v>
      </c>
      <c r="E6042" s="57">
        <v>0</v>
      </c>
      <c r="F6042" s="48">
        <v>0</v>
      </c>
      <c r="G6042" s="48">
        <v>-11088</v>
      </c>
      <c r="H6042" s="51"/>
      <c r="J6042" s="51"/>
    </row>
    <row r="6043" spans="1:10" x14ac:dyDescent="0.3">
      <c r="A6043" t="s">
        <v>6032</v>
      </c>
      <c r="B6043" t="s">
        <v>12301</v>
      </c>
      <c r="C6043" s="56">
        <v>42669</v>
      </c>
      <c r="D6043" s="48">
        <v>0</v>
      </c>
      <c r="E6043" s="57">
        <v>0</v>
      </c>
      <c r="F6043" s="48">
        <v>0</v>
      </c>
      <c r="G6043" s="48">
        <v>0</v>
      </c>
      <c r="H6043" s="51"/>
      <c r="J6043" s="51"/>
    </row>
    <row r="6044" spans="1:10" x14ac:dyDescent="0.3">
      <c r="A6044" t="s">
        <v>6033</v>
      </c>
      <c r="B6044" t="s">
        <v>12302</v>
      </c>
      <c r="C6044" s="56">
        <v>41775</v>
      </c>
      <c r="D6044" s="48">
        <v>79198.53</v>
      </c>
      <c r="E6044" s="57">
        <v>453.83</v>
      </c>
      <c r="F6044" s="48">
        <v>220343.54</v>
      </c>
      <c r="G6044" s="48">
        <v>141145.01</v>
      </c>
      <c r="H6044" s="51"/>
      <c r="J6044" s="51"/>
    </row>
    <row r="6045" spans="1:10" x14ac:dyDescent="0.3">
      <c r="A6045" t="s">
        <v>6034</v>
      </c>
      <c r="B6045" t="s">
        <v>12303</v>
      </c>
      <c r="C6045" s="56">
        <v>41775</v>
      </c>
      <c r="D6045" s="48">
        <v>0</v>
      </c>
      <c r="E6045" s="57">
        <v>71.599999999999994</v>
      </c>
      <c r="F6045" s="48">
        <v>34763.230000000003</v>
      </c>
      <c r="G6045" s="48">
        <v>34763.230000000003</v>
      </c>
      <c r="H6045" s="51"/>
      <c r="J6045" s="51"/>
    </row>
    <row r="6046" spans="1:10" x14ac:dyDescent="0.3">
      <c r="A6046" t="s">
        <v>6035</v>
      </c>
      <c r="B6046" t="s">
        <v>12304</v>
      </c>
      <c r="C6046" s="56">
        <v>24597</v>
      </c>
      <c r="D6046" s="48">
        <v>29568</v>
      </c>
      <c r="E6046" s="57">
        <v>9.43</v>
      </c>
      <c r="F6046" s="48">
        <v>4578.45</v>
      </c>
      <c r="G6046" s="48">
        <v>-24989.55</v>
      </c>
      <c r="H6046" s="51"/>
      <c r="J6046" s="51"/>
    </row>
    <row r="6047" spans="1:10" x14ac:dyDescent="0.3">
      <c r="A6047" t="s">
        <v>6036</v>
      </c>
      <c r="B6047" t="s">
        <v>12305</v>
      </c>
      <c r="C6047" s="56">
        <v>74531</v>
      </c>
      <c r="D6047" s="48">
        <v>0</v>
      </c>
      <c r="E6047" s="57">
        <v>0</v>
      </c>
      <c r="F6047" s="48">
        <v>0</v>
      </c>
      <c r="G6047" s="48">
        <v>0</v>
      </c>
      <c r="H6047" s="51"/>
      <c r="J6047" s="51"/>
    </row>
    <row r="6048" spans="1:10" x14ac:dyDescent="0.3">
      <c r="A6048" t="s">
        <v>6037</v>
      </c>
      <c r="B6048" t="s">
        <v>12306</v>
      </c>
      <c r="C6048" s="56">
        <v>40269</v>
      </c>
      <c r="D6048" s="48">
        <v>426906.27</v>
      </c>
      <c r="E6048" s="57">
        <v>881.84</v>
      </c>
      <c r="F6048" s="48">
        <v>428150.96</v>
      </c>
      <c r="G6048" s="48">
        <v>1244.6900000000023</v>
      </c>
      <c r="H6048" s="51"/>
      <c r="J6048" s="51"/>
    </row>
    <row r="6049" spans="1:10" x14ac:dyDescent="0.3">
      <c r="A6049" t="s">
        <v>6038</v>
      </c>
      <c r="B6049" t="s">
        <v>12307</v>
      </c>
      <c r="C6049" s="56">
        <v>31657</v>
      </c>
      <c r="D6049" s="48">
        <v>0</v>
      </c>
      <c r="E6049" s="57">
        <v>0</v>
      </c>
      <c r="F6049" s="48">
        <v>0</v>
      </c>
      <c r="G6049" s="48">
        <v>0</v>
      </c>
      <c r="H6049" s="51"/>
      <c r="J6049" s="51"/>
    </row>
    <row r="6050" spans="1:10" x14ac:dyDescent="0.3">
      <c r="A6050" t="s">
        <v>6039</v>
      </c>
      <c r="B6050" t="s">
        <v>12308</v>
      </c>
      <c r="C6050" s="56">
        <v>77456</v>
      </c>
      <c r="D6050" s="48">
        <v>7392</v>
      </c>
      <c r="E6050" s="57">
        <v>0</v>
      </c>
      <c r="F6050" s="48">
        <v>0</v>
      </c>
      <c r="G6050" s="48">
        <v>-7392</v>
      </c>
      <c r="H6050" s="51"/>
      <c r="J6050" s="51"/>
    </row>
    <row r="6051" spans="1:10" x14ac:dyDescent="0.3">
      <c r="A6051" t="s">
        <v>6040</v>
      </c>
      <c r="B6051" t="s">
        <v>12309</v>
      </c>
      <c r="C6051" s="56">
        <v>40281</v>
      </c>
      <c r="D6051" s="48">
        <v>0</v>
      </c>
      <c r="E6051" s="57">
        <v>0</v>
      </c>
      <c r="F6051" s="48">
        <v>0</v>
      </c>
      <c r="G6051" s="48">
        <v>0</v>
      </c>
      <c r="H6051" s="51"/>
      <c r="J6051" s="51"/>
    </row>
    <row r="6052" spans="1:10" x14ac:dyDescent="0.3">
      <c r="A6052" t="s">
        <v>6041</v>
      </c>
      <c r="B6052" t="s">
        <v>12310</v>
      </c>
      <c r="C6052" s="56">
        <v>41863</v>
      </c>
      <c r="D6052" s="48">
        <v>494541.58</v>
      </c>
      <c r="E6052" s="57">
        <v>684.56</v>
      </c>
      <c r="F6052" s="48">
        <v>332367.57</v>
      </c>
      <c r="G6052" s="48">
        <v>-162174.01</v>
      </c>
      <c r="H6052" s="51"/>
      <c r="J6052" s="51"/>
    </row>
    <row r="6053" spans="1:10" x14ac:dyDescent="0.3">
      <c r="A6053" t="s">
        <v>6042</v>
      </c>
      <c r="B6053" t="s">
        <v>12311</v>
      </c>
      <c r="C6053" s="56">
        <v>40284</v>
      </c>
      <c r="D6053" s="48">
        <v>0</v>
      </c>
      <c r="E6053" s="57">
        <v>0</v>
      </c>
      <c r="F6053" s="48">
        <v>0</v>
      </c>
      <c r="G6053" s="48">
        <v>0</v>
      </c>
      <c r="H6053" s="51"/>
      <c r="J6053" s="51"/>
    </row>
    <row r="6054" spans="1:10" x14ac:dyDescent="0.3">
      <c r="A6054" t="s">
        <v>6043</v>
      </c>
      <c r="B6054" t="s">
        <v>12312</v>
      </c>
      <c r="C6054" s="56">
        <v>41296</v>
      </c>
      <c r="D6054" s="48">
        <v>0</v>
      </c>
      <c r="E6054" s="57">
        <v>0</v>
      </c>
      <c r="F6054" s="48">
        <v>0</v>
      </c>
      <c r="G6054" s="48">
        <v>0</v>
      </c>
      <c r="H6054" s="51"/>
      <c r="J6054" s="51"/>
    </row>
    <row r="6055" spans="1:10" x14ac:dyDescent="0.3">
      <c r="A6055" t="s">
        <v>6044</v>
      </c>
      <c r="B6055" t="s">
        <v>12313</v>
      </c>
      <c r="C6055" s="56">
        <v>41296</v>
      </c>
      <c r="D6055" s="48">
        <v>0</v>
      </c>
      <c r="E6055" s="57">
        <v>0</v>
      </c>
      <c r="F6055" s="48">
        <v>0</v>
      </c>
      <c r="G6055" s="48">
        <v>0</v>
      </c>
      <c r="H6055" s="51"/>
      <c r="J6055" s="51"/>
    </row>
    <row r="6056" spans="1:10" x14ac:dyDescent="0.3">
      <c r="A6056" t="s">
        <v>6045</v>
      </c>
      <c r="B6056" t="s">
        <v>12314</v>
      </c>
      <c r="C6056" s="56">
        <v>41646</v>
      </c>
      <c r="D6056" s="48">
        <v>0</v>
      </c>
      <c r="E6056" s="57">
        <v>0</v>
      </c>
      <c r="F6056" s="48">
        <v>0</v>
      </c>
      <c r="G6056" s="48">
        <v>0</v>
      </c>
      <c r="H6056" s="51"/>
      <c r="J6056" s="51"/>
    </row>
    <row r="6057" spans="1:10" x14ac:dyDescent="0.3">
      <c r="A6057" t="s">
        <v>6046</v>
      </c>
      <c r="B6057" t="s">
        <v>12315</v>
      </c>
      <c r="C6057" s="56">
        <v>40945</v>
      </c>
      <c r="D6057" s="48">
        <v>0</v>
      </c>
      <c r="E6057" s="57">
        <v>0</v>
      </c>
      <c r="F6057" s="48">
        <v>0</v>
      </c>
      <c r="G6057" s="48">
        <v>0</v>
      </c>
      <c r="H6057" s="51"/>
      <c r="J6057" s="51"/>
    </row>
    <row r="6058" spans="1:10" x14ac:dyDescent="0.3">
      <c r="A6058" t="s">
        <v>6047</v>
      </c>
      <c r="B6058" t="s">
        <v>12316</v>
      </c>
      <c r="C6058" s="56">
        <v>41337</v>
      </c>
      <c r="D6058" s="48">
        <v>0</v>
      </c>
      <c r="E6058" s="57">
        <v>0</v>
      </c>
      <c r="F6058" s="48">
        <v>0</v>
      </c>
      <c r="G6058" s="48">
        <v>0</v>
      </c>
      <c r="H6058" s="51"/>
      <c r="J6058" s="51"/>
    </row>
    <row r="6059" spans="1:10" x14ac:dyDescent="0.3">
      <c r="A6059" t="s">
        <v>6048</v>
      </c>
      <c r="B6059" t="s">
        <v>12317</v>
      </c>
      <c r="C6059" s="56">
        <v>83579</v>
      </c>
      <c r="D6059" s="48">
        <v>0</v>
      </c>
      <c r="E6059" s="57">
        <v>0</v>
      </c>
      <c r="F6059" s="48">
        <v>0</v>
      </c>
      <c r="G6059" s="48">
        <v>0</v>
      </c>
      <c r="H6059" s="51"/>
      <c r="J6059" s="51"/>
    </row>
    <row r="6060" spans="1:10" x14ac:dyDescent="0.3">
      <c r="A6060" t="s">
        <v>6049</v>
      </c>
      <c r="B6060" t="s">
        <v>12318</v>
      </c>
      <c r="C6060" s="56">
        <v>61960</v>
      </c>
      <c r="D6060" s="48">
        <v>0</v>
      </c>
      <c r="E6060" s="57">
        <v>0</v>
      </c>
      <c r="F6060" s="48">
        <v>0</v>
      </c>
      <c r="G6060" s="48">
        <v>0</v>
      </c>
      <c r="H6060" s="51"/>
      <c r="J6060" s="51"/>
    </row>
    <row r="6061" spans="1:10" x14ac:dyDescent="0.3">
      <c r="A6061" t="s">
        <v>6050</v>
      </c>
      <c r="B6061" t="s">
        <v>12319</v>
      </c>
      <c r="C6061" s="56">
        <v>41863</v>
      </c>
      <c r="D6061" s="48">
        <v>341395.4</v>
      </c>
      <c r="E6061" s="57">
        <v>552.80999999999995</v>
      </c>
      <c r="F6061" s="48">
        <v>268400.31</v>
      </c>
      <c r="G6061" s="48">
        <v>-72995.090000000026</v>
      </c>
      <c r="H6061" s="51"/>
      <c r="J6061" s="51"/>
    </row>
    <row r="6062" spans="1:10" x14ac:dyDescent="0.3">
      <c r="A6062" t="s">
        <v>6051</v>
      </c>
      <c r="B6062" t="s">
        <v>12320</v>
      </c>
      <c r="C6062" s="56">
        <v>41228</v>
      </c>
      <c r="D6062" s="48">
        <v>77675.12</v>
      </c>
      <c r="E6062" s="57">
        <v>111.74</v>
      </c>
      <c r="F6062" s="48">
        <v>54252</v>
      </c>
      <c r="G6062" s="48">
        <v>-23423.119999999995</v>
      </c>
      <c r="H6062" s="51"/>
      <c r="J6062" s="51"/>
    </row>
    <row r="6063" spans="1:10" x14ac:dyDescent="0.3">
      <c r="A6063" t="s">
        <v>6052</v>
      </c>
      <c r="B6063" t="s">
        <v>12321</v>
      </c>
      <c r="C6063" s="56">
        <v>40294</v>
      </c>
      <c r="D6063" s="48">
        <v>402341.26</v>
      </c>
      <c r="E6063" s="57">
        <v>959.05</v>
      </c>
      <c r="F6063" s="48">
        <v>465637.96</v>
      </c>
      <c r="G6063" s="48">
        <v>63296.700000000012</v>
      </c>
      <c r="H6063" s="51"/>
      <c r="J6063" s="51"/>
    </row>
    <row r="6064" spans="1:10" x14ac:dyDescent="0.3">
      <c r="A6064" t="s">
        <v>6053</v>
      </c>
      <c r="B6064" t="s">
        <v>12322</v>
      </c>
      <c r="C6064" s="56">
        <v>40586</v>
      </c>
      <c r="D6064" s="48">
        <v>3696</v>
      </c>
      <c r="E6064" s="57">
        <v>0</v>
      </c>
      <c r="F6064" s="48">
        <v>0</v>
      </c>
      <c r="G6064" s="48">
        <v>-3696</v>
      </c>
      <c r="H6064" s="51"/>
      <c r="J6064" s="51"/>
    </row>
    <row r="6065" spans="1:10" x14ac:dyDescent="0.3">
      <c r="A6065" t="s">
        <v>6054</v>
      </c>
      <c r="B6065" t="s">
        <v>12323</v>
      </c>
      <c r="C6065" s="56">
        <v>31076</v>
      </c>
      <c r="D6065" s="48">
        <v>96277.98</v>
      </c>
      <c r="E6065" s="57">
        <v>286.72000000000003</v>
      </c>
      <c r="F6065" s="48">
        <v>139208.29</v>
      </c>
      <c r="G6065" s="48">
        <v>42930.310000000012</v>
      </c>
      <c r="H6065" s="51"/>
      <c r="J6065" s="51"/>
    </row>
    <row r="6066" spans="1:10" x14ac:dyDescent="0.3">
      <c r="A6066" t="s">
        <v>6055</v>
      </c>
      <c r="B6066" t="s">
        <v>12324</v>
      </c>
      <c r="C6066" s="56">
        <v>40945</v>
      </c>
      <c r="D6066" s="48">
        <v>0</v>
      </c>
      <c r="E6066" s="57">
        <v>0</v>
      </c>
      <c r="F6066" s="48">
        <v>0</v>
      </c>
      <c r="G6066" s="48">
        <v>0</v>
      </c>
      <c r="H6066" s="51"/>
      <c r="J6066" s="51"/>
    </row>
    <row r="6067" spans="1:10" x14ac:dyDescent="0.3">
      <c r="A6067" t="s">
        <v>6056</v>
      </c>
      <c r="B6067" t="s">
        <v>12325</v>
      </c>
      <c r="C6067" s="56">
        <v>41191</v>
      </c>
      <c r="D6067" s="48">
        <v>0</v>
      </c>
      <c r="E6067" s="57">
        <v>0</v>
      </c>
      <c r="F6067" s="48">
        <v>0</v>
      </c>
      <c r="G6067" s="48">
        <v>0</v>
      </c>
      <c r="H6067" s="51"/>
      <c r="J6067" s="51"/>
    </row>
    <row r="6068" spans="1:10" x14ac:dyDescent="0.3">
      <c r="A6068" t="s">
        <v>6057</v>
      </c>
      <c r="B6068" t="s">
        <v>12326</v>
      </c>
      <c r="C6068" s="56">
        <v>40307</v>
      </c>
      <c r="D6068" s="48">
        <v>199789.24</v>
      </c>
      <c r="E6068" s="57">
        <v>409.88</v>
      </c>
      <c r="F6068" s="48">
        <v>199004.94</v>
      </c>
      <c r="G6068" s="48">
        <v>-784.29999999998836</v>
      </c>
      <c r="H6068" s="51"/>
      <c r="J6068" s="51"/>
    </row>
    <row r="6069" spans="1:10" x14ac:dyDescent="0.3">
      <c r="A6069" t="s">
        <v>6058</v>
      </c>
      <c r="B6069" t="s">
        <v>12327</v>
      </c>
      <c r="C6069" s="56">
        <v>40950</v>
      </c>
      <c r="D6069" s="48">
        <v>0</v>
      </c>
      <c r="E6069" s="57">
        <v>98.35</v>
      </c>
      <c r="F6069" s="48">
        <v>47750.89</v>
      </c>
      <c r="G6069" s="48">
        <v>47750.89</v>
      </c>
      <c r="H6069" s="51"/>
      <c r="J6069" s="51"/>
    </row>
    <row r="6070" spans="1:10" x14ac:dyDescent="0.3">
      <c r="A6070" t="s">
        <v>6059</v>
      </c>
      <c r="B6070" t="s">
        <v>12328</v>
      </c>
      <c r="C6070" s="56">
        <v>70002</v>
      </c>
      <c r="D6070" s="48">
        <v>0</v>
      </c>
      <c r="E6070" s="57">
        <v>0</v>
      </c>
      <c r="F6070" s="48">
        <v>0</v>
      </c>
      <c r="G6070" s="48">
        <v>0</v>
      </c>
      <c r="H6070" s="51"/>
      <c r="J6070" s="51"/>
    </row>
    <row r="6071" spans="1:10" x14ac:dyDescent="0.3">
      <c r="A6071" t="s">
        <v>6060</v>
      </c>
      <c r="B6071" t="s">
        <v>12329</v>
      </c>
      <c r="C6071" s="56">
        <v>41527</v>
      </c>
      <c r="D6071" s="48">
        <v>0</v>
      </c>
      <c r="E6071" s="57">
        <v>0</v>
      </c>
      <c r="F6071" s="48">
        <v>0</v>
      </c>
      <c r="G6071" s="48">
        <v>0</v>
      </c>
      <c r="H6071" s="51"/>
      <c r="J6071" s="51"/>
    </row>
    <row r="6072" spans="1:10" x14ac:dyDescent="0.3">
      <c r="A6072" t="s">
        <v>6061</v>
      </c>
      <c r="B6072" t="s">
        <v>12330</v>
      </c>
      <c r="C6072" s="56">
        <v>41286</v>
      </c>
      <c r="D6072" s="48">
        <v>0</v>
      </c>
      <c r="E6072" s="57">
        <v>0</v>
      </c>
      <c r="F6072" s="48">
        <v>0</v>
      </c>
      <c r="G6072" s="48">
        <v>0</v>
      </c>
      <c r="H6072" s="51"/>
      <c r="J6072" s="51"/>
    </row>
    <row r="6073" spans="1:10" x14ac:dyDescent="0.3">
      <c r="A6073" t="s">
        <v>6062</v>
      </c>
      <c r="B6073" t="s">
        <v>12331</v>
      </c>
      <c r="C6073" s="56">
        <v>31076</v>
      </c>
      <c r="D6073" s="48">
        <v>103345.60000000001</v>
      </c>
      <c r="E6073" s="57">
        <v>450.23</v>
      </c>
      <c r="F6073" s="48">
        <v>218595.67</v>
      </c>
      <c r="G6073" s="48">
        <v>115250.07</v>
      </c>
      <c r="H6073" s="51"/>
      <c r="J6073" s="51"/>
    </row>
    <row r="6074" spans="1:10" x14ac:dyDescent="0.3">
      <c r="A6074" t="s">
        <v>6063</v>
      </c>
      <c r="B6074" t="s">
        <v>12332</v>
      </c>
      <c r="C6074" s="56">
        <v>40389</v>
      </c>
      <c r="D6074" s="48">
        <v>385460.3</v>
      </c>
      <c r="E6074" s="57">
        <v>600.51</v>
      </c>
      <c r="F6074" s="48">
        <v>291559.62</v>
      </c>
      <c r="G6074" s="48">
        <v>-93900.68</v>
      </c>
      <c r="H6074" s="51"/>
      <c r="J6074" s="51"/>
    </row>
    <row r="6075" spans="1:10" x14ac:dyDescent="0.3">
      <c r="A6075" t="s">
        <v>6064</v>
      </c>
      <c r="B6075" t="s">
        <v>12333</v>
      </c>
      <c r="C6075" s="56">
        <v>40390</v>
      </c>
      <c r="D6075" s="48">
        <v>324879.5</v>
      </c>
      <c r="E6075" s="57">
        <v>1013.43</v>
      </c>
      <c r="F6075" s="48">
        <v>492040.53</v>
      </c>
      <c r="G6075" s="48">
        <v>167161.03000000003</v>
      </c>
      <c r="H6075" s="51"/>
      <c r="J6075" s="51"/>
    </row>
    <row r="6076" spans="1:10" x14ac:dyDescent="0.3">
      <c r="A6076" t="s">
        <v>6065</v>
      </c>
      <c r="B6076" t="s">
        <v>12334</v>
      </c>
      <c r="C6076" s="56">
        <v>40189</v>
      </c>
      <c r="D6076" s="48">
        <v>623468.37</v>
      </c>
      <c r="E6076" s="57">
        <v>1251.6300000000001</v>
      </c>
      <c r="F6076" s="48">
        <v>607691.4</v>
      </c>
      <c r="G6076" s="48">
        <v>-15776.969999999972</v>
      </c>
      <c r="H6076" s="51"/>
      <c r="J6076" s="51"/>
    </row>
    <row r="6077" spans="1:10" x14ac:dyDescent="0.3">
      <c r="A6077" t="s">
        <v>6066</v>
      </c>
      <c r="B6077" t="s">
        <v>12335</v>
      </c>
      <c r="C6077" s="56">
        <v>41676</v>
      </c>
      <c r="D6077" s="48">
        <v>81648.22</v>
      </c>
      <c r="E6077" s="57">
        <v>212.35</v>
      </c>
      <c r="F6077" s="48">
        <v>103100.17</v>
      </c>
      <c r="G6077" s="48">
        <v>21451.949999999997</v>
      </c>
      <c r="H6077" s="51"/>
      <c r="J6077" s="51"/>
    </row>
    <row r="6078" spans="1:10" x14ac:dyDescent="0.3">
      <c r="A6078" t="s">
        <v>6067</v>
      </c>
      <c r="B6078" t="s">
        <v>12336</v>
      </c>
      <c r="C6078" s="56">
        <v>42577</v>
      </c>
      <c r="D6078" s="48">
        <v>0</v>
      </c>
      <c r="E6078" s="57">
        <v>0</v>
      </c>
      <c r="F6078" s="48">
        <v>0</v>
      </c>
      <c r="G6078" s="48">
        <v>0</v>
      </c>
      <c r="H6078" s="51"/>
      <c r="J6078" s="51"/>
    </row>
    <row r="6079" spans="1:10" x14ac:dyDescent="0.3">
      <c r="A6079" t="s">
        <v>6068</v>
      </c>
      <c r="B6079" t="s">
        <v>12337</v>
      </c>
      <c r="C6079" s="56">
        <v>40740</v>
      </c>
      <c r="D6079" s="48">
        <v>216159.2</v>
      </c>
      <c r="E6079" s="57">
        <v>1072.75</v>
      </c>
      <c r="F6079" s="48">
        <v>520841.58</v>
      </c>
      <c r="G6079" s="48">
        <v>304682.38</v>
      </c>
      <c r="H6079" s="51"/>
      <c r="J6079" s="51"/>
    </row>
    <row r="6080" spans="1:10" x14ac:dyDescent="0.3">
      <c r="A6080" t="s">
        <v>6069</v>
      </c>
      <c r="B6080" t="s">
        <v>12338</v>
      </c>
      <c r="C6080" s="56">
        <v>85476</v>
      </c>
      <c r="D6080" s="48">
        <v>0</v>
      </c>
      <c r="E6080" s="57">
        <v>0</v>
      </c>
      <c r="F6080" s="48">
        <v>0</v>
      </c>
      <c r="G6080" s="48">
        <v>0</v>
      </c>
      <c r="H6080" s="51"/>
      <c r="J6080" s="51"/>
    </row>
    <row r="6081" spans="1:10" x14ac:dyDescent="0.3">
      <c r="A6081" t="s">
        <v>6070</v>
      </c>
      <c r="B6081" t="s">
        <v>12339</v>
      </c>
      <c r="C6081" s="56">
        <v>73712</v>
      </c>
      <c r="D6081" s="48">
        <v>0</v>
      </c>
      <c r="E6081" s="57">
        <v>0</v>
      </c>
      <c r="F6081" s="48">
        <v>0</v>
      </c>
      <c r="G6081" s="48">
        <v>0</v>
      </c>
      <c r="H6081" s="51"/>
      <c r="J6081" s="51"/>
    </row>
    <row r="6082" spans="1:10" x14ac:dyDescent="0.3">
      <c r="A6082" t="s">
        <v>6071</v>
      </c>
      <c r="B6082" t="s">
        <v>12340</v>
      </c>
      <c r="C6082" s="56">
        <v>48101</v>
      </c>
      <c r="D6082" s="48">
        <v>0</v>
      </c>
      <c r="E6082" s="57">
        <v>0</v>
      </c>
      <c r="F6082" s="48">
        <v>0</v>
      </c>
      <c r="G6082" s="48">
        <v>0</v>
      </c>
      <c r="H6082" s="51"/>
      <c r="J6082" s="51"/>
    </row>
    <row r="6083" spans="1:10" x14ac:dyDescent="0.3">
      <c r="A6083" t="s">
        <v>6072</v>
      </c>
      <c r="B6083" t="s">
        <v>12341</v>
      </c>
      <c r="C6083" s="56">
        <v>41579</v>
      </c>
      <c r="D6083" s="48">
        <v>0</v>
      </c>
      <c r="E6083" s="57">
        <v>394.78</v>
      </c>
      <c r="F6083" s="48">
        <v>191673.59</v>
      </c>
      <c r="G6083" s="48">
        <v>191673.59</v>
      </c>
      <c r="H6083" s="51"/>
      <c r="J6083" s="51"/>
    </row>
    <row r="6084" spans="1:10" x14ac:dyDescent="0.3">
      <c r="A6084" t="s">
        <v>6073</v>
      </c>
      <c r="B6084" t="s">
        <v>12342</v>
      </c>
      <c r="C6084" s="56">
        <v>41364</v>
      </c>
      <c r="D6084" s="48">
        <v>0</v>
      </c>
      <c r="E6084" s="57">
        <v>35.33</v>
      </c>
      <c r="F6084" s="48">
        <v>17153.419999999998</v>
      </c>
      <c r="G6084" s="48">
        <v>17153.419999999998</v>
      </c>
      <c r="H6084" s="51"/>
      <c r="J6084" s="51"/>
    </row>
    <row r="6085" spans="1:10" x14ac:dyDescent="0.3">
      <c r="A6085" t="s">
        <v>6074</v>
      </c>
      <c r="B6085" t="s">
        <v>12343</v>
      </c>
      <c r="C6085" s="56">
        <v>73919</v>
      </c>
      <c r="D6085" s="48">
        <v>0</v>
      </c>
      <c r="E6085" s="57">
        <v>0</v>
      </c>
      <c r="F6085" s="48">
        <v>0</v>
      </c>
      <c r="G6085" s="48">
        <v>0</v>
      </c>
      <c r="H6085" s="51"/>
      <c r="J6085" s="51"/>
    </row>
    <row r="6086" spans="1:10" x14ac:dyDescent="0.3">
      <c r="A6086" t="s">
        <v>6075</v>
      </c>
      <c r="B6086" t="s">
        <v>12344</v>
      </c>
      <c r="C6086" s="56">
        <v>40950</v>
      </c>
      <c r="D6086" s="48">
        <v>0</v>
      </c>
      <c r="E6086" s="57">
        <v>0</v>
      </c>
      <c r="F6086" s="48">
        <v>0</v>
      </c>
      <c r="G6086" s="48">
        <v>0</v>
      </c>
      <c r="H6086" s="51"/>
      <c r="J6086" s="51"/>
    </row>
    <row r="6087" spans="1:10" x14ac:dyDescent="0.3">
      <c r="A6087" t="s">
        <v>6076</v>
      </c>
      <c r="B6087" t="s">
        <v>12345</v>
      </c>
      <c r="C6087" s="56">
        <v>42600</v>
      </c>
      <c r="D6087" s="48">
        <v>0</v>
      </c>
      <c r="E6087" s="57">
        <v>0</v>
      </c>
      <c r="F6087" s="48">
        <v>0</v>
      </c>
      <c r="G6087" s="48">
        <v>0</v>
      </c>
      <c r="H6087" s="51"/>
      <c r="J6087" s="51"/>
    </row>
    <row r="6088" spans="1:10" x14ac:dyDescent="0.3">
      <c r="A6088" t="s">
        <v>6077</v>
      </c>
      <c r="B6088" t="s">
        <v>12346</v>
      </c>
      <c r="C6088" s="56">
        <v>30240</v>
      </c>
      <c r="D6088" s="48">
        <v>0</v>
      </c>
      <c r="E6088" s="57">
        <v>0</v>
      </c>
      <c r="F6088" s="48">
        <v>0</v>
      </c>
      <c r="G6088" s="48">
        <v>0</v>
      </c>
      <c r="H6088" s="51"/>
      <c r="J6088" s="51"/>
    </row>
    <row r="6089" spans="1:10" x14ac:dyDescent="0.3">
      <c r="A6089" t="s">
        <v>6078</v>
      </c>
      <c r="B6089" t="s">
        <v>12347</v>
      </c>
      <c r="C6089" s="56">
        <v>77975</v>
      </c>
      <c r="D6089" s="48">
        <v>0</v>
      </c>
      <c r="E6089" s="57">
        <v>0</v>
      </c>
      <c r="F6089" s="48">
        <v>0</v>
      </c>
      <c r="G6089" s="48">
        <v>0</v>
      </c>
      <c r="H6089" s="51"/>
      <c r="J6089" s="51"/>
    </row>
    <row r="6090" spans="1:10" x14ac:dyDescent="0.3">
      <c r="A6090" t="s">
        <v>6079</v>
      </c>
      <c r="B6090" t="s">
        <v>12348</v>
      </c>
      <c r="C6090" s="56">
        <v>41792</v>
      </c>
      <c r="D6090" s="48">
        <v>0</v>
      </c>
      <c r="E6090" s="57">
        <v>0</v>
      </c>
      <c r="F6090" s="48">
        <v>0</v>
      </c>
      <c r="G6090" s="48">
        <v>0</v>
      </c>
      <c r="H6090" s="51"/>
      <c r="J6090" s="51"/>
    </row>
    <row r="6091" spans="1:10" x14ac:dyDescent="0.3">
      <c r="A6091" t="s">
        <v>6080</v>
      </c>
      <c r="B6091" t="s">
        <v>12349</v>
      </c>
      <c r="C6091" s="56">
        <v>41398</v>
      </c>
      <c r="D6091" s="48">
        <v>172571.6</v>
      </c>
      <c r="E6091" s="57">
        <v>472.23</v>
      </c>
      <c r="F6091" s="48">
        <v>229277.11</v>
      </c>
      <c r="G6091" s="48">
        <v>56705.50999999998</v>
      </c>
      <c r="H6091" s="51"/>
      <c r="J6091" s="51"/>
    </row>
    <row r="6092" spans="1:10" x14ac:dyDescent="0.3">
      <c r="A6092" t="s">
        <v>6081</v>
      </c>
      <c r="B6092" t="s">
        <v>12350</v>
      </c>
      <c r="C6092" s="56">
        <v>41488</v>
      </c>
      <c r="D6092" s="48">
        <v>0</v>
      </c>
      <c r="E6092" s="57">
        <v>0</v>
      </c>
      <c r="F6092" s="48">
        <v>0</v>
      </c>
      <c r="G6092" s="48">
        <v>0</v>
      </c>
      <c r="H6092" s="51"/>
      <c r="J6092" s="51"/>
    </row>
    <row r="6093" spans="1:10" x14ac:dyDescent="0.3">
      <c r="A6093" t="s">
        <v>6082</v>
      </c>
      <c r="B6093" t="s">
        <v>12351</v>
      </c>
      <c r="C6093" s="56">
        <v>40928</v>
      </c>
      <c r="D6093" s="48">
        <v>0</v>
      </c>
      <c r="E6093" s="57">
        <v>0</v>
      </c>
      <c r="F6093" s="48">
        <v>0</v>
      </c>
      <c r="G6093" s="48">
        <v>0</v>
      </c>
      <c r="H6093" s="51"/>
      <c r="J6093" s="51"/>
    </row>
    <row r="6094" spans="1:10" x14ac:dyDescent="0.3">
      <c r="A6094" t="s">
        <v>6083</v>
      </c>
      <c r="B6094" t="s">
        <v>12352</v>
      </c>
      <c r="C6094" s="56">
        <v>41487</v>
      </c>
      <c r="D6094" s="48">
        <v>0</v>
      </c>
      <c r="E6094" s="57">
        <v>0</v>
      </c>
      <c r="F6094" s="48">
        <v>0</v>
      </c>
      <c r="G6094" s="48">
        <v>0</v>
      </c>
      <c r="H6094" s="51"/>
      <c r="J6094" s="51"/>
    </row>
    <row r="6095" spans="1:10" x14ac:dyDescent="0.3">
      <c r="A6095" t="s">
        <v>6084</v>
      </c>
      <c r="B6095" t="s">
        <v>12353</v>
      </c>
      <c r="C6095" s="56">
        <v>40114</v>
      </c>
      <c r="D6095" s="48">
        <v>0</v>
      </c>
      <c r="E6095" s="57">
        <v>0</v>
      </c>
      <c r="F6095" s="48">
        <v>0</v>
      </c>
      <c r="G6095" s="48">
        <v>0</v>
      </c>
      <c r="H6095" s="51"/>
      <c r="J6095" s="51"/>
    </row>
    <row r="6096" spans="1:10" x14ac:dyDescent="0.3">
      <c r="A6096" t="s">
        <v>6085</v>
      </c>
      <c r="B6096" t="s">
        <v>12354</v>
      </c>
      <c r="C6096" s="56">
        <v>40950</v>
      </c>
      <c r="D6096" s="48">
        <v>0</v>
      </c>
      <c r="E6096" s="57">
        <v>96.08</v>
      </c>
      <c r="F6096" s="48">
        <v>46648.76</v>
      </c>
      <c r="G6096" s="48">
        <v>46648.76</v>
      </c>
      <c r="H6096" s="51"/>
      <c r="J6096" s="51"/>
    </row>
    <row r="6097" spans="1:10" x14ac:dyDescent="0.3">
      <c r="A6097" t="s">
        <v>6086</v>
      </c>
      <c r="B6097" t="s">
        <v>12355</v>
      </c>
      <c r="C6097" s="56">
        <v>41676</v>
      </c>
      <c r="D6097" s="48">
        <v>48791.16</v>
      </c>
      <c r="E6097" s="57">
        <v>318.64</v>
      </c>
      <c r="F6097" s="48">
        <v>154706.09</v>
      </c>
      <c r="G6097" s="48">
        <v>105914.93</v>
      </c>
      <c r="H6097" s="51"/>
      <c r="J6097" s="51"/>
    </row>
    <row r="6098" spans="1:10" x14ac:dyDescent="0.3">
      <c r="A6098" t="s">
        <v>6087</v>
      </c>
      <c r="B6098" t="s">
        <v>12356</v>
      </c>
      <c r="C6098" s="56">
        <v>42623</v>
      </c>
      <c r="D6098" s="48">
        <v>0</v>
      </c>
      <c r="E6098" s="57">
        <v>89.02</v>
      </c>
      <c r="F6098" s="48">
        <v>43220.99</v>
      </c>
      <c r="G6098" s="48">
        <v>43220.99</v>
      </c>
      <c r="H6098" s="51"/>
      <c r="J6098" s="51"/>
    </row>
    <row r="6099" spans="1:10" x14ac:dyDescent="0.3">
      <c r="A6099" t="s">
        <v>6088</v>
      </c>
      <c r="B6099" t="s">
        <v>12357</v>
      </c>
      <c r="C6099" s="56">
        <v>41676</v>
      </c>
      <c r="D6099" s="48">
        <v>0</v>
      </c>
      <c r="E6099" s="57">
        <v>16.190000000000001</v>
      </c>
      <c r="F6099" s="48">
        <v>7860.57</v>
      </c>
      <c r="G6099" s="48">
        <v>7860.57</v>
      </c>
      <c r="H6099" s="51"/>
      <c r="J6099" s="51"/>
    </row>
    <row r="6100" spans="1:10" x14ac:dyDescent="0.3">
      <c r="A6100" t="s">
        <v>6089</v>
      </c>
      <c r="B6100" t="s">
        <v>12358</v>
      </c>
      <c r="C6100" s="56">
        <v>40114</v>
      </c>
      <c r="D6100" s="48">
        <v>0</v>
      </c>
      <c r="E6100" s="57">
        <v>18.22</v>
      </c>
      <c r="F6100" s="48">
        <v>8846.17</v>
      </c>
      <c r="G6100" s="48">
        <v>8846.17</v>
      </c>
      <c r="H6100" s="51"/>
      <c r="J6100" s="51"/>
    </row>
    <row r="6101" spans="1:10" x14ac:dyDescent="0.3">
      <c r="A6101" t="s">
        <v>6090</v>
      </c>
      <c r="B6101" t="s">
        <v>12359</v>
      </c>
      <c r="C6101" s="56">
        <v>40114</v>
      </c>
      <c r="D6101" s="48">
        <v>0</v>
      </c>
      <c r="E6101" s="57">
        <v>135.53</v>
      </c>
      <c r="F6101" s="48">
        <v>65802.53</v>
      </c>
      <c r="G6101" s="48">
        <v>65802.53</v>
      </c>
      <c r="H6101" s="51"/>
      <c r="J6101" s="51"/>
    </row>
    <row r="6102" spans="1:10" x14ac:dyDescent="0.3">
      <c r="A6102" t="s">
        <v>6091</v>
      </c>
      <c r="B6102" t="s">
        <v>12360</v>
      </c>
      <c r="C6102" s="56">
        <v>42709</v>
      </c>
      <c r="D6102" s="48">
        <v>0</v>
      </c>
      <c r="E6102" s="57">
        <v>26.34</v>
      </c>
      <c r="F6102" s="48">
        <v>12788.6</v>
      </c>
      <c r="G6102" s="48">
        <v>12788.6</v>
      </c>
      <c r="H6102" s="51"/>
      <c r="J6102" s="51"/>
    </row>
    <row r="6103" spans="1:10" x14ac:dyDescent="0.3">
      <c r="A6103" t="s">
        <v>6092</v>
      </c>
      <c r="B6103" t="s">
        <v>12361</v>
      </c>
      <c r="C6103" s="56">
        <v>24597</v>
      </c>
      <c r="D6103" s="48">
        <v>0</v>
      </c>
      <c r="E6103" s="57">
        <v>0</v>
      </c>
      <c r="F6103" s="48">
        <v>0</v>
      </c>
      <c r="G6103" s="48">
        <v>0</v>
      </c>
      <c r="H6103" s="51"/>
      <c r="J6103" s="51"/>
    </row>
    <row r="6104" spans="1:10" x14ac:dyDescent="0.3">
      <c r="A6104" t="s">
        <v>6093</v>
      </c>
      <c r="B6104" t="s">
        <v>12362</v>
      </c>
      <c r="C6104" s="56">
        <v>37949</v>
      </c>
      <c r="D6104" s="48">
        <v>0</v>
      </c>
      <c r="E6104" s="57">
        <v>0</v>
      </c>
      <c r="F6104" s="48">
        <v>0</v>
      </c>
      <c r="G6104" s="48">
        <v>0</v>
      </c>
      <c r="H6104" s="51"/>
      <c r="J6104" s="51"/>
    </row>
    <row r="6105" spans="1:10" x14ac:dyDescent="0.3">
      <c r="A6105" t="s">
        <v>6094</v>
      </c>
      <c r="B6105" t="s">
        <v>12363</v>
      </c>
      <c r="C6105" s="56">
        <v>58761</v>
      </c>
      <c r="D6105" s="48">
        <v>0</v>
      </c>
      <c r="E6105" s="57">
        <v>0</v>
      </c>
      <c r="F6105" s="48">
        <v>0</v>
      </c>
      <c r="G6105" s="48">
        <v>0</v>
      </c>
      <c r="H6105" s="51"/>
      <c r="J6105" s="51"/>
    </row>
    <row r="6106" spans="1:10" x14ac:dyDescent="0.3">
      <c r="A6106" t="s">
        <v>6095</v>
      </c>
      <c r="B6106" t="s">
        <v>12364</v>
      </c>
      <c r="C6106" s="56">
        <v>41565</v>
      </c>
      <c r="D6106" s="48">
        <v>0</v>
      </c>
      <c r="E6106" s="57">
        <v>10.26</v>
      </c>
      <c r="F6106" s="48">
        <v>4981.4399999999996</v>
      </c>
      <c r="G6106" s="48">
        <v>4981.4399999999996</v>
      </c>
      <c r="H6106" s="51"/>
      <c r="J6106" s="51"/>
    </row>
    <row r="6107" spans="1:10" x14ac:dyDescent="0.3">
      <c r="A6107" t="s">
        <v>6096</v>
      </c>
      <c r="B6107" t="s">
        <v>12365</v>
      </c>
      <c r="C6107" s="56">
        <v>41866</v>
      </c>
      <c r="D6107" s="48">
        <v>0</v>
      </c>
      <c r="E6107" s="57">
        <v>0</v>
      </c>
      <c r="F6107" s="48">
        <v>0</v>
      </c>
      <c r="G6107" s="48">
        <v>0</v>
      </c>
      <c r="H6107" s="51"/>
      <c r="J6107" s="51"/>
    </row>
    <row r="6108" spans="1:10" x14ac:dyDescent="0.3">
      <c r="A6108" t="s">
        <v>6097</v>
      </c>
      <c r="B6108" t="s">
        <v>12366</v>
      </c>
      <c r="C6108" s="56">
        <v>41528</v>
      </c>
      <c r="D6108" s="48">
        <v>0</v>
      </c>
      <c r="E6108" s="57">
        <v>0</v>
      </c>
      <c r="F6108" s="48">
        <v>0</v>
      </c>
      <c r="G6108" s="48">
        <v>0</v>
      </c>
      <c r="H6108" s="51"/>
      <c r="J6108" s="51"/>
    </row>
    <row r="6109" spans="1:10" x14ac:dyDescent="0.3">
      <c r="A6109" t="s">
        <v>6098</v>
      </c>
      <c r="B6109" t="s">
        <v>12367</v>
      </c>
      <c r="C6109" s="56">
        <v>43318</v>
      </c>
      <c r="D6109" s="48">
        <v>0</v>
      </c>
      <c r="E6109" s="57">
        <v>0</v>
      </c>
      <c r="F6109" s="48">
        <v>0</v>
      </c>
      <c r="G6109" s="48">
        <v>0</v>
      </c>
      <c r="H6109" s="51"/>
      <c r="J6109" s="51"/>
    </row>
    <row r="6110" spans="1:10" x14ac:dyDescent="0.3">
      <c r="A6110" t="s">
        <v>6099</v>
      </c>
      <c r="B6110" t="s">
        <v>12368</v>
      </c>
      <c r="C6110" s="56">
        <v>42558</v>
      </c>
      <c r="D6110" s="48">
        <v>0</v>
      </c>
      <c r="E6110" s="57">
        <v>0</v>
      </c>
      <c r="F6110" s="48">
        <v>0</v>
      </c>
      <c r="G6110" s="48">
        <v>0</v>
      </c>
      <c r="H6110" s="51"/>
      <c r="J6110" s="51"/>
    </row>
    <row r="6111" spans="1:10" x14ac:dyDescent="0.3">
      <c r="A6111" t="s">
        <v>6100</v>
      </c>
      <c r="B6111" t="s">
        <v>12369</v>
      </c>
      <c r="C6111" s="56">
        <v>41012</v>
      </c>
      <c r="D6111" s="48">
        <v>0</v>
      </c>
      <c r="E6111" s="57">
        <v>0</v>
      </c>
      <c r="F6111" s="48">
        <v>0</v>
      </c>
      <c r="G6111" s="48">
        <v>0</v>
      </c>
      <c r="H6111" s="51"/>
      <c r="J6111" s="51"/>
    </row>
    <row r="6112" spans="1:10" x14ac:dyDescent="0.3">
      <c r="A6112" t="s">
        <v>6101</v>
      </c>
      <c r="B6112" t="s">
        <v>12370</v>
      </c>
      <c r="C6112" s="56">
        <v>75531</v>
      </c>
      <c r="D6112" s="48">
        <v>0</v>
      </c>
      <c r="E6112" s="57">
        <v>0</v>
      </c>
      <c r="F6112" s="48">
        <v>0</v>
      </c>
      <c r="G6112" s="48">
        <v>0</v>
      </c>
      <c r="H6112" s="51"/>
      <c r="J6112" s="51"/>
    </row>
    <row r="6113" spans="1:10" x14ac:dyDescent="0.3">
      <c r="A6113" t="s">
        <v>6102</v>
      </c>
      <c r="B6113" t="s">
        <v>12371</v>
      </c>
      <c r="C6113" s="56">
        <v>41572</v>
      </c>
      <c r="D6113" s="48">
        <v>37577.370000000003</v>
      </c>
      <c r="E6113" s="57">
        <v>243.99</v>
      </c>
      <c r="F6113" s="48">
        <v>118462.02</v>
      </c>
      <c r="G6113" s="48">
        <v>80884.649999999994</v>
      </c>
      <c r="H6113" s="51"/>
      <c r="J6113" s="51"/>
    </row>
    <row r="6114" spans="1:10" x14ac:dyDescent="0.3">
      <c r="A6114" t="s">
        <v>6103</v>
      </c>
      <c r="B6114" t="s">
        <v>12372</v>
      </c>
      <c r="C6114" s="56">
        <v>40928</v>
      </c>
      <c r="D6114" s="48">
        <v>0</v>
      </c>
      <c r="E6114" s="57">
        <v>52.66</v>
      </c>
      <c r="F6114" s="48">
        <v>25567.48</v>
      </c>
      <c r="G6114" s="48">
        <v>25567.48</v>
      </c>
      <c r="H6114" s="51"/>
      <c r="J6114" s="51"/>
    </row>
    <row r="6115" spans="1:10" x14ac:dyDescent="0.3">
      <c r="A6115" t="s">
        <v>6104</v>
      </c>
      <c r="B6115" t="s">
        <v>12373</v>
      </c>
      <c r="C6115" s="56">
        <v>20281</v>
      </c>
      <c r="D6115" s="48">
        <v>0</v>
      </c>
      <c r="E6115" s="57">
        <v>4.25</v>
      </c>
      <c r="F6115" s="48">
        <v>2063.46</v>
      </c>
      <c r="G6115" s="48">
        <v>2063.46</v>
      </c>
      <c r="H6115" s="51"/>
      <c r="J6115" s="51"/>
    </row>
    <row r="6116" spans="1:10" x14ac:dyDescent="0.3">
      <c r="A6116" t="s">
        <v>6105</v>
      </c>
      <c r="B6116" t="s">
        <v>12374</v>
      </c>
      <c r="C6116" s="56">
        <v>41572</v>
      </c>
      <c r="D6116" s="48">
        <v>0</v>
      </c>
      <c r="E6116" s="57">
        <v>343.1</v>
      </c>
      <c r="F6116" s="48">
        <v>166581.91</v>
      </c>
      <c r="G6116" s="48">
        <v>166581.91</v>
      </c>
      <c r="H6116" s="51"/>
      <c r="J6116" s="51"/>
    </row>
    <row r="6117" spans="1:10" x14ac:dyDescent="0.3">
      <c r="A6117" t="s">
        <v>6106</v>
      </c>
      <c r="B6117" t="s">
        <v>12375</v>
      </c>
      <c r="C6117" s="56">
        <v>20281</v>
      </c>
      <c r="D6117" s="48">
        <v>81836.69</v>
      </c>
      <c r="E6117" s="57">
        <v>863.93</v>
      </c>
      <c r="F6117" s="48">
        <v>419455.29</v>
      </c>
      <c r="G6117" s="48">
        <v>337618.6</v>
      </c>
      <c r="H6117" s="51"/>
      <c r="J6117" s="51"/>
    </row>
    <row r="6118" spans="1:10" x14ac:dyDescent="0.3">
      <c r="A6118" t="s">
        <v>6107</v>
      </c>
      <c r="B6118" t="s">
        <v>12376</v>
      </c>
      <c r="C6118" s="56">
        <v>70176</v>
      </c>
      <c r="D6118" s="48">
        <v>0</v>
      </c>
      <c r="E6118" s="57">
        <v>0</v>
      </c>
      <c r="F6118" s="48">
        <v>0</v>
      </c>
      <c r="G6118" s="48">
        <v>0</v>
      </c>
      <c r="H6118" s="51"/>
      <c r="J6118" s="51"/>
    </row>
    <row r="6119" spans="1:10" x14ac:dyDescent="0.3">
      <c r="A6119" t="s">
        <v>6108</v>
      </c>
      <c r="B6119" t="s">
        <v>12377</v>
      </c>
      <c r="C6119" s="56">
        <v>48101</v>
      </c>
      <c r="D6119" s="48">
        <v>0</v>
      </c>
      <c r="E6119" s="57">
        <v>0</v>
      </c>
      <c r="F6119" s="48">
        <v>0</v>
      </c>
      <c r="G6119" s="48">
        <v>0</v>
      </c>
      <c r="H6119" s="51"/>
      <c r="J6119" s="51"/>
    </row>
    <row r="6120" spans="1:10" x14ac:dyDescent="0.3">
      <c r="A6120" t="s">
        <v>6109</v>
      </c>
      <c r="B6120" t="s">
        <v>12378</v>
      </c>
      <c r="C6120" s="56">
        <v>41852</v>
      </c>
      <c r="D6120" s="48">
        <v>0</v>
      </c>
      <c r="E6120" s="57">
        <v>0</v>
      </c>
      <c r="F6120" s="48">
        <v>0</v>
      </c>
      <c r="G6120" s="48">
        <v>0</v>
      </c>
      <c r="H6120" s="51"/>
      <c r="J6120" s="51"/>
    </row>
    <row r="6121" spans="1:10" x14ac:dyDescent="0.3">
      <c r="A6121" t="s">
        <v>6110</v>
      </c>
      <c r="B6121" t="s">
        <v>12379</v>
      </c>
      <c r="C6121" s="56">
        <v>41251</v>
      </c>
      <c r="D6121" s="48">
        <v>0</v>
      </c>
      <c r="E6121" s="57">
        <v>0</v>
      </c>
      <c r="F6121" s="48">
        <v>0</v>
      </c>
      <c r="G6121" s="48">
        <v>0</v>
      </c>
      <c r="H6121" s="51"/>
      <c r="J6121" s="51"/>
    </row>
    <row r="6122" spans="1:10" x14ac:dyDescent="0.3">
      <c r="A6122" t="s">
        <v>6111</v>
      </c>
      <c r="B6122" t="s">
        <v>12380</v>
      </c>
      <c r="C6122" s="56">
        <v>40934</v>
      </c>
      <c r="D6122" s="48">
        <v>0</v>
      </c>
      <c r="E6122" s="57">
        <v>0</v>
      </c>
      <c r="F6122" s="48">
        <v>0</v>
      </c>
      <c r="G6122" s="48">
        <v>0</v>
      </c>
      <c r="H6122" s="51"/>
      <c r="J6122" s="51"/>
    </row>
    <row r="6123" spans="1:10" x14ac:dyDescent="0.3">
      <c r="A6123" t="s">
        <v>6112</v>
      </c>
      <c r="B6123" t="s">
        <v>12381</v>
      </c>
      <c r="C6123" s="56">
        <v>41676</v>
      </c>
      <c r="D6123" s="48">
        <v>35925.410000000003</v>
      </c>
      <c r="E6123" s="57">
        <v>248.05</v>
      </c>
      <c r="F6123" s="48">
        <v>120433.24</v>
      </c>
      <c r="G6123" s="48">
        <v>84507.83</v>
      </c>
      <c r="H6123" s="51"/>
      <c r="J6123" s="51"/>
    </row>
    <row r="6124" spans="1:10" x14ac:dyDescent="0.3">
      <c r="A6124" t="s">
        <v>6113</v>
      </c>
      <c r="B6124" t="s">
        <v>12382</v>
      </c>
      <c r="C6124" s="56">
        <v>41676</v>
      </c>
      <c r="D6124" s="48">
        <v>6988.35</v>
      </c>
      <c r="E6124" s="57">
        <v>219.45</v>
      </c>
      <c r="F6124" s="48">
        <v>106547.36</v>
      </c>
      <c r="G6124" s="48">
        <v>99559.01</v>
      </c>
      <c r="H6124" s="51"/>
      <c r="J6124" s="51"/>
    </row>
    <row r="6125" spans="1:10" x14ac:dyDescent="0.3">
      <c r="A6125" t="s">
        <v>6114</v>
      </c>
      <c r="B6125" t="s">
        <v>12383</v>
      </c>
      <c r="C6125" s="56">
        <v>41676</v>
      </c>
      <c r="D6125" s="48">
        <v>0</v>
      </c>
      <c r="E6125" s="57">
        <v>81.64</v>
      </c>
      <c r="F6125" s="48">
        <v>39637.85</v>
      </c>
      <c r="G6125" s="48">
        <v>39637.85</v>
      </c>
      <c r="H6125" s="51"/>
      <c r="J6125" s="51"/>
    </row>
    <row r="6126" spans="1:10" x14ac:dyDescent="0.3">
      <c r="A6126" t="s">
        <v>6115</v>
      </c>
      <c r="B6126" t="s">
        <v>12384</v>
      </c>
      <c r="C6126" s="56">
        <v>41676</v>
      </c>
      <c r="D6126" s="48">
        <v>168741.96</v>
      </c>
      <c r="E6126" s="57">
        <v>684.14</v>
      </c>
      <c r="F6126" s="48">
        <v>332163.65000000002</v>
      </c>
      <c r="G6126" s="48">
        <v>163421.69000000003</v>
      </c>
      <c r="H6126" s="51"/>
      <c r="J6126" s="51"/>
    </row>
    <row r="6127" spans="1:10" x14ac:dyDescent="0.3">
      <c r="A6127" t="s">
        <v>6116</v>
      </c>
      <c r="B6127" t="s">
        <v>12385</v>
      </c>
      <c r="C6127" s="56">
        <v>41572</v>
      </c>
      <c r="D6127" s="48">
        <v>0</v>
      </c>
      <c r="E6127" s="57">
        <v>1.49</v>
      </c>
      <c r="F6127" s="48">
        <v>723.42</v>
      </c>
      <c r="G6127" s="48">
        <v>723.42</v>
      </c>
      <c r="H6127" s="51"/>
      <c r="J6127" s="51"/>
    </row>
    <row r="6128" spans="1:10" x14ac:dyDescent="0.3">
      <c r="A6128" t="s">
        <v>6117</v>
      </c>
      <c r="B6128" t="s">
        <v>12386</v>
      </c>
      <c r="C6128" s="56">
        <v>13622</v>
      </c>
      <c r="D6128" s="48">
        <v>0</v>
      </c>
      <c r="E6128" s="57">
        <v>0</v>
      </c>
      <c r="F6128" s="48">
        <v>0</v>
      </c>
      <c r="G6128" s="48">
        <v>0</v>
      </c>
      <c r="H6128" s="51"/>
      <c r="J6128" s="51"/>
    </row>
    <row r="6129" spans="1:10" x14ac:dyDescent="0.3">
      <c r="A6129" t="s">
        <v>6118</v>
      </c>
      <c r="B6129" t="s">
        <v>12387</v>
      </c>
      <c r="C6129" s="56">
        <v>41248</v>
      </c>
      <c r="D6129" s="48">
        <v>0</v>
      </c>
      <c r="E6129" s="57">
        <v>0</v>
      </c>
      <c r="F6129" s="48">
        <v>0</v>
      </c>
      <c r="G6129" s="48">
        <v>0</v>
      </c>
      <c r="H6129" s="51"/>
      <c r="J6129" s="51"/>
    </row>
    <row r="6130" spans="1:10" x14ac:dyDescent="0.3">
      <c r="A6130" t="s">
        <v>6119</v>
      </c>
      <c r="B6130" t="s">
        <v>12388</v>
      </c>
      <c r="C6130" s="56">
        <v>40378</v>
      </c>
      <c r="D6130" s="48">
        <v>0</v>
      </c>
      <c r="E6130" s="57">
        <v>0</v>
      </c>
      <c r="F6130" s="48">
        <v>0</v>
      </c>
      <c r="G6130" s="48">
        <v>0</v>
      </c>
      <c r="H6130" s="51"/>
      <c r="J6130" s="51"/>
    </row>
    <row r="6131" spans="1:10" x14ac:dyDescent="0.3">
      <c r="A6131" t="s">
        <v>6120</v>
      </c>
      <c r="B6131" t="s">
        <v>12389</v>
      </c>
      <c r="C6131" s="56">
        <v>42719</v>
      </c>
      <c r="D6131" s="48">
        <v>0</v>
      </c>
      <c r="E6131" s="57">
        <v>0</v>
      </c>
      <c r="F6131" s="48">
        <v>0</v>
      </c>
      <c r="G6131" s="48">
        <v>0</v>
      </c>
      <c r="H6131" s="51"/>
      <c r="J6131" s="51"/>
    </row>
    <row r="6132" spans="1:10" x14ac:dyDescent="0.3">
      <c r="A6132" t="s">
        <v>6121</v>
      </c>
      <c r="B6132" t="s">
        <v>12390</v>
      </c>
      <c r="C6132" s="56">
        <v>41572</v>
      </c>
      <c r="D6132" s="48">
        <v>0</v>
      </c>
      <c r="E6132" s="57">
        <v>254.91</v>
      </c>
      <c r="F6132" s="48">
        <v>123763.9</v>
      </c>
      <c r="G6132" s="48">
        <v>123763.9</v>
      </c>
      <c r="H6132" s="51"/>
      <c r="J6132" s="51"/>
    </row>
    <row r="6133" spans="1:10" x14ac:dyDescent="0.3">
      <c r="A6133" t="s">
        <v>6122</v>
      </c>
      <c r="B6133" t="s">
        <v>12391</v>
      </c>
      <c r="C6133" s="56">
        <v>41566</v>
      </c>
      <c r="D6133" s="48">
        <v>0</v>
      </c>
      <c r="E6133" s="57">
        <v>0</v>
      </c>
      <c r="F6133" s="48">
        <v>0</v>
      </c>
      <c r="G6133" s="48">
        <v>0</v>
      </c>
      <c r="H6133" s="51"/>
      <c r="J6133" s="51"/>
    </row>
    <row r="6134" spans="1:10" x14ac:dyDescent="0.3">
      <c r="A6134" t="s">
        <v>6123</v>
      </c>
      <c r="B6134" t="s">
        <v>12392</v>
      </c>
      <c r="C6134" s="56">
        <v>20281</v>
      </c>
      <c r="D6134" s="48">
        <v>0</v>
      </c>
      <c r="E6134" s="57">
        <v>0</v>
      </c>
      <c r="F6134" s="48">
        <v>0</v>
      </c>
      <c r="G6134" s="48">
        <v>0</v>
      </c>
      <c r="H6134" s="51"/>
      <c r="J6134" s="51"/>
    </row>
    <row r="6135" spans="1:10" x14ac:dyDescent="0.3">
      <c r="A6135" t="s">
        <v>6124</v>
      </c>
      <c r="B6135" t="s">
        <v>12393</v>
      </c>
      <c r="C6135" s="56">
        <v>40775</v>
      </c>
      <c r="D6135" s="48">
        <v>0</v>
      </c>
      <c r="E6135" s="57">
        <v>0</v>
      </c>
      <c r="F6135" s="48">
        <v>0</v>
      </c>
      <c r="G6135" s="48">
        <v>0</v>
      </c>
      <c r="H6135" s="51"/>
      <c r="J6135" s="51"/>
    </row>
    <row r="6136" spans="1:10" x14ac:dyDescent="0.3">
      <c r="A6136" t="s">
        <v>6125</v>
      </c>
      <c r="B6136" t="s">
        <v>12394</v>
      </c>
      <c r="C6136" s="56">
        <v>40775</v>
      </c>
      <c r="D6136" s="48">
        <v>0</v>
      </c>
      <c r="E6136" s="57">
        <v>0</v>
      </c>
      <c r="F6136" s="48">
        <v>0</v>
      </c>
      <c r="G6136" s="48">
        <v>0</v>
      </c>
      <c r="H6136" s="51"/>
      <c r="J6136" s="51"/>
    </row>
    <row r="6137" spans="1:10" x14ac:dyDescent="0.3">
      <c r="A6137" t="s">
        <v>6126</v>
      </c>
      <c r="B6137" t="s">
        <v>12395</v>
      </c>
      <c r="C6137" s="56">
        <v>40950</v>
      </c>
      <c r="D6137" s="48">
        <v>0</v>
      </c>
      <c r="E6137" s="57">
        <v>87.02</v>
      </c>
      <c r="F6137" s="48">
        <v>42249.95</v>
      </c>
      <c r="G6137" s="48">
        <v>42249.95</v>
      </c>
      <c r="H6137" s="51"/>
      <c r="J6137" s="51"/>
    </row>
    <row r="6138" spans="1:10" x14ac:dyDescent="0.3">
      <c r="A6138" t="s">
        <v>6127</v>
      </c>
      <c r="B6138" t="s">
        <v>12396</v>
      </c>
      <c r="C6138" s="56">
        <v>41447</v>
      </c>
      <c r="D6138" s="48">
        <v>0</v>
      </c>
      <c r="E6138" s="57">
        <v>0</v>
      </c>
      <c r="F6138" s="48">
        <v>0</v>
      </c>
      <c r="G6138" s="48">
        <v>0</v>
      </c>
      <c r="H6138" s="51"/>
      <c r="J6138" s="51"/>
    </row>
    <row r="6139" spans="1:10" x14ac:dyDescent="0.3">
      <c r="A6139" t="s">
        <v>6128</v>
      </c>
      <c r="B6139" t="s">
        <v>12397</v>
      </c>
      <c r="C6139" s="56">
        <v>40888</v>
      </c>
      <c r="D6139" s="48">
        <v>0</v>
      </c>
      <c r="E6139" s="57">
        <v>0</v>
      </c>
      <c r="F6139" s="48">
        <v>0</v>
      </c>
      <c r="G6139" s="48">
        <v>0</v>
      </c>
      <c r="H6139" s="51"/>
      <c r="J6139" s="51"/>
    </row>
    <row r="6140" spans="1:10" x14ac:dyDescent="0.3">
      <c r="A6140" t="s">
        <v>6129</v>
      </c>
      <c r="B6140" t="s">
        <v>12398</v>
      </c>
      <c r="C6140" s="56">
        <v>41081</v>
      </c>
      <c r="D6140" s="48">
        <v>0</v>
      </c>
      <c r="E6140" s="57">
        <v>0</v>
      </c>
      <c r="F6140" s="48">
        <v>0</v>
      </c>
      <c r="G6140" s="48">
        <v>0</v>
      </c>
      <c r="H6140" s="51"/>
      <c r="J6140" s="51"/>
    </row>
    <row r="6141" spans="1:10" x14ac:dyDescent="0.3">
      <c r="A6141" t="s">
        <v>6130</v>
      </c>
      <c r="B6141" t="s">
        <v>12399</v>
      </c>
      <c r="C6141" s="56">
        <v>40994</v>
      </c>
      <c r="D6141" s="48">
        <v>0</v>
      </c>
      <c r="E6141" s="57">
        <v>0</v>
      </c>
      <c r="F6141" s="48">
        <v>0</v>
      </c>
      <c r="G6141" s="48">
        <v>0</v>
      </c>
      <c r="H6141" s="51"/>
      <c r="J6141" s="51"/>
    </row>
    <row r="6142" spans="1:10" x14ac:dyDescent="0.3">
      <c r="A6142" t="s">
        <v>6131</v>
      </c>
      <c r="B6142" t="s">
        <v>12400</v>
      </c>
      <c r="C6142" s="56">
        <v>30357</v>
      </c>
      <c r="D6142" s="48">
        <v>0</v>
      </c>
      <c r="E6142" s="57">
        <v>0</v>
      </c>
      <c r="F6142" s="48">
        <v>0</v>
      </c>
      <c r="G6142" s="48">
        <v>0</v>
      </c>
      <c r="H6142" s="51"/>
      <c r="J6142" s="51"/>
    </row>
    <row r="6143" spans="1:10" x14ac:dyDescent="0.3">
      <c r="A6143" t="s">
        <v>6132</v>
      </c>
      <c r="B6143" t="s">
        <v>12401</v>
      </c>
      <c r="C6143" s="56">
        <v>41676</v>
      </c>
      <c r="D6143" s="48">
        <v>74271.37</v>
      </c>
      <c r="E6143" s="57">
        <v>223.66</v>
      </c>
      <c r="F6143" s="48">
        <v>108591.4</v>
      </c>
      <c r="G6143" s="48">
        <v>34320.03</v>
      </c>
      <c r="H6143" s="51"/>
      <c r="J6143" s="51"/>
    </row>
    <row r="6144" spans="1:10" x14ac:dyDescent="0.3">
      <c r="A6144" t="s">
        <v>6133</v>
      </c>
      <c r="B6144" t="s">
        <v>12402</v>
      </c>
      <c r="C6144" s="56">
        <v>40114</v>
      </c>
      <c r="D6144" s="48">
        <v>0</v>
      </c>
      <c r="E6144" s="57">
        <v>89.25</v>
      </c>
      <c r="F6144" s="48">
        <v>43332.66</v>
      </c>
      <c r="G6144" s="48">
        <v>43332.66</v>
      </c>
      <c r="H6144" s="51"/>
      <c r="J6144" s="51"/>
    </row>
    <row r="6145" spans="1:10" x14ac:dyDescent="0.3">
      <c r="A6145" t="s">
        <v>6134</v>
      </c>
      <c r="B6145" t="s">
        <v>12403</v>
      </c>
      <c r="C6145" s="56">
        <v>41633</v>
      </c>
      <c r="D6145" s="48">
        <v>0</v>
      </c>
      <c r="E6145" s="57">
        <v>0</v>
      </c>
      <c r="F6145" s="48">
        <v>0</v>
      </c>
      <c r="G6145" s="48">
        <v>0</v>
      </c>
      <c r="H6145" s="51"/>
      <c r="J6145" s="51"/>
    </row>
    <row r="6146" spans="1:10" x14ac:dyDescent="0.3">
      <c r="A6146" t="s">
        <v>6135</v>
      </c>
      <c r="B6146" t="s">
        <v>12404</v>
      </c>
      <c r="C6146" s="56">
        <v>32073</v>
      </c>
      <c r="D6146" s="48">
        <v>0</v>
      </c>
      <c r="E6146" s="57">
        <v>0</v>
      </c>
      <c r="F6146" s="48">
        <v>0</v>
      </c>
      <c r="G6146" s="48">
        <v>0</v>
      </c>
      <c r="H6146" s="51"/>
      <c r="J6146" s="51"/>
    </row>
    <row r="6147" spans="1:10" x14ac:dyDescent="0.3">
      <c r="A6147" t="s">
        <v>6136</v>
      </c>
      <c r="B6147" t="s">
        <v>12405</v>
      </c>
      <c r="C6147" s="56">
        <v>73919</v>
      </c>
      <c r="D6147" s="48">
        <v>0</v>
      </c>
      <c r="E6147" s="57">
        <v>0</v>
      </c>
      <c r="F6147" s="48">
        <v>0</v>
      </c>
      <c r="G6147" s="48">
        <v>0</v>
      </c>
      <c r="H6147" s="51"/>
      <c r="J6147" s="51"/>
    </row>
    <row r="6148" spans="1:10" x14ac:dyDescent="0.3">
      <c r="A6148" t="s">
        <v>6137</v>
      </c>
      <c r="B6148" t="s">
        <v>12406</v>
      </c>
      <c r="C6148" s="56">
        <v>41611</v>
      </c>
      <c r="D6148" s="48">
        <v>0</v>
      </c>
      <c r="E6148" s="57">
        <v>0</v>
      </c>
      <c r="F6148" s="48">
        <v>0</v>
      </c>
      <c r="G6148" s="48">
        <v>0</v>
      </c>
      <c r="H6148" s="51"/>
      <c r="J6148" s="51"/>
    </row>
    <row r="6149" spans="1:10" x14ac:dyDescent="0.3">
      <c r="A6149" t="s">
        <v>6138</v>
      </c>
      <c r="B6149" t="s">
        <v>12407</v>
      </c>
      <c r="C6149" s="56">
        <v>48101</v>
      </c>
      <c r="D6149" s="48">
        <v>0</v>
      </c>
      <c r="E6149" s="57">
        <v>0</v>
      </c>
      <c r="F6149" s="48">
        <v>0</v>
      </c>
      <c r="G6149" s="48">
        <v>0</v>
      </c>
      <c r="H6149" s="51"/>
      <c r="J6149" s="51"/>
    </row>
    <row r="6150" spans="1:10" x14ac:dyDescent="0.3">
      <c r="A6150" t="s">
        <v>6139</v>
      </c>
      <c r="B6150" t="s">
        <v>12408</v>
      </c>
      <c r="C6150" s="56">
        <v>97917</v>
      </c>
      <c r="D6150" s="48">
        <v>0</v>
      </c>
      <c r="E6150" s="57">
        <v>0</v>
      </c>
      <c r="F6150" s="48">
        <v>0</v>
      </c>
      <c r="G6150" s="48">
        <v>0</v>
      </c>
      <c r="H6150" s="51"/>
      <c r="J6150" s="51"/>
    </row>
    <row r="6151" spans="1:10" x14ac:dyDescent="0.3">
      <c r="A6151" t="s">
        <v>6140</v>
      </c>
      <c r="B6151" t="s">
        <v>12409</v>
      </c>
      <c r="C6151" s="56">
        <v>41891</v>
      </c>
      <c r="D6151" s="48">
        <v>869197.68</v>
      </c>
      <c r="E6151" s="57">
        <v>1103.73</v>
      </c>
      <c r="F6151" s="48">
        <v>535882.99</v>
      </c>
      <c r="G6151" s="48">
        <v>-333314.69000000006</v>
      </c>
      <c r="H6151" s="51"/>
      <c r="J6151" s="51"/>
    </row>
    <row r="6152" spans="1:10" x14ac:dyDescent="0.3">
      <c r="A6152" t="s">
        <v>6141</v>
      </c>
      <c r="B6152" t="s">
        <v>12410</v>
      </c>
      <c r="C6152" s="56">
        <v>41443</v>
      </c>
      <c r="D6152" s="48">
        <v>7185.08</v>
      </c>
      <c r="E6152" s="57">
        <v>0</v>
      </c>
      <c r="F6152" s="48">
        <v>0</v>
      </c>
      <c r="G6152" s="48">
        <v>-7185.08</v>
      </c>
      <c r="H6152" s="51"/>
      <c r="J6152" s="51"/>
    </row>
    <row r="6153" spans="1:10" x14ac:dyDescent="0.3">
      <c r="A6153" t="s">
        <v>6142</v>
      </c>
      <c r="B6153" t="s">
        <v>12411</v>
      </c>
      <c r="C6153" s="56">
        <v>78782</v>
      </c>
      <c r="D6153" s="48">
        <v>0</v>
      </c>
      <c r="E6153" s="57">
        <v>30.79</v>
      </c>
      <c r="F6153" s="48">
        <v>14949.16</v>
      </c>
      <c r="G6153" s="48">
        <v>14949.16</v>
      </c>
      <c r="H6153" s="51"/>
      <c r="J6153" s="51"/>
    </row>
    <row r="6154" spans="1:10" x14ac:dyDescent="0.3">
      <c r="A6154" t="s">
        <v>6143</v>
      </c>
      <c r="B6154" t="s">
        <v>12412</v>
      </c>
      <c r="C6154" s="56">
        <v>20281</v>
      </c>
      <c r="D6154" s="48">
        <v>0</v>
      </c>
      <c r="E6154" s="57">
        <v>0</v>
      </c>
      <c r="F6154" s="48">
        <v>0</v>
      </c>
      <c r="G6154" s="48">
        <v>0</v>
      </c>
      <c r="H6154" s="51"/>
      <c r="J6154" s="51"/>
    </row>
    <row r="6155" spans="1:10" x14ac:dyDescent="0.3">
      <c r="A6155" t="s">
        <v>6144</v>
      </c>
      <c r="B6155" t="s">
        <v>12413</v>
      </c>
      <c r="C6155" s="56">
        <v>20281</v>
      </c>
      <c r="D6155" s="48">
        <v>0</v>
      </c>
      <c r="E6155" s="57">
        <v>0</v>
      </c>
      <c r="F6155" s="48">
        <v>0</v>
      </c>
      <c r="G6155" s="48">
        <v>0</v>
      </c>
      <c r="H6155" s="51"/>
      <c r="J6155" s="51"/>
    </row>
    <row r="6156" spans="1:10" x14ac:dyDescent="0.3">
      <c r="A6156" t="s">
        <v>6145</v>
      </c>
      <c r="B6156" t="s">
        <v>12414</v>
      </c>
      <c r="C6156" s="56">
        <v>42558</v>
      </c>
      <c r="D6156" s="48">
        <v>0</v>
      </c>
      <c r="E6156" s="57">
        <v>0</v>
      </c>
      <c r="F6156" s="48">
        <v>0</v>
      </c>
      <c r="G6156" s="48">
        <v>0</v>
      </c>
      <c r="H6156" s="51"/>
      <c r="J6156" s="51"/>
    </row>
    <row r="6157" spans="1:10" x14ac:dyDescent="0.3">
      <c r="A6157" t="s">
        <v>6146</v>
      </c>
      <c r="B6157" t="s">
        <v>12415</v>
      </c>
      <c r="C6157" s="56">
        <v>78782</v>
      </c>
      <c r="D6157" s="48">
        <v>0</v>
      </c>
      <c r="E6157" s="57">
        <v>0</v>
      </c>
      <c r="F6157" s="48">
        <v>0</v>
      </c>
      <c r="G6157" s="48">
        <v>0</v>
      </c>
      <c r="H6157" s="51"/>
      <c r="J6157" s="51"/>
    </row>
    <row r="6158" spans="1:10" x14ac:dyDescent="0.3">
      <c r="A6158" t="s">
        <v>6147</v>
      </c>
      <c r="B6158" t="s">
        <v>12416</v>
      </c>
      <c r="C6158" s="56">
        <v>77195</v>
      </c>
      <c r="D6158" s="48">
        <v>0</v>
      </c>
      <c r="E6158" s="57">
        <v>0</v>
      </c>
      <c r="F6158" s="48">
        <v>0</v>
      </c>
      <c r="G6158" s="48">
        <v>0</v>
      </c>
      <c r="H6158" s="51"/>
      <c r="J6158" s="51"/>
    </row>
    <row r="6159" spans="1:10" x14ac:dyDescent="0.3">
      <c r="A6159" t="s">
        <v>6148</v>
      </c>
      <c r="B6159" t="s">
        <v>12417</v>
      </c>
      <c r="C6159" s="56">
        <v>41400</v>
      </c>
      <c r="D6159" s="48">
        <v>57821.48</v>
      </c>
      <c r="E6159" s="57">
        <v>331.95</v>
      </c>
      <c r="F6159" s="48">
        <v>161168.35999999999</v>
      </c>
      <c r="G6159" s="48">
        <v>103346.87999999998</v>
      </c>
      <c r="H6159" s="51"/>
      <c r="J6159" s="51"/>
    </row>
    <row r="6160" spans="1:10" x14ac:dyDescent="0.3">
      <c r="A6160" t="s">
        <v>6149</v>
      </c>
      <c r="B6160" t="s">
        <v>12418</v>
      </c>
      <c r="C6160" s="56">
        <v>62662</v>
      </c>
      <c r="D6160" s="48">
        <v>0</v>
      </c>
      <c r="E6160" s="57">
        <v>0</v>
      </c>
      <c r="F6160" s="48">
        <v>0</v>
      </c>
      <c r="G6160" s="48">
        <v>0</v>
      </c>
      <c r="H6160" s="51"/>
      <c r="J6160" s="51"/>
    </row>
    <row r="6161" spans="1:10" x14ac:dyDescent="0.3">
      <c r="A6161" t="s">
        <v>6150</v>
      </c>
      <c r="B6161" t="s">
        <v>12419</v>
      </c>
      <c r="C6161" s="56">
        <v>41400</v>
      </c>
      <c r="D6161" s="48">
        <v>0</v>
      </c>
      <c r="E6161" s="57">
        <v>26.13</v>
      </c>
      <c r="F6161" s="48">
        <v>12686.64</v>
      </c>
      <c r="G6161" s="48">
        <v>12686.64</v>
      </c>
      <c r="H6161" s="51"/>
      <c r="J6161" s="51"/>
    </row>
    <row r="6162" spans="1:10" x14ac:dyDescent="0.3">
      <c r="A6162" t="s">
        <v>6151</v>
      </c>
      <c r="B6162" t="s">
        <v>12420</v>
      </c>
      <c r="C6162" s="56">
        <v>62662</v>
      </c>
      <c r="D6162" s="48">
        <v>0</v>
      </c>
      <c r="E6162" s="57">
        <v>0</v>
      </c>
      <c r="F6162" s="48">
        <v>0</v>
      </c>
      <c r="G6162" s="48">
        <v>0</v>
      </c>
      <c r="H6162" s="51"/>
      <c r="J6162" s="51"/>
    </row>
    <row r="6163" spans="1:10" x14ac:dyDescent="0.3">
      <c r="A6163" t="s">
        <v>6152</v>
      </c>
      <c r="B6163" t="s">
        <v>12421</v>
      </c>
      <c r="C6163" s="56">
        <v>32099</v>
      </c>
      <c r="D6163" s="48">
        <v>0</v>
      </c>
      <c r="E6163" s="57">
        <v>0</v>
      </c>
      <c r="F6163" s="48">
        <v>0</v>
      </c>
      <c r="G6163" s="48">
        <v>0</v>
      </c>
      <c r="H6163" s="51"/>
      <c r="J6163" s="51"/>
    </row>
    <row r="6164" spans="1:10" x14ac:dyDescent="0.3">
      <c r="A6164" t="s">
        <v>6153</v>
      </c>
      <c r="B6164" t="s">
        <v>12422</v>
      </c>
      <c r="C6164" s="56">
        <v>30010</v>
      </c>
      <c r="D6164" s="48">
        <v>0</v>
      </c>
      <c r="E6164" s="57">
        <v>0</v>
      </c>
      <c r="F6164" s="48">
        <v>0</v>
      </c>
      <c r="G6164" s="48">
        <v>0</v>
      </c>
      <c r="H6164" s="51"/>
      <c r="J6164" s="51"/>
    </row>
    <row r="6165" spans="1:10" x14ac:dyDescent="0.3">
      <c r="A6165" t="s">
        <v>6154</v>
      </c>
      <c r="B6165" t="s">
        <v>12423</v>
      </c>
      <c r="C6165" s="56">
        <v>26158</v>
      </c>
      <c r="D6165" s="48">
        <v>0</v>
      </c>
      <c r="E6165" s="57">
        <v>0</v>
      </c>
      <c r="F6165" s="48">
        <v>0</v>
      </c>
      <c r="G6165" s="48">
        <v>0</v>
      </c>
      <c r="H6165" s="51"/>
      <c r="J6165" s="51"/>
    </row>
    <row r="6166" spans="1:10" x14ac:dyDescent="0.3">
      <c r="A6166" t="s">
        <v>6155</v>
      </c>
      <c r="B6166" t="s">
        <v>12424</v>
      </c>
      <c r="C6166" s="56">
        <v>50844</v>
      </c>
      <c r="D6166" s="48">
        <v>0</v>
      </c>
      <c r="E6166" s="57">
        <v>0</v>
      </c>
      <c r="F6166" s="48">
        <v>0</v>
      </c>
      <c r="G6166" s="48">
        <v>0</v>
      </c>
      <c r="H6166" s="51"/>
      <c r="J6166" s="51"/>
    </row>
    <row r="6167" spans="1:10" x14ac:dyDescent="0.3">
      <c r="A6167" t="s">
        <v>6156</v>
      </c>
      <c r="B6167" t="s">
        <v>12425</v>
      </c>
      <c r="C6167" s="56">
        <v>30240</v>
      </c>
      <c r="D6167" s="48">
        <v>0</v>
      </c>
      <c r="E6167" s="57">
        <v>0</v>
      </c>
      <c r="F6167" s="48">
        <v>0</v>
      </c>
      <c r="G6167" s="48">
        <v>0</v>
      </c>
      <c r="H6167" s="51"/>
      <c r="J6167" s="51"/>
    </row>
    <row r="6168" spans="1:10" x14ac:dyDescent="0.3">
      <c r="A6168" t="s">
        <v>6157</v>
      </c>
      <c r="B6168" t="s">
        <v>12426</v>
      </c>
      <c r="C6168" s="56">
        <v>41349</v>
      </c>
      <c r="D6168" s="48">
        <v>0</v>
      </c>
      <c r="E6168" s="57">
        <v>0</v>
      </c>
      <c r="F6168" s="48">
        <v>0</v>
      </c>
      <c r="G6168" s="48">
        <v>0</v>
      </c>
      <c r="H6168" s="51"/>
      <c r="J6168" s="51"/>
    </row>
    <row r="6169" spans="1:10" x14ac:dyDescent="0.3">
      <c r="A6169" t="s">
        <v>6158</v>
      </c>
      <c r="B6169" t="s">
        <v>12427</v>
      </c>
      <c r="C6169" s="56">
        <v>41866</v>
      </c>
      <c r="D6169" s="48">
        <v>0</v>
      </c>
      <c r="E6169" s="57">
        <v>0</v>
      </c>
      <c r="F6169" s="48">
        <v>0</v>
      </c>
      <c r="G6169" s="48">
        <v>0</v>
      </c>
      <c r="H6169" s="51"/>
      <c r="J6169" s="51"/>
    </row>
    <row r="6170" spans="1:10" x14ac:dyDescent="0.3">
      <c r="A6170" t="s">
        <v>6159</v>
      </c>
      <c r="B6170" t="s">
        <v>12428</v>
      </c>
      <c r="C6170" s="56">
        <v>43318</v>
      </c>
      <c r="D6170" s="48">
        <v>0</v>
      </c>
      <c r="E6170" s="57">
        <v>0</v>
      </c>
      <c r="F6170" s="48">
        <v>0</v>
      </c>
      <c r="G6170" s="48">
        <v>0</v>
      </c>
      <c r="H6170" s="51"/>
      <c r="J6170" s="51"/>
    </row>
    <row r="6171" spans="1:10" x14ac:dyDescent="0.3">
      <c r="A6171" t="s">
        <v>6160</v>
      </c>
      <c r="B6171" t="s">
        <v>12429</v>
      </c>
      <c r="C6171" s="56">
        <v>41528</v>
      </c>
      <c r="D6171" s="48">
        <v>0</v>
      </c>
      <c r="E6171" s="57">
        <v>0</v>
      </c>
      <c r="F6171" s="48">
        <v>0</v>
      </c>
      <c r="G6171" s="48">
        <v>0</v>
      </c>
      <c r="H6171" s="51"/>
      <c r="J6171" s="51"/>
    </row>
    <row r="6172" spans="1:10" x14ac:dyDescent="0.3">
      <c r="A6172" t="s">
        <v>6161</v>
      </c>
      <c r="B6172" t="s">
        <v>12430</v>
      </c>
      <c r="C6172" s="56">
        <v>79536</v>
      </c>
      <c r="D6172" s="48">
        <v>0</v>
      </c>
      <c r="E6172" s="57">
        <v>0</v>
      </c>
      <c r="F6172" s="48">
        <v>0</v>
      </c>
      <c r="G6172" s="48">
        <v>0</v>
      </c>
      <c r="H6172" s="51"/>
      <c r="J6172" s="51"/>
    </row>
    <row r="6173" spans="1:10" x14ac:dyDescent="0.3">
      <c r="A6173" t="s">
        <v>6162</v>
      </c>
      <c r="B6173" t="s">
        <v>12431</v>
      </c>
      <c r="C6173" s="56">
        <v>29810</v>
      </c>
      <c r="D6173" s="48">
        <v>0</v>
      </c>
      <c r="E6173" s="57">
        <v>0</v>
      </c>
      <c r="F6173" s="48">
        <v>0</v>
      </c>
      <c r="G6173" s="48">
        <v>0</v>
      </c>
      <c r="H6173" s="51"/>
      <c r="J6173" s="51"/>
    </row>
    <row r="6174" spans="1:10" x14ac:dyDescent="0.3">
      <c r="A6174" t="s">
        <v>6163</v>
      </c>
      <c r="B6174" t="s">
        <v>12432</v>
      </c>
      <c r="C6174" s="56">
        <v>41488</v>
      </c>
      <c r="D6174" s="48">
        <v>0</v>
      </c>
      <c r="E6174" s="57">
        <v>0</v>
      </c>
      <c r="F6174" s="48">
        <v>0</v>
      </c>
      <c r="G6174" s="48">
        <v>0</v>
      </c>
      <c r="H6174" s="51"/>
      <c r="J6174" s="51"/>
    </row>
    <row r="6175" spans="1:10" x14ac:dyDescent="0.3">
      <c r="A6175" t="s">
        <v>6164</v>
      </c>
      <c r="B6175" t="s">
        <v>12433</v>
      </c>
      <c r="C6175" s="56">
        <v>41213</v>
      </c>
      <c r="D6175" s="48">
        <v>0</v>
      </c>
      <c r="E6175" s="57">
        <v>115.84</v>
      </c>
      <c r="F6175" s="48">
        <v>56242.64</v>
      </c>
      <c r="G6175" s="48">
        <v>56242.64</v>
      </c>
      <c r="H6175" s="51"/>
      <c r="J6175" s="51"/>
    </row>
    <row r="6176" spans="1:10" x14ac:dyDescent="0.3">
      <c r="A6176" t="s">
        <v>6165</v>
      </c>
      <c r="B6176" t="s">
        <v>12434</v>
      </c>
      <c r="C6176" s="56">
        <v>41488</v>
      </c>
      <c r="D6176" s="48">
        <v>0</v>
      </c>
      <c r="E6176" s="57">
        <v>0</v>
      </c>
      <c r="F6176" s="48">
        <v>0</v>
      </c>
      <c r="G6176" s="48">
        <v>0</v>
      </c>
      <c r="H6176" s="51"/>
      <c r="J6176" s="51"/>
    </row>
    <row r="6177" spans="1:10" x14ac:dyDescent="0.3">
      <c r="A6177" t="s">
        <v>6166</v>
      </c>
      <c r="B6177" t="s">
        <v>12435</v>
      </c>
      <c r="C6177" s="56">
        <v>29810</v>
      </c>
      <c r="D6177" s="48">
        <v>0</v>
      </c>
      <c r="E6177" s="57">
        <v>0</v>
      </c>
      <c r="F6177" s="48">
        <v>0</v>
      </c>
      <c r="G6177" s="48">
        <v>0</v>
      </c>
      <c r="H6177" s="51"/>
      <c r="J6177" s="51"/>
    </row>
    <row r="6178" spans="1:10" x14ac:dyDescent="0.3">
      <c r="A6178" t="s">
        <v>6167</v>
      </c>
      <c r="B6178" t="s">
        <v>12436</v>
      </c>
      <c r="C6178" s="56">
        <v>41371</v>
      </c>
      <c r="D6178" s="48">
        <v>0</v>
      </c>
      <c r="E6178" s="57">
        <v>0</v>
      </c>
      <c r="F6178" s="48">
        <v>0</v>
      </c>
      <c r="G6178" s="48">
        <v>0</v>
      </c>
      <c r="H6178" s="51"/>
      <c r="J6178" s="51"/>
    </row>
    <row r="6179" spans="1:10" x14ac:dyDescent="0.3">
      <c r="A6179" t="s">
        <v>6168</v>
      </c>
      <c r="B6179" t="s">
        <v>12437</v>
      </c>
      <c r="C6179" s="56">
        <v>59555</v>
      </c>
      <c r="D6179" s="48">
        <v>0</v>
      </c>
      <c r="E6179" s="57">
        <v>0</v>
      </c>
      <c r="F6179" s="48">
        <v>0</v>
      </c>
      <c r="G6179" s="48">
        <v>0</v>
      </c>
      <c r="H6179" s="51"/>
      <c r="J6179" s="51"/>
    </row>
    <row r="6180" spans="1:10" x14ac:dyDescent="0.3">
      <c r="A6180" t="s">
        <v>6169</v>
      </c>
      <c r="B6180" t="s">
        <v>12438</v>
      </c>
      <c r="C6180" s="56">
        <v>41774</v>
      </c>
      <c r="D6180" s="48">
        <v>141164.45000000001</v>
      </c>
      <c r="E6180" s="57">
        <v>558.04</v>
      </c>
      <c r="F6180" s="48">
        <v>270939.58</v>
      </c>
      <c r="G6180" s="48">
        <v>129775.13</v>
      </c>
      <c r="H6180" s="51"/>
      <c r="J6180" s="51"/>
    </row>
    <row r="6181" spans="1:10" x14ac:dyDescent="0.3">
      <c r="A6181" t="s">
        <v>6170</v>
      </c>
      <c r="B6181" t="s">
        <v>12439</v>
      </c>
      <c r="C6181" s="56">
        <v>41364</v>
      </c>
      <c r="D6181" s="48">
        <v>0</v>
      </c>
      <c r="E6181" s="57">
        <v>75.64</v>
      </c>
      <c r="F6181" s="48">
        <v>36724.730000000003</v>
      </c>
      <c r="G6181" s="48">
        <v>36724.730000000003</v>
      </c>
      <c r="H6181" s="51"/>
      <c r="J6181" s="51"/>
    </row>
    <row r="6182" spans="1:10" x14ac:dyDescent="0.3">
      <c r="A6182" t="s">
        <v>6171</v>
      </c>
      <c r="B6182" t="s">
        <v>12440</v>
      </c>
      <c r="C6182" s="56">
        <v>71488</v>
      </c>
      <c r="D6182" s="48">
        <v>0</v>
      </c>
      <c r="E6182" s="57">
        <v>0</v>
      </c>
      <c r="F6182" s="48">
        <v>0</v>
      </c>
      <c r="G6182" s="48">
        <v>0</v>
      </c>
      <c r="H6182" s="51"/>
      <c r="J6182" s="51"/>
    </row>
    <row r="6183" spans="1:10" x14ac:dyDescent="0.3">
      <c r="A6183" t="s">
        <v>6172</v>
      </c>
      <c r="B6183" t="s">
        <v>12441</v>
      </c>
      <c r="C6183" s="56">
        <v>40530</v>
      </c>
      <c r="D6183" s="48">
        <v>0</v>
      </c>
      <c r="E6183" s="57">
        <v>0</v>
      </c>
      <c r="F6183" s="48">
        <v>0</v>
      </c>
      <c r="G6183" s="48">
        <v>0</v>
      </c>
      <c r="H6183" s="51"/>
      <c r="J6183" s="51"/>
    </row>
    <row r="6184" spans="1:10" x14ac:dyDescent="0.3">
      <c r="A6184" t="s">
        <v>6173</v>
      </c>
      <c r="B6184" t="s">
        <v>12442</v>
      </c>
      <c r="C6184" s="56">
        <v>73919</v>
      </c>
      <c r="D6184" s="48">
        <v>0</v>
      </c>
      <c r="E6184" s="57">
        <v>0</v>
      </c>
      <c r="F6184" s="48">
        <v>0</v>
      </c>
      <c r="G6184" s="48">
        <v>0</v>
      </c>
      <c r="H6184" s="51"/>
      <c r="J6184" s="51"/>
    </row>
    <row r="6185" spans="1:10" x14ac:dyDescent="0.3">
      <c r="A6185" t="s">
        <v>6174</v>
      </c>
      <c r="B6185" t="s">
        <v>12443</v>
      </c>
      <c r="C6185" s="56">
        <v>40928</v>
      </c>
      <c r="D6185" s="48">
        <v>0</v>
      </c>
      <c r="E6185" s="57">
        <v>0</v>
      </c>
      <c r="F6185" s="48">
        <v>0</v>
      </c>
      <c r="G6185" s="48">
        <v>0</v>
      </c>
      <c r="H6185" s="51"/>
      <c r="J6185" s="51"/>
    </row>
    <row r="6186" spans="1:10" x14ac:dyDescent="0.3">
      <c r="A6186" t="s">
        <v>6175</v>
      </c>
      <c r="B6186" t="s">
        <v>12444</v>
      </c>
      <c r="C6186" s="56">
        <v>41862</v>
      </c>
      <c r="D6186" s="48">
        <v>0</v>
      </c>
      <c r="E6186" s="57">
        <v>0</v>
      </c>
      <c r="F6186" s="48">
        <v>0</v>
      </c>
      <c r="G6186" s="48">
        <v>0</v>
      </c>
      <c r="H6186" s="51"/>
      <c r="J6186" s="51"/>
    </row>
    <row r="6187" spans="1:10" x14ac:dyDescent="0.3">
      <c r="A6187" t="s">
        <v>6176</v>
      </c>
      <c r="B6187" t="s">
        <v>12445</v>
      </c>
      <c r="C6187" s="56">
        <v>41256</v>
      </c>
      <c r="D6187" s="48">
        <v>249292.9</v>
      </c>
      <c r="E6187" s="57">
        <v>549.46</v>
      </c>
      <c r="F6187" s="48">
        <v>266773.82</v>
      </c>
      <c r="G6187" s="48">
        <v>17480.920000000013</v>
      </c>
      <c r="H6187" s="51"/>
      <c r="J6187" s="51"/>
    </row>
    <row r="6188" spans="1:10" x14ac:dyDescent="0.3">
      <c r="A6188" t="s">
        <v>6177</v>
      </c>
      <c r="B6188" t="s">
        <v>12446</v>
      </c>
      <c r="C6188" s="56">
        <v>40294</v>
      </c>
      <c r="D6188" s="48">
        <v>462156.63</v>
      </c>
      <c r="E6188" s="57">
        <v>1047.26</v>
      </c>
      <c r="F6188" s="48">
        <v>508465.68</v>
      </c>
      <c r="G6188" s="48">
        <v>46309.049999999988</v>
      </c>
      <c r="H6188" s="51"/>
      <c r="J6188" s="51"/>
    </row>
    <row r="6189" spans="1:10" x14ac:dyDescent="0.3">
      <c r="A6189" t="s">
        <v>6178</v>
      </c>
      <c r="B6189" t="s">
        <v>12447</v>
      </c>
      <c r="C6189" s="56">
        <v>40377</v>
      </c>
      <c r="D6189" s="48">
        <v>0</v>
      </c>
      <c r="E6189" s="57">
        <v>35.5</v>
      </c>
      <c r="F6189" s="48">
        <v>17235.96</v>
      </c>
      <c r="G6189" s="48">
        <v>17235.96</v>
      </c>
      <c r="H6189" s="51"/>
      <c r="J6189" s="51"/>
    </row>
    <row r="6190" spans="1:10" x14ac:dyDescent="0.3">
      <c r="A6190" t="s">
        <v>6179</v>
      </c>
      <c r="B6190" t="s">
        <v>12448</v>
      </c>
      <c r="C6190" s="56">
        <v>40377</v>
      </c>
      <c r="D6190" s="48">
        <v>0</v>
      </c>
      <c r="E6190" s="57">
        <v>0</v>
      </c>
      <c r="F6190" s="48">
        <v>0</v>
      </c>
      <c r="G6190" s="48">
        <v>0</v>
      </c>
      <c r="H6190" s="51"/>
      <c r="J6190" s="51"/>
    </row>
    <row r="6191" spans="1:10" x14ac:dyDescent="0.3">
      <c r="A6191" t="s">
        <v>6180</v>
      </c>
      <c r="B6191" t="s">
        <v>12449</v>
      </c>
      <c r="C6191" s="56">
        <v>41390</v>
      </c>
      <c r="D6191" s="48">
        <v>0</v>
      </c>
      <c r="E6191" s="57">
        <v>55.28</v>
      </c>
      <c r="F6191" s="48">
        <v>26839.55</v>
      </c>
      <c r="G6191" s="48">
        <v>26839.55</v>
      </c>
      <c r="H6191" s="51"/>
      <c r="J6191" s="51"/>
    </row>
    <row r="6192" spans="1:10" x14ac:dyDescent="0.3">
      <c r="A6192" t="s">
        <v>6181</v>
      </c>
      <c r="B6192" t="s">
        <v>12450</v>
      </c>
      <c r="C6192" s="56">
        <v>41674</v>
      </c>
      <c r="D6192" s="48">
        <v>0</v>
      </c>
      <c r="E6192" s="57">
        <v>106.39</v>
      </c>
      <c r="F6192" s="48">
        <v>51654.47</v>
      </c>
      <c r="G6192" s="48">
        <v>51654.47</v>
      </c>
      <c r="H6192" s="51"/>
      <c r="J6192" s="51"/>
    </row>
    <row r="6193" spans="1:10" x14ac:dyDescent="0.3">
      <c r="A6193" t="s">
        <v>6182</v>
      </c>
      <c r="B6193" t="s">
        <v>12451</v>
      </c>
      <c r="C6193" s="56">
        <v>41375</v>
      </c>
      <c r="D6193" s="48">
        <v>0</v>
      </c>
      <c r="E6193" s="57">
        <v>0</v>
      </c>
      <c r="F6193" s="48">
        <v>0</v>
      </c>
      <c r="G6193" s="48">
        <v>0</v>
      </c>
      <c r="H6193" s="51"/>
      <c r="J6193" s="51"/>
    </row>
    <row r="6194" spans="1:10" x14ac:dyDescent="0.3">
      <c r="A6194" t="s">
        <v>6183</v>
      </c>
      <c r="B6194" t="s">
        <v>12452</v>
      </c>
      <c r="C6194" s="56">
        <v>41419</v>
      </c>
      <c r="D6194" s="48">
        <v>0</v>
      </c>
      <c r="E6194" s="57">
        <v>0</v>
      </c>
      <c r="F6194" s="48">
        <v>0</v>
      </c>
      <c r="G6194" s="48">
        <v>0</v>
      </c>
      <c r="H6194" s="51"/>
      <c r="J6194" s="51"/>
    </row>
    <row r="6195" spans="1:10" x14ac:dyDescent="0.3">
      <c r="A6195" t="s">
        <v>6184</v>
      </c>
      <c r="B6195" t="s">
        <v>12453</v>
      </c>
      <c r="C6195" s="56">
        <v>73919</v>
      </c>
      <c r="D6195" s="48">
        <v>0</v>
      </c>
      <c r="E6195" s="57">
        <v>0</v>
      </c>
      <c r="F6195" s="48">
        <v>0</v>
      </c>
      <c r="G6195" s="48">
        <v>0</v>
      </c>
      <c r="H6195" s="51"/>
      <c r="J6195" s="51"/>
    </row>
    <row r="6196" spans="1:10" x14ac:dyDescent="0.3">
      <c r="A6196" t="s">
        <v>6185</v>
      </c>
      <c r="B6196" t="s">
        <v>12454</v>
      </c>
      <c r="C6196" s="56">
        <v>41481</v>
      </c>
      <c r="D6196" s="48">
        <v>37162.959999999999</v>
      </c>
      <c r="E6196" s="57">
        <v>189.12</v>
      </c>
      <c r="F6196" s="48">
        <v>91821.54</v>
      </c>
      <c r="G6196" s="48">
        <v>54658.579999999994</v>
      </c>
      <c r="H6196" s="51"/>
      <c r="J6196" s="51"/>
    </row>
    <row r="6197" spans="1:10" x14ac:dyDescent="0.3">
      <c r="A6197" t="s">
        <v>6186</v>
      </c>
      <c r="B6197" t="s">
        <v>12455</v>
      </c>
      <c r="C6197" s="56">
        <v>81316</v>
      </c>
      <c r="D6197" s="48">
        <v>38495</v>
      </c>
      <c r="E6197" s="57">
        <v>50.24</v>
      </c>
      <c r="F6197" s="48">
        <v>24392.52</v>
      </c>
      <c r="G6197" s="48">
        <v>-14102.48</v>
      </c>
      <c r="H6197" s="51"/>
      <c r="J6197" s="51"/>
    </row>
    <row r="6198" spans="1:10" x14ac:dyDescent="0.3">
      <c r="A6198" t="s">
        <v>6187</v>
      </c>
      <c r="B6198" t="s">
        <v>12456</v>
      </c>
      <c r="C6198" s="56">
        <v>71488</v>
      </c>
      <c r="D6198" s="48">
        <v>0</v>
      </c>
      <c r="E6198" s="57">
        <v>0</v>
      </c>
      <c r="F6198" s="48">
        <v>0</v>
      </c>
      <c r="G6198" s="48">
        <v>0</v>
      </c>
      <c r="H6198" s="51"/>
      <c r="J6198" s="51"/>
    </row>
    <row r="6199" spans="1:10" x14ac:dyDescent="0.3">
      <c r="A6199" t="s">
        <v>6188</v>
      </c>
      <c r="B6199" t="s">
        <v>12457</v>
      </c>
      <c r="C6199" s="56">
        <v>42683</v>
      </c>
      <c r="D6199" s="48">
        <v>0</v>
      </c>
      <c r="E6199" s="57">
        <v>0</v>
      </c>
      <c r="F6199" s="48">
        <v>0</v>
      </c>
      <c r="G6199" s="48">
        <v>0</v>
      </c>
      <c r="H6199" s="51"/>
      <c r="J6199" s="51"/>
    </row>
    <row r="6200" spans="1:10" x14ac:dyDescent="0.3">
      <c r="A6200" t="s">
        <v>6189</v>
      </c>
      <c r="B6200" t="s">
        <v>12458</v>
      </c>
      <c r="C6200" s="56">
        <v>41676</v>
      </c>
      <c r="D6200" s="48">
        <v>0</v>
      </c>
      <c r="E6200" s="57">
        <v>243.63</v>
      </c>
      <c r="F6200" s="48">
        <v>118287.24</v>
      </c>
      <c r="G6200" s="48">
        <v>118287.24</v>
      </c>
      <c r="H6200" s="51"/>
      <c r="J6200" s="51"/>
    </row>
    <row r="6201" spans="1:10" x14ac:dyDescent="0.3">
      <c r="A6201" t="s">
        <v>6190</v>
      </c>
      <c r="B6201" t="s">
        <v>12459</v>
      </c>
      <c r="C6201" s="56">
        <v>41023</v>
      </c>
      <c r="D6201" s="48">
        <v>27720</v>
      </c>
      <c r="E6201" s="57">
        <v>30.78</v>
      </c>
      <c r="F6201" s="48">
        <v>14944.31</v>
      </c>
      <c r="G6201" s="48">
        <v>-12775.69</v>
      </c>
      <c r="H6201" s="51"/>
      <c r="J6201" s="51"/>
    </row>
    <row r="6202" spans="1:10" x14ac:dyDescent="0.3">
      <c r="A6202" t="s">
        <v>6191</v>
      </c>
      <c r="B6202" t="s">
        <v>12460</v>
      </c>
      <c r="C6202" s="56">
        <v>82526</v>
      </c>
      <c r="D6202" s="48">
        <v>0</v>
      </c>
      <c r="E6202" s="57">
        <v>0</v>
      </c>
      <c r="F6202" s="48">
        <v>0</v>
      </c>
      <c r="G6202" s="48">
        <v>0</v>
      </c>
      <c r="H6202" s="51"/>
      <c r="J6202" s="51"/>
    </row>
    <row r="6203" spans="1:10" x14ac:dyDescent="0.3">
      <c r="A6203" t="s">
        <v>6192</v>
      </c>
      <c r="B6203" t="s">
        <v>12461</v>
      </c>
      <c r="C6203" s="56">
        <v>30010</v>
      </c>
      <c r="D6203" s="48">
        <v>0</v>
      </c>
      <c r="E6203" s="57">
        <v>0</v>
      </c>
      <c r="F6203" s="48">
        <v>0</v>
      </c>
      <c r="G6203" s="48">
        <v>0</v>
      </c>
      <c r="H6203" s="51"/>
      <c r="J6203" s="51"/>
    </row>
    <row r="6204" spans="1:10" x14ac:dyDescent="0.3">
      <c r="A6204" t="s">
        <v>6193</v>
      </c>
      <c r="B6204" t="s">
        <v>12462</v>
      </c>
      <c r="C6204" s="56">
        <v>41514</v>
      </c>
      <c r="D6204" s="48">
        <v>0</v>
      </c>
      <c r="E6204" s="57">
        <v>15.89</v>
      </c>
      <c r="F6204" s="48">
        <v>7714.91</v>
      </c>
      <c r="G6204" s="48">
        <v>7714.91</v>
      </c>
      <c r="H6204" s="51"/>
      <c r="J6204" s="51"/>
    </row>
    <row r="6205" spans="1:10" x14ac:dyDescent="0.3">
      <c r="A6205" t="s">
        <v>6194</v>
      </c>
      <c r="B6205" t="s">
        <v>12463</v>
      </c>
      <c r="C6205" s="56">
        <v>42558</v>
      </c>
      <c r="D6205" s="48">
        <v>0</v>
      </c>
      <c r="E6205" s="57">
        <v>0</v>
      </c>
      <c r="F6205" s="48">
        <v>0</v>
      </c>
      <c r="G6205" s="48">
        <v>0</v>
      </c>
      <c r="H6205" s="51"/>
      <c r="J6205" s="51"/>
    </row>
    <row r="6206" spans="1:10" x14ac:dyDescent="0.3">
      <c r="A6206" t="s">
        <v>6195</v>
      </c>
      <c r="B6206" t="s">
        <v>12464</v>
      </c>
      <c r="C6206" s="56">
        <v>13622</v>
      </c>
      <c r="D6206" s="48">
        <v>0</v>
      </c>
      <c r="E6206" s="57">
        <v>0</v>
      </c>
      <c r="F6206" s="48">
        <v>0</v>
      </c>
      <c r="G6206" s="48">
        <v>0</v>
      </c>
      <c r="H6206" s="51"/>
      <c r="J6206" s="51"/>
    </row>
    <row r="6207" spans="1:10" x14ac:dyDescent="0.3">
      <c r="A6207" t="s">
        <v>6196</v>
      </c>
      <c r="B6207" t="s">
        <v>12465</v>
      </c>
      <c r="C6207" s="56">
        <v>13622</v>
      </c>
      <c r="D6207" s="48">
        <v>0</v>
      </c>
      <c r="E6207" s="57">
        <v>0</v>
      </c>
      <c r="F6207" s="48">
        <v>0</v>
      </c>
      <c r="G6207" s="48">
        <v>0</v>
      </c>
      <c r="H6207" s="51"/>
      <c r="J6207" s="51"/>
    </row>
    <row r="6208" spans="1:10" x14ac:dyDescent="0.3">
      <c r="A6208" t="s">
        <v>6197</v>
      </c>
      <c r="B6208" t="s">
        <v>12466</v>
      </c>
      <c r="C6208" s="56">
        <v>40389</v>
      </c>
      <c r="D6208" s="48">
        <v>195643.56</v>
      </c>
      <c r="E6208" s="57">
        <v>556.95000000000005</v>
      </c>
      <c r="F6208" s="48">
        <v>270410.36</v>
      </c>
      <c r="G6208" s="48">
        <v>74766.799999999988</v>
      </c>
      <c r="H6208" s="51"/>
      <c r="J6208" s="51"/>
    </row>
    <row r="6209" spans="1:10" x14ac:dyDescent="0.3">
      <c r="A6209" t="s">
        <v>6198</v>
      </c>
      <c r="B6209" t="s">
        <v>12467</v>
      </c>
      <c r="C6209" s="56">
        <v>78782</v>
      </c>
      <c r="D6209" s="48">
        <v>38808</v>
      </c>
      <c r="E6209" s="57">
        <v>7.83</v>
      </c>
      <c r="F6209" s="48">
        <v>3801.62</v>
      </c>
      <c r="G6209" s="48">
        <v>-35006.379999999997</v>
      </c>
      <c r="H6209" s="51"/>
      <c r="J6209" s="51"/>
    </row>
    <row r="6210" spans="1:10" x14ac:dyDescent="0.3">
      <c r="A6210" t="s">
        <v>6199</v>
      </c>
      <c r="B6210" t="s">
        <v>12468</v>
      </c>
      <c r="C6210" s="56">
        <v>40775</v>
      </c>
      <c r="D6210" s="48">
        <v>0</v>
      </c>
      <c r="E6210" s="57">
        <v>0</v>
      </c>
      <c r="F6210" s="48">
        <v>0</v>
      </c>
      <c r="G6210" s="48">
        <v>0</v>
      </c>
      <c r="H6210" s="51"/>
      <c r="J6210" s="51"/>
    </row>
    <row r="6211" spans="1:10" x14ac:dyDescent="0.3">
      <c r="A6211" t="s">
        <v>6200</v>
      </c>
      <c r="B6211" t="s">
        <v>12469</v>
      </c>
      <c r="C6211" s="56">
        <v>40775</v>
      </c>
      <c r="D6211" s="48">
        <v>0</v>
      </c>
      <c r="E6211" s="57">
        <v>0</v>
      </c>
      <c r="F6211" s="48">
        <v>0</v>
      </c>
      <c r="G6211" s="48">
        <v>0</v>
      </c>
      <c r="H6211" s="51"/>
      <c r="J6211" s="51"/>
    </row>
    <row r="6212" spans="1:10" x14ac:dyDescent="0.3">
      <c r="A6212" t="s">
        <v>6201</v>
      </c>
      <c r="B6212" t="s">
        <v>12470</v>
      </c>
      <c r="C6212" s="56">
        <v>42683</v>
      </c>
      <c r="D6212" s="48">
        <v>0</v>
      </c>
      <c r="E6212" s="57">
        <v>0</v>
      </c>
      <c r="F6212" s="48">
        <v>0</v>
      </c>
      <c r="G6212" s="48">
        <v>0</v>
      </c>
      <c r="H6212" s="51"/>
      <c r="J6212" s="51"/>
    </row>
    <row r="6213" spans="1:10" x14ac:dyDescent="0.3">
      <c r="A6213" t="s">
        <v>6202</v>
      </c>
      <c r="B6213" t="s">
        <v>12471</v>
      </c>
      <c r="C6213" s="56">
        <v>40934</v>
      </c>
      <c r="D6213" s="48">
        <v>0</v>
      </c>
      <c r="E6213" s="57">
        <v>0</v>
      </c>
      <c r="F6213" s="48">
        <v>0</v>
      </c>
      <c r="G6213" s="48">
        <v>0</v>
      </c>
      <c r="H6213" s="51"/>
      <c r="J6213" s="51"/>
    </row>
    <row r="6214" spans="1:10" x14ac:dyDescent="0.3">
      <c r="A6214" t="s">
        <v>6203</v>
      </c>
      <c r="B6214" t="s">
        <v>12472</v>
      </c>
      <c r="C6214" s="56">
        <v>72853</v>
      </c>
      <c r="D6214" s="48">
        <v>0</v>
      </c>
      <c r="E6214" s="57">
        <v>0</v>
      </c>
      <c r="F6214" s="48">
        <v>0</v>
      </c>
      <c r="G6214" s="48">
        <v>0</v>
      </c>
      <c r="H6214" s="51"/>
      <c r="J6214" s="51"/>
    </row>
    <row r="6215" spans="1:10" x14ac:dyDescent="0.3">
      <c r="A6215" t="s">
        <v>6204</v>
      </c>
      <c r="B6215" t="s">
        <v>12473</v>
      </c>
      <c r="C6215" s="56">
        <v>41226</v>
      </c>
      <c r="D6215" s="48">
        <v>0</v>
      </c>
      <c r="E6215" s="57">
        <v>0</v>
      </c>
      <c r="F6215" s="48">
        <v>0</v>
      </c>
      <c r="G6215" s="48">
        <v>0</v>
      </c>
      <c r="H6215" s="51"/>
      <c r="J6215" s="51"/>
    </row>
    <row r="6216" spans="1:10" x14ac:dyDescent="0.3">
      <c r="A6216" t="s">
        <v>6205</v>
      </c>
      <c r="B6216" t="s">
        <v>12474</v>
      </c>
      <c r="C6216" s="56">
        <v>40400</v>
      </c>
      <c r="D6216" s="48">
        <v>289452.83</v>
      </c>
      <c r="E6216" s="57">
        <v>746.79</v>
      </c>
      <c r="F6216" s="48">
        <v>362581.48</v>
      </c>
      <c r="G6216" s="48">
        <v>73128.649999999965</v>
      </c>
      <c r="H6216" s="51"/>
      <c r="J6216" s="51"/>
    </row>
    <row r="6217" spans="1:10" x14ac:dyDescent="0.3">
      <c r="A6217" t="s">
        <v>6206</v>
      </c>
      <c r="B6217" t="s">
        <v>12474</v>
      </c>
      <c r="C6217" s="56">
        <v>40400</v>
      </c>
      <c r="D6217" s="48">
        <v>134822.72</v>
      </c>
      <c r="E6217" s="57">
        <v>257.89</v>
      </c>
      <c r="F6217" s="48">
        <v>125210.75</v>
      </c>
      <c r="G6217" s="48">
        <v>-9611.9700000000012</v>
      </c>
      <c r="H6217" s="51"/>
      <c r="J6217" s="51"/>
    </row>
    <row r="6218" spans="1:10" x14ac:dyDescent="0.3">
      <c r="A6218" t="s">
        <v>6207</v>
      </c>
      <c r="B6218" t="s">
        <v>12475</v>
      </c>
      <c r="C6218" s="56">
        <v>41857</v>
      </c>
      <c r="D6218" s="48">
        <v>0</v>
      </c>
      <c r="E6218" s="57">
        <v>0</v>
      </c>
      <c r="F6218" s="48">
        <v>0</v>
      </c>
      <c r="G6218" s="48">
        <v>0</v>
      </c>
      <c r="H6218" s="51"/>
      <c r="J6218" s="51"/>
    </row>
    <row r="6219" spans="1:10" x14ac:dyDescent="0.3">
      <c r="A6219" t="s">
        <v>6208</v>
      </c>
      <c r="B6219" t="s">
        <v>12476</v>
      </c>
      <c r="C6219" s="56">
        <v>41857</v>
      </c>
      <c r="D6219" s="48">
        <v>41353.83</v>
      </c>
      <c r="E6219" s="57">
        <v>0</v>
      </c>
      <c r="F6219" s="48">
        <v>0</v>
      </c>
      <c r="G6219" s="48">
        <v>-41353.83</v>
      </c>
      <c r="H6219" s="51"/>
      <c r="J6219" s="51"/>
    </row>
    <row r="6220" spans="1:10" x14ac:dyDescent="0.3">
      <c r="A6220" t="s">
        <v>6209</v>
      </c>
      <c r="B6220" t="s">
        <v>12477</v>
      </c>
      <c r="C6220" s="56">
        <v>77975</v>
      </c>
      <c r="D6220" s="48">
        <v>0</v>
      </c>
      <c r="E6220" s="57">
        <v>0</v>
      </c>
      <c r="F6220" s="48">
        <v>0</v>
      </c>
      <c r="G6220" s="48">
        <v>0</v>
      </c>
      <c r="H6220" s="51"/>
      <c r="J6220" s="51"/>
    </row>
    <row r="6221" spans="1:10" x14ac:dyDescent="0.3">
      <c r="A6221" t="s">
        <v>6210</v>
      </c>
      <c r="B6221" t="s">
        <v>12478</v>
      </c>
      <c r="C6221" s="56">
        <v>20281</v>
      </c>
      <c r="D6221" s="48">
        <v>0</v>
      </c>
      <c r="E6221" s="57">
        <v>0</v>
      </c>
      <c r="F6221" s="48">
        <v>0</v>
      </c>
      <c r="G6221" s="48">
        <v>0</v>
      </c>
      <c r="H6221" s="51"/>
      <c r="J6221" s="51"/>
    </row>
    <row r="6222" spans="1:10" x14ac:dyDescent="0.3">
      <c r="A6222" t="s">
        <v>6211</v>
      </c>
      <c r="B6222" t="s">
        <v>12479</v>
      </c>
      <c r="C6222" s="56">
        <v>41573</v>
      </c>
      <c r="D6222" s="48">
        <v>0</v>
      </c>
      <c r="E6222" s="57">
        <v>0</v>
      </c>
      <c r="F6222" s="48">
        <v>0</v>
      </c>
      <c r="G6222" s="48">
        <v>0</v>
      </c>
      <c r="H6222" s="51"/>
      <c r="J6222" s="51"/>
    </row>
    <row r="6223" spans="1:10" x14ac:dyDescent="0.3">
      <c r="A6223" t="s">
        <v>6212</v>
      </c>
      <c r="B6223" t="s">
        <v>12480</v>
      </c>
      <c r="C6223" s="56">
        <v>41876</v>
      </c>
      <c r="D6223" s="48">
        <v>0</v>
      </c>
      <c r="E6223" s="57">
        <v>0</v>
      </c>
      <c r="F6223" s="48">
        <v>0</v>
      </c>
      <c r="G6223" s="48">
        <v>0</v>
      </c>
      <c r="H6223" s="51"/>
      <c r="J6223" s="51"/>
    </row>
    <row r="6224" spans="1:10" x14ac:dyDescent="0.3">
      <c r="A6224" t="s">
        <v>6213</v>
      </c>
      <c r="B6224" t="s">
        <v>12481</v>
      </c>
      <c r="C6224" s="56">
        <v>41560</v>
      </c>
      <c r="D6224" s="48">
        <v>0</v>
      </c>
      <c r="E6224" s="57">
        <v>0</v>
      </c>
      <c r="F6224" s="48">
        <v>0</v>
      </c>
      <c r="G6224" s="48">
        <v>0</v>
      </c>
      <c r="H6224" s="51"/>
      <c r="J6224" s="51"/>
    </row>
    <row r="6225" spans="1:10" x14ac:dyDescent="0.3">
      <c r="A6225" t="s">
        <v>6214</v>
      </c>
      <c r="B6225" t="s">
        <v>12482</v>
      </c>
      <c r="C6225" s="56">
        <v>41850</v>
      </c>
      <c r="D6225" s="48">
        <v>0</v>
      </c>
      <c r="E6225" s="57">
        <v>0</v>
      </c>
      <c r="F6225" s="48">
        <v>0</v>
      </c>
      <c r="G6225" s="48">
        <v>0</v>
      </c>
      <c r="H6225" s="51"/>
      <c r="J6225" s="51"/>
    </row>
    <row r="6226" spans="1:10" x14ac:dyDescent="0.3">
      <c r="A6226" t="s">
        <v>6215</v>
      </c>
      <c r="B6226" t="s">
        <v>12483</v>
      </c>
      <c r="C6226" s="56">
        <v>49844</v>
      </c>
      <c r="D6226" s="48">
        <v>0</v>
      </c>
      <c r="E6226" s="57">
        <v>19.23</v>
      </c>
      <c r="F6226" s="48">
        <v>9336.5499999999993</v>
      </c>
      <c r="G6226" s="48">
        <v>9336.5499999999993</v>
      </c>
      <c r="H6226" s="51"/>
      <c r="J6226" s="51"/>
    </row>
    <row r="6227" spans="1:10" x14ac:dyDescent="0.3">
      <c r="A6227" t="s">
        <v>6216</v>
      </c>
      <c r="B6227" t="s">
        <v>12484</v>
      </c>
      <c r="C6227" s="56">
        <v>23128</v>
      </c>
      <c r="D6227" s="48">
        <v>0</v>
      </c>
      <c r="E6227" s="57">
        <v>0</v>
      </c>
      <c r="F6227" s="48">
        <v>0</v>
      </c>
      <c r="G6227" s="48">
        <v>0</v>
      </c>
      <c r="H6227" s="51"/>
      <c r="J6227" s="51"/>
    </row>
    <row r="6228" spans="1:10" x14ac:dyDescent="0.3">
      <c r="A6228" t="s">
        <v>6217</v>
      </c>
      <c r="B6228" t="s">
        <v>12485</v>
      </c>
      <c r="C6228" s="56">
        <v>41778</v>
      </c>
      <c r="D6228" s="48">
        <v>0</v>
      </c>
      <c r="E6228" s="57">
        <v>0</v>
      </c>
      <c r="F6228" s="48">
        <v>0</v>
      </c>
      <c r="G6228" s="48">
        <v>0</v>
      </c>
      <c r="H6228" s="51"/>
      <c r="J6228" s="51"/>
    </row>
    <row r="6229" spans="1:10" x14ac:dyDescent="0.3">
      <c r="A6229" t="s">
        <v>6218</v>
      </c>
      <c r="B6229" t="s">
        <v>12486</v>
      </c>
      <c r="C6229" s="56">
        <v>40950</v>
      </c>
      <c r="D6229" s="48">
        <v>5544</v>
      </c>
      <c r="E6229" s="57">
        <v>0</v>
      </c>
      <c r="F6229" s="48">
        <v>0</v>
      </c>
      <c r="G6229" s="48">
        <v>-5544</v>
      </c>
      <c r="H6229" s="51"/>
      <c r="J6229" s="51"/>
    </row>
    <row r="6230" spans="1:10" x14ac:dyDescent="0.3">
      <c r="A6230" t="s">
        <v>6219</v>
      </c>
      <c r="B6230" t="s">
        <v>12487</v>
      </c>
      <c r="C6230" s="56">
        <v>26977</v>
      </c>
      <c r="D6230" s="48">
        <v>0</v>
      </c>
      <c r="E6230" s="57">
        <v>0</v>
      </c>
      <c r="F6230" s="48">
        <v>0</v>
      </c>
      <c r="G6230" s="48">
        <v>0</v>
      </c>
      <c r="H6230" s="51"/>
      <c r="J6230" s="51"/>
    </row>
    <row r="6231" spans="1:10" x14ac:dyDescent="0.3">
      <c r="A6231" t="s">
        <v>6220</v>
      </c>
      <c r="B6231" t="s">
        <v>12488</v>
      </c>
      <c r="C6231" s="56">
        <v>41676</v>
      </c>
      <c r="D6231" s="48">
        <v>0</v>
      </c>
      <c r="E6231" s="57">
        <v>133.61000000000001</v>
      </c>
      <c r="F6231" s="48">
        <v>64870.33</v>
      </c>
      <c r="G6231" s="48">
        <v>64870.33</v>
      </c>
      <c r="H6231" s="51"/>
      <c r="J6231" s="51"/>
    </row>
    <row r="6232" spans="1:10" x14ac:dyDescent="0.3">
      <c r="A6232" t="s">
        <v>6221</v>
      </c>
      <c r="B6232" t="s">
        <v>12489</v>
      </c>
      <c r="C6232" s="56">
        <v>41735</v>
      </c>
      <c r="D6232" s="48">
        <v>0</v>
      </c>
      <c r="E6232" s="57">
        <v>0</v>
      </c>
      <c r="F6232" s="48">
        <v>0</v>
      </c>
      <c r="G6232" s="48">
        <v>0</v>
      </c>
      <c r="H6232" s="51"/>
      <c r="J6232" s="51"/>
    </row>
    <row r="6233" spans="1:10" x14ac:dyDescent="0.3">
      <c r="A6233" t="s">
        <v>6222</v>
      </c>
      <c r="B6233" t="s">
        <v>12490</v>
      </c>
      <c r="C6233" s="56">
        <v>75388</v>
      </c>
      <c r="D6233" s="48">
        <v>0</v>
      </c>
      <c r="E6233" s="57">
        <v>0</v>
      </c>
      <c r="F6233" s="48">
        <v>0</v>
      </c>
      <c r="G6233" s="48">
        <v>0</v>
      </c>
      <c r="H6233" s="51"/>
      <c r="J6233" s="51"/>
    </row>
    <row r="6234" spans="1:10" x14ac:dyDescent="0.3">
      <c r="A6234" t="s">
        <v>6223</v>
      </c>
      <c r="B6234" t="s">
        <v>12491</v>
      </c>
      <c r="C6234" s="56">
        <v>74049</v>
      </c>
      <c r="D6234" s="48">
        <v>0</v>
      </c>
      <c r="E6234" s="57">
        <v>0</v>
      </c>
      <c r="F6234" s="48">
        <v>0</v>
      </c>
      <c r="G6234" s="48">
        <v>0</v>
      </c>
      <c r="H6234" s="51"/>
      <c r="J6234" s="51"/>
    </row>
    <row r="6235" spans="1:10" x14ac:dyDescent="0.3">
      <c r="A6235" t="s">
        <v>6224</v>
      </c>
      <c r="B6235" t="s">
        <v>12492</v>
      </c>
      <c r="C6235" s="56">
        <v>41572</v>
      </c>
      <c r="D6235" s="48">
        <v>0</v>
      </c>
      <c r="E6235" s="57">
        <v>83.33</v>
      </c>
      <c r="F6235" s="48">
        <v>40458.379999999997</v>
      </c>
      <c r="G6235" s="48">
        <v>40458.379999999997</v>
      </c>
      <c r="H6235" s="51"/>
      <c r="J6235" s="51"/>
    </row>
    <row r="6236" spans="1:10" x14ac:dyDescent="0.3">
      <c r="A6236" t="s">
        <v>6225</v>
      </c>
      <c r="B6236" t="s">
        <v>12493</v>
      </c>
      <c r="C6236" s="56">
        <v>42719</v>
      </c>
      <c r="D6236" s="48">
        <v>0</v>
      </c>
      <c r="E6236" s="57">
        <v>0</v>
      </c>
      <c r="F6236" s="48">
        <v>0</v>
      </c>
      <c r="G6236" s="48">
        <v>0</v>
      </c>
      <c r="H6236" s="51"/>
      <c r="J6236" s="51"/>
    </row>
    <row r="6237" spans="1:10" x14ac:dyDescent="0.3">
      <c r="A6237" t="s">
        <v>6226</v>
      </c>
      <c r="B6237" t="s">
        <v>12494</v>
      </c>
      <c r="C6237" s="56">
        <v>32073</v>
      </c>
      <c r="D6237" s="48">
        <v>0</v>
      </c>
      <c r="E6237" s="57">
        <v>0</v>
      </c>
      <c r="F6237" s="48">
        <v>0</v>
      </c>
      <c r="G6237" s="48">
        <v>0</v>
      </c>
      <c r="H6237" s="51"/>
      <c r="J6237" s="51"/>
    </row>
    <row r="6238" spans="1:10" x14ac:dyDescent="0.3">
      <c r="A6238" t="s">
        <v>6227</v>
      </c>
      <c r="B6238" t="s">
        <v>12495</v>
      </c>
      <c r="C6238" s="56">
        <v>80433</v>
      </c>
      <c r="D6238" s="48">
        <v>0</v>
      </c>
      <c r="E6238" s="57">
        <v>0</v>
      </c>
      <c r="F6238" s="48">
        <v>0</v>
      </c>
      <c r="G6238" s="48">
        <v>0</v>
      </c>
      <c r="H6238" s="51"/>
      <c r="J6238" s="51"/>
    </row>
    <row r="6239" spans="1:10" x14ac:dyDescent="0.3">
      <c r="A6239" t="s">
        <v>6228</v>
      </c>
      <c r="B6239" t="s">
        <v>12496</v>
      </c>
      <c r="C6239" s="56">
        <v>42562</v>
      </c>
      <c r="D6239" s="48">
        <v>0</v>
      </c>
      <c r="E6239" s="57">
        <v>0</v>
      </c>
      <c r="F6239" s="48">
        <v>0</v>
      </c>
      <c r="G6239" s="48">
        <v>0</v>
      </c>
      <c r="H6239" s="51"/>
      <c r="J6239" s="51"/>
    </row>
    <row r="6240" spans="1:10" x14ac:dyDescent="0.3">
      <c r="A6240" t="s">
        <v>6229</v>
      </c>
      <c r="B6240" t="s">
        <v>12497</v>
      </c>
      <c r="C6240" s="56">
        <v>40812</v>
      </c>
      <c r="D6240" s="48">
        <v>0</v>
      </c>
      <c r="E6240" s="57">
        <v>0</v>
      </c>
      <c r="F6240" s="48">
        <v>0</v>
      </c>
      <c r="G6240" s="48">
        <v>0</v>
      </c>
      <c r="H6240" s="51"/>
      <c r="J6240" s="51"/>
    </row>
    <row r="6241" spans="1:10" x14ac:dyDescent="0.3">
      <c r="A6241" t="s">
        <v>6230</v>
      </c>
      <c r="B6241" t="s">
        <v>12498</v>
      </c>
      <c r="C6241" s="56">
        <v>48101</v>
      </c>
      <c r="D6241" s="48">
        <v>0</v>
      </c>
      <c r="E6241" s="57">
        <v>0</v>
      </c>
      <c r="F6241" s="48">
        <v>0</v>
      </c>
      <c r="G6241" s="48">
        <v>0</v>
      </c>
      <c r="H6241" s="51"/>
      <c r="J6241" s="51"/>
    </row>
    <row r="6242" spans="1:10" x14ac:dyDescent="0.3">
      <c r="A6242" t="s">
        <v>6231</v>
      </c>
      <c r="B6242" t="s">
        <v>12499</v>
      </c>
      <c r="C6242" s="56">
        <v>41616</v>
      </c>
      <c r="D6242" s="48">
        <v>0</v>
      </c>
      <c r="E6242" s="57">
        <v>21.55</v>
      </c>
      <c r="F6242" s="48">
        <v>10462.959999999999</v>
      </c>
      <c r="G6242" s="48">
        <v>10462.959999999999</v>
      </c>
      <c r="H6242" s="51"/>
      <c r="J6242" s="51"/>
    </row>
    <row r="6243" spans="1:10" x14ac:dyDescent="0.3">
      <c r="A6243" t="s">
        <v>6232</v>
      </c>
      <c r="B6243" t="s">
        <v>12500</v>
      </c>
      <c r="C6243" s="56">
        <v>85476</v>
      </c>
      <c r="D6243" s="48">
        <v>0</v>
      </c>
      <c r="E6243" s="57">
        <v>0</v>
      </c>
      <c r="F6243" s="48">
        <v>0</v>
      </c>
      <c r="G6243" s="48">
        <v>0</v>
      </c>
      <c r="H6243" s="51"/>
      <c r="J6243" s="51"/>
    </row>
    <row r="6244" spans="1:10" x14ac:dyDescent="0.3">
      <c r="A6244" t="s">
        <v>6233</v>
      </c>
      <c r="B6244" t="s">
        <v>12501</v>
      </c>
      <c r="C6244" s="56">
        <v>40114</v>
      </c>
      <c r="D6244" s="48">
        <v>0</v>
      </c>
      <c r="E6244" s="57">
        <v>0</v>
      </c>
      <c r="F6244" s="48">
        <v>0</v>
      </c>
      <c r="G6244" s="48">
        <v>0</v>
      </c>
      <c r="H6244" s="51"/>
      <c r="J6244" s="51"/>
    </row>
    <row r="6245" spans="1:10" x14ac:dyDescent="0.3">
      <c r="A6245" t="s">
        <v>6234</v>
      </c>
      <c r="B6245" t="s">
        <v>12502</v>
      </c>
      <c r="C6245" s="56">
        <v>40114</v>
      </c>
      <c r="D6245" s="48">
        <v>0</v>
      </c>
      <c r="E6245" s="57">
        <v>0</v>
      </c>
      <c r="F6245" s="48">
        <v>0</v>
      </c>
      <c r="G6245" s="48">
        <v>0</v>
      </c>
      <c r="H6245" s="51"/>
      <c r="J6245" s="51"/>
    </row>
    <row r="6246" spans="1:10" x14ac:dyDescent="0.3">
      <c r="A6246" t="s">
        <v>6235</v>
      </c>
      <c r="B6246" t="s">
        <v>12503</v>
      </c>
      <c r="C6246" s="56">
        <v>74531</v>
      </c>
      <c r="D6246" s="48">
        <v>0</v>
      </c>
      <c r="E6246" s="57">
        <v>0</v>
      </c>
      <c r="F6246" s="48">
        <v>0</v>
      </c>
      <c r="G6246" s="48">
        <v>0</v>
      </c>
      <c r="H6246" s="51"/>
      <c r="J6246" s="51"/>
    </row>
    <row r="6247" spans="1:10" x14ac:dyDescent="0.3">
      <c r="A6247" t="s">
        <v>6236</v>
      </c>
      <c r="B6247" t="s">
        <v>12504</v>
      </c>
      <c r="C6247" s="56">
        <v>23128</v>
      </c>
      <c r="D6247" s="48">
        <v>0</v>
      </c>
      <c r="E6247" s="57">
        <v>0</v>
      </c>
      <c r="F6247" s="48">
        <v>0</v>
      </c>
      <c r="G6247" s="48">
        <v>0</v>
      </c>
      <c r="H6247" s="51"/>
      <c r="J6247" s="51"/>
    </row>
    <row r="6248" spans="1:10" x14ac:dyDescent="0.3">
      <c r="A6248" t="s">
        <v>6237</v>
      </c>
      <c r="B6248" t="s">
        <v>12505</v>
      </c>
      <c r="C6248" s="56">
        <v>40712</v>
      </c>
      <c r="D6248" s="48">
        <v>0</v>
      </c>
      <c r="E6248" s="57">
        <v>0</v>
      </c>
      <c r="F6248" s="48">
        <v>0</v>
      </c>
      <c r="G6248" s="48">
        <v>0</v>
      </c>
      <c r="H6248" s="51"/>
      <c r="J6248" s="51"/>
    </row>
    <row r="6249" spans="1:10" x14ac:dyDescent="0.3">
      <c r="A6249" t="s">
        <v>6238</v>
      </c>
      <c r="B6249" t="s">
        <v>12506</v>
      </c>
      <c r="C6249" s="56">
        <v>41345</v>
      </c>
      <c r="D6249" s="48">
        <v>11185.55</v>
      </c>
      <c r="E6249" s="57">
        <v>174.41</v>
      </c>
      <c r="F6249" s="48">
        <v>84679.54</v>
      </c>
      <c r="G6249" s="48">
        <v>73493.989999999991</v>
      </c>
      <c r="H6249" s="51"/>
      <c r="J6249" s="51"/>
    </row>
    <row r="6250" spans="1:10" x14ac:dyDescent="0.3">
      <c r="A6250" t="s">
        <v>6239</v>
      </c>
      <c r="B6250" t="s">
        <v>12507</v>
      </c>
      <c r="C6250" s="56">
        <v>41645</v>
      </c>
      <c r="D6250" s="48">
        <v>0</v>
      </c>
      <c r="E6250" s="57">
        <v>0</v>
      </c>
      <c r="F6250" s="48">
        <v>0</v>
      </c>
      <c r="G6250" s="48">
        <v>0</v>
      </c>
      <c r="H6250" s="51"/>
      <c r="J6250" s="51"/>
    </row>
    <row r="6251" spans="1:10" x14ac:dyDescent="0.3">
      <c r="A6251" t="s">
        <v>6240</v>
      </c>
      <c r="B6251" t="s">
        <v>12508</v>
      </c>
      <c r="C6251" s="56">
        <v>41400</v>
      </c>
      <c r="D6251" s="48">
        <v>0</v>
      </c>
      <c r="E6251" s="57">
        <v>54.15</v>
      </c>
      <c r="F6251" s="48">
        <v>26290.91</v>
      </c>
      <c r="G6251" s="48">
        <v>26290.91</v>
      </c>
      <c r="H6251" s="51"/>
      <c r="J6251" s="51"/>
    </row>
    <row r="6252" spans="1:10" x14ac:dyDescent="0.3">
      <c r="A6252" t="s">
        <v>6241</v>
      </c>
      <c r="B6252" t="s">
        <v>12509</v>
      </c>
      <c r="C6252" s="56">
        <v>31118</v>
      </c>
      <c r="D6252" s="48">
        <v>589736</v>
      </c>
      <c r="E6252" s="57">
        <v>1148.19</v>
      </c>
      <c r="F6252" s="48">
        <v>557469.21</v>
      </c>
      <c r="G6252" s="48">
        <v>-32266.790000000037</v>
      </c>
      <c r="H6252" s="51"/>
      <c r="J6252" s="51"/>
    </row>
    <row r="6253" spans="1:10" x14ac:dyDescent="0.3">
      <c r="A6253" t="s">
        <v>6242</v>
      </c>
      <c r="B6253" t="s">
        <v>12510</v>
      </c>
      <c r="C6253" s="56">
        <v>32099</v>
      </c>
      <c r="D6253" s="48">
        <v>0</v>
      </c>
      <c r="E6253" s="57">
        <v>0</v>
      </c>
      <c r="F6253" s="48">
        <v>0</v>
      </c>
      <c r="G6253" s="48">
        <v>0</v>
      </c>
      <c r="H6253" s="51"/>
      <c r="J6253" s="51"/>
    </row>
    <row r="6254" spans="1:10" x14ac:dyDescent="0.3">
      <c r="A6254" t="s">
        <v>6243</v>
      </c>
      <c r="B6254" t="s">
        <v>12511</v>
      </c>
      <c r="C6254" s="56">
        <v>30731</v>
      </c>
      <c r="D6254" s="48">
        <v>624511.11</v>
      </c>
      <c r="E6254" s="57">
        <v>993.59</v>
      </c>
      <c r="F6254" s="48">
        <v>482407.82</v>
      </c>
      <c r="G6254" s="48">
        <v>-142103.28999999998</v>
      </c>
      <c r="H6254" s="51"/>
      <c r="J6254" s="51"/>
    </row>
    <row r="6255" spans="1:10" x14ac:dyDescent="0.3">
      <c r="A6255" t="s">
        <v>6244</v>
      </c>
      <c r="B6255" t="s">
        <v>12512</v>
      </c>
      <c r="C6255" s="56">
        <v>41774</v>
      </c>
      <c r="D6255" s="48">
        <v>0</v>
      </c>
      <c r="E6255" s="57">
        <v>17.059999999999999</v>
      </c>
      <c r="F6255" s="48">
        <v>8282.9699999999993</v>
      </c>
      <c r="G6255" s="48">
        <v>8282.9699999999993</v>
      </c>
      <c r="H6255" s="51"/>
      <c r="J6255" s="51"/>
    </row>
    <row r="6256" spans="1:10" x14ac:dyDescent="0.3">
      <c r="A6256" t="s">
        <v>6245</v>
      </c>
      <c r="B6256" t="s">
        <v>12513</v>
      </c>
      <c r="C6256" s="56">
        <v>42535</v>
      </c>
      <c r="D6256" s="48">
        <v>136249.69</v>
      </c>
      <c r="E6256" s="57">
        <v>0</v>
      </c>
      <c r="F6256" s="48">
        <v>0</v>
      </c>
      <c r="G6256" s="48">
        <v>-136249.69</v>
      </c>
      <c r="H6256" s="51"/>
      <c r="J6256" s="51"/>
    </row>
    <row r="6257" spans="1:10" x14ac:dyDescent="0.3">
      <c r="A6257" t="s">
        <v>6246</v>
      </c>
      <c r="B6257" t="s">
        <v>12514</v>
      </c>
      <c r="C6257" s="56">
        <v>40676</v>
      </c>
      <c r="D6257" s="48">
        <v>36960</v>
      </c>
      <c r="E6257" s="57">
        <v>0</v>
      </c>
      <c r="F6257" s="48">
        <v>0</v>
      </c>
      <c r="G6257" s="48">
        <v>-36960</v>
      </c>
      <c r="H6257" s="51"/>
      <c r="J6257" s="51"/>
    </row>
    <row r="6258" spans="1:10" x14ac:dyDescent="0.3">
      <c r="A6258" t="s">
        <v>6247</v>
      </c>
      <c r="B6258" t="s">
        <v>12515</v>
      </c>
      <c r="C6258" s="56">
        <v>41251</v>
      </c>
      <c r="D6258" s="48">
        <v>0</v>
      </c>
      <c r="E6258" s="57">
        <v>0</v>
      </c>
      <c r="F6258" s="48">
        <v>0</v>
      </c>
      <c r="G6258" s="48">
        <v>0</v>
      </c>
      <c r="H6258" s="51"/>
      <c r="J6258" s="51"/>
    </row>
    <row r="6259" spans="1:10" x14ac:dyDescent="0.3">
      <c r="A6259" t="s">
        <v>6248</v>
      </c>
      <c r="B6259" t="s">
        <v>12516</v>
      </c>
      <c r="C6259" s="56">
        <v>42709</v>
      </c>
      <c r="D6259" s="48">
        <v>0</v>
      </c>
      <c r="E6259" s="57">
        <v>65.83</v>
      </c>
      <c r="F6259" s="48">
        <v>31961.78</v>
      </c>
      <c r="G6259" s="48">
        <v>31961.78</v>
      </c>
      <c r="H6259" s="51"/>
      <c r="J6259" s="51"/>
    </row>
    <row r="6260" spans="1:10" x14ac:dyDescent="0.3">
      <c r="A6260" t="s">
        <v>6249</v>
      </c>
      <c r="B6260" t="s">
        <v>12517</v>
      </c>
      <c r="C6260" s="56">
        <v>41672</v>
      </c>
      <c r="D6260" s="48">
        <v>0</v>
      </c>
      <c r="E6260" s="57">
        <v>0</v>
      </c>
      <c r="F6260" s="48">
        <v>0</v>
      </c>
      <c r="G6260" s="48">
        <v>0</v>
      </c>
      <c r="H6260" s="51"/>
      <c r="J6260" s="51"/>
    </row>
    <row r="6261" spans="1:10" x14ac:dyDescent="0.3">
      <c r="A6261" t="s">
        <v>6250</v>
      </c>
      <c r="B6261" t="s">
        <v>12518</v>
      </c>
      <c r="C6261" s="56">
        <v>74049</v>
      </c>
      <c r="D6261" s="48">
        <v>0</v>
      </c>
      <c r="E6261" s="57">
        <v>0</v>
      </c>
      <c r="F6261" s="48">
        <v>0</v>
      </c>
      <c r="G6261" s="48">
        <v>0</v>
      </c>
      <c r="H6261" s="51"/>
      <c r="J6261" s="51"/>
    </row>
    <row r="6262" spans="1:10" x14ac:dyDescent="0.3">
      <c r="A6262" t="s">
        <v>6251</v>
      </c>
      <c r="B6262" t="s">
        <v>12519</v>
      </c>
      <c r="C6262" s="56">
        <v>62662</v>
      </c>
      <c r="D6262" s="48">
        <v>0</v>
      </c>
      <c r="E6262" s="57">
        <v>0</v>
      </c>
      <c r="F6262" s="48">
        <v>0</v>
      </c>
      <c r="G6262" s="48">
        <v>0</v>
      </c>
      <c r="H6262" s="51"/>
      <c r="J6262" s="51"/>
    </row>
    <row r="6263" spans="1:10" x14ac:dyDescent="0.3">
      <c r="A6263" t="s">
        <v>6252</v>
      </c>
      <c r="B6263" t="s">
        <v>12520</v>
      </c>
      <c r="C6263" s="56">
        <v>62662</v>
      </c>
      <c r="D6263" s="48">
        <v>0</v>
      </c>
      <c r="E6263" s="57">
        <v>0</v>
      </c>
      <c r="F6263" s="48">
        <v>0</v>
      </c>
      <c r="G6263" s="48">
        <v>0</v>
      </c>
      <c r="H6263" s="51"/>
      <c r="J6263" s="51"/>
    </row>
    <row r="6264" spans="1:10" x14ac:dyDescent="0.3">
      <c r="A6264" t="s">
        <v>6253</v>
      </c>
      <c r="B6264" t="s">
        <v>12521</v>
      </c>
      <c r="C6264" s="56">
        <v>41852</v>
      </c>
      <c r="D6264" s="48">
        <v>0</v>
      </c>
      <c r="E6264" s="57">
        <v>154.78</v>
      </c>
      <c r="F6264" s="48">
        <v>75148.789999999994</v>
      </c>
      <c r="G6264" s="48">
        <v>75148.789999999994</v>
      </c>
      <c r="H6264" s="51"/>
      <c r="J6264" s="51"/>
    </row>
    <row r="6265" spans="1:10" x14ac:dyDescent="0.3">
      <c r="A6265" t="s">
        <v>6254</v>
      </c>
      <c r="B6265" t="s">
        <v>12522</v>
      </c>
      <c r="C6265" s="56">
        <v>81316</v>
      </c>
      <c r="D6265" s="48">
        <v>0</v>
      </c>
      <c r="E6265" s="57">
        <v>34</v>
      </c>
      <c r="F6265" s="48">
        <v>16507.68</v>
      </c>
      <c r="G6265" s="48">
        <v>16507.68</v>
      </c>
      <c r="H6265" s="51"/>
      <c r="J6265" s="51"/>
    </row>
    <row r="6266" spans="1:10" x14ac:dyDescent="0.3">
      <c r="A6266" t="s">
        <v>6255</v>
      </c>
      <c r="B6266" t="s">
        <v>12523</v>
      </c>
      <c r="C6266" s="56">
        <v>40765</v>
      </c>
      <c r="D6266" s="48">
        <v>44352</v>
      </c>
      <c r="E6266" s="57">
        <v>49.61</v>
      </c>
      <c r="F6266" s="48">
        <v>24086.65</v>
      </c>
      <c r="G6266" s="48">
        <v>-20265.349999999999</v>
      </c>
      <c r="H6266" s="51"/>
      <c r="J6266" s="51"/>
    </row>
    <row r="6267" spans="1:10" x14ac:dyDescent="0.3">
      <c r="A6267" t="s">
        <v>6256</v>
      </c>
      <c r="B6267" t="s">
        <v>12524</v>
      </c>
      <c r="C6267" s="56">
        <v>41390</v>
      </c>
      <c r="D6267" s="48">
        <v>0</v>
      </c>
      <c r="E6267" s="57">
        <v>67.319999999999993</v>
      </c>
      <c r="F6267" s="48">
        <v>32685.21</v>
      </c>
      <c r="G6267" s="48">
        <v>32685.21</v>
      </c>
      <c r="H6267" s="51"/>
      <c r="J6267" s="51"/>
    </row>
    <row r="6268" spans="1:10" x14ac:dyDescent="0.3">
      <c r="A6268" t="s">
        <v>6257</v>
      </c>
      <c r="B6268" t="s">
        <v>12525</v>
      </c>
      <c r="C6268" s="56">
        <v>42535</v>
      </c>
      <c r="D6268" s="48">
        <v>0</v>
      </c>
      <c r="E6268" s="57">
        <v>59.1</v>
      </c>
      <c r="F6268" s="48">
        <v>28694.23</v>
      </c>
      <c r="G6268" s="48">
        <v>28694.23</v>
      </c>
      <c r="H6268" s="51"/>
      <c r="J6268" s="51"/>
    </row>
    <row r="6269" spans="1:10" x14ac:dyDescent="0.3">
      <c r="A6269" t="s">
        <v>6258</v>
      </c>
      <c r="B6269" t="s">
        <v>12526</v>
      </c>
      <c r="C6269" s="56">
        <v>40712</v>
      </c>
      <c r="D6269" s="48">
        <v>0</v>
      </c>
      <c r="E6269" s="57">
        <v>0</v>
      </c>
      <c r="F6269" s="48">
        <v>0</v>
      </c>
      <c r="G6269" s="48">
        <v>0</v>
      </c>
      <c r="H6269" s="51"/>
      <c r="J6269" s="51"/>
    </row>
    <row r="6270" spans="1:10" x14ac:dyDescent="0.3">
      <c r="A6270" t="s">
        <v>6259</v>
      </c>
      <c r="B6270" t="s">
        <v>12527</v>
      </c>
      <c r="C6270" s="56">
        <v>42600</v>
      </c>
      <c r="D6270" s="48">
        <v>0</v>
      </c>
      <c r="E6270" s="57">
        <v>0</v>
      </c>
      <c r="F6270" s="48">
        <v>0</v>
      </c>
      <c r="G6270" s="48">
        <v>0</v>
      </c>
      <c r="H6270" s="51"/>
      <c r="J6270" s="51"/>
    </row>
    <row r="6271" spans="1:10" x14ac:dyDescent="0.3">
      <c r="A6271" t="s">
        <v>6260</v>
      </c>
      <c r="B6271" t="s">
        <v>12528</v>
      </c>
      <c r="C6271" s="56">
        <v>41023</v>
      </c>
      <c r="D6271" s="48">
        <v>0</v>
      </c>
      <c r="E6271" s="57">
        <v>108.2</v>
      </c>
      <c r="F6271" s="48">
        <v>52533.26</v>
      </c>
      <c r="G6271" s="48">
        <v>52533.26</v>
      </c>
      <c r="H6271" s="51"/>
      <c r="J6271" s="51"/>
    </row>
    <row r="6272" spans="1:10" x14ac:dyDescent="0.3">
      <c r="A6272" t="s">
        <v>6261</v>
      </c>
      <c r="B6272" t="s">
        <v>12529</v>
      </c>
      <c r="C6272" s="56">
        <v>37949</v>
      </c>
      <c r="D6272" s="48">
        <v>0</v>
      </c>
      <c r="E6272" s="57">
        <v>34.69</v>
      </c>
      <c r="F6272" s="48">
        <v>16842.689999999999</v>
      </c>
      <c r="G6272" s="48">
        <v>16842.689999999999</v>
      </c>
      <c r="H6272" s="51"/>
      <c r="J6272" s="51"/>
    </row>
    <row r="6273" spans="1:10" x14ac:dyDescent="0.3">
      <c r="A6273" t="s">
        <v>6262</v>
      </c>
      <c r="B6273" t="s">
        <v>12530</v>
      </c>
      <c r="C6273" s="56">
        <v>77195</v>
      </c>
      <c r="D6273" s="48">
        <v>0</v>
      </c>
      <c r="E6273" s="57">
        <v>0</v>
      </c>
      <c r="F6273" s="48">
        <v>0</v>
      </c>
      <c r="G6273" s="48">
        <v>0</v>
      </c>
      <c r="H6273" s="51"/>
      <c r="J6273" s="51"/>
    </row>
    <row r="6274" spans="1:10" x14ac:dyDescent="0.3">
      <c r="A6274" t="s">
        <v>6263</v>
      </c>
      <c r="B6274" t="s">
        <v>12531</v>
      </c>
      <c r="C6274" s="56">
        <v>41774</v>
      </c>
      <c r="D6274" s="48">
        <v>0</v>
      </c>
      <c r="E6274" s="57">
        <v>0</v>
      </c>
      <c r="F6274" s="48">
        <v>0</v>
      </c>
      <c r="G6274" s="48">
        <v>0</v>
      </c>
      <c r="H6274" s="51"/>
      <c r="J6274" s="51"/>
    </row>
    <row r="6275" spans="1:10" x14ac:dyDescent="0.3">
      <c r="A6275" t="s">
        <v>6264</v>
      </c>
      <c r="B6275" t="s">
        <v>12532</v>
      </c>
      <c r="C6275" s="56">
        <v>41400</v>
      </c>
      <c r="D6275" s="48">
        <v>0</v>
      </c>
      <c r="E6275" s="57">
        <v>0</v>
      </c>
      <c r="F6275" s="48">
        <v>0</v>
      </c>
      <c r="G6275" s="48">
        <v>0</v>
      </c>
      <c r="H6275" s="51"/>
      <c r="J6275" s="51"/>
    </row>
    <row r="6276" spans="1:10" x14ac:dyDescent="0.3">
      <c r="A6276" t="s">
        <v>6265</v>
      </c>
      <c r="B6276" t="s">
        <v>12533</v>
      </c>
      <c r="C6276" s="56">
        <v>30709</v>
      </c>
      <c r="D6276" s="48">
        <v>12936</v>
      </c>
      <c r="E6276" s="57">
        <v>87.43</v>
      </c>
      <c r="F6276" s="48">
        <v>42449.01</v>
      </c>
      <c r="G6276" s="48">
        <v>29513.010000000002</v>
      </c>
      <c r="H6276" s="51"/>
      <c r="J6276" s="51"/>
    </row>
    <row r="6277" spans="1:10" x14ac:dyDescent="0.3">
      <c r="A6277" t="s">
        <v>6266</v>
      </c>
      <c r="B6277" t="s">
        <v>12534</v>
      </c>
      <c r="C6277" s="56">
        <v>28147</v>
      </c>
      <c r="D6277" s="48">
        <v>0</v>
      </c>
      <c r="E6277" s="57">
        <v>0</v>
      </c>
      <c r="F6277" s="48">
        <v>0</v>
      </c>
      <c r="G6277" s="48">
        <v>0</v>
      </c>
      <c r="H6277" s="51"/>
      <c r="J6277" s="51"/>
    </row>
    <row r="6278" spans="1:10" x14ac:dyDescent="0.3">
      <c r="A6278" t="s">
        <v>6267</v>
      </c>
      <c r="B6278" t="s">
        <v>12535</v>
      </c>
      <c r="C6278" s="56">
        <v>28147</v>
      </c>
      <c r="D6278" s="48">
        <v>0</v>
      </c>
      <c r="E6278" s="57">
        <v>0</v>
      </c>
      <c r="F6278" s="48">
        <v>0</v>
      </c>
      <c r="G6278" s="48">
        <v>0</v>
      </c>
      <c r="H6278" s="51"/>
      <c r="J6278" s="51"/>
    </row>
    <row r="6279" spans="1:10" x14ac:dyDescent="0.3">
      <c r="A6279" t="s">
        <v>6268</v>
      </c>
      <c r="B6279" t="s">
        <v>12536</v>
      </c>
      <c r="C6279" s="56">
        <v>28601</v>
      </c>
      <c r="D6279" s="48">
        <v>0</v>
      </c>
      <c r="E6279" s="57">
        <v>0</v>
      </c>
      <c r="F6279" s="48">
        <v>0</v>
      </c>
      <c r="G6279" s="48">
        <v>0</v>
      </c>
      <c r="H6279" s="51"/>
      <c r="J6279" s="51"/>
    </row>
    <row r="6280" spans="1:10" x14ac:dyDescent="0.3">
      <c r="A6280" t="s">
        <v>6269</v>
      </c>
      <c r="B6280" t="s">
        <v>12537</v>
      </c>
      <c r="C6280" s="56">
        <v>40077</v>
      </c>
      <c r="D6280" s="48">
        <v>322925.03000000003</v>
      </c>
      <c r="E6280" s="57">
        <v>628.4</v>
      </c>
      <c r="F6280" s="48">
        <v>305100.77</v>
      </c>
      <c r="G6280" s="48">
        <v>-17824.260000000009</v>
      </c>
      <c r="H6280" s="51"/>
      <c r="J6280" s="51"/>
    </row>
    <row r="6281" spans="1:10" x14ac:dyDescent="0.3">
      <c r="A6281" t="s">
        <v>6270</v>
      </c>
      <c r="B6281" t="s">
        <v>12538</v>
      </c>
      <c r="C6281" s="56">
        <v>42623</v>
      </c>
      <c r="D6281" s="48">
        <v>0</v>
      </c>
      <c r="E6281" s="57">
        <v>0</v>
      </c>
      <c r="F6281" s="48">
        <v>0</v>
      </c>
      <c r="G6281" s="48">
        <v>0</v>
      </c>
      <c r="H6281" s="51"/>
      <c r="J6281" s="51"/>
    </row>
    <row r="6282" spans="1:10" x14ac:dyDescent="0.3">
      <c r="A6282" t="s">
        <v>6271</v>
      </c>
      <c r="B6282" t="s">
        <v>12539</v>
      </c>
      <c r="C6282" s="56">
        <v>41857</v>
      </c>
      <c r="D6282" s="48">
        <v>35112</v>
      </c>
      <c r="E6282" s="57">
        <v>0</v>
      </c>
      <c r="F6282" s="48">
        <v>0</v>
      </c>
      <c r="G6282" s="48">
        <v>-35112</v>
      </c>
      <c r="H6282" s="51"/>
      <c r="J6282" s="51"/>
    </row>
    <row r="6283" spans="1:10" x14ac:dyDescent="0.3">
      <c r="A6283" t="s">
        <v>6272</v>
      </c>
      <c r="B6283" t="s">
        <v>12540</v>
      </c>
      <c r="C6283" s="56">
        <v>48101</v>
      </c>
      <c r="D6283" s="48">
        <v>0</v>
      </c>
      <c r="E6283" s="57">
        <v>0</v>
      </c>
      <c r="F6283" s="48">
        <v>0</v>
      </c>
      <c r="G6283" s="48">
        <v>0</v>
      </c>
      <c r="H6283" s="51"/>
      <c r="J6283" s="51"/>
    </row>
    <row r="6284" spans="1:10" x14ac:dyDescent="0.3">
      <c r="A6284" t="s">
        <v>6273</v>
      </c>
      <c r="B6284" t="s">
        <v>12541</v>
      </c>
      <c r="C6284" s="56">
        <v>40928</v>
      </c>
      <c r="D6284" s="48">
        <v>0</v>
      </c>
      <c r="E6284" s="57">
        <v>0</v>
      </c>
      <c r="F6284" s="48">
        <v>0</v>
      </c>
      <c r="G6284" s="48">
        <v>0</v>
      </c>
      <c r="H6284" s="51"/>
      <c r="J6284" s="51"/>
    </row>
    <row r="6285" spans="1:10" x14ac:dyDescent="0.3">
      <c r="A6285" t="s">
        <v>6274</v>
      </c>
      <c r="B6285" t="s">
        <v>12542</v>
      </c>
      <c r="C6285" s="56">
        <v>41530</v>
      </c>
      <c r="D6285" s="48">
        <v>0</v>
      </c>
      <c r="E6285" s="57">
        <v>0</v>
      </c>
      <c r="F6285" s="48">
        <v>0</v>
      </c>
      <c r="G6285" s="48">
        <v>0</v>
      </c>
      <c r="H6285" s="51"/>
      <c r="J6285" s="51"/>
    </row>
    <row r="6286" spans="1:10" x14ac:dyDescent="0.3">
      <c r="A6286" t="s">
        <v>6275</v>
      </c>
      <c r="B6286" t="s">
        <v>12543</v>
      </c>
      <c r="C6286" s="56">
        <v>24715</v>
      </c>
      <c r="D6286" s="48">
        <v>0</v>
      </c>
      <c r="E6286" s="57">
        <v>0</v>
      </c>
      <c r="F6286" s="48">
        <v>0</v>
      </c>
      <c r="G6286" s="48">
        <v>0</v>
      </c>
      <c r="H6286" s="51"/>
      <c r="J6286" s="51"/>
    </row>
    <row r="6287" spans="1:10" x14ac:dyDescent="0.3">
      <c r="A6287" t="s">
        <v>6276</v>
      </c>
      <c r="B6287" t="s">
        <v>12544</v>
      </c>
      <c r="C6287" s="56">
        <v>41148</v>
      </c>
      <c r="D6287" s="48">
        <v>0</v>
      </c>
      <c r="E6287" s="57">
        <v>0</v>
      </c>
      <c r="F6287" s="48">
        <v>0</v>
      </c>
      <c r="G6287" s="48">
        <v>0</v>
      </c>
      <c r="H6287" s="51"/>
      <c r="J6287" s="51"/>
    </row>
    <row r="6288" spans="1:10" x14ac:dyDescent="0.3">
      <c r="A6288" t="s">
        <v>6277</v>
      </c>
      <c r="B6288" t="s">
        <v>12545</v>
      </c>
      <c r="C6288" s="56">
        <v>41487</v>
      </c>
      <c r="D6288" s="48">
        <v>0</v>
      </c>
      <c r="E6288" s="57">
        <v>0</v>
      </c>
      <c r="F6288" s="48">
        <v>0</v>
      </c>
      <c r="G6288" s="48">
        <v>0</v>
      </c>
      <c r="H6288" s="51"/>
      <c r="J6288" s="51"/>
    </row>
    <row r="6289" spans="1:10" x14ac:dyDescent="0.3">
      <c r="A6289" t="s">
        <v>6278</v>
      </c>
      <c r="B6289" t="s">
        <v>12546</v>
      </c>
      <c r="C6289" s="56">
        <v>24597</v>
      </c>
      <c r="D6289" s="48">
        <v>0</v>
      </c>
      <c r="E6289" s="57">
        <v>0</v>
      </c>
      <c r="F6289" s="48">
        <v>0</v>
      </c>
      <c r="G6289" s="48">
        <v>0</v>
      </c>
      <c r="H6289" s="51"/>
      <c r="J6289" s="51"/>
    </row>
    <row r="6290" spans="1:10" x14ac:dyDescent="0.3">
      <c r="A6290" t="s">
        <v>6279</v>
      </c>
      <c r="B6290" t="s">
        <v>12547</v>
      </c>
      <c r="C6290" s="56">
        <v>37650</v>
      </c>
      <c r="D6290" s="48">
        <v>0</v>
      </c>
      <c r="E6290" s="57">
        <v>0</v>
      </c>
      <c r="F6290" s="48">
        <v>0</v>
      </c>
      <c r="G6290" s="48">
        <v>0</v>
      </c>
      <c r="H6290" s="51"/>
      <c r="J6290" s="51"/>
    </row>
    <row r="6291" spans="1:10" x14ac:dyDescent="0.3">
      <c r="A6291" t="s">
        <v>6280</v>
      </c>
      <c r="B6291" t="s">
        <v>12548</v>
      </c>
      <c r="C6291" s="56">
        <v>41488</v>
      </c>
      <c r="D6291" s="48">
        <v>0</v>
      </c>
      <c r="E6291" s="57">
        <v>0</v>
      </c>
      <c r="F6291" s="48">
        <v>0</v>
      </c>
      <c r="G6291" s="48">
        <v>0</v>
      </c>
      <c r="H6291" s="51"/>
      <c r="J6291" s="51"/>
    </row>
    <row r="6292" spans="1:10" x14ac:dyDescent="0.3">
      <c r="A6292" t="s">
        <v>6281</v>
      </c>
      <c r="B6292" t="s">
        <v>12549</v>
      </c>
      <c r="C6292" s="56">
        <v>41596</v>
      </c>
      <c r="D6292" s="48">
        <v>0</v>
      </c>
      <c r="E6292" s="57">
        <v>0</v>
      </c>
      <c r="F6292" s="48">
        <v>0</v>
      </c>
      <c r="G6292" s="48">
        <v>0</v>
      </c>
      <c r="H6292" s="51"/>
      <c r="J6292" s="51"/>
    </row>
    <row r="6293" spans="1:10" x14ac:dyDescent="0.3">
      <c r="A6293" t="s">
        <v>6282</v>
      </c>
      <c r="B6293" t="s">
        <v>12550</v>
      </c>
      <c r="C6293" s="56">
        <v>40377</v>
      </c>
      <c r="D6293" s="48">
        <v>0</v>
      </c>
      <c r="E6293" s="57">
        <v>0</v>
      </c>
      <c r="F6293" s="48">
        <v>0</v>
      </c>
      <c r="G6293" s="48">
        <v>0</v>
      </c>
      <c r="H6293" s="51"/>
      <c r="J6293" s="51"/>
    </row>
    <row r="6294" spans="1:10" x14ac:dyDescent="0.3">
      <c r="A6294" t="s">
        <v>6283</v>
      </c>
      <c r="B6294" t="s">
        <v>12551</v>
      </c>
      <c r="C6294" s="56">
        <v>42553</v>
      </c>
      <c r="D6294" s="48">
        <v>16741.400000000001</v>
      </c>
      <c r="E6294" s="57">
        <v>219.52</v>
      </c>
      <c r="F6294" s="48">
        <v>106581.35</v>
      </c>
      <c r="G6294" s="48">
        <v>89839.950000000012</v>
      </c>
      <c r="H6294" s="51"/>
      <c r="J6294" s="51"/>
    </row>
    <row r="6295" spans="1:10" x14ac:dyDescent="0.3">
      <c r="A6295" t="s">
        <v>6284</v>
      </c>
      <c r="B6295" t="s">
        <v>12552</v>
      </c>
      <c r="C6295" s="56">
        <v>41857</v>
      </c>
      <c r="D6295" s="48">
        <v>51744</v>
      </c>
      <c r="E6295" s="57">
        <v>0</v>
      </c>
      <c r="F6295" s="48">
        <v>0</v>
      </c>
      <c r="G6295" s="48">
        <v>-51744</v>
      </c>
      <c r="H6295" s="51"/>
      <c r="J6295" s="51"/>
    </row>
    <row r="6296" spans="1:10" x14ac:dyDescent="0.3">
      <c r="A6296" t="s">
        <v>6285</v>
      </c>
      <c r="B6296" t="s">
        <v>12553</v>
      </c>
      <c r="C6296" s="56">
        <v>45722</v>
      </c>
      <c r="D6296" s="48">
        <v>0</v>
      </c>
      <c r="E6296" s="57">
        <v>0</v>
      </c>
      <c r="F6296" s="48">
        <v>0</v>
      </c>
      <c r="G6296" s="48">
        <v>0</v>
      </c>
      <c r="H6296" s="51"/>
      <c r="J6296" s="51"/>
    </row>
    <row r="6297" spans="1:10" x14ac:dyDescent="0.3">
      <c r="A6297" t="s">
        <v>6286</v>
      </c>
      <c r="B6297" t="s">
        <v>12554</v>
      </c>
      <c r="C6297" s="56">
        <v>25351</v>
      </c>
      <c r="D6297" s="48">
        <v>0</v>
      </c>
      <c r="E6297" s="57">
        <v>0</v>
      </c>
      <c r="F6297" s="48">
        <v>0</v>
      </c>
      <c r="G6297" s="48">
        <v>0</v>
      </c>
      <c r="H6297" s="51"/>
      <c r="J6297" s="51"/>
    </row>
    <row r="6298" spans="1:10" x14ac:dyDescent="0.3">
      <c r="A6298" t="s">
        <v>6287</v>
      </c>
      <c r="B6298" t="s">
        <v>12555</v>
      </c>
      <c r="C6298" s="56">
        <v>41400</v>
      </c>
      <c r="D6298" s="48">
        <v>0</v>
      </c>
      <c r="E6298" s="57">
        <v>98.02</v>
      </c>
      <c r="F6298" s="48">
        <v>47590.67</v>
      </c>
      <c r="G6298" s="48">
        <v>47590.67</v>
      </c>
      <c r="H6298" s="51"/>
      <c r="J6298" s="51"/>
    </row>
    <row r="6299" spans="1:10" x14ac:dyDescent="0.3">
      <c r="A6299" t="s">
        <v>6288</v>
      </c>
      <c r="B6299" t="s">
        <v>12556</v>
      </c>
      <c r="C6299" s="56">
        <v>41774</v>
      </c>
      <c r="D6299" s="48">
        <v>1848</v>
      </c>
      <c r="E6299" s="57">
        <v>0</v>
      </c>
      <c r="F6299" s="48">
        <v>0</v>
      </c>
      <c r="G6299" s="48">
        <v>-1848</v>
      </c>
      <c r="H6299" s="51"/>
      <c r="J6299" s="51"/>
    </row>
    <row r="6300" spans="1:10" x14ac:dyDescent="0.3">
      <c r="A6300" t="s">
        <v>6289</v>
      </c>
      <c r="B6300" t="s">
        <v>12557</v>
      </c>
      <c r="C6300" s="56">
        <v>40950</v>
      </c>
      <c r="D6300" s="48">
        <v>0</v>
      </c>
      <c r="E6300" s="57">
        <v>0</v>
      </c>
      <c r="F6300" s="48">
        <v>0</v>
      </c>
      <c r="G6300" s="48">
        <v>0</v>
      </c>
      <c r="H6300" s="51"/>
      <c r="J6300" s="51"/>
    </row>
    <row r="6301" spans="1:10" x14ac:dyDescent="0.3">
      <c r="A6301" t="s">
        <v>6290</v>
      </c>
      <c r="B6301" t="s">
        <v>12558</v>
      </c>
      <c r="C6301" s="56">
        <v>31076</v>
      </c>
      <c r="D6301" s="48">
        <v>114803</v>
      </c>
      <c r="E6301" s="57">
        <v>580.87</v>
      </c>
      <c r="F6301" s="48">
        <v>282024</v>
      </c>
      <c r="G6301" s="48">
        <v>167221</v>
      </c>
      <c r="H6301" s="51"/>
      <c r="J6301" s="51"/>
    </row>
    <row r="6302" spans="1:10" x14ac:dyDescent="0.3">
      <c r="A6302" t="s">
        <v>6291</v>
      </c>
      <c r="B6302" t="s">
        <v>12559</v>
      </c>
      <c r="C6302" s="56">
        <v>31080</v>
      </c>
      <c r="D6302" s="48">
        <v>1092750.42</v>
      </c>
      <c r="E6302" s="57">
        <v>1497.42</v>
      </c>
      <c r="F6302" s="48">
        <v>727027.36</v>
      </c>
      <c r="G6302" s="48">
        <v>-365723.05999999994</v>
      </c>
      <c r="H6302" s="51"/>
      <c r="J6302" s="51"/>
    </row>
    <row r="6303" spans="1:10" x14ac:dyDescent="0.3">
      <c r="A6303" t="s">
        <v>6292</v>
      </c>
      <c r="B6303" t="s">
        <v>12560</v>
      </c>
      <c r="C6303" s="56">
        <v>41632</v>
      </c>
      <c r="D6303" s="48">
        <v>0</v>
      </c>
      <c r="E6303" s="57">
        <v>0</v>
      </c>
      <c r="F6303" s="48">
        <v>0</v>
      </c>
      <c r="G6303" s="48">
        <v>0</v>
      </c>
      <c r="H6303" s="51"/>
      <c r="J6303" s="51"/>
    </row>
    <row r="6304" spans="1:10" x14ac:dyDescent="0.3">
      <c r="A6304" t="s">
        <v>6293</v>
      </c>
      <c r="B6304" t="s">
        <v>12561</v>
      </c>
      <c r="C6304" s="56">
        <v>41125</v>
      </c>
      <c r="D6304" s="48">
        <v>0</v>
      </c>
      <c r="E6304" s="57">
        <v>0</v>
      </c>
      <c r="F6304" s="48">
        <v>0</v>
      </c>
      <c r="G6304" s="48">
        <v>0</v>
      </c>
      <c r="H6304" s="51"/>
      <c r="J6304" s="51"/>
    </row>
    <row r="6305" spans="1:10" x14ac:dyDescent="0.3">
      <c r="A6305" t="s">
        <v>6294</v>
      </c>
      <c r="B6305" t="s">
        <v>12562</v>
      </c>
      <c r="C6305" s="56">
        <v>32177</v>
      </c>
      <c r="D6305" s="48">
        <v>0</v>
      </c>
      <c r="E6305" s="57">
        <v>0</v>
      </c>
      <c r="F6305" s="48">
        <v>0</v>
      </c>
      <c r="G6305" s="48">
        <v>0</v>
      </c>
      <c r="H6305" s="51"/>
      <c r="J6305" s="51"/>
    </row>
    <row r="6306" spans="1:10" x14ac:dyDescent="0.3">
      <c r="A6306" t="s">
        <v>6295</v>
      </c>
      <c r="B6306" t="s">
        <v>12563</v>
      </c>
      <c r="C6306" s="56">
        <v>40114</v>
      </c>
      <c r="D6306" s="48">
        <v>0</v>
      </c>
      <c r="E6306" s="57">
        <v>137.04</v>
      </c>
      <c r="F6306" s="48">
        <v>66535.66</v>
      </c>
      <c r="G6306" s="48">
        <v>66535.66</v>
      </c>
      <c r="H6306" s="51"/>
      <c r="J6306" s="51"/>
    </row>
    <row r="6307" spans="1:10" x14ac:dyDescent="0.3">
      <c r="A6307" t="s">
        <v>6296</v>
      </c>
      <c r="B6307" t="s">
        <v>12564</v>
      </c>
      <c r="C6307" s="56">
        <v>41514</v>
      </c>
      <c r="D6307" s="48">
        <v>0</v>
      </c>
      <c r="E6307" s="57">
        <v>0</v>
      </c>
      <c r="F6307" s="48">
        <v>0</v>
      </c>
      <c r="G6307" s="48">
        <v>0</v>
      </c>
      <c r="H6307" s="51"/>
      <c r="J6307" s="51"/>
    </row>
    <row r="6308" spans="1:10" x14ac:dyDescent="0.3">
      <c r="A6308" t="s">
        <v>6297</v>
      </c>
      <c r="B6308" t="s">
        <v>12565</v>
      </c>
      <c r="C6308" s="56">
        <v>41023</v>
      </c>
      <c r="D6308" s="48">
        <v>42504</v>
      </c>
      <c r="E6308" s="57">
        <v>180.76</v>
      </c>
      <c r="F6308" s="48">
        <v>87762.6</v>
      </c>
      <c r="G6308" s="48">
        <v>45258.600000000006</v>
      </c>
      <c r="H6308" s="51"/>
      <c r="J6308" s="51"/>
    </row>
    <row r="6309" spans="1:10" x14ac:dyDescent="0.3">
      <c r="A6309" t="s">
        <v>6298</v>
      </c>
      <c r="B6309" t="s">
        <v>12566</v>
      </c>
      <c r="C6309" s="56">
        <v>41645</v>
      </c>
      <c r="D6309" s="48">
        <v>0</v>
      </c>
      <c r="E6309" s="57">
        <v>0</v>
      </c>
      <c r="F6309" s="48">
        <v>0</v>
      </c>
      <c r="G6309" s="48">
        <v>0</v>
      </c>
      <c r="H6309" s="51"/>
      <c r="J6309" s="51"/>
    </row>
    <row r="6310" spans="1:10" x14ac:dyDescent="0.3">
      <c r="A6310" t="s">
        <v>6299</v>
      </c>
      <c r="B6310" t="s">
        <v>12567</v>
      </c>
      <c r="C6310" s="56">
        <v>41520</v>
      </c>
      <c r="D6310" s="48">
        <v>0</v>
      </c>
      <c r="E6310" s="57">
        <v>0</v>
      </c>
      <c r="F6310" s="48">
        <v>0</v>
      </c>
      <c r="G6310" s="48">
        <v>0</v>
      </c>
      <c r="H6310" s="51"/>
      <c r="J6310" s="51"/>
    </row>
    <row r="6311" spans="1:10" x14ac:dyDescent="0.3">
      <c r="A6311" t="s">
        <v>6300</v>
      </c>
      <c r="B6311" t="s">
        <v>12568</v>
      </c>
      <c r="C6311" s="56">
        <v>40812</v>
      </c>
      <c r="D6311" s="48">
        <v>0</v>
      </c>
      <c r="E6311" s="57">
        <v>0</v>
      </c>
      <c r="F6311" s="48">
        <v>0</v>
      </c>
      <c r="G6311" s="48">
        <v>0</v>
      </c>
      <c r="H6311" s="51"/>
      <c r="J6311" s="51"/>
    </row>
    <row r="6312" spans="1:10" x14ac:dyDescent="0.3">
      <c r="A6312" t="s">
        <v>6301</v>
      </c>
      <c r="B6312" t="s">
        <v>12569</v>
      </c>
      <c r="C6312" s="56">
        <v>31657</v>
      </c>
      <c r="D6312" s="48">
        <v>0</v>
      </c>
      <c r="E6312" s="57">
        <v>0</v>
      </c>
      <c r="F6312" s="48">
        <v>0</v>
      </c>
      <c r="G6312" s="48">
        <v>0</v>
      </c>
      <c r="H6312" s="51"/>
      <c r="J6312" s="51"/>
    </row>
    <row r="6313" spans="1:10" x14ac:dyDescent="0.3">
      <c r="A6313" t="s">
        <v>6302</v>
      </c>
      <c r="B6313" t="s">
        <v>12570</v>
      </c>
      <c r="C6313" s="56">
        <v>41025</v>
      </c>
      <c r="D6313" s="48">
        <v>0</v>
      </c>
      <c r="E6313" s="57">
        <v>0</v>
      </c>
      <c r="F6313" s="48">
        <v>0</v>
      </c>
      <c r="G6313" s="48">
        <v>0</v>
      </c>
      <c r="H6313" s="51"/>
      <c r="J6313" s="51"/>
    </row>
    <row r="6314" spans="1:10" x14ac:dyDescent="0.3">
      <c r="A6314" t="s">
        <v>6303</v>
      </c>
      <c r="B6314" t="s">
        <v>12571</v>
      </c>
      <c r="C6314" s="56">
        <v>75531</v>
      </c>
      <c r="D6314" s="48">
        <v>0</v>
      </c>
      <c r="E6314" s="57">
        <v>0</v>
      </c>
      <c r="F6314" s="48">
        <v>0</v>
      </c>
      <c r="G6314" s="48">
        <v>0</v>
      </c>
      <c r="H6314" s="51"/>
      <c r="J6314" s="51"/>
    </row>
    <row r="6315" spans="1:10" x14ac:dyDescent="0.3">
      <c r="A6315" t="s">
        <v>6304</v>
      </c>
      <c r="B6315" t="s">
        <v>12572</v>
      </c>
      <c r="C6315" s="56">
        <v>30010</v>
      </c>
      <c r="D6315" s="48">
        <v>0</v>
      </c>
      <c r="E6315" s="57">
        <v>0</v>
      </c>
      <c r="F6315" s="48">
        <v>0</v>
      </c>
      <c r="G6315" s="48">
        <v>0</v>
      </c>
      <c r="H6315" s="51"/>
      <c r="J6315" s="51"/>
    </row>
    <row r="6316" spans="1:10" x14ac:dyDescent="0.3">
      <c r="A6316" t="s">
        <v>6305</v>
      </c>
      <c r="B6316" t="s">
        <v>12573</v>
      </c>
      <c r="C6316" s="56">
        <v>40972</v>
      </c>
      <c r="D6316" s="48">
        <v>0</v>
      </c>
      <c r="E6316" s="57">
        <v>0</v>
      </c>
      <c r="F6316" s="48">
        <v>0</v>
      </c>
      <c r="G6316" s="48">
        <v>0</v>
      </c>
      <c r="H6316" s="51"/>
      <c r="J6316" s="51"/>
    </row>
    <row r="6317" spans="1:10" x14ac:dyDescent="0.3">
      <c r="A6317" t="s">
        <v>6306</v>
      </c>
      <c r="B6317" t="s">
        <v>12574</v>
      </c>
      <c r="C6317" s="56">
        <v>71488</v>
      </c>
      <c r="D6317" s="48">
        <v>0</v>
      </c>
      <c r="E6317" s="57">
        <v>0</v>
      </c>
      <c r="F6317" s="48">
        <v>0</v>
      </c>
      <c r="G6317" s="48">
        <v>0</v>
      </c>
      <c r="H6317" s="51"/>
      <c r="J6317" s="51"/>
    </row>
    <row r="6318" spans="1:10" x14ac:dyDescent="0.3">
      <c r="A6318" t="s">
        <v>6307</v>
      </c>
      <c r="B6318" t="s">
        <v>12575</v>
      </c>
      <c r="C6318" s="56">
        <v>30582</v>
      </c>
      <c r="D6318" s="48">
        <v>12936</v>
      </c>
      <c r="E6318" s="57">
        <v>0</v>
      </c>
      <c r="F6318" s="48">
        <v>0</v>
      </c>
      <c r="G6318" s="48">
        <v>-12936</v>
      </c>
      <c r="H6318" s="51"/>
      <c r="J6318" s="51"/>
    </row>
    <row r="6319" spans="1:10" x14ac:dyDescent="0.3">
      <c r="A6319" t="s">
        <v>6308</v>
      </c>
      <c r="B6319" t="s">
        <v>12576</v>
      </c>
      <c r="C6319" s="56">
        <v>41799</v>
      </c>
      <c r="D6319" s="48">
        <v>0</v>
      </c>
      <c r="E6319" s="57">
        <v>0</v>
      </c>
      <c r="F6319" s="48">
        <v>0</v>
      </c>
      <c r="G6319" s="48">
        <v>0</v>
      </c>
      <c r="H6319" s="51"/>
      <c r="J6319" s="51"/>
    </row>
    <row r="6320" spans="1:10" x14ac:dyDescent="0.3">
      <c r="A6320" t="s">
        <v>6309</v>
      </c>
      <c r="B6320" t="s">
        <v>12577</v>
      </c>
      <c r="C6320" s="56">
        <v>41800</v>
      </c>
      <c r="D6320" s="48">
        <v>59901.18</v>
      </c>
      <c r="E6320" s="57">
        <v>337.49</v>
      </c>
      <c r="F6320" s="48">
        <v>163858.14000000001</v>
      </c>
      <c r="G6320" s="48">
        <v>103956.96000000002</v>
      </c>
      <c r="H6320" s="51"/>
      <c r="J6320" s="51"/>
    </row>
    <row r="6321" spans="1:10" x14ac:dyDescent="0.3">
      <c r="A6321" t="s">
        <v>6310</v>
      </c>
      <c r="B6321" t="s">
        <v>12577</v>
      </c>
      <c r="C6321" s="56">
        <v>41800</v>
      </c>
      <c r="D6321" s="48">
        <v>12394.59</v>
      </c>
      <c r="E6321" s="57">
        <v>109.24</v>
      </c>
      <c r="F6321" s="48">
        <v>53038.2</v>
      </c>
      <c r="G6321" s="48">
        <v>40643.61</v>
      </c>
      <c r="H6321" s="51"/>
      <c r="J6321" s="51"/>
    </row>
    <row r="6322" spans="1:10" x14ac:dyDescent="0.3">
      <c r="A6322" t="s">
        <v>6311</v>
      </c>
      <c r="B6322" t="s">
        <v>12578</v>
      </c>
      <c r="C6322" s="56">
        <v>77975</v>
      </c>
      <c r="D6322" s="48">
        <v>0</v>
      </c>
      <c r="E6322" s="57">
        <v>0</v>
      </c>
      <c r="F6322" s="48">
        <v>0</v>
      </c>
      <c r="G6322" s="48">
        <v>0</v>
      </c>
      <c r="H6322" s="51"/>
      <c r="J6322" s="51"/>
    </row>
    <row r="6323" spans="1:10" x14ac:dyDescent="0.3">
      <c r="A6323" t="s">
        <v>6312</v>
      </c>
      <c r="B6323" t="s">
        <v>12579</v>
      </c>
      <c r="C6323" s="56">
        <v>41447</v>
      </c>
      <c r="D6323" s="48">
        <v>0</v>
      </c>
      <c r="E6323" s="57">
        <v>0</v>
      </c>
      <c r="F6323" s="48">
        <v>0</v>
      </c>
      <c r="G6323" s="48">
        <v>0</v>
      </c>
      <c r="H6323" s="51"/>
      <c r="J6323" s="51"/>
    </row>
    <row r="6324" spans="1:10" x14ac:dyDescent="0.3">
      <c r="A6324" t="s">
        <v>6313</v>
      </c>
      <c r="B6324" t="s">
        <v>12580</v>
      </c>
      <c r="C6324" s="56">
        <v>20281</v>
      </c>
      <c r="D6324" s="48">
        <v>3696</v>
      </c>
      <c r="E6324" s="57">
        <v>0</v>
      </c>
      <c r="F6324" s="48">
        <v>0</v>
      </c>
      <c r="G6324" s="48">
        <v>-3696</v>
      </c>
      <c r="H6324" s="51"/>
      <c r="J6324" s="51"/>
    </row>
    <row r="6325" spans="1:10" x14ac:dyDescent="0.3">
      <c r="A6325" t="s">
        <v>6314</v>
      </c>
      <c r="B6325" t="s">
        <v>12581</v>
      </c>
      <c r="C6325" s="56">
        <v>41551</v>
      </c>
      <c r="D6325" s="48">
        <v>5544</v>
      </c>
      <c r="E6325" s="57">
        <v>0</v>
      </c>
      <c r="F6325" s="48">
        <v>0</v>
      </c>
      <c r="G6325" s="48">
        <v>-5544</v>
      </c>
      <c r="H6325" s="51"/>
      <c r="J6325" s="51"/>
    </row>
    <row r="6326" spans="1:10" x14ac:dyDescent="0.3">
      <c r="A6326" t="s">
        <v>6315</v>
      </c>
      <c r="B6326" t="s">
        <v>12582</v>
      </c>
      <c r="C6326" s="56">
        <v>10249</v>
      </c>
      <c r="D6326" s="48">
        <v>1848</v>
      </c>
      <c r="E6326" s="57">
        <v>0</v>
      </c>
      <c r="F6326" s="48">
        <v>0</v>
      </c>
      <c r="G6326" s="48">
        <v>-1848</v>
      </c>
      <c r="H6326" s="51"/>
      <c r="J6326" s="51"/>
    </row>
    <row r="6327" spans="1:10" x14ac:dyDescent="0.3">
      <c r="A6327" t="s">
        <v>6316</v>
      </c>
      <c r="B6327" t="s">
        <v>12583</v>
      </c>
      <c r="C6327" s="56">
        <v>41251</v>
      </c>
      <c r="D6327" s="48">
        <v>0</v>
      </c>
      <c r="E6327" s="57">
        <v>0</v>
      </c>
      <c r="F6327" s="48">
        <v>0</v>
      </c>
      <c r="G6327" s="48">
        <v>0</v>
      </c>
      <c r="H6327" s="51"/>
      <c r="J6327" s="51"/>
    </row>
    <row r="6328" spans="1:10" x14ac:dyDescent="0.3">
      <c r="A6328" t="s">
        <v>6317</v>
      </c>
      <c r="B6328" t="s">
        <v>12584</v>
      </c>
      <c r="C6328" s="56">
        <v>42535</v>
      </c>
      <c r="D6328" s="48">
        <v>0</v>
      </c>
      <c r="E6328" s="57">
        <v>121.37</v>
      </c>
      <c r="F6328" s="48">
        <v>58927.56</v>
      </c>
      <c r="G6328" s="48">
        <v>58927.56</v>
      </c>
      <c r="H6328" s="51"/>
      <c r="J6328" s="51"/>
    </row>
    <row r="6329" spans="1:10" x14ac:dyDescent="0.3">
      <c r="A6329" t="s">
        <v>6318</v>
      </c>
      <c r="B6329" t="s">
        <v>12585</v>
      </c>
      <c r="C6329" s="56">
        <v>41862</v>
      </c>
      <c r="D6329" s="48">
        <v>352795.27</v>
      </c>
      <c r="E6329" s="57">
        <v>663.05</v>
      </c>
      <c r="F6329" s="48">
        <v>321924.03999999998</v>
      </c>
      <c r="G6329" s="48">
        <v>-30871.23000000004</v>
      </c>
      <c r="H6329" s="51"/>
      <c r="J6329" s="51"/>
    </row>
    <row r="6330" spans="1:10" x14ac:dyDescent="0.3">
      <c r="A6330" t="s">
        <v>6319</v>
      </c>
      <c r="B6330" t="s">
        <v>12586</v>
      </c>
      <c r="C6330" s="56">
        <v>41167</v>
      </c>
      <c r="D6330" s="48">
        <v>0</v>
      </c>
      <c r="E6330" s="57">
        <v>27.54</v>
      </c>
      <c r="F6330" s="48">
        <v>13371.22</v>
      </c>
      <c r="G6330" s="48">
        <v>13371.22</v>
      </c>
      <c r="H6330" s="51"/>
      <c r="J6330" s="51"/>
    </row>
    <row r="6331" spans="1:10" x14ac:dyDescent="0.3">
      <c r="A6331" t="s">
        <v>6320</v>
      </c>
      <c r="B6331" t="s">
        <v>12587</v>
      </c>
      <c r="C6331" s="56">
        <v>82526</v>
      </c>
      <c r="D6331" s="48">
        <v>24024</v>
      </c>
      <c r="E6331" s="57">
        <v>0</v>
      </c>
      <c r="F6331" s="48">
        <v>0</v>
      </c>
      <c r="G6331" s="48">
        <v>-24024</v>
      </c>
      <c r="H6331" s="51"/>
      <c r="J6331" s="51"/>
    </row>
    <row r="6332" spans="1:10" x14ac:dyDescent="0.3">
      <c r="A6332" t="s">
        <v>6321</v>
      </c>
      <c r="B6332" t="s">
        <v>12588</v>
      </c>
      <c r="C6332" s="56">
        <v>30240</v>
      </c>
      <c r="D6332" s="48">
        <v>0</v>
      </c>
      <c r="E6332" s="57">
        <v>0</v>
      </c>
      <c r="F6332" s="48">
        <v>0</v>
      </c>
      <c r="G6332" s="48">
        <v>0</v>
      </c>
      <c r="H6332" s="51"/>
      <c r="J6332" s="51"/>
    </row>
    <row r="6333" spans="1:10" x14ac:dyDescent="0.3">
      <c r="A6333" t="s">
        <v>6322</v>
      </c>
      <c r="B6333" t="s">
        <v>12589</v>
      </c>
      <c r="C6333" s="56">
        <v>41672</v>
      </c>
      <c r="D6333" s="48">
        <v>0</v>
      </c>
      <c r="E6333" s="57">
        <v>0</v>
      </c>
      <c r="F6333" s="48">
        <v>0</v>
      </c>
      <c r="G6333" s="48">
        <v>0</v>
      </c>
      <c r="H6333" s="51"/>
      <c r="J6333" s="51"/>
    </row>
    <row r="6334" spans="1:10" x14ac:dyDescent="0.3">
      <c r="A6334" t="s">
        <v>6323</v>
      </c>
      <c r="B6334" t="s">
        <v>12590</v>
      </c>
      <c r="C6334" s="56">
        <v>81316</v>
      </c>
      <c r="D6334" s="48">
        <v>18480</v>
      </c>
      <c r="E6334" s="57">
        <v>0</v>
      </c>
      <c r="F6334" s="48">
        <v>0</v>
      </c>
      <c r="G6334" s="48">
        <v>-18480</v>
      </c>
      <c r="H6334" s="51"/>
      <c r="J6334" s="51"/>
    </row>
    <row r="6335" spans="1:10" x14ac:dyDescent="0.3">
      <c r="A6335" t="s">
        <v>6324</v>
      </c>
      <c r="B6335" t="s">
        <v>12591</v>
      </c>
      <c r="C6335" s="56">
        <v>42553</v>
      </c>
      <c r="D6335" s="48">
        <v>44352</v>
      </c>
      <c r="E6335" s="57">
        <v>66.81</v>
      </c>
      <c r="F6335" s="48">
        <v>32437.59</v>
      </c>
      <c r="G6335" s="48">
        <v>-11914.41</v>
      </c>
      <c r="H6335" s="51"/>
      <c r="J6335" s="51"/>
    </row>
    <row r="6336" spans="1:10" x14ac:dyDescent="0.3">
      <c r="A6336" t="s">
        <v>6325</v>
      </c>
      <c r="B6336" t="s">
        <v>12592</v>
      </c>
      <c r="C6336" s="56">
        <v>40637</v>
      </c>
      <c r="D6336" s="48">
        <v>0</v>
      </c>
      <c r="E6336" s="57">
        <v>0</v>
      </c>
      <c r="F6336" s="48">
        <v>0</v>
      </c>
      <c r="G6336" s="48">
        <v>0</v>
      </c>
      <c r="H6336" s="51"/>
      <c r="J6336" s="51"/>
    </row>
    <row r="6337" spans="1:10" x14ac:dyDescent="0.3">
      <c r="A6337" t="s">
        <v>6326</v>
      </c>
      <c r="B6337" t="s">
        <v>12593</v>
      </c>
      <c r="C6337" s="56">
        <v>61284</v>
      </c>
      <c r="D6337" s="48">
        <v>0</v>
      </c>
      <c r="E6337" s="57">
        <v>0</v>
      </c>
      <c r="F6337" s="48">
        <v>0</v>
      </c>
      <c r="G6337" s="48">
        <v>0</v>
      </c>
      <c r="H6337" s="51"/>
      <c r="J6337" s="51"/>
    </row>
    <row r="6338" spans="1:10" x14ac:dyDescent="0.3">
      <c r="A6338" t="s">
        <v>6327</v>
      </c>
      <c r="B6338" t="s">
        <v>12594</v>
      </c>
      <c r="C6338" s="56">
        <v>41251</v>
      </c>
      <c r="D6338" s="48">
        <v>0</v>
      </c>
      <c r="E6338" s="57">
        <v>0</v>
      </c>
      <c r="F6338" s="48">
        <v>0</v>
      </c>
      <c r="G6338" s="48">
        <v>0</v>
      </c>
      <c r="H6338" s="51"/>
      <c r="J6338" s="51"/>
    </row>
    <row r="6339" spans="1:10" x14ac:dyDescent="0.3">
      <c r="A6339" t="s">
        <v>6328</v>
      </c>
      <c r="B6339" t="s">
        <v>12595</v>
      </c>
      <c r="C6339" s="56">
        <v>42521</v>
      </c>
      <c r="D6339" s="48">
        <v>24024</v>
      </c>
      <c r="E6339" s="57">
        <v>0</v>
      </c>
      <c r="F6339" s="48">
        <v>0</v>
      </c>
      <c r="G6339" s="48">
        <v>-24024</v>
      </c>
      <c r="H6339" s="51"/>
      <c r="J6339" s="51"/>
    </row>
    <row r="6340" spans="1:10" x14ac:dyDescent="0.3">
      <c r="A6340" t="s">
        <v>6329</v>
      </c>
      <c r="B6340" t="s">
        <v>12596</v>
      </c>
      <c r="C6340" s="56">
        <v>42523</v>
      </c>
      <c r="D6340" s="48">
        <v>0</v>
      </c>
      <c r="E6340" s="57">
        <v>0</v>
      </c>
      <c r="F6340" s="48">
        <v>0</v>
      </c>
      <c r="G6340" s="48">
        <v>0</v>
      </c>
      <c r="H6340" s="51"/>
      <c r="J6340" s="51"/>
    </row>
    <row r="6341" spans="1:10" x14ac:dyDescent="0.3">
      <c r="A6341" t="s">
        <v>6330</v>
      </c>
      <c r="B6341" t="s">
        <v>12597</v>
      </c>
      <c r="C6341" s="56">
        <v>41852</v>
      </c>
      <c r="D6341" s="48">
        <v>0</v>
      </c>
      <c r="E6341" s="57">
        <v>0</v>
      </c>
      <c r="F6341" s="48">
        <v>0</v>
      </c>
      <c r="G6341" s="48">
        <v>0</v>
      </c>
      <c r="H6341" s="51"/>
      <c r="J6341" s="51"/>
    </row>
    <row r="6342" spans="1:10" x14ac:dyDescent="0.3">
      <c r="A6342" t="s">
        <v>6331</v>
      </c>
      <c r="B6342" t="s">
        <v>12598</v>
      </c>
      <c r="C6342" s="56">
        <v>42510</v>
      </c>
      <c r="D6342" s="48">
        <v>0</v>
      </c>
      <c r="E6342" s="57">
        <v>0</v>
      </c>
      <c r="F6342" s="48">
        <v>0</v>
      </c>
      <c r="G6342" s="48">
        <v>0</v>
      </c>
      <c r="H6342" s="51"/>
      <c r="J6342" s="51"/>
    </row>
    <row r="6343" spans="1:10" x14ac:dyDescent="0.3">
      <c r="A6343" t="s">
        <v>6332</v>
      </c>
      <c r="B6343" t="s">
        <v>12599</v>
      </c>
      <c r="C6343" s="56">
        <v>41023</v>
      </c>
      <c r="D6343" s="48">
        <v>11088</v>
      </c>
      <c r="E6343" s="57">
        <v>0</v>
      </c>
      <c r="F6343" s="48">
        <v>0</v>
      </c>
      <c r="G6343" s="48">
        <v>-11088</v>
      </c>
      <c r="H6343" s="51"/>
      <c r="J6343" s="51"/>
    </row>
    <row r="6344" spans="1:10" x14ac:dyDescent="0.3">
      <c r="A6344" t="s">
        <v>6333</v>
      </c>
      <c r="B6344" t="s">
        <v>12600</v>
      </c>
      <c r="C6344" s="56">
        <v>41800</v>
      </c>
      <c r="D6344" s="48">
        <v>30782.69</v>
      </c>
      <c r="E6344" s="57">
        <v>310.02999999999997</v>
      </c>
      <c r="F6344" s="48">
        <v>150525.76999999999</v>
      </c>
      <c r="G6344" s="48">
        <v>119743.07999999999</v>
      </c>
      <c r="H6344" s="51"/>
      <c r="J6344" s="51"/>
    </row>
    <row r="6345" spans="1:10" x14ac:dyDescent="0.3">
      <c r="A6345" t="s">
        <v>6334</v>
      </c>
      <c r="B6345" t="s">
        <v>12601</v>
      </c>
      <c r="C6345" s="56">
        <v>62662</v>
      </c>
      <c r="D6345" s="48">
        <v>0</v>
      </c>
      <c r="E6345" s="57">
        <v>0</v>
      </c>
      <c r="F6345" s="48">
        <v>0</v>
      </c>
      <c r="G6345" s="48">
        <v>0</v>
      </c>
      <c r="H6345" s="51"/>
      <c r="J6345" s="51"/>
    </row>
    <row r="6346" spans="1:10" x14ac:dyDescent="0.3">
      <c r="A6346" t="s">
        <v>6335</v>
      </c>
      <c r="B6346" t="s">
        <v>12602</v>
      </c>
      <c r="C6346" s="56">
        <v>41154</v>
      </c>
      <c r="D6346" s="48">
        <v>0</v>
      </c>
      <c r="E6346" s="57">
        <v>31.86</v>
      </c>
      <c r="F6346" s="48">
        <v>15468.67</v>
      </c>
      <c r="G6346" s="48">
        <v>15468.67</v>
      </c>
      <c r="H6346" s="51"/>
      <c r="J6346" s="51"/>
    </row>
    <row r="6347" spans="1:10" x14ac:dyDescent="0.3">
      <c r="A6347" t="s">
        <v>6336</v>
      </c>
      <c r="B6347" t="s">
        <v>12603</v>
      </c>
      <c r="C6347" s="56">
        <v>77195</v>
      </c>
      <c r="D6347" s="48">
        <v>0</v>
      </c>
      <c r="E6347" s="57">
        <v>164.58</v>
      </c>
      <c r="F6347" s="48">
        <v>79906.880000000005</v>
      </c>
      <c r="G6347" s="48">
        <v>79906.880000000005</v>
      </c>
      <c r="H6347" s="51"/>
      <c r="J6347" s="51"/>
    </row>
    <row r="6348" spans="1:10" x14ac:dyDescent="0.3">
      <c r="A6348" t="s">
        <v>6337</v>
      </c>
      <c r="B6348" t="s">
        <v>12604</v>
      </c>
      <c r="C6348" s="56">
        <v>42587</v>
      </c>
      <c r="D6348" s="48">
        <v>0</v>
      </c>
      <c r="E6348" s="57">
        <v>0</v>
      </c>
      <c r="F6348" s="48">
        <v>0</v>
      </c>
      <c r="G6348" s="48">
        <v>0</v>
      </c>
      <c r="H6348" s="51"/>
      <c r="J6348" s="51"/>
    </row>
    <row r="6349" spans="1:10" x14ac:dyDescent="0.3">
      <c r="A6349" t="s">
        <v>6338</v>
      </c>
      <c r="B6349" t="s">
        <v>12605</v>
      </c>
      <c r="C6349" s="56">
        <v>31076</v>
      </c>
      <c r="D6349" s="48">
        <v>152764.74</v>
      </c>
      <c r="E6349" s="57">
        <v>748.65</v>
      </c>
      <c r="F6349" s="48">
        <v>363484.55</v>
      </c>
      <c r="G6349" s="48">
        <v>210719.81</v>
      </c>
      <c r="H6349" s="51"/>
      <c r="J6349" s="51"/>
    </row>
    <row r="6350" spans="1:10" x14ac:dyDescent="0.3">
      <c r="A6350" t="s">
        <v>6339</v>
      </c>
      <c r="B6350" t="s">
        <v>12606</v>
      </c>
      <c r="C6350" s="56">
        <v>40888</v>
      </c>
      <c r="D6350" s="48">
        <v>0</v>
      </c>
      <c r="E6350" s="57">
        <v>0</v>
      </c>
      <c r="F6350" s="48">
        <v>0</v>
      </c>
      <c r="G6350" s="48">
        <v>0</v>
      </c>
      <c r="H6350" s="51"/>
      <c r="J6350" s="51"/>
    </row>
    <row r="6351" spans="1:10" x14ac:dyDescent="0.3">
      <c r="A6351" t="s">
        <v>6340</v>
      </c>
      <c r="B6351" t="s">
        <v>12607</v>
      </c>
      <c r="C6351" s="56">
        <v>42579</v>
      </c>
      <c r="D6351" s="48">
        <v>0</v>
      </c>
      <c r="E6351" s="57">
        <v>0</v>
      </c>
      <c r="F6351" s="48">
        <v>0</v>
      </c>
      <c r="G6351" s="48">
        <v>0</v>
      </c>
      <c r="H6351" s="51"/>
      <c r="J6351" s="51"/>
    </row>
    <row r="6352" spans="1:10" x14ac:dyDescent="0.3">
      <c r="A6352" t="s">
        <v>6341</v>
      </c>
      <c r="B6352" t="s">
        <v>12608</v>
      </c>
      <c r="C6352" s="56">
        <v>42580</v>
      </c>
      <c r="D6352" s="48">
        <v>11088</v>
      </c>
      <c r="E6352" s="57">
        <v>0</v>
      </c>
      <c r="F6352" s="48">
        <v>0</v>
      </c>
      <c r="G6352" s="48">
        <v>-11088</v>
      </c>
      <c r="H6352" s="51"/>
      <c r="J6352" s="51"/>
    </row>
    <row r="6353" spans="1:10" x14ac:dyDescent="0.3">
      <c r="A6353" t="s">
        <v>6342</v>
      </c>
      <c r="B6353" t="s">
        <v>12609</v>
      </c>
      <c r="C6353" s="56">
        <v>69877</v>
      </c>
      <c r="D6353" s="48">
        <v>18480</v>
      </c>
      <c r="E6353" s="57">
        <v>0</v>
      </c>
      <c r="F6353" s="48">
        <v>0</v>
      </c>
      <c r="G6353" s="48">
        <v>-18480</v>
      </c>
      <c r="H6353" s="51"/>
      <c r="J6353" s="51"/>
    </row>
    <row r="6354" spans="1:10" x14ac:dyDescent="0.3">
      <c r="A6354" t="s">
        <v>6343</v>
      </c>
      <c r="B6354" t="s">
        <v>12610</v>
      </c>
      <c r="C6354" s="56">
        <v>73919</v>
      </c>
      <c r="D6354" s="48">
        <v>0</v>
      </c>
      <c r="E6354" s="57">
        <v>0</v>
      </c>
      <c r="F6354" s="48">
        <v>0</v>
      </c>
      <c r="G6354" s="48">
        <v>0</v>
      </c>
      <c r="H6354" s="51"/>
      <c r="J6354" s="51"/>
    </row>
    <row r="6355" spans="1:10" x14ac:dyDescent="0.3">
      <c r="A6355" t="s">
        <v>6344</v>
      </c>
      <c r="B6355" t="s">
        <v>12611</v>
      </c>
      <c r="C6355" s="56">
        <v>40114</v>
      </c>
      <c r="D6355" s="48">
        <v>0</v>
      </c>
      <c r="E6355" s="57">
        <v>59.81</v>
      </c>
      <c r="F6355" s="48">
        <v>29038.95</v>
      </c>
      <c r="G6355" s="48">
        <v>29038.95</v>
      </c>
      <c r="H6355" s="51"/>
      <c r="J6355" s="51"/>
    </row>
    <row r="6356" spans="1:10" x14ac:dyDescent="0.3">
      <c r="A6356" t="s">
        <v>6345</v>
      </c>
      <c r="B6356" t="s">
        <v>12612</v>
      </c>
      <c r="C6356" s="56">
        <v>41779</v>
      </c>
      <c r="D6356" s="48">
        <v>0</v>
      </c>
      <c r="E6356" s="57">
        <v>0</v>
      </c>
      <c r="F6356" s="48">
        <v>0</v>
      </c>
      <c r="G6356" s="48">
        <v>0</v>
      </c>
      <c r="H6356" s="51"/>
      <c r="J6356" s="51"/>
    </row>
    <row r="6357" spans="1:10" x14ac:dyDescent="0.3">
      <c r="A6357" t="s">
        <v>6346</v>
      </c>
      <c r="B6357" t="s">
        <v>12613</v>
      </c>
      <c r="C6357" s="56">
        <v>41774</v>
      </c>
      <c r="D6357" s="48">
        <v>7392</v>
      </c>
      <c r="E6357" s="57">
        <v>0</v>
      </c>
      <c r="F6357" s="48">
        <v>0</v>
      </c>
      <c r="G6357" s="48">
        <v>-7392</v>
      </c>
      <c r="H6357" s="51"/>
      <c r="J6357" s="51"/>
    </row>
    <row r="6358" spans="1:10" x14ac:dyDescent="0.3">
      <c r="A6358" t="s">
        <v>6347</v>
      </c>
      <c r="B6358" t="s">
        <v>12614</v>
      </c>
      <c r="C6358" s="56">
        <v>42540</v>
      </c>
      <c r="D6358" s="48">
        <v>0</v>
      </c>
      <c r="E6358" s="57">
        <v>0</v>
      </c>
      <c r="F6358" s="48">
        <v>0</v>
      </c>
      <c r="G6358" s="48">
        <v>0</v>
      </c>
      <c r="H6358" s="51"/>
      <c r="J6358" s="51"/>
    </row>
    <row r="6359" spans="1:10" x14ac:dyDescent="0.3">
      <c r="A6359" t="s">
        <v>6348</v>
      </c>
      <c r="B6359" t="s">
        <v>12615</v>
      </c>
      <c r="C6359" s="56">
        <v>43318</v>
      </c>
      <c r="D6359" s="48">
        <v>0</v>
      </c>
      <c r="E6359" s="57">
        <v>0</v>
      </c>
      <c r="F6359" s="48">
        <v>0</v>
      </c>
      <c r="G6359" s="48">
        <v>0</v>
      </c>
      <c r="H6359" s="51"/>
      <c r="J6359" s="51"/>
    </row>
    <row r="6360" spans="1:10" x14ac:dyDescent="0.3">
      <c r="A6360" t="s">
        <v>6349</v>
      </c>
      <c r="B6360" t="s">
        <v>12616</v>
      </c>
      <c r="C6360" s="56">
        <v>50195</v>
      </c>
      <c r="D6360" s="48">
        <v>0</v>
      </c>
      <c r="E6360" s="57">
        <v>0</v>
      </c>
      <c r="F6360" s="48">
        <v>0</v>
      </c>
      <c r="G6360" s="48">
        <v>0</v>
      </c>
      <c r="H6360" s="51"/>
      <c r="J6360" s="51"/>
    </row>
    <row r="6361" spans="1:10" x14ac:dyDescent="0.3">
      <c r="A6361" t="s">
        <v>6350</v>
      </c>
      <c r="B6361" t="s">
        <v>12617</v>
      </c>
      <c r="C6361" s="56">
        <v>69669</v>
      </c>
      <c r="D6361" s="48">
        <v>0</v>
      </c>
      <c r="E6361" s="57">
        <v>0</v>
      </c>
      <c r="F6361" s="48">
        <v>0</v>
      </c>
      <c r="G6361" s="48">
        <v>0</v>
      </c>
      <c r="H6361" s="51"/>
      <c r="J6361" s="51"/>
    </row>
    <row r="6362" spans="1:10" x14ac:dyDescent="0.3">
      <c r="A6362" t="s">
        <v>6351</v>
      </c>
      <c r="B6362" t="s">
        <v>12618</v>
      </c>
      <c r="C6362" s="56">
        <v>83579</v>
      </c>
      <c r="D6362" s="48">
        <v>0</v>
      </c>
      <c r="E6362" s="57">
        <v>0</v>
      </c>
      <c r="F6362" s="48">
        <v>0</v>
      </c>
      <c r="G6362" s="48">
        <v>0</v>
      </c>
      <c r="H6362" s="51"/>
      <c r="J6362" s="51"/>
    </row>
    <row r="6363" spans="1:10" x14ac:dyDescent="0.3">
      <c r="A6363" t="s">
        <v>6352</v>
      </c>
      <c r="B6363" t="s">
        <v>12619</v>
      </c>
      <c r="C6363" s="56">
        <v>41781</v>
      </c>
      <c r="D6363" s="48">
        <v>0</v>
      </c>
      <c r="E6363" s="57">
        <v>0</v>
      </c>
      <c r="F6363" s="48">
        <v>0</v>
      </c>
      <c r="G6363" s="48">
        <v>0</v>
      </c>
      <c r="H6363" s="51"/>
      <c r="J6363" s="51"/>
    </row>
    <row r="6364" spans="1:10" x14ac:dyDescent="0.3">
      <c r="A6364" t="s">
        <v>6353</v>
      </c>
      <c r="B6364" t="s">
        <v>12620</v>
      </c>
      <c r="C6364" s="56">
        <v>83280</v>
      </c>
      <c r="D6364" s="48">
        <v>44352</v>
      </c>
      <c r="E6364" s="57">
        <v>0</v>
      </c>
      <c r="F6364" s="48">
        <v>0</v>
      </c>
      <c r="G6364" s="48">
        <v>-44352</v>
      </c>
      <c r="H6364" s="51"/>
      <c r="J6364" s="51"/>
    </row>
    <row r="6365" spans="1:10" x14ac:dyDescent="0.3">
      <c r="A6365" t="s">
        <v>6354</v>
      </c>
      <c r="B6365" t="s">
        <v>12621</v>
      </c>
      <c r="C6365" s="56">
        <v>41884</v>
      </c>
      <c r="D6365" s="48">
        <v>3281.33</v>
      </c>
      <c r="E6365" s="57">
        <v>33.32</v>
      </c>
      <c r="F6365" s="48">
        <v>16177.53</v>
      </c>
      <c r="G6365" s="48">
        <v>12896.2</v>
      </c>
      <c r="H6365" s="51"/>
      <c r="J6365" s="51"/>
    </row>
    <row r="6366" spans="1:10" x14ac:dyDescent="0.3">
      <c r="A6366" t="s">
        <v>6355</v>
      </c>
      <c r="B6366" t="s">
        <v>12622</v>
      </c>
      <c r="C6366" s="56">
        <v>30883</v>
      </c>
      <c r="D6366" s="48">
        <v>485363.26</v>
      </c>
      <c r="E6366" s="57">
        <v>661.97</v>
      </c>
      <c r="F6366" s="48">
        <v>321399.67</v>
      </c>
      <c r="G6366" s="48">
        <v>-163963.59000000003</v>
      </c>
      <c r="H6366" s="51"/>
      <c r="J6366" s="51"/>
    </row>
    <row r="6367" spans="1:10" x14ac:dyDescent="0.3">
      <c r="A6367" t="s">
        <v>6356</v>
      </c>
      <c r="B6367" t="s">
        <v>12623</v>
      </c>
      <c r="C6367" s="56">
        <v>30883</v>
      </c>
      <c r="D6367" s="48">
        <v>603068.43000000005</v>
      </c>
      <c r="E6367" s="57">
        <v>959.97</v>
      </c>
      <c r="F6367" s="48">
        <v>466084.63</v>
      </c>
      <c r="G6367" s="48">
        <v>-136983.80000000005</v>
      </c>
      <c r="H6367" s="51"/>
      <c r="J6367" s="51"/>
    </row>
    <row r="6368" spans="1:10" x14ac:dyDescent="0.3">
      <c r="A6368" t="s">
        <v>6357</v>
      </c>
      <c r="B6368" t="s">
        <v>12624</v>
      </c>
      <c r="C6368" s="56">
        <v>42623</v>
      </c>
      <c r="D6368" s="48">
        <v>0</v>
      </c>
      <c r="E6368" s="57">
        <v>0</v>
      </c>
      <c r="F6368" s="48">
        <v>0</v>
      </c>
      <c r="G6368" s="48">
        <v>0</v>
      </c>
      <c r="H6368" s="51"/>
      <c r="J6368" s="51"/>
    </row>
    <row r="6369" spans="1:10" x14ac:dyDescent="0.3">
      <c r="A6369" t="s">
        <v>6358</v>
      </c>
      <c r="B6369" t="s">
        <v>12625</v>
      </c>
      <c r="C6369" s="56">
        <v>41774</v>
      </c>
      <c r="D6369" s="48">
        <v>0</v>
      </c>
      <c r="E6369" s="57">
        <v>0</v>
      </c>
      <c r="F6369" s="48">
        <v>0</v>
      </c>
      <c r="G6369" s="48">
        <v>0</v>
      </c>
      <c r="H6369" s="51"/>
      <c r="J6369" s="51"/>
    </row>
    <row r="6370" spans="1:10" x14ac:dyDescent="0.3">
      <c r="A6370" t="s">
        <v>6359</v>
      </c>
      <c r="B6370" t="s">
        <v>12626</v>
      </c>
      <c r="C6370" s="56">
        <v>29810</v>
      </c>
      <c r="D6370" s="48">
        <v>0</v>
      </c>
      <c r="E6370" s="57">
        <v>0</v>
      </c>
      <c r="F6370" s="48">
        <v>0</v>
      </c>
      <c r="G6370" s="48">
        <v>0</v>
      </c>
      <c r="H6370" s="51"/>
      <c r="J6370" s="51"/>
    </row>
    <row r="6371" spans="1:10" x14ac:dyDescent="0.3">
      <c r="A6371" t="s">
        <v>6360</v>
      </c>
      <c r="B6371" t="s">
        <v>12627</v>
      </c>
      <c r="C6371" s="56">
        <v>41794</v>
      </c>
      <c r="D6371" s="48">
        <v>0</v>
      </c>
      <c r="E6371" s="57">
        <v>0</v>
      </c>
      <c r="F6371" s="48">
        <v>0</v>
      </c>
      <c r="G6371" s="48">
        <v>0</v>
      </c>
      <c r="H6371" s="51"/>
      <c r="J6371" s="51"/>
    </row>
    <row r="6372" spans="1:10" x14ac:dyDescent="0.3">
      <c r="A6372" t="s">
        <v>6361</v>
      </c>
      <c r="B6372" t="s">
        <v>12628</v>
      </c>
      <c r="C6372" s="56">
        <v>42640</v>
      </c>
      <c r="D6372" s="48">
        <v>0</v>
      </c>
      <c r="E6372" s="57">
        <v>0</v>
      </c>
      <c r="F6372" s="48">
        <v>0</v>
      </c>
      <c r="G6372" s="48">
        <v>0</v>
      </c>
      <c r="H6372" s="51"/>
      <c r="J6372" s="51"/>
    </row>
    <row r="6373" spans="1:10" x14ac:dyDescent="0.3">
      <c r="A6373" t="s">
        <v>6362</v>
      </c>
      <c r="B6373" t="s">
        <v>12629</v>
      </c>
      <c r="C6373" s="56">
        <v>42510</v>
      </c>
      <c r="D6373" s="48">
        <v>0</v>
      </c>
      <c r="E6373" s="57">
        <v>0</v>
      </c>
      <c r="F6373" s="48">
        <v>0</v>
      </c>
      <c r="G6373" s="48">
        <v>0</v>
      </c>
      <c r="H6373" s="51"/>
      <c r="J6373" s="51"/>
    </row>
    <row r="6374" spans="1:10" x14ac:dyDescent="0.3">
      <c r="A6374" t="s">
        <v>6363</v>
      </c>
      <c r="B6374" t="s">
        <v>12630</v>
      </c>
      <c r="C6374" s="56">
        <v>95148</v>
      </c>
      <c r="D6374" s="48">
        <v>0</v>
      </c>
      <c r="E6374" s="57">
        <v>0</v>
      </c>
      <c r="F6374" s="48">
        <v>0</v>
      </c>
      <c r="G6374" s="48">
        <v>0</v>
      </c>
      <c r="H6374" s="51"/>
      <c r="J6374" s="51"/>
    </row>
    <row r="6375" spans="1:10" x14ac:dyDescent="0.3">
      <c r="A6375" t="s">
        <v>6364</v>
      </c>
      <c r="B6375" t="s">
        <v>12631</v>
      </c>
      <c r="C6375" s="56">
        <v>42510</v>
      </c>
      <c r="D6375" s="48">
        <v>12936</v>
      </c>
      <c r="E6375" s="57">
        <v>0</v>
      </c>
      <c r="F6375" s="48">
        <v>0</v>
      </c>
      <c r="G6375" s="48">
        <v>-12936</v>
      </c>
      <c r="H6375" s="51"/>
      <c r="J6375" s="51"/>
    </row>
    <row r="6376" spans="1:10" x14ac:dyDescent="0.3">
      <c r="A6376" t="s">
        <v>6365</v>
      </c>
      <c r="B6376" t="s">
        <v>12632</v>
      </c>
      <c r="C6376" s="56">
        <v>62662</v>
      </c>
      <c r="D6376" s="48">
        <v>0</v>
      </c>
      <c r="E6376" s="57">
        <v>0</v>
      </c>
      <c r="F6376" s="48">
        <v>0</v>
      </c>
      <c r="G6376" s="48">
        <v>0</v>
      </c>
      <c r="H6376" s="51"/>
      <c r="J6376" s="51"/>
    </row>
    <row r="6377" spans="1:10" x14ac:dyDescent="0.3">
      <c r="A6377" t="s">
        <v>6366</v>
      </c>
      <c r="B6377" t="s">
        <v>12633</v>
      </c>
      <c r="C6377" s="56">
        <v>65287</v>
      </c>
      <c r="D6377" s="48">
        <v>40656</v>
      </c>
      <c r="E6377" s="57">
        <v>138.54</v>
      </c>
      <c r="F6377" s="48">
        <v>67263.94</v>
      </c>
      <c r="G6377" s="48">
        <v>26607.940000000002</v>
      </c>
      <c r="H6377" s="51"/>
      <c r="J6377" s="51"/>
    </row>
    <row r="6378" spans="1:10" x14ac:dyDescent="0.3">
      <c r="A6378" t="s">
        <v>6367</v>
      </c>
      <c r="B6378" t="s">
        <v>12634</v>
      </c>
      <c r="C6378" s="56">
        <v>41337</v>
      </c>
      <c r="D6378" s="48">
        <v>0</v>
      </c>
      <c r="E6378" s="57">
        <v>0</v>
      </c>
      <c r="F6378" s="48">
        <v>0</v>
      </c>
      <c r="G6378" s="48">
        <v>0</v>
      </c>
      <c r="H6378" s="51"/>
      <c r="J6378" s="51"/>
    </row>
    <row r="6379" spans="1:10" x14ac:dyDescent="0.3">
      <c r="A6379" t="s">
        <v>6368</v>
      </c>
      <c r="B6379" t="s">
        <v>12635</v>
      </c>
      <c r="C6379" s="56">
        <v>41800</v>
      </c>
      <c r="D6379" s="48">
        <v>37489.449999999997</v>
      </c>
      <c r="E6379" s="57">
        <v>223.26</v>
      </c>
      <c r="F6379" s="48">
        <v>108397.2</v>
      </c>
      <c r="G6379" s="48">
        <v>70907.75</v>
      </c>
      <c r="H6379" s="51"/>
      <c r="J6379" s="51"/>
    </row>
    <row r="6380" spans="1:10" x14ac:dyDescent="0.3">
      <c r="A6380" t="s">
        <v>6369</v>
      </c>
      <c r="B6380" t="s">
        <v>12636</v>
      </c>
      <c r="C6380" s="56">
        <v>20281</v>
      </c>
      <c r="D6380" s="48">
        <v>0</v>
      </c>
      <c r="E6380" s="57">
        <v>0</v>
      </c>
      <c r="F6380" s="48">
        <v>0</v>
      </c>
      <c r="G6380" s="48">
        <v>0</v>
      </c>
      <c r="H6380" s="51"/>
      <c r="J6380" s="51"/>
    </row>
    <row r="6381" spans="1:10" x14ac:dyDescent="0.3">
      <c r="A6381" t="s">
        <v>6370</v>
      </c>
      <c r="B6381" t="s">
        <v>12637</v>
      </c>
      <c r="C6381" s="56">
        <v>30725</v>
      </c>
      <c r="D6381" s="48">
        <v>129070.8</v>
      </c>
      <c r="E6381" s="57">
        <v>563.41</v>
      </c>
      <c r="F6381" s="48">
        <v>273546.82</v>
      </c>
      <c r="G6381" s="48">
        <v>144476.02000000002</v>
      </c>
      <c r="H6381" s="51"/>
      <c r="J6381" s="51"/>
    </row>
    <row r="6382" spans="1:10" x14ac:dyDescent="0.3">
      <c r="A6382" t="s">
        <v>6371</v>
      </c>
      <c r="B6382" t="s">
        <v>12638</v>
      </c>
      <c r="C6382" s="56">
        <v>41256</v>
      </c>
      <c r="D6382" s="48">
        <v>275773.08</v>
      </c>
      <c r="E6382" s="57">
        <v>196.35</v>
      </c>
      <c r="F6382" s="48">
        <v>95331.85</v>
      </c>
      <c r="G6382" s="48">
        <v>-180441.23</v>
      </c>
      <c r="H6382" s="51"/>
      <c r="J6382" s="51"/>
    </row>
    <row r="6383" spans="1:10" x14ac:dyDescent="0.3">
      <c r="A6383" t="s">
        <v>6372</v>
      </c>
      <c r="B6383" t="s">
        <v>12639</v>
      </c>
      <c r="C6383" s="56">
        <v>31076</v>
      </c>
      <c r="D6383" s="48">
        <v>105856.3</v>
      </c>
      <c r="E6383" s="57">
        <v>217.24</v>
      </c>
      <c r="F6383" s="48">
        <v>105474.36</v>
      </c>
      <c r="G6383" s="48">
        <v>-381.94000000000233</v>
      </c>
      <c r="H6383" s="51"/>
      <c r="J6383" s="51"/>
    </row>
    <row r="6384" spans="1:10" x14ac:dyDescent="0.3">
      <c r="A6384" t="s">
        <v>6373</v>
      </c>
      <c r="B6384" t="s">
        <v>12640</v>
      </c>
      <c r="C6384" s="56">
        <v>42674</v>
      </c>
      <c r="D6384" s="48">
        <v>0</v>
      </c>
      <c r="E6384" s="57">
        <v>0</v>
      </c>
      <c r="F6384" s="48">
        <v>0</v>
      </c>
      <c r="G6384" s="48">
        <v>0</v>
      </c>
      <c r="H6384" s="51"/>
      <c r="J6384" s="51"/>
    </row>
    <row r="6385" spans="1:10" x14ac:dyDescent="0.3">
      <c r="A6385" t="s">
        <v>6374</v>
      </c>
      <c r="B6385" t="s">
        <v>12641</v>
      </c>
      <c r="C6385" s="56">
        <v>42676</v>
      </c>
      <c r="D6385" s="48">
        <v>0</v>
      </c>
      <c r="E6385" s="57">
        <v>0</v>
      </c>
      <c r="F6385" s="48">
        <v>0</v>
      </c>
      <c r="G6385" s="48">
        <v>0</v>
      </c>
      <c r="H6385" s="51"/>
      <c r="J6385" s="51"/>
    </row>
    <row r="6386" spans="1:10" x14ac:dyDescent="0.3">
      <c r="A6386" t="s">
        <v>6375</v>
      </c>
      <c r="B6386" t="s">
        <v>12642</v>
      </c>
      <c r="C6386" s="56">
        <v>42686</v>
      </c>
      <c r="D6386" s="48">
        <v>252500.42</v>
      </c>
      <c r="E6386" s="57">
        <v>344.11</v>
      </c>
      <c r="F6386" s="48">
        <v>167072.29</v>
      </c>
      <c r="G6386" s="48">
        <v>-85428.13</v>
      </c>
      <c r="H6386" s="51"/>
      <c r="J6386" s="51"/>
    </row>
    <row r="6387" spans="1:10" x14ac:dyDescent="0.3">
      <c r="A6387" t="s">
        <v>6376</v>
      </c>
      <c r="B6387" t="s">
        <v>12643</v>
      </c>
      <c r="C6387" s="56">
        <v>42679</v>
      </c>
      <c r="D6387" s="48">
        <v>0</v>
      </c>
      <c r="E6387" s="57">
        <v>0</v>
      </c>
      <c r="F6387" s="48">
        <v>0</v>
      </c>
      <c r="G6387" s="48">
        <v>0</v>
      </c>
      <c r="H6387" s="51"/>
      <c r="J6387" s="51"/>
    </row>
    <row r="6388" spans="1:10" x14ac:dyDescent="0.3">
      <c r="A6388" t="s">
        <v>6377</v>
      </c>
      <c r="B6388" t="s">
        <v>12644</v>
      </c>
      <c r="C6388" s="56">
        <v>41154</v>
      </c>
      <c r="D6388" s="48">
        <v>0</v>
      </c>
      <c r="E6388" s="57">
        <v>0</v>
      </c>
      <c r="F6388" s="48">
        <v>0</v>
      </c>
      <c r="G6388" s="48">
        <v>0</v>
      </c>
      <c r="H6388" s="51"/>
      <c r="J6388" s="51"/>
    </row>
    <row r="6389" spans="1:10" x14ac:dyDescent="0.3">
      <c r="A6389" t="s">
        <v>6378</v>
      </c>
      <c r="B6389" t="s">
        <v>12645</v>
      </c>
      <c r="C6389" s="56">
        <v>42708</v>
      </c>
      <c r="D6389" s="48">
        <v>217066.95</v>
      </c>
      <c r="E6389" s="57">
        <v>379.62</v>
      </c>
      <c r="F6389" s="48">
        <v>184313.1</v>
      </c>
      <c r="G6389" s="48">
        <v>-32753.850000000006</v>
      </c>
      <c r="H6389" s="51"/>
      <c r="J6389" s="51"/>
    </row>
    <row r="6390" spans="1:10" x14ac:dyDescent="0.3">
      <c r="A6390" t="s">
        <v>6379</v>
      </c>
      <c r="B6390" t="s">
        <v>12646</v>
      </c>
      <c r="C6390" s="56">
        <v>41000</v>
      </c>
      <c r="D6390" s="48">
        <v>117629.35</v>
      </c>
      <c r="E6390" s="57">
        <v>314.73</v>
      </c>
      <c r="F6390" s="48">
        <v>152807.71</v>
      </c>
      <c r="G6390" s="48">
        <v>35178.359999999986</v>
      </c>
      <c r="H6390" s="51"/>
      <c r="J6390" s="51"/>
    </row>
    <row r="6391" spans="1:10" x14ac:dyDescent="0.3">
      <c r="A6391" t="s">
        <v>6380</v>
      </c>
      <c r="B6391" t="s">
        <v>12647</v>
      </c>
      <c r="C6391" s="56">
        <v>31076</v>
      </c>
      <c r="D6391" s="48">
        <v>156195.78</v>
      </c>
      <c r="E6391" s="57">
        <v>253.33</v>
      </c>
      <c r="F6391" s="48">
        <v>122996.78</v>
      </c>
      <c r="G6391" s="48">
        <v>-33199</v>
      </c>
      <c r="H6391" s="51"/>
      <c r="J6391" s="51"/>
    </row>
    <row r="6392" spans="1:10" x14ac:dyDescent="0.3">
      <c r="A6392" t="s">
        <v>6381</v>
      </c>
      <c r="B6392" t="s">
        <v>12648</v>
      </c>
      <c r="C6392" s="56">
        <v>40020</v>
      </c>
      <c r="D6392" s="48">
        <v>0</v>
      </c>
      <c r="E6392" s="57">
        <v>0</v>
      </c>
      <c r="F6392" s="48">
        <v>0</v>
      </c>
      <c r="G6392" s="48">
        <v>0</v>
      </c>
      <c r="H6392" s="51"/>
      <c r="J6392" s="51"/>
    </row>
    <row r="6393" spans="1:10" x14ac:dyDescent="0.3">
      <c r="A6393" t="s">
        <v>6382</v>
      </c>
      <c r="B6393" t="s">
        <v>12649</v>
      </c>
      <c r="C6393" s="56">
        <v>42686</v>
      </c>
      <c r="D6393" s="48">
        <v>179854.76</v>
      </c>
      <c r="E6393" s="57">
        <v>381.48</v>
      </c>
      <c r="F6393" s="48">
        <v>185216.17</v>
      </c>
      <c r="G6393" s="48">
        <v>5361.4100000000035</v>
      </c>
      <c r="H6393" s="51"/>
      <c r="J6393" s="51"/>
    </row>
    <row r="6394" spans="1:10" x14ac:dyDescent="0.3">
      <c r="A6394" t="s">
        <v>6383</v>
      </c>
      <c r="B6394" t="s">
        <v>12650</v>
      </c>
      <c r="C6394" s="56">
        <v>40306</v>
      </c>
      <c r="D6394" s="48">
        <v>0</v>
      </c>
      <c r="E6394" s="57">
        <v>0</v>
      </c>
      <c r="F6394" s="48">
        <v>0</v>
      </c>
      <c r="G6394" s="48">
        <v>0</v>
      </c>
      <c r="H6394" s="51"/>
      <c r="J6394" s="51"/>
    </row>
    <row r="6395" spans="1:10" x14ac:dyDescent="0.3">
      <c r="A6395" t="s">
        <v>6384</v>
      </c>
      <c r="B6395" t="s">
        <v>12651</v>
      </c>
      <c r="C6395" s="56">
        <v>41496</v>
      </c>
      <c r="D6395" s="48">
        <v>0</v>
      </c>
      <c r="E6395" s="57">
        <v>0</v>
      </c>
      <c r="F6395" s="48">
        <v>0</v>
      </c>
      <c r="G6395" s="48">
        <v>0</v>
      </c>
      <c r="H6395" s="51"/>
      <c r="J6395" s="51"/>
    </row>
    <row r="6396" spans="1:10" x14ac:dyDescent="0.3">
      <c r="A6396" t="s">
        <v>6385</v>
      </c>
      <c r="B6396" t="s">
        <v>12652</v>
      </c>
      <c r="C6396" s="56">
        <v>24844</v>
      </c>
      <c r="D6396" s="48">
        <v>0</v>
      </c>
      <c r="E6396" s="57">
        <v>184.11</v>
      </c>
      <c r="F6396" s="48">
        <v>89389.09</v>
      </c>
      <c r="G6396" s="48">
        <v>89389.09</v>
      </c>
      <c r="H6396" s="51"/>
      <c r="J6396" s="51"/>
    </row>
    <row r="6397" spans="1:10" x14ac:dyDescent="0.3">
      <c r="A6397" t="s">
        <v>6386</v>
      </c>
      <c r="B6397" t="s">
        <v>12653</v>
      </c>
      <c r="C6397" s="56">
        <v>42715</v>
      </c>
      <c r="D6397" s="48">
        <v>0</v>
      </c>
      <c r="E6397" s="57">
        <v>0</v>
      </c>
      <c r="F6397" s="48">
        <v>0</v>
      </c>
      <c r="G6397" s="48">
        <v>0</v>
      </c>
      <c r="H6397" s="51"/>
      <c r="J6397" s="51"/>
    </row>
    <row r="6398" spans="1:10" x14ac:dyDescent="0.3">
      <c r="A6398" t="s">
        <v>6387</v>
      </c>
      <c r="B6398" t="s">
        <v>12654</v>
      </c>
      <c r="C6398" s="56">
        <v>30731</v>
      </c>
      <c r="D6398" s="48">
        <v>365162.61</v>
      </c>
      <c r="E6398" s="57">
        <v>661.74</v>
      </c>
      <c r="F6398" s="48">
        <v>321288</v>
      </c>
      <c r="G6398" s="48">
        <v>-43874.609999999986</v>
      </c>
      <c r="H6398" s="51"/>
      <c r="J6398" s="51"/>
    </row>
    <row r="6399" spans="1:10" x14ac:dyDescent="0.3">
      <c r="A6399" t="s">
        <v>6388</v>
      </c>
      <c r="B6399" t="s">
        <v>12655</v>
      </c>
      <c r="C6399" s="56">
        <v>40272</v>
      </c>
      <c r="D6399" s="48">
        <v>86933.74</v>
      </c>
      <c r="E6399" s="57">
        <v>493.62</v>
      </c>
      <c r="F6399" s="48">
        <v>239662.38</v>
      </c>
      <c r="G6399" s="48">
        <v>152728.64000000001</v>
      </c>
      <c r="H6399" s="51"/>
      <c r="J6399" s="51"/>
    </row>
    <row r="6400" spans="1:10" x14ac:dyDescent="0.3">
      <c r="A6400" t="s">
        <v>6389</v>
      </c>
      <c r="B6400" t="s">
        <v>12656</v>
      </c>
      <c r="C6400" s="56">
        <v>42728</v>
      </c>
      <c r="D6400" s="48">
        <v>0</v>
      </c>
      <c r="E6400" s="57">
        <v>0</v>
      </c>
      <c r="F6400" s="48">
        <v>0</v>
      </c>
      <c r="G6400" s="48">
        <v>0</v>
      </c>
      <c r="H6400" s="51"/>
      <c r="J6400" s="51"/>
    </row>
    <row r="6401" spans="1:10" x14ac:dyDescent="0.3">
      <c r="A6401" t="s">
        <v>6390</v>
      </c>
      <c r="B6401" t="s">
        <v>12657</v>
      </c>
      <c r="C6401" s="56">
        <v>77195</v>
      </c>
      <c r="D6401" s="48">
        <v>0</v>
      </c>
      <c r="E6401" s="57">
        <v>0</v>
      </c>
      <c r="F6401" s="48">
        <v>0</v>
      </c>
      <c r="G6401" s="48">
        <v>0</v>
      </c>
      <c r="H6401" s="51"/>
      <c r="J6401" s="51"/>
    </row>
    <row r="6402" spans="1:10" x14ac:dyDescent="0.3">
      <c r="A6402" t="s">
        <v>6391</v>
      </c>
      <c r="B6402" t="s">
        <v>12658</v>
      </c>
      <c r="C6402" s="56">
        <v>42535</v>
      </c>
      <c r="D6402" s="48">
        <v>0</v>
      </c>
      <c r="E6402" s="57">
        <v>46.3</v>
      </c>
      <c r="F6402" s="48">
        <v>22479.58</v>
      </c>
      <c r="G6402" s="48">
        <v>22479.58</v>
      </c>
      <c r="H6402" s="51"/>
      <c r="J6402" s="51"/>
    </row>
    <row r="6403" spans="1:10" x14ac:dyDescent="0.3">
      <c r="A6403" t="s">
        <v>6392</v>
      </c>
      <c r="B6403" t="s">
        <v>12659</v>
      </c>
      <c r="C6403" s="56">
        <v>41398</v>
      </c>
      <c r="D6403" s="48">
        <v>0</v>
      </c>
      <c r="E6403" s="57">
        <v>0</v>
      </c>
      <c r="F6403" s="48">
        <v>0</v>
      </c>
      <c r="G6403" s="48">
        <v>0</v>
      </c>
      <c r="H6403" s="51"/>
      <c r="J6403" s="51"/>
    </row>
    <row r="6404" spans="1:10" x14ac:dyDescent="0.3">
      <c r="A6404" t="s">
        <v>6393</v>
      </c>
      <c r="B6404" t="s">
        <v>12660</v>
      </c>
      <c r="C6404" s="56">
        <v>42736</v>
      </c>
      <c r="D6404" s="48">
        <v>9188.07</v>
      </c>
      <c r="E6404" s="57">
        <v>34.630000000000003</v>
      </c>
      <c r="F6404" s="48">
        <v>16813.560000000001</v>
      </c>
      <c r="G6404" s="48">
        <v>7625.4900000000016</v>
      </c>
      <c r="H6404" s="51"/>
      <c r="J6404" s="51"/>
    </row>
    <row r="6405" spans="1:10" x14ac:dyDescent="0.3">
      <c r="A6405" t="s">
        <v>6394</v>
      </c>
      <c r="B6405" t="s">
        <v>12661</v>
      </c>
      <c r="C6405" s="56">
        <v>29810</v>
      </c>
      <c r="D6405" s="48">
        <v>0</v>
      </c>
      <c r="E6405" s="57">
        <v>0</v>
      </c>
      <c r="F6405" s="48">
        <v>0</v>
      </c>
      <c r="G6405" s="48">
        <v>0</v>
      </c>
      <c r="H6405" s="51"/>
      <c r="J6405" s="51"/>
    </row>
    <row r="6406" spans="1:10" x14ac:dyDescent="0.3">
      <c r="A6406" t="s">
        <v>6395</v>
      </c>
      <c r="B6406" t="s">
        <v>12662</v>
      </c>
      <c r="C6406" s="56">
        <v>40950</v>
      </c>
      <c r="D6406" s="48">
        <v>0</v>
      </c>
      <c r="E6406" s="57">
        <v>41.38</v>
      </c>
      <c r="F6406" s="48">
        <v>20090.82</v>
      </c>
      <c r="G6406" s="48">
        <v>20090.82</v>
      </c>
      <c r="H6406" s="51"/>
      <c r="J6406" s="51"/>
    </row>
    <row r="6407" spans="1:10" x14ac:dyDescent="0.3">
      <c r="A6407" t="s">
        <v>6396</v>
      </c>
      <c r="B6407" t="s">
        <v>12663</v>
      </c>
      <c r="C6407" s="56">
        <v>41820</v>
      </c>
      <c r="D6407" s="48">
        <v>733354.3</v>
      </c>
      <c r="E6407" s="57">
        <v>882.49</v>
      </c>
      <c r="F6407" s="48">
        <v>428466.54</v>
      </c>
      <c r="G6407" s="48">
        <v>-304887.76000000007</v>
      </c>
      <c r="H6407" s="51"/>
      <c r="J6407" s="51"/>
    </row>
    <row r="6408" spans="1:10" x14ac:dyDescent="0.3">
      <c r="A6408" t="s">
        <v>6397</v>
      </c>
      <c r="B6408" t="s">
        <v>12664</v>
      </c>
      <c r="C6408" s="56">
        <v>60997</v>
      </c>
      <c r="D6408" s="48">
        <v>0</v>
      </c>
      <c r="E6408" s="57">
        <v>0</v>
      </c>
      <c r="F6408" s="48">
        <v>0</v>
      </c>
      <c r="G6408" s="48">
        <v>0</v>
      </c>
      <c r="H6408" s="51"/>
      <c r="J6408" s="51"/>
    </row>
    <row r="6409" spans="1:10" x14ac:dyDescent="0.3">
      <c r="A6409" t="s">
        <v>6398</v>
      </c>
      <c r="B6409" t="s">
        <v>12665</v>
      </c>
      <c r="C6409" s="56">
        <v>41246</v>
      </c>
      <c r="D6409" s="48">
        <v>0</v>
      </c>
      <c r="E6409" s="57">
        <v>0</v>
      </c>
      <c r="F6409" s="48">
        <v>0</v>
      </c>
      <c r="G6409" s="48">
        <v>0</v>
      </c>
      <c r="H6409" s="51"/>
      <c r="J6409" s="51"/>
    </row>
    <row r="6410" spans="1:10" x14ac:dyDescent="0.3">
      <c r="A6410" t="s">
        <v>6399</v>
      </c>
      <c r="B6410" t="s">
        <v>12666</v>
      </c>
      <c r="C6410" s="56">
        <v>41296</v>
      </c>
      <c r="D6410" s="48">
        <v>0</v>
      </c>
      <c r="E6410" s="57">
        <v>0</v>
      </c>
      <c r="F6410" s="48">
        <v>0</v>
      </c>
      <c r="G6410" s="48">
        <v>0</v>
      </c>
      <c r="H6410" s="51"/>
      <c r="J6410" s="51"/>
    </row>
    <row r="6411" spans="1:10" x14ac:dyDescent="0.3">
      <c r="A6411" t="s">
        <v>6400</v>
      </c>
      <c r="B6411" t="s">
        <v>12667</v>
      </c>
      <c r="C6411" s="56">
        <v>42751</v>
      </c>
      <c r="D6411" s="48">
        <v>0</v>
      </c>
      <c r="E6411" s="57">
        <v>0</v>
      </c>
      <c r="F6411" s="48">
        <v>0</v>
      </c>
      <c r="G6411" s="48">
        <v>0</v>
      </c>
      <c r="H6411" s="51"/>
      <c r="J6411" s="51"/>
    </row>
    <row r="6412" spans="1:10" x14ac:dyDescent="0.3">
      <c r="A6412" t="s">
        <v>6401</v>
      </c>
      <c r="B6412" t="s">
        <v>12668</v>
      </c>
      <c r="C6412" s="56">
        <v>41781</v>
      </c>
      <c r="D6412" s="48">
        <v>12936</v>
      </c>
      <c r="E6412" s="57">
        <v>0</v>
      </c>
      <c r="F6412" s="48">
        <v>0</v>
      </c>
      <c r="G6412" s="48">
        <v>-12936</v>
      </c>
      <c r="H6412" s="51"/>
      <c r="J6412" s="51"/>
    </row>
    <row r="6413" spans="1:10" x14ac:dyDescent="0.3">
      <c r="A6413" t="s">
        <v>6402</v>
      </c>
      <c r="B6413" t="s">
        <v>12669</v>
      </c>
      <c r="C6413" s="56">
        <v>40306</v>
      </c>
      <c r="D6413" s="48">
        <v>0</v>
      </c>
      <c r="E6413" s="57">
        <v>10.46</v>
      </c>
      <c r="F6413" s="48">
        <v>5078.54</v>
      </c>
      <c r="G6413" s="48">
        <v>5078.54</v>
      </c>
      <c r="H6413" s="51"/>
      <c r="J6413" s="51"/>
    </row>
    <row r="6414" spans="1:10" x14ac:dyDescent="0.3">
      <c r="A6414" t="s">
        <v>6403</v>
      </c>
      <c r="B6414" t="s">
        <v>12670</v>
      </c>
      <c r="C6414" s="56">
        <v>77690</v>
      </c>
      <c r="D6414" s="48">
        <v>0</v>
      </c>
      <c r="E6414" s="57">
        <v>0</v>
      </c>
      <c r="F6414" s="48">
        <v>0</v>
      </c>
      <c r="G6414" s="48">
        <v>0</v>
      </c>
      <c r="H6414" s="51"/>
      <c r="J6414" s="51"/>
    </row>
    <row r="6415" spans="1:10" x14ac:dyDescent="0.3">
      <c r="A6415" t="s">
        <v>6404</v>
      </c>
      <c r="B6415" t="s">
        <v>12671</v>
      </c>
      <c r="C6415" s="56">
        <v>41850</v>
      </c>
      <c r="D6415" s="48">
        <v>0</v>
      </c>
      <c r="E6415" s="57">
        <v>0</v>
      </c>
      <c r="F6415" s="48">
        <v>0</v>
      </c>
      <c r="G6415" s="48">
        <v>0</v>
      </c>
      <c r="H6415" s="51"/>
      <c r="J6415" s="51"/>
    </row>
  </sheetData>
  <autoFilter ref="A11:G6415"/>
  <mergeCells count="3">
    <mergeCell ref="A7:D7"/>
    <mergeCell ref="A8:D8"/>
    <mergeCell ref="A9:D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6609"/>
  <sheetViews>
    <sheetView workbookViewId="0">
      <selection activeCell="A7" sqref="A7"/>
    </sheetView>
  </sheetViews>
  <sheetFormatPr defaultRowHeight="14.4" x14ac:dyDescent="0.3"/>
  <cols>
    <col min="4" max="4" width="15.77734375" bestFit="1" customWidth="1"/>
    <col min="5" max="5" width="15" bestFit="1" customWidth="1"/>
  </cols>
  <sheetData>
    <row r="7" spans="1:5" x14ac:dyDescent="0.3">
      <c r="D7" s="58">
        <f>SUM(D9:D6606)</f>
        <v>277194733.55779994</v>
      </c>
      <c r="E7" s="58">
        <f>SUM(E9:E6606)</f>
        <v>277194733.55779976</v>
      </c>
    </row>
    <row r="8" spans="1:5" x14ac:dyDescent="0.3">
      <c r="A8" s="52" t="s">
        <v>0</v>
      </c>
      <c r="B8" s="52" t="s">
        <v>6405</v>
      </c>
      <c r="C8" s="54" t="s">
        <v>12672</v>
      </c>
      <c r="D8" s="54" t="s">
        <v>13980</v>
      </c>
      <c r="E8" s="54" t="s">
        <v>13981</v>
      </c>
    </row>
    <row r="9" spans="1:5" x14ac:dyDescent="0.3">
      <c r="A9" t="s">
        <v>1</v>
      </c>
      <c r="B9" t="s">
        <v>6406</v>
      </c>
      <c r="C9" s="57">
        <v>41646</v>
      </c>
      <c r="D9" s="58">
        <v>0</v>
      </c>
      <c r="E9" s="58">
        <v>0</v>
      </c>
    </row>
    <row r="10" spans="1:5" x14ac:dyDescent="0.3">
      <c r="A10" t="s">
        <v>2</v>
      </c>
      <c r="B10" t="s">
        <v>6407</v>
      </c>
      <c r="C10" s="57">
        <v>41797</v>
      </c>
      <c r="D10" s="58">
        <v>0</v>
      </c>
      <c r="E10" s="58">
        <v>0</v>
      </c>
    </row>
    <row r="11" spans="1:5" x14ac:dyDescent="0.3">
      <c r="A11" t="s">
        <v>3</v>
      </c>
      <c r="B11" t="s">
        <v>6408</v>
      </c>
      <c r="C11" s="57">
        <v>41646</v>
      </c>
      <c r="D11" s="58">
        <v>22128</v>
      </c>
      <c r="E11" s="58">
        <v>0</v>
      </c>
    </row>
    <row r="12" spans="1:5" x14ac:dyDescent="0.3">
      <c r="A12" t="s">
        <v>4</v>
      </c>
      <c r="B12" t="s">
        <v>6409</v>
      </c>
      <c r="C12" s="57">
        <v>41638</v>
      </c>
      <c r="D12" s="58">
        <v>3482.7628000000004</v>
      </c>
      <c r="E12" s="58">
        <v>0</v>
      </c>
    </row>
    <row r="13" spans="1:5" x14ac:dyDescent="0.3">
      <c r="A13" t="s">
        <v>5</v>
      </c>
      <c r="B13" t="s">
        <v>6410</v>
      </c>
      <c r="C13" s="57">
        <v>41530</v>
      </c>
      <c r="D13" s="58">
        <v>0</v>
      </c>
      <c r="E13" s="58">
        <v>0</v>
      </c>
    </row>
    <row r="14" spans="1:5" x14ac:dyDescent="0.3">
      <c r="A14" t="s">
        <v>6</v>
      </c>
      <c r="B14" t="s">
        <v>6411</v>
      </c>
      <c r="C14" s="57">
        <v>41613</v>
      </c>
      <c r="D14" s="58">
        <v>0</v>
      </c>
      <c r="E14" s="58">
        <v>15693.202846756836</v>
      </c>
    </row>
    <row r="15" spans="1:5" x14ac:dyDescent="0.3">
      <c r="A15" t="s">
        <v>7</v>
      </c>
      <c r="B15" t="s">
        <v>6412</v>
      </c>
      <c r="C15" s="57">
        <v>41632</v>
      </c>
      <c r="D15" s="58">
        <v>0</v>
      </c>
      <c r="E15" s="58">
        <v>0</v>
      </c>
    </row>
    <row r="16" spans="1:5" x14ac:dyDescent="0.3">
      <c r="A16" t="s">
        <v>8</v>
      </c>
      <c r="B16" t="s">
        <v>6413</v>
      </c>
      <c r="C16" s="57">
        <v>41516</v>
      </c>
      <c r="D16" s="58">
        <v>0</v>
      </c>
      <c r="E16" s="58">
        <v>0</v>
      </c>
    </row>
    <row r="17" spans="1:5" x14ac:dyDescent="0.3">
      <c r="A17" t="s">
        <v>9</v>
      </c>
      <c r="B17" t="s">
        <v>6414</v>
      </c>
      <c r="C17" s="57">
        <v>41228</v>
      </c>
      <c r="D17" s="58">
        <v>0</v>
      </c>
      <c r="E17" s="58">
        <v>5917.6987494153436</v>
      </c>
    </row>
    <row r="18" spans="1:5" x14ac:dyDescent="0.3">
      <c r="A18" t="s">
        <v>10</v>
      </c>
      <c r="B18" t="s">
        <v>6415</v>
      </c>
      <c r="C18" s="57">
        <v>41516</v>
      </c>
      <c r="D18" s="58">
        <v>40568</v>
      </c>
      <c r="E18" s="58">
        <v>71901.067183651525</v>
      </c>
    </row>
    <row r="19" spans="1:5" x14ac:dyDescent="0.3">
      <c r="A19" t="s">
        <v>11</v>
      </c>
      <c r="B19" t="s">
        <v>6416</v>
      </c>
      <c r="C19" s="57">
        <v>41025</v>
      </c>
      <c r="D19" s="58">
        <v>0</v>
      </c>
      <c r="E19" s="58">
        <v>0</v>
      </c>
    </row>
    <row r="20" spans="1:5" x14ac:dyDescent="0.3">
      <c r="A20" t="s">
        <v>12</v>
      </c>
      <c r="B20" t="s">
        <v>6417</v>
      </c>
      <c r="C20" s="57">
        <v>41246</v>
      </c>
      <c r="D20" s="58">
        <v>1844</v>
      </c>
      <c r="E20" s="58">
        <v>0</v>
      </c>
    </row>
    <row r="21" spans="1:5" x14ac:dyDescent="0.3">
      <c r="A21" t="s">
        <v>13</v>
      </c>
      <c r="B21" t="s">
        <v>6418</v>
      </c>
      <c r="C21" s="57">
        <v>20210</v>
      </c>
      <c r="D21" s="58">
        <v>0</v>
      </c>
      <c r="E21" s="58">
        <v>0</v>
      </c>
    </row>
    <row r="22" spans="1:5" x14ac:dyDescent="0.3">
      <c r="A22" t="s">
        <v>14</v>
      </c>
      <c r="B22" t="s">
        <v>6419</v>
      </c>
      <c r="C22" s="57">
        <v>30051</v>
      </c>
      <c r="D22" s="58">
        <v>0</v>
      </c>
      <c r="E22" s="58">
        <v>8563.1977563154323</v>
      </c>
    </row>
    <row r="23" spans="1:5" x14ac:dyDescent="0.3">
      <c r="A23" t="s">
        <v>15</v>
      </c>
      <c r="B23" t="s">
        <v>6420</v>
      </c>
      <c r="C23" s="57">
        <v>30090</v>
      </c>
      <c r="D23" s="58">
        <v>10686.431100000002</v>
      </c>
      <c r="E23" s="58">
        <v>0</v>
      </c>
    </row>
    <row r="24" spans="1:5" x14ac:dyDescent="0.3">
      <c r="A24" t="s">
        <v>16</v>
      </c>
      <c r="B24" t="s">
        <v>6421</v>
      </c>
      <c r="C24" s="57">
        <v>13674</v>
      </c>
      <c r="D24" s="58">
        <v>0</v>
      </c>
      <c r="E24" s="58">
        <v>0</v>
      </c>
    </row>
    <row r="25" spans="1:5" x14ac:dyDescent="0.3">
      <c r="A25" t="s">
        <v>17</v>
      </c>
      <c r="B25" t="s">
        <v>6422</v>
      </c>
      <c r="C25" s="57">
        <v>42669</v>
      </c>
      <c r="D25" s="58">
        <v>0</v>
      </c>
      <c r="E25" s="58">
        <v>0</v>
      </c>
    </row>
    <row r="26" spans="1:5" x14ac:dyDescent="0.3">
      <c r="A26" t="s">
        <v>18</v>
      </c>
      <c r="B26" t="s">
        <v>6423</v>
      </c>
      <c r="C26" s="57">
        <v>41775</v>
      </c>
      <c r="D26" s="58">
        <v>20881.77</v>
      </c>
      <c r="E26" s="58">
        <v>30929.22236999113</v>
      </c>
    </row>
    <row r="27" spans="1:5" x14ac:dyDescent="0.3">
      <c r="A27" t="s">
        <v>19</v>
      </c>
      <c r="B27" t="s">
        <v>6424</v>
      </c>
      <c r="C27" s="57">
        <v>61284</v>
      </c>
      <c r="D27" s="58">
        <v>0</v>
      </c>
      <c r="E27" s="58">
        <v>0</v>
      </c>
    </row>
    <row r="28" spans="1:5" x14ac:dyDescent="0.3">
      <c r="A28" t="s">
        <v>20</v>
      </c>
      <c r="B28" t="s">
        <v>6425</v>
      </c>
      <c r="C28" s="57">
        <v>77456</v>
      </c>
      <c r="D28" s="58">
        <v>1844</v>
      </c>
      <c r="E28" s="58">
        <v>0</v>
      </c>
    </row>
    <row r="29" spans="1:5" x14ac:dyDescent="0.3">
      <c r="A29" t="s">
        <v>21</v>
      </c>
      <c r="B29" t="s">
        <v>6426</v>
      </c>
      <c r="C29" s="57">
        <v>41632</v>
      </c>
      <c r="D29" s="58">
        <v>0</v>
      </c>
      <c r="E29" s="58">
        <v>1731.1323598550093</v>
      </c>
    </row>
    <row r="30" spans="1:5" x14ac:dyDescent="0.3">
      <c r="A30" t="s">
        <v>22</v>
      </c>
      <c r="B30" t="s">
        <v>6427</v>
      </c>
      <c r="C30" s="57">
        <v>40950</v>
      </c>
      <c r="D30" s="58">
        <v>0</v>
      </c>
      <c r="E30" s="58">
        <v>0</v>
      </c>
    </row>
    <row r="31" spans="1:5" x14ac:dyDescent="0.3">
      <c r="A31" t="s">
        <v>23</v>
      </c>
      <c r="B31" t="s">
        <v>6428</v>
      </c>
      <c r="C31" s="57">
        <v>48348</v>
      </c>
      <c r="D31" s="58">
        <v>0</v>
      </c>
      <c r="E31" s="58">
        <v>0</v>
      </c>
    </row>
    <row r="32" spans="1:5" x14ac:dyDescent="0.3">
      <c r="A32" t="s">
        <v>24</v>
      </c>
      <c r="B32" t="s">
        <v>6429</v>
      </c>
      <c r="C32" s="57">
        <v>30133</v>
      </c>
      <c r="D32" s="58">
        <v>0</v>
      </c>
      <c r="E32" s="58">
        <v>0</v>
      </c>
    </row>
    <row r="33" spans="1:5" x14ac:dyDescent="0.3">
      <c r="A33" t="s">
        <v>25</v>
      </c>
      <c r="B33" t="s">
        <v>6430</v>
      </c>
      <c r="C33" s="57">
        <v>41646</v>
      </c>
      <c r="D33" s="58">
        <v>0</v>
      </c>
      <c r="E33" s="58">
        <v>0</v>
      </c>
    </row>
    <row r="34" spans="1:5" x14ac:dyDescent="0.3">
      <c r="A34" t="s">
        <v>26</v>
      </c>
      <c r="B34" t="s">
        <v>6431</v>
      </c>
      <c r="C34" s="57">
        <v>41624</v>
      </c>
      <c r="D34" s="58">
        <v>3688</v>
      </c>
      <c r="E34" s="58">
        <v>0</v>
      </c>
    </row>
    <row r="35" spans="1:5" x14ac:dyDescent="0.3">
      <c r="A35" t="s">
        <v>27</v>
      </c>
      <c r="B35" t="s">
        <v>6432</v>
      </c>
      <c r="C35" s="57">
        <v>45000</v>
      </c>
      <c r="D35" s="58">
        <v>0</v>
      </c>
      <c r="E35" s="58">
        <v>13294.274621082386</v>
      </c>
    </row>
    <row r="36" spans="1:5" x14ac:dyDescent="0.3">
      <c r="A36" t="s">
        <v>28</v>
      </c>
      <c r="B36" t="s">
        <v>6433</v>
      </c>
      <c r="C36" s="57">
        <v>30124</v>
      </c>
      <c r="D36" s="58">
        <v>0</v>
      </c>
      <c r="E36" s="58">
        <v>0</v>
      </c>
    </row>
    <row r="37" spans="1:5" x14ac:dyDescent="0.3">
      <c r="A37" t="s">
        <v>29</v>
      </c>
      <c r="B37" t="s">
        <v>6434</v>
      </c>
      <c r="C37" s="57">
        <v>20183</v>
      </c>
      <c r="D37" s="58">
        <v>0</v>
      </c>
      <c r="E37" s="58">
        <v>0</v>
      </c>
    </row>
    <row r="38" spans="1:5" x14ac:dyDescent="0.3">
      <c r="A38" t="s">
        <v>30</v>
      </c>
      <c r="B38" t="s">
        <v>6435</v>
      </c>
      <c r="C38" s="57">
        <v>41632</v>
      </c>
      <c r="D38" s="58">
        <v>0</v>
      </c>
      <c r="E38" s="58">
        <v>0</v>
      </c>
    </row>
    <row r="39" spans="1:5" x14ac:dyDescent="0.3">
      <c r="A39" t="s">
        <v>31</v>
      </c>
      <c r="B39" t="s">
        <v>6436</v>
      </c>
      <c r="C39" s="57">
        <v>50949</v>
      </c>
      <c r="D39" s="58">
        <v>0</v>
      </c>
      <c r="E39" s="58">
        <v>0</v>
      </c>
    </row>
    <row r="40" spans="1:5" x14ac:dyDescent="0.3">
      <c r="A40" t="s">
        <v>32</v>
      </c>
      <c r="B40" t="s">
        <v>6437</v>
      </c>
      <c r="C40" s="57">
        <v>28147</v>
      </c>
      <c r="D40" s="58">
        <v>0</v>
      </c>
      <c r="E40" s="58">
        <v>0</v>
      </c>
    </row>
    <row r="41" spans="1:5" x14ac:dyDescent="0.3">
      <c r="A41" t="s">
        <v>33</v>
      </c>
      <c r="B41" t="s">
        <v>6438</v>
      </c>
      <c r="C41" s="57">
        <v>41335</v>
      </c>
      <c r="D41" s="58">
        <v>12908</v>
      </c>
      <c r="E41" s="58">
        <v>13715.499705676186</v>
      </c>
    </row>
    <row r="42" spans="1:5" x14ac:dyDescent="0.3">
      <c r="A42" t="s">
        <v>34</v>
      </c>
      <c r="B42" t="s">
        <v>6439</v>
      </c>
      <c r="C42" s="57">
        <v>30128</v>
      </c>
      <c r="D42" s="58">
        <v>0</v>
      </c>
      <c r="E42" s="58">
        <v>0</v>
      </c>
    </row>
    <row r="43" spans="1:5" x14ac:dyDescent="0.3">
      <c r="A43" t="s">
        <v>35</v>
      </c>
      <c r="B43" t="s">
        <v>6440</v>
      </c>
      <c r="C43" s="57">
        <v>41670</v>
      </c>
      <c r="D43" s="58">
        <v>3669.0817000000006</v>
      </c>
      <c r="E43" s="58">
        <v>6549.5363763060441</v>
      </c>
    </row>
    <row r="44" spans="1:5" x14ac:dyDescent="0.3">
      <c r="A44" t="s">
        <v>36</v>
      </c>
      <c r="B44" t="s">
        <v>6441</v>
      </c>
      <c r="C44" s="57">
        <v>20252</v>
      </c>
      <c r="D44" s="58">
        <v>0</v>
      </c>
      <c r="E44" s="58">
        <v>0</v>
      </c>
    </row>
    <row r="45" spans="1:5" x14ac:dyDescent="0.3">
      <c r="A45" t="s">
        <v>37</v>
      </c>
      <c r="B45" t="s">
        <v>6442</v>
      </c>
      <c r="C45" s="57">
        <v>50949</v>
      </c>
      <c r="D45" s="58">
        <v>0</v>
      </c>
      <c r="E45" s="58">
        <v>0</v>
      </c>
    </row>
    <row r="46" spans="1:5" x14ac:dyDescent="0.3">
      <c r="A46" t="s">
        <v>38</v>
      </c>
      <c r="B46" t="s">
        <v>6443</v>
      </c>
      <c r="C46" s="57">
        <v>85600</v>
      </c>
      <c r="D46" s="58">
        <v>0</v>
      </c>
      <c r="E46" s="58">
        <v>0</v>
      </c>
    </row>
    <row r="47" spans="1:5" x14ac:dyDescent="0.3">
      <c r="A47" t="s">
        <v>39</v>
      </c>
      <c r="B47" t="s">
        <v>6444</v>
      </c>
      <c r="C47" s="57">
        <v>30145</v>
      </c>
      <c r="D47" s="58">
        <v>0</v>
      </c>
      <c r="E47" s="58">
        <v>5445.1047520662014</v>
      </c>
    </row>
    <row r="48" spans="1:5" x14ac:dyDescent="0.3">
      <c r="A48" t="s">
        <v>40</v>
      </c>
      <c r="B48" t="s">
        <v>6445</v>
      </c>
      <c r="C48" s="57">
        <v>40945</v>
      </c>
      <c r="D48" s="58">
        <v>0</v>
      </c>
      <c r="E48" s="58">
        <v>0</v>
      </c>
    </row>
    <row r="49" spans="1:5" x14ac:dyDescent="0.3">
      <c r="A49" t="s">
        <v>41</v>
      </c>
      <c r="B49" t="s">
        <v>6446</v>
      </c>
      <c r="C49" s="57">
        <v>40865</v>
      </c>
      <c r="D49" s="58">
        <v>5532</v>
      </c>
      <c r="E49" s="58">
        <v>12395.318647863909</v>
      </c>
    </row>
    <row r="50" spans="1:5" x14ac:dyDescent="0.3">
      <c r="A50" t="s">
        <v>42</v>
      </c>
      <c r="B50" t="s">
        <v>6446</v>
      </c>
      <c r="C50" s="57">
        <v>40865</v>
      </c>
      <c r="D50" s="58">
        <v>0</v>
      </c>
      <c r="E50" s="58">
        <v>0</v>
      </c>
    </row>
    <row r="51" spans="1:5" x14ac:dyDescent="0.3">
      <c r="A51" t="s">
        <v>43</v>
      </c>
      <c r="B51" t="s">
        <v>6447</v>
      </c>
      <c r="C51" s="57">
        <v>30010</v>
      </c>
      <c r="D51" s="58">
        <v>91085.124299999996</v>
      </c>
      <c r="E51" s="58">
        <v>81265.619978950286</v>
      </c>
    </row>
    <row r="52" spans="1:5" x14ac:dyDescent="0.3">
      <c r="A52" t="s">
        <v>44</v>
      </c>
      <c r="B52" t="s">
        <v>6448</v>
      </c>
      <c r="C52" s="57">
        <v>40257</v>
      </c>
      <c r="D52" s="58">
        <v>0</v>
      </c>
      <c r="E52" s="58">
        <v>0</v>
      </c>
    </row>
    <row r="53" spans="1:5" x14ac:dyDescent="0.3">
      <c r="A53" t="s">
        <v>45</v>
      </c>
      <c r="B53" t="s">
        <v>6449</v>
      </c>
      <c r="C53" s="57">
        <v>41226</v>
      </c>
      <c r="D53" s="58">
        <v>0</v>
      </c>
      <c r="E53" s="58">
        <v>0</v>
      </c>
    </row>
    <row r="54" spans="1:5" x14ac:dyDescent="0.3">
      <c r="A54" t="s">
        <v>46</v>
      </c>
      <c r="B54" t="s">
        <v>6450</v>
      </c>
      <c r="C54" s="57">
        <v>41638</v>
      </c>
      <c r="D54" s="58">
        <v>0</v>
      </c>
      <c r="E54" s="58">
        <v>5856.0560541089335</v>
      </c>
    </row>
    <row r="55" spans="1:5" x14ac:dyDescent="0.3">
      <c r="A55" t="s">
        <v>47</v>
      </c>
      <c r="B55" t="s">
        <v>6451</v>
      </c>
      <c r="C55" s="57">
        <v>42607</v>
      </c>
      <c r="D55" s="58">
        <v>0</v>
      </c>
      <c r="E55" s="58">
        <v>0</v>
      </c>
    </row>
    <row r="56" spans="1:5" x14ac:dyDescent="0.3">
      <c r="A56" t="s">
        <v>48</v>
      </c>
      <c r="B56" t="s">
        <v>6452</v>
      </c>
      <c r="C56" s="57">
        <v>30027</v>
      </c>
      <c r="D56" s="58">
        <v>1844</v>
      </c>
      <c r="E56" s="58">
        <v>0</v>
      </c>
    </row>
    <row r="57" spans="1:5" x14ac:dyDescent="0.3">
      <c r="A57" t="s">
        <v>49</v>
      </c>
      <c r="B57" t="s">
        <v>6453</v>
      </c>
      <c r="C57" s="57">
        <v>41638</v>
      </c>
      <c r="D57" s="58">
        <v>3579.0070000000005</v>
      </c>
      <c r="E57" s="58">
        <v>0</v>
      </c>
    </row>
    <row r="58" spans="1:5" x14ac:dyDescent="0.3">
      <c r="A58" t="s">
        <v>50</v>
      </c>
      <c r="B58" t="s">
        <v>6454</v>
      </c>
      <c r="C58" s="57">
        <v>40774</v>
      </c>
      <c r="D58" s="58">
        <v>0</v>
      </c>
      <c r="E58" s="58">
        <v>0</v>
      </c>
    </row>
    <row r="59" spans="1:5" x14ac:dyDescent="0.3">
      <c r="A59" t="s">
        <v>51</v>
      </c>
      <c r="B59" t="s">
        <v>6455</v>
      </c>
      <c r="C59" s="57">
        <v>41638</v>
      </c>
      <c r="D59" s="58">
        <v>3451.0927000000001</v>
      </c>
      <c r="E59" s="58">
        <v>0</v>
      </c>
    </row>
    <row r="60" spans="1:5" x14ac:dyDescent="0.3">
      <c r="A60" t="s">
        <v>52</v>
      </c>
      <c r="B60" t="s">
        <v>6456</v>
      </c>
      <c r="C60" s="57">
        <v>40945</v>
      </c>
      <c r="D60" s="58">
        <v>0</v>
      </c>
      <c r="E60" s="58">
        <v>0</v>
      </c>
    </row>
    <row r="61" spans="1:5" x14ac:dyDescent="0.3">
      <c r="A61" t="s">
        <v>53</v>
      </c>
      <c r="B61" t="s">
        <v>6457</v>
      </c>
      <c r="C61" s="57">
        <v>41646</v>
      </c>
      <c r="D61" s="58">
        <v>0</v>
      </c>
      <c r="E61" s="58">
        <v>0</v>
      </c>
    </row>
    <row r="62" spans="1:5" x14ac:dyDescent="0.3">
      <c r="A62" t="s">
        <v>54</v>
      </c>
      <c r="B62" t="s">
        <v>6458</v>
      </c>
      <c r="C62" s="57">
        <v>26158</v>
      </c>
      <c r="D62" s="58">
        <v>0</v>
      </c>
      <c r="E62" s="58">
        <v>0</v>
      </c>
    </row>
    <row r="63" spans="1:5" x14ac:dyDescent="0.3">
      <c r="A63" t="s">
        <v>55</v>
      </c>
      <c r="B63" t="s">
        <v>6459</v>
      </c>
      <c r="C63" s="57">
        <v>41167</v>
      </c>
      <c r="D63" s="58">
        <v>18440</v>
      </c>
      <c r="E63" s="58">
        <v>12724.079689498096</v>
      </c>
    </row>
    <row r="64" spans="1:5" x14ac:dyDescent="0.3">
      <c r="A64" t="s">
        <v>56</v>
      </c>
      <c r="B64" t="s">
        <v>6460</v>
      </c>
      <c r="C64" s="57">
        <v>77456</v>
      </c>
      <c r="D64" s="58">
        <v>0</v>
      </c>
      <c r="E64" s="58">
        <v>0</v>
      </c>
    </row>
    <row r="65" spans="1:5" x14ac:dyDescent="0.3">
      <c r="A65" t="s">
        <v>57</v>
      </c>
      <c r="B65" t="s">
        <v>6461</v>
      </c>
      <c r="C65" s="57">
        <v>41785</v>
      </c>
      <c r="D65" s="58">
        <v>7376</v>
      </c>
      <c r="E65" s="58">
        <v>0</v>
      </c>
    </row>
    <row r="66" spans="1:5" x14ac:dyDescent="0.3">
      <c r="A66" t="s">
        <v>58</v>
      </c>
      <c r="B66" t="s">
        <v>6462</v>
      </c>
      <c r="C66" s="57">
        <v>41662</v>
      </c>
      <c r="D66" s="58">
        <v>9145.2900000000009</v>
      </c>
      <c r="E66" s="58">
        <v>40432.471229729308</v>
      </c>
    </row>
    <row r="67" spans="1:5" x14ac:dyDescent="0.3">
      <c r="A67" t="s">
        <v>59</v>
      </c>
      <c r="B67" t="s">
        <v>6463</v>
      </c>
      <c r="C67" s="57">
        <v>41646</v>
      </c>
      <c r="D67" s="58">
        <v>0</v>
      </c>
      <c r="E67" s="58">
        <v>0</v>
      </c>
    </row>
    <row r="68" spans="1:5" x14ac:dyDescent="0.3">
      <c r="A68" t="s">
        <v>60</v>
      </c>
      <c r="B68" t="s">
        <v>6464</v>
      </c>
      <c r="C68" s="57">
        <v>30013</v>
      </c>
      <c r="D68" s="58">
        <v>1844</v>
      </c>
      <c r="E68" s="58">
        <v>0</v>
      </c>
    </row>
    <row r="69" spans="1:5" x14ac:dyDescent="0.3">
      <c r="A69" t="s">
        <v>61</v>
      </c>
      <c r="B69" t="s">
        <v>6465</v>
      </c>
      <c r="C69" s="57">
        <v>83280</v>
      </c>
      <c r="D69" s="58">
        <v>0</v>
      </c>
      <c r="E69" s="58">
        <v>0</v>
      </c>
    </row>
    <row r="70" spans="1:5" x14ac:dyDescent="0.3">
      <c r="A70" t="s">
        <v>62</v>
      </c>
      <c r="B70" t="s">
        <v>6466</v>
      </c>
      <c r="C70" s="57">
        <v>41565</v>
      </c>
      <c r="D70" s="58">
        <v>0</v>
      </c>
      <c r="E70" s="58">
        <v>0</v>
      </c>
    </row>
    <row r="71" spans="1:5" x14ac:dyDescent="0.3">
      <c r="A71" t="s">
        <v>63</v>
      </c>
      <c r="B71" t="s">
        <v>6467</v>
      </c>
      <c r="C71" s="57">
        <v>41630</v>
      </c>
      <c r="D71" s="58">
        <v>0</v>
      </c>
      <c r="E71" s="58">
        <v>0</v>
      </c>
    </row>
    <row r="72" spans="1:5" x14ac:dyDescent="0.3">
      <c r="A72" t="s">
        <v>64</v>
      </c>
      <c r="B72" t="s">
        <v>6468</v>
      </c>
      <c r="C72" s="57">
        <v>41500</v>
      </c>
      <c r="D72" s="58">
        <v>13314.101200000001</v>
      </c>
      <c r="E72" s="58">
        <v>57471.539590676097</v>
      </c>
    </row>
    <row r="73" spans="1:5" x14ac:dyDescent="0.3">
      <c r="A73" t="s">
        <v>65</v>
      </c>
      <c r="B73" t="s">
        <v>6469</v>
      </c>
      <c r="C73" s="57">
        <v>41662</v>
      </c>
      <c r="D73" s="58">
        <v>0</v>
      </c>
      <c r="E73" s="58">
        <v>0</v>
      </c>
    </row>
    <row r="74" spans="1:5" x14ac:dyDescent="0.3">
      <c r="A74" t="s">
        <v>66</v>
      </c>
      <c r="B74" t="s">
        <v>6470</v>
      </c>
      <c r="C74" s="57">
        <v>41401</v>
      </c>
      <c r="D74" s="58">
        <v>0</v>
      </c>
      <c r="E74" s="58">
        <v>0</v>
      </c>
    </row>
    <row r="75" spans="1:5" x14ac:dyDescent="0.3">
      <c r="A75" t="s">
        <v>67</v>
      </c>
      <c r="B75" t="s">
        <v>6471</v>
      </c>
      <c r="C75" s="57">
        <v>41340</v>
      </c>
      <c r="D75" s="58">
        <v>31881.611700000001</v>
      </c>
      <c r="E75" s="58">
        <v>0</v>
      </c>
    </row>
    <row r="76" spans="1:5" x14ac:dyDescent="0.3">
      <c r="A76" t="s">
        <v>68</v>
      </c>
      <c r="B76" t="s">
        <v>6472</v>
      </c>
      <c r="C76" s="57">
        <v>77533</v>
      </c>
      <c r="D76" s="58">
        <v>0</v>
      </c>
      <c r="E76" s="58">
        <v>0</v>
      </c>
    </row>
    <row r="77" spans="1:5" x14ac:dyDescent="0.3">
      <c r="A77" t="s">
        <v>69</v>
      </c>
      <c r="B77" t="s">
        <v>6473</v>
      </c>
      <c r="C77" s="57">
        <v>41841</v>
      </c>
      <c r="D77" s="58">
        <v>11064</v>
      </c>
      <c r="E77" s="58">
        <v>7951.907694526868</v>
      </c>
    </row>
    <row r="78" spans="1:5" x14ac:dyDescent="0.3">
      <c r="A78" t="s">
        <v>70</v>
      </c>
      <c r="B78" t="s">
        <v>6474</v>
      </c>
      <c r="C78" s="57">
        <v>41632</v>
      </c>
      <c r="D78" s="58">
        <v>1844</v>
      </c>
      <c r="E78" s="58">
        <v>0</v>
      </c>
    </row>
    <row r="79" spans="1:5" x14ac:dyDescent="0.3">
      <c r="A79" t="s">
        <v>71</v>
      </c>
      <c r="B79" t="s">
        <v>6475</v>
      </c>
      <c r="C79" s="57">
        <v>42610</v>
      </c>
      <c r="D79" s="58">
        <v>12908</v>
      </c>
      <c r="E79" s="58">
        <v>0</v>
      </c>
    </row>
    <row r="80" spans="1:5" x14ac:dyDescent="0.3">
      <c r="A80" t="s">
        <v>72</v>
      </c>
      <c r="B80" t="s">
        <v>6476</v>
      </c>
      <c r="C80" s="57">
        <v>41438</v>
      </c>
      <c r="D80" s="58">
        <v>6664.4539999999997</v>
      </c>
      <c r="E80" s="58">
        <v>7530.6826099330674</v>
      </c>
    </row>
    <row r="81" spans="1:5" x14ac:dyDescent="0.3">
      <c r="A81" t="s">
        <v>73</v>
      </c>
      <c r="B81" t="s">
        <v>6477</v>
      </c>
      <c r="C81" s="57">
        <v>41869</v>
      </c>
      <c r="D81" s="58">
        <v>0</v>
      </c>
      <c r="E81" s="58">
        <v>0</v>
      </c>
    </row>
    <row r="82" spans="1:5" x14ac:dyDescent="0.3">
      <c r="A82" t="s">
        <v>74</v>
      </c>
      <c r="B82" t="s">
        <v>6478</v>
      </c>
      <c r="C82" s="57">
        <v>13683</v>
      </c>
      <c r="D82" s="58">
        <v>0</v>
      </c>
      <c r="E82" s="58">
        <v>0</v>
      </c>
    </row>
    <row r="83" spans="1:5" x14ac:dyDescent="0.3">
      <c r="A83" t="s">
        <v>75</v>
      </c>
      <c r="B83" t="s">
        <v>6479</v>
      </c>
      <c r="C83" s="57">
        <v>13683</v>
      </c>
      <c r="D83" s="58">
        <v>11064</v>
      </c>
      <c r="E83" s="58">
        <v>0</v>
      </c>
    </row>
    <row r="84" spans="1:5" x14ac:dyDescent="0.3">
      <c r="A84" t="s">
        <v>76</v>
      </c>
      <c r="B84" t="s">
        <v>6480</v>
      </c>
      <c r="C84" s="57">
        <v>41398</v>
      </c>
      <c r="D84" s="58">
        <v>0</v>
      </c>
      <c r="E84" s="58">
        <v>0</v>
      </c>
    </row>
    <row r="85" spans="1:5" x14ac:dyDescent="0.3">
      <c r="A85" t="s">
        <v>77</v>
      </c>
      <c r="B85" t="s">
        <v>6481</v>
      </c>
      <c r="C85" s="57">
        <v>10928</v>
      </c>
      <c r="D85" s="58">
        <v>0</v>
      </c>
      <c r="E85" s="58">
        <v>7746.4320435055015</v>
      </c>
    </row>
    <row r="86" spans="1:5" x14ac:dyDescent="0.3">
      <c r="A86" t="s">
        <v>78</v>
      </c>
      <c r="B86" t="s">
        <v>6482</v>
      </c>
      <c r="C86" s="57">
        <v>41371</v>
      </c>
      <c r="D86" s="58">
        <v>0</v>
      </c>
      <c r="E86" s="58">
        <v>0</v>
      </c>
    </row>
    <row r="87" spans="1:5" x14ac:dyDescent="0.3">
      <c r="A87" t="s">
        <v>79</v>
      </c>
      <c r="B87" t="s">
        <v>6483</v>
      </c>
      <c r="C87" s="57">
        <v>41401</v>
      </c>
      <c r="D87" s="58">
        <v>0</v>
      </c>
      <c r="E87" s="58">
        <v>0</v>
      </c>
    </row>
    <row r="88" spans="1:5" x14ac:dyDescent="0.3">
      <c r="A88" t="s">
        <v>80</v>
      </c>
      <c r="B88" t="s">
        <v>6484</v>
      </c>
      <c r="C88" s="57">
        <v>41613</v>
      </c>
      <c r="D88" s="58">
        <v>0</v>
      </c>
      <c r="E88" s="58">
        <v>59926.973620381417</v>
      </c>
    </row>
    <row r="89" spans="1:5" x14ac:dyDescent="0.3">
      <c r="A89" t="s">
        <v>81</v>
      </c>
      <c r="B89" t="s">
        <v>6485</v>
      </c>
      <c r="C89" s="57">
        <v>41775</v>
      </c>
      <c r="D89" s="58">
        <v>20936.061600000001</v>
      </c>
      <c r="E89" s="58">
        <v>53146.277136676334</v>
      </c>
    </row>
    <row r="90" spans="1:5" x14ac:dyDescent="0.3">
      <c r="A90" t="s">
        <v>82</v>
      </c>
      <c r="B90" t="s">
        <v>6486</v>
      </c>
      <c r="C90" s="57">
        <v>40803</v>
      </c>
      <c r="D90" s="58">
        <v>0</v>
      </c>
      <c r="E90" s="58">
        <v>82.190260408546436</v>
      </c>
    </row>
    <row r="91" spans="1:5" x14ac:dyDescent="0.3">
      <c r="A91" t="s">
        <v>83</v>
      </c>
      <c r="B91" t="s">
        <v>6487</v>
      </c>
      <c r="C91" s="57">
        <v>41345</v>
      </c>
      <c r="D91" s="58">
        <v>7059.3020000000015</v>
      </c>
      <c r="E91" s="58">
        <v>6672.8217669188643</v>
      </c>
    </row>
    <row r="92" spans="1:5" x14ac:dyDescent="0.3">
      <c r="A92" t="s">
        <v>84</v>
      </c>
      <c r="B92" t="s">
        <v>6488</v>
      </c>
      <c r="C92" s="57">
        <v>13683</v>
      </c>
      <c r="D92" s="58">
        <v>0</v>
      </c>
      <c r="E92" s="58">
        <v>0</v>
      </c>
    </row>
    <row r="93" spans="1:5" x14ac:dyDescent="0.3">
      <c r="A93" t="s">
        <v>85</v>
      </c>
      <c r="B93" t="s">
        <v>6489</v>
      </c>
      <c r="C93" s="57">
        <v>41630</v>
      </c>
      <c r="D93" s="58">
        <v>150750.41129999998</v>
      </c>
      <c r="E93" s="58">
        <v>57836.258871239021</v>
      </c>
    </row>
    <row r="94" spans="1:5" x14ac:dyDescent="0.3">
      <c r="A94" t="s">
        <v>86</v>
      </c>
      <c r="B94" t="s">
        <v>6490</v>
      </c>
      <c r="C94" s="57">
        <v>28601</v>
      </c>
      <c r="D94" s="58">
        <v>0</v>
      </c>
      <c r="E94" s="58">
        <v>0</v>
      </c>
    </row>
    <row r="95" spans="1:5" x14ac:dyDescent="0.3">
      <c r="A95" t="s">
        <v>87</v>
      </c>
      <c r="B95" t="s">
        <v>6491</v>
      </c>
      <c r="C95" s="57">
        <v>28601</v>
      </c>
      <c r="D95" s="58">
        <v>0</v>
      </c>
      <c r="E95" s="58">
        <v>0</v>
      </c>
    </row>
    <row r="96" spans="1:5" x14ac:dyDescent="0.3">
      <c r="A96" t="s">
        <v>88</v>
      </c>
      <c r="B96" t="s">
        <v>6492</v>
      </c>
      <c r="C96" s="57">
        <v>41488</v>
      </c>
      <c r="D96" s="58">
        <v>10133.643900000001</v>
      </c>
      <c r="E96" s="58">
        <v>0</v>
      </c>
    </row>
    <row r="97" spans="1:5" x14ac:dyDescent="0.3">
      <c r="A97" t="s">
        <v>89</v>
      </c>
      <c r="B97" t="s">
        <v>6493</v>
      </c>
      <c r="C97" s="57">
        <v>41662</v>
      </c>
      <c r="D97" s="58">
        <v>0</v>
      </c>
      <c r="E97" s="58">
        <v>0</v>
      </c>
    </row>
    <row r="98" spans="1:5" x14ac:dyDescent="0.3">
      <c r="A98" t="s">
        <v>90</v>
      </c>
      <c r="B98" t="s">
        <v>6494</v>
      </c>
      <c r="C98" s="57">
        <v>41455</v>
      </c>
      <c r="D98" s="58">
        <v>0</v>
      </c>
      <c r="E98" s="58">
        <v>11583.689826329513</v>
      </c>
    </row>
    <row r="99" spans="1:5" x14ac:dyDescent="0.3">
      <c r="A99" t="s">
        <v>91</v>
      </c>
      <c r="B99" t="s">
        <v>6495</v>
      </c>
      <c r="C99" s="57">
        <v>41401</v>
      </c>
      <c r="D99" s="58">
        <v>50209.745600000002</v>
      </c>
      <c r="E99" s="58">
        <v>0</v>
      </c>
    </row>
    <row r="100" spans="1:5" x14ac:dyDescent="0.3">
      <c r="A100" t="s">
        <v>92</v>
      </c>
      <c r="B100" t="s">
        <v>6496</v>
      </c>
      <c r="C100" s="57">
        <v>41443</v>
      </c>
      <c r="D100" s="58">
        <v>0</v>
      </c>
      <c r="E100" s="58">
        <v>6744.7382447763421</v>
      </c>
    </row>
    <row r="101" spans="1:5" x14ac:dyDescent="0.3">
      <c r="A101" t="s">
        <v>93</v>
      </c>
      <c r="B101" t="s">
        <v>6497</v>
      </c>
      <c r="C101" s="57">
        <v>41846</v>
      </c>
      <c r="D101" s="58">
        <v>0</v>
      </c>
      <c r="E101" s="58">
        <v>0</v>
      </c>
    </row>
    <row r="102" spans="1:5" x14ac:dyDescent="0.3">
      <c r="A102" t="s">
        <v>94</v>
      </c>
      <c r="B102" t="s">
        <v>6498</v>
      </c>
      <c r="C102" s="57">
        <v>41816</v>
      </c>
      <c r="D102" s="58">
        <v>10740.7227</v>
      </c>
      <c r="E102" s="58">
        <v>67293.275709497393</v>
      </c>
    </row>
    <row r="103" spans="1:5" x14ac:dyDescent="0.3">
      <c r="A103" t="s">
        <v>95</v>
      </c>
      <c r="B103" t="s">
        <v>6499</v>
      </c>
      <c r="C103" s="57">
        <v>41534</v>
      </c>
      <c r="D103" s="58">
        <v>0</v>
      </c>
      <c r="E103" s="58">
        <v>0</v>
      </c>
    </row>
    <row r="104" spans="1:5" x14ac:dyDescent="0.3">
      <c r="A104" t="s">
        <v>96</v>
      </c>
      <c r="B104" t="s">
        <v>6500</v>
      </c>
      <c r="C104" s="57">
        <v>40237</v>
      </c>
      <c r="D104" s="58">
        <v>378938.12230000005</v>
      </c>
      <c r="E104" s="58">
        <v>448491.7034843358</v>
      </c>
    </row>
    <row r="105" spans="1:5" x14ac:dyDescent="0.3">
      <c r="A105" t="s">
        <v>97</v>
      </c>
      <c r="B105" t="s">
        <v>6501</v>
      </c>
      <c r="C105" s="57">
        <v>41582</v>
      </c>
      <c r="D105" s="58">
        <v>0</v>
      </c>
      <c r="E105" s="58">
        <v>0</v>
      </c>
    </row>
    <row r="106" spans="1:5" x14ac:dyDescent="0.3">
      <c r="A106" t="s">
        <v>98</v>
      </c>
      <c r="B106" t="s">
        <v>6502</v>
      </c>
      <c r="C106" s="57">
        <v>48348</v>
      </c>
      <c r="D106" s="58">
        <v>0</v>
      </c>
      <c r="E106" s="58">
        <v>0</v>
      </c>
    </row>
    <row r="107" spans="1:5" x14ac:dyDescent="0.3">
      <c r="A107" t="s">
        <v>99</v>
      </c>
      <c r="B107" t="s">
        <v>6503</v>
      </c>
      <c r="C107" s="57">
        <v>40517</v>
      </c>
      <c r="D107" s="58">
        <v>6747.5365999999995</v>
      </c>
      <c r="E107" s="58">
        <v>0</v>
      </c>
    </row>
    <row r="108" spans="1:5" x14ac:dyDescent="0.3">
      <c r="A108" t="s">
        <v>100</v>
      </c>
      <c r="B108" t="s">
        <v>6504</v>
      </c>
      <c r="C108" s="57">
        <v>40655</v>
      </c>
      <c r="D108" s="58">
        <v>0</v>
      </c>
      <c r="E108" s="58">
        <v>0</v>
      </c>
    </row>
    <row r="109" spans="1:5" x14ac:dyDescent="0.3">
      <c r="A109" t="s">
        <v>101</v>
      </c>
      <c r="B109" t="s">
        <v>6504</v>
      </c>
      <c r="C109" s="57">
        <v>40655</v>
      </c>
      <c r="D109" s="58">
        <v>0</v>
      </c>
      <c r="E109" s="58">
        <v>2660.9096807266906</v>
      </c>
    </row>
    <row r="110" spans="1:5" x14ac:dyDescent="0.3">
      <c r="A110" t="s">
        <v>102</v>
      </c>
      <c r="B110" t="s">
        <v>6505</v>
      </c>
      <c r="C110" s="57">
        <v>42604</v>
      </c>
      <c r="D110" s="58">
        <v>0</v>
      </c>
      <c r="E110" s="58">
        <v>0</v>
      </c>
    </row>
    <row r="111" spans="1:5" x14ac:dyDescent="0.3">
      <c r="A111" t="s">
        <v>103</v>
      </c>
      <c r="B111" t="s">
        <v>6506</v>
      </c>
      <c r="C111" s="57">
        <v>83280</v>
      </c>
      <c r="D111" s="58">
        <v>10698.770100000002</v>
      </c>
      <c r="E111" s="58">
        <v>14013.439399657169</v>
      </c>
    </row>
    <row r="112" spans="1:5" x14ac:dyDescent="0.3">
      <c r="A112" t="s">
        <v>104</v>
      </c>
      <c r="B112" t="s">
        <v>6506</v>
      </c>
      <c r="C112" s="57">
        <v>83280</v>
      </c>
      <c r="D112" s="58">
        <v>47213.540200000003</v>
      </c>
      <c r="E112" s="58">
        <v>60872.161615079705</v>
      </c>
    </row>
    <row r="113" spans="1:5" x14ac:dyDescent="0.3">
      <c r="A113" t="s">
        <v>105</v>
      </c>
      <c r="B113" t="s">
        <v>6507</v>
      </c>
      <c r="C113" s="57">
        <v>41228</v>
      </c>
      <c r="D113" s="58">
        <v>0</v>
      </c>
      <c r="E113" s="58">
        <v>0</v>
      </c>
    </row>
    <row r="114" spans="1:5" x14ac:dyDescent="0.3">
      <c r="A114" t="s">
        <v>106</v>
      </c>
      <c r="B114" t="s">
        <v>6508</v>
      </c>
      <c r="C114" s="57">
        <v>42724</v>
      </c>
      <c r="D114" s="58">
        <v>0</v>
      </c>
      <c r="E114" s="58">
        <v>0</v>
      </c>
    </row>
    <row r="115" spans="1:5" x14ac:dyDescent="0.3">
      <c r="A115" t="s">
        <v>107</v>
      </c>
      <c r="B115" t="s">
        <v>6509</v>
      </c>
      <c r="C115" s="57">
        <v>76715</v>
      </c>
      <c r="D115" s="58">
        <v>16596</v>
      </c>
      <c r="E115" s="58">
        <v>11254.928784695328</v>
      </c>
    </row>
    <row r="116" spans="1:5" x14ac:dyDescent="0.3">
      <c r="A116" t="s">
        <v>108</v>
      </c>
      <c r="B116" t="s">
        <v>6510</v>
      </c>
      <c r="C116" s="57">
        <v>41366</v>
      </c>
      <c r="D116" s="58">
        <v>0</v>
      </c>
      <c r="E116" s="58">
        <v>0</v>
      </c>
    </row>
    <row r="117" spans="1:5" x14ac:dyDescent="0.3">
      <c r="A117" t="s">
        <v>109</v>
      </c>
      <c r="B117" t="s">
        <v>6511</v>
      </c>
      <c r="C117" s="57">
        <v>22765</v>
      </c>
      <c r="D117" s="58">
        <v>0</v>
      </c>
      <c r="E117" s="58">
        <v>0</v>
      </c>
    </row>
    <row r="118" spans="1:5" x14ac:dyDescent="0.3">
      <c r="A118" t="s">
        <v>110</v>
      </c>
      <c r="B118" t="s">
        <v>6512</v>
      </c>
      <c r="C118" s="57">
        <v>41506</v>
      </c>
      <c r="D118" s="58">
        <v>0</v>
      </c>
      <c r="E118" s="58">
        <v>13571.666749961232</v>
      </c>
    </row>
    <row r="119" spans="1:5" x14ac:dyDescent="0.3">
      <c r="A119" t="s">
        <v>111</v>
      </c>
      <c r="B119" t="s">
        <v>6513</v>
      </c>
      <c r="C119" s="57">
        <v>50819</v>
      </c>
      <c r="D119" s="58">
        <v>24839.995600000002</v>
      </c>
      <c r="E119" s="58">
        <v>24389.959776236155</v>
      </c>
    </row>
    <row r="120" spans="1:5" x14ac:dyDescent="0.3">
      <c r="A120" t="s">
        <v>112</v>
      </c>
      <c r="B120" t="s">
        <v>6514</v>
      </c>
      <c r="C120" s="57">
        <v>41646</v>
      </c>
      <c r="D120" s="58">
        <v>0</v>
      </c>
      <c r="E120" s="58">
        <v>0</v>
      </c>
    </row>
    <row r="121" spans="1:5" x14ac:dyDescent="0.3">
      <c r="A121" t="s">
        <v>113</v>
      </c>
      <c r="B121" t="s">
        <v>6515</v>
      </c>
      <c r="C121" s="57">
        <v>41646</v>
      </c>
      <c r="D121" s="58">
        <v>1844</v>
      </c>
      <c r="E121" s="58">
        <v>0</v>
      </c>
    </row>
    <row r="122" spans="1:5" x14ac:dyDescent="0.3">
      <c r="A122" t="s">
        <v>114</v>
      </c>
      <c r="B122" t="s">
        <v>6516</v>
      </c>
      <c r="C122" s="57">
        <v>41624</v>
      </c>
      <c r="D122" s="58">
        <v>0</v>
      </c>
      <c r="E122" s="58">
        <v>0</v>
      </c>
    </row>
    <row r="123" spans="1:5" x14ac:dyDescent="0.3">
      <c r="A123" t="s">
        <v>115</v>
      </c>
      <c r="B123" t="s">
        <v>6517</v>
      </c>
      <c r="C123" s="57">
        <v>23961</v>
      </c>
      <c r="D123" s="58">
        <v>0</v>
      </c>
      <c r="E123" s="58">
        <v>0</v>
      </c>
    </row>
    <row r="124" spans="1:5" x14ac:dyDescent="0.3">
      <c r="A124" t="s">
        <v>116</v>
      </c>
      <c r="B124" t="s">
        <v>6518</v>
      </c>
      <c r="C124" s="57">
        <v>41632</v>
      </c>
      <c r="D124" s="58">
        <v>0</v>
      </c>
      <c r="E124" s="58">
        <v>0</v>
      </c>
    </row>
    <row r="125" spans="1:5" x14ac:dyDescent="0.3">
      <c r="A125" t="s">
        <v>117</v>
      </c>
      <c r="B125" t="s">
        <v>6519</v>
      </c>
      <c r="C125" s="57">
        <v>41025</v>
      </c>
      <c r="D125" s="58">
        <v>0</v>
      </c>
      <c r="E125" s="58">
        <v>0</v>
      </c>
    </row>
    <row r="126" spans="1:5" x14ac:dyDescent="0.3">
      <c r="A126" t="s">
        <v>118</v>
      </c>
      <c r="B126" t="s">
        <v>6520</v>
      </c>
      <c r="C126" s="57">
        <v>24195</v>
      </c>
      <c r="D126" s="58">
        <v>0</v>
      </c>
      <c r="E126" s="58">
        <v>0</v>
      </c>
    </row>
    <row r="127" spans="1:5" x14ac:dyDescent="0.3">
      <c r="A127" t="s">
        <v>119</v>
      </c>
      <c r="B127" t="s">
        <v>6521</v>
      </c>
      <c r="C127" s="57">
        <v>41632</v>
      </c>
      <c r="D127" s="58">
        <v>0</v>
      </c>
      <c r="E127" s="58">
        <v>0</v>
      </c>
    </row>
    <row r="128" spans="1:5" x14ac:dyDescent="0.3">
      <c r="A128" t="s">
        <v>120</v>
      </c>
      <c r="B128" t="s">
        <v>6522</v>
      </c>
      <c r="C128" s="57">
        <v>41025</v>
      </c>
      <c r="D128" s="58">
        <v>0</v>
      </c>
      <c r="E128" s="58">
        <v>0</v>
      </c>
    </row>
    <row r="129" spans="1:5" x14ac:dyDescent="0.3">
      <c r="A129" t="s">
        <v>121</v>
      </c>
      <c r="B129" t="s">
        <v>6523</v>
      </c>
      <c r="C129" s="57">
        <v>42607</v>
      </c>
      <c r="D129" s="58">
        <v>3688</v>
      </c>
      <c r="E129" s="58">
        <v>0</v>
      </c>
    </row>
    <row r="130" spans="1:5" x14ac:dyDescent="0.3">
      <c r="A130" t="s">
        <v>122</v>
      </c>
      <c r="B130" t="s">
        <v>6524</v>
      </c>
      <c r="C130" s="57">
        <v>24481</v>
      </c>
      <c r="D130" s="58">
        <v>108019.43600000002</v>
      </c>
      <c r="E130" s="58">
        <v>107905.5381338704</v>
      </c>
    </row>
    <row r="131" spans="1:5" x14ac:dyDescent="0.3">
      <c r="A131" t="s">
        <v>123</v>
      </c>
      <c r="B131" t="s">
        <v>6525</v>
      </c>
      <c r="C131" s="57">
        <v>41646</v>
      </c>
      <c r="D131" s="58">
        <v>0</v>
      </c>
      <c r="E131" s="58">
        <v>0</v>
      </c>
    </row>
    <row r="132" spans="1:5" x14ac:dyDescent="0.3">
      <c r="A132" t="s">
        <v>124</v>
      </c>
      <c r="B132" t="s">
        <v>6525</v>
      </c>
      <c r="C132" s="57">
        <v>41646</v>
      </c>
      <c r="D132" s="58">
        <v>0</v>
      </c>
      <c r="E132" s="58">
        <v>0</v>
      </c>
    </row>
    <row r="133" spans="1:5" x14ac:dyDescent="0.3">
      <c r="A133" t="s">
        <v>125</v>
      </c>
      <c r="B133" t="s">
        <v>6526</v>
      </c>
      <c r="C133" s="57">
        <v>24715</v>
      </c>
      <c r="D133" s="58">
        <v>3194.4414999999999</v>
      </c>
      <c r="E133" s="58">
        <v>22222.191657960742</v>
      </c>
    </row>
    <row r="134" spans="1:5" x14ac:dyDescent="0.3">
      <c r="A134" t="s">
        <v>126</v>
      </c>
      <c r="B134" t="s">
        <v>6527</v>
      </c>
      <c r="C134" s="57">
        <v>41424</v>
      </c>
      <c r="D134" s="58">
        <v>0</v>
      </c>
      <c r="E134" s="58">
        <v>3888.6266955793535</v>
      </c>
    </row>
    <row r="135" spans="1:5" x14ac:dyDescent="0.3">
      <c r="A135" t="s">
        <v>127</v>
      </c>
      <c r="B135" t="s">
        <v>6528</v>
      </c>
      <c r="C135" s="57">
        <v>42724</v>
      </c>
      <c r="D135" s="58">
        <v>0</v>
      </c>
      <c r="E135" s="58">
        <v>0</v>
      </c>
    </row>
    <row r="136" spans="1:5" x14ac:dyDescent="0.3">
      <c r="A136" t="s">
        <v>128</v>
      </c>
      <c r="B136" t="s">
        <v>6529</v>
      </c>
      <c r="C136" s="57">
        <v>42604</v>
      </c>
      <c r="D136" s="58">
        <v>0</v>
      </c>
      <c r="E136" s="58">
        <v>0</v>
      </c>
    </row>
    <row r="137" spans="1:5" x14ac:dyDescent="0.3">
      <c r="A137" t="s">
        <v>129</v>
      </c>
      <c r="B137" t="s">
        <v>6530</v>
      </c>
      <c r="C137" s="57">
        <v>37650</v>
      </c>
      <c r="D137" s="58">
        <v>0</v>
      </c>
      <c r="E137" s="58">
        <v>0</v>
      </c>
    </row>
    <row r="138" spans="1:5" x14ac:dyDescent="0.3">
      <c r="A138" t="s">
        <v>130</v>
      </c>
      <c r="B138" t="s">
        <v>6531</v>
      </c>
      <c r="C138" s="57">
        <v>25664</v>
      </c>
      <c r="D138" s="58">
        <v>0</v>
      </c>
      <c r="E138" s="58">
        <v>0</v>
      </c>
    </row>
    <row r="139" spans="1:5" x14ac:dyDescent="0.3">
      <c r="A139" t="s">
        <v>131</v>
      </c>
      <c r="B139" t="s">
        <v>6532</v>
      </c>
      <c r="C139" s="57">
        <v>25833</v>
      </c>
      <c r="D139" s="58">
        <v>0</v>
      </c>
      <c r="E139" s="58">
        <v>0</v>
      </c>
    </row>
    <row r="140" spans="1:5" x14ac:dyDescent="0.3">
      <c r="A140" t="s">
        <v>132</v>
      </c>
      <c r="B140" t="s">
        <v>6533</v>
      </c>
      <c r="C140" s="57">
        <v>75597</v>
      </c>
      <c r="D140" s="58">
        <v>0</v>
      </c>
      <c r="E140" s="58">
        <v>16160.659952830443</v>
      </c>
    </row>
    <row r="141" spans="1:5" x14ac:dyDescent="0.3">
      <c r="A141" t="s">
        <v>133</v>
      </c>
      <c r="B141" t="s">
        <v>6534</v>
      </c>
      <c r="C141" s="57">
        <v>41582</v>
      </c>
      <c r="D141" s="58">
        <v>0</v>
      </c>
      <c r="E141" s="58">
        <v>13941.522921799689</v>
      </c>
    </row>
    <row r="142" spans="1:5" x14ac:dyDescent="0.3">
      <c r="A142" t="s">
        <v>134</v>
      </c>
      <c r="B142" t="s">
        <v>6535</v>
      </c>
      <c r="C142" s="57">
        <v>69447</v>
      </c>
      <c r="D142" s="58">
        <v>109289.00079999999</v>
      </c>
      <c r="E142" s="58">
        <v>97005.054847186941</v>
      </c>
    </row>
    <row r="143" spans="1:5" x14ac:dyDescent="0.3">
      <c r="A143" t="s">
        <v>135</v>
      </c>
      <c r="B143" t="s">
        <v>6536</v>
      </c>
      <c r="C143" s="57">
        <v>41373</v>
      </c>
      <c r="D143" s="58">
        <v>62696</v>
      </c>
      <c r="E143" s="58">
        <v>0</v>
      </c>
    </row>
    <row r="144" spans="1:5" x14ac:dyDescent="0.3">
      <c r="A144" t="s">
        <v>136</v>
      </c>
      <c r="B144" t="s">
        <v>6537</v>
      </c>
      <c r="C144" s="57">
        <v>37663</v>
      </c>
      <c r="D144" s="58">
        <v>0</v>
      </c>
      <c r="E144" s="58">
        <v>0</v>
      </c>
    </row>
    <row r="145" spans="1:5" x14ac:dyDescent="0.3">
      <c r="A145" t="s">
        <v>137</v>
      </c>
      <c r="B145" t="s">
        <v>6538</v>
      </c>
      <c r="C145" s="57">
        <v>26977</v>
      </c>
      <c r="D145" s="58">
        <v>22128</v>
      </c>
      <c r="E145" s="58">
        <v>40622.536206924073</v>
      </c>
    </row>
    <row r="146" spans="1:5" x14ac:dyDescent="0.3">
      <c r="A146" t="s">
        <v>138</v>
      </c>
      <c r="B146" t="s">
        <v>6539</v>
      </c>
      <c r="C146" s="57">
        <v>41407</v>
      </c>
      <c r="D146" s="58">
        <v>397476.82980000001</v>
      </c>
      <c r="E146" s="58">
        <v>354368.44464272354</v>
      </c>
    </row>
    <row r="147" spans="1:5" x14ac:dyDescent="0.3">
      <c r="A147" t="s">
        <v>139</v>
      </c>
      <c r="B147" t="s">
        <v>6540</v>
      </c>
      <c r="C147" s="57">
        <v>40945</v>
      </c>
      <c r="D147" s="58">
        <v>0</v>
      </c>
      <c r="E147" s="58">
        <v>0</v>
      </c>
    </row>
    <row r="148" spans="1:5" x14ac:dyDescent="0.3">
      <c r="A148" t="s">
        <v>140</v>
      </c>
      <c r="B148" t="s">
        <v>6541</v>
      </c>
      <c r="C148" s="57">
        <v>41528</v>
      </c>
      <c r="D148" s="58">
        <v>18440</v>
      </c>
      <c r="E148" s="58">
        <v>0</v>
      </c>
    </row>
    <row r="149" spans="1:5" x14ac:dyDescent="0.3">
      <c r="A149" t="s">
        <v>141</v>
      </c>
      <c r="B149" t="s">
        <v>6542</v>
      </c>
      <c r="C149" s="57">
        <v>40974</v>
      </c>
      <c r="D149" s="58">
        <v>0</v>
      </c>
      <c r="E149" s="58">
        <v>0</v>
      </c>
    </row>
    <row r="150" spans="1:5" x14ac:dyDescent="0.3">
      <c r="A150" t="s">
        <v>142</v>
      </c>
      <c r="B150" t="s">
        <v>6543</v>
      </c>
      <c r="C150" s="57">
        <v>74049</v>
      </c>
      <c r="D150" s="58">
        <v>0</v>
      </c>
      <c r="E150" s="58">
        <v>0</v>
      </c>
    </row>
    <row r="151" spans="1:5" x14ac:dyDescent="0.3">
      <c r="A151" t="s">
        <v>143</v>
      </c>
      <c r="B151" t="s">
        <v>6544</v>
      </c>
      <c r="C151" s="57">
        <v>76806</v>
      </c>
      <c r="D151" s="58">
        <v>6437.4164000000001</v>
      </c>
      <c r="E151" s="58">
        <v>0</v>
      </c>
    </row>
    <row r="152" spans="1:5" x14ac:dyDescent="0.3">
      <c r="A152" t="s">
        <v>144</v>
      </c>
      <c r="B152" t="s">
        <v>6545</v>
      </c>
      <c r="C152" s="57">
        <v>41516</v>
      </c>
      <c r="D152" s="58">
        <v>44256</v>
      </c>
      <c r="E152" s="58">
        <v>38182.512851045351</v>
      </c>
    </row>
    <row r="153" spans="1:5" x14ac:dyDescent="0.3">
      <c r="A153" t="s">
        <v>145</v>
      </c>
      <c r="B153" t="s">
        <v>6546</v>
      </c>
      <c r="C153" s="57">
        <v>31017</v>
      </c>
      <c r="D153" s="58">
        <v>0</v>
      </c>
      <c r="E153" s="58">
        <v>0</v>
      </c>
    </row>
    <row r="154" spans="1:5" x14ac:dyDescent="0.3">
      <c r="A154" t="s">
        <v>146</v>
      </c>
      <c r="B154" t="s">
        <v>6547</v>
      </c>
      <c r="C154" s="57">
        <v>23961</v>
      </c>
      <c r="D154" s="58">
        <v>3396.8011000000006</v>
      </c>
      <c r="E154" s="58">
        <v>0</v>
      </c>
    </row>
    <row r="155" spans="1:5" x14ac:dyDescent="0.3">
      <c r="A155" t="s">
        <v>147</v>
      </c>
      <c r="B155" t="s">
        <v>6548</v>
      </c>
      <c r="C155" s="57">
        <v>28212</v>
      </c>
      <c r="D155" s="58">
        <v>0</v>
      </c>
      <c r="E155" s="58">
        <v>0</v>
      </c>
    </row>
    <row r="156" spans="1:5" x14ac:dyDescent="0.3">
      <c r="A156" t="s">
        <v>148</v>
      </c>
      <c r="B156" t="s">
        <v>6549</v>
      </c>
      <c r="C156" s="57">
        <v>42540</v>
      </c>
      <c r="D156" s="58">
        <v>0</v>
      </c>
      <c r="E156" s="58">
        <v>8794.3578637144692</v>
      </c>
    </row>
    <row r="157" spans="1:5" x14ac:dyDescent="0.3">
      <c r="A157" t="s">
        <v>149</v>
      </c>
      <c r="B157" t="s">
        <v>6550</v>
      </c>
      <c r="C157" s="57">
        <v>42669</v>
      </c>
      <c r="D157" s="58">
        <v>0</v>
      </c>
      <c r="E157" s="58">
        <v>0</v>
      </c>
    </row>
    <row r="158" spans="1:5" x14ac:dyDescent="0.3">
      <c r="A158" t="s">
        <v>150</v>
      </c>
      <c r="B158" t="s">
        <v>6551</v>
      </c>
      <c r="C158" s="57">
        <v>77533</v>
      </c>
      <c r="D158" s="58">
        <v>0</v>
      </c>
      <c r="E158" s="58">
        <v>0</v>
      </c>
    </row>
    <row r="159" spans="1:5" x14ac:dyDescent="0.3">
      <c r="A159" t="s">
        <v>151</v>
      </c>
      <c r="B159" t="s">
        <v>6552</v>
      </c>
      <c r="C159" s="57">
        <v>28849</v>
      </c>
      <c r="D159" s="58">
        <v>3447.3910000000005</v>
      </c>
      <c r="E159" s="58">
        <v>0</v>
      </c>
    </row>
    <row r="160" spans="1:5" x14ac:dyDescent="0.3">
      <c r="A160" t="s">
        <v>152</v>
      </c>
      <c r="B160" t="s">
        <v>6553</v>
      </c>
      <c r="C160" s="57">
        <v>31017</v>
      </c>
      <c r="D160" s="58">
        <v>0</v>
      </c>
      <c r="E160" s="58">
        <v>0</v>
      </c>
    </row>
    <row r="161" spans="1:5" x14ac:dyDescent="0.3">
      <c r="A161" t="s">
        <v>153</v>
      </c>
      <c r="B161" t="s">
        <v>6554</v>
      </c>
      <c r="C161" s="57">
        <v>41018</v>
      </c>
      <c r="D161" s="58">
        <v>0</v>
      </c>
      <c r="E161" s="58">
        <v>0</v>
      </c>
    </row>
    <row r="162" spans="1:5" x14ac:dyDescent="0.3">
      <c r="A162" t="s">
        <v>154</v>
      </c>
      <c r="B162" t="s">
        <v>6555</v>
      </c>
      <c r="C162" s="57">
        <v>40894</v>
      </c>
      <c r="D162" s="58">
        <v>0</v>
      </c>
      <c r="E162" s="58">
        <v>0</v>
      </c>
    </row>
    <row r="163" spans="1:5" x14ac:dyDescent="0.3">
      <c r="A163" t="s">
        <v>155</v>
      </c>
      <c r="B163" t="s">
        <v>6556</v>
      </c>
      <c r="C163" s="57">
        <v>41261</v>
      </c>
      <c r="D163" s="58">
        <v>53323.4182</v>
      </c>
      <c r="E163" s="58">
        <v>22936.219545259988</v>
      </c>
    </row>
    <row r="164" spans="1:5" x14ac:dyDescent="0.3">
      <c r="A164" t="s">
        <v>156</v>
      </c>
      <c r="B164" t="s">
        <v>6557</v>
      </c>
      <c r="C164" s="57">
        <v>41025</v>
      </c>
      <c r="D164" s="58">
        <v>0</v>
      </c>
      <c r="E164" s="58">
        <v>0</v>
      </c>
    </row>
    <row r="165" spans="1:5" x14ac:dyDescent="0.3">
      <c r="A165" t="s">
        <v>157</v>
      </c>
      <c r="B165" t="s">
        <v>6558</v>
      </c>
      <c r="C165" s="57">
        <v>76806</v>
      </c>
      <c r="D165" s="58">
        <v>0</v>
      </c>
      <c r="E165" s="58">
        <v>16499.694777015695</v>
      </c>
    </row>
    <row r="166" spans="1:5" x14ac:dyDescent="0.3">
      <c r="A166" t="s">
        <v>158</v>
      </c>
      <c r="B166" t="s">
        <v>6559</v>
      </c>
      <c r="C166" s="57">
        <v>41632</v>
      </c>
      <c r="D166" s="58">
        <v>3688</v>
      </c>
      <c r="E166" s="58">
        <v>0</v>
      </c>
    </row>
    <row r="167" spans="1:5" x14ac:dyDescent="0.3">
      <c r="A167" t="s">
        <v>159</v>
      </c>
      <c r="B167" t="s">
        <v>6560</v>
      </c>
      <c r="C167" s="57">
        <v>29473</v>
      </c>
      <c r="D167" s="58">
        <v>0</v>
      </c>
      <c r="E167" s="58">
        <v>0</v>
      </c>
    </row>
    <row r="168" spans="1:5" x14ac:dyDescent="0.3">
      <c r="A168" t="s">
        <v>160</v>
      </c>
      <c r="B168" t="s">
        <v>6561</v>
      </c>
      <c r="C168" s="57">
        <v>29577</v>
      </c>
      <c r="D168" s="58">
        <v>0</v>
      </c>
      <c r="E168" s="58">
        <v>0</v>
      </c>
    </row>
    <row r="169" spans="1:5" x14ac:dyDescent="0.3">
      <c r="A169" t="s">
        <v>161</v>
      </c>
      <c r="B169" t="s">
        <v>6562</v>
      </c>
      <c r="C169" s="57">
        <v>79874</v>
      </c>
      <c r="D169" s="58">
        <v>0</v>
      </c>
      <c r="E169" s="58">
        <v>0</v>
      </c>
    </row>
    <row r="170" spans="1:5" x14ac:dyDescent="0.3">
      <c r="A170" t="s">
        <v>162</v>
      </c>
      <c r="B170" t="s">
        <v>6563</v>
      </c>
      <c r="C170" s="57">
        <v>29863</v>
      </c>
      <c r="D170" s="58">
        <v>0</v>
      </c>
      <c r="E170" s="58">
        <v>31037.09708677735</v>
      </c>
    </row>
    <row r="171" spans="1:5" x14ac:dyDescent="0.3">
      <c r="A171" t="s">
        <v>163</v>
      </c>
      <c r="B171" t="s">
        <v>6564</v>
      </c>
      <c r="C171" s="57">
        <v>41052</v>
      </c>
      <c r="D171" s="58">
        <v>0</v>
      </c>
      <c r="E171" s="58">
        <v>0</v>
      </c>
    </row>
    <row r="172" spans="1:5" x14ac:dyDescent="0.3">
      <c r="A172" t="s">
        <v>164</v>
      </c>
      <c r="B172" t="s">
        <v>6565</v>
      </c>
      <c r="C172" s="57">
        <v>41692</v>
      </c>
      <c r="D172" s="58">
        <v>60852</v>
      </c>
      <c r="E172" s="58">
        <v>54733.576540816393</v>
      </c>
    </row>
    <row r="173" spans="1:5" x14ac:dyDescent="0.3">
      <c r="A173" t="s">
        <v>165</v>
      </c>
      <c r="B173" t="s">
        <v>6566</v>
      </c>
      <c r="C173" s="57">
        <v>41692</v>
      </c>
      <c r="D173" s="58">
        <v>0</v>
      </c>
      <c r="E173" s="58">
        <v>0</v>
      </c>
    </row>
    <row r="174" spans="1:5" x14ac:dyDescent="0.3">
      <c r="A174" t="s">
        <v>166</v>
      </c>
      <c r="B174" t="s">
        <v>6567</v>
      </c>
      <c r="C174" s="57">
        <v>50129</v>
      </c>
      <c r="D174" s="58">
        <v>123807.55679999999</v>
      </c>
      <c r="E174" s="58">
        <v>199850.75507465619</v>
      </c>
    </row>
    <row r="175" spans="1:5" x14ac:dyDescent="0.3">
      <c r="A175" t="s">
        <v>167</v>
      </c>
      <c r="B175" t="s">
        <v>6568</v>
      </c>
      <c r="C175" s="57">
        <v>31189</v>
      </c>
      <c r="D175" s="58">
        <v>0</v>
      </c>
      <c r="E175" s="58">
        <v>0</v>
      </c>
    </row>
    <row r="176" spans="1:5" x14ac:dyDescent="0.3">
      <c r="A176" t="s">
        <v>168</v>
      </c>
      <c r="B176" t="s">
        <v>6569</v>
      </c>
      <c r="C176" s="57">
        <v>31077</v>
      </c>
      <c r="D176" s="58">
        <v>0</v>
      </c>
      <c r="E176" s="58">
        <v>0</v>
      </c>
    </row>
    <row r="177" spans="1:5" x14ac:dyDescent="0.3">
      <c r="A177" t="s">
        <v>169</v>
      </c>
      <c r="B177" t="s">
        <v>6570</v>
      </c>
      <c r="C177" s="57">
        <v>41571</v>
      </c>
      <c r="D177" s="58">
        <v>0</v>
      </c>
      <c r="E177" s="58">
        <v>0</v>
      </c>
    </row>
    <row r="178" spans="1:5" x14ac:dyDescent="0.3">
      <c r="A178" t="s">
        <v>170</v>
      </c>
      <c r="B178" t="s">
        <v>6571</v>
      </c>
      <c r="C178" s="57">
        <v>68836</v>
      </c>
      <c r="D178" s="58">
        <v>0</v>
      </c>
      <c r="E178" s="58">
        <v>0</v>
      </c>
    </row>
    <row r="179" spans="1:5" x14ac:dyDescent="0.3">
      <c r="A179" t="s">
        <v>171</v>
      </c>
      <c r="B179" t="s">
        <v>6572</v>
      </c>
      <c r="C179" s="57">
        <v>47100</v>
      </c>
      <c r="D179" s="58">
        <v>5532</v>
      </c>
      <c r="E179" s="58">
        <v>0</v>
      </c>
    </row>
    <row r="180" spans="1:5" x14ac:dyDescent="0.3">
      <c r="A180" t="s">
        <v>172</v>
      </c>
      <c r="B180" t="s">
        <v>6573</v>
      </c>
      <c r="C180" s="57">
        <v>32099</v>
      </c>
      <c r="D180" s="58">
        <v>0</v>
      </c>
      <c r="E180" s="58">
        <v>0</v>
      </c>
    </row>
    <row r="181" spans="1:5" x14ac:dyDescent="0.3">
      <c r="A181" t="s">
        <v>173</v>
      </c>
      <c r="B181" t="s">
        <v>6574</v>
      </c>
      <c r="C181" s="57">
        <v>32203</v>
      </c>
      <c r="D181" s="58">
        <v>0</v>
      </c>
      <c r="E181" s="58">
        <v>0</v>
      </c>
    </row>
    <row r="182" spans="1:5" x14ac:dyDescent="0.3">
      <c r="A182" t="s">
        <v>174</v>
      </c>
      <c r="B182" t="s">
        <v>6575</v>
      </c>
      <c r="C182" s="57">
        <v>48348</v>
      </c>
      <c r="D182" s="58">
        <v>0</v>
      </c>
      <c r="E182" s="58">
        <v>0</v>
      </c>
    </row>
    <row r="183" spans="1:5" x14ac:dyDescent="0.3">
      <c r="A183" t="s">
        <v>175</v>
      </c>
      <c r="B183" t="s">
        <v>6576</v>
      </c>
      <c r="C183" s="57">
        <v>35297</v>
      </c>
      <c r="D183" s="58">
        <v>0</v>
      </c>
      <c r="E183" s="58">
        <v>0</v>
      </c>
    </row>
    <row r="184" spans="1:5" x14ac:dyDescent="0.3">
      <c r="A184" t="s">
        <v>176</v>
      </c>
      <c r="B184" t="s">
        <v>6577</v>
      </c>
      <c r="C184" s="57">
        <v>73712</v>
      </c>
      <c r="D184" s="58">
        <v>0</v>
      </c>
      <c r="E184" s="58">
        <v>0</v>
      </c>
    </row>
    <row r="185" spans="1:5" x14ac:dyDescent="0.3">
      <c r="A185" t="s">
        <v>177</v>
      </c>
      <c r="B185" t="s">
        <v>6578</v>
      </c>
      <c r="C185" s="57">
        <v>41794</v>
      </c>
      <c r="D185" s="58">
        <v>0</v>
      </c>
      <c r="E185" s="58">
        <v>0</v>
      </c>
    </row>
    <row r="186" spans="1:5" x14ac:dyDescent="0.3">
      <c r="A186" t="s">
        <v>178</v>
      </c>
      <c r="B186" t="s">
        <v>6579</v>
      </c>
      <c r="C186" s="57">
        <v>41534</v>
      </c>
      <c r="D186" s="58">
        <v>0</v>
      </c>
      <c r="E186" s="58">
        <v>0</v>
      </c>
    </row>
    <row r="187" spans="1:5" x14ac:dyDescent="0.3">
      <c r="A187" t="s">
        <v>179</v>
      </c>
      <c r="B187" t="s">
        <v>6580</v>
      </c>
      <c r="C187" s="57">
        <v>40971</v>
      </c>
      <c r="D187" s="58">
        <v>0</v>
      </c>
      <c r="E187" s="58">
        <v>0</v>
      </c>
    </row>
    <row r="188" spans="1:5" x14ac:dyDescent="0.3">
      <c r="A188" t="s">
        <v>180</v>
      </c>
      <c r="B188" t="s">
        <v>6581</v>
      </c>
      <c r="C188" s="57">
        <v>36831</v>
      </c>
      <c r="D188" s="58">
        <v>0</v>
      </c>
      <c r="E188" s="58">
        <v>0</v>
      </c>
    </row>
    <row r="189" spans="1:5" x14ac:dyDescent="0.3">
      <c r="A189" t="s">
        <v>181</v>
      </c>
      <c r="B189" t="s">
        <v>6582</v>
      </c>
      <c r="C189" s="57">
        <v>40517</v>
      </c>
      <c r="D189" s="58">
        <v>6991.8487999999998</v>
      </c>
      <c r="E189" s="58">
        <v>0</v>
      </c>
    </row>
    <row r="190" spans="1:5" x14ac:dyDescent="0.3">
      <c r="A190" t="s">
        <v>182</v>
      </c>
      <c r="B190" t="s">
        <v>6583</v>
      </c>
      <c r="C190" s="57">
        <v>37663</v>
      </c>
      <c r="D190" s="58">
        <v>37925.825300000004</v>
      </c>
      <c r="E190" s="58">
        <v>32151.802493568262</v>
      </c>
    </row>
    <row r="191" spans="1:5" x14ac:dyDescent="0.3">
      <c r="A191" t="s">
        <v>183</v>
      </c>
      <c r="B191" t="s">
        <v>6584</v>
      </c>
      <c r="C191" s="57">
        <v>41407</v>
      </c>
      <c r="D191" s="58">
        <v>0</v>
      </c>
      <c r="E191" s="58">
        <v>0</v>
      </c>
    </row>
    <row r="192" spans="1:5" x14ac:dyDescent="0.3">
      <c r="A192" t="s">
        <v>184</v>
      </c>
      <c r="B192" t="s">
        <v>6585</v>
      </c>
      <c r="C192" s="57">
        <v>37299</v>
      </c>
      <c r="D192" s="58">
        <v>0</v>
      </c>
      <c r="E192" s="58">
        <v>0</v>
      </c>
    </row>
    <row r="193" spans="1:5" x14ac:dyDescent="0.3">
      <c r="A193" t="s">
        <v>185</v>
      </c>
      <c r="B193" t="s">
        <v>6586</v>
      </c>
      <c r="C193" s="57">
        <v>40517</v>
      </c>
      <c r="D193" s="58">
        <v>28971.1698</v>
      </c>
      <c r="E193" s="58">
        <v>64575.860224739823</v>
      </c>
    </row>
    <row r="194" spans="1:5" x14ac:dyDescent="0.3">
      <c r="A194" t="s">
        <v>186</v>
      </c>
      <c r="B194" t="s">
        <v>6587</v>
      </c>
      <c r="C194" s="57">
        <v>41516</v>
      </c>
      <c r="D194" s="58">
        <v>0</v>
      </c>
      <c r="E194" s="58">
        <v>24621.11988363519</v>
      </c>
    </row>
    <row r="195" spans="1:5" x14ac:dyDescent="0.3">
      <c r="A195" t="s">
        <v>187</v>
      </c>
      <c r="B195" t="s">
        <v>6588</v>
      </c>
      <c r="C195" s="57">
        <v>24597</v>
      </c>
      <c r="D195" s="58">
        <v>10677.793800000001</v>
      </c>
      <c r="E195" s="58">
        <v>105876.46608003441</v>
      </c>
    </row>
    <row r="196" spans="1:5" x14ac:dyDescent="0.3">
      <c r="A196" t="s">
        <v>188</v>
      </c>
      <c r="B196" t="s">
        <v>6589</v>
      </c>
      <c r="C196" s="57">
        <v>41373</v>
      </c>
      <c r="D196" s="58">
        <v>0</v>
      </c>
      <c r="E196" s="58">
        <v>0</v>
      </c>
    </row>
    <row r="197" spans="1:5" x14ac:dyDescent="0.3">
      <c r="A197" t="s">
        <v>189</v>
      </c>
      <c r="B197" t="s">
        <v>6590</v>
      </c>
      <c r="C197" s="57">
        <v>31017</v>
      </c>
      <c r="D197" s="58">
        <v>12261.9548</v>
      </c>
      <c r="E197" s="58">
        <v>0</v>
      </c>
    </row>
    <row r="198" spans="1:5" x14ac:dyDescent="0.3">
      <c r="A198" t="s">
        <v>190</v>
      </c>
      <c r="B198" t="s">
        <v>6591</v>
      </c>
      <c r="C198" s="57">
        <v>37663</v>
      </c>
      <c r="D198" s="58">
        <v>0</v>
      </c>
      <c r="E198" s="58">
        <v>0</v>
      </c>
    </row>
    <row r="199" spans="1:5" x14ac:dyDescent="0.3">
      <c r="A199" t="s">
        <v>191</v>
      </c>
      <c r="B199" t="s">
        <v>6592</v>
      </c>
      <c r="C199" s="57">
        <v>37299</v>
      </c>
      <c r="D199" s="58">
        <v>3688</v>
      </c>
      <c r="E199" s="58">
        <v>18287.332940901582</v>
      </c>
    </row>
    <row r="200" spans="1:5" x14ac:dyDescent="0.3">
      <c r="A200" t="s">
        <v>192</v>
      </c>
      <c r="B200" t="s">
        <v>6593</v>
      </c>
      <c r="C200" s="57">
        <v>40775</v>
      </c>
      <c r="D200" s="58">
        <v>0</v>
      </c>
      <c r="E200" s="58">
        <v>0</v>
      </c>
    </row>
    <row r="201" spans="1:5" x14ac:dyDescent="0.3">
      <c r="A201" t="s">
        <v>193</v>
      </c>
      <c r="B201" t="s">
        <v>6594</v>
      </c>
      <c r="C201" s="57">
        <v>40775</v>
      </c>
      <c r="D201" s="58">
        <v>0</v>
      </c>
      <c r="E201" s="58">
        <v>0</v>
      </c>
    </row>
    <row r="202" spans="1:5" x14ac:dyDescent="0.3">
      <c r="A202" t="s">
        <v>194</v>
      </c>
      <c r="B202" t="s">
        <v>6595</v>
      </c>
      <c r="C202" s="57">
        <v>32060</v>
      </c>
      <c r="D202" s="58">
        <v>0</v>
      </c>
      <c r="E202" s="58">
        <v>0</v>
      </c>
    </row>
    <row r="203" spans="1:5" x14ac:dyDescent="0.3">
      <c r="A203" t="s">
        <v>195</v>
      </c>
      <c r="B203" t="s">
        <v>6596</v>
      </c>
      <c r="C203" s="57">
        <v>78066</v>
      </c>
      <c r="D203" s="58">
        <v>0</v>
      </c>
      <c r="E203" s="58">
        <v>0</v>
      </c>
    </row>
    <row r="204" spans="1:5" x14ac:dyDescent="0.3">
      <c r="A204" t="s">
        <v>196</v>
      </c>
      <c r="B204" t="s">
        <v>6597</v>
      </c>
      <c r="C204" s="57">
        <v>68836</v>
      </c>
      <c r="D204" s="58">
        <v>0</v>
      </c>
      <c r="E204" s="58">
        <v>0</v>
      </c>
    </row>
    <row r="205" spans="1:5" x14ac:dyDescent="0.3">
      <c r="A205" t="s">
        <v>197</v>
      </c>
      <c r="B205" t="s">
        <v>6598</v>
      </c>
      <c r="C205" s="57">
        <v>40803</v>
      </c>
      <c r="D205" s="58">
        <v>25801.7552</v>
      </c>
      <c r="E205" s="58">
        <v>0</v>
      </c>
    </row>
    <row r="206" spans="1:5" x14ac:dyDescent="0.3">
      <c r="A206" t="s">
        <v>198</v>
      </c>
      <c r="B206" t="s">
        <v>6599</v>
      </c>
      <c r="C206" s="57">
        <v>41447</v>
      </c>
      <c r="D206" s="58">
        <v>0</v>
      </c>
      <c r="E206" s="58">
        <v>0</v>
      </c>
    </row>
    <row r="207" spans="1:5" x14ac:dyDescent="0.3">
      <c r="A207" t="s">
        <v>199</v>
      </c>
      <c r="B207" t="s">
        <v>6600</v>
      </c>
      <c r="C207" s="57">
        <v>41018</v>
      </c>
      <c r="D207" s="58">
        <v>0</v>
      </c>
      <c r="E207" s="58">
        <v>0</v>
      </c>
    </row>
    <row r="208" spans="1:5" x14ac:dyDescent="0.3">
      <c r="A208" t="s">
        <v>200</v>
      </c>
      <c r="B208" t="s">
        <v>6601</v>
      </c>
      <c r="C208" s="57">
        <v>41407</v>
      </c>
      <c r="D208" s="58">
        <v>0</v>
      </c>
      <c r="E208" s="58">
        <v>0</v>
      </c>
    </row>
    <row r="209" spans="1:5" x14ac:dyDescent="0.3">
      <c r="A209" t="s">
        <v>201</v>
      </c>
      <c r="B209" t="s">
        <v>6602</v>
      </c>
      <c r="C209" s="57">
        <v>40974</v>
      </c>
      <c r="D209" s="58">
        <v>0</v>
      </c>
      <c r="E209" s="58">
        <v>13319.959077460057</v>
      </c>
    </row>
    <row r="210" spans="1:5" x14ac:dyDescent="0.3">
      <c r="A210" t="s">
        <v>202</v>
      </c>
      <c r="B210" t="s">
        <v>6603</v>
      </c>
      <c r="C210" s="57">
        <v>40765</v>
      </c>
      <c r="D210" s="58">
        <v>0</v>
      </c>
      <c r="E210" s="58">
        <v>17650.358422735346</v>
      </c>
    </row>
    <row r="211" spans="1:5" x14ac:dyDescent="0.3">
      <c r="A211" t="s">
        <v>203</v>
      </c>
      <c r="B211" t="s">
        <v>6604</v>
      </c>
      <c r="C211" s="57">
        <v>34139</v>
      </c>
      <c r="D211" s="58">
        <v>9220</v>
      </c>
      <c r="E211" s="58">
        <v>10448.436854436466</v>
      </c>
    </row>
    <row r="212" spans="1:5" x14ac:dyDescent="0.3">
      <c r="A212" t="s">
        <v>204</v>
      </c>
      <c r="B212" t="s">
        <v>6605</v>
      </c>
      <c r="C212" s="57">
        <v>41506</v>
      </c>
      <c r="D212" s="58">
        <v>0</v>
      </c>
      <c r="E212" s="58">
        <v>0</v>
      </c>
    </row>
    <row r="213" spans="1:5" x14ac:dyDescent="0.3">
      <c r="A213" t="s">
        <v>205</v>
      </c>
      <c r="B213" t="s">
        <v>6606</v>
      </c>
      <c r="C213" s="57">
        <v>27910</v>
      </c>
      <c r="D213" s="58">
        <v>0</v>
      </c>
      <c r="E213" s="58">
        <v>0</v>
      </c>
    </row>
    <row r="214" spans="1:5" x14ac:dyDescent="0.3">
      <c r="A214" t="s">
        <v>206</v>
      </c>
      <c r="B214" t="s">
        <v>6607</v>
      </c>
      <c r="C214" s="57">
        <v>39275</v>
      </c>
      <c r="D214" s="58">
        <v>0</v>
      </c>
      <c r="E214" s="58">
        <v>0</v>
      </c>
    </row>
    <row r="215" spans="1:5" x14ac:dyDescent="0.3">
      <c r="A215" t="s">
        <v>207</v>
      </c>
      <c r="B215" t="s">
        <v>6608</v>
      </c>
      <c r="C215" s="57">
        <v>41018</v>
      </c>
      <c r="D215" s="58">
        <v>25816</v>
      </c>
      <c r="E215" s="58">
        <v>87188.455619641158</v>
      </c>
    </row>
    <row r="216" spans="1:5" x14ac:dyDescent="0.3">
      <c r="A216" t="s">
        <v>208</v>
      </c>
      <c r="B216" t="s">
        <v>6609</v>
      </c>
      <c r="C216" s="57">
        <v>41692</v>
      </c>
      <c r="D216" s="58">
        <v>0</v>
      </c>
      <c r="E216" s="58">
        <v>22504.720678115122</v>
      </c>
    </row>
    <row r="217" spans="1:5" x14ac:dyDescent="0.3">
      <c r="A217" t="s">
        <v>209</v>
      </c>
      <c r="B217" t="s">
        <v>6610</v>
      </c>
      <c r="C217" s="57">
        <v>45000</v>
      </c>
      <c r="D217" s="58">
        <v>151730.27039999998</v>
      </c>
      <c r="E217" s="58">
        <v>194888.5181024902</v>
      </c>
    </row>
    <row r="218" spans="1:5" x14ac:dyDescent="0.3">
      <c r="A218" t="s">
        <v>210</v>
      </c>
      <c r="B218" t="s">
        <v>6611</v>
      </c>
      <c r="C218" s="57">
        <v>41373</v>
      </c>
      <c r="D218" s="58">
        <v>218184.31699999998</v>
      </c>
      <c r="E218" s="58">
        <v>178537.793172465</v>
      </c>
    </row>
    <row r="219" spans="1:5" x14ac:dyDescent="0.3">
      <c r="A219" t="s">
        <v>211</v>
      </c>
      <c r="B219" t="s">
        <v>6612</v>
      </c>
      <c r="C219" s="57">
        <v>41646</v>
      </c>
      <c r="D219" s="58">
        <v>0</v>
      </c>
      <c r="E219" s="58">
        <v>0</v>
      </c>
    </row>
    <row r="220" spans="1:5" x14ac:dyDescent="0.3">
      <c r="A220" t="s">
        <v>212</v>
      </c>
      <c r="B220" t="s">
        <v>6613</v>
      </c>
      <c r="C220" s="57">
        <v>41018</v>
      </c>
      <c r="D220" s="58">
        <v>198482.27900000001</v>
      </c>
      <c r="E220" s="58">
        <v>134149.91566057436</v>
      </c>
    </row>
    <row r="221" spans="1:5" x14ac:dyDescent="0.3">
      <c r="A221" t="s">
        <v>213</v>
      </c>
      <c r="B221" t="s">
        <v>6614</v>
      </c>
      <c r="C221" s="57">
        <v>39912</v>
      </c>
      <c r="D221" s="58">
        <v>0</v>
      </c>
      <c r="E221" s="58">
        <v>0</v>
      </c>
    </row>
    <row r="222" spans="1:5" x14ac:dyDescent="0.3">
      <c r="A222" t="s">
        <v>214</v>
      </c>
      <c r="B222" t="s">
        <v>6615</v>
      </c>
      <c r="C222" s="57">
        <v>71008</v>
      </c>
      <c r="D222" s="58">
        <v>49552.850200000001</v>
      </c>
      <c r="E222" s="58">
        <v>92833.899131453203</v>
      </c>
    </row>
    <row r="223" spans="1:5" x14ac:dyDescent="0.3">
      <c r="A223" t="s">
        <v>215</v>
      </c>
      <c r="B223" t="s">
        <v>6616</v>
      </c>
      <c r="C223" s="57">
        <v>41692</v>
      </c>
      <c r="D223" s="58">
        <v>0</v>
      </c>
      <c r="E223" s="58">
        <v>0</v>
      </c>
    </row>
    <row r="224" spans="1:5" x14ac:dyDescent="0.3">
      <c r="A224" t="s">
        <v>216</v>
      </c>
      <c r="B224" t="s">
        <v>6617</v>
      </c>
      <c r="C224" s="57">
        <v>41516</v>
      </c>
      <c r="D224" s="58">
        <v>0</v>
      </c>
      <c r="E224" s="58">
        <v>0</v>
      </c>
    </row>
    <row r="225" spans="1:5" x14ac:dyDescent="0.3">
      <c r="A225" t="s">
        <v>217</v>
      </c>
      <c r="B225" t="s">
        <v>6618</v>
      </c>
      <c r="C225" s="57">
        <v>40969</v>
      </c>
      <c r="D225" s="58">
        <v>0</v>
      </c>
      <c r="E225" s="58">
        <v>0</v>
      </c>
    </row>
    <row r="226" spans="1:5" x14ac:dyDescent="0.3">
      <c r="A226" t="s">
        <v>218</v>
      </c>
      <c r="B226" t="s">
        <v>6619</v>
      </c>
      <c r="C226" s="57">
        <v>31384</v>
      </c>
      <c r="D226" s="58">
        <v>0</v>
      </c>
      <c r="E226" s="58">
        <v>0</v>
      </c>
    </row>
    <row r="227" spans="1:5" x14ac:dyDescent="0.3">
      <c r="A227" t="s">
        <v>219</v>
      </c>
      <c r="B227" t="s">
        <v>6620</v>
      </c>
      <c r="C227" s="57">
        <v>40672</v>
      </c>
      <c r="D227" s="58">
        <v>0</v>
      </c>
      <c r="E227" s="58">
        <v>0</v>
      </c>
    </row>
    <row r="228" spans="1:5" x14ac:dyDescent="0.3">
      <c r="A228" t="s">
        <v>220</v>
      </c>
      <c r="B228" t="s">
        <v>6621</v>
      </c>
      <c r="C228" s="57">
        <v>31017</v>
      </c>
      <c r="D228" s="58">
        <v>0</v>
      </c>
      <c r="E228" s="58">
        <v>0</v>
      </c>
    </row>
    <row r="229" spans="1:5" x14ac:dyDescent="0.3">
      <c r="A229" t="s">
        <v>221</v>
      </c>
      <c r="B229" t="s">
        <v>6622</v>
      </c>
      <c r="C229" s="57">
        <v>40848</v>
      </c>
      <c r="D229" s="58">
        <v>0</v>
      </c>
      <c r="E229" s="58">
        <v>0</v>
      </c>
    </row>
    <row r="230" spans="1:5" x14ac:dyDescent="0.3">
      <c r="A230" t="s">
        <v>222</v>
      </c>
      <c r="B230" t="s">
        <v>6623</v>
      </c>
      <c r="C230" s="57">
        <v>40803</v>
      </c>
      <c r="D230" s="58">
        <v>0</v>
      </c>
      <c r="E230" s="58">
        <v>0</v>
      </c>
    </row>
    <row r="231" spans="1:5" x14ac:dyDescent="0.3">
      <c r="A231" t="s">
        <v>223</v>
      </c>
      <c r="B231" t="s">
        <v>6624</v>
      </c>
      <c r="C231" s="57">
        <v>40557</v>
      </c>
      <c r="D231" s="58">
        <v>0</v>
      </c>
      <c r="E231" s="58">
        <v>0</v>
      </c>
    </row>
    <row r="232" spans="1:5" x14ac:dyDescent="0.3">
      <c r="A232" t="s">
        <v>224</v>
      </c>
      <c r="B232" t="s">
        <v>6625</v>
      </c>
      <c r="C232" s="57">
        <v>40928</v>
      </c>
      <c r="D232" s="58">
        <v>0</v>
      </c>
      <c r="E232" s="58">
        <v>34704.837457508736</v>
      </c>
    </row>
    <row r="233" spans="1:5" x14ac:dyDescent="0.3">
      <c r="A233" t="s">
        <v>225</v>
      </c>
      <c r="B233" t="s">
        <v>6626</v>
      </c>
      <c r="C233" s="57">
        <v>40586</v>
      </c>
      <c r="D233" s="58">
        <v>0</v>
      </c>
      <c r="E233" s="58">
        <v>0</v>
      </c>
    </row>
    <row r="234" spans="1:5" x14ac:dyDescent="0.3">
      <c r="A234" t="s">
        <v>226</v>
      </c>
      <c r="B234" t="s">
        <v>6627</v>
      </c>
      <c r="C234" s="57">
        <v>41692</v>
      </c>
      <c r="D234" s="58">
        <v>0</v>
      </c>
      <c r="E234" s="58">
        <v>9195.0353832061319</v>
      </c>
    </row>
    <row r="235" spans="1:5" x14ac:dyDescent="0.3">
      <c r="A235" t="s">
        <v>227</v>
      </c>
      <c r="B235" t="s">
        <v>6628</v>
      </c>
      <c r="C235" s="57">
        <v>41228</v>
      </c>
      <c r="D235" s="58">
        <v>0</v>
      </c>
      <c r="E235" s="58">
        <v>0</v>
      </c>
    </row>
    <row r="236" spans="1:5" x14ac:dyDescent="0.3">
      <c r="A236" t="s">
        <v>228</v>
      </c>
      <c r="B236" t="s">
        <v>6629</v>
      </c>
      <c r="C236" s="57">
        <v>41090</v>
      </c>
      <c r="D236" s="58">
        <v>0</v>
      </c>
      <c r="E236" s="58">
        <v>0</v>
      </c>
    </row>
    <row r="237" spans="1:5" x14ac:dyDescent="0.3">
      <c r="A237" t="s">
        <v>229</v>
      </c>
      <c r="B237" t="s">
        <v>6630</v>
      </c>
      <c r="C237" s="57">
        <v>20281</v>
      </c>
      <c r="D237" s="58">
        <v>0</v>
      </c>
      <c r="E237" s="58">
        <v>0</v>
      </c>
    </row>
    <row r="238" spans="1:5" x14ac:dyDescent="0.3">
      <c r="A238" t="s">
        <v>230</v>
      </c>
      <c r="B238" t="s">
        <v>6631</v>
      </c>
      <c r="C238" s="57">
        <v>41563</v>
      </c>
      <c r="D238" s="58">
        <v>0</v>
      </c>
      <c r="E238" s="58">
        <v>3143.7774606269013</v>
      </c>
    </row>
    <row r="239" spans="1:5" x14ac:dyDescent="0.3">
      <c r="A239" t="s">
        <v>231</v>
      </c>
      <c r="B239" t="s">
        <v>6632</v>
      </c>
      <c r="C239" s="57">
        <v>40803</v>
      </c>
      <c r="D239" s="58">
        <v>0</v>
      </c>
      <c r="E239" s="58">
        <v>0</v>
      </c>
    </row>
    <row r="240" spans="1:5" x14ac:dyDescent="0.3">
      <c r="A240" t="s">
        <v>232</v>
      </c>
      <c r="B240" t="s">
        <v>6633</v>
      </c>
      <c r="C240" s="57">
        <v>40517</v>
      </c>
      <c r="D240" s="58">
        <v>0</v>
      </c>
      <c r="E240" s="58">
        <v>0</v>
      </c>
    </row>
    <row r="241" spans="1:5" x14ac:dyDescent="0.3">
      <c r="A241" t="s">
        <v>233</v>
      </c>
      <c r="B241" t="s">
        <v>6634</v>
      </c>
      <c r="C241" s="57">
        <v>41373</v>
      </c>
      <c r="D241" s="58">
        <v>0</v>
      </c>
      <c r="E241" s="58">
        <v>0</v>
      </c>
    </row>
    <row r="242" spans="1:5" x14ac:dyDescent="0.3">
      <c r="A242" t="s">
        <v>234</v>
      </c>
      <c r="B242" t="s">
        <v>6635</v>
      </c>
      <c r="C242" s="57">
        <v>47920</v>
      </c>
      <c r="D242" s="58">
        <v>0</v>
      </c>
      <c r="E242" s="58">
        <v>0</v>
      </c>
    </row>
    <row r="243" spans="1:5" x14ac:dyDescent="0.3">
      <c r="A243" t="s">
        <v>235</v>
      </c>
      <c r="B243" t="s">
        <v>6636</v>
      </c>
      <c r="C243" s="57">
        <v>47920</v>
      </c>
      <c r="D243" s="58">
        <v>0</v>
      </c>
      <c r="E243" s="58">
        <v>0</v>
      </c>
    </row>
    <row r="244" spans="1:5" x14ac:dyDescent="0.3">
      <c r="A244" t="s">
        <v>236</v>
      </c>
      <c r="B244" t="s">
        <v>6637</v>
      </c>
      <c r="C244" s="57">
        <v>47920</v>
      </c>
      <c r="D244" s="58">
        <v>0</v>
      </c>
      <c r="E244" s="58">
        <v>0</v>
      </c>
    </row>
    <row r="245" spans="1:5" x14ac:dyDescent="0.3">
      <c r="A245" t="s">
        <v>237</v>
      </c>
      <c r="B245" t="s">
        <v>6638</v>
      </c>
      <c r="C245" s="57">
        <v>47920</v>
      </c>
      <c r="D245" s="58">
        <v>21979.941000000003</v>
      </c>
      <c r="E245" s="58">
        <v>0</v>
      </c>
    </row>
    <row r="246" spans="1:5" x14ac:dyDescent="0.3">
      <c r="A246" t="s">
        <v>238</v>
      </c>
      <c r="B246" t="s">
        <v>6639</v>
      </c>
      <c r="C246" s="57">
        <v>23961</v>
      </c>
      <c r="D246" s="58">
        <v>0</v>
      </c>
      <c r="E246" s="58">
        <v>0</v>
      </c>
    </row>
    <row r="247" spans="1:5" x14ac:dyDescent="0.3">
      <c r="A247" t="s">
        <v>239</v>
      </c>
      <c r="B247" t="s">
        <v>6640</v>
      </c>
      <c r="C247" s="57">
        <v>26158</v>
      </c>
      <c r="D247" s="58">
        <v>0</v>
      </c>
      <c r="E247" s="58">
        <v>0</v>
      </c>
    </row>
    <row r="248" spans="1:5" x14ac:dyDescent="0.3">
      <c r="A248" t="s">
        <v>240</v>
      </c>
      <c r="B248" t="s">
        <v>6641</v>
      </c>
      <c r="C248" s="57">
        <v>73712</v>
      </c>
      <c r="D248" s="58">
        <v>0</v>
      </c>
      <c r="E248" s="58">
        <v>0</v>
      </c>
    </row>
    <row r="249" spans="1:5" x14ac:dyDescent="0.3">
      <c r="A249" t="s">
        <v>241</v>
      </c>
      <c r="B249" t="s">
        <v>6642</v>
      </c>
      <c r="C249" s="57">
        <v>48348</v>
      </c>
      <c r="D249" s="58">
        <v>0</v>
      </c>
      <c r="E249" s="58">
        <v>0</v>
      </c>
    </row>
    <row r="250" spans="1:5" x14ac:dyDescent="0.3">
      <c r="A250" t="s">
        <v>242</v>
      </c>
      <c r="B250" t="s">
        <v>6643</v>
      </c>
      <c r="C250" s="57">
        <v>40662</v>
      </c>
      <c r="D250" s="58">
        <v>0</v>
      </c>
      <c r="E250" s="58">
        <v>0</v>
      </c>
    </row>
    <row r="251" spans="1:5" x14ac:dyDescent="0.3">
      <c r="A251" t="s">
        <v>243</v>
      </c>
      <c r="B251" t="s">
        <v>6644</v>
      </c>
      <c r="C251" s="57">
        <v>77235</v>
      </c>
      <c r="D251" s="58">
        <v>79160.39</v>
      </c>
      <c r="E251" s="58">
        <v>108886.68436749742</v>
      </c>
    </row>
    <row r="252" spans="1:5" x14ac:dyDescent="0.3">
      <c r="A252" t="s">
        <v>244</v>
      </c>
      <c r="B252" t="s">
        <v>6645</v>
      </c>
      <c r="C252" s="57">
        <v>28147</v>
      </c>
      <c r="D252" s="58">
        <v>0</v>
      </c>
      <c r="E252" s="58">
        <v>0</v>
      </c>
    </row>
    <row r="253" spans="1:5" x14ac:dyDescent="0.3">
      <c r="A253" t="s">
        <v>245</v>
      </c>
      <c r="B253" t="s">
        <v>6646</v>
      </c>
      <c r="C253" s="57">
        <v>42330</v>
      </c>
      <c r="D253" s="58">
        <v>55486.138400000003</v>
      </c>
      <c r="E253" s="58">
        <v>55257.539450920871</v>
      </c>
    </row>
    <row r="254" spans="1:5" x14ac:dyDescent="0.3">
      <c r="A254" t="s">
        <v>246</v>
      </c>
      <c r="B254" t="s">
        <v>6647</v>
      </c>
      <c r="C254" s="57">
        <v>41782</v>
      </c>
      <c r="D254" s="58">
        <v>0</v>
      </c>
      <c r="E254" s="58">
        <v>0</v>
      </c>
    </row>
    <row r="255" spans="1:5" x14ac:dyDescent="0.3">
      <c r="A255" t="s">
        <v>247</v>
      </c>
      <c r="B255" t="s">
        <v>6648</v>
      </c>
      <c r="C255" s="57">
        <v>40517</v>
      </c>
      <c r="D255" s="58">
        <v>38315.451999999997</v>
      </c>
      <c r="E255" s="58">
        <v>9087.1606664199153</v>
      </c>
    </row>
    <row r="256" spans="1:5" x14ac:dyDescent="0.3">
      <c r="A256" t="s">
        <v>248</v>
      </c>
      <c r="B256" t="s">
        <v>6649</v>
      </c>
      <c r="C256" s="57">
        <v>42564</v>
      </c>
      <c r="D256" s="58">
        <v>0</v>
      </c>
      <c r="E256" s="58">
        <v>0</v>
      </c>
    </row>
    <row r="257" spans="1:5" x14ac:dyDescent="0.3">
      <c r="A257" t="s">
        <v>249</v>
      </c>
      <c r="B257" t="s">
        <v>6650</v>
      </c>
      <c r="C257" s="57">
        <v>42577</v>
      </c>
      <c r="D257" s="58">
        <v>0</v>
      </c>
      <c r="E257" s="58">
        <v>0</v>
      </c>
    </row>
    <row r="258" spans="1:5" x14ac:dyDescent="0.3">
      <c r="A258" t="s">
        <v>250</v>
      </c>
      <c r="B258" t="s">
        <v>6651</v>
      </c>
      <c r="C258" s="57">
        <v>40662</v>
      </c>
      <c r="D258" s="58">
        <v>1844</v>
      </c>
      <c r="E258" s="58">
        <v>0</v>
      </c>
    </row>
    <row r="259" spans="1:5" x14ac:dyDescent="0.3">
      <c r="A259" t="s">
        <v>251</v>
      </c>
      <c r="B259" t="s">
        <v>6652</v>
      </c>
      <c r="C259" s="57">
        <v>68836</v>
      </c>
      <c r="D259" s="58">
        <v>0</v>
      </c>
      <c r="E259" s="58">
        <v>0</v>
      </c>
    </row>
    <row r="260" spans="1:5" x14ac:dyDescent="0.3">
      <c r="A260" t="s">
        <v>252</v>
      </c>
      <c r="B260" t="s">
        <v>6653</v>
      </c>
      <c r="C260" s="57">
        <v>41632</v>
      </c>
      <c r="D260" s="58">
        <v>0</v>
      </c>
      <c r="E260" s="58">
        <v>0</v>
      </c>
    </row>
    <row r="261" spans="1:5" x14ac:dyDescent="0.3">
      <c r="A261" t="s">
        <v>253</v>
      </c>
      <c r="B261" t="s">
        <v>6654</v>
      </c>
      <c r="C261" s="57">
        <v>41632</v>
      </c>
      <c r="D261" s="58">
        <v>0</v>
      </c>
      <c r="E261" s="58">
        <v>0</v>
      </c>
    </row>
    <row r="262" spans="1:5" x14ac:dyDescent="0.3">
      <c r="A262" t="s">
        <v>254</v>
      </c>
      <c r="B262" t="s">
        <v>6655</v>
      </c>
      <c r="C262" s="57">
        <v>41506</v>
      </c>
      <c r="D262" s="58">
        <v>0</v>
      </c>
      <c r="E262" s="58">
        <v>0</v>
      </c>
    </row>
    <row r="263" spans="1:5" x14ac:dyDescent="0.3">
      <c r="A263" t="s">
        <v>255</v>
      </c>
      <c r="B263" t="s">
        <v>6656</v>
      </c>
      <c r="C263" s="57">
        <v>43188</v>
      </c>
      <c r="D263" s="58">
        <v>0</v>
      </c>
      <c r="E263" s="58">
        <v>0</v>
      </c>
    </row>
    <row r="264" spans="1:5" x14ac:dyDescent="0.3">
      <c r="A264" t="s">
        <v>256</v>
      </c>
      <c r="B264" t="s">
        <v>6657</v>
      </c>
      <c r="C264" s="57">
        <v>40814</v>
      </c>
      <c r="D264" s="58">
        <v>0</v>
      </c>
      <c r="E264" s="58">
        <v>0</v>
      </c>
    </row>
    <row r="265" spans="1:5" x14ac:dyDescent="0.3">
      <c r="A265" t="s">
        <v>257</v>
      </c>
      <c r="B265" t="s">
        <v>6658</v>
      </c>
      <c r="C265" s="57">
        <v>43305</v>
      </c>
      <c r="D265" s="58">
        <v>185599.12530000001</v>
      </c>
      <c r="E265" s="58">
        <v>0</v>
      </c>
    </row>
    <row r="266" spans="1:5" x14ac:dyDescent="0.3">
      <c r="A266" t="s">
        <v>258</v>
      </c>
      <c r="B266" t="s">
        <v>6659</v>
      </c>
      <c r="C266" s="57">
        <v>41011</v>
      </c>
      <c r="D266" s="58">
        <v>0</v>
      </c>
      <c r="E266" s="58">
        <v>8275.5318448855196</v>
      </c>
    </row>
    <row r="267" spans="1:5" x14ac:dyDescent="0.3">
      <c r="A267" t="s">
        <v>259</v>
      </c>
      <c r="B267" t="s">
        <v>6659</v>
      </c>
      <c r="C267" s="57">
        <v>41011</v>
      </c>
      <c r="D267" s="58">
        <v>0</v>
      </c>
      <c r="E267" s="58">
        <v>0</v>
      </c>
    </row>
    <row r="268" spans="1:5" x14ac:dyDescent="0.3">
      <c r="A268" t="s">
        <v>260</v>
      </c>
      <c r="B268" t="s">
        <v>6660</v>
      </c>
      <c r="C268" s="57">
        <v>23961</v>
      </c>
      <c r="D268" s="58">
        <v>6769.7468000000008</v>
      </c>
      <c r="E268" s="58">
        <v>0</v>
      </c>
    </row>
    <row r="269" spans="1:5" x14ac:dyDescent="0.3">
      <c r="A269" t="s">
        <v>261</v>
      </c>
      <c r="B269" t="s">
        <v>6661</v>
      </c>
      <c r="C269" s="57">
        <v>43383</v>
      </c>
      <c r="D269" s="58">
        <v>0</v>
      </c>
      <c r="E269" s="58">
        <v>0</v>
      </c>
    </row>
    <row r="270" spans="1:5" x14ac:dyDescent="0.3">
      <c r="A270" t="s">
        <v>262</v>
      </c>
      <c r="B270" t="s">
        <v>6662</v>
      </c>
      <c r="C270" s="57">
        <v>41797</v>
      </c>
      <c r="D270" s="58">
        <v>5532</v>
      </c>
      <c r="E270" s="58">
        <v>0</v>
      </c>
    </row>
    <row r="271" spans="1:5" x14ac:dyDescent="0.3">
      <c r="A271" t="s">
        <v>263</v>
      </c>
      <c r="B271" t="s">
        <v>6663</v>
      </c>
      <c r="C271" s="57">
        <v>41090</v>
      </c>
      <c r="D271" s="58">
        <v>0</v>
      </c>
      <c r="E271" s="58">
        <v>0</v>
      </c>
    </row>
    <row r="272" spans="1:5" x14ac:dyDescent="0.3">
      <c r="A272" t="s">
        <v>264</v>
      </c>
      <c r="B272" t="s">
        <v>6664</v>
      </c>
      <c r="C272" s="57">
        <v>44397</v>
      </c>
      <c r="D272" s="58">
        <v>0</v>
      </c>
      <c r="E272" s="58">
        <v>0</v>
      </c>
    </row>
    <row r="273" spans="1:5" x14ac:dyDescent="0.3">
      <c r="A273" t="s">
        <v>265</v>
      </c>
      <c r="B273" t="s">
        <v>6665</v>
      </c>
      <c r="C273" s="57">
        <v>40814</v>
      </c>
      <c r="D273" s="58">
        <v>0</v>
      </c>
      <c r="E273" s="58">
        <v>0</v>
      </c>
    </row>
    <row r="274" spans="1:5" x14ac:dyDescent="0.3">
      <c r="A274" t="s">
        <v>266</v>
      </c>
      <c r="B274" t="s">
        <v>6666</v>
      </c>
      <c r="C274" s="57">
        <v>45000</v>
      </c>
      <c r="D274" s="58">
        <v>31348</v>
      </c>
      <c r="E274" s="58">
        <v>30441.217698815384</v>
      </c>
    </row>
    <row r="275" spans="1:5" x14ac:dyDescent="0.3">
      <c r="A275" t="s">
        <v>267</v>
      </c>
      <c r="B275" t="s">
        <v>6667</v>
      </c>
      <c r="C275" s="57">
        <v>45000</v>
      </c>
      <c r="D275" s="58">
        <v>0</v>
      </c>
      <c r="E275" s="58">
        <v>0</v>
      </c>
    </row>
    <row r="276" spans="1:5" x14ac:dyDescent="0.3">
      <c r="A276" t="s">
        <v>268</v>
      </c>
      <c r="B276" t="s">
        <v>6668</v>
      </c>
      <c r="C276" s="57">
        <v>41551</v>
      </c>
      <c r="D276" s="58">
        <v>0</v>
      </c>
      <c r="E276" s="58">
        <v>4684.8448432871464</v>
      </c>
    </row>
    <row r="277" spans="1:5" x14ac:dyDescent="0.3">
      <c r="A277" t="s">
        <v>269</v>
      </c>
      <c r="B277" t="s">
        <v>6669</v>
      </c>
      <c r="C277" s="57">
        <v>43825</v>
      </c>
      <c r="D277" s="58">
        <v>0</v>
      </c>
      <c r="E277" s="58">
        <v>0</v>
      </c>
    </row>
    <row r="278" spans="1:5" x14ac:dyDescent="0.3">
      <c r="A278" t="s">
        <v>270</v>
      </c>
      <c r="B278" t="s">
        <v>6670</v>
      </c>
      <c r="C278" s="57">
        <v>75219</v>
      </c>
      <c r="D278" s="58">
        <v>0</v>
      </c>
      <c r="E278" s="58">
        <v>0</v>
      </c>
    </row>
    <row r="279" spans="1:5" x14ac:dyDescent="0.3">
      <c r="A279" t="s">
        <v>271</v>
      </c>
      <c r="B279" t="s">
        <v>6671</v>
      </c>
      <c r="C279" s="57">
        <v>40803</v>
      </c>
      <c r="D279" s="58">
        <v>13496.718400000002</v>
      </c>
      <c r="E279" s="58">
        <v>68264.148160573342</v>
      </c>
    </row>
    <row r="280" spans="1:5" x14ac:dyDescent="0.3">
      <c r="A280" t="s">
        <v>272</v>
      </c>
      <c r="B280" t="s">
        <v>6672</v>
      </c>
      <c r="C280" s="57">
        <v>27910</v>
      </c>
      <c r="D280" s="58">
        <v>0</v>
      </c>
      <c r="E280" s="58">
        <v>0</v>
      </c>
    </row>
    <row r="281" spans="1:5" x14ac:dyDescent="0.3">
      <c r="A281" t="s">
        <v>273</v>
      </c>
      <c r="B281" t="s">
        <v>6673</v>
      </c>
      <c r="C281" s="57">
        <v>40803</v>
      </c>
      <c r="D281" s="58">
        <v>10939.314399999999</v>
      </c>
      <c r="E281" s="58">
        <v>5475.926099719406</v>
      </c>
    </row>
    <row r="282" spans="1:5" x14ac:dyDescent="0.3">
      <c r="A282" t="s">
        <v>274</v>
      </c>
      <c r="B282" t="s">
        <v>6674</v>
      </c>
      <c r="C282" s="57">
        <v>31384</v>
      </c>
      <c r="D282" s="58">
        <v>27065.825600000004</v>
      </c>
      <c r="E282" s="58">
        <v>30400.122568611114</v>
      </c>
    </row>
    <row r="283" spans="1:5" x14ac:dyDescent="0.3">
      <c r="A283" t="s">
        <v>275</v>
      </c>
      <c r="B283" t="s">
        <v>6675</v>
      </c>
      <c r="C283" s="57">
        <v>78912</v>
      </c>
      <c r="D283" s="58">
        <v>0</v>
      </c>
      <c r="E283" s="58">
        <v>0</v>
      </c>
    </row>
    <row r="284" spans="1:5" x14ac:dyDescent="0.3">
      <c r="A284" t="s">
        <v>276</v>
      </c>
      <c r="B284" t="s">
        <v>6676</v>
      </c>
      <c r="C284" s="57">
        <v>40557</v>
      </c>
      <c r="D284" s="58">
        <v>136487.58800000002</v>
      </c>
      <c r="E284" s="58">
        <v>74546.566190551617</v>
      </c>
    </row>
    <row r="285" spans="1:5" x14ac:dyDescent="0.3">
      <c r="A285" t="s">
        <v>277</v>
      </c>
      <c r="B285" t="s">
        <v>6677</v>
      </c>
      <c r="C285" s="57">
        <v>45000</v>
      </c>
      <c r="D285" s="58">
        <v>0</v>
      </c>
      <c r="E285" s="58">
        <v>3996.5014123655706</v>
      </c>
    </row>
    <row r="286" spans="1:5" x14ac:dyDescent="0.3">
      <c r="A286" t="s">
        <v>278</v>
      </c>
      <c r="B286" t="s">
        <v>6678</v>
      </c>
      <c r="C286" s="57">
        <v>41000</v>
      </c>
      <c r="D286" s="58">
        <v>0</v>
      </c>
      <c r="E286" s="58">
        <v>0</v>
      </c>
    </row>
    <row r="287" spans="1:5" x14ac:dyDescent="0.3">
      <c r="A287" t="s">
        <v>279</v>
      </c>
      <c r="B287" t="s">
        <v>6679</v>
      </c>
      <c r="C287" s="57">
        <v>69447</v>
      </c>
      <c r="D287" s="58">
        <v>0</v>
      </c>
      <c r="E287" s="58">
        <v>0</v>
      </c>
    </row>
    <row r="288" spans="1:5" x14ac:dyDescent="0.3">
      <c r="A288" t="s">
        <v>280</v>
      </c>
      <c r="B288" t="s">
        <v>6680</v>
      </c>
      <c r="C288" s="57">
        <v>75597</v>
      </c>
      <c r="D288" s="58">
        <v>0</v>
      </c>
      <c r="E288" s="58">
        <v>0</v>
      </c>
    </row>
    <row r="289" spans="1:5" x14ac:dyDescent="0.3">
      <c r="A289" t="s">
        <v>281</v>
      </c>
      <c r="B289" t="s">
        <v>6681</v>
      </c>
      <c r="C289" s="57">
        <v>41692</v>
      </c>
      <c r="D289" s="58">
        <v>80179.881600000008</v>
      </c>
      <c r="E289" s="58">
        <v>100215.61189439578</v>
      </c>
    </row>
    <row r="290" spans="1:5" x14ac:dyDescent="0.3">
      <c r="A290" t="s">
        <v>282</v>
      </c>
      <c r="B290" t="s">
        <v>6682</v>
      </c>
      <c r="C290" s="57">
        <v>32631</v>
      </c>
      <c r="D290" s="58">
        <v>0</v>
      </c>
      <c r="E290" s="58">
        <v>0</v>
      </c>
    </row>
    <row r="291" spans="1:5" x14ac:dyDescent="0.3">
      <c r="A291" t="s">
        <v>283</v>
      </c>
      <c r="B291" t="s">
        <v>6683</v>
      </c>
      <c r="C291" s="57">
        <v>41516</v>
      </c>
      <c r="D291" s="58">
        <v>0</v>
      </c>
      <c r="E291" s="58">
        <v>0</v>
      </c>
    </row>
    <row r="292" spans="1:5" x14ac:dyDescent="0.3">
      <c r="A292" t="s">
        <v>284</v>
      </c>
      <c r="B292" t="s">
        <v>6684</v>
      </c>
      <c r="C292" s="57">
        <v>41020</v>
      </c>
      <c r="D292" s="58">
        <v>0</v>
      </c>
      <c r="E292" s="58">
        <v>0</v>
      </c>
    </row>
    <row r="293" spans="1:5" x14ac:dyDescent="0.3">
      <c r="A293" t="s">
        <v>285</v>
      </c>
      <c r="B293" t="s">
        <v>6685</v>
      </c>
      <c r="C293" s="57">
        <v>70002</v>
      </c>
      <c r="D293" s="58">
        <v>0</v>
      </c>
      <c r="E293" s="58">
        <v>0</v>
      </c>
    </row>
    <row r="294" spans="1:5" x14ac:dyDescent="0.3">
      <c r="A294" t="s">
        <v>286</v>
      </c>
      <c r="B294" t="s">
        <v>6686</v>
      </c>
      <c r="C294" s="57">
        <v>50844</v>
      </c>
      <c r="D294" s="58">
        <v>0</v>
      </c>
      <c r="E294" s="58">
        <v>0</v>
      </c>
    </row>
    <row r="295" spans="1:5" x14ac:dyDescent="0.3">
      <c r="A295" t="s">
        <v>287</v>
      </c>
      <c r="B295" t="s">
        <v>6687</v>
      </c>
      <c r="C295" s="57">
        <v>71488</v>
      </c>
      <c r="D295" s="58">
        <v>0</v>
      </c>
      <c r="E295" s="58">
        <v>0</v>
      </c>
    </row>
    <row r="296" spans="1:5" x14ac:dyDescent="0.3">
      <c r="A296" t="s">
        <v>288</v>
      </c>
      <c r="B296" t="s">
        <v>6688</v>
      </c>
      <c r="C296" s="57">
        <v>75388</v>
      </c>
      <c r="D296" s="58">
        <v>27437.640800000001</v>
      </c>
      <c r="E296" s="58">
        <v>0</v>
      </c>
    </row>
    <row r="297" spans="1:5" x14ac:dyDescent="0.3">
      <c r="A297" t="s">
        <v>289</v>
      </c>
      <c r="B297" t="s">
        <v>6689</v>
      </c>
      <c r="C297" s="57">
        <v>46152</v>
      </c>
      <c r="D297" s="58">
        <v>27660</v>
      </c>
      <c r="E297" s="58">
        <v>0</v>
      </c>
    </row>
    <row r="298" spans="1:5" x14ac:dyDescent="0.3">
      <c r="A298" t="s">
        <v>290</v>
      </c>
      <c r="B298" t="s">
        <v>6690</v>
      </c>
      <c r="C298" s="57">
        <v>41840</v>
      </c>
      <c r="D298" s="58">
        <v>1844</v>
      </c>
      <c r="E298" s="58">
        <v>0</v>
      </c>
    </row>
    <row r="299" spans="1:5" x14ac:dyDescent="0.3">
      <c r="A299" t="s">
        <v>291</v>
      </c>
      <c r="B299" t="s">
        <v>6691</v>
      </c>
      <c r="C299" s="57">
        <v>50844</v>
      </c>
      <c r="D299" s="58">
        <v>0</v>
      </c>
      <c r="E299" s="58">
        <v>0</v>
      </c>
    </row>
    <row r="300" spans="1:5" x14ac:dyDescent="0.3">
      <c r="A300" t="s">
        <v>292</v>
      </c>
      <c r="B300" t="s">
        <v>6692</v>
      </c>
      <c r="C300" s="57">
        <v>41340</v>
      </c>
      <c r="D300" s="58">
        <v>0</v>
      </c>
      <c r="E300" s="58">
        <v>8342.3114314674622</v>
      </c>
    </row>
    <row r="301" spans="1:5" x14ac:dyDescent="0.3">
      <c r="A301" t="s">
        <v>293</v>
      </c>
      <c r="B301" t="s">
        <v>6693</v>
      </c>
      <c r="C301" s="57">
        <v>41646</v>
      </c>
      <c r="D301" s="58">
        <v>0</v>
      </c>
      <c r="E301" s="58">
        <v>0</v>
      </c>
    </row>
    <row r="302" spans="1:5" x14ac:dyDescent="0.3">
      <c r="A302" t="s">
        <v>294</v>
      </c>
      <c r="B302" t="s">
        <v>6694</v>
      </c>
      <c r="C302" s="57">
        <v>41251</v>
      </c>
      <c r="D302" s="58">
        <v>59973.466199999995</v>
      </c>
      <c r="E302" s="58">
        <v>92859.583587830872</v>
      </c>
    </row>
    <row r="303" spans="1:5" x14ac:dyDescent="0.3">
      <c r="A303" t="s">
        <v>295</v>
      </c>
      <c r="B303" t="s">
        <v>6695</v>
      </c>
      <c r="C303" s="57">
        <v>73919</v>
      </c>
      <c r="D303" s="58">
        <v>0</v>
      </c>
      <c r="E303" s="58">
        <v>0</v>
      </c>
    </row>
    <row r="304" spans="1:5" x14ac:dyDescent="0.3">
      <c r="A304" t="s">
        <v>296</v>
      </c>
      <c r="B304" t="s">
        <v>6696</v>
      </c>
      <c r="C304" s="57">
        <v>41324</v>
      </c>
      <c r="D304" s="58">
        <v>0</v>
      </c>
      <c r="E304" s="58">
        <v>0</v>
      </c>
    </row>
    <row r="305" spans="1:5" x14ac:dyDescent="0.3">
      <c r="A305" t="s">
        <v>297</v>
      </c>
      <c r="B305" t="s">
        <v>6697</v>
      </c>
      <c r="C305" s="57">
        <v>40775</v>
      </c>
      <c r="D305" s="58">
        <v>20810.203800000003</v>
      </c>
      <c r="E305" s="58">
        <v>16299.356017269865</v>
      </c>
    </row>
    <row r="306" spans="1:5" x14ac:dyDescent="0.3">
      <c r="A306" t="s">
        <v>298</v>
      </c>
      <c r="B306" t="s">
        <v>6698</v>
      </c>
      <c r="C306" s="57">
        <v>70002</v>
      </c>
      <c r="D306" s="58">
        <v>0</v>
      </c>
      <c r="E306" s="58">
        <v>0</v>
      </c>
    </row>
    <row r="307" spans="1:5" x14ac:dyDescent="0.3">
      <c r="A307" t="s">
        <v>299</v>
      </c>
      <c r="B307" t="s">
        <v>6699</v>
      </c>
      <c r="C307" s="57">
        <v>41447</v>
      </c>
      <c r="D307" s="58">
        <v>0</v>
      </c>
      <c r="E307" s="58">
        <v>0</v>
      </c>
    </row>
    <row r="308" spans="1:5" x14ac:dyDescent="0.3">
      <c r="A308" t="s">
        <v>300</v>
      </c>
      <c r="B308" t="s">
        <v>6700</v>
      </c>
      <c r="C308" s="57">
        <v>50844</v>
      </c>
      <c r="D308" s="58">
        <v>0</v>
      </c>
      <c r="E308" s="58">
        <v>0</v>
      </c>
    </row>
    <row r="309" spans="1:5" x14ac:dyDescent="0.3">
      <c r="A309" t="s">
        <v>301</v>
      </c>
      <c r="B309" t="s">
        <v>6701</v>
      </c>
      <c r="C309" s="57">
        <v>79874</v>
      </c>
      <c r="D309" s="58">
        <v>37695.086000000003</v>
      </c>
      <c r="E309" s="58">
        <v>57466.402699400562</v>
      </c>
    </row>
    <row r="310" spans="1:5" x14ac:dyDescent="0.3">
      <c r="A310" t="s">
        <v>302</v>
      </c>
      <c r="B310" t="s">
        <v>6702</v>
      </c>
      <c r="C310" s="57">
        <v>41023</v>
      </c>
      <c r="D310" s="58">
        <v>0</v>
      </c>
      <c r="E310" s="58">
        <v>22720.470111687555</v>
      </c>
    </row>
    <row r="311" spans="1:5" x14ac:dyDescent="0.3">
      <c r="A311" t="s">
        <v>303</v>
      </c>
      <c r="B311" t="s">
        <v>6703</v>
      </c>
      <c r="C311" s="57">
        <v>73932</v>
      </c>
      <c r="D311" s="58">
        <v>35543.29</v>
      </c>
      <c r="E311" s="58">
        <v>2815.0164189927159</v>
      </c>
    </row>
    <row r="312" spans="1:5" x14ac:dyDescent="0.3">
      <c r="A312" t="s">
        <v>304</v>
      </c>
      <c r="B312" t="s">
        <v>6704</v>
      </c>
      <c r="C312" s="57">
        <v>40888</v>
      </c>
      <c r="D312" s="58">
        <v>0</v>
      </c>
      <c r="E312" s="58">
        <v>400.67751949166387</v>
      </c>
    </row>
    <row r="313" spans="1:5" x14ac:dyDescent="0.3">
      <c r="A313" t="s">
        <v>305</v>
      </c>
      <c r="B313" t="s">
        <v>6705</v>
      </c>
      <c r="C313" s="57">
        <v>83280</v>
      </c>
      <c r="D313" s="58">
        <v>0</v>
      </c>
      <c r="E313" s="58">
        <v>0</v>
      </c>
    </row>
    <row r="314" spans="1:5" x14ac:dyDescent="0.3">
      <c r="A314" t="s">
        <v>306</v>
      </c>
      <c r="B314" t="s">
        <v>6706</v>
      </c>
      <c r="C314" s="57">
        <v>71956</v>
      </c>
      <c r="D314" s="58">
        <v>3617.6692000000003</v>
      </c>
      <c r="E314" s="58">
        <v>4612.9283654296687</v>
      </c>
    </row>
    <row r="315" spans="1:5" x14ac:dyDescent="0.3">
      <c r="A315" t="s">
        <v>307</v>
      </c>
      <c r="B315" t="s">
        <v>6707</v>
      </c>
      <c r="C315" s="57">
        <v>41340</v>
      </c>
      <c r="D315" s="58">
        <v>0</v>
      </c>
      <c r="E315" s="58">
        <v>0</v>
      </c>
    </row>
    <row r="316" spans="1:5" x14ac:dyDescent="0.3">
      <c r="A316" t="s">
        <v>308</v>
      </c>
      <c r="B316" t="s">
        <v>6708</v>
      </c>
      <c r="C316" s="57">
        <v>70002</v>
      </c>
      <c r="D316" s="58">
        <v>0</v>
      </c>
      <c r="E316" s="58">
        <v>0</v>
      </c>
    </row>
    <row r="317" spans="1:5" x14ac:dyDescent="0.3">
      <c r="A317" t="s">
        <v>309</v>
      </c>
      <c r="B317" t="s">
        <v>6709</v>
      </c>
      <c r="C317" s="57">
        <v>40712</v>
      </c>
      <c r="D317" s="58">
        <v>0</v>
      </c>
      <c r="E317" s="58">
        <v>0</v>
      </c>
    </row>
    <row r="318" spans="1:5" x14ac:dyDescent="0.3">
      <c r="A318" t="s">
        <v>310</v>
      </c>
      <c r="B318" t="s">
        <v>6710</v>
      </c>
      <c r="C318" s="57">
        <v>43318</v>
      </c>
      <c r="D318" s="58">
        <v>0</v>
      </c>
      <c r="E318" s="58">
        <v>0</v>
      </c>
    </row>
    <row r="319" spans="1:5" x14ac:dyDescent="0.3">
      <c r="A319" t="s">
        <v>311</v>
      </c>
      <c r="B319" t="s">
        <v>6711</v>
      </c>
      <c r="C319" s="57">
        <v>40974</v>
      </c>
      <c r="D319" s="58">
        <v>0</v>
      </c>
      <c r="E319" s="58">
        <v>0</v>
      </c>
    </row>
    <row r="320" spans="1:5" x14ac:dyDescent="0.3">
      <c r="A320" t="s">
        <v>312</v>
      </c>
      <c r="B320" t="s">
        <v>6712</v>
      </c>
      <c r="C320" s="57">
        <v>68836</v>
      </c>
      <c r="D320" s="58">
        <v>0</v>
      </c>
      <c r="E320" s="58">
        <v>0</v>
      </c>
    </row>
    <row r="321" spans="1:5" x14ac:dyDescent="0.3">
      <c r="A321" t="s">
        <v>313</v>
      </c>
      <c r="B321" t="s">
        <v>6713</v>
      </c>
      <c r="C321" s="57">
        <v>30240</v>
      </c>
      <c r="D321" s="58">
        <v>11064</v>
      </c>
      <c r="E321" s="58">
        <v>0</v>
      </c>
    </row>
    <row r="322" spans="1:5" x14ac:dyDescent="0.3">
      <c r="A322" t="s">
        <v>314</v>
      </c>
      <c r="B322" t="s">
        <v>6714</v>
      </c>
      <c r="C322" s="57">
        <v>74154</v>
      </c>
      <c r="D322" s="58">
        <v>0</v>
      </c>
      <c r="E322" s="58">
        <v>0</v>
      </c>
    </row>
    <row r="323" spans="1:5" x14ac:dyDescent="0.3">
      <c r="A323" t="s">
        <v>315</v>
      </c>
      <c r="B323" t="s">
        <v>6715</v>
      </c>
      <c r="C323" s="57">
        <v>46724</v>
      </c>
      <c r="D323" s="58">
        <v>0</v>
      </c>
      <c r="E323" s="58">
        <v>0</v>
      </c>
    </row>
    <row r="324" spans="1:5" x14ac:dyDescent="0.3">
      <c r="A324" t="s">
        <v>316</v>
      </c>
      <c r="B324" t="s">
        <v>6716</v>
      </c>
      <c r="C324" s="57">
        <v>41223</v>
      </c>
      <c r="D324" s="58">
        <v>0</v>
      </c>
      <c r="E324" s="58">
        <v>0</v>
      </c>
    </row>
    <row r="325" spans="1:5" x14ac:dyDescent="0.3">
      <c r="A325" t="s">
        <v>317</v>
      </c>
      <c r="B325" t="s">
        <v>6717</v>
      </c>
      <c r="C325" s="57">
        <v>41223</v>
      </c>
      <c r="D325" s="58">
        <v>0</v>
      </c>
      <c r="E325" s="58">
        <v>0</v>
      </c>
    </row>
    <row r="326" spans="1:5" x14ac:dyDescent="0.3">
      <c r="A326" t="s">
        <v>318</v>
      </c>
      <c r="B326" t="s">
        <v>6718</v>
      </c>
      <c r="C326" s="57">
        <v>41020</v>
      </c>
      <c r="D326" s="58">
        <v>0</v>
      </c>
      <c r="E326" s="58">
        <v>0</v>
      </c>
    </row>
    <row r="327" spans="1:5" x14ac:dyDescent="0.3">
      <c r="A327" t="s">
        <v>319</v>
      </c>
      <c r="B327" t="s">
        <v>6719</v>
      </c>
      <c r="C327" s="57">
        <v>40278</v>
      </c>
      <c r="D327" s="58">
        <v>0</v>
      </c>
      <c r="E327" s="58">
        <v>27451.546976454509</v>
      </c>
    </row>
    <row r="328" spans="1:5" x14ac:dyDescent="0.3">
      <c r="A328" t="s">
        <v>320</v>
      </c>
      <c r="B328" t="s">
        <v>6720</v>
      </c>
      <c r="C328" s="57">
        <v>47920</v>
      </c>
      <c r="D328" s="58">
        <v>0</v>
      </c>
      <c r="E328" s="58">
        <v>0</v>
      </c>
    </row>
    <row r="329" spans="1:5" x14ac:dyDescent="0.3">
      <c r="A329" t="s">
        <v>321</v>
      </c>
      <c r="B329" t="s">
        <v>6721</v>
      </c>
      <c r="C329" s="57">
        <v>47920</v>
      </c>
      <c r="D329" s="58">
        <v>0</v>
      </c>
      <c r="E329" s="58">
        <v>0</v>
      </c>
    </row>
    <row r="330" spans="1:5" x14ac:dyDescent="0.3">
      <c r="A330" t="s">
        <v>322</v>
      </c>
      <c r="B330" t="s">
        <v>6722</v>
      </c>
      <c r="C330" s="57">
        <v>47920</v>
      </c>
      <c r="D330" s="58">
        <v>9895.5774999999994</v>
      </c>
      <c r="E330" s="58">
        <v>9225.8567308593374</v>
      </c>
    </row>
    <row r="331" spans="1:5" x14ac:dyDescent="0.3">
      <c r="A331" t="s">
        <v>323</v>
      </c>
      <c r="B331" t="s">
        <v>6723</v>
      </c>
      <c r="C331" s="57">
        <v>47920</v>
      </c>
      <c r="D331" s="58">
        <v>0</v>
      </c>
      <c r="E331" s="58">
        <v>0</v>
      </c>
    </row>
    <row r="332" spans="1:5" x14ac:dyDescent="0.3">
      <c r="A332" t="s">
        <v>324</v>
      </c>
      <c r="B332" t="s">
        <v>6724</v>
      </c>
      <c r="C332" s="57">
        <v>47920</v>
      </c>
      <c r="D332" s="58">
        <v>0</v>
      </c>
      <c r="E332" s="58">
        <v>0</v>
      </c>
    </row>
    <row r="333" spans="1:5" x14ac:dyDescent="0.3">
      <c r="A333" t="s">
        <v>325</v>
      </c>
      <c r="B333" t="s">
        <v>6725</v>
      </c>
      <c r="C333" s="57">
        <v>41516</v>
      </c>
      <c r="D333" s="58">
        <v>71562.287999999986</v>
      </c>
      <c r="E333" s="58">
        <v>132346.86682286189</v>
      </c>
    </row>
    <row r="334" spans="1:5" x14ac:dyDescent="0.3">
      <c r="A334" t="s">
        <v>326</v>
      </c>
      <c r="B334" t="s">
        <v>6726</v>
      </c>
      <c r="C334" s="57">
        <v>47959</v>
      </c>
      <c r="D334" s="58">
        <v>0</v>
      </c>
      <c r="E334" s="58">
        <v>0</v>
      </c>
    </row>
    <row r="335" spans="1:5" x14ac:dyDescent="0.3">
      <c r="A335" t="s">
        <v>327</v>
      </c>
      <c r="B335" t="s">
        <v>6727</v>
      </c>
      <c r="C335" s="57">
        <v>47959</v>
      </c>
      <c r="D335" s="58">
        <v>0</v>
      </c>
      <c r="E335" s="58">
        <v>0</v>
      </c>
    </row>
    <row r="336" spans="1:5" x14ac:dyDescent="0.3">
      <c r="A336" t="s">
        <v>328</v>
      </c>
      <c r="B336" t="s">
        <v>6728</v>
      </c>
      <c r="C336" s="57">
        <v>41223</v>
      </c>
      <c r="D336" s="58">
        <v>0</v>
      </c>
      <c r="E336" s="58">
        <v>0</v>
      </c>
    </row>
    <row r="337" spans="1:5" x14ac:dyDescent="0.3">
      <c r="A337" t="s">
        <v>329</v>
      </c>
      <c r="B337" t="s">
        <v>6729</v>
      </c>
      <c r="C337" s="57">
        <v>75597</v>
      </c>
      <c r="D337" s="58">
        <v>41571.051600000006</v>
      </c>
      <c r="E337" s="58">
        <v>100939.91356424609</v>
      </c>
    </row>
    <row r="338" spans="1:5" x14ac:dyDescent="0.3">
      <c r="A338" t="s">
        <v>330</v>
      </c>
      <c r="B338" t="s">
        <v>6730</v>
      </c>
      <c r="C338" s="57">
        <v>73712</v>
      </c>
      <c r="D338" s="58">
        <v>0</v>
      </c>
      <c r="E338" s="58">
        <v>0</v>
      </c>
    </row>
    <row r="339" spans="1:5" x14ac:dyDescent="0.3">
      <c r="A339" t="s">
        <v>331</v>
      </c>
      <c r="B339" t="s">
        <v>6731</v>
      </c>
      <c r="C339" s="57">
        <v>44397</v>
      </c>
      <c r="D339" s="58">
        <v>73760</v>
      </c>
      <c r="E339" s="58">
        <v>108778.80965071121</v>
      </c>
    </row>
    <row r="340" spans="1:5" x14ac:dyDescent="0.3">
      <c r="A340" t="s">
        <v>332</v>
      </c>
      <c r="B340" t="s">
        <v>6732</v>
      </c>
      <c r="C340" s="57">
        <v>41000</v>
      </c>
      <c r="D340" s="58">
        <v>0</v>
      </c>
      <c r="E340" s="58">
        <v>0</v>
      </c>
    </row>
    <row r="341" spans="1:5" x14ac:dyDescent="0.3">
      <c r="A341" t="s">
        <v>333</v>
      </c>
      <c r="B341" t="s">
        <v>6733</v>
      </c>
      <c r="C341" s="57">
        <v>40972</v>
      </c>
      <c r="D341" s="58">
        <v>20284</v>
      </c>
      <c r="E341" s="58">
        <v>0</v>
      </c>
    </row>
    <row r="342" spans="1:5" x14ac:dyDescent="0.3">
      <c r="A342" t="s">
        <v>334</v>
      </c>
      <c r="B342" t="s">
        <v>6734</v>
      </c>
      <c r="C342" s="57">
        <v>40812</v>
      </c>
      <c r="D342" s="58">
        <v>111352.4136</v>
      </c>
      <c r="E342" s="58">
        <v>148682.18107906051</v>
      </c>
    </row>
    <row r="343" spans="1:5" x14ac:dyDescent="0.3">
      <c r="A343" t="s">
        <v>335</v>
      </c>
      <c r="B343" t="s">
        <v>6735</v>
      </c>
      <c r="C343" s="57">
        <v>41090</v>
      </c>
      <c r="D343" s="58">
        <v>20669.539200000003</v>
      </c>
      <c r="E343" s="58">
        <v>0</v>
      </c>
    </row>
    <row r="344" spans="1:5" x14ac:dyDescent="0.3">
      <c r="A344" t="s">
        <v>336</v>
      </c>
      <c r="B344" t="s">
        <v>6736</v>
      </c>
      <c r="C344" s="57">
        <v>40775</v>
      </c>
      <c r="D344" s="58">
        <v>0</v>
      </c>
      <c r="E344" s="58">
        <v>0</v>
      </c>
    </row>
    <row r="345" spans="1:5" x14ac:dyDescent="0.3">
      <c r="A345" t="s">
        <v>337</v>
      </c>
      <c r="B345" t="s">
        <v>6737</v>
      </c>
      <c r="C345" s="57">
        <v>43487</v>
      </c>
      <c r="D345" s="58">
        <v>0</v>
      </c>
      <c r="E345" s="58">
        <v>0</v>
      </c>
    </row>
    <row r="346" spans="1:5" x14ac:dyDescent="0.3">
      <c r="A346" t="s">
        <v>338</v>
      </c>
      <c r="B346" t="s">
        <v>6738</v>
      </c>
      <c r="C346" s="57">
        <v>55238</v>
      </c>
      <c r="D346" s="58">
        <v>1844</v>
      </c>
      <c r="E346" s="58">
        <v>0</v>
      </c>
    </row>
    <row r="347" spans="1:5" x14ac:dyDescent="0.3">
      <c r="A347" t="s">
        <v>339</v>
      </c>
      <c r="B347" t="s">
        <v>6739</v>
      </c>
      <c r="C347" s="57">
        <v>47959</v>
      </c>
      <c r="D347" s="58">
        <v>0</v>
      </c>
      <c r="E347" s="58">
        <v>0</v>
      </c>
    </row>
    <row r="348" spans="1:5" x14ac:dyDescent="0.3">
      <c r="A348" t="s">
        <v>340</v>
      </c>
      <c r="B348" t="s">
        <v>6740</v>
      </c>
      <c r="C348" s="57">
        <v>43967</v>
      </c>
      <c r="D348" s="58">
        <v>0</v>
      </c>
      <c r="E348" s="58">
        <v>0</v>
      </c>
    </row>
    <row r="349" spans="1:5" x14ac:dyDescent="0.3">
      <c r="A349" t="s">
        <v>341</v>
      </c>
      <c r="B349" t="s">
        <v>6741</v>
      </c>
      <c r="C349" s="57">
        <v>47959</v>
      </c>
      <c r="D349" s="58">
        <v>7376</v>
      </c>
      <c r="E349" s="58">
        <v>0</v>
      </c>
    </row>
    <row r="350" spans="1:5" x14ac:dyDescent="0.3">
      <c r="A350" t="s">
        <v>342</v>
      </c>
      <c r="B350" t="s">
        <v>6742</v>
      </c>
      <c r="C350" s="57">
        <v>83280</v>
      </c>
      <c r="D350" s="58">
        <v>0</v>
      </c>
      <c r="E350" s="58">
        <v>0</v>
      </c>
    </row>
    <row r="351" spans="1:5" x14ac:dyDescent="0.3">
      <c r="A351" t="s">
        <v>343</v>
      </c>
      <c r="B351" t="s">
        <v>6743</v>
      </c>
      <c r="C351" s="57">
        <v>41506</v>
      </c>
      <c r="D351" s="58">
        <v>0</v>
      </c>
      <c r="E351" s="58">
        <v>0</v>
      </c>
    </row>
    <row r="352" spans="1:5" x14ac:dyDescent="0.3">
      <c r="A352" t="s">
        <v>344</v>
      </c>
      <c r="B352" t="s">
        <v>6744</v>
      </c>
      <c r="C352" s="57">
        <v>40278</v>
      </c>
      <c r="D352" s="58">
        <v>0</v>
      </c>
      <c r="E352" s="58">
        <v>0</v>
      </c>
    </row>
    <row r="353" spans="1:5" x14ac:dyDescent="0.3">
      <c r="A353" t="s">
        <v>345</v>
      </c>
      <c r="B353" t="s">
        <v>6745</v>
      </c>
      <c r="C353" s="57">
        <v>40517</v>
      </c>
      <c r="D353" s="58">
        <v>3229.402</v>
      </c>
      <c r="E353" s="58">
        <v>10027.211769842665</v>
      </c>
    </row>
    <row r="354" spans="1:5" x14ac:dyDescent="0.3">
      <c r="A354" t="s">
        <v>346</v>
      </c>
      <c r="B354" t="s">
        <v>6746</v>
      </c>
      <c r="C354" s="57">
        <v>78912</v>
      </c>
      <c r="D354" s="58">
        <v>0</v>
      </c>
      <c r="E354" s="58">
        <v>0</v>
      </c>
    </row>
    <row r="355" spans="1:5" x14ac:dyDescent="0.3">
      <c r="A355" t="s">
        <v>347</v>
      </c>
      <c r="B355" t="s">
        <v>6747</v>
      </c>
      <c r="C355" s="57">
        <v>40894</v>
      </c>
      <c r="D355" s="58">
        <v>0</v>
      </c>
      <c r="E355" s="58">
        <v>0</v>
      </c>
    </row>
    <row r="356" spans="1:5" x14ac:dyDescent="0.3">
      <c r="A356" t="s">
        <v>348</v>
      </c>
      <c r="B356" t="s">
        <v>6748</v>
      </c>
      <c r="C356" s="57">
        <v>41782</v>
      </c>
      <c r="D356" s="58">
        <v>0</v>
      </c>
      <c r="E356" s="58">
        <v>0</v>
      </c>
    </row>
    <row r="357" spans="1:5" x14ac:dyDescent="0.3">
      <c r="A357" t="s">
        <v>349</v>
      </c>
      <c r="B357" t="s">
        <v>6749</v>
      </c>
      <c r="C357" s="57">
        <v>40974</v>
      </c>
      <c r="D357" s="58">
        <v>0</v>
      </c>
      <c r="E357" s="58">
        <v>0</v>
      </c>
    </row>
    <row r="358" spans="1:5" x14ac:dyDescent="0.3">
      <c r="A358" t="s">
        <v>350</v>
      </c>
      <c r="B358" t="s">
        <v>6750</v>
      </c>
      <c r="C358" s="57">
        <v>44201</v>
      </c>
      <c r="D358" s="58">
        <v>0</v>
      </c>
      <c r="E358" s="58">
        <v>0</v>
      </c>
    </row>
    <row r="359" spans="1:5" x14ac:dyDescent="0.3">
      <c r="A359" t="s">
        <v>351</v>
      </c>
      <c r="B359" t="s">
        <v>6751</v>
      </c>
      <c r="C359" s="57">
        <v>41845</v>
      </c>
      <c r="D359" s="58">
        <v>69283.691999999995</v>
      </c>
      <c r="E359" s="58">
        <v>40524.935272688926</v>
      </c>
    </row>
    <row r="360" spans="1:5" x14ac:dyDescent="0.3">
      <c r="A360" t="s">
        <v>352</v>
      </c>
      <c r="B360" t="s">
        <v>6752</v>
      </c>
      <c r="C360" s="57">
        <v>40971</v>
      </c>
      <c r="D360" s="58">
        <v>0</v>
      </c>
      <c r="E360" s="58">
        <v>0</v>
      </c>
    </row>
    <row r="361" spans="1:5" x14ac:dyDescent="0.3">
      <c r="A361" t="s">
        <v>353</v>
      </c>
      <c r="B361" t="s">
        <v>6753</v>
      </c>
      <c r="C361" s="57">
        <v>41486</v>
      </c>
      <c r="D361" s="58">
        <v>53061.973100000003</v>
      </c>
      <c r="E361" s="58">
        <v>6195.0908782941879</v>
      </c>
    </row>
    <row r="362" spans="1:5" x14ac:dyDescent="0.3">
      <c r="A362" t="s">
        <v>354</v>
      </c>
      <c r="B362" t="s">
        <v>6754</v>
      </c>
      <c r="C362" s="57">
        <v>40959</v>
      </c>
      <c r="D362" s="58">
        <v>17611.238000000001</v>
      </c>
      <c r="E362" s="58">
        <v>0</v>
      </c>
    </row>
    <row r="363" spans="1:5" x14ac:dyDescent="0.3">
      <c r="A363" t="s">
        <v>355</v>
      </c>
      <c r="B363" t="s">
        <v>6755</v>
      </c>
      <c r="C363" s="57">
        <v>44201</v>
      </c>
      <c r="D363" s="58">
        <v>10576.614000000001</v>
      </c>
      <c r="E363" s="58">
        <v>0</v>
      </c>
    </row>
    <row r="364" spans="1:5" x14ac:dyDescent="0.3">
      <c r="A364" t="s">
        <v>356</v>
      </c>
      <c r="B364" t="s">
        <v>6756</v>
      </c>
      <c r="C364" s="57">
        <v>49844</v>
      </c>
      <c r="D364" s="58">
        <v>10266.905100000002</v>
      </c>
      <c r="E364" s="58">
        <v>48795.330226298909</v>
      </c>
    </row>
    <row r="365" spans="1:5" x14ac:dyDescent="0.3">
      <c r="A365" t="s">
        <v>357</v>
      </c>
      <c r="B365" t="s">
        <v>6757</v>
      </c>
      <c r="C365" s="57">
        <v>75219</v>
      </c>
      <c r="D365" s="58">
        <v>0</v>
      </c>
      <c r="E365" s="58">
        <v>0</v>
      </c>
    </row>
    <row r="366" spans="1:5" x14ac:dyDescent="0.3">
      <c r="A366" t="s">
        <v>358</v>
      </c>
      <c r="B366" t="s">
        <v>6758</v>
      </c>
      <c r="C366" s="57">
        <v>41530</v>
      </c>
      <c r="D366" s="58">
        <v>0</v>
      </c>
      <c r="E366" s="58">
        <v>0</v>
      </c>
    </row>
    <row r="367" spans="1:5" x14ac:dyDescent="0.3">
      <c r="A367" t="s">
        <v>359</v>
      </c>
      <c r="B367" t="s">
        <v>6759</v>
      </c>
      <c r="C367" s="57">
        <v>41282</v>
      </c>
      <c r="D367" s="58">
        <v>0</v>
      </c>
      <c r="E367" s="58">
        <v>13212.08436067384</v>
      </c>
    </row>
    <row r="368" spans="1:5" x14ac:dyDescent="0.3">
      <c r="A368" t="s">
        <v>360</v>
      </c>
      <c r="B368" t="s">
        <v>6760</v>
      </c>
      <c r="C368" s="57">
        <v>30133</v>
      </c>
      <c r="D368" s="58">
        <v>0</v>
      </c>
      <c r="E368" s="58">
        <v>0</v>
      </c>
    </row>
    <row r="369" spans="1:5" x14ac:dyDescent="0.3">
      <c r="A369" t="s">
        <v>361</v>
      </c>
      <c r="B369" t="s">
        <v>6761</v>
      </c>
      <c r="C369" s="57">
        <v>25351</v>
      </c>
      <c r="D369" s="58">
        <v>3561.7323999999999</v>
      </c>
      <c r="E369" s="58">
        <v>0</v>
      </c>
    </row>
    <row r="370" spans="1:5" x14ac:dyDescent="0.3">
      <c r="A370" t="s">
        <v>362</v>
      </c>
      <c r="B370" t="s">
        <v>6762</v>
      </c>
      <c r="C370" s="57">
        <v>50104</v>
      </c>
      <c r="D370" s="58">
        <v>0</v>
      </c>
      <c r="E370" s="58">
        <v>0</v>
      </c>
    </row>
    <row r="371" spans="1:5" x14ac:dyDescent="0.3">
      <c r="A371" t="s">
        <v>363</v>
      </c>
      <c r="B371" t="s">
        <v>6763</v>
      </c>
      <c r="C371" s="57">
        <v>41018</v>
      </c>
      <c r="D371" s="58">
        <v>0</v>
      </c>
      <c r="E371" s="58">
        <v>49617.232830384382</v>
      </c>
    </row>
    <row r="372" spans="1:5" x14ac:dyDescent="0.3">
      <c r="A372" t="s">
        <v>364</v>
      </c>
      <c r="B372" t="s">
        <v>6764</v>
      </c>
      <c r="C372" s="57">
        <v>23961</v>
      </c>
      <c r="D372" s="58">
        <v>0</v>
      </c>
      <c r="E372" s="58">
        <v>0</v>
      </c>
    </row>
    <row r="373" spans="1:5" x14ac:dyDescent="0.3">
      <c r="A373" t="s">
        <v>365</v>
      </c>
      <c r="B373" t="s">
        <v>6765</v>
      </c>
      <c r="C373" s="57">
        <v>75597</v>
      </c>
      <c r="D373" s="58">
        <v>14752</v>
      </c>
      <c r="E373" s="58">
        <v>0</v>
      </c>
    </row>
    <row r="374" spans="1:5" x14ac:dyDescent="0.3">
      <c r="A374" t="s">
        <v>366</v>
      </c>
      <c r="B374" t="s">
        <v>6766</v>
      </c>
      <c r="C374" s="57">
        <v>40517</v>
      </c>
      <c r="D374" s="58">
        <v>0</v>
      </c>
      <c r="E374" s="58">
        <v>35.958238928739071</v>
      </c>
    </row>
    <row r="375" spans="1:5" x14ac:dyDescent="0.3">
      <c r="A375" t="s">
        <v>367</v>
      </c>
      <c r="B375" t="s">
        <v>6767</v>
      </c>
      <c r="C375" s="57">
        <v>41020</v>
      </c>
      <c r="D375" s="58">
        <v>0</v>
      </c>
      <c r="E375" s="58">
        <v>0</v>
      </c>
    </row>
    <row r="376" spans="1:5" x14ac:dyDescent="0.3">
      <c r="A376" t="s">
        <v>368</v>
      </c>
      <c r="B376" t="s">
        <v>6768</v>
      </c>
      <c r="C376" s="57">
        <v>23961</v>
      </c>
      <c r="D376" s="58">
        <v>0</v>
      </c>
      <c r="E376" s="58">
        <v>0</v>
      </c>
    </row>
    <row r="377" spans="1:5" x14ac:dyDescent="0.3">
      <c r="A377" t="s">
        <v>369</v>
      </c>
      <c r="B377" t="s">
        <v>6769</v>
      </c>
      <c r="C377" s="57">
        <v>40972</v>
      </c>
      <c r="D377" s="58">
        <v>0</v>
      </c>
      <c r="E377" s="58">
        <v>0</v>
      </c>
    </row>
    <row r="378" spans="1:5" x14ac:dyDescent="0.3">
      <c r="A378" t="s">
        <v>370</v>
      </c>
      <c r="B378" t="s">
        <v>6770</v>
      </c>
      <c r="C378" s="57">
        <v>40972</v>
      </c>
      <c r="D378" s="58">
        <v>0</v>
      </c>
      <c r="E378" s="58">
        <v>0</v>
      </c>
    </row>
    <row r="379" spans="1:5" x14ac:dyDescent="0.3">
      <c r="A379" t="s">
        <v>371</v>
      </c>
      <c r="B379" t="s">
        <v>6771</v>
      </c>
      <c r="C379" s="57">
        <v>71749</v>
      </c>
      <c r="D379" s="58">
        <v>0</v>
      </c>
      <c r="E379" s="58">
        <v>0</v>
      </c>
    </row>
    <row r="380" spans="1:5" x14ac:dyDescent="0.3">
      <c r="A380" t="s">
        <v>372</v>
      </c>
      <c r="B380" t="s">
        <v>6772</v>
      </c>
      <c r="C380" s="57">
        <v>40712</v>
      </c>
      <c r="D380" s="58">
        <v>0</v>
      </c>
      <c r="E380" s="58">
        <v>0</v>
      </c>
    </row>
    <row r="381" spans="1:5" x14ac:dyDescent="0.3">
      <c r="A381" t="s">
        <v>373</v>
      </c>
      <c r="B381" t="s">
        <v>6773</v>
      </c>
      <c r="C381" s="57">
        <v>50949</v>
      </c>
      <c r="D381" s="58">
        <v>0</v>
      </c>
      <c r="E381" s="58">
        <v>0</v>
      </c>
    </row>
    <row r="382" spans="1:5" x14ac:dyDescent="0.3">
      <c r="A382" t="s">
        <v>374</v>
      </c>
      <c r="B382" t="s">
        <v>6774</v>
      </c>
      <c r="C382" s="57">
        <v>40941</v>
      </c>
      <c r="D382" s="58">
        <v>0</v>
      </c>
      <c r="E382" s="58">
        <v>0</v>
      </c>
    </row>
    <row r="383" spans="1:5" x14ac:dyDescent="0.3">
      <c r="A383" t="s">
        <v>375</v>
      </c>
      <c r="B383" t="s">
        <v>6775</v>
      </c>
      <c r="C383" s="57">
        <v>37663</v>
      </c>
      <c r="D383" s="58">
        <v>0</v>
      </c>
      <c r="E383" s="58">
        <v>10602.54359270249</v>
      </c>
    </row>
    <row r="384" spans="1:5" x14ac:dyDescent="0.3">
      <c r="A384" t="s">
        <v>376</v>
      </c>
      <c r="B384" t="s">
        <v>6776</v>
      </c>
      <c r="C384" s="57">
        <v>52340</v>
      </c>
      <c r="D384" s="58">
        <v>0</v>
      </c>
      <c r="E384" s="58">
        <v>3015.3551787385477</v>
      </c>
    </row>
    <row r="385" spans="1:5" x14ac:dyDescent="0.3">
      <c r="A385" t="s">
        <v>377</v>
      </c>
      <c r="B385" t="s">
        <v>6777</v>
      </c>
      <c r="C385" s="57">
        <v>73932</v>
      </c>
      <c r="D385" s="58">
        <v>0</v>
      </c>
      <c r="E385" s="58">
        <v>0</v>
      </c>
    </row>
    <row r="386" spans="1:5" x14ac:dyDescent="0.3">
      <c r="A386" t="s">
        <v>378</v>
      </c>
      <c r="B386" t="s">
        <v>6778</v>
      </c>
      <c r="C386" s="57">
        <v>41692</v>
      </c>
      <c r="D386" s="58">
        <v>0</v>
      </c>
      <c r="E386" s="58">
        <v>24615.982992359659</v>
      </c>
    </row>
    <row r="387" spans="1:5" x14ac:dyDescent="0.3">
      <c r="A387" t="s">
        <v>379</v>
      </c>
      <c r="B387" t="s">
        <v>6779</v>
      </c>
      <c r="C387" s="57">
        <v>53406</v>
      </c>
      <c r="D387" s="58">
        <v>0</v>
      </c>
      <c r="E387" s="58">
        <v>0</v>
      </c>
    </row>
    <row r="388" spans="1:5" x14ac:dyDescent="0.3">
      <c r="A388" t="s">
        <v>380</v>
      </c>
      <c r="B388" t="s">
        <v>6780</v>
      </c>
      <c r="C388" s="57">
        <v>31384</v>
      </c>
      <c r="D388" s="58">
        <v>0</v>
      </c>
      <c r="E388" s="58">
        <v>0</v>
      </c>
    </row>
    <row r="389" spans="1:5" x14ac:dyDescent="0.3">
      <c r="A389" t="s">
        <v>381</v>
      </c>
      <c r="B389" t="s">
        <v>6781</v>
      </c>
      <c r="C389" s="57">
        <v>70002</v>
      </c>
      <c r="D389" s="58">
        <v>0</v>
      </c>
      <c r="E389" s="58">
        <v>0</v>
      </c>
    </row>
    <row r="390" spans="1:5" x14ac:dyDescent="0.3">
      <c r="A390" t="s">
        <v>382</v>
      </c>
      <c r="B390" t="s">
        <v>6782</v>
      </c>
      <c r="C390" s="57">
        <v>40894</v>
      </c>
      <c r="D390" s="58">
        <v>0</v>
      </c>
      <c r="E390" s="58">
        <v>0</v>
      </c>
    </row>
    <row r="391" spans="1:5" x14ac:dyDescent="0.3">
      <c r="A391" t="s">
        <v>383</v>
      </c>
      <c r="B391" t="s">
        <v>6783</v>
      </c>
      <c r="C391" s="57">
        <v>77975</v>
      </c>
      <c r="D391" s="58">
        <v>40297.666800000006</v>
      </c>
      <c r="E391" s="58">
        <v>10176.181616833155</v>
      </c>
    </row>
    <row r="392" spans="1:5" x14ac:dyDescent="0.3">
      <c r="A392" t="s">
        <v>384</v>
      </c>
      <c r="B392" t="s">
        <v>6784</v>
      </c>
      <c r="C392" s="57">
        <v>50819</v>
      </c>
      <c r="D392" s="58">
        <v>0</v>
      </c>
      <c r="E392" s="58">
        <v>2214.0001397552196</v>
      </c>
    </row>
    <row r="393" spans="1:5" x14ac:dyDescent="0.3">
      <c r="A393" t="s">
        <v>385</v>
      </c>
      <c r="B393" t="s">
        <v>6785</v>
      </c>
      <c r="C393" s="57">
        <v>68329</v>
      </c>
      <c r="D393" s="58">
        <v>0</v>
      </c>
      <c r="E393" s="58">
        <v>17331.871163652231</v>
      </c>
    </row>
    <row r="394" spans="1:5" x14ac:dyDescent="0.3">
      <c r="A394" t="s">
        <v>386</v>
      </c>
      <c r="B394" t="s">
        <v>6786</v>
      </c>
      <c r="C394" s="57">
        <v>47920</v>
      </c>
      <c r="D394" s="58">
        <v>0</v>
      </c>
      <c r="E394" s="58">
        <v>0</v>
      </c>
    </row>
    <row r="395" spans="1:5" x14ac:dyDescent="0.3">
      <c r="A395" t="s">
        <v>387</v>
      </c>
      <c r="B395" t="s">
        <v>6787</v>
      </c>
      <c r="C395" s="57">
        <v>30133</v>
      </c>
      <c r="D395" s="58">
        <v>0</v>
      </c>
      <c r="E395" s="58">
        <v>0</v>
      </c>
    </row>
    <row r="396" spans="1:5" x14ac:dyDescent="0.3">
      <c r="A396" t="s">
        <v>388</v>
      </c>
      <c r="B396" t="s">
        <v>6788</v>
      </c>
      <c r="C396" s="57">
        <v>59516</v>
      </c>
      <c r="D396" s="58">
        <v>0</v>
      </c>
      <c r="E396" s="58">
        <v>0</v>
      </c>
    </row>
    <row r="397" spans="1:5" x14ac:dyDescent="0.3">
      <c r="A397" t="s">
        <v>389</v>
      </c>
      <c r="B397" t="s">
        <v>6789</v>
      </c>
      <c r="C397" s="57">
        <v>59750</v>
      </c>
      <c r="D397" s="58">
        <v>62748.12</v>
      </c>
      <c r="E397" s="58">
        <v>34483.951132660761</v>
      </c>
    </row>
    <row r="398" spans="1:5" x14ac:dyDescent="0.3">
      <c r="A398" t="s">
        <v>390</v>
      </c>
      <c r="B398" t="s">
        <v>6790</v>
      </c>
      <c r="C398" s="57">
        <v>40945</v>
      </c>
      <c r="D398" s="58">
        <v>0</v>
      </c>
      <c r="E398" s="58">
        <v>0</v>
      </c>
    </row>
    <row r="399" spans="1:5" x14ac:dyDescent="0.3">
      <c r="A399" t="s">
        <v>391</v>
      </c>
      <c r="B399" t="s">
        <v>6791</v>
      </c>
      <c r="C399" s="57">
        <v>59919</v>
      </c>
      <c r="D399" s="58">
        <v>0</v>
      </c>
      <c r="E399" s="58">
        <v>0</v>
      </c>
    </row>
    <row r="400" spans="1:5" x14ac:dyDescent="0.3">
      <c r="A400" t="s">
        <v>392</v>
      </c>
      <c r="B400" t="s">
        <v>6792</v>
      </c>
      <c r="C400" s="57">
        <v>41646</v>
      </c>
      <c r="D400" s="58">
        <v>0</v>
      </c>
      <c r="E400" s="58">
        <v>0</v>
      </c>
    </row>
    <row r="401" spans="1:5" x14ac:dyDescent="0.3">
      <c r="A401" t="s">
        <v>393</v>
      </c>
      <c r="B401" t="s">
        <v>6793</v>
      </c>
      <c r="C401" s="57">
        <v>60322</v>
      </c>
      <c r="D401" s="58">
        <v>9220</v>
      </c>
      <c r="E401" s="58">
        <v>0</v>
      </c>
    </row>
    <row r="402" spans="1:5" x14ac:dyDescent="0.3">
      <c r="A402" t="s">
        <v>394</v>
      </c>
      <c r="B402" t="s">
        <v>6794</v>
      </c>
      <c r="C402" s="57">
        <v>60790</v>
      </c>
      <c r="D402" s="58">
        <v>1844</v>
      </c>
      <c r="E402" s="58">
        <v>0</v>
      </c>
    </row>
    <row r="403" spans="1:5" x14ac:dyDescent="0.3">
      <c r="A403" t="s">
        <v>395</v>
      </c>
      <c r="B403" t="s">
        <v>6795</v>
      </c>
      <c r="C403" s="57">
        <v>42607</v>
      </c>
      <c r="D403" s="58">
        <v>0</v>
      </c>
      <c r="E403" s="58">
        <v>0</v>
      </c>
    </row>
    <row r="404" spans="1:5" x14ac:dyDescent="0.3">
      <c r="A404" t="s">
        <v>396</v>
      </c>
      <c r="B404" t="s">
        <v>6796</v>
      </c>
      <c r="C404" s="57">
        <v>62818</v>
      </c>
      <c r="D404" s="58">
        <v>0</v>
      </c>
      <c r="E404" s="58">
        <v>0</v>
      </c>
    </row>
    <row r="405" spans="1:5" x14ac:dyDescent="0.3">
      <c r="A405" t="s">
        <v>397</v>
      </c>
      <c r="B405" t="s">
        <v>6797</v>
      </c>
      <c r="C405" s="57">
        <v>70033</v>
      </c>
      <c r="D405" s="58">
        <v>0</v>
      </c>
      <c r="E405" s="58">
        <v>0</v>
      </c>
    </row>
    <row r="406" spans="1:5" x14ac:dyDescent="0.3">
      <c r="A406" t="s">
        <v>398</v>
      </c>
      <c r="B406" t="s">
        <v>6798</v>
      </c>
      <c r="C406" s="57">
        <v>70358</v>
      </c>
      <c r="D406" s="58">
        <v>0</v>
      </c>
      <c r="E406" s="58">
        <v>0</v>
      </c>
    </row>
    <row r="407" spans="1:5" x14ac:dyDescent="0.3">
      <c r="A407" t="s">
        <v>399</v>
      </c>
      <c r="B407" t="s">
        <v>6799</v>
      </c>
      <c r="C407" s="57">
        <v>41385</v>
      </c>
      <c r="D407" s="58">
        <v>1844</v>
      </c>
      <c r="E407" s="58">
        <v>0</v>
      </c>
    </row>
    <row r="408" spans="1:5" x14ac:dyDescent="0.3">
      <c r="A408" t="s">
        <v>400</v>
      </c>
      <c r="B408" t="s">
        <v>6800</v>
      </c>
      <c r="C408" s="57">
        <v>41246</v>
      </c>
      <c r="D408" s="58">
        <v>0</v>
      </c>
      <c r="E408" s="58">
        <v>0</v>
      </c>
    </row>
    <row r="409" spans="1:5" x14ac:dyDescent="0.3">
      <c r="A409" t="s">
        <v>401</v>
      </c>
      <c r="B409" t="s">
        <v>6801</v>
      </c>
      <c r="C409" s="57">
        <v>55238</v>
      </c>
      <c r="D409" s="58">
        <v>0</v>
      </c>
      <c r="E409" s="58">
        <v>0</v>
      </c>
    </row>
    <row r="410" spans="1:5" x14ac:dyDescent="0.3">
      <c r="A410" t="s">
        <v>402</v>
      </c>
      <c r="B410" t="s">
        <v>6802</v>
      </c>
      <c r="C410" s="57">
        <v>72087</v>
      </c>
      <c r="D410" s="58">
        <v>0</v>
      </c>
      <c r="E410" s="58">
        <v>0</v>
      </c>
    </row>
    <row r="411" spans="1:5" x14ac:dyDescent="0.3">
      <c r="A411" t="s">
        <v>403</v>
      </c>
      <c r="B411" t="s">
        <v>6803</v>
      </c>
      <c r="C411" s="57">
        <v>41246</v>
      </c>
      <c r="D411" s="58">
        <v>0</v>
      </c>
      <c r="E411" s="58">
        <v>0</v>
      </c>
    </row>
    <row r="412" spans="1:5" x14ac:dyDescent="0.3">
      <c r="A412" t="s">
        <v>404</v>
      </c>
      <c r="B412" t="s">
        <v>6804</v>
      </c>
      <c r="C412" s="57">
        <v>41825</v>
      </c>
      <c r="D412" s="58">
        <v>0</v>
      </c>
      <c r="E412" s="58">
        <v>0</v>
      </c>
    </row>
    <row r="413" spans="1:5" x14ac:dyDescent="0.3">
      <c r="A413" t="s">
        <v>405</v>
      </c>
      <c r="B413" t="s">
        <v>6805</v>
      </c>
      <c r="C413" s="57">
        <v>40945</v>
      </c>
      <c r="D413" s="58">
        <v>0</v>
      </c>
      <c r="E413" s="58">
        <v>0</v>
      </c>
    </row>
    <row r="414" spans="1:5" x14ac:dyDescent="0.3">
      <c r="A414" t="s">
        <v>406</v>
      </c>
      <c r="B414" t="s">
        <v>6806</v>
      </c>
      <c r="C414" s="57">
        <v>42607</v>
      </c>
      <c r="D414" s="58">
        <v>0</v>
      </c>
      <c r="E414" s="58">
        <v>0</v>
      </c>
    </row>
    <row r="415" spans="1:5" x14ac:dyDescent="0.3">
      <c r="A415" t="s">
        <v>407</v>
      </c>
      <c r="B415" t="s">
        <v>6806</v>
      </c>
      <c r="C415" s="57">
        <v>42607</v>
      </c>
      <c r="D415" s="58">
        <v>0</v>
      </c>
      <c r="E415" s="58">
        <v>0</v>
      </c>
    </row>
    <row r="416" spans="1:5" x14ac:dyDescent="0.3">
      <c r="A416" t="s">
        <v>408</v>
      </c>
      <c r="B416" t="s">
        <v>6807</v>
      </c>
      <c r="C416" s="57">
        <v>41419</v>
      </c>
      <c r="D416" s="58">
        <v>0</v>
      </c>
      <c r="E416" s="58">
        <v>0</v>
      </c>
    </row>
    <row r="417" spans="1:5" x14ac:dyDescent="0.3">
      <c r="A417" t="s">
        <v>409</v>
      </c>
      <c r="B417" t="s">
        <v>6808</v>
      </c>
      <c r="C417" s="57">
        <v>40945</v>
      </c>
      <c r="D417" s="58">
        <v>0</v>
      </c>
      <c r="E417" s="58">
        <v>0</v>
      </c>
    </row>
    <row r="418" spans="1:5" x14ac:dyDescent="0.3">
      <c r="A418" t="s">
        <v>410</v>
      </c>
      <c r="B418" t="s">
        <v>6809</v>
      </c>
      <c r="C418" s="57">
        <v>42723</v>
      </c>
      <c r="D418" s="58">
        <v>0</v>
      </c>
      <c r="E418" s="58">
        <v>0</v>
      </c>
    </row>
    <row r="419" spans="1:5" x14ac:dyDescent="0.3">
      <c r="A419" t="s">
        <v>411</v>
      </c>
      <c r="B419" t="s">
        <v>6810</v>
      </c>
      <c r="C419" s="57">
        <v>41246</v>
      </c>
      <c r="D419" s="58">
        <v>0</v>
      </c>
      <c r="E419" s="58">
        <v>16730.854884414734</v>
      </c>
    </row>
    <row r="420" spans="1:5" x14ac:dyDescent="0.3">
      <c r="A420" t="s">
        <v>412</v>
      </c>
      <c r="B420" t="s">
        <v>6811</v>
      </c>
      <c r="C420" s="57">
        <v>42744</v>
      </c>
      <c r="D420" s="58">
        <v>0</v>
      </c>
      <c r="E420" s="58">
        <v>0</v>
      </c>
    </row>
    <row r="421" spans="1:5" x14ac:dyDescent="0.3">
      <c r="A421" t="s">
        <v>413</v>
      </c>
      <c r="B421" t="s">
        <v>6812</v>
      </c>
      <c r="C421" s="57">
        <v>41324</v>
      </c>
      <c r="D421" s="58">
        <v>0</v>
      </c>
      <c r="E421" s="58">
        <v>0</v>
      </c>
    </row>
    <row r="422" spans="1:5" x14ac:dyDescent="0.3">
      <c r="A422" t="s">
        <v>414</v>
      </c>
      <c r="B422" t="s">
        <v>6813</v>
      </c>
      <c r="C422" s="57">
        <v>75219</v>
      </c>
      <c r="D422" s="58">
        <v>0</v>
      </c>
      <c r="E422" s="58">
        <v>0</v>
      </c>
    </row>
    <row r="423" spans="1:5" x14ac:dyDescent="0.3">
      <c r="A423" t="s">
        <v>415</v>
      </c>
      <c r="B423" t="s">
        <v>6814</v>
      </c>
      <c r="C423" s="57">
        <v>84411</v>
      </c>
      <c r="D423" s="58">
        <v>0</v>
      </c>
      <c r="E423" s="58">
        <v>0</v>
      </c>
    </row>
    <row r="424" spans="1:5" x14ac:dyDescent="0.3">
      <c r="A424" t="s">
        <v>416</v>
      </c>
      <c r="B424" t="s">
        <v>6815</v>
      </c>
      <c r="C424" s="57">
        <v>84567</v>
      </c>
      <c r="D424" s="58">
        <v>0</v>
      </c>
      <c r="E424" s="58">
        <v>0</v>
      </c>
    </row>
    <row r="425" spans="1:5" x14ac:dyDescent="0.3">
      <c r="A425" t="s">
        <v>417</v>
      </c>
      <c r="B425" t="s">
        <v>6816</v>
      </c>
      <c r="C425" s="57">
        <v>23961</v>
      </c>
      <c r="D425" s="58">
        <v>0</v>
      </c>
      <c r="E425" s="58">
        <v>0</v>
      </c>
    </row>
    <row r="426" spans="1:5" x14ac:dyDescent="0.3">
      <c r="A426" t="s">
        <v>418</v>
      </c>
      <c r="B426" t="s">
        <v>6817</v>
      </c>
      <c r="C426" s="57">
        <v>84827</v>
      </c>
      <c r="D426" s="58">
        <v>0</v>
      </c>
      <c r="E426" s="58">
        <v>11809.713042453015</v>
      </c>
    </row>
    <row r="427" spans="1:5" x14ac:dyDescent="0.3">
      <c r="A427" t="s">
        <v>419</v>
      </c>
      <c r="B427" t="s">
        <v>6818</v>
      </c>
      <c r="C427" s="57">
        <v>40888</v>
      </c>
      <c r="D427" s="58">
        <v>25299.000399999997</v>
      </c>
      <c r="E427" s="58">
        <v>0</v>
      </c>
    </row>
    <row r="428" spans="1:5" x14ac:dyDescent="0.3">
      <c r="A428" t="s">
        <v>420</v>
      </c>
      <c r="B428" t="s">
        <v>6819</v>
      </c>
      <c r="C428" s="57">
        <v>74531</v>
      </c>
      <c r="D428" s="58">
        <v>443227.56</v>
      </c>
      <c r="E428" s="58">
        <v>440961.02087440266</v>
      </c>
    </row>
    <row r="429" spans="1:5" x14ac:dyDescent="0.3">
      <c r="A429" t="s">
        <v>421</v>
      </c>
      <c r="B429" t="s">
        <v>6820</v>
      </c>
      <c r="C429" s="57">
        <v>78222</v>
      </c>
      <c r="D429" s="58">
        <v>0</v>
      </c>
      <c r="E429" s="58">
        <v>0</v>
      </c>
    </row>
    <row r="430" spans="1:5" x14ac:dyDescent="0.3">
      <c r="A430" t="s">
        <v>422</v>
      </c>
      <c r="B430" t="s">
        <v>6821</v>
      </c>
      <c r="C430" s="57">
        <v>85048</v>
      </c>
      <c r="D430" s="58">
        <v>1844</v>
      </c>
      <c r="E430" s="58">
        <v>0</v>
      </c>
    </row>
    <row r="431" spans="1:5" x14ac:dyDescent="0.3">
      <c r="A431" t="s">
        <v>423</v>
      </c>
      <c r="B431" t="s">
        <v>6822</v>
      </c>
      <c r="C431" s="57">
        <v>48348</v>
      </c>
      <c r="D431" s="58">
        <v>0</v>
      </c>
      <c r="E431" s="58">
        <v>0</v>
      </c>
    </row>
    <row r="432" spans="1:5" x14ac:dyDescent="0.3">
      <c r="A432" t="s">
        <v>424</v>
      </c>
      <c r="B432" t="s">
        <v>6823</v>
      </c>
      <c r="C432" s="57">
        <v>77456</v>
      </c>
      <c r="D432" s="58">
        <v>0</v>
      </c>
      <c r="E432" s="58">
        <v>0</v>
      </c>
    </row>
    <row r="433" spans="1:5" x14ac:dyDescent="0.3">
      <c r="A433" t="s">
        <v>425</v>
      </c>
      <c r="B433" t="s">
        <v>6824</v>
      </c>
      <c r="C433" s="57">
        <v>31384</v>
      </c>
      <c r="D433" s="58">
        <v>0</v>
      </c>
      <c r="E433" s="58">
        <v>0</v>
      </c>
    </row>
    <row r="434" spans="1:5" x14ac:dyDescent="0.3">
      <c r="A434" t="s">
        <v>426</v>
      </c>
      <c r="B434" t="s">
        <v>6825</v>
      </c>
      <c r="C434" s="57">
        <v>41246</v>
      </c>
      <c r="D434" s="58">
        <v>0</v>
      </c>
      <c r="E434" s="58">
        <v>0</v>
      </c>
    </row>
    <row r="435" spans="1:5" x14ac:dyDescent="0.3">
      <c r="A435" t="s">
        <v>427</v>
      </c>
      <c r="B435" t="s">
        <v>6826</v>
      </c>
      <c r="C435" s="57">
        <v>41191</v>
      </c>
      <c r="D435" s="58">
        <v>0</v>
      </c>
      <c r="E435" s="58">
        <v>0</v>
      </c>
    </row>
    <row r="436" spans="1:5" x14ac:dyDescent="0.3">
      <c r="A436" t="s">
        <v>428</v>
      </c>
      <c r="B436" t="s">
        <v>6827</v>
      </c>
      <c r="C436" s="57">
        <v>41856</v>
      </c>
      <c r="D436" s="58">
        <v>0</v>
      </c>
      <c r="E436" s="58">
        <v>0</v>
      </c>
    </row>
    <row r="437" spans="1:5" x14ac:dyDescent="0.3">
      <c r="A437" t="s">
        <v>429</v>
      </c>
      <c r="B437" t="s">
        <v>6828</v>
      </c>
      <c r="C437" s="57">
        <v>41435</v>
      </c>
      <c r="D437" s="58">
        <v>0</v>
      </c>
      <c r="E437" s="58">
        <v>0</v>
      </c>
    </row>
    <row r="438" spans="1:5" x14ac:dyDescent="0.3">
      <c r="A438" t="s">
        <v>430</v>
      </c>
      <c r="B438" t="s">
        <v>6829</v>
      </c>
      <c r="C438" s="57">
        <v>41488</v>
      </c>
      <c r="D438" s="58">
        <v>0</v>
      </c>
      <c r="E438" s="58">
        <v>0</v>
      </c>
    </row>
    <row r="439" spans="1:5" x14ac:dyDescent="0.3">
      <c r="A439" t="s">
        <v>431</v>
      </c>
      <c r="B439" t="s">
        <v>6830</v>
      </c>
      <c r="C439" s="57">
        <v>42610</v>
      </c>
      <c r="D439" s="58">
        <v>0</v>
      </c>
      <c r="E439" s="58">
        <v>0</v>
      </c>
    </row>
    <row r="440" spans="1:5" x14ac:dyDescent="0.3">
      <c r="A440" t="s">
        <v>432</v>
      </c>
      <c r="B440" t="s">
        <v>6831</v>
      </c>
      <c r="C440" s="57">
        <v>40969</v>
      </c>
      <c r="D440" s="58">
        <v>0</v>
      </c>
      <c r="E440" s="58">
        <v>0</v>
      </c>
    </row>
    <row r="441" spans="1:5" x14ac:dyDescent="0.3">
      <c r="A441" t="s">
        <v>433</v>
      </c>
      <c r="B441" t="s">
        <v>6832</v>
      </c>
      <c r="C441" s="57">
        <v>41842</v>
      </c>
      <c r="D441" s="58">
        <v>0</v>
      </c>
      <c r="E441" s="58">
        <v>0</v>
      </c>
    </row>
    <row r="442" spans="1:5" x14ac:dyDescent="0.3">
      <c r="A442" t="s">
        <v>434</v>
      </c>
      <c r="B442" t="s">
        <v>6833</v>
      </c>
      <c r="C442" s="57">
        <v>41471</v>
      </c>
      <c r="D442" s="58">
        <v>0</v>
      </c>
      <c r="E442" s="58">
        <v>0</v>
      </c>
    </row>
    <row r="443" spans="1:5" x14ac:dyDescent="0.3">
      <c r="A443" t="s">
        <v>435</v>
      </c>
      <c r="B443" t="s">
        <v>6834</v>
      </c>
      <c r="C443" s="57">
        <v>28601</v>
      </c>
      <c r="D443" s="58">
        <v>6721.2134000000005</v>
      </c>
      <c r="E443" s="58">
        <v>0</v>
      </c>
    </row>
    <row r="444" spans="1:5" x14ac:dyDescent="0.3">
      <c r="A444" t="s">
        <v>436</v>
      </c>
      <c r="B444" t="s">
        <v>6835</v>
      </c>
      <c r="C444" s="57">
        <v>41376</v>
      </c>
      <c r="D444" s="58">
        <v>0</v>
      </c>
      <c r="E444" s="58">
        <v>0</v>
      </c>
    </row>
    <row r="445" spans="1:5" x14ac:dyDescent="0.3">
      <c r="A445" t="s">
        <v>437</v>
      </c>
      <c r="B445" t="s">
        <v>6836</v>
      </c>
      <c r="C445" s="57">
        <v>41558</v>
      </c>
      <c r="D445" s="58">
        <v>7077.3991999999998</v>
      </c>
      <c r="E445" s="58">
        <v>0</v>
      </c>
    </row>
    <row r="446" spans="1:5" x14ac:dyDescent="0.3">
      <c r="A446" t="s">
        <v>438</v>
      </c>
      <c r="B446" t="s">
        <v>6837</v>
      </c>
      <c r="C446" s="57">
        <v>42567</v>
      </c>
      <c r="D446" s="58">
        <v>0</v>
      </c>
      <c r="E446" s="58">
        <v>2558.1718552160082</v>
      </c>
    </row>
    <row r="447" spans="1:5" x14ac:dyDescent="0.3">
      <c r="A447" t="s">
        <v>439</v>
      </c>
      <c r="B447" t="s">
        <v>6838</v>
      </c>
      <c r="C447" s="57">
        <v>41638</v>
      </c>
      <c r="D447" s="58">
        <v>15125.466400000001</v>
      </c>
      <c r="E447" s="58">
        <v>20814.683448464388</v>
      </c>
    </row>
    <row r="448" spans="1:5" x14ac:dyDescent="0.3">
      <c r="A448" t="s">
        <v>440</v>
      </c>
      <c r="B448" t="s">
        <v>6839</v>
      </c>
      <c r="C448" s="57">
        <v>41856</v>
      </c>
      <c r="D448" s="58">
        <v>0</v>
      </c>
      <c r="E448" s="58">
        <v>0</v>
      </c>
    </row>
    <row r="449" spans="1:5" x14ac:dyDescent="0.3">
      <c r="A449" t="s">
        <v>441</v>
      </c>
      <c r="B449" t="s">
        <v>6840</v>
      </c>
      <c r="C449" s="57">
        <v>41629</v>
      </c>
      <c r="D449" s="58">
        <v>0</v>
      </c>
      <c r="E449" s="58">
        <v>0</v>
      </c>
    </row>
    <row r="450" spans="1:5" x14ac:dyDescent="0.3">
      <c r="A450" t="s">
        <v>442</v>
      </c>
      <c r="B450" t="s">
        <v>6841</v>
      </c>
      <c r="C450" s="57">
        <v>41617</v>
      </c>
      <c r="D450" s="58">
        <v>0</v>
      </c>
      <c r="E450" s="58">
        <v>0</v>
      </c>
    </row>
    <row r="451" spans="1:5" x14ac:dyDescent="0.3">
      <c r="A451" t="s">
        <v>443</v>
      </c>
      <c r="B451" t="s">
        <v>6842</v>
      </c>
      <c r="C451" s="57">
        <v>41455</v>
      </c>
      <c r="D451" s="58">
        <v>0</v>
      </c>
      <c r="E451" s="58">
        <v>0</v>
      </c>
    </row>
    <row r="452" spans="1:5" x14ac:dyDescent="0.3">
      <c r="A452" t="s">
        <v>444</v>
      </c>
      <c r="B452" t="s">
        <v>6843</v>
      </c>
      <c r="C452" s="57">
        <v>41471</v>
      </c>
      <c r="D452" s="58">
        <v>0</v>
      </c>
      <c r="E452" s="58">
        <v>0</v>
      </c>
    </row>
    <row r="453" spans="1:5" x14ac:dyDescent="0.3">
      <c r="A453" t="s">
        <v>445</v>
      </c>
      <c r="B453" t="s">
        <v>6844</v>
      </c>
      <c r="C453" s="57">
        <v>41434</v>
      </c>
      <c r="D453" s="58">
        <v>0</v>
      </c>
      <c r="E453" s="58">
        <v>0</v>
      </c>
    </row>
    <row r="454" spans="1:5" x14ac:dyDescent="0.3">
      <c r="A454" t="s">
        <v>446</v>
      </c>
      <c r="B454" t="s">
        <v>6845</v>
      </c>
      <c r="C454" s="57">
        <v>41871</v>
      </c>
      <c r="D454" s="58">
        <v>0</v>
      </c>
      <c r="E454" s="58">
        <v>0</v>
      </c>
    </row>
    <row r="455" spans="1:5" x14ac:dyDescent="0.3">
      <c r="A455" t="s">
        <v>447</v>
      </c>
      <c r="B455" t="s">
        <v>6846</v>
      </c>
      <c r="C455" s="57">
        <v>32099</v>
      </c>
      <c r="D455" s="58">
        <v>0</v>
      </c>
      <c r="E455" s="58">
        <v>0</v>
      </c>
    </row>
    <row r="456" spans="1:5" x14ac:dyDescent="0.3">
      <c r="A456" t="s">
        <v>448</v>
      </c>
      <c r="B456" t="s">
        <v>6846</v>
      </c>
      <c r="C456" s="57">
        <v>32099</v>
      </c>
      <c r="D456" s="58">
        <v>0</v>
      </c>
      <c r="E456" s="58">
        <v>0</v>
      </c>
    </row>
    <row r="457" spans="1:5" x14ac:dyDescent="0.3">
      <c r="A457" t="s">
        <v>449</v>
      </c>
      <c r="B457" t="s">
        <v>6847</v>
      </c>
      <c r="C457" s="57">
        <v>41373</v>
      </c>
      <c r="D457" s="58">
        <v>0</v>
      </c>
      <c r="E457" s="58">
        <v>0</v>
      </c>
    </row>
    <row r="458" spans="1:5" x14ac:dyDescent="0.3">
      <c r="A458" t="s">
        <v>450</v>
      </c>
      <c r="B458" t="s">
        <v>6848</v>
      </c>
      <c r="C458" s="57">
        <v>40967</v>
      </c>
      <c r="D458" s="58">
        <v>0</v>
      </c>
      <c r="E458" s="58">
        <v>0</v>
      </c>
    </row>
    <row r="459" spans="1:5" x14ac:dyDescent="0.3">
      <c r="A459" t="s">
        <v>451</v>
      </c>
      <c r="B459" t="s">
        <v>6849</v>
      </c>
      <c r="C459" s="57">
        <v>40635</v>
      </c>
      <c r="D459" s="58">
        <v>0</v>
      </c>
      <c r="E459" s="58">
        <v>0</v>
      </c>
    </row>
    <row r="460" spans="1:5" x14ac:dyDescent="0.3">
      <c r="A460" t="s">
        <v>452</v>
      </c>
      <c r="B460" t="s">
        <v>6850</v>
      </c>
      <c r="C460" s="57">
        <v>40635</v>
      </c>
      <c r="D460" s="58">
        <v>0</v>
      </c>
      <c r="E460" s="58">
        <v>0</v>
      </c>
    </row>
    <row r="461" spans="1:5" x14ac:dyDescent="0.3">
      <c r="A461" t="s">
        <v>453</v>
      </c>
      <c r="B461" t="s">
        <v>6851</v>
      </c>
      <c r="C461" s="57">
        <v>20970</v>
      </c>
      <c r="D461" s="58">
        <v>0</v>
      </c>
      <c r="E461" s="58">
        <v>0</v>
      </c>
    </row>
    <row r="462" spans="1:5" x14ac:dyDescent="0.3">
      <c r="A462" t="s">
        <v>454</v>
      </c>
      <c r="B462" t="s">
        <v>6852</v>
      </c>
      <c r="C462" s="57">
        <v>40632</v>
      </c>
      <c r="D462" s="58">
        <v>1844</v>
      </c>
      <c r="E462" s="58">
        <v>0</v>
      </c>
    </row>
    <row r="463" spans="1:5" x14ac:dyDescent="0.3">
      <c r="A463" t="s">
        <v>455</v>
      </c>
      <c r="B463" t="s">
        <v>6853</v>
      </c>
      <c r="C463" s="57">
        <v>42604</v>
      </c>
      <c r="D463" s="58">
        <v>0</v>
      </c>
      <c r="E463" s="58">
        <v>0</v>
      </c>
    </row>
    <row r="464" spans="1:5" x14ac:dyDescent="0.3">
      <c r="A464" t="s">
        <v>456</v>
      </c>
      <c r="B464" t="s">
        <v>6854</v>
      </c>
      <c r="C464" s="57">
        <v>21464</v>
      </c>
      <c r="D464" s="58">
        <v>0</v>
      </c>
      <c r="E464" s="58">
        <v>0</v>
      </c>
    </row>
    <row r="465" spans="1:5" x14ac:dyDescent="0.3">
      <c r="A465" t="s">
        <v>457</v>
      </c>
      <c r="B465" t="s">
        <v>6855</v>
      </c>
      <c r="C465" s="57">
        <v>41239</v>
      </c>
      <c r="D465" s="58">
        <v>0</v>
      </c>
      <c r="E465" s="58">
        <v>0</v>
      </c>
    </row>
    <row r="466" spans="1:5" x14ac:dyDescent="0.3">
      <c r="A466" t="s">
        <v>458</v>
      </c>
      <c r="B466" t="s">
        <v>6856</v>
      </c>
      <c r="C466" s="57">
        <v>40789</v>
      </c>
      <c r="D466" s="58">
        <v>0</v>
      </c>
      <c r="E466" s="58">
        <v>426.36197586933463</v>
      </c>
    </row>
    <row r="467" spans="1:5" x14ac:dyDescent="0.3">
      <c r="A467" t="s">
        <v>459</v>
      </c>
      <c r="B467" t="s">
        <v>6857</v>
      </c>
      <c r="C467" s="57">
        <v>42636</v>
      </c>
      <c r="D467" s="58">
        <v>0</v>
      </c>
      <c r="E467" s="58">
        <v>0</v>
      </c>
    </row>
    <row r="468" spans="1:5" x14ac:dyDescent="0.3">
      <c r="A468" t="s">
        <v>460</v>
      </c>
      <c r="B468" t="s">
        <v>6858</v>
      </c>
      <c r="C468" s="57">
        <v>40794</v>
      </c>
      <c r="D468" s="58">
        <v>0</v>
      </c>
      <c r="E468" s="58">
        <v>23321.486390925053</v>
      </c>
    </row>
    <row r="469" spans="1:5" x14ac:dyDescent="0.3">
      <c r="A469" t="s">
        <v>461</v>
      </c>
      <c r="B469" t="s">
        <v>6859</v>
      </c>
      <c r="C469" s="57">
        <v>41845</v>
      </c>
      <c r="D469" s="58">
        <v>0</v>
      </c>
      <c r="E469" s="58">
        <v>0</v>
      </c>
    </row>
    <row r="470" spans="1:5" x14ac:dyDescent="0.3">
      <c r="A470" t="s">
        <v>462</v>
      </c>
      <c r="B470" t="s">
        <v>6860</v>
      </c>
      <c r="C470" s="57">
        <v>30582</v>
      </c>
      <c r="D470" s="58">
        <v>16596</v>
      </c>
      <c r="E470" s="58">
        <v>0</v>
      </c>
    </row>
    <row r="471" spans="1:5" x14ac:dyDescent="0.3">
      <c r="A471" t="s">
        <v>463</v>
      </c>
      <c r="B471" t="s">
        <v>6861</v>
      </c>
      <c r="C471" s="57">
        <v>23440</v>
      </c>
      <c r="D471" s="58">
        <v>0</v>
      </c>
      <c r="E471" s="58">
        <v>0</v>
      </c>
    </row>
    <row r="472" spans="1:5" x14ac:dyDescent="0.3">
      <c r="A472" t="s">
        <v>464</v>
      </c>
      <c r="B472" t="s">
        <v>6862</v>
      </c>
      <c r="C472" s="57">
        <v>41005</v>
      </c>
      <c r="D472" s="58">
        <v>5532</v>
      </c>
      <c r="E472" s="58">
        <v>18076.720398604681</v>
      </c>
    </row>
    <row r="473" spans="1:5" x14ac:dyDescent="0.3">
      <c r="A473" t="s">
        <v>465</v>
      </c>
      <c r="B473" t="s">
        <v>6863</v>
      </c>
      <c r="C473" s="57">
        <v>40557</v>
      </c>
      <c r="D473" s="58">
        <v>0</v>
      </c>
      <c r="E473" s="58">
        <v>0</v>
      </c>
    </row>
    <row r="474" spans="1:5" x14ac:dyDescent="0.3">
      <c r="A474" t="s">
        <v>466</v>
      </c>
      <c r="B474" t="s">
        <v>6864</v>
      </c>
      <c r="C474" s="57">
        <v>41005</v>
      </c>
      <c r="D474" s="58">
        <v>29225.964199999999</v>
      </c>
      <c r="E474" s="58">
        <v>10402.204832956659</v>
      </c>
    </row>
    <row r="475" spans="1:5" x14ac:dyDescent="0.3">
      <c r="A475" t="s">
        <v>467</v>
      </c>
      <c r="B475" t="s">
        <v>6865</v>
      </c>
      <c r="C475" s="57">
        <v>40788</v>
      </c>
      <c r="D475" s="58">
        <v>0</v>
      </c>
      <c r="E475" s="58">
        <v>0</v>
      </c>
    </row>
    <row r="476" spans="1:5" x14ac:dyDescent="0.3">
      <c r="A476" t="s">
        <v>468</v>
      </c>
      <c r="B476" t="s">
        <v>6866</v>
      </c>
      <c r="C476" s="57">
        <v>41693</v>
      </c>
      <c r="D476" s="58">
        <v>3809.7462999999998</v>
      </c>
      <c r="E476" s="58">
        <v>0</v>
      </c>
    </row>
    <row r="477" spans="1:5" x14ac:dyDescent="0.3">
      <c r="A477" t="s">
        <v>469</v>
      </c>
      <c r="B477" t="s">
        <v>6867</v>
      </c>
      <c r="C477" s="57">
        <v>41419</v>
      </c>
      <c r="D477" s="58">
        <v>3688</v>
      </c>
      <c r="E477" s="58">
        <v>0</v>
      </c>
    </row>
    <row r="478" spans="1:5" x14ac:dyDescent="0.3">
      <c r="A478" t="s">
        <v>470</v>
      </c>
      <c r="B478" t="s">
        <v>6868</v>
      </c>
      <c r="C478" s="57">
        <v>80433</v>
      </c>
      <c r="D478" s="58">
        <v>0</v>
      </c>
      <c r="E478" s="58">
        <v>0</v>
      </c>
    </row>
    <row r="479" spans="1:5" x14ac:dyDescent="0.3">
      <c r="A479" t="s">
        <v>471</v>
      </c>
      <c r="B479" t="s">
        <v>6869</v>
      </c>
      <c r="C479" s="57">
        <v>25156</v>
      </c>
      <c r="D479" s="58">
        <v>0</v>
      </c>
      <c r="E479" s="58">
        <v>0</v>
      </c>
    </row>
    <row r="480" spans="1:5" x14ac:dyDescent="0.3">
      <c r="A480" t="s">
        <v>472</v>
      </c>
      <c r="B480" t="s">
        <v>6870</v>
      </c>
      <c r="C480" s="57">
        <v>41385</v>
      </c>
      <c r="D480" s="58">
        <v>0</v>
      </c>
      <c r="E480" s="58">
        <v>0</v>
      </c>
    </row>
    <row r="481" spans="1:5" x14ac:dyDescent="0.3">
      <c r="A481" t="s">
        <v>473</v>
      </c>
      <c r="B481" t="s">
        <v>6871</v>
      </c>
      <c r="C481" s="57">
        <v>40945</v>
      </c>
      <c r="D481" s="58">
        <v>11064</v>
      </c>
      <c r="E481" s="58">
        <v>0</v>
      </c>
    </row>
    <row r="482" spans="1:5" x14ac:dyDescent="0.3">
      <c r="A482" t="s">
        <v>474</v>
      </c>
      <c r="B482" t="s">
        <v>6871</v>
      </c>
      <c r="C482" s="57">
        <v>40945</v>
      </c>
      <c r="D482" s="58">
        <v>12908</v>
      </c>
      <c r="E482" s="58">
        <v>0</v>
      </c>
    </row>
    <row r="483" spans="1:5" x14ac:dyDescent="0.3">
      <c r="A483" t="s">
        <v>475</v>
      </c>
      <c r="B483" t="s">
        <v>6872</v>
      </c>
      <c r="C483" s="57">
        <v>42656</v>
      </c>
      <c r="D483" s="58">
        <v>0</v>
      </c>
      <c r="E483" s="58">
        <v>0</v>
      </c>
    </row>
    <row r="484" spans="1:5" x14ac:dyDescent="0.3">
      <c r="A484" t="s">
        <v>476</v>
      </c>
      <c r="B484" t="s">
        <v>6873</v>
      </c>
      <c r="C484" s="57">
        <v>41373</v>
      </c>
      <c r="D484" s="58">
        <v>178058.02980000002</v>
      </c>
      <c r="E484" s="58">
        <v>170930.05719339891</v>
      </c>
    </row>
    <row r="485" spans="1:5" x14ac:dyDescent="0.3">
      <c r="A485" t="s">
        <v>477</v>
      </c>
      <c r="B485" t="s">
        <v>6874</v>
      </c>
      <c r="C485" s="57">
        <v>42545</v>
      </c>
      <c r="D485" s="58">
        <v>14633.547100000002</v>
      </c>
      <c r="E485" s="58">
        <v>0</v>
      </c>
    </row>
    <row r="486" spans="1:5" x14ac:dyDescent="0.3">
      <c r="A486" t="s">
        <v>478</v>
      </c>
      <c r="B486" t="s">
        <v>6875</v>
      </c>
      <c r="C486" s="57">
        <v>40788</v>
      </c>
      <c r="D486" s="58">
        <v>9220</v>
      </c>
      <c r="E486" s="58">
        <v>2876.6591142991251</v>
      </c>
    </row>
    <row r="487" spans="1:5" x14ac:dyDescent="0.3">
      <c r="A487" t="s">
        <v>479</v>
      </c>
      <c r="B487" t="s">
        <v>6876</v>
      </c>
      <c r="C487" s="57">
        <v>40928</v>
      </c>
      <c r="D487" s="58">
        <v>0</v>
      </c>
      <c r="E487" s="58">
        <v>0</v>
      </c>
    </row>
    <row r="488" spans="1:5" x14ac:dyDescent="0.3">
      <c r="A488" t="s">
        <v>480</v>
      </c>
      <c r="B488" t="s">
        <v>6877</v>
      </c>
      <c r="C488" s="57">
        <v>40788</v>
      </c>
      <c r="D488" s="58">
        <v>0</v>
      </c>
      <c r="E488" s="58">
        <v>12164.158540464872</v>
      </c>
    </row>
    <row r="489" spans="1:5" x14ac:dyDescent="0.3">
      <c r="A489" t="s">
        <v>481</v>
      </c>
      <c r="B489" t="s">
        <v>6878</v>
      </c>
      <c r="C489" s="57">
        <v>42656</v>
      </c>
      <c r="D489" s="58">
        <v>0</v>
      </c>
      <c r="E489" s="58">
        <v>0</v>
      </c>
    </row>
    <row r="490" spans="1:5" x14ac:dyDescent="0.3">
      <c r="A490" t="s">
        <v>482</v>
      </c>
      <c r="B490" t="s">
        <v>6879</v>
      </c>
      <c r="C490" s="57">
        <v>81316</v>
      </c>
      <c r="D490" s="58">
        <v>79273.919299999994</v>
      </c>
      <c r="E490" s="58">
        <v>65680.291848979672</v>
      </c>
    </row>
    <row r="491" spans="1:5" x14ac:dyDescent="0.3">
      <c r="A491" t="s">
        <v>483</v>
      </c>
      <c r="B491" t="s">
        <v>6880</v>
      </c>
      <c r="C491" s="57">
        <v>41460</v>
      </c>
      <c r="D491" s="58">
        <v>7038.737000000001</v>
      </c>
      <c r="E491" s="58">
        <v>2712.2785934820326</v>
      </c>
    </row>
    <row r="492" spans="1:5" x14ac:dyDescent="0.3">
      <c r="A492" t="s">
        <v>484</v>
      </c>
      <c r="B492" t="s">
        <v>6881</v>
      </c>
      <c r="C492" s="57">
        <v>41884</v>
      </c>
      <c r="D492" s="58">
        <v>10291.583100000002</v>
      </c>
      <c r="E492" s="58">
        <v>0</v>
      </c>
    </row>
    <row r="493" spans="1:5" x14ac:dyDescent="0.3">
      <c r="A493" t="s">
        <v>485</v>
      </c>
      <c r="B493" t="s">
        <v>6882</v>
      </c>
      <c r="C493" s="57">
        <v>42658</v>
      </c>
      <c r="D493" s="58">
        <v>0</v>
      </c>
      <c r="E493" s="58">
        <v>0</v>
      </c>
    </row>
    <row r="494" spans="1:5" x14ac:dyDescent="0.3">
      <c r="A494" t="s">
        <v>486</v>
      </c>
      <c r="B494" t="s">
        <v>6883</v>
      </c>
      <c r="C494" s="57">
        <v>41827</v>
      </c>
      <c r="D494" s="58">
        <v>0</v>
      </c>
      <c r="E494" s="58">
        <v>0</v>
      </c>
    </row>
    <row r="495" spans="1:5" x14ac:dyDescent="0.3">
      <c r="A495" t="s">
        <v>487</v>
      </c>
      <c r="B495" t="s">
        <v>6884</v>
      </c>
      <c r="C495" s="57">
        <v>41270</v>
      </c>
      <c r="D495" s="58">
        <v>0</v>
      </c>
      <c r="E495" s="58">
        <v>0</v>
      </c>
    </row>
    <row r="496" spans="1:5" x14ac:dyDescent="0.3">
      <c r="A496" t="s">
        <v>488</v>
      </c>
      <c r="B496" t="s">
        <v>6885</v>
      </c>
      <c r="C496" s="57">
        <v>41001</v>
      </c>
      <c r="D496" s="58">
        <v>3694.5823</v>
      </c>
      <c r="E496" s="58">
        <v>0</v>
      </c>
    </row>
    <row r="497" spans="1:5" x14ac:dyDescent="0.3">
      <c r="A497" t="s">
        <v>489</v>
      </c>
      <c r="B497" t="s">
        <v>6886</v>
      </c>
      <c r="C497" s="57">
        <v>41551</v>
      </c>
      <c r="D497" s="58">
        <v>104086.34879999999</v>
      </c>
      <c r="E497" s="58">
        <v>156952.57603267051</v>
      </c>
    </row>
    <row r="498" spans="1:5" x14ac:dyDescent="0.3">
      <c r="A498" t="s">
        <v>490</v>
      </c>
      <c r="B498" t="s">
        <v>6887</v>
      </c>
      <c r="C498" s="57">
        <v>32580</v>
      </c>
      <c r="D498" s="58">
        <v>0</v>
      </c>
      <c r="E498" s="58">
        <v>0</v>
      </c>
    </row>
    <row r="499" spans="1:5" x14ac:dyDescent="0.3">
      <c r="A499" t="s">
        <v>491</v>
      </c>
      <c r="B499" t="s">
        <v>6888</v>
      </c>
      <c r="C499" s="57">
        <v>30044</v>
      </c>
      <c r="D499" s="58">
        <v>0</v>
      </c>
      <c r="E499" s="58">
        <v>0</v>
      </c>
    </row>
    <row r="500" spans="1:5" x14ac:dyDescent="0.3">
      <c r="A500" t="s">
        <v>492</v>
      </c>
      <c r="B500" t="s">
        <v>6889</v>
      </c>
      <c r="C500" s="57">
        <v>41532</v>
      </c>
      <c r="D500" s="58">
        <v>33799.378000000004</v>
      </c>
      <c r="E500" s="58">
        <v>0</v>
      </c>
    </row>
    <row r="501" spans="1:5" x14ac:dyDescent="0.3">
      <c r="A501" t="s">
        <v>493</v>
      </c>
      <c r="B501" t="s">
        <v>6890</v>
      </c>
      <c r="C501" s="57">
        <v>83228</v>
      </c>
      <c r="D501" s="58">
        <v>0</v>
      </c>
      <c r="E501" s="58">
        <v>0</v>
      </c>
    </row>
    <row r="502" spans="1:5" x14ac:dyDescent="0.3">
      <c r="A502" t="s">
        <v>494</v>
      </c>
      <c r="B502" t="s">
        <v>6891</v>
      </c>
      <c r="C502" s="57">
        <v>30330</v>
      </c>
      <c r="D502" s="58">
        <v>16596</v>
      </c>
      <c r="E502" s="58">
        <v>0</v>
      </c>
    </row>
    <row r="503" spans="1:5" x14ac:dyDescent="0.3">
      <c r="A503" t="s">
        <v>495</v>
      </c>
      <c r="B503" t="s">
        <v>6892</v>
      </c>
      <c r="C503" s="57">
        <v>41624</v>
      </c>
      <c r="D503" s="58">
        <v>0</v>
      </c>
      <c r="E503" s="58">
        <v>27446.410085178977</v>
      </c>
    </row>
    <row r="504" spans="1:5" x14ac:dyDescent="0.3">
      <c r="A504" t="s">
        <v>496</v>
      </c>
      <c r="B504" t="s">
        <v>6893</v>
      </c>
      <c r="C504" s="57">
        <v>41011</v>
      </c>
      <c r="D504" s="58">
        <v>20615.247599999999</v>
      </c>
      <c r="E504" s="58">
        <v>0</v>
      </c>
    </row>
    <row r="505" spans="1:5" x14ac:dyDescent="0.3">
      <c r="A505" t="s">
        <v>497</v>
      </c>
      <c r="B505" t="s">
        <v>6894</v>
      </c>
      <c r="C505" s="57">
        <v>30824</v>
      </c>
      <c r="D505" s="58">
        <v>0</v>
      </c>
      <c r="E505" s="58">
        <v>0</v>
      </c>
    </row>
    <row r="506" spans="1:5" x14ac:dyDescent="0.3">
      <c r="A506" t="s">
        <v>498</v>
      </c>
      <c r="B506" t="s">
        <v>6895</v>
      </c>
      <c r="C506" s="57">
        <v>41486</v>
      </c>
      <c r="D506" s="58">
        <v>0</v>
      </c>
      <c r="E506" s="58">
        <v>0</v>
      </c>
    </row>
    <row r="507" spans="1:5" x14ac:dyDescent="0.3">
      <c r="A507" t="s">
        <v>499</v>
      </c>
      <c r="B507" t="s">
        <v>6896</v>
      </c>
      <c r="C507" s="57">
        <v>30967</v>
      </c>
      <c r="D507" s="58">
        <v>0</v>
      </c>
      <c r="E507" s="58">
        <v>0</v>
      </c>
    </row>
    <row r="508" spans="1:5" x14ac:dyDescent="0.3">
      <c r="A508" t="s">
        <v>500</v>
      </c>
      <c r="B508" t="s">
        <v>6897</v>
      </c>
      <c r="C508" s="57">
        <v>31032</v>
      </c>
      <c r="D508" s="58">
        <v>0</v>
      </c>
      <c r="E508" s="58">
        <v>0</v>
      </c>
    </row>
    <row r="509" spans="1:5" x14ac:dyDescent="0.3">
      <c r="A509" t="s">
        <v>501</v>
      </c>
      <c r="B509" t="s">
        <v>6898</v>
      </c>
      <c r="C509" s="57">
        <v>42632</v>
      </c>
      <c r="D509" s="58">
        <v>0</v>
      </c>
      <c r="E509" s="58">
        <v>0</v>
      </c>
    </row>
    <row r="510" spans="1:5" x14ac:dyDescent="0.3">
      <c r="A510" t="s">
        <v>502</v>
      </c>
      <c r="B510" t="s">
        <v>6899</v>
      </c>
      <c r="C510" s="57">
        <v>31162</v>
      </c>
      <c r="D510" s="58">
        <v>0</v>
      </c>
      <c r="E510" s="58">
        <v>0</v>
      </c>
    </row>
    <row r="511" spans="1:5" x14ac:dyDescent="0.3">
      <c r="A511" t="s">
        <v>503</v>
      </c>
      <c r="B511" t="s">
        <v>6900</v>
      </c>
      <c r="C511" s="57">
        <v>31227</v>
      </c>
      <c r="D511" s="58">
        <v>0</v>
      </c>
      <c r="E511" s="58">
        <v>0</v>
      </c>
    </row>
    <row r="512" spans="1:5" x14ac:dyDescent="0.3">
      <c r="A512" t="s">
        <v>504</v>
      </c>
      <c r="B512" t="s">
        <v>6901</v>
      </c>
      <c r="C512" s="57">
        <v>41534</v>
      </c>
      <c r="D512" s="58">
        <v>0</v>
      </c>
      <c r="E512" s="58">
        <v>0</v>
      </c>
    </row>
    <row r="513" spans="1:5" x14ac:dyDescent="0.3">
      <c r="A513" t="s">
        <v>505</v>
      </c>
      <c r="B513" t="s">
        <v>6902</v>
      </c>
      <c r="C513" s="57">
        <v>79874</v>
      </c>
      <c r="D513" s="58">
        <v>0</v>
      </c>
      <c r="E513" s="58">
        <v>5280.724231249108</v>
      </c>
    </row>
    <row r="514" spans="1:5" x14ac:dyDescent="0.3">
      <c r="A514" t="s">
        <v>506</v>
      </c>
      <c r="B514" t="s">
        <v>6903</v>
      </c>
      <c r="C514" s="57">
        <v>40972</v>
      </c>
      <c r="D514" s="58">
        <v>0</v>
      </c>
      <c r="E514" s="58">
        <v>0</v>
      </c>
    </row>
    <row r="515" spans="1:5" x14ac:dyDescent="0.3">
      <c r="A515" t="s">
        <v>507</v>
      </c>
      <c r="B515" t="s">
        <v>6904</v>
      </c>
      <c r="C515" s="57">
        <v>31552</v>
      </c>
      <c r="D515" s="58">
        <v>0</v>
      </c>
      <c r="E515" s="58">
        <v>0</v>
      </c>
    </row>
    <row r="516" spans="1:5" x14ac:dyDescent="0.3">
      <c r="A516" t="s">
        <v>508</v>
      </c>
      <c r="B516" t="s">
        <v>6905</v>
      </c>
      <c r="C516" s="57">
        <v>41282</v>
      </c>
      <c r="D516" s="58">
        <v>0</v>
      </c>
      <c r="E516" s="58">
        <v>0</v>
      </c>
    </row>
    <row r="517" spans="1:5" x14ac:dyDescent="0.3">
      <c r="A517" t="s">
        <v>509</v>
      </c>
      <c r="B517" t="s">
        <v>6906</v>
      </c>
      <c r="C517" s="57">
        <v>41419</v>
      </c>
      <c r="D517" s="58">
        <v>0</v>
      </c>
      <c r="E517" s="58">
        <v>0</v>
      </c>
    </row>
    <row r="518" spans="1:5" x14ac:dyDescent="0.3">
      <c r="A518" t="s">
        <v>510</v>
      </c>
      <c r="B518" t="s">
        <v>6907</v>
      </c>
      <c r="C518" s="57">
        <v>45969</v>
      </c>
      <c r="D518" s="58">
        <v>0</v>
      </c>
      <c r="E518" s="58">
        <v>0</v>
      </c>
    </row>
    <row r="519" spans="1:5" x14ac:dyDescent="0.3">
      <c r="A519" t="s">
        <v>511</v>
      </c>
      <c r="B519" t="s">
        <v>6908</v>
      </c>
      <c r="C519" s="57">
        <v>41439</v>
      </c>
      <c r="D519" s="58">
        <v>0</v>
      </c>
      <c r="E519" s="58">
        <v>0</v>
      </c>
    </row>
    <row r="520" spans="1:5" x14ac:dyDescent="0.3">
      <c r="A520" t="s">
        <v>512</v>
      </c>
      <c r="B520" t="s">
        <v>6909</v>
      </c>
      <c r="C520" s="57">
        <v>32202</v>
      </c>
      <c r="D520" s="58">
        <v>0</v>
      </c>
      <c r="E520" s="58">
        <v>0</v>
      </c>
    </row>
    <row r="521" spans="1:5" x14ac:dyDescent="0.3">
      <c r="A521" t="s">
        <v>513</v>
      </c>
      <c r="B521" t="s">
        <v>6910</v>
      </c>
      <c r="C521" s="57">
        <v>80433</v>
      </c>
      <c r="D521" s="58">
        <v>0</v>
      </c>
      <c r="E521" s="58">
        <v>0</v>
      </c>
    </row>
    <row r="522" spans="1:5" x14ac:dyDescent="0.3">
      <c r="A522" t="s">
        <v>514</v>
      </c>
      <c r="B522" t="s">
        <v>6911</v>
      </c>
      <c r="C522" s="57">
        <v>41385</v>
      </c>
      <c r="D522" s="58">
        <v>0</v>
      </c>
      <c r="E522" s="58">
        <v>0</v>
      </c>
    </row>
    <row r="523" spans="1:5" x14ac:dyDescent="0.3">
      <c r="A523" t="s">
        <v>515</v>
      </c>
      <c r="B523" t="s">
        <v>6912</v>
      </c>
      <c r="C523" s="57">
        <v>41532</v>
      </c>
      <c r="D523" s="58">
        <v>0</v>
      </c>
      <c r="E523" s="58">
        <v>0</v>
      </c>
    </row>
    <row r="524" spans="1:5" x14ac:dyDescent="0.3">
      <c r="A524" t="s">
        <v>516</v>
      </c>
      <c r="B524" t="s">
        <v>6913</v>
      </c>
      <c r="C524" s="57">
        <v>40706</v>
      </c>
      <c r="D524" s="58">
        <v>0</v>
      </c>
      <c r="E524" s="58">
        <v>0</v>
      </c>
    </row>
    <row r="525" spans="1:5" x14ac:dyDescent="0.3">
      <c r="A525" t="s">
        <v>517</v>
      </c>
      <c r="B525" t="s">
        <v>6914</v>
      </c>
      <c r="C525" s="57">
        <v>78782</v>
      </c>
      <c r="D525" s="58">
        <v>0</v>
      </c>
      <c r="E525" s="58">
        <v>0</v>
      </c>
    </row>
    <row r="526" spans="1:5" x14ac:dyDescent="0.3">
      <c r="A526" t="s">
        <v>518</v>
      </c>
      <c r="B526" t="s">
        <v>6915</v>
      </c>
      <c r="C526" s="57">
        <v>41296</v>
      </c>
      <c r="D526" s="58">
        <v>0</v>
      </c>
      <c r="E526" s="58">
        <v>0</v>
      </c>
    </row>
    <row r="527" spans="1:5" x14ac:dyDescent="0.3">
      <c r="A527" t="s">
        <v>519</v>
      </c>
      <c r="B527" t="s">
        <v>6916</v>
      </c>
      <c r="C527" s="57">
        <v>42604</v>
      </c>
      <c r="D527" s="58">
        <v>0</v>
      </c>
      <c r="E527" s="58">
        <v>0</v>
      </c>
    </row>
    <row r="528" spans="1:5" x14ac:dyDescent="0.3">
      <c r="A528" t="s">
        <v>520</v>
      </c>
      <c r="B528" t="s">
        <v>6917</v>
      </c>
      <c r="C528" s="57">
        <v>62662</v>
      </c>
      <c r="D528" s="58">
        <v>0</v>
      </c>
      <c r="E528" s="58">
        <v>0</v>
      </c>
    </row>
    <row r="529" spans="1:5" x14ac:dyDescent="0.3">
      <c r="A529" t="s">
        <v>521</v>
      </c>
      <c r="B529" t="s">
        <v>6918</v>
      </c>
      <c r="C529" s="57">
        <v>33034</v>
      </c>
      <c r="D529" s="58">
        <v>0</v>
      </c>
      <c r="E529" s="58">
        <v>0</v>
      </c>
    </row>
    <row r="530" spans="1:5" x14ac:dyDescent="0.3">
      <c r="A530" t="s">
        <v>522</v>
      </c>
      <c r="B530" t="s">
        <v>6919</v>
      </c>
      <c r="C530" s="57">
        <v>33151</v>
      </c>
      <c r="D530" s="58">
        <v>0</v>
      </c>
      <c r="E530" s="58">
        <v>0</v>
      </c>
    </row>
    <row r="531" spans="1:5" x14ac:dyDescent="0.3">
      <c r="A531" t="s">
        <v>523</v>
      </c>
      <c r="B531" t="s">
        <v>6920</v>
      </c>
      <c r="C531" s="57">
        <v>33424</v>
      </c>
      <c r="D531" s="58">
        <v>0</v>
      </c>
      <c r="E531" s="58">
        <v>0</v>
      </c>
    </row>
    <row r="532" spans="1:5" x14ac:dyDescent="0.3">
      <c r="A532" t="s">
        <v>524</v>
      </c>
      <c r="B532" t="s">
        <v>6921</v>
      </c>
      <c r="C532" s="57">
        <v>41324</v>
      </c>
      <c r="D532" s="58">
        <v>0</v>
      </c>
      <c r="E532" s="58">
        <v>0</v>
      </c>
    </row>
    <row r="533" spans="1:5" x14ac:dyDescent="0.3">
      <c r="A533" t="s">
        <v>525</v>
      </c>
      <c r="B533" t="s">
        <v>6922</v>
      </c>
      <c r="C533" s="57">
        <v>41194</v>
      </c>
      <c r="D533" s="58">
        <v>0</v>
      </c>
      <c r="E533" s="58">
        <v>0</v>
      </c>
    </row>
    <row r="534" spans="1:5" x14ac:dyDescent="0.3">
      <c r="A534" t="s">
        <v>526</v>
      </c>
      <c r="B534" t="s">
        <v>6923</v>
      </c>
      <c r="C534" s="57">
        <v>23128</v>
      </c>
      <c r="D534" s="58">
        <v>193052.14899999998</v>
      </c>
      <c r="E534" s="58">
        <v>216299.08093891654</v>
      </c>
    </row>
    <row r="535" spans="1:5" x14ac:dyDescent="0.3">
      <c r="A535" t="s">
        <v>527</v>
      </c>
      <c r="B535" t="s">
        <v>6924</v>
      </c>
      <c r="C535" s="57">
        <v>41736</v>
      </c>
      <c r="D535" s="58">
        <v>0</v>
      </c>
      <c r="E535" s="58">
        <v>0</v>
      </c>
    </row>
    <row r="536" spans="1:5" x14ac:dyDescent="0.3">
      <c r="A536" t="s">
        <v>528</v>
      </c>
      <c r="B536" t="s">
        <v>6925</v>
      </c>
      <c r="C536" s="57">
        <v>33957</v>
      </c>
      <c r="D536" s="58">
        <v>0</v>
      </c>
      <c r="E536" s="58">
        <v>0</v>
      </c>
    </row>
    <row r="537" spans="1:5" x14ac:dyDescent="0.3">
      <c r="A537" t="s">
        <v>529</v>
      </c>
      <c r="B537" t="s">
        <v>6926</v>
      </c>
      <c r="C537" s="57">
        <v>40517</v>
      </c>
      <c r="D537" s="58">
        <v>0</v>
      </c>
      <c r="E537" s="58">
        <v>0</v>
      </c>
    </row>
    <row r="538" spans="1:5" x14ac:dyDescent="0.3">
      <c r="A538" t="s">
        <v>530</v>
      </c>
      <c r="B538" t="s">
        <v>6927</v>
      </c>
      <c r="C538" s="57">
        <v>41621</v>
      </c>
      <c r="D538" s="58">
        <v>0</v>
      </c>
      <c r="E538" s="58">
        <v>0</v>
      </c>
    </row>
    <row r="539" spans="1:5" x14ac:dyDescent="0.3">
      <c r="A539" t="s">
        <v>531</v>
      </c>
      <c r="B539" t="s">
        <v>6928</v>
      </c>
      <c r="C539" s="57">
        <v>41396</v>
      </c>
      <c r="D539" s="58">
        <v>0</v>
      </c>
      <c r="E539" s="58">
        <v>0</v>
      </c>
    </row>
    <row r="540" spans="1:5" x14ac:dyDescent="0.3">
      <c r="A540" t="s">
        <v>532</v>
      </c>
      <c r="B540" t="s">
        <v>6929</v>
      </c>
      <c r="C540" s="57">
        <v>34789</v>
      </c>
      <c r="D540" s="58">
        <v>0</v>
      </c>
      <c r="E540" s="58">
        <v>0</v>
      </c>
    </row>
    <row r="541" spans="1:5" x14ac:dyDescent="0.3">
      <c r="A541" t="s">
        <v>533</v>
      </c>
      <c r="B541" t="s">
        <v>6930</v>
      </c>
      <c r="C541" s="57">
        <v>85600</v>
      </c>
      <c r="D541" s="58">
        <v>0</v>
      </c>
      <c r="E541" s="58">
        <v>0</v>
      </c>
    </row>
    <row r="542" spans="1:5" x14ac:dyDescent="0.3">
      <c r="A542" t="s">
        <v>534</v>
      </c>
      <c r="B542" t="s">
        <v>6931</v>
      </c>
      <c r="C542" s="57">
        <v>85255</v>
      </c>
      <c r="D542" s="58">
        <v>0</v>
      </c>
      <c r="E542" s="58">
        <v>0</v>
      </c>
    </row>
    <row r="543" spans="1:5" x14ac:dyDescent="0.3">
      <c r="A543" t="s">
        <v>535</v>
      </c>
      <c r="B543" t="s">
        <v>6932</v>
      </c>
      <c r="C543" s="57">
        <v>34893</v>
      </c>
      <c r="D543" s="58">
        <v>64540</v>
      </c>
      <c r="E543" s="58">
        <v>0</v>
      </c>
    </row>
    <row r="544" spans="1:5" x14ac:dyDescent="0.3">
      <c r="A544" t="s">
        <v>536</v>
      </c>
      <c r="B544" t="s">
        <v>6933</v>
      </c>
      <c r="C544" s="57">
        <v>34919</v>
      </c>
      <c r="D544" s="58">
        <v>0</v>
      </c>
      <c r="E544" s="58">
        <v>0</v>
      </c>
    </row>
    <row r="545" spans="1:5" x14ac:dyDescent="0.3">
      <c r="A545" t="s">
        <v>537</v>
      </c>
      <c r="B545" t="s">
        <v>6934</v>
      </c>
      <c r="C545" s="57">
        <v>34932</v>
      </c>
      <c r="D545" s="58">
        <v>642229.06040000007</v>
      </c>
      <c r="E545" s="58">
        <v>391878.02473667386</v>
      </c>
    </row>
    <row r="546" spans="1:5" x14ac:dyDescent="0.3">
      <c r="A546" t="s">
        <v>538</v>
      </c>
      <c r="B546" t="s">
        <v>6934</v>
      </c>
      <c r="C546" s="57">
        <v>34932</v>
      </c>
      <c r="D546" s="58">
        <v>109431.9028</v>
      </c>
      <c r="E546" s="58">
        <v>140432.33369055265</v>
      </c>
    </row>
    <row r="547" spans="1:5" x14ac:dyDescent="0.3">
      <c r="A547" t="s">
        <v>539</v>
      </c>
      <c r="B547" t="s">
        <v>6935</v>
      </c>
      <c r="C547" s="57">
        <v>42632</v>
      </c>
      <c r="D547" s="58">
        <v>0</v>
      </c>
      <c r="E547" s="58">
        <v>0</v>
      </c>
    </row>
    <row r="548" spans="1:5" x14ac:dyDescent="0.3">
      <c r="A548" t="s">
        <v>540</v>
      </c>
      <c r="B548" t="s">
        <v>6936</v>
      </c>
      <c r="C548" s="57">
        <v>35218</v>
      </c>
      <c r="D548" s="58">
        <v>0</v>
      </c>
      <c r="E548" s="58">
        <v>0</v>
      </c>
    </row>
    <row r="549" spans="1:5" x14ac:dyDescent="0.3">
      <c r="A549" t="s">
        <v>541</v>
      </c>
      <c r="B549" t="s">
        <v>6937</v>
      </c>
      <c r="C549" s="57">
        <v>41582</v>
      </c>
      <c r="D549" s="58">
        <v>0</v>
      </c>
      <c r="E549" s="58">
        <v>0</v>
      </c>
    </row>
    <row r="550" spans="1:5" x14ac:dyDescent="0.3">
      <c r="A550" t="s">
        <v>542</v>
      </c>
      <c r="B550" t="s">
        <v>6938</v>
      </c>
      <c r="C550" s="57">
        <v>40950</v>
      </c>
      <c r="D550" s="58">
        <v>6140.4578000000001</v>
      </c>
      <c r="E550" s="58">
        <v>0</v>
      </c>
    </row>
    <row r="551" spans="1:5" x14ac:dyDescent="0.3">
      <c r="A551" t="s">
        <v>543</v>
      </c>
      <c r="B551" t="s">
        <v>6939</v>
      </c>
      <c r="C551" s="57">
        <v>79874</v>
      </c>
      <c r="D551" s="58">
        <v>0</v>
      </c>
      <c r="E551" s="58">
        <v>7227.6060246765528</v>
      </c>
    </row>
    <row r="552" spans="1:5" x14ac:dyDescent="0.3">
      <c r="A552" t="s">
        <v>544</v>
      </c>
      <c r="B552" t="s">
        <v>6940</v>
      </c>
      <c r="C552" s="57">
        <v>40508</v>
      </c>
      <c r="D552" s="58">
        <v>3341.2755999999999</v>
      </c>
      <c r="E552" s="58">
        <v>0</v>
      </c>
    </row>
    <row r="553" spans="1:5" x14ac:dyDescent="0.3">
      <c r="A553" t="s">
        <v>545</v>
      </c>
      <c r="B553" t="s">
        <v>6941</v>
      </c>
      <c r="C553" s="57">
        <v>41286</v>
      </c>
      <c r="D553" s="58">
        <v>3291.0969999999998</v>
      </c>
      <c r="E553" s="58">
        <v>0</v>
      </c>
    </row>
    <row r="554" spans="1:5" x14ac:dyDescent="0.3">
      <c r="A554" t="s">
        <v>546</v>
      </c>
      <c r="B554" t="s">
        <v>6942</v>
      </c>
      <c r="C554" s="57">
        <v>36063</v>
      </c>
      <c r="D554" s="58">
        <v>7121.8196000000007</v>
      </c>
      <c r="E554" s="58">
        <v>0</v>
      </c>
    </row>
    <row r="555" spans="1:5" x14ac:dyDescent="0.3">
      <c r="A555" t="s">
        <v>547</v>
      </c>
      <c r="B555" t="s">
        <v>6943</v>
      </c>
      <c r="C555" s="57">
        <v>41460</v>
      </c>
      <c r="D555" s="58">
        <v>0</v>
      </c>
      <c r="E555" s="58">
        <v>0</v>
      </c>
    </row>
    <row r="556" spans="1:5" x14ac:dyDescent="0.3">
      <c r="A556" t="s">
        <v>548</v>
      </c>
      <c r="B556" t="s">
        <v>6944</v>
      </c>
      <c r="C556" s="57">
        <v>36349</v>
      </c>
      <c r="D556" s="58">
        <v>14752</v>
      </c>
      <c r="E556" s="58">
        <v>1027.3782551068305</v>
      </c>
    </row>
    <row r="557" spans="1:5" x14ac:dyDescent="0.3">
      <c r="A557" t="s">
        <v>549</v>
      </c>
      <c r="B557" t="s">
        <v>6945</v>
      </c>
      <c r="C557" s="57">
        <v>41532</v>
      </c>
      <c r="D557" s="58">
        <v>0</v>
      </c>
      <c r="E557" s="58">
        <v>4273.8935412444152</v>
      </c>
    </row>
    <row r="558" spans="1:5" x14ac:dyDescent="0.3">
      <c r="A558" t="s">
        <v>550</v>
      </c>
      <c r="B558" t="s">
        <v>6946</v>
      </c>
      <c r="C558" s="57">
        <v>36479</v>
      </c>
      <c r="D558" s="58">
        <v>0</v>
      </c>
      <c r="E558" s="58">
        <v>0</v>
      </c>
    </row>
    <row r="559" spans="1:5" x14ac:dyDescent="0.3">
      <c r="A559" t="s">
        <v>551</v>
      </c>
      <c r="B559" t="s">
        <v>6947</v>
      </c>
      <c r="C559" s="57">
        <v>41241</v>
      </c>
      <c r="D559" s="58">
        <v>0</v>
      </c>
      <c r="E559" s="58">
        <v>0</v>
      </c>
    </row>
    <row r="560" spans="1:5" x14ac:dyDescent="0.3">
      <c r="A560" t="s">
        <v>552</v>
      </c>
      <c r="B560" t="s">
        <v>6948</v>
      </c>
      <c r="C560" s="57">
        <v>36739</v>
      </c>
      <c r="D560" s="58">
        <v>0</v>
      </c>
      <c r="E560" s="58">
        <v>0</v>
      </c>
    </row>
    <row r="561" spans="1:5" x14ac:dyDescent="0.3">
      <c r="A561" t="s">
        <v>553</v>
      </c>
      <c r="B561" t="s">
        <v>6949</v>
      </c>
      <c r="C561" s="57">
        <v>61751</v>
      </c>
      <c r="D561" s="58">
        <v>0</v>
      </c>
      <c r="E561" s="58">
        <v>0</v>
      </c>
    </row>
    <row r="562" spans="1:5" x14ac:dyDescent="0.3">
      <c r="A562" t="s">
        <v>554</v>
      </c>
      <c r="B562" t="s">
        <v>6950</v>
      </c>
      <c r="C562" s="57">
        <v>41425</v>
      </c>
      <c r="D562" s="58">
        <v>0</v>
      </c>
      <c r="E562" s="58">
        <v>0</v>
      </c>
    </row>
    <row r="563" spans="1:5" x14ac:dyDescent="0.3">
      <c r="A563" t="s">
        <v>555</v>
      </c>
      <c r="B563" t="s">
        <v>6951</v>
      </c>
      <c r="C563" s="57">
        <v>36778</v>
      </c>
      <c r="D563" s="58">
        <v>11064</v>
      </c>
      <c r="E563" s="58">
        <v>0</v>
      </c>
    </row>
    <row r="564" spans="1:5" x14ac:dyDescent="0.3">
      <c r="A564" t="s">
        <v>556</v>
      </c>
      <c r="B564" t="s">
        <v>6952</v>
      </c>
      <c r="C564" s="57">
        <v>36817</v>
      </c>
      <c r="D564" s="58">
        <v>0</v>
      </c>
      <c r="E564" s="58">
        <v>0</v>
      </c>
    </row>
    <row r="565" spans="1:5" x14ac:dyDescent="0.3">
      <c r="A565" t="s">
        <v>557</v>
      </c>
      <c r="B565" t="s">
        <v>6953</v>
      </c>
      <c r="C565" s="57">
        <v>85600</v>
      </c>
      <c r="D565" s="58">
        <v>0</v>
      </c>
      <c r="E565" s="58">
        <v>0</v>
      </c>
    </row>
    <row r="566" spans="1:5" x14ac:dyDescent="0.3">
      <c r="A566" t="s">
        <v>558</v>
      </c>
      <c r="B566" t="s">
        <v>6954</v>
      </c>
      <c r="C566" s="57">
        <v>45000</v>
      </c>
      <c r="D566" s="58">
        <v>0</v>
      </c>
      <c r="E566" s="58">
        <v>17763.370030797098</v>
      </c>
    </row>
    <row r="567" spans="1:5" x14ac:dyDescent="0.3">
      <c r="A567" t="s">
        <v>559</v>
      </c>
      <c r="B567" t="s">
        <v>6955</v>
      </c>
      <c r="C567" s="57">
        <v>37038</v>
      </c>
      <c r="D567" s="58">
        <v>0</v>
      </c>
      <c r="E567" s="58">
        <v>0</v>
      </c>
    </row>
    <row r="568" spans="1:5" x14ac:dyDescent="0.3">
      <c r="A568" t="s">
        <v>560</v>
      </c>
      <c r="B568" t="s">
        <v>6956</v>
      </c>
      <c r="C568" s="57">
        <v>42632</v>
      </c>
      <c r="D568" s="58">
        <v>25440.368000000002</v>
      </c>
      <c r="E568" s="58">
        <v>0</v>
      </c>
    </row>
    <row r="569" spans="1:5" x14ac:dyDescent="0.3">
      <c r="A569" t="s">
        <v>561</v>
      </c>
      <c r="B569" t="s">
        <v>6957</v>
      </c>
      <c r="C569" s="57">
        <v>41424</v>
      </c>
      <c r="D569" s="58">
        <v>0</v>
      </c>
      <c r="E569" s="58">
        <v>0</v>
      </c>
    </row>
    <row r="570" spans="1:5" x14ac:dyDescent="0.3">
      <c r="A570" t="s">
        <v>562</v>
      </c>
      <c r="B570" t="s">
        <v>6958</v>
      </c>
      <c r="C570" s="57">
        <v>41425</v>
      </c>
      <c r="D570" s="58">
        <v>5532</v>
      </c>
      <c r="E570" s="58">
        <v>0</v>
      </c>
    </row>
    <row r="571" spans="1:5" x14ac:dyDescent="0.3">
      <c r="A571" t="s">
        <v>563</v>
      </c>
      <c r="B571" t="s">
        <v>6959</v>
      </c>
      <c r="C571" s="57">
        <v>42658</v>
      </c>
      <c r="D571" s="58">
        <v>0</v>
      </c>
      <c r="E571" s="58">
        <v>0</v>
      </c>
    </row>
    <row r="572" spans="1:5" x14ac:dyDescent="0.3">
      <c r="A572" t="s">
        <v>564</v>
      </c>
      <c r="B572" t="s">
        <v>6960</v>
      </c>
      <c r="C572" s="57">
        <v>37545</v>
      </c>
      <c r="D572" s="58">
        <v>0</v>
      </c>
      <c r="E572" s="58">
        <v>0</v>
      </c>
    </row>
    <row r="573" spans="1:5" x14ac:dyDescent="0.3">
      <c r="A573" t="s">
        <v>565</v>
      </c>
      <c r="B573" t="s">
        <v>6961</v>
      </c>
      <c r="C573" s="57">
        <v>37571</v>
      </c>
      <c r="D573" s="58">
        <v>0</v>
      </c>
      <c r="E573" s="58">
        <v>0</v>
      </c>
    </row>
    <row r="574" spans="1:5" x14ac:dyDescent="0.3">
      <c r="A574" t="s">
        <v>566</v>
      </c>
      <c r="B574" t="s">
        <v>6962</v>
      </c>
      <c r="C574" s="57">
        <v>40946</v>
      </c>
      <c r="D574" s="58">
        <v>0</v>
      </c>
      <c r="E574" s="58">
        <v>0</v>
      </c>
    </row>
    <row r="575" spans="1:5" x14ac:dyDescent="0.3">
      <c r="A575" t="s">
        <v>567</v>
      </c>
      <c r="B575" t="s">
        <v>6963</v>
      </c>
      <c r="C575" s="57">
        <v>32631</v>
      </c>
      <c r="D575" s="58">
        <v>0</v>
      </c>
      <c r="E575" s="58">
        <v>0</v>
      </c>
    </row>
    <row r="576" spans="1:5" x14ac:dyDescent="0.3">
      <c r="A576" t="s">
        <v>568</v>
      </c>
      <c r="B576" t="s">
        <v>6964</v>
      </c>
      <c r="C576" s="57">
        <v>40714</v>
      </c>
      <c r="D576" s="58">
        <v>0</v>
      </c>
      <c r="E576" s="58">
        <v>0</v>
      </c>
    </row>
    <row r="577" spans="1:5" x14ac:dyDescent="0.3">
      <c r="A577" t="s">
        <v>569</v>
      </c>
      <c r="B577" t="s">
        <v>6965</v>
      </c>
      <c r="C577" s="57">
        <v>37857</v>
      </c>
      <c r="D577" s="58">
        <v>0</v>
      </c>
      <c r="E577" s="58">
        <v>0</v>
      </c>
    </row>
    <row r="578" spans="1:5" x14ac:dyDescent="0.3">
      <c r="A578" t="s">
        <v>570</v>
      </c>
      <c r="B578" t="s">
        <v>6966</v>
      </c>
      <c r="C578" s="57">
        <v>42545</v>
      </c>
      <c r="D578" s="58">
        <v>0</v>
      </c>
      <c r="E578" s="58">
        <v>0</v>
      </c>
    </row>
    <row r="579" spans="1:5" x14ac:dyDescent="0.3">
      <c r="A579" t="s">
        <v>571</v>
      </c>
      <c r="B579" t="s">
        <v>6967</v>
      </c>
      <c r="C579" s="57">
        <v>41532</v>
      </c>
      <c r="D579" s="58">
        <v>0</v>
      </c>
      <c r="E579" s="58">
        <v>0</v>
      </c>
    </row>
    <row r="580" spans="1:5" x14ac:dyDescent="0.3">
      <c r="A580" t="s">
        <v>572</v>
      </c>
      <c r="B580" t="s">
        <v>6968</v>
      </c>
      <c r="C580" s="57">
        <v>59555</v>
      </c>
      <c r="D580" s="58">
        <v>0</v>
      </c>
      <c r="E580" s="58">
        <v>0</v>
      </c>
    </row>
    <row r="581" spans="1:5" x14ac:dyDescent="0.3">
      <c r="A581" t="s">
        <v>573</v>
      </c>
      <c r="B581" t="s">
        <v>6969</v>
      </c>
      <c r="C581" s="57">
        <v>92899</v>
      </c>
      <c r="D581" s="58">
        <v>0</v>
      </c>
      <c r="E581" s="58">
        <v>0</v>
      </c>
    </row>
    <row r="582" spans="1:5" x14ac:dyDescent="0.3">
      <c r="A582" t="s">
        <v>574</v>
      </c>
      <c r="B582" t="s">
        <v>6970</v>
      </c>
      <c r="C582" s="57">
        <v>38169</v>
      </c>
      <c r="D582" s="58">
        <v>0</v>
      </c>
      <c r="E582" s="58">
        <v>0</v>
      </c>
    </row>
    <row r="583" spans="1:5" x14ac:dyDescent="0.3">
      <c r="A583" t="s">
        <v>575</v>
      </c>
      <c r="B583" t="s">
        <v>6971</v>
      </c>
      <c r="C583" s="57">
        <v>41439</v>
      </c>
      <c r="D583" s="58">
        <v>0</v>
      </c>
      <c r="E583" s="58">
        <v>0</v>
      </c>
    </row>
    <row r="584" spans="1:5" x14ac:dyDescent="0.3">
      <c r="A584" t="s">
        <v>576</v>
      </c>
      <c r="B584" t="s">
        <v>6972</v>
      </c>
      <c r="C584" s="57">
        <v>38351</v>
      </c>
      <c r="D584" s="58">
        <v>0</v>
      </c>
      <c r="E584" s="58">
        <v>0</v>
      </c>
    </row>
    <row r="585" spans="1:5" x14ac:dyDescent="0.3">
      <c r="A585" t="s">
        <v>577</v>
      </c>
      <c r="B585" t="s">
        <v>6973</v>
      </c>
      <c r="C585" s="57">
        <v>77338</v>
      </c>
      <c r="D585" s="58">
        <v>54776.569600000003</v>
      </c>
      <c r="E585" s="58">
        <v>110612.6798360769</v>
      </c>
    </row>
    <row r="586" spans="1:5" x14ac:dyDescent="0.3">
      <c r="A586" t="s">
        <v>578</v>
      </c>
      <c r="B586" t="s">
        <v>6974</v>
      </c>
      <c r="C586" s="57">
        <v>41270</v>
      </c>
      <c r="D586" s="58">
        <v>0</v>
      </c>
      <c r="E586" s="58">
        <v>1905.7866632231705</v>
      </c>
    </row>
    <row r="587" spans="1:5" x14ac:dyDescent="0.3">
      <c r="A587" t="s">
        <v>579</v>
      </c>
      <c r="B587" t="s">
        <v>6975</v>
      </c>
      <c r="C587" s="57">
        <v>38559</v>
      </c>
      <c r="D587" s="58">
        <v>47719.198500000006</v>
      </c>
      <c r="E587" s="58">
        <v>0</v>
      </c>
    </row>
    <row r="588" spans="1:5" x14ac:dyDescent="0.3">
      <c r="A588" t="s">
        <v>580</v>
      </c>
      <c r="B588" t="s">
        <v>6976</v>
      </c>
      <c r="C588" s="57">
        <v>37299</v>
      </c>
      <c r="D588" s="58">
        <v>10933.2111</v>
      </c>
      <c r="E588" s="58">
        <v>0</v>
      </c>
    </row>
    <row r="589" spans="1:5" x14ac:dyDescent="0.3">
      <c r="A589" t="s">
        <v>581</v>
      </c>
      <c r="B589" t="s">
        <v>6977</v>
      </c>
      <c r="C589" s="57">
        <v>40972</v>
      </c>
      <c r="D589" s="58">
        <v>0</v>
      </c>
      <c r="E589" s="58">
        <v>0</v>
      </c>
    </row>
    <row r="590" spans="1:5" x14ac:dyDescent="0.3">
      <c r="A590" t="s">
        <v>582</v>
      </c>
      <c r="B590" t="s">
        <v>6978</v>
      </c>
      <c r="C590" s="57">
        <v>41632</v>
      </c>
      <c r="D590" s="58">
        <v>0</v>
      </c>
      <c r="E590" s="58">
        <v>0</v>
      </c>
    </row>
    <row r="591" spans="1:5" x14ac:dyDescent="0.3">
      <c r="A591" t="s">
        <v>583</v>
      </c>
      <c r="B591" t="s">
        <v>6979</v>
      </c>
      <c r="C591" s="57">
        <v>39001</v>
      </c>
      <c r="D591" s="58">
        <v>3241.741</v>
      </c>
      <c r="E591" s="58">
        <v>0</v>
      </c>
    </row>
    <row r="592" spans="1:5" x14ac:dyDescent="0.3">
      <c r="A592" t="s">
        <v>584</v>
      </c>
      <c r="B592" t="s">
        <v>6980</v>
      </c>
      <c r="C592" s="57">
        <v>41439</v>
      </c>
      <c r="D592" s="58">
        <v>0</v>
      </c>
      <c r="E592" s="58">
        <v>0</v>
      </c>
    </row>
    <row r="593" spans="1:5" x14ac:dyDescent="0.3">
      <c r="A593" t="s">
        <v>585</v>
      </c>
      <c r="B593" t="s">
        <v>6981</v>
      </c>
      <c r="C593" s="57">
        <v>30582</v>
      </c>
      <c r="D593" s="58">
        <v>9220</v>
      </c>
      <c r="E593" s="58">
        <v>0</v>
      </c>
    </row>
    <row r="594" spans="1:5" x14ac:dyDescent="0.3">
      <c r="A594" t="s">
        <v>586</v>
      </c>
      <c r="B594" t="s">
        <v>6982</v>
      </c>
      <c r="C594" s="57">
        <v>39352</v>
      </c>
      <c r="D594" s="58">
        <v>0</v>
      </c>
      <c r="E594" s="58">
        <v>0</v>
      </c>
    </row>
    <row r="595" spans="1:5" x14ac:dyDescent="0.3">
      <c r="A595" t="s">
        <v>587</v>
      </c>
      <c r="B595" t="s">
        <v>6983</v>
      </c>
      <c r="C595" s="57">
        <v>41787</v>
      </c>
      <c r="D595" s="58">
        <v>0</v>
      </c>
      <c r="E595" s="58">
        <v>0</v>
      </c>
    </row>
    <row r="596" spans="1:5" x14ac:dyDescent="0.3">
      <c r="A596" t="s">
        <v>588</v>
      </c>
      <c r="B596" t="s">
        <v>6984</v>
      </c>
      <c r="C596" s="57">
        <v>41282</v>
      </c>
      <c r="D596" s="58">
        <v>0</v>
      </c>
      <c r="E596" s="58">
        <v>0</v>
      </c>
    </row>
    <row r="597" spans="1:5" x14ac:dyDescent="0.3">
      <c r="A597" t="s">
        <v>589</v>
      </c>
      <c r="B597" t="s">
        <v>6985</v>
      </c>
      <c r="C597" s="57">
        <v>41827</v>
      </c>
      <c r="D597" s="58">
        <v>0</v>
      </c>
      <c r="E597" s="58">
        <v>0</v>
      </c>
    </row>
    <row r="598" spans="1:5" x14ac:dyDescent="0.3">
      <c r="A598" t="s">
        <v>590</v>
      </c>
      <c r="B598" t="s">
        <v>6986</v>
      </c>
      <c r="C598" s="57">
        <v>39534</v>
      </c>
      <c r="D598" s="58">
        <v>0</v>
      </c>
      <c r="E598" s="58">
        <v>0</v>
      </c>
    </row>
    <row r="599" spans="1:5" x14ac:dyDescent="0.3">
      <c r="A599" t="s">
        <v>591</v>
      </c>
      <c r="B599" t="s">
        <v>6987</v>
      </c>
      <c r="C599" s="57">
        <v>41551</v>
      </c>
      <c r="D599" s="58">
        <v>7376</v>
      </c>
      <c r="E599" s="58">
        <v>17460.293445540585</v>
      </c>
    </row>
    <row r="600" spans="1:5" x14ac:dyDescent="0.3">
      <c r="A600" t="s">
        <v>592</v>
      </c>
      <c r="B600" t="s">
        <v>6988</v>
      </c>
      <c r="C600" s="57">
        <v>44201</v>
      </c>
      <c r="D600" s="58">
        <v>65667.904399999999</v>
      </c>
      <c r="E600" s="58">
        <v>20141.750691369412</v>
      </c>
    </row>
    <row r="601" spans="1:5" x14ac:dyDescent="0.3">
      <c r="A601" t="s">
        <v>593</v>
      </c>
      <c r="B601" t="s">
        <v>6989</v>
      </c>
      <c r="C601" s="57">
        <v>41194</v>
      </c>
      <c r="D601" s="58">
        <v>0</v>
      </c>
      <c r="E601" s="58">
        <v>0</v>
      </c>
    </row>
    <row r="602" spans="1:5" x14ac:dyDescent="0.3">
      <c r="A602" t="s">
        <v>594</v>
      </c>
      <c r="B602" t="s">
        <v>6989</v>
      </c>
      <c r="C602" s="57">
        <v>41194</v>
      </c>
      <c r="D602" s="58">
        <v>0</v>
      </c>
      <c r="E602" s="58">
        <v>0</v>
      </c>
    </row>
    <row r="603" spans="1:5" x14ac:dyDescent="0.3">
      <c r="A603" t="s">
        <v>595</v>
      </c>
      <c r="B603" t="s">
        <v>6990</v>
      </c>
      <c r="C603" s="57">
        <v>41001</v>
      </c>
      <c r="D603" s="58">
        <v>88487.057499999995</v>
      </c>
      <c r="E603" s="58">
        <v>82678.265079722172</v>
      </c>
    </row>
    <row r="604" spans="1:5" x14ac:dyDescent="0.3">
      <c r="A604" t="s">
        <v>596</v>
      </c>
      <c r="B604" t="s">
        <v>6991</v>
      </c>
      <c r="C604" s="57">
        <v>39859</v>
      </c>
      <c r="D604" s="58">
        <v>0</v>
      </c>
      <c r="E604" s="58">
        <v>0</v>
      </c>
    </row>
    <row r="605" spans="1:5" x14ac:dyDescent="0.3">
      <c r="A605" t="s">
        <v>597</v>
      </c>
      <c r="B605" t="s">
        <v>6992</v>
      </c>
      <c r="C605" s="57">
        <v>40974</v>
      </c>
      <c r="D605" s="58">
        <v>0</v>
      </c>
      <c r="E605" s="58">
        <v>0</v>
      </c>
    </row>
    <row r="606" spans="1:5" x14ac:dyDescent="0.3">
      <c r="A606" t="s">
        <v>598</v>
      </c>
      <c r="B606" t="s">
        <v>6993</v>
      </c>
      <c r="C606" s="57">
        <v>41194</v>
      </c>
      <c r="D606" s="58">
        <v>0</v>
      </c>
      <c r="E606" s="58">
        <v>0</v>
      </c>
    </row>
    <row r="607" spans="1:5" x14ac:dyDescent="0.3">
      <c r="A607" t="s">
        <v>599</v>
      </c>
      <c r="B607" t="s">
        <v>6994</v>
      </c>
      <c r="C607" s="57">
        <v>42632</v>
      </c>
      <c r="D607" s="58">
        <v>0</v>
      </c>
      <c r="E607" s="58">
        <v>0</v>
      </c>
    </row>
    <row r="608" spans="1:5" x14ac:dyDescent="0.3">
      <c r="A608" t="s">
        <v>600</v>
      </c>
      <c r="B608" t="s">
        <v>6995</v>
      </c>
      <c r="C608" s="57">
        <v>32580</v>
      </c>
      <c r="D608" s="58">
        <v>0</v>
      </c>
      <c r="E608" s="58">
        <v>0</v>
      </c>
    </row>
    <row r="609" spans="1:5" x14ac:dyDescent="0.3">
      <c r="A609" t="s">
        <v>601</v>
      </c>
      <c r="B609" t="s">
        <v>6996</v>
      </c>
      <c r="C609" s="57">
        <v>40340</v>
      </c>
      <c r="D609" s="58">
        <v>1844</v>
      </c>
      <c r="E609" s="58">
        <v>0</v>
      </c>
    </row>
    <row r="610" spans="1:5" x14ac:dyDescent="0.3">
      <c r="A610" t="s">
        <v>602</v>
      </c>
      <c r="B610" t="s">
        <v>6997</v>
      </c>
      <c r="C610" s="57">
        <v>40535</v>
      </c>
      <c r="D610" s="58">
        <v>0</v>
      </c>
      <c r="E610" s="58">
        <v>0</v>
      </c>
    </row>
    <row r="611" spans="1:5" x14ac:dyDescent="0.3">
      <c r="A611" t="s">
        <v>603</v>
      </c>
      <c r="B611" t="s">
        <v>6998</v>
      </c>
      <c r="C611" s="57">
        <v>41270</v>
      </c>
      <c r="D611" s="58">
        <v>0</v>
      </c>
      <c r="E611" s="58">
        <v>6010.1627923749575</v>
      </c>
    </row>
    <row r="612" spans="1:5" x14ac:dyDescent="0.3">
      <c r="A612" t="s">
        <v>604</v>
      </c>
      <c r="B612" t="s">
        <v>6999</v>
      </c>
      <c r="C612" s="57">
        <v>41516</v>
      </c>
      <c r="D612" s="58">
        <v>0</v>
      </c>
      <c r="E612" s="58">
        <v>31427.500823717943</v>
      </c>
    </row>
    <row r="613" spans="1:5" x14ac:dyDescent="0.3">
      <c r="A613" t="s">
        <v>605</v>
      </c>
      <c r="B613" t="s">
        <v>7000</v>
      </c>
      <c r="C613" s="57">
        <v>45000</v>
      </c>
      <c r="D613" s="58">
        <v>155772.2726</v>
      </c>
      <c r="E613" s="58">
        <v>148728.41310054029</v>
      </c>
    </row>
    <row r="614" spans="1:5" x14ac:dyDescent="0.3">
      <c r="A614" t="s">
        <v>606</v>
      </c>
      <c r="B614" t="s">
        <v>7001</v>
      </c>
      <c r="C614" s="57">
        <v>40843</v>
      </c>
      <c r="D614" s="58">
        <v>0</v>
      </c>
      <c r="E614" s="58">
        <v>0</v>
      </c>
    </row>
    <row r="615" spans="1:5" x14ac:dyDescent="0.3">
      <c r="A615" t="s">
        <v>607</v>
      </c>
      <c r="B615" t="s">
        <v>7002</v>
      </c>
      <c r="C615" s="57">
        <v>38001</v>
      </c>
      <c r="D615" s="58">
        <v>6531.1928000000007</v>
      </c>
      <c r="E615" s="58">
        <v>0</v>
      </c>
    </row>
    <row r="616" spans="1:5" x14ac:dyDescent="0.3">
      <c r="A616" t="s">
        <v>608</v>
      </c>
      <c r="B616" t="s">
        <v>7003</v>
      </c>
      <c r="C616" s="57">
        <v>40964</v>
      </c>
      <c r="D616" s="58">
        <v>7376</v>
      </c>
      <c r="E616" s="58">
        <v>0</v>
      </c>
    </row>
    <row r="617" spans="1:5" x14ac:dyDescent="0.3">
      <c r="A617" t="s">
        <v>609</v>
      </c>
      <c r="B617" t="s">
        <v>7004</v>
      </c>
      <c r="C617" s="57">
        <v>40972</v>
      </c>
      <c r="D617" s="58">
        <v>7376</v>
      </c>
      <c r="E617" s="58">
        <v>0</v>
      </c>
    </row>
    <row r="618" spans="1:5" x14ac:dyDescent="0.3">
      <c r="A618" t="s">
        <v>610</v>
      </c>
      <c r="B618" t="s">
        <v>7005</v>
      </c>
      <c r="C618" s="57">
        <v>41081</v>
      </c>
      <c r="D618" s="58">
        <v>0</v>
      </c>
      <c r="E618" s="58">
        <v>0</v>
      </c>
    </row>
    <row r="619" spans="1:5" x14ac:dyDescent="0.3">
      <c r="A619" t="s">
        <v>611</v>
      </c>
      <c r="B619" t="s">
        <v>7006</v>
      </c>
      <c r="C619" s="57">
        <v>27770</v>
      </c>
      <c r="D619" s="58">
        <v>87850.524999999994</v>
      </c>
      <c r="E619" s="58">
        <v>127682.5695446769</v>
      </c>
    </row>
    <row r="620" spans="1:5" x14ac:dyDescent="0.3">
      <c r="A620" t="s">
        <v>612</v>
      </c>
      <c r="B620" t="s">
        <v>7007</v>
      </c>
      <c r="C620" s="57">
        <v>71008</v>
      </c>
      <c r="D620" s="58">
        <v>0</v>
      </c>
      <c r="E620" s="58">
        <v>0</v>
      </c>
    </row>
    <row r="621" spans="1:5" x14ac:dyDescent="0.3">
      <c r="A621" t="s">
        <v>613</v>
      </c>
      <c r="B621" t="s">
        <v>7008</v>
      </c>
      <c r="C621" s="57">
        <v>31237</v>
      </c>
      <c r="D621" s="58">
        <v>1844</v>
      </c>
      <c r="E621" s="58">
        <v>0</v>
      </c>
    </row>
    <row r="622" spans="1:5" x14ac:dyDescent="0.3">
      <c r="A622" t="s">
        <v>614</v>
      </c>
      <c r="B622" t="s">
        <v>7009</v>
      </c>
      <c r="C622" s="57">
        <v>40648</v>
      </c>
      <c r="D622" s="58">
        <v>0</v>
      </c>
      <c r="E622" s="58">
        <v>0</v>
      </c>
    </row>
    <row r="623" spans="1:5" x14ac:dyDescent="0.3">
      <c r="A623" t="s">
        <v>615</v>
      </c>
      <c r="B623" t="s">
        <v>7010</v>
      </c>
      <c r="C623" s="57">
        <v>40517</v>
      </c>
      <c r="D623" s="58">
        <v>0</v>
      </c>
      <c r="E623" s="58">
        <v>0</v>
      </c>
    </row>
    <row r="624" spans="1:5" x14ac:dyDescent="0.3">
      <c r="A624" t="s">
        <v>616</v>
      </c>
      <c r="B624" t="s">
        <v>7011</v>
      </c>
      <c r="C624" s="57">
        <v>41588</v>
      </c>
      <c r="D624" s="58">
        <v>0</v>
      </c>
      <c r="E624" s="58">
        <v>0</v>
      </c>
    </row>
    <row r="625" spans="1:5" x14ac:dyDescent="0.3">
      <c r="A625" t="s">
        <v>617</v>
      </c>
      <c r="B625" t="s">
        <v>7012</v>
      </c>
      <c r="C625" s="57">
        <v>42604</v>
      </c>
      <c r="D625" s="58">
        <v>0</v>
      </c>
      <c r="E625" s="58">
        <v>0</v>
      </c>
    </row>
    <row r="626" spans="1:5" x14ac:dyDescent="0.3">
      <c r="A626" t="s">
        <v>618</v>
      </c>
      <c r="B626" t="s">
        <v>7013</v>
      </c>
      <c r="C626" s="57">
        <v>32631</v>
      </c>
      <c r="D626" s="58">
        <v>0</v>
      </c>
      <c r="E626" s="58">
        <v>0</v>
      </c>
    </row>
    <row r="627" spans="1:5" x14ac:dyDescent="0.3">
      <c r="A627" t="s">
        <v>619</v>
      </c>
      <c r="B627" t="s">
        <v>7014</v>
      </c>
      <c r="C627" s="57">
        <v>57266</v>
      </c>
      <c r="D627" s="58">
        <v>0</v>
      </c>
      <c r="E627" s="58">
        <v>0</v>
      </c>
    </row>
    <row r="628" spans="1:5" x14ac:dyDescent="0.3">
      <c r="A628" t="s">
        <v>620</v>
      </c>
      <c r="B628" t="s">
        <v>7015</v>
      </c>
      <c r="C628" s="57">
        <v>83280</v>
      </c>
      <c r="D628" s="58">
        <v>0</v>
      </c>
      <c r="E628" s="58">
        <v>0</v>
      </c>
    </row>
    <row r="629" spans="1:5" x14ac:dyDescent="0.3">
      <c r="A629" t="s">
        <v>621</v>
      </c>
      <c r="B629" t="s">
        <v>7016</v>
      </c>
      <c r="C629" s="57">
        <v>40278</v>
      </c>
      <c r="D629" s="58">
        <v>179060.56360000002</v>
      </c>
      <c r="E629" s="58">
        <v>274864.77837128146</v>
      </c>
    </row>
    <row r="630" spans="1:5" x14ac:dyDescent="0.3">
      <c r="A630" t="s">
        <v>622</v>
      </c>
      <c r="B630" t="s">
        <v>7017</v>
      </c>
      <c r="C630" s="57">
        <v>32073</v>
      </c>
      <c r="D630" s="58">
        <v>1844</v>
      </c>
      <c r="E630" s="58">
        <v>0</v>
      </c>
    </row>
    <row r="631" spans="1:5" x14ac:dyDescent="0.3">
      <c r="A631" t="s">
        <v>623</v>
      </c>
      <c r="B631" t="s">
        <v>7018</v>
      </c>
      <c r="C631" s="57">
        <v>40848</v>
      </c>
      <c r="D631" s="58">
        <v>0</v>
      </c>
      <c r="E631" s="58">
        <v>0</v>
      </c>
    </row>
    <row r="632" spans="1:5" x14ac:dyDescent="0.3">
      <c r="A632" t="s">
        <v>624</v>
      </c>
      <c r="B632" t="s">
        <v>7019</v>
      </c>
      <c r="C632" s="57">
        <v>41507</v>
      </c>
      <c r="D632" s="58">
        <v>0</v>
      </c>
      <c r="E632" s="58">
        <v>0</v>
      </c>
    </row>
    <row r="633" spans="1:5" x14ac:dyDescent="0.3">
      <c r="A633" t="s">
        <v>625</v>
      </c>
      <c r="B633" t="s">
        <v>7020</v>
      </c>
      <c r="C633" s="57">
        <v>41239</v>
      </c>
      <c r="D633" s="58">
        <v>16973.723000000002</v>
      </c>
      <c r="E633" s="58">
        <v>0</v>
      </c>
    </row>
    <row r="634" spans="1:5" x14ac:dyDescent="0.3">
      <c r="A634" t="s">
        <v>626</v>
      </c>
      <c r="B634" t="s">
        <v>7021</v>
      </c>
      <c r="C634" s="57">
        <v>42540</v>
      </c>
      <c r="D634" s="58">
        <v>0</v>
      </c>
      <c r="E634" s="58">
        <v>0</v>
      </c>
    </row>
    <row r="635" spans="1:5" x14ac:dyDescent="0.3">
      <c r="A635" t="s">
        <v>627</v>
      </c>
      <c r="B635" t="s">
        <v>7021</v>
      </c>
      <c r="C635" s="57">
        <v>42540</v>
      </c>
      <c r="D635" s="58">
        <v>0</v>
      </c>
      <c r="E635" s="58">
        <v>0</v>
      </c>
    </row>
    <row r="636" spans="1:5" x14ac:dyDescent="0.3">
      <c r="A636" t="s">
        <v>628</v>
      </c>
      <c r="B636" t="s">
        <v>7022</v>
      </c>
      <c r="C636" s="57">
        <v>73919</v>
      </c>
      <c r="D636" s="58">
        <v>0</v>
      </c>
      <c r="E636" s="58">
        <v>0</v>
      </c>
    </row>
    <row r="637" spans="1:5" x14ac:dyDescent="0.3">
      <c r="A637" t="s">
        <v>629</v>
      </c>
      <c r="B637" t="s">
        <v>7023</v>
      </c>
      <c r="C637" s="57">
        <v>41337</v>
      </c>
      <c r="D637" s="58">
        <v>0</v>
      </c>
      <c r="E637" s="58">
        <v>0</v>
      </c>
    </row>
    <row r="638" spans="1:5" x14ac:dyDescent="0.3">
      <c r="A638" t="s">
        <v>630</v>
      </c>
      <c r="B638" t="s">
        <v>7024</v>
      </c>
      <c r="C638" s="57">
        <v>41385</v>
      </c>
      <c r="D638" s="58">
        <v>3688</v>
      </c>
      <c r="E638" s="58">
        <v>0</v>
      </c>
    </row>
    <row r="639" spans="1:5" x14ac:dyDescent="0.3">
      <c r="A639" t="s">
        <v>631</v>
      </c>
      <c r="B639" t="s">
        <v>7025</v>
      </c>
      <c r="C639" s="57">
        <v>40774</v>
      </c>
      <c r="D639" s="58">
        <v>0</v>
      </c>
      <c r="E639" s="58">
        <v>0</v>
      </c>
    </row>
    <row r="640" spans="1:5" x14ac:dyDescent="0.3">
      <c r="A640" t="s">
        <v>632</v>
      </c>
      <c r="B640" t="s">
        <v>7026</v>
      </c>
      <c r="C640" s="57">
        <v>42616</v>
      </c>
      <c r="D640" s="58">
        <v>0</v>
      </c>
      <c r="E640" s="58">
        <v>0</v>
      </c>
    </row>
    <row r="641" spans="1:5" x14ac:dyDescent="0.3">
      <c r="A641" t="s">
        <v>633</v>
      </c>
      <c r="B641" t="s">
        <v>7027</v>
      </c>
      <c r="C641" s="57">
        <v>41270</v>
      </c>
      <c r="D641" s="58">
        <v>0</v>
      </c>
      <c r="E641" s="58">
        <v>0</v>
      </c>
    </row>
    <row r="642" spans="1:5" x14ac:dyDescent="0.3">
      <c r="A642" t="s">
        <v>634</v>
      </c>
      <c r="B642" t="s">
        <v>7028</v>
      </c>
      <c r="C642" s="57">
        <v>41794</v>
      </c>
      <c r="D642" s="58">
        <v>0</v>
      </c>
      <c r="E642" s="58">
        <v>0</v>
      </c>
    </row>
    <row r="643" spans="1:5" x14ac:dyDescent="0.3">
      <c r="A643" t="s">
        <v>635</v>
      </c>
      <c r="B643" t="s">
        <v>7029</v>
      </c>
      <c r="C643" s="57">
        <v>41396</v>
      </c>
      <c r="D643" s="58">
        <v>0</v>
      </c>
      <c r="E643" s="58">
        <v>0</v>
      </c>
    </row>
    <row r="644" spans="1:5" x14ac:dyDescent="0.3">
      <c r="A644" t="s">
        <v>636</v>
      </c>
      <c r="B644" t="s">
        <v>7030</v>
      </c>
      <c r="C644" s="57">
        <v>40794</v>
      </c>
      <c r="D644" s="58">
        <v>0</v>
      </c>
      <c r="E644" s="58">
        <v>0</v>
      </c>
    </row>
    <row r="645" spans="1:5" x14ac:dyDescent="0.3">
      <c r="A645" t="s">
        <v>637</v>
      </c>
      <c r="B645" t="s">
        <v>7031</v>
      </c>
      <c r="C645" s="57">
        <v>43824</v>
      </c>
      <c r="D645" s="58">
        <v>0</v>
      </c>
      <c r="E645" s="58">
        <v>0</v>
      </c>
    </row>
    <row r="646" spans="1:5" x14ac:dyDescent="0.3">
      <c r="A646" t="s">
        <v>638</v>
      </c>
      <c r="B646" t="s">
        <v>7032</v>
      </c>
      <c r="C646" s="57">
        <v>55238</v>
      </c>
      <c r="D646" s="58">
        <v>0</v>
      </c>
      <c r="E646" s="58">
        <v>0</v>
      </c>
    </row>
    <row r="647" spans="1:5" x14ac:dyDescent="0.3">
      <c r="A647" t="s">
        <v>639</v>
      </c>
      <c r="B647" t="s">
        <v>7033</v>
      </c>
      <c r="C647" s="57">
        <v>71956</v>
      </c>
      <c r="D647" s="58">
        <v>0</v>
      </c>
      <c r="E647" s="58">
        <v>0</v>
      </c>
    </row>
    <row r="648" spans="1:5" x14ac:dyDescent="0.3">
      <c r="A648" t="s">
        <v>640</v>
      </c>
      <c r="B648" t="s">
        <v>7034</v>
      </c>
      <c r="C648" s="57">
        <v>43967</v>
      </c>
      <c r="D648" s="58">
        <v>31141.271700000001</v>
      </c>
      <c r="E648" s="58">
        <v>1166.0743195462526</v>
      </c>
    </row>
    <row r="649" spans="1:5" x14ac:dyDescent="0.3">
      <c r="A649" t="s">
        <v>641</v>
      </c>
      <c r="B649" t="s">
        <v>7035</v>
      </c>
      <c r="C649" s="57">
        <v>43980</v>
      </c>
      <c r="D649" s="58">
        <v>13435.846000000001</v>
      </c>
      <c r="E649" s="58">
        <v>7397.1234367691795</v>
      </c>
    </row>
    <row r="650" spans="1:5" x14ac:dyDescent="0.3">
      <c r="A650" t="s">
        <v>642</v>
      </c>
      <c r="B650" t="s">
        <v>7036</v>
      </c>
      <c r="C650" s="57">
        <v>45969</v>
      </c>
      <c r="D650" s="58">
        <v>0</v>
      </c>
      <c r="E650" s="58">
        <v>0</v>
      </c>
    </row>
    <row r="651" spans="1:5" x14ac:dyDescent="0.3">
      <c r="A651" t="s">
        <v>643</v>
      </c>
      <c r="B651" t="s">
        <v>7037</v>
      </c>
      <c r="C651" s="57">
        <v>44071</v>
      </c>
      <c r="D651" s="58">
        <v>0</v>
      </c>
      <c r="E651" s="58">
        <v>0</v>
      </c>
    </row>
    <row r="652" spans="1:5" x14ac:dyDescent="0.3">
      <c r="A652" t="s">
        <v>644</v>
      </c>
      <c r="B652" t="s">
        <v>7038</v>
      </c>
      <c r="C652" s="57">
        <v>44175</v>
      </c>
      <c r="D652" s="58">
        <v>0</v>
      </c>
      <c r="E652" s="58">
        <v>0</v>
      </c>
    </row>
    <row r="653" spans="1:5" x14ac:dyDescent="0.3">
      <c r="A653" t="s">
        <v>645</v>
      </c>
      <c r="B653" t="s">
        <v>7039</v>
      </c>
      <c r="C653" s="57">
        <v>44318</v>
      </c>
      <c r="D653" s="58">
        <v>0</v>
      </c>
      <c r="E653" s="58">
        <v>0</v>
      </c>
    </row>
    <row r="654" spans="1:5" x14ac:dyDescent="0.3">
      <c r="A654" t="s">
        <v>646</v>
      </c>
      <c r="B654" t="s">
        <v>7040</v>
      </c>
      <c r="C654" s="57">
        <v>40974</v>
      </c>
      <c r="D654" s="58">
        <v>0</v>
      </c>
      <c r="E654" s="58">
        <v>0</v>
      </c>
    </row>
    <row r="655" spans="1:5" x14ac:dyDescent="0.3">
      <c r="A655" t="s">
        <v>647</v>
      </c>
      <c r="B655" t="s">
        <v>7041</v>
      </c>
      <c r="C655" s="57">
        <v>44201</v>
      </c>
      <c r="D655" s="58">
        <v>0</v>
      </c>
      <c r="E655" s="58">
        <v>0</v>
      </c>
    </row>
    <row r="656" spans="1:5" x14ac:dyDescent="0.3">
      <c r="A656" t="s">
        <v>648</v>
      </c>
      <c r="B656" t="s">
        <v>7042</v>
      </c>
      <c r="C656" s="57">
        <v>40959</v>
      </c>
      <c r="D656" s="58">
        <v>0</v>
      </c>
      <c r="E656" s="58">
        <v>0</v>
      </c>
    </row>
    <row r="657" spans="1:5" x14ac:dyDescent="0.3">
      <c r="A657" t="s">
        <v>649</v>
      </c>
      <c r="B657" t="s">
        <v>7043</v>
      </c>
      <c r="C657" s="57">
        <v>92951</v>
      </c>
      <c r="D657" s="58">
        <v>0</v>
      </c>
      <c r="E657" s="58">
        <v>0</v>
      </c>
    </row>
    <row r="658" spans="1:5" x14ac:dyDescent="0.3">
      <c r="A658" t="s">
        <v>650</v>
      </c>
      <c r="B658" t="s">
        <v>7044</v>
      </c>
      <c r="C658" s="57">
        <v>85600</v>
      </c>
      <c r="D658" s="58">
        <v>0</v>
      </c>
      <c r="E658" s="58">
        <v>0</v>
      </c>
    </row>
    <row r="659" spans="1:5" x14ac:dyDescent="0.3">
      <c r="A659" t="s">
        <v>651</v>
      </c>
      <c r="B659" t="s">
        <v>7045</v>
      </c>
      <c r="C659" s="57">
        <v>47595</v>
      </c>
      <c r="D659" s="58">
        <v>141761.83000000002</v>
      </c>
      <c r="E659" s="58">
        <v>344377.19111180957</v>
      </c>
    </row>
    <row r="660" spans="1:5" x14ac:dyDescent="0.3">
      <c r="A660" t="s">
        <v>652</v>
      </c>
      <c r="B660" t="s">
        <v>7046</v>
      </c>
      <c r="C660" s="57">
        <v>41439</v>
      </c>
      <c r="D660" s="58">
        <v>0</v>
      </c>
      <c r="E660" s="58">
        <v>0</v>
      </c>
    </row>
    <row r="661" spans="1:5" x14ac:dyDescent="0.3">
      <c r="A661" t="s">
        <v>653</v>
      </c>
      <c r="B661" t="s">
        <v>7047</v>
      </c>
      <c r="C661" s="57">
        <v>76806</v>
      </c>
      <c r="D661" s="58">
        <v>0</v>
      </c>
      <c r="E661" s="58">
        <v>0</v>
      </c>
    </row>
    <row r="662" spans="1:5" x14ac:dyDescent="0.3">
      <c r="A662" t="s">
        <v>654</v>
      </c>
      <c r="B662" t="s">
        <v>7048</v>
      </c>
      <c r="C662" s="57">
        <v>78782</v>
      </c>
      <c r="D662" s="58">
        <v>3382.8169000000007</v>
      </c>
      <c r="E662" s="58">
        <v>0</v>
      </c>
    </row>
    <row r="663" spans="1:5" x14ac:dyDescent="0.3">
      <c r="A663" t="s">
        <v>655</v>
      </c>
      <c r="B663" t="s">
        <v>7049</v>
      </c>
      <c r="C663" s="57">
        <v>40947</v>
      </c>
      <c r="D663" s="58">
        <v>0</v>
      </c>
      <c r="E663" s="58">
        <v>0</v>
      </c>
    </row>
    <row r="664" spans="1:5" x14ac:dyDescent="0.3">
      <c r="A664" t="s">
        <v>656</v>
      </c>
      <c r="B664" t="s">
        <v>7050</v>
      </c>
      <c r="C664" s="57">
        <v>45189</v>
      </c>
      <c r="D664" s="58">
        <v>0</v>
      </c>
      <c r="E664" s="58">
        <v>0</v>
      </c>
    </row>
    <row r="665" spans="1:5" x14ac:dyDescent="0.3">
      <c r="A665" t="s">
        <v>657</v>
      </c>
      <c r="B665" t="s">
        <v>7051</v>
      </c>
      <c r="C665" s="57">
        <v>43928</v>
      </c>
      <c r="D665" s="58">
        <v>69918.487999999998</v>
      </c>
      <c r="E665" s="58">
        <v>68803.52174450444</v>
      </c>
    </row>
    <row r="666" spans="1:5" x14ac:dyDescent="0.3">
      <c r="A666" t="s">
        <v>658</v>
      </c>
      <c r="B666" t="s">
        <v>7052</v>
      </c>
      <c r="C666" s="57">
        <v>41595</v>
      </c>
      <c r="D666" s="58">
        <v>0</v>
      </c>
      <c r="E666" s="58">
        <v>0</v>
      </c>
    </row>
    <row r="667" spans="1:5" x14ac:dyDescent="0.3">
      <c r="A667" t="s">
        <v>659</v>
      </c>
      <c r="B667" t="s">
        <v>7053</v>
      </c>
      <c r="C667" s="57">
        <v>41282</v>
      </c>
      <c r="D667" s="58">
        <v>0</v>
      </c>
      <c r="E667" s="58">
        <v>0</v>
      </c>
    </row>
    <row r="668" spans="1:5" x14ac:dyDescent="0.3">
      <c r="A668" t="s">
        <v>660</v>
      </c>
      <c r="B668" t="s">
        <v>7054</v>
      </c>
      <c r="C668" s="57">
        <v>73919</v>
      </c>
      <c r="D668" s="58">
        <v>0</v>
      </c>
      <c r="E668" s="58">
        <v>0</v>
      </c>
    </row>
    <row r="669" spans="1:5" x14ac:dyDescent="0.3">
      <c r="A669" t="s">
        <v>661</v>
      </c>
      <c r="B669" t="s">
        <v>7055</v>
      </c>
      <c r="C669" s="57">
        <v>41340</v>
      </c>
      <c r="D669" s="58">
        <v>11064</v>
      </c>
      <c r="E669" s="58">
        <v>0</v>
      </c>
    </row>
    <row r="670" spans="1:5" x14ac:dyDescent="0.3">
      <c r="A670" t="s">
        <v>662</v>
      </c>
      <c r="B670" t="s">
        <v>7056</v>
      </c>
      <c r="C670" s="57">
        <v>37663</v>
      </c>
      <c r="D670" s="58">
        <v>0</v>
      </c>
      <c r="E670" s="58">
        <v>0</v>
      </c>
    </row>
    <row r="671" spans="1:5" x14ac:dyDescent="0.3">
      <c r="A671" t="s">
        <v>663</v>
      </c>
      <c r="B671" t="s">
        <v>7057</v>
      </c>
      <c r="C671" s="57">
        <v>41196</v>
      </c>
      <c r="D671" s="58">
        <v>0</v>
      </c>
      <c r="E671" s="58">
        <v>0</v>
      </c>
    </row>
    <row r="672" spans="1:5" x14ac:dyDescent="0.3">
      <c r="A672" t="s">
        <v>664</v>
      </c>
      <c r="B672" t="s">
        <v>7058</v>
      </c>
      <c r="C672" s="57">
        <v>45774</v>
      </c>
      <c r="D672" s="58">
        <v>6517.2085999999999</v>
      </c>
      <c r="E672" s="58">
        <v>0</v>
      </c>
    </row>
    <row r="673" spans="1:5" x14ac:dyDescent="0.3">
      <c r="A673" t="s">
        <v>665</v>
      </c>
      <c r="B673" t="s">
        <v>7059</v>
      </c>
      <c r="C673" s="57">
        <v>40803</v>
      </c>
      <c r="D673" s="58">
        <v>27947.652800000003</v>
      </c>
      <c r="E673" s="58">
        <v>100313.21282863093</v>
      </c>
    </row>
    <row r="674" spans="1:5" x14ac:dyDescent="0.3">
      <c r="A674" t="s">
        <v>666</v>
      </c>
      <c r="B674" t="s">
        <v>7060</v>
      </c>
      <c r="C674" s="57">
        <v>45969</v>
      </c>
      <c r="D674" s="58">
        <v>0</v>
      </c>
      <c r="E674" s="58">
        <v>0</v>
      </c>
    </row>
    <row r="675" spans="1:5" x14ac:dyDescent="0.3">
      <c r="A675" t="s">
        <v>667</v>
      </c>
      <c r="B675" t="s">
        <v>7061</v>
      </c>
      <c r="C675" s="57">
        <v>41018</v>
      </c>
      <c r="D675" s="58">
        <v>0</v>
      </c>
      <c r="E675" s="58">
        <v>0</v>
      </c>
    </row>
    <row r="676" spans="1:5" x14ac:dyDescent="0.3">
      <c r="A676" t="s">
        <v>668</v>
      </c>
      <c r="B676" t="s">
        <v>7062</v>
      </c>
      <c r="C676" s="57">
        <v>41424</v>
      </c>
      <c r="D676" s="58">
        <v>16346.753699999999</v>
      </c>
      <c r="E676" s="58">
        <v>0</v>
      </c>
    </row>
    <row r="677" spans="1:5" x14ac:dyDescent="0.3">
      <c r="A677" t="s">
        <v>669</v>
      </c>
      <c r="B677" t="s">
        <v>7063</v>
      </c>
      <c r="C677" s="57">
        <v>40969</v>
      </c>
      <c r="D677" s="58">
        <v>0</v>
      </c>
      <c r="E677" s="58">
        <v>0</v>
      </c>
    </row>
    <row r="678" spans="1:5" x14ac:dyDescent="0.3">
      <c r="A678" t="s">
        <v>670</v>
      </c>
      <c r="B678" t="s">
        <v>7064</v>
      </c>
      <c r="C678" s="57">
        <v>41018</v>
      </c>
      <c r="D678" s="58">
        <v>0</v>
      </c>
      <c r="E678" s="58">
        <v>15426.08450042906</v>
      </c>
    </row>
    <row r="679" spans="1:5" x14ac:dyDescent="0.3">
      <c r="A679" t="s">
        <v>671</v>
      </c>
      <c r="B679" t="s">
        <v>7065</v>
      </c>
      <c r="C679" s="57">
        <v>48348</v>
      </c>
      <c r="D679" s="58">
        <v>22128</v>
      </c>
      <c r="E679" s="58">
        <v>6575.2208326837153</v>
      </c>
    </row>
    <row r="680" spans="1:5" x14ac:dyDescent="0.3">
      <c r="A680" t="s">
        <v>672</v>
      </c>
      <c r="B680" t="s">
        <v>7066</v>
      </c>
      <c r="C680" s="57">
        <v>46463</v>
      </c>
      <c r="D680" s="58">
        <v>11064</v>
      </c>
      <c r="E680" s="58">
        <v>0</v>
      </c>
    </row>
    <row r="681" spans="1:5" x14ac:dyDescent="0.3">
      <c r="A681" t="s">
        <v>673</v>
      </c>
      <c r="B681" t="s">
        <v>7067</v>
      </c>
      <c r="C681" s="57">
        <v>41239</v>
      </c>
      <c r="D681" s="58">
        <v>0</v>
      </c>
      <c r="E681" s="58">
        <v>0</v>
      </c>
    </row>
    <row r="682" spans="1:5" x14ac:dyDescent="0.3">
      <c r="A682" t="s">
        <v>674</v>
      </c>
      <c r="B682" t="s">
        <v>7068</v>
      </c>
      <c r="C682" s="57">
        <v>41787</v>
      </c>
      <c r="D682" s="58">
        <v>0</v>
      </c>
      <c r="E682" s="58">
        <v>0</v>
      </c>
    </row>
    <row r="683" spans="1:5" x14ac:dyDescent="0.3">
      <c r="A683" t="s">
        <v>675</v>
      </c>
      <c r="B683" t="s">
        <v>7069</v>
      </c>
      <c r="C683" s="57">
        <v>40848</v>
      </c>
      <c r="D683" s="58">
        <v>0</v>
      </c>
      <c r="E683" s="58">
        <v>0</v>
      </c>
    </row>
    <row r="684" spans="1:5" x14ac:dyDescent="0.3">
      <c r="A684" t="s">
        <v>676</v>
      </c>
      <c r="B684" t="s">
        <v>7070</v>
      </c>
      <c r="C684" s="57">
        <v>32177</v>
      </c>
      <c r="D684" s="58">
        <v>0</v>
      </c>
      <c r="E684" s="58">
        <v>123.28539061281965</v>
      </c>
    </row>
    <row r="685" spans="1:5" x14ac:dyDescent="0.3">
      <c r="A685" t="s">
        <v>677</v>
      </c>
      <c r="B685" t="s">
        <v>7071</v>
      </c>
      <c r="C685" s="57">
        <v>41011</v>
      </c>
      <c r="D685" s="58">
        <v>0</v>
      </c>
      <c r="E685" s="58">
        <v>0</v>
      </c>
    </row>
    <row r="686" spans="1:5" x14ac:dyDescent="0.3">
      <c r="A686" t="s">
        <v>678</v>
      </c>
      <c r="B686" t="s">
        <v>7072</v>
      </c>
      <c r="C686" s="57">
        <v>41551</v>
      </c>
      <c r="D686" s="58">
        <v>0</v>
      </c>
      <c r="E686" s="58">
        <v>11963.819780719041</v>
      </c>
    </row>
    <row r="687" spans="1:5" x14ac:dyDescent="0.3">
      <c r="A687" t="s">
        <v>679</v>
      </c>
      <c r="B687" t="s">
        <v>7073</v>
      </c>
      <c r="C687" s="57">
        <v>41184</v>
      </c>
      <c r="D687" s="58">
        <v>5532</v>
      </c>
      <c r="E687" s="58">
        <v>0</v>
      </c>
    </row>
    <row r="688" spans="1:5" x14ac:dyDescent="0.3">
      <c r="A688" t="s">
        <v>680</v>
      </c>
      <c r="B688" t="s">
        <v>7074</v>
      </c>
      <c r="C688" s="57">
        <v>32060</v>
      </c>
      <c r="D688" s="58">
        <v>0</v>
      </c>
      <c r="E688" s="58">
        <v>0</v>
      </c>
    </row>
    <row r="689" spans="1:5" x14ac:dyDescent="0.3">
      <c r="A689" t="s">
        <v>681</v>
      </c>
      <c r="B689" t="s">
        <v>7075</v>
      </c>
      <c r="C689" s="57">
        <v>40972</v>
      </c>
      <c r="D689" s="58">
        <v>3210.8935000000001</v>
      </c>
      <c r="E689" s="58">
        <v>43761.176776275439</v>
      </c>
    </row>
    <row r="690" spans="1:5" x14ac:dyDescent="0.3">
      <c r="A690" t="s">
        <v>682</v>
      </c>
      <c r="B690" t="s">
        <v>7076</v>
      </c>
      <c r="C690" s="57">
        <v>47659</v>
      </c>
      <c r="D690" s="58">
        <v>0</v>
      </c>
      <c r="E690" s="58">
        <v>0</v>
      </c>
    </row>
    <row r="691" spans="1:5" x14ac:dyDescent="0.3">
      <c r="A691" t="s">
        <v>683</v>
      </c>
      <c r="B691" t="s">
        <v>7077</v>
      </c>
      <c r="C691" s="57">
        <v>47685</v>
      </c>
      <c r="D691" s="58">
        <v>0</v>
      </c>
      <c r="E691" s="58">
        <v>6657.4110930922616</v>
      </c>
    </row>
    <row r="692" spans="1:5" x14ac:dyDescent="0.3">
      <c r="A692" t="s">
        <v>684</v>
      </c>
      <c r="B692" t="s">
        <v>7078</v>
      </c>
      <c r="C692" s="57">
        <v>37650</v>
      </c>
      <c r="D692" s="58">
        <v>0</v>
      </c>
      <c r="E692" s="58">
        <v>0</v>
      </c>
    </row>
    <row r="693" spans="1:5" x14ac:dyDescent="0.3">
      <c r="A693" t="s">
        <v>685</v>
      </c>
      <c r="B693" t="s">
        <v>7079</v>
      </c>
      <c r="C693" s="57">
        <v>42724</v>
      </c>
      <c r="D693" s="58">
        <v>0</v>
      </c>
      <c r="E693" s="58">
        <v>0</v>
      </c>
    </row>
    <row r="694" spans="1:5" x14ac:dyDescent="0.3">
      <c r="A694" t="s">
        <v>686</v>
      </c>
      <c r="B694" t="s">
        <v>7080</v>
      </c>
      <c r="C694" s="57">
        <v>41787</v>
      </c>
      <c r="D694" s="58">
        <v>0</v>
      </c>
      <c r="E694" s="58">
        <v>0</v>
      </c>
    </row>
    <row r="695" spans="1:5" x14ac:dyDescent="0.3">
      <c r="A695" t="s">
        <v>687</v>
      </c>
      <c r="B695" t="s">
        <v>7081</v>
      </c>
      <c r="C695" s="57">
        <v>40804</v>
      </c>
      <c r="D695" s="58">
        <v>0</v>
      </c>
      <c r="E695" s="58">
        <v>0</v>
      </c>
    </row>
    <row r="696" spans="1:5" x14ac:dyDescent="0.3">
      <c r="A696" t="s">
        <v>688</v>
      </c>
      <c r="B696" t="s">
        <v>7082</v>
      </c>
      <c r="C696" s="57">
        <v>41978</v>
      </c>
      <c r="D696" s="58">
        <v>26904.595999999998</v>
      </c>
      <c r="E696" s="58">
        <v>45209.780115976078</v>
      </c>
    </row>
    <row r="697" spans="1:5" x14ac:dyDescent="0.3">
      <c r="A697" t="s">
        <v>689</v>
      </c>
      <c r="B697" t="s">
        <v>7083</v>
      </c>
      <c r="C697" s="57">
        <v>71488</v>
      </c>
      <c r="D697" s="58">
        <v>0</v>
      </c>
      <c r="E697" s="58">
        <v>0</v>
      </c>
    </row>
    <row r="698" spans="1:5" x14ac:dyDescent="0.3">
      <c r="A698" t="s">
        <v>690</v>
      </c>
      <c r="B698" t="s">
        <v>7084</v>
      </c>
      <c r="C698" s="57">
        <v>40974</v>
      </c>
      <c r="D698" s="58">
        <v>0</v>
      </c>
      <c r="E698" s="58">
        <v>0</v>
      </c>
    </row>
    <row r="699" spans="1:5" x14ac:dyDescent="0.3">
      <c r="A699" t="s">
        <v>691</v>
      </c>
      <c r="B699" t="s">
        <v>7085</v>
      </c>
      <c r="C699" s="57">
        <v>42607</v>
      </c>
      <c r="D699" s="58">
        <v>0</v>
      </c>
      <c r="E699" s="58">
        <v>0</v>
      </c>
    </row>
    <row r="700" spans="1:5" x14ac:dyDescent="0.3">
      <c r="A700" t="s">
        <v>692</v>
      </c>
      <c r="B700" t="s">
        <v>7086</v>
      </c>
      <c r="C700" s="57">
        <v>41011</v>
      </c>
      <c r="D700" s="58">
        <v>0</v>
      </c>
      <c r="E700" s="58">
        <v>0</v>
      </c>
    </row>
    <row r="701" spans="1:5" x14ac:dyDescent="0.3">
      <c r="A701" t="s">
        <v>693</v>
      </c>
      <c r="B701" t="s">
        <v>7087</v>
      </c>
      <c r="C701" s="57">
        <v>48933</v>
      </c>
      <c r="D701" s="58">
        <v>27141.504800000002</v>
      </c>
      <c r="E701" s="58">
        <v>78013.967801537176</v>
      </c>
    </row>
    <row r="702" spans="1:5" x14ac:dyDescent="0.3">
      <c r="A702" t="s">
        <v>694</v>
      </c>
      <c r="B702" t="s">
        <v>7088</v>
      </c>
      <c r="C702" s="57">
        <v>41551</v>
      </c>
      <c r="D702" s="58">
        <v>62671.326499999996</v>
      </c>
      <c r="E702" s="58">
        <v>56341.423510058587</v>
      </c>
    </row>
    <row r="703" spans="1:5" x14ac:dyDescent="0.3">
      <c r="A703" t="s">
        <v>695</v>
      </c>
      <c r="B703" t="s">
        <v>7089</v>
      </c>
      <c r="C703" s="57">
        <v>41090</v>
      </c>
      <c r="D703" s="58">
        <v>24880.303</v>
      </c>
      <c r="E703" s="58">
        <v>11409.035522961352</v>
      </c>
    </row>
    <row r="704" spans="1:5" x14ac:dyDescent="0.3">
      <c r="A704" t="s">
        <v>696</v>
      </c>
      <c r="B704" t="s">
        <v>7090</v>
      </c>
      <c r="C704" s="57">
        <v>60204</v>
      </c>
      <c r="D704" s="58">
        <v>0</v>
      </c>
      <c r="E704" s="58">
        <v>0</v>
      </c>
    </row>
    <row r="705" spans="1:5" x14ac:dyDescent="0.3">
      <c r="A705" t="s">
        <v>697</v>
      </c>
      <c r="B705" t="s">
        <v>7091</v>
      </c>
      <c r="C705" s="57">
        <v>40765</v>
      </c>
      <c r="D705" s="58">
        <v>6363.3824000000004</v>
      </c>
      <c r="E705" s="58">
        <v>0</v>
      </c>
    </row>
    <row r="706" spans="1:5" x14ac:dyDescent="0.3">
      <c r="A706" t="s">
        <v>698</v>
      </c>
      <c r="B706" t="s">
        <v>7092</v>
      </c>
      <c r="C706" s="57">
        <v>83280</v>
      </c>
      <c r="D706" s="58">
        <v>0</v>
      </c>
      <c r="E706" s="58">
        <v>0</v>
      </c>
    </row>
    <row r="707" spans="1:5" x14ac:dyDescent="0.3">
      <c r="A707" t="s">
        <v>699</v>
      </c>
      <c r="B707" t="s">
        <v>7093</v>
      </c>
      <c r="C707" s="57">
        <v>50129</v>
      </c>
      <c r="D707" s="58">
        <v>0</v>
      </c>
      <c r="E707" s="58">
        <v>0</v>
      </c>
    </row>
    <row r="708" spans="1:5" x14ac:dyDescent="0.3">
      <c r="A708" t="s">
        <v>700</v>
      </c>
      <c r="B708" t="s">
        <v>7094</v>
      </c>
      <c r="C708" s="57">
        <v>41532</v>
      </c>
      <c r="D708" s="58">
        <v>0</v>
      </c>
      <c r="E708" s="58">
        <v>0</v>
      </c>
    </row>
    <row r="709" spans="1:5" x14ac:dyDescent="0.3">
      <c r="A709" t="s">
        <v>701</v>
      </c>
      <c r="B709" t="s">
        <v>7095</v>
      </c>
      <c r="C709" s="57">
        <v>50129</v>
      </c>
      <c r="D709" s="58">
        <v>0</v>
      </c>
      <c r="E709" s="58">
        <v>0</v>
      </c>
    </row>
    <row r="710" spans="1:5" x14ac:dyDescent="0.3">
      <c r="A710" t="s">
        <v>702</v>
      </c>
      <c r="B710" t="s">
        <v>7096</v>
      </c>
      <c r="C710" s="57">
        <v>40706</v>
      </c>
      <c r="D710" s="58">
        <v>100534.76599999999</v>
      </c>
      <c r="E710" s="58">
        <v>127143.1959607458</v>
      </c>
    </row>
    <row r="711" spans="1:5" x14ac:dyDescent="0.3">
      <c r="A711" t="s">
        <v>703</v>
      </c>
      <c r="B711" t="s">
        <v>7097</v>
      </c>
      <c r="C711" s="57">
        <v>40706</v>
      </c>
      <c r="D711" s="58">
        <v>0</v>
      </c>
      <c r="E711" s="58">
        <v>0</v>
      </c>
    </row>
    <row r="712" spans="1:5" x14ac:dyDescent="0.3">
      <c r="A712" t="s">
        <v>704</v>
      </c>
      <c r="B712" t="s">
        <v>7098</v>
      </c>
      <c r="C712" s="57">
        <v>50129</v>
      </c>
      <c r="D712" s="58">
        <v>0</v>
      </c>
      <c r="E712" s="58">
        <v>0</v>
      </c>
    </row>
    <row r="713" spans="1:5" x14ac:dyDescent="0.3">
      <c r="A713" t="s">
        <v>705</v>
      </c>
      <c r="B713" t="s">
        <v>7099</v>
      </c>
      <c r="C713" s="57">
        <v>71956</v>
      </c>
      <c r="D713" s="58">
        <v>0</v>
      </c>
      <c r="E713" s="58">
        <v>0</v>
      </c>
    </row>
    <row r="714" spans="1:5" x14ac:dyDescent="0.3">
      <c r="A714" t="s">
        <v>706</v>
      </c>
      <c r="B714" t="s">
        <v>7100</v>
      </c>
      <c r="C714" s="57">
        <v>53197</v>
      </c>
      <c r="D714" s="58">
        <v>0</v>
      </c>
      <c r="E714" s="58">
        <v>0</v>
      </c>
    </row>
    <row r="715" spans="1:5" x14ac:dyDescent="0.3">
      <c r="A715" t="s">
        <v>707</v>
      </c>
      <c r="B715" t="s">
        <v>7101</v>
      </c>
      <c r="C715" s="57">
        <v>53210</v>
      </c>
      <c r="D715" s="58">
        <v>0</v>
      </c>
      <c r="E715" s="58">
        <v>0</v>
      </c>
    </row>
    <row r="716" spans="1:5" x14ac:dyDescent="0.3">
      <c r="A716" t="s">
        <v>708</v>
      </c>
      <c r="B716" t="s">
        <v>7102</v>
      </c>
      <c r="C716" s="57">
        <v>53262</v>
      </c>
      <c r="D716" s="58">
        <v>0</v>
      </c>
      <c r="E716" s="58">
        <v>0</v>
      </c>
    </row>
    <row r="717" spans="1:5" x14ac:dyDescent="0.3">
      <c r="A717" t="s">
        <v>709</v>
      </c>
      <c r="B717" t="s">
        <v>7103</v>
      </c>
      <c r="C717" s="57">
        <v>75375</v>
      </c>
      <c r="D717" s="58">
        <v>70753.092000000004</v>
      </c>
      <c r="E717" s="58">
        <v>83690.232661002403</v>
      </c>
    </row>
    <row r="718" spans="1:5" x14ac:dyDescent="0.3">
      <c r="A718" t="s">
        <v>710</v>
      </c>
      <c r="B718" t="s">
        <v>7104</v>
      </c>
      <c r="C718" s="57">
        <v>53730</v>
      </c>
      <c r="D718" s="58">
        <v>0</v>
      </c>
      <c r="E718" s="58">
        <v>0</v>
      </c>
    </row>
    <row r="719" spans="1:5" x14ac:dyDescent="0.3">
      <c r="A719" t="s">
        <v>711</v>
      </c>
      <c r="B719" t="s">
        <v>7105</v>
      </c>
      <c r="C719" s="57">
        <v>78912</v>
      </c>
      <c r="D719" s="58">
        <v>33192</v>
      </c>
      <c r="E719" s="58">
        <v>0</v>
      </c>
    </row>
    <row r="720" spans="1:5" x14ac:dyDescent="0.3">
      <c r="A720" t="s">
        <v>712</v>
      </c>
      <c r="B720" t="s">
        <v>7106</v>
      </c>
      <c r="C720" s="57">
        <v>40662</v>
      </c>
      <c r="D720" s="58">
        <v>0</v>
      </c>
      <c r="E720" s="58">
        <v>0</v>
      </c>
    </row>
    <row r="721" spans="1:5" x14ac:dyDescent="0.3">
      <c r="A721" t="s">
        <v>713</v>
      </c>
      <c r="B721" t="s">
        <v>7107</v>
      </c>
      <c r="C721" s="57">
        <v>40517</v>
      </c>
      <c r="D721" s="58">
        <v>6806.7638000000006</v>
      </c>
      <c r="E721" s="58">
        <v>0</v>
      </c>
    </row>
    <row r="722" spans="1:5" x14ac:dyDescent="0.3">
      <c r="A722" t="s">
        <v>714</v>
      </c>
      <c r="B722" t="s">
        <v>7108</v>
      </c>
      <c r="C722" s="57">
        <v>42148</v>
      </c>
      <c r="D722" s="58">
        <v>0</v>
      </c>
      <c r="E722" s="58">
        <v>0</v>
      </c>
    </row>
    <row r="723" spans="1:5" x14ac:dyDescent="0.3">
      <c r="A723" t="s">
        <v>715</v>
      </c>
      <c r="B723" t="s">
        <v>7109</v>
      </c>
      <c r="C723" s="57">
        <v>41506</v>
      </c>
      <c r="D723" s="58">
        <v>0</v>
      </c>
      <c r="E723" s="58">
        <v>0</v>
      </c>
    </row>
    <row r="724" spans="1:5" x14ac:dyDescent="0.3">
      <c r="A724" t="s">
        <v>716</v>
      </c>
      <c r="B724" t="s">
        <v>7110</v>
      </c>
      <c r="C724" s="57">
        <v>78912</v>
      </c>
      <c r="D724" s="58">
        <v>0</v>
      </c>
      <c r="E724" s="58">
        <v>0</v>
      </c>
    </row>
    <row r="725" spans="1:5" x14ac:dyDescent="0.3">
      <c r="A725" t="s">
        <v>717</v>
      </c>
      <c r="B725" t="s">
        <v>7111</v>
      </c>
      <c r="C725" s="57">
        <v>40888</v>
      </c>
      <c r="D725" s="58">
        <v>0</v>
      </c>
      <c r="E725" s="58">
        <v>0</v>
      </c>
    </row>
    <row r="726" spans="1:5" x14ac:dyDescent="0.3">
      <c r="A726" t="s">
        <v>718</v>
      </c>
      <c r="B726" t="s">
        <v>7112</v>
      </c>
      <c r="C726" s="57">
        <v>41148</v>
      </c>
      <c r="D726" s="58">
        <v>0</v>
      </c>
      <c r="E726" s="58">
        <v>0</v>
      </c>
    </row>
    <row r="727" spans="1:5" x14ac:dyDescent="0.3">
      <c r="A727" t="s">
        <v>719</v>
      </c>
      <c r="B727" t="s">
        <v>7113</v>
      </c>
      <c r="C727" s="57">
        <v>20281</v>
      </c>
      <c r="D727" s="58">
        <v>136768.34730000002</v>
      </c>
      <c r="E727" s="58">
        <v>113545.84475440691</v>
      </c>
    </row>
    <row r="728" spans="1:5" x14ac:dyDescent="0.3">
      <c r="A728" t="s">
        <v>720</v>
      </c>
      <c r="B728" t="s">
        <v>7114</v>
      </c>
      <c r="C728" s="57">
        <v>42669</v>
      </c>
      <c r="D728" s="58">
        <v>0</v>
      </c>
      <c r="E728" s="58">
        <v>0</v>
      </c>
    </row>
    <row r="729" spans="1:5" x14ac:dyDescent="0.3">
      <c r="A729" t="s">
        <v>721</v>
      </c>
      <c r="B729" t="s">
        <v>7115</v>
      </c>
      <c r="C729" s="57">
        <v>39600</v>
      </c>
      <c r="D729" s="58">
        <v>0</v>
      </c>
      <c r="E729" s="58">
        <v>0</v>
      </c>
    </row>
    <row r="730" spans="1:5" x14ac:dyDescent="0.3">
      <c r="A730" t="s">
        <v>722</v>
      </c>
      <c r="B730" t="s">
        <v>7116</v>
      </c>
      <c r="C730" s="57">
        <v>40662</v>
      </c>
      <c r="D730" s="58">
        <v>74735.220799999996</v>
      </c>
      <c r="E730" s="58">
        <v>10417.615506783262</v>
      </c>
    </row>
    <row r="731" spans="1:5" x14ac:dyDescent="0.3">
      <c r="A731" t="s">
        <v>723</v>
      </c>
      <c r="B731" t="s">
        <v>7117</v>
      </c>
      <c r="C731" s="57">
        <v>41782</v>
      </c>
      <c r="D731" s="58">
        <v>0</v>
      </c>
      <c r="E731" s="58">
        <v>0</v>
      </c>
    </row>
    <row r="732" spans="1:5" x14ac:dyDescent="0.3">
      <c r="A732" t="s">
        <v>724</v>
      </c>
      <c r="B732" t="s">
        <v>7118</v>
      </c>
      <c r="C732" s="57">
        <v>41000</v>
      </c>
      <c r="D732" s="58">
        <v>0</v>
      </c>
      <c r="E732" s="58">
        <v>0</v>
      </c>
    </row>
    <row r="733" spans="1:5" x14ac:dyDescent="0.3">
      <c r="A733" t="s">
        <v>725</v>
      </c>
      <c r="B733" t="s">
        <v>7119</v>
      </c>
      <c r="C733" s="57">
        <v>40712</v>
      </c>
      <c r="D733" s="58">
        <v>0</v>
      </c>
      <c r="E733" s="58">
        <v>0</v>
      </c>
    </row>
    <row r="734" spans="1:5" x14ac:dyDescent="0.3">
      <c r="A734" t="s">
        <v>726</v>
      </c>
      <c r="B734" t="s">
        <v>7120</v>
      </c>
      <c r="C734" s="57">
        <v>40788</v>
      </c>
      <c r="D734" s="58">
        <v>3688</v>
      </c>
      <c r="E734" s="58">
        <v>0</v>
      </c>
    </row>
    <row r="735" spans="1:5" x14ac:dyDescent="0.3">
      <c r="A735" t="s">
        <v>727</v>
      </c>
      <c r="B735" t="s">
        <v>7121</v>
      </c>
      <c r="C735" s="57">
        <v>40903</v>
      </c>
      <c r="D735" s="58">
        <v>25816</v>
      </c>
      <c r="E735" s="58">
        <v>0</v>
      </c>
    </row>
    <row r="736" spans="1:5" x14ac:dyDescent="0.3">
      <c r="A736" t="s">
        <v>728</v>
      </c>
      <c r="B736" t="s">
        <v>7122</v>
      </c>
      <c r="C736" s="57">
        <v>41240</v>
      </c>
      <c r="D736" s="58">
        <v>0</v>
      </c>
      <c r="E736" s="58">
        <v>0</v>
      </c>
    </row>
    <row r="737" spans="1:5" x14ac:dyDescent="0.3">
      <c r="A737" t="s">
        <v>729</v>
      </c>
      <c r="B737" t="s">
        <v>7123</v>
      </c>
      <c r="C737" s="57">
        <v>41239</v>
      </c>
      <c r="D737" s="58">
        <v>0</v>
      </c>
      <c r="E737" s="58">
        <v>0</v>
      </c>
    </row>
    <row r="738" spans="1:5" x14ac:dyDescent="0.3">
      <c r="A738" t="s">
        <v>730</v>
      </c>
      <c r="B738" t="s">
        <v>7124</v>
      </c>
      <c r="C738" s="57">
        <v>42669</v>
      </c>
      <c r="D738" s="58">
        <v>0</v>
      </c>
      <c r="E738" s="58">
        <v>0</v>
      </c>
    </row>
    <row r="739" spans="1:5" x14ac:dyDescent="0.3">
      <c r="A739" t="s">
        <v>731</v>
      </c>
      <c r="B739" t="s">
        <v>7125</v>
      </c>
      <c r="C739" s="57">
        <v>83163</v>
      </c>
      <c r="D739" s="58">
        <v>0</v>
      </c>
      <c r="E739" s="58">
        <v>0</v>
      </c>
    </row>
    <row r="740" spans="1:5" x14ac:dyDescent="0.3">
      <c r="A740" t="s">
        <v>732</v>
      </c>
      <c r="B740" t="s">
        <v>7126</v>
      </c>
      <c r="C740" s="57">
        <v>40775</v>
      </c>
      <c r="D740" s="58">
        <v>0</v>
      </c>
      <c r="E740" s="58">
        <v>0</v>
      </c>
    </row>
    <row r="741" spans="1:5" x14ac:dyDescent="0.3">
      <c r="A741" t="s">
        <v>733</v>
      </c>
      <c r="B741" t="s">
        <v>7127</v>
      </c>
      <c r="C741" s="57">
        <v>41023</v>
      </c>
      <c r="D741" s="58">
        <v>0</v>
      </c>
      <c r="E741" s="58">
        <v>0</v>
      </c>
    </row>
    <row r="742" spans="1:5" x14ac:dyDescent="0.3">
      <c r="A742" t="s">
        <v>734</v>
      </c>
      <c r="B742" t="s">
        <v>7128</v>
      </c>
      <c r="C742" s="57">
        <v>42683</v>
      </c>
      <c r="D742" s="58">
        <v>6306.6229999999996</v>
      </c>
      <c r="E742" s="58">
        <v>0</v>
      </c>
    </row>
    <row r="743" spans="1:5" x14ac:dyDescent="0.3">
      <c r="A743" t="s">
        <v>735</v>
      </c>
      <c r="B743" t="s">
        <v>7129</v>
      </c>
      <c r="C743" s="57">
        <v>40765</v>
      </c>
      <c r="D743" s="58">
        <v>0</v>
      </c>
      <c r="E743" s="58">
        <v>0</v>
      </c>
    </row>
    <row r="744" spans="1:5" x14ac:dyDescent="0.3">
      <c r="A744" t="s">
        <v>736</v>
      </c>
      <c r="B744" t="s">
        <v>7130</v>
      </c>
      <c r="C744" s="57">
        <v>73919</v>
      </c>
      <c r="D744" s="58">
        <v>0</v>
      </c>
      <c r="E744" s="58">
        <v>0</v>
      </c>
    </row>
    <row r="745" spans="1:5" x14ac:dyDescent="0.3">
      <c r="A745" t="s">
        <v>737</v>
      </c>
      <c r="B745" t="s">
        <v>7131</v>
      </c>
      <c r="C745" s="57">
        <v>73919</v>
      </c>
      <c r="D745" s="58">
        <v>0</v>
      </c>
      <c r="E745" s="58">
        <v>0</v>
      </c>
    </row>
    <row r="746" spans="1:5" x14ac:dyDescent="0.3">
      <c r="A746" t="s">
        <v>738</v>
      </c>
      <c r="B746" t="s">
        <v>7132</v>
      </c>
      <c r="C746" s="57">
        <v>41000</v>
      </c>
      <c r="D746" s="58">
        <v>31348</v>
      </c>
      <c r="E746" s="58">
        <v>0</v>
      </c>
    </row>
    <row r="747" spans="1:5" x14ac:dyDescent="0.3">
      <c r="A747" t="s">
        <v>739</v>
      </c>
      <c r="B747" t="s">
        <v>7133</v>
      </c>
      <c r="C747" s="57">
        <v>70002</v>
      </c>
      <c r="D747" s="58">
        <v>0</v>
      </c>
      <c r="E747" s="58">
        <v>0</v>
      </c>
    </row>
    <row r="748" spans="1:5" x14ac:dyDescent="0.3">
      <c r="A748" t="s">
        <v>740</v>
      </c>
      <c r="B748" t="s">
        <v>7134</v>
      </c>
      <c r="C748" s="57">
        <v>40765</v>
      </c>
      <c r="D748" s="58">
        <v>0</v>
      </c>
      <c r="E748" s="58">
        <v>0</v>
      </c>
    </row>
    <row r="749" spans="1:5" x14ac:dyDescent="0.3">
      <c r="A749" t="s">
        <v>741</v>
      </c>
      <c r="B749" t="s">
        <v>7135</v>
      </c>
      <c r="C749" s="57">
        <v>79536</v>
      </c>
      <c r="D749" s="58">
        <v>0</v>
      </c>
      <c r="E749" s="58">
        <v>0</v>
      </c>
    </row>
    <row r="750" spans="1:5" x14ac:dyDescent="0.3">
      <c r="A750" t="s">
        <v>742</v>
      </c>
      <c r="B750" t="s">
        <v>7136</v>
      </c>
      <c r="C750" s="57">
        <v>47959</v>
      </c>
      <c r="D750" s="58">
        <v>0</v>
      </c>
      <c r="E750" s="58">
        <v>0</v>
      </c>
    </row>
    <row r="751" spans="1:5" x14ac:dyDescent="0.3">
      <c r="A751" t="s">
        <v>743</v>
      </c>
      <c r="B751" t="s">
        <v>7137</v>
      </c>
      <c r="C751" s="57">
        <v>60061</v>
      </c>
      <c r="D751" s="58">
        <v>637447.49879999994</v>
      </c>
      <c r="E751" s="58">
        <v>452421.4253101194</v>
      </c>
    </row>
    <row r="752" spans="1:5" x14ac:dyDescent="0.3">
      <c r="A752" t="s">
        <v>744</v>
      </c>
      <c r="B752" t="s">
        <v>7138</v>
      </c>
      <c r="C752" s="57">
        <v>60204</v>
      </c>
      <c r="D752" s="58">
        <v>0</v>
      </c>
      <c r="E752" s="58">
        <v>0</v>
      </c>
    </row>
    <row r="753" spans="1:5" x14ac:dyDescent="0.3">
      <c r="A753" t="s">
        <v>745</v>
      </c>
      <c r="B753" t="s">
        <v>7139</v>
      </c>
      <c r="C753" s="57">
        <v>50844</v>
      </c>
      <c r="D753" s="58">
        <v>0</v>
      </c>
      <c r="E753" s="58">
        <v>0</v>
      </c>
    </row>
    <row r="754" spans="1:5" x14ac:dyDescent="0.3">
      <c r="A754" t="s">
        <v>746</v>
      </c>
      <c r="B754" t="s">
        <v>7140</v>
      </c>
      <c r="C754" s="57">
        <v>41000</v>
      </c>
      <c r="D754" s="58">
        <v>0</v>
      </c>
      <c r="E754" s="58">
        <v>0</v>
      </c>
    </row>
    <row r="755" spans="1:5" x14ac:dyDescent="0.3">
      <c r="A755" t="s">
        <v>747</v>
      </c>
      <c r="B755" t="s">
        <v>7141</v>
      </c>
      <c r="C755" s="57">
        <v>41692</v>
      </c>
      <c r="D755" s="58">
        <v>0</v>
      </c>
      <c r="E755" s="58">
        <v>0</v>
      </c>
    </row>
    <row r="756" spans="1:5" x14ac:dyDescent="0.3">
      <c r="A756" t="s">
        <v>748</v>
      </c>
      <c r="B756" t="s">
        <v>7142</v>
      </c>
      <c r="C756" s="57">
        <v>77235</v>
      </c>
      <c r="D756" s="58">
        <v>0</v>
      </c>
      <c r="E756" s="58">
        <v>15271.977762163035</v>
      </c>
    </row>
    <row r="757" spans="1:5" x14ac:dyDescent="0.3">
      <c r="A757" t="s">
        <v>749</v>
      </c>
      <c r="B757" t="s">
        <v>7143</v>
      </c>
      <c r="C757" s="57">
        <v>44201</v>
      </c>
      <c r="D757" s="58">
        <v>0</v>
      </c>
      <c r="E757" s="58">
        <v>0</v>
      </c>
    </row>
    <row r="758" spans="1:5" x14ac:dyDescent="0.3">
      <c r="A758" t="s">
        <v>750</v>
      </c>
      <c r="B758" t="s">
        <v>7144</v>
      </c>
      <c r="C758" s="57">
        <v>40972</v>
      </c>
      <c r="D758" s="58">
        <v>0</v>
      </c>
      <c r="E758" s="58">
        <v>0</v>
      </c>
    </row>
    <row r="759" spans="1:5" x14ac:dyDescent="0.3">
      <c r="A759" t="s">
        <v>751</v>
      </c>
      <c r="B759" t="s">
        <v>7145</v>
      </c>
      <c r="C759" s="57">
        <v>40775</v>
      </c>
      <c r="D759" s="58">
        <v>0</v>
      </c>
      <c r="E759" s="58">
        <v>10345.699028925783</v>
      </c>
    </row>
    <row r="760" spans="1:5" x14ac:dyDescent="0.3">
      <c r="A760" t="s">
        <v>752</v>
      </c>
      <c r="B760" t="s">
        <v>7146</v>
      </c>
      <c r="C760" s="57">
        <v>23961</v>
      </c>
      <c r="D760" s="58">
        <v>0</v>
      </c>
      <c r="E760" s="58">
        <v>0</v>
      </c>
    </row>
    <row r="761" spans="1:5" x14ac:dyDescent="0.3">
      <c r="A761" t="s">
        <v>753</v>
      </c>
      <c r="B761" t="s">
        <v>7147</v>
      </c>
      <c r="C761" s="57">
        <v>40967</v>
      </c>
      <c r="D761" s="58">
        <v>0</v>
      </c>
      <c r="E761" s="58">
        <v>0</v>
      </c>
    </row>
    <row r="762" spans="1:5" x14ac:dyDescent="0.3">
      <c r="A762" t="s">
        <v>754</v>
      </c>
      <c r="B762" t="s">
        <v>7148</v>
      </c>
      <c r="C762" s="57">
        <v>61829</v>
      </c>
      <c r="D762" s="58">
        <v>228232.18799999999</v>
      </c>
      <c r="E762" s="58">
        <v>9272.0887523391448</v>
      </c>
    </row>
    <row r="763" spans="1:5" x14ac:dyDescent="0.3">
      <c r="A763" t="s">
        <v>755</v>
      </c>
      <c r="B763" t="s">
        <v>7149</v>
      </c>
      <c r="C763" s="57">
        <v>45000</v>
      </c>
      <c r="D763" s="58">
        <v>17967.830600000001</v>
      </c>
      <c r="E763" s="58">
        <v>0</v>
      </c>
    </row>
    <row r="764" spans="1:5" x14ac:dyDescent="0.3">
      <c r="A764" t="s">
        <v>756</v>
      </c>
      <c r="B764" t="s">
        <v>7150</v>
      </c>
      <c r="C764" s="57">
        <v>40967</v>
      </c>
      <c r="D764" s="58">
        <v>3385.2847000000002</v>
      </c>
      <c r="E764" s="58">
        <v>0</v>
      </c>
    </row>
    <row r="765" spans="1:5" x14ac:dyDescent="0.3">
      <c r="A765" t="s">
        <v>757</v>
      </c>
      <c r="B765" t="s">
        <v>7151</v>
      </c>
      <c r="C765" s="57">
        <v>41228</v>
      </c>
      <c r="D765" s="58">
        <v>0</v>
      </c>
      <c r="E765" s="58">
        <v>0</v>
      </c>
    </row>
    <row r="766" spans="1:5" x14ac:dyDescent="0.3">
      <c r="A766" t="s">
        <v>758</v>
      </c>
      <c r="B766" t="s">
        <v>7152</v>
      </c>
      <c r="C766" s="57">
        <v>41228</v>
      </c>
      <c r="D766" s="58">
        <v>0</v>
      </c>
      <c r="E766" s="58">
        <v>0</v>
      </c>
    </row>
    <row r="767" spans="1:5" x14ac:dyDescent="0.3">
      <c r="A767" t="s">
        <v>759</v>
      </c>
      <c r="B767" t="s">
        <v>7153</v>
      </c>
      <c r="C767" s="57">
        <v>42616</v>
      </c>
      <c r="D767" s="58">
        <v>0</v>
      </c>
      <c r="E767" s="58">
        <v>0</v>
      </c>
    </row>
    <row r="768" spans="1:5" x14ac:dyDescent="0.3">
      <c r="A768" t="s">
        <v>760</v>
      </c>
      <c r="B768" t="s">
        <v>7154</v>
      </c>
      <c r="C768" s="57">
        <v>75375</v>
      </c>
      <c r="D768" s="58">
        <v>0</v>
      </c>
      <c r="E768" s="58">
        <v>22756.428350616294</v>
      </c>
    </row>
    <row r="769" spans="1:5" x14ac:dyDescent="0.3">
      <c r="A769" t="s">
        <v>761</v>
      </c>
      <c r="B769" t="s">
        <v>7155</v>
      </c>
      <c r="C769" s="57">
        <v>41692</v>
      </c>
      <c r="D769" s="58">
        <v>0</v>
      </c>
      <c r="E769" s="58">
        <v>0</v>
      </c>
    </row>
    <row r="770" spans="1:5" x14ac:dyDescent="0.3">
      <c r="A770" t="s">
        <v>762</v>
      </c>
      <c r="B770" t="s">
        <v>7156</v>
      </c>
      <c r="C770" s="57">
        <v>75375</v>
      </c>
      <c r="D770" s="58">
        <v>0</v>
      </c>
      <c r="E770" s="58">
        <v>0</v>
      </c>
    </row>
    <row r="771" spans="1:5" x14ac:dyDescent="0.3">
      <c r="A771" t="s">
        <v>763</v>
      </c>
      <c r="B771" t="s">
        <v>7157</v>
      </c>
      <c r="C771" s="57">
        <v>40662</v>
      </c>
      <c r="D771" s="58">
        <v>12908</v>
      </c>
      <c r="E771" s="58">
        <v>7628.2835441682164</v>
      </c>
    </row>
    <row r="772" spans="1:5" x14ac:dyDescent="0.3">
      <c r="A772" t="s">
        <v>764</v>
      </c>
      <c r="B772" t="s">
        <v>7158</v>
      </c>
      <c r="C772" s="57">
        <v>40967</v>
      </c>
      <c r="D772" s="58">
        <v>23452.269400000001</v>
      </c>
      <c r="E772" s="58">
        <v>10535.764006120547</v>
      </c>
    </row>
    <row r="773" spans="1:5" x14ac:dyDescent="0.3">
      <c r="A773" t="s">
        <v>765</v>
      </c>
      <c r="B773" t="s">
        <v>7159</v>
      </c>
      <c r="C773" s="57">
        <v>45000</v>
      </c>
      <c r="D773" s="58">
        <v>0</v>
      </c>
      <c r="E773" s="58">
        <v>14347.337332566887</v>
      </c>
    </row>
    <row r="774" spans="1:5" x14ac:dyDescent="0.3">
      <c r="A774" t="s">
        <v>766</v>
      </c>
      <c r="B774" t="s">
        <v>7160</v>
      </c>
      <c r="C774" s="57">
        <v>40814</v>
      </c>
      <c r="D774" s="58">
        <v>0</v>
      </c>
      <c r="E774" s="58">
        <v>0</v>
      </c>
    </row>
    <row r="775" spans="1:5" x14ac:dyDescent="0.3">
      <c r="A775" t="s">
        <v>767</v>
      </c>
      <c r="B775" t="s">
        <v>7161</v>
      </c>
      <c r="C775" s="57">
        <v>31384</v>
      </c>
      <c r="D775" s="58">
        <v>0</v>
      </c>
      <c r="E775" s="58">
        <v>0</v>
      </c>
    </row>
    <row r="776" spans="1:5" x14ac:dyDescent="0.3">
      <c r="A776" t="s">
        <v>768</v>
      </c>
      <c r="B776" t="s">
        <v>7162</v>
      </c>
      <c r="C776" s="57">
        <v>41692</v>
      </c>
      <c r="D776" s="58">
        <v>451430.86500000005</v>
      </c>
      <c r="E776" s="58">
        <v>382575.11463668151</v>
      </c>
    </row>
    <row r="777" spans="1:5" x14ac:dyDescent="0.3">
      <c r="A777" t="s">
        <v>769</v>
      </c>
      <c r="B777" t="s">
        <v>7163</v>
      </c>
      <c r="C777" s="57">
        <v>24597</v>
      </c>
      <c r="D777" s="58">
        <v>0</v>
      </c>
      <c r="E777" s="58">
        <v>0</v>
      </c>
    </row>
    <row r="778" spans="1:5" x14ac:dyDescent="0.3">
      <c r="A778" t="s">
        <v>770</v>
      </c>
      <c r="B778" t="s">
        <v>7164</v>
      </c>
      <c r="C778" s="57">
        <v>73919</v>
      </c>
      <c r="D778" s="58">
        <v>0</v>
      </c>
      <c r="E778" s="58">
        <v>0</v>
      </c>
    </row>
    <row r="779" spans="1:5" x14ac:dyDescent="0.3">
      <c r="A779" t="s">
        <v>771</v>
      </c>
      <c r="B779" t="s">
        <v>7165</v>
      </c>
      <c r="C779" s="57">
        <v>41223</v>
      </c>
      <c r="D779" s="58">
        <v>0</v>
      </c>
      <c r="E779" s="58">
        <v>0</v>
      </c>
    </row>
    <row r="780" spans="1:5" x14ac:dyDescent="0.3">
      <c r="A780" t="s">
        <v>772</v>
      </c>
      <c r="B780" t="s">
        <v>7166</v>
      </c>
      <c r="C780" s="57">
        <v>50844</v>
      </c>
      <c r="D780" s="58">
        <v>7129.223</v>
      </c>
      <c r="E780" s="58">
        <v>0</v>
      </c>
    </row>
    <row r="781" spans="1:5" x14ac:dyDescent="0.3">
      <c r="A781" t="s">
        <v>773</v>
      </c>
      <c r="B781" t="s">
        <v>7167</v>
      </c>
      <c r="C781" s="57">
        <v>41447</v>
      </c>
      <c r="D781" s="58">
        <v>0</v>
      </c>
      <c r="E781" s="58">
        <v>0</v>
      </c>
    </row>
    <row r="782" spans="1:5" x14ac:dyDescent="0.3">
      <c r="A782" t="s">
        <v>774</v>
      </c>
      <c r="B782" t="s">
        <v>7168</v>
      </c>
      <c r="C782" s="57">
        <v>50949</v>
      </c>
      <c r="D782" s="58">
        <v>0</v>
      </c>
      <c r="E782" s="58">
        <v>0</v>
      </c>
    </row>
    <row r="783" spans="1:5" x14ac:dyDescent="0.3">
      <c r="A783" t="s">
        <v>775</v>
      </c>
      <c r="B783" t="s">
        <v>7169</v>
      </c>
      <c r="C783" s="57">
        <v>40814</v>
      </c>
      <c r="D783" s="58">
        <v>0</v>
      </c>
      <c r="E783" s="58">
        <v>0</v>
      </c>
    </row>
    <row r="784" spans="1:5" x14ac:dyDescent="0.3">
      <c r="A784" t="s">
        <v>776</v>
      </c>
      <c r="B784" t="s">
        <v>7170</v>
      </c>
      <c r="C784" s="57">
        <v>40814</v>
      </c>
      <c r="D784" s="58">
        <v>0</v>
      </c>
      <c r="E784" s="58">
        <v>0</v>
      </c>
    </row>
    <row r="785" spans="1:5" x14ac:dyDescent="0.3">
      <c r="A785" t="s">
        <v>777</v>
      </c>
      <c r="B785" t="s">
        <v>7171</v>
      </c>
      <c r="C785" s="57">
        <v>45000</v>
      </c>
      <c r="D785" s="58">
        <v>36880</v>
      </c>
      <c r="E785" s="58">
        <v>22648.553633830081</v>
      </c>
    </row>
    <row r="786" spans="1:5" x14ac:dyDescent="0.3">
      <c r="A786" t="s">
        <v>778</v>
      </c>
      <c r="B786" t="s">
        <v>7172</v>
      </c>
      <c r="C786" s="57">
        <v>40257</v>
      </c>
      <c r="D786" s="58">
        <v>0</v>
      </c>
      <c r="E786" s="58">
        <v>0</v>
      </c>
    </row>
    <row r="787" spans="1:5" x14ac:dyDescent="0.3">
      <c r="A787" t="s">
        <v>779</v>
      </c>
      <c r="B787" t="s">
        <v>7173</v>
      </c>
      <c r="C787" s="57">
        <v>40257</v>
      </c>
      <c r="D787" s="58">
        <v>0</v>
      </c>
      <c r="E787" s="58">
        <v>0</v>
      </c>
    </row>
    <row r="788" spans="1:5" x14ac:dyDescent="0.3">
      <c r="A788" t="s">
        <v>780</v>
      </c>
      <c r="B788" t="s">
        <v>7174</v>
      </c>
      <c r="C788" s="57">
        <v>41018</v>
      </c>
      <c r="D788" s="58">
        <v>298603.815</v>
      </c>
      <c r="E788" s="58">
        <v>171515.66279880982</v>
      </c>
    </row>
    <row r="789" spans="1:5" x14ac:dyDescent="0.3">
      <c r="A789" t="s">
        <v>781</v>
      </c>
      <c r="B789" t="s">
        <v>7175</v>
      </c>
      <c r="C789" s="57">
        <v>44397</v>
      </c>
      <c r="D789" s="58">
        <v>0</v>
      </c>
      <c r="E789" s="58">
        <v>0</v>
      </c>
    </row>
    <row r="790" spans="1:5" x14ac:dyDescent="0.3">
      <c r="A790" t="s">
        <v>782</v>
      </c>
      <c r="B790" t="s">
        <v>7176</v>
      </c>
      <c r="C790" s="57">
        <v>77338</v>
      </c>
      <c r="D790" s="58">
        <v>0</v>
      </c>
      <c r="E790" s="58">
        <v>0</v>
      </c>
    </row>
    <row r="791" spans="1:5" x14ac:dyDescent="0.3">
      <c r="A791" t="s">
        <v>783</v>
      </c>
      <c r="B791" t="s">
        <v>7177</v>
      </c>
      <c r="C791" s="57">
        <v>78222</v>
      </c>
      <c r="D791" s="58">
        <v>0</v>
      </c>
      <c r="E791" s="58">
        <v>0</v>
      </c>
    </row>
    <row r="792" spans="1:5" x14ac:dyDescent="0.3">
      <c r="A792" t="s">
        <v>784</v>
      </c>
      <c r="B792" t="s">
        <v>7178</v>
      </c>
      <c r="C792" s="57">
        <v>42616</v>
      </c>
      <c r="D792" s="58">
        <v>0</v>
      </c>
      <c r="E792" s="58">
        <v>0</v>
      </c>
    </row>
    <row r="793" spans="1:5" x14ac:dyDescent="0.3">
      <c r="A793" t="s">
        <v>785</v>
      </c>
      <c r="B793" t="s">
        <v>7179</v>
      </c>
      <c r="C793" s="57">
        <v>42616</v>
      </c>
      <c r="D793" s="58">
        <v>0</v>
      </c>
      <c r="E793" s="58">
        <v>0</v>
      </c>
    </row>
    <row r="794" spans="1:5" x14ac:dyDescent="0.3">
      <c r="A794" t="s">
        <v>786</v>
      </c>
      <c r="B794" t="s">
        <v>7180</v>
      </c>
      <c r="C794" s="57">
        <v>31384</v>
      </c>
      <c r="D794" s="58">
        <v>0</v>
      </c>
      <c r="E794" s="58">
        <v>0</v>
      </c>
    </row>
    <row r="795" spans="1:5" x14ac:dyDescent="0.3">
      <c r="A795" t="s">
        <v>787</v>
      </c>
      <c r="B795" t="s">
        <v>7181</v>
      </c>
      <c r="C795" s="57">
        <v>47920</v>
      </c>
      <c r="D795" s="58">
        <v>0</v>
      </c>
      <c r="E795" s="58">
        <v>0</v>
      </c>
    </row>
    <row r="796" spans="1:5" x14ac:dyDescent="0.3">
      <c r="A796" t="s">
        <v>788</v>
      </c>
      <c r="B796" t="s">
        <v>7182</v>
      </c>
      <c r="C796" s="57">
        <v>71008</v>
      </c>
      <c r="D796" s="58">
        <v>0</v>
      </c>
      <c r="E796" s="58">
        <v>0</v>
      </c>
    </row>
    <row r="797" spans="1:5" x14ac:dyDescent="0.3">
      <c r="A797" t="s">
        <v>789</v>
      </c>
      <c r="B797" t="s">
        <v>7183</v>
      </c>
      <c r="C797" s="57">
        <v>68329</v>
      </c>
      <c r="D797" s="58">
        <v>0</v>
      </c>
      <c r="E797" s="58">
        <v>0</v>
      </c>
    </row>
    <row r="798" spans="1:5" x14ac:dyDescent="0.3">
      <c r="A798" t="s">
        <v>790</v>
      </c>
      <c r="B798" t="s">
        <v>7184</v>
      </c>
      <c r="C798" s="57">
        <v>75219</v>
      </c>
      <c r="D798" s="58">
        <v>0</v>
      </c>
      <c r="E798" s="58">
        <v>0</v>
      </c>
    </row>
    <row r="799" spans="1:5" x14ac:dyDescent="0.3">
      <c r="A799" t="s">
        <v>791</v>
      </c>
      <c r="B799" t="s">
        <v>7185</v>
      </c>
      <c r="C799" s="57">
        <v>50819</v>
      </c>
      <c r="D799" s="58">
        <v>0</v>
      </c>
      <c r="E799" s="58">
        <v>0</v>
      </c>
    </row>
    <row r="800" spans="1:5" x14ac:dyDescent="0.3">
      <c r="A800" t="s">
        <v>792</v>
      </c>
      <c r="B800" t="s">
        <v>7186</v>
      </c>
      <c r="C800" s="57">
        <v>50819</v>
      </c>
      <c r="D800" s="58">
        <v>0</v>
      </c>
      <c r="E800" s="58">
        <v>0</v>
      </c>
    </row>
    <row r="801" spans="1:5" x14ac:dyDescent="0.3">
      <c r="A801" t="s">
        <v>793</v>
      </c>
      <c r="B801" t="s">
        <v>7187</v>
      </c>
      <c r="C801" s="57">
        <v>28563</v>
      </c>
      <c r="D801" s="58">
        <v>0</v>
      </c>
      <c r="E801" s="58">
        <v>0</v>
      </c>
    </row>
    <row r="802" spans="1:5" x14ac:dyDescent="0.3">
      <c r="A802" t="s">
        <v>794</v>
      </c>
      <c r="B802" t="s">
        <v>7188</v>
      </c>
      <c r="C802" s="57">
        <v>41000</v>
      </c>
      <c r="D802" s="58">
        <v>0</v>
      </c>
      <c r="E802" s="58">
        <v>0</v>
      </c>
    </row>
    <row r="803" spans="1:5" x14ac:dyDescent="0.3">
      <c r="A803" t="s">
        <v>795</v>
      </c>
      <c r="B803" t="s">
        <v>7189</v>
      </c>
      <c r="C803" s="57">
        <v>42669</v>
      </c>
      <c r="D803" s="58">
        <v>0</v>
      </c>
      <c r="E803" s="58">
        <v>0</v>
      </c>
    </row>
    <row r="804" spans="1:5" x14ac:dyDescent="0.3">
      <c r="A804" t="s">
        <v>796</v>
      </c>
      <c r="B804" t="s">
        <v>7190</v>
      </c>
      <c r="C804" s="57">
        <v>40888</v>
      </c>
      <c r="D804" s="58">
        <v>0</v>
      </c>
      <c r="E804" s="58">
        <v>12503.193364650127</v>
      </c>
    </row>
    <row r="805" spans="1:5" x14ac:dyDescent="0.3">
      <c r="A805" t="s">
        <v>797</v>
      </c>
      <c r="B805" t="s">
        <v>7191</v>
      </c>
      <c r="C805" s="57">
        <v>31384</v>
      </c>
      <c r="D805" s="58">
        <v>0</v>
      </c>
      <c r="E805" s="58">
        <v>0</v>
      </c>
    </row>
    <row r="806" spans="1:5" x14ac:dyDescent="0.3">
      <c r="A806" t="s">
        <v>798</v>
      </c>
      <c r="B806" t="s">
        <v>7192</v>
      </c>
      <c r="C806" s="57">
        <v>77533</v>
      </c>
      <c r="D806" s="58">
        <v>0</v>
      </c>
      <c r="E806" s="58">
        <v>22473.899330461918</v>
      </c>
    </row>
    <row r="807" spans="1:5" x14ac:dyDescent="0.3">
      <c r="A807" t="s">
        <v>799</v>
      </c>
      <c r="B807" t="s">
        <v>7193</v>
      </c>
      <c r="C807" s="57">
        <v>40257</v>
      </c>
      <c r="D807" s="58">
        <v>0</v>
      </c>
      <c r="E807" s="58">
        <v>0</v>
      </c>
    </row>
    <row r="808" spans="1:5" x14ac:dyDescent="0.3">
      <c r="A808" t="s">
        <v>800</v>
      </c>
      <c r="B808" t="s">
        <v>7194</v>
      </c>
      <c r="C808" s="57">
        <v>73919</v>
      </c>
      <c r="D808" s="58">
        <v>0</v>
      </c>
      <c r="E808" s="58">
        <v>0</v>
      </c>
    </row>
    <row r="809" spans="1:5" x14ac:dyDescent="0.3">
      <c r="A809" t="s">
        <v>801</v>
      </c>
      <c r="B809" t="s">
        <v>7195</v>
      </c>
      <c r="C809" s="57">
        <v>40020</v>
      </c>
      <c r="D809" s="58">
        <v>49616.332900000001</v>
      </c>
      <c r="E809" s="58">
        <v>101037.51449848124</v>
      </c>
    </row>
    <row r="810" spans="1:5" x14ac:dyDescent="0.3">
      <c r="A810" t="s">
        <v>802</v>
      </c>
      <c r="B810" t="s">
        <v>7196</v>
      </c>
      <c r="C810" s="57">
        <v>41023</v>
      </c>
      <c r="D810" s="58">
        <v>9220</v>
      </c>
      <c r="E810" s="58">
        <v>0</v>
      </c>
    </row>
    <row r="811" spans="1:5" x14ac:dyDescent="0.3">
      <c r="A811" t="s">
        <v>803</v>
      </c>
      <c r="B811" t="s">
        <v>7197</v>
      </c>
      <c r="C811" s="57">
        <v>27770</v>
      </c>
      <c r="D811" s="58">
        <v>287126.35200000001</v>
      </c>
      <c r="E811" s="58">
        <v>669624.5991135299</v>
      </c>
    </row>
    <row r="812" spans="1:5" x14ac:dyDescent="0.3">
      <c r="A812" t="s">
        <v>804</v>
      </c>
      <c r="B812" t="s">
        <v>7198</v>
      </c>
      <c r="C812" s="57">
        <v>83280</v>
      </c>
      <c r="D812" s="58">
        <v>0</v>
      </c>
      <c r="E812" s="58">
        <v>703.75410474817897</v>
      </c>
    </row>
    <row r="813" spans="1:5" x14ac:dyDescent="0.3">
      <c r="A813" t="s">
        <v>805</v>
      </c>
      <c r="B813" t="s">
        <v>7199</v>
      </c>
      <c r="C813" s="57">
        <v>41148</v>
      </c>
      <c r="D813" s="58">
        <v>0</v>
      </c>
      <c r="E813" s="58">
        <v>0</v>
      </c>
    </row>
    <row r="814" spans="1:5" x14ac:dyDescent="0.3">
      <c r="A814" t="s">
        <v>806</v>
      </c>
      <c r="B814" t="s">
        <v>7200</v>
      </c>
      <c r="C814" s="57">
        <v>37663</v>
      </c>
      <c r="D814" s="58">
        <v>0</v>
      </c>
      <c r="E814" s="58">
        <v>508.55223627788109</v>
      </c>
    </row>
    <row r="815" spans="1:5" x14ac:dyDescent="0.3">
      <c r="A815" t="s">
        <v>807</v>
      </c>
      <c r="B815" t="s">
        <v>7201</v>
      </c>
      <c r="C815" s="57">
        <v>26977</v>
      </c>
      <c r="D815" s="58">
        <v>88172.694000000003</v>
      </c>
      <c r="E815" s="58">
        <v>75070.529100656102</v>
      </c>
    </row>
    <row r="816" spans="1:5" x14ac:dyDescent="0.3">
      <c r="A816" t="s">
        <v>808</v>
      </c>
      <c r="B816" t="s">
        <v>7202</v>
      </c>
      <c r="C816" s="57">
        <v>47920</v>
      </c>
      <c r="D816" s="58">
        <v>0</v>
      </c>
      <c r="E816" s="58">
        <v>0</v>
      </c>
    </row>
    <row r="817" spans="1:5" x14ac:dyDescent="0.3">
      <c r="A817" t="s">
        <v>809</v>
      </c>
      <c r="B817" t="s">
        <v>7203</v>
      </c>
      <c r="C817" s="57">
        <v>31384</v>
      </c>
      <c r="D817" s="58">
        <v>66405.986000000004</v>
      </c>
      <c r="E817" s="58">
        <v>37001.027857672503</v>
      </c>
    </row>
    <row r="818" spans="1:5" x14ac:dyDescent="0.3">
      <c r="A818" t="s">
        <v>810</v>
      </c>
      <c r="B818" t="s">
        <v>7204</v>
      </c>
      <c r="C818" s="57">
        <v>43318</v>
      </c>
      <c r="D818" s="58">
        <v>0</v>
      </c>
      <c r="E818" s="58">
        <v>0</v>
      </c>
    </row>
    <row r="819" spans="1:5" x14ac:dyDescent="0.3">
      <c r="A819" t="s">
        <v>811</v>
      </c>
      <c r="B819" t="s">
        <v>7205</v>
      </c>
      <c r="C819" s="57">
        <v>43318</v>
      </c>
      <c r="D819" s="58">
        <v>0</v>
      </c>
      <c r="E819" s="58">
        <v>0</v>
      </c>
    </row>
    <row r="820" spans="1:5" x14ac:dyDescent="0.3">
      <c r="A820" t="s">
        <v>812</v>
      </c>
      <c r="B820" t="s">
        <v>7206</v>
      </c>
      <c r="C820" s="57">
        <v>53444</v>
      </c>
      <c r="D820" s="58">
        <v>21382.733400000001</v>
      </c>
      <c r="E820" s="58">
        <v>20711.945622953703</v>
      </c>
    </row>
    <row r="821" spans="1:5" x14ac:dyDescent="0.3">
      <c r="A821" t="s">
        <v>813</v>
      </c>
      <c r="B821" t="s">
        <v>7207</v>
      </c>
      <c r="C821" s="57">
        <v>48348</v>
      </c>
      <c r="D821" s="58">
        <v>0</v>
      </c>
      <c r="E821" s="58">
        <v>0</v>
      </c>
    </row>
    <row r="822" spans="1:5" x14ac:dyDescent="0.3">
      <c r="A822" t="s">
        <v>814</v>
      </c>
      <c r="B822" t="s">
        <v>7208</v>
      </c>
      <c r="C822" s="57">
        <v>50129</v>
      </c>
      <c r="D822" s="58">
        <v>0</v>
      </c>
      <c r="E822" s="58">
        <v>0</v>
      </c>
    </row>
    <row r="823" spans="1:5" x14ac:dyDescent="0.3">
      <c r="A823" t="s">
        <v>815</v>
      </c>
      <c r="B823" t="s">
        <v>7209</v>
      </c>
      <c r="C823" s="57">
        <v>40672</v>
      </c>
      <c r="D823" s="58">
        <v>16066.806500000001</v>
      </c>
      <c r="E823" s="58">
        <v>12210.39056194468</v>
      </c>
    </row>
    <row r="824" spans="1:5" x14ac:dyDescent="0.3">
      <c r="A824" t="s">
        <v>816</v>
      </c>
      <c r="B824" t="s">
        <v>7210</v>
      </c>
      <c r="C824" s="57">
        <v>40672</v>
      </c>
      <c r="D824" s="58">
        <v>0</v>
      </c>
      <c r="E824" s="58">
        <v>0</v>
      </c>
    </row>
    <row r="825" spans="1:5" x14ac:dyDescent="0.3">
      <c r="A825" t="s">
        <v>817</v>
      </c>
      <c r="B825" t="s">
        <v>7211</v>
      </c>
      <c r="C825" s="57">
        <v>78222</v>
      </c>
      <c r="D825" s="58">
        <v>0</v>
      </c>
      <c r="E825" s="58">
        <v>0</v>
      </c>
    </row>
    <row r="826" spans="1:5" x14ac:dyDescent="0.3">
      <c r="A826" t="s">
        <v>818</v>
      </c>
      <c r="B826" t="s">
        <v>7212</v>
      </c>
      <c r="C826" s="57">
        <v>31237</v>
      </c>
      <c r="D826" s="58">
        <v>0</v>
      </c>
      <c r="E826" s="58">
        <v>0</v>
      </c>
    </row>
    <row r="827" spans="1:5" x14ac:dyDescent="0.3">
      <c r="A827" t="s">
        <v>819</v>
      </c>
      <c r="B827" t="s">
        <v>7213</v>
      </c>
      <c r="C827" s="57">
        <v>40557</v>
      </c>
      <c r="D827" s="58">
        <v>23325.589</v>
      </c>
      <c r="E827" s="58">
        <v>46365.580652971264</v>
      </c>
    </row>
    <row r="828" spans="1:5" x14ac:dyDescent="0.3">
      <c r="A828" t="s">
        <v>820</v>
      </c>
      <c r="B828" t="s">
        <v>7214</v>
      </c>
      <c r="C828" s="57">
        <v>77533</v>
      </c>
      <c r="D828" s="58">
        <v>0</v>
      </c>
      <c r="E828" s="58">
        <v>0</v>
      </c>
    </row>
    <row r="829" spans="1:5" x14ac:dyDescent="0.3">
      <c r="A829" t="s">
        <v>821</v>
      </c>
      <c r="B829" t="s">
        <v>7215</v>
      </c>
      <c r="C829" s="57">
        <v>46385</v>
      </c>
      <c r="D829" s="58">
        <v>63492.051100000012</v>
      </c>
      <c r="E829" s="58">
        <v>144659.99521031728</v>
      </c>
    </row>
    <row r="830" spans="1:5" x14ac:dyDescent="0.3">
      <c r="A830" t="s">
        <v>822</v>
      </c>
      <c r="B830" t="s">
        <v>7216</v>
      </c>
      <c r="C830" s="57">
        <v>20281</v>
      </c>
      <c r="D830" s="58">
        <v>18440</v>
      </c>
      <c r="E830" s="58">
        <v>0</v>
      </c>
    </row>
    <row r="831" spans="1:5" x14ac:dyDescent="0.3">
      <c r="A831" t="s">
        <v>823</v>
      </c>
      <c r="B831" t="s">
        <v>7217</v>
      </c>
      <c r="C831" s="57">
        <v>40928</v>
      </c>
      <c r="D831" s="58">
        <v>576838.74</v>
      </c>
      <c r="E831" s="58">
        <v>559448.55503587343</v>
      </c>
    </row>
    <row r="832" spans="1:5" x14ac:dyDescent="0.3">
      <c r="A832" t="s">
        <v>824</v>
      </c>
      <c r="B832" t="s">
        <v>7218</v>
      </c>
      <c r="C832" s="57">
        <v>40888</v>
      </c>
      <c r="D832" s="58">
        <v>0</v>
      </c>
      <c r="E832" s="58">
        <v>0</v>
      </c>
    </row>
    <row r="833" spans="1:5" x14ac:dyDescent="0.3">
      <c r="A833" t="s">
        <v>825</v>
      </c>
      <c r="B833" t="s">
        <v>7219</v>
      </c>
      <c r="C833" s="57">
        <v>40712</v>
      </c>
      <c r="D833" s="58">
        <v>277110.473</v>
      </c>
      <c r="E833" s="58">
        <v>178455.60291205643</v>
      </c>
    </row>
    <row r="834" spans="1:5" x14ac:dyDescent="0.3">
      <c r="A834" t="s">
        <v>826</v>
      </c>
      <c r="B834" t="s">
        <v>7220</v>
      </c>
      <c r="C834" s="57">
        <v>40894</v>
      </c>
      <c r="D834" s="58">
        <v>0</v>
      </c>
      <c r="E834" s="58">
        <v>0</v>
      </c>
    </row>
    <row r="835" spans="1:5" x14ac:dyDescent="0.3">
      <c r="A835" t="s">
        <v>827</v>
      </c>
      <c r="B835" t="s">
        <v>7221</v>
      </c>
      <c r="C835" s="57">
        <v>40814</v>
      </c>
      <c r="D835" s="58">
        <v>0</v>
      </c>
      <c r="E835" s="58">
        <v>0</v>
      </c>
    </row>
    <row r="836" spans="1:5" x14ac:dyDescent="0.3">
      <c r="A836" t="s">
        <v>828</v>
      </c>
      <c r="B836" t="s">
        <v>7222</v>
      </c>
      <c r="C836" s="57">
        <v>40662</v>
      </c>
      <c r="D836" s="58">
        <v>0</v>
      </c>
      <c r="E836" s="58">
        <v>0</v>
      </c>
    </row>
    <row r="837" spans="1:5" x14ac:dyDescent="0.3">
      <c r="A837" t="s">
        <v>829</v>
      </c>
      <c r="B837" t="s">
        <v>7223</v>
      </c>
      <c r="C837" s="57">
        <v>41516</v>
      </c>
      <c r="D837" s="58">
        <v>324905.1531</v>
      </c>
      <c r="E837" s="58">
        <v>209533.79512903807</v>
      </c>
    </row>
    <row r="838" spans="1:5" x14ac:dyDescent="0.3">
      <c r="A838" t="s">
        <v>830</v>
      </c>
      <c r="B838" t="s">
        <v>7224</v>
      </c>
      <c r="C838" s="57">
        <v>46724</v>
      </c>
      <c r="D838" s="58">
        <v>0</v>
      </c>
      <c r="E838" s="58">
        <v>0</v>
      </c>
    </row>
    <row r="839" spans="1:5" x14ac:dyDescent="0.3">
      <c r="A839" t="s">
        <v>831</v>
      </c>
      <c r="B839" t="s">
        <v>7225</v>
      </c>
      <c r="C839" s="57">
        <v>71749</v>
      </c>
      <c r="D839" s="58">
        <v>0</v>
      </c>
      <c r="E839" s="58">
        <v>0</v>
      </c>
    </row>
    <row r="840" spans="1:5" x14ac:dyDescent="0.3">
      <c r="A840" t="s">
        <v>832</v>
      </c>
      <c r="B840" t="s">
        <v>7226</v>
      </c>
      <c r="C840" s="57">
        <v>37663</v>
      </c>
      <c r="D840" s="58">
        <v>0</v>
      </c>
      <c r="E840" s="58">
        <v>0</v>
      </c>
    </row>
    <row r="841" spans="1:5" x14ac:dyDescent="0.3">
      <c r="A841" t="s">
        <v>833</v>
      </c>
      <c r="B841" t="s">
        <v>7227</v>
      </c>
      <c r="C841" s="57">
        <v>41023</v>
      </c>
      <c r="D841" s="58">
        <v>70469.62999999999</v>
      </c>
      <c r="E841" s="58">
        <v>28062.837038243077</v>
      </c>
    </row>
    <row r="842" spans="1:5" x14ac:dyDescent="0.3">
      <c r="A842" t="s">
        <v>834</v>
      </c>
      <c r="B842" t="s">
        <v>7228</v>
      </c>
      <c r="C842" s="57">
        <v>40967</v>
      </c>
      <c r="D842" s="58">
        <v>0</v>
      </c>
      <c r="E842" s="58">
        <v>0</v>
      </c>
    </row>
    <row r="843" spans="1:5" x14ac:dyDescent="0.3">
      <c r="A843" t="s">
        <v>835</v>
      </c>
      <c r="B843" t="s">
        <v>7229</v>
      </c>
      <c r="C843" s="57">
        <v>47100</v>
      </c>
      <c r="D843" s="58">
        <v>0</v>
      </c>
      <c r="E843" s="58">
        <v>0</v>
      </c>
    </row>
    <row r="844" spans="1:5" x14ac:dyDescent="0.3">
      <c r="A844" t="s">
        <v>836</v>
      </c>
      <c r="B844" t="s">
        <v>7230</v>
      </c>
      <c r="C844" s="57">
        <v>75375</v>
      </c>
      <c r="D844" s="58">
        <v>0</v>
      </c>
      <c r="E844" s="58">
        <v>0</v>
      </c>
    </row>
    <row r="845" spans="1:5" x14ac:dyDescent="0.3">
      <c r="A845" t="s">
        <v>837</v>
      </c>
      <c r="B845" t="s">
        <v>7231</v>
      </c>
      <c r="C845" s="57">
        <v>75206</v>
      </c>
      <c r="D845" s="58">
        <v>0</v>
      </c>
      <c r="E845" s="58">
        <v>0</v>
      </c>
    </row>
    <row r="846" spans="1:5" x14ac:dyDescent="0.3">
      <c r="A846" t="s">
        <v>838</v>
      </c>
      <c r="B846" t="s">
        <v>7232</v>
      </c>
      <c r="C846" s="57">
        <v>41782</v>
      </c>
      <c r="D846" s="58">
        <v>16439.032999999999</v>
      </c>
      <c r="E846" s="58">
        <v>0</v>
      </c>
    </row>
    <row r="847" spans="1:5" x14ac:dyDescent="0.3">
      <c r="A847" t="s">
        <v>839</v>
      </c>
      <c r="B847" t="s">
        <v>7233</v>
      </c>
      <c r="C847" s="57">
        <v>71749</v>
      </c>
      <c r="D847" s="58">
        <v>0</v>
      </c>
      <c r="E847" s="58">
        <v>0</v>
      </c>
    </row>
    <row r="848" spans="1:5" x14ac:dyDescent="0.3">
      <c r="A848" t="s">
        <v>840</v>
      </c>
      <c r="B848" t="s">
        <v>7234</v>
      </c>
      <c r="C848" s="57">
        <v>71749</v>
      </c>
      <c r="D848" s="58">
        <v>0</v>
      </c>
      <c r="E848" s="58">
        <v>0</v>
      </c>
    </row>
    <row r="849" spans="1:5" x14ac:dyDescent="0.3">
      <c r="A849" t="s">
        <v>841</v>
      </c>
      <c r="B849" t="s">
        <v>7235</v>
      </c>
      <c r="C849" s="57">
        <v>75388</v>
      </c>
      <c r="D849" s="58">
        <v>0</v>
      </c>
      <c r="E849" s="58">
        <v>0</v>
      </c>
    </row>
    <row r="850" spans="1:5" x14ac:dyDescent="0.3">
      <c r="A850" t="s">
        <v>842</v>
      </c>
      <c r="B850" t="s">
        <v>7236</v>
      </c>
      <c r="C850" s="57">
        <v>79536</v>
      </c>
      <c r="D850" s="58">
        <v>0</v>
      </c>
      <c r="E850" s="58">
        <v>0</v>
      </c>
    </row>
    <row r="851" spans="1:5" x14ac:dyDescent="0.3">
      <c r="A851" t="s">
        <v>843</v>
      </c>
      <c r="B851" t="s">
        <v>7237</v>
      </c>
      <c r="C851" s="57">
        <v>75531</v>
      </c>
      <c r="D851" s="58">
        <v>14169.605200000002</v>
      </c>
      <c r="E851" s="58">
        <v>15133.281697723613</v>
      </c>
    </row>
    <row r="852" spans="1:5" x14ac:dyDescent="0.3">
      <c r="A852" t="s">
        <v>844</v>
      </c>
      <c r="B852" t="s">
        <v>7238</v>
      </c>
      <c r="C852" s="57">
        <v>31237</v>
      </c>
      <c r="D852" s="58">
        <v>0</v>
      </c>
      <c r="E852" s="58">
        <v>0</v>
      </c>
    </row>
    <row r="853" spans="1:5" x14ac:dyDescent="0.3">
      <c r="A853" t="s">
        <v>845</v>
      </c>
      <c r="B853" t="s">
        <v>7239</v>
      </c>
      <c r="C853" s="57">
        <v>31237</v>
      </c>
      <c r="D853" s="58">
        <v>0</v>
      </c>
      <c r="E853" s="58">
        <v>0</v>
      </c>
    </row>
    <row r="854" spans="1:5" x14ac:dyDescent="0.3">
      <c r="A854" t="s">
        <v>846</v>
      </c>
      <c r="B854" t="s">
        <v>7240</v>
      </c>
      <c r="C854" s="57">
        <v>40972</v>
      </c>
      <c r="D854" s="58">
        <v>0</v>
      </c>
      <c r="E854" s="58">
        <v>0</v>
      </c>
    </row>
    <row r="855" spans="1:5" x14ac:dyDescent="0.3">
      <c r="A855" t="s">
        <v>847</v>
      </c>
      <c r="B855" t="s">
        <v>7241</v>
      </c>
      <c r="C855" s="57">
        <v>40812</v>
      </c>
      <c r="D855" s="58">
        <v>0</v>
      </c>
      <c r="E855" s="58">
        <v>22453.351765359781</v>
      </c>
    </row>
    <row r="856" spans="1:5" x14ac:dyDescent="0.3">
      <c r="A856" t="s">
        <v>848</v>
      </c>
      <c r="B856" t="s">
        <v>7242</v>
      </c>
      <c r="C856" s="57">
        <v>40812</v>
      </c>
      <c r="D856" s="58">
        <v>0</v>
      </c>
      <c r="E856" s="58">
        <v>21364.330814946541</v>
      </c>
    </row>
    <row r="857" spans="1:5" x14ac:dyDescent="0.3">
      <c r="A857" t="s">
        <v>849</v>
      </c>
      <c r="B857" t="s">
        <v>7243</v>
      </c>
      <c r="C857" s="57">
        <v>74049</v>
      </c>
      <c r="D857" s="58">
        <v>0</v>
      </c>
      <c r="E857" s="58">
        <v>0</v>
      </c>
    </row>
    <row r="858" spans="1:5" x14ac:dyDescent="0.3">
      <c r="A858" t="s">
        <v>850</v>
      </c>
      <c r="B858" t="s">
        <v>7244</v>
      </c>
      <c r="C858" s="57">
        <v>74049</v>
      </c>
      <c r="D858" s="58">
        <v>0</v>
      </c>
      <c r="E858" s="58">
        <v>0</v>
      </c>
    </row>
    <row r="859" spans="1:5" x14ac:dyDescent="0.3">
      <c r="A859" t="s">
        <v>851</v>
      </c>
      <c r="B859" t="s">
        <v>7245</v>
      </c>
      <c r="C859" s="57">
        <v>24597</v>
      </c>
      <c r="D859" s="58">
        <v>481934.11800000002</v>
      </c>
      <c r="E859" s="58">
        <v>268243.32551711792</v>
      </c>
    </row>
    <row r="860" spans="1:5" x14ac:dyDescent="0.3">
      <c r="A860" t="s">
        <v>852</v>
      </c>
      <c r="B860" t="s">
        <v>7246</v>
      </c>
      <c r="C860" s="57">
        <v>48348</v>
      </c>
      <c r="D860" s="58">
        <v>0</v>
      </c>
      <c r="E860" s="58">
        <v>0</v>
      </c>
    </row>
    <row r="861" spans="1:5" x14ac:dyDescent="0.3">
      <c r="A861" t="s">
        <v>853</v>
      </c>
      <c r="B861" t="s">
        <v>7247</v>
      </c>
      <c r="C861" s="57">
        <v>73919</v>
      </c>
      <c r="D861" s="58">
        <v>22463.629800000002</v>
      </c>
      <c r="E861" s="58">
        <v>0</v>
      </c>
    </row>
    <row r="862" spans="1:5" x14ac:dyDescent="0.3">
      <c r="A862" t="s">
        <v>854</v>
      </c>
      <c r="B862" t="s">
        <v>7248</v>
      </c>
      <c r="C862" s="57">
        <v>40848</v>
      </c>
      <c r="D862" s="58">
        <v>17775.757999999998</v>
      </c>
      <c r="E862" s="58">
        <v>7859.4436515672533</v>
      </c>
    </row>
    <row r="863" spans="1:5" x14ac:dyDescent="0.3">
      <c r="A863" t="s">
        <v>855</v>
      </c>
      <c r="B863" t="s">
        <v>7249</v>
      </c>
      <c r="C863" s="57">
        <v>41000</v>
      </c>
      <c r="D863" s="58">
        <v>0</v>
      </c>
      <c r="E863" s="58">
        <v>0</v>
      </c>
    </row>
    <row r="864" spans="1:5" x14ac:dyDescent="0.3">
      <c r="A864" t="s">
        <v>856</v>
      </c>
      <c r="B864" t="s">
        <v>7250</v>
      </c>
      <c r="C864" s="57">
        <v>40888</v>
      </c>
      <c r="D864" s="58">
        <v>9220</v>
      </c>
      <c r="E864" s="58">
        <v>0</v>
      </c>
    </row>
    <row r="865" spans="1:5" x14ac:dyDescent="0.3">
      <c r="A865" t="s">
        <v>857</v>
      </c>
      <c r="B865" t="s">
        <v>7251</v>
      </c>
      <c r="C865" s="57">
        <v>41782</v>
      </c>
      <c r="D865" s="58">
        <v>7376</v>
      </c>
      <c r="E865" s="58">
        <v>0</v>
      </c>
    </row>
    <row r="866" spans="1:5" x14ac:dyDescent="0.3">
      <c r="A866" t="s">
        <v>858</v>
      </c>
      <c r="B866" t="s">
        <v>7252</v>
      </c>
      <c r="C866" s="57">
        <v>55238</v>
      </c>
      <c r="D866" s="58">
        <v>0</v>
      </c>
      <c r="E866" s="58">
        <v>0</v>
      </c>
    </row>
    <row r="867" spans="1:5" x14ac:dyDescent="0.3">
      <c r="A867" t="s">
        <v>859</v>
      </c>
      <c r="B867" t="s">
        <v>7253</v>
      </c>
      <c r="C867" s="57">
        <v>41506</v>
      </c>
      <c r="D867" s="58">
        <v>43555.150800000003</v>
      </c>
      <c r="E867" s="58">
        <v>34617.510305824653</v>
      </c>
    </row>
    <row r="868" spans="1:5" x14ac:dyDescent="0.3">
      <c r="A868" t="s">
        <v>860</v>
      </c>
      <c r="B868" t="s">
        <v>7254</v>
      </c>
      <c r="C868" s="57">
        <v>40712</v>
      </c>
      <c r="D868" s="58">
        <v>0</v>
      </c>
      <c r="E868" s="58">
        <v>0</v>
      </c>
    </row>
    <row r="869" spans="1:5" x14ac:dyDescent="0.3">
      <c r="A869" t="s">
        <v>861</v>
      </c>
      <c r="B869" t="s">
        <v>7255</v>
      </c>
      <c r="C869" s="57">
        <v>76740</v>
      </c>
      <c r="D869" s="58">
        <v>0</v>
      </c>
      <c r="E869" s="58">
        <v>0</v>
      </c>
    </row>
    <row r="870" spans="1:5" x14ac:dyDescent="0.3">
      <c r="A870" t="s">
        <v>862</v>
      </c>
      <c r="B870" t="s">
        <v>7256</v>
      </c>
      <c r="C870" s="57">
        <v>76961</v>
      </c>
      <c r="D870" s="58">
        <v>0</v>
      </c>
      <c r="E870" s="58">
        <v>0</v>
      </c>
    </row>
    <row r="871" spans="1:5" x14ac:dyDescent="0.3">
      <c r="A871" t="s">
        <v>863</v>
      </c>
      <c r="B871" t="s">
        <v>7257</v>
      </c>
      <c r="C871" s="57">
        <v>83280</v>
      </c>
      <c r="D871" s="58">
        <v>0</v>
      </c>
      <c r="E871" s="58">
        <v>0</v>
      </c>
    </row>
    <row r="872" spans="1:5" x14ac:dyDescent="0.3">
      <c r="A872" t="s">
        <v>864</v>
      </c>
      <c r="B872" t="s">
        <v>7258</v>
      </c>
      <c r="C872" s="57">
        <v>77052</v>
      </c>
      <c r="D872" s="58">
        <v>22128</v>
      </c>
      <c r="E872" s="58">
        <v>100903.95532531735</v>
      </c>
    </row>
    <row r="873" spans="1:5" x14ac:dyDescent="0.3">
      <c r="A873" t="s">
        <v>865</v>
      </c>
      <c r="B873" t="s">
        <v>7259</v>
      </c>
      <c r="C873" s="57">
        <v>77091</v>
      </c>
      <c r="D873" s="58">
        <v>0</v>
      </c>
      <c r="E873" s="58">
        <v>0</v>
      </c>
    </row>
    <row r="874" spans="1:5" x14ac:dyDescent="0.3">
      <c r="A874" t="s">
        <v>866</v>
      </c>
      <c r="B874" t="s">
        <v>7260</v>
      </c>
      <c r="C874" s="57">
        <v>28563</v>
      </c>
      <c r="D874" s="58">
        <v>0</v>
      </c>
      <c r="E874" s="58">
        <v>0</v>
      </c>
    </row>
    <row r="875" spans="1:5" x14ac:dyDescent="0.3">
      <c r="A875" t="s">
        <v>867</v>
      </c>
      <c r="B875" t="s">
        <v>7261</v>
      </c>
      <c r="C875" s="57">
        <v>41506</v>
      </c>
      <c r="D875" s="58">
        <v>0</v>
      </c>
      <c r="E875" s="58">
        <v>0</v>
      </c>
    </row>
    <row r="876" spans="1:5" x14ac:dyDescent="0.3">
      <c r="A876" t="s">
        <v>868</v>
      </c>
      <c r="B876" t="s">
        <v>7262</v>
      </c>
      <c r="C876" s="57">
        <v>42616</v>
      </c>
      <c r="D876" s="58">
        <v>0</v>
      </c>
      <c r="E876" s="58">
        <v>0</v>
      </c>
    </row>
    <row r="877" spans="1:5" x14ac:dyDescent="0.3">
      <c r="A877" t="s">
        <v>869</v>
      </c>
      <c r="B877" t="s">
        <v>7263</v>
      </c>
      <c r="C877" s="57">
        <v>40967</v>
      </c>
      <c r="D877" s="58">
        <v>0</v>
      </c>
      <c r="E877" s="58">
        <v>0</v>
      </c>
    </row>
    <row r="878" spans="1:5" x14ac:dyDescent="0.3">
      <c r="A878" t="s">
        <v>870</v>
      </c>
      <c r="B878" t="s">
        <v>7264</v>
      </c>
      <c r="C878" s="57">
        <v>50819</v>
      </c>
      <c r="D878" s="58">
        <v>38915.900699999998</v>
      </c>
      <c r="E878" s="58">
        <v>154378.99350362786</v>
      </c>
    </row>
    <row r="879" spans="1:5" x14ac:dyDescent="0.3">
      <c r="A879" t="s">
        <v>871</v>
      </c>
      <c r="B879" t="s">
        <v>7265</v>
      </c>
      <c r="C879" s="57">
        <v>75375</v>
      </c>
      <c r="D879" s="58">
        <v>0</v>
      </c>
      <c r="E879" s="58">
        <v>0</v>
      </c>
    </row>
    <row r="880" spans="1:5" x14ac:dyDescent="0.3">
      <c r="A880" t="s">
        <v>872</v>
      </c>
      <c r="B880" t="s">
        <v>7266</v>
      </c>
      <c r="C880" s="57">
        <v>41000</v>
      </c>
      <c r="D880" s="58">
        <v>0</v>
      </c>
      <c r="E880" s="58">
        <v>0</v>
      </c>
    </row>
    <row r="881" spans="1:5" x14ac:dyDescent="0.3">
      <c r="A881" t="s">
        <v>873</v>
      </c>
      <c r="B881" t="s">
        <v>7267</v>
      </c>
      <c r="C881" s="57">
        <v>45000</v>
      </c>
      <c r="D881" s="58">
        <v>32211.760000000002</v>
      </c>
      <c r="E881" s="58">
        <v>68443.939355217051</v>
      </c>
    </row>
    <row r="882" spans="1:5" x14ac:dyDescent="0.3">
      <c r="A882" t="s">
        <v>874</v>
      </c>
      <c r="B882" t="s">
        <v>7268</v>
      </c>
      <c r="C882" s="57">
        <v>40662</v>
      </c>
      <c r="D882" s="58">
        <v>3351.5581000000002</v>
      </c>
      <c r="E882" s="58">
        <v>14203.50437685193</v>
      </c>
    </row>
    <row r="883" spans="1:5" x14ac:dyDescent="0.3">
      <c r="A883" t="s">
        <v>875</v>
      </c>
      <c r="B883" t="s">
        <v>7269</v>
      </c>
      <c r="C883" s="57">
        <v>75219</v>
      </c>
      <c r="D883" s="58">
        <v>21670.227599999998</v>
      </c>
      <c r="E883" s="58">
        <v>0</v>
      </c>
    </row>
    <row r="884" spans="1:5" x14ac:dyDescent="0.3">
      <c r="A884" t="s">
        <v>876</v>
      </c>
      <c r="B884" t="s">
        <v>7270</v>
      </c>
      <c r="C884" s="57">
        <v>74049</v>
      </c>
      <c r="D884" s="58">
        <v>0</v>
      </c>
      <c r="E884" s="58">
        <v>0</v>
      </c>
    </row>
    <row r="885" spans="1:5" x14ac:dyDescent="0.3">
      <c r="A885" t="s">
        <v>877</v>
      </c>
      <c r="B885" t="s">
        <v>7271</v>
      </c>
      <c r="C885" s="57">
        <v>41373</v>
      </c>
      <c r="D885" s="58">
        <v>165036.27119999999</v>
      </c>
      <c r="E885" s="58">
        <v>159865.19338589834</v>
      </c>
    </row>
    <row r="886" spans="1:5" x14ac:dyDescent="0.3">
      <c r="A886" t="s">
        <v>878</v>
      </c>
      <c r="B886" t="s">
        <v>7272</v>
      </c>
      <c r="C886" s="57">
        <v>40517</v>
      </c>
      <c r="D886" s="58">
        <v>172150.36960000001</v>
      </c>
      <c r="E886" s="58">
        <v>177597.74206904226</v>
      </c>
    </row>
    <row r="887" spans="1:5" x14ac:dyDescent="0.3">
      <c r="A887" t="s">
        <v>879</v>
      </c>
      <c r="B887" t="s">
        <v>7273</v>
      </c>
      <c r="C887" s="57">
        <v>40972</v>
      </c>
      <c r="D887" s="58">
        <v>0</v>
      </c>
      <c r="E887" s="58">
        <v>0</v>
      </c>
    </row>
    <row r="888" spans="1:5" x14ac:dyDescent="0.3">
      <c r="A888" t="s">
        <v>880</v>
      </c>
      <c r="B888" t="s">
        <v>7274</v>
      </c>
      <c r="C888" s="57">
        <v>40894</v>
      </c>
      <c r="D888" s="58">
        <v>0</v>
      </c>
      <c r="E888" s="58">
        <v>0</v>
      </c>
    </row>
    <row r="889" spans="1:5" x14ac:dyDescent="0.3">
      <c r="A889" t="s">
        <v>881</v>
      </c>
      <c r="B889" t="s">
        <v>7275</v>
      </c>
      <c r="C889" s="57">
        <v>41358</v>
      </c>
      <c r="D889" s="58">
        <v>26883.881399999998</v>
      </c>
      <c r="E889" s="58">
        <v>14773.699308436222</v>
      </c>
    </row>
    <row r="890" spans="1:5" x14ac:dyDescent="0.3">
      <c r="A890" t="s">
        <v>882</v>
      </c>
      <c r="B890" t="s">
        <v>7276</v>
      </c>
      <c r="C890" s="57">
        <v>41358</v>
      </c>
      <c r="D890" s="58">
        <v>128341.27880000001</v>
      </c>
      <c r="E890" s="58">
        <v>84234.743136209028</v>
      </c>
    </row>
    <row r="891" spans="1:5" x14ac:dyDescent="0.3">
      <c r="A891" t="s">
        <v>883</v>
      </c>
      <c r="B891" t="s">
        <v>7277</v>
      </c>
      <c r="C891" s="57">
        <v>41551</v>
      </c>
      <c r="D891" s="58">
        <v>0</v>
      </c>
      <c r="E891" s="58">
        <v>19926.001257796976</v>
      </c>
    </row>
    <row r="892" spans="1:5" x14ac:dyDescent="0.3">
      <c r="A892" t="s">
        <v>884</v>
      </c>
      <c r="B892" t="s">
        <v>7278</v>
      </c>
      <c r="C892" s="57">
        <v>41052</v>
      </c>
      <c r="D892" s="58">
        <v>0</v>
      </c>
      <c r="E892" s="58">
        <v>0</v>
      </c>
    </row>
    <row r="893" spans="1:5" x14ac:dyDescent="0.3">
      <c r="A893" t="s">
        <v>885</v>
      </c>
      <c r="B893" t="s">
        <v>7279</v>
      </c>
      <c r="C893" s="57">
        <v>41025</v>
      </c>
      <c r="D893" s="58">
        <v>0</v>
      </c>
      <c r="E893" s="58">
        <v>0</v>
      </c>
    </row>
    <row r="894" spans="1:5" x14ac:dyDescent="0.3">
      <c r="A894" t="s">
        <v>886</v>
      </c>
      <c r="B894" t="s">
        <v>7280</v>
      </c>
      <c r="C894" s="57">
        <v>42656</v>
      </c>
      <c r="D894" s="58">
        <v>0</v>
      </c>
      <c r="E894" s="58">
        <v>0</v>
      </c>
    </row>
    <row r="895" spans="1:5" x14ac:dyDescent="0.3">
      <c r="A895" t="s">
        <v>887</v>
      </c>
      <c r="B895" t="s">
        <v>7281</v>
      </c>
      <c r="C895" s="57">
        <v>40378</v>
      </c>
      <c r="D895" s="58">
        <v>244960.8806</v>
      </c>
      <c r="E895" s="58">
        <v>235742.21441681334</v>
      </c>
    </row>
    <row r="896" spans="1:5" x14ac:dyDescent="0.3">
      <c r="A896" t="s">
        <v>888</v>
      </c>
      <c r="B896" t="s">
        <v>7282</v>
      </c>
      <c r="C896" s="57">
        <v>40775</v>
      </c>
      <c r="D896" s="58">
        <v>0</v>
      </c>
      <c r="E896" s="58">
        <v>0</v>
      </c>
    </row>
    <row r="897" spans="1:5" x14ac:dyDescent="0.3">
      <c r="A897" t="s">
        <v>889</v>
      </c>
      <c r="B897" t="s">
        <v>7283</v>
      </c>
      <c r="C897" s="57">
        <v>41385</v>
      </c>
      <c r="D897" s="58">
        <v>74072.618000000002</v>
      </c>
      <c r="E897" s="58">
        <v>0</v>
      </c>
    </row>
    <row r="898" spans="1:5" x14ac:dyDescent="0.3">
      <c r="A898" t="s">
        <v>890</v>
      </c>
      <c r="B898" t="s">
        <v>7284</v>
      </c>
      <c r="C898" s="57">
        <v>40946</v>
      </c>
      <c r="D898" s="58">
        <v>0</v>
      </c>
      <c r="E898" s="58">
        <v>0</v>
      </c>
    </row>
    <row r="899" spans="1:5" x14ac:dyDescent="0.3">
      <c r="A899" t="s">
        <v>891</v>
      </c>
      <c r="B899" t="s">
        <v>7285</v>
      </c>
      <c r="C899" s="57">
        <v>41787</v>
      </c>
      <c r="D899" s="58">
        <v>0</v>
      </c>
      <c r="E899" s="58">
        <v>0</v>
      </c>
    </row>
    <row r="900" spans="1:5" x14ac:dyDescent="0.3">
      <c r="A900" t="s">
        <v>892</v>
      </c>
      <c r="B900" t="s">
        <v>7286</v>
      </c>
      <c r="C900" s="57">
        <v>42656</v>
      </c>
      <c r="D900" s="58">
        <v>0</v>
      </c>
      <c r="E900" s="58">
        <v>0</v>
      </c>
    </row>
    <row r="901" spans="1:5" x14ac:dyDescent="0.3">
      <c r="A901" t="s">
        <v>893</v>
      </c>
      <c r="B901" t="s">
        <v>7287</v>
      </c>
      <c r="C901" s="57">
        <v>81069</v>
      </c>
      <c r="D901" s="58">
        <v>0</v>
      </c>
      <c r="E901" s="58">
        <v>0</v>
      </c>
    </row>
    <row r="902" spans="1:5" x14ac:dyDescent="0.3">
      <c r="A902" t="s">
        <v>894</v>
      </c>
      <c r="B902" t="s">
        <v>7288</v>
      </c>
      <c r="C902" s="57">
        <v>42604</v>
      </c>
      <c r="D902" s="58">
        <v>0</v>
      </c>
      <c r="E902" s="58">
        <v>0</v>
      </c>
    </row>
    <row r="903" spans="1:5" x14ac:dyDescent="0.3">
      <c r="A903" t="s">
        <v>895</v>
      </c>
      <c r="B903" t="s">
        <v>7289</v>
      </c>
      <c r="C903" s="57">
        <v>40812</v>
      </c>
      <c r="D903" s="58">
        <v>11064</v>
      </c>
      <c r="E903" s="58">
        <v>0</v>
      </c>
    </row>
    <row r="904" spans="1:5" x14ac:dyDescent="0.3">
      <c r="A904" t="s">
        <v>896</v>
      </c>
      <c r="B904" t="s">
        <v>7290</v>
      </c>
      <c r="C904" s="57">
        <v>41646</v>
      </c>
      <c r="D904" s="58">
        <v>114922.51260000002</v>
      </c>
      <c r="E904" s="58">
        <v>0</v>
      </c>
    </row>
    <row r="905" spans="1:5" x14ac:dyDescent="0.3">
      <c r="A905" t="s">
        <v>897</v>
      </c>
      <c r="B905" t="s">
        <v>7291</v>
      </c>
      <c r="C905" s="57">
        <v>40946</v>
      </c>
      <c r="D905" s="58">
        <v>0</v>
      </c>
      <c r="E905" s="58">
        <v>0</v>
      </c>
    </row>
    <row r="906" spans="1:5" x14ac:dyDescent="0.3">
      <c r="A906" t="s">
        <v>898</v>
      </c>
      <c r="B906" t="s">
        <v>7292</v>
      </c>
      <c r="C906" s="57">
        <v>81433</v>
      </c>
      <c r="D906" s="58">
        <v>3460.5526</v>
      </c>
      <c r="E906" s="58">
        <v>7833.759195189582</v>
      </c>
    </row>
    <row r="907" spans="1:5" x14ac:dyDescent="0.3">
      <c r="A907" t="s">
        <v>899</v>
      </c>
      <c r="B907" t="s">
        <v>7293</v>
      </c>
      <c r="C907" s="57">
        <v>41282</v>
      </c>
      <c r="D907" s="58">
        <v>0</v>
      </c>
      <c r="E907" s="58">
        <v>0</v>
      </c>
    </row>
    <row r="908" spans="1:5" x14ac:dyDescent="0.3">
      <c r="A908" t="s">
        <v>900</v>
      </c>
      <c r="B908" t="s">
        <v>7294</v>
      </c>
      <c r="C908" s="57">
        <v>41138</v>
      </c>
      <c r="D908" s="58">
        <v>0</v>
      </c>
      <c r="E908" s="58">
        <v>0</v>
      </c>
    </row>
    <row r="909" spans="1:5" x14ac:dyDescent="0.3">
      <c r="A909" t="s">
        <v>901</v>
      </c>
      <c r="B909" t="s">
        <v>7295</v>
      </c>
      <c r="C909" s="57">
        <v>85255</v>
      </c>
      <c r="D909" s="58">
        <v>0</v>
      </c>
      <c r="E909" s="58">
        <v>0</v>
      </c>
    </row>
    <row r="910" spans="1:5" x14ac:dyDescent="0.3">
      <c r="A910" t="s">
        <v>902</v>
      </c>
      <c r="B910" t="s">
        <v>7296</v>
      </c>
      <c r="C910" s="57">
        <v>81979</v>
      </c>
      <c r="D910" s="58">
        <v>0</v>
      </c>
      <c r="E910" s="58">
        <v>0</v>
      </c>
    </row>
    <row r="911" spans="1:5" x14ac:dyDescent="0.3">
      <c r="A911" t="s">
        <v>903</v>
      </c>
      <c r="B911" t="s">
        <v>7297</v>
      </c>
      <c r="C911" s="57">
        <v>82526</v>
      </c>
      <c r="D911" s="58">
        <v>0</v>
      </c>
      <c r="E911" s="58">
        <v>0</v>
      </c>
    </row>
    <row r="912" spans="1:5" x14ac:dyDescent="0.3">
      <c r="A912" t="s">
        <v>904</v>
      </c>
      <c r="B912" t="s">
        <v>7298</v>
      </c>
      <c r="C912" s="57">
        <v>41845</v>
      </c>
      <c r="D912" s="58">
        <v>6830.619200000001</v>
      </c>
      <c r="E912" s="58">
        <v>2193.452574653083</v>
      </c>
    </row>
    <row r="913" spans="1:5" x14ac:dyDescent="0.3">
      <c r="A913" t="s">
        <v>905</v>
      </c>
      <c r="B913" t="s">
        <v>7299</v>
      </c>
      <c r="C913" s="57">
        <v>40712</v>
      </c>
      <c r="D913" s="58">
        <v>0</v>
      </c>
      <c r="E913" s="58">
        <v>0</v>
      </c>
    </row>
    <row r="914" spans="1:5" x14ac:dyDescent="0.3">
      <c r="A914" t="s">
        <v>906</v>
      </c>
      <c r="B914" t="s">
        <v>7300</v>
      </c>
      <c r="C914" s="57">
        <v>41487</v>
      </c>
      <c r="D914" s="58">
        <v>0</v>
      </c>
      <c r="E914" s="58">
        <v>0</v>
      </c>
    </row>
    <row r="915" spans="1:5" x14ac:dyDescent="0.3">
      <c r="A915" t="s">
        <v>907</v>
      </c>
      <c r="B915" t="s">
        <v>7301</v>
      </c>
      <c r="C915" s="57">
        <v>40934</v>
      </c>
      <c r="D915" s="58">
        <v>0</v>
      </c>
      <c r="E915" s="58">
        <v>0</v>
      </c>
    </row>
    <row r="916" spans="1:5" x14ac:dyDescent="0.3">
      <c r="A916" t="s">
        <v>908</v>
      </c>
      <c r="B916" t="s">
        <v>7302</v>
      </c>
      <c r="C916" s="57">
        <v>26158</v>
      </c>
      <c r="D916" s="58">
        <v>16596</v>
      </c>
      <c r="E916" s="58">
        <v>19864.358562490568</v>
      </c>
    </row>
    <row r="917" spans="1:5" x14ac:dyDescent="0.3">
      <c r="A917" t="s">
        <v>909</v>
      </c>
      <c r="B917" t="s">
        <v>7303</v>
      </c>
      <c r="C917" s="57">
        <v>41487</v>
      </c>
      <c r="D917" s="58">
        <v>0</v>
      </c>
      <c r="E917" s="58">
        <v>0</v>
      </c>
    </row>
    <row r="918" spans="1:5" x14ac:dyDescent="0.3">
      <c r="A918" t="s">
        <v>910</v>
      </c>
      <c r="B918" t="s">
        <v>7304</v>
      </c>
      <c r="C918" s="57">
        <v>42632</v>
      </c>
      <c r="D918" s="58">
        <v>0</v>
      </c>
      <c r="E918" s="58">
        <v>0</v>
      </c>
    </row>
    <row r="919" spans="1:5" x14ac:dyDescent="0.3">
      <c r="A919" t="s">
        <v>911</v>
      </c>
      <c r="B919" t="s">
        <v>7305</v>
      </c>
      <c r="C919" s="57">
        <v>41138</v>
      </c>
      <c r="D919" s="58">
        <v>0</v>
      </c>
      <c r="E919" s="58">
        <v>0</v>
      </c>
    </row>
    <row r="920" spans="1:5" x14ac:dyDescent="0.3">
      <c r="A920" t="s">
        <v>912</v>
      </c>
      <c r="B920" t="s">
        <v>7306</v>
      </c>
      <c r="C920" s="57">
        <v>41507</v>
      </c>
      <c r="D920" s="58">
        <v>0</v>
      </c>
      <c r="E920" s="58">
        <v>0</v>
      </c>
    </row>
    <row r="921" spans="1:5" x14ac:dyDescent="0.3">
      <c r="A921" t="s">
        <v>913</v>
      </c>
      <c r="B921" t="s">
        <v>7307</v>
      </c>
      <c r="C921" s="57">
        <v>83136</v>
      </c>
      <c r="D921" s="58">
        <v>0</v>
      </c>
      <c r="E921" s="58">
        <v>0</v>
      </c>
    </row>
    <row r="922" spans="1:5" x14ac:dyDescent="0.3">
      <c r="A922" t="s">
        <v>914</v>
      </c>
      <c r="B922" t="s">
        <v>7308</v>
      </c>
      <c r="C922" s="57">
        <v>83201</v>
      </c>
      <c r="D922" s="58">
        <v>0</v>
      </c>
      <c r="E922" s="58">
        <v>0</v>
      </c>
    </row>
    <row r="923" spans="1:5" x14ac:dyDescent="0.3">
      <c r="A923" t="s">
        <v>915</v>
      </c>
      <c r="B923" t="s">
        <v>7309</v>
      </c>
      <c r="C923" s="57">
        <v>42744</v>
      </c>
      <c r="D923" s="58">
        <v>0</v>
      </c>
      <c r="E923" s="58">
        <v>0</v>
      </c>
    </row>
    <row r="924" spans="1:5" x14ac:dyDescent="0.3">
      <c r="A924" t="s">
        <v>916</v>
      </c>
      <c r="B924" t="s">
        <v>7310</v>
      </c>
      <c r="C924" s="57">
        <v>83786</v>
      </c>
      <c r="D924" s="58">
        <v>0</v>
      </c>
      <c r="E924" s="58">
        <v>0</v>
      </c>
    </row>
    <row r="925" spans="1:5" x14ac:dyDescent="0.3">
      <c r="A925" t="s">
        <v>917</v>
      </c>
      <c r="B925" t="s">
        <v>7311</v>
      </c>
      <c r="C925" s="57">
        <v>41039</v>
      </c>
      <c r="D925" s="58">
        <v>0</v>
      </c>
      <c r="E925" s="58">
        <v>0</v>
      </c>
    </row>
    <row r="926" spans="1:5" x14ac:dyDescent="0.3">
      <c r="A926" t="s">
        <v>918</v>
      </c>
      <c r="B926" t="s">
        <v>7312</v>
      </c>
      <c r="C926" s="57">
        <v>41239</v>
      </c>
      <c r="D926" s="58">
        <v>0</v>
      </c>
      <c r="E926" s="58">
        <v>616.42695306409826</v>
      </c>
    </row>
    <row r="927" spans="1:5" x14ac:dyDescent="0.3">
      <c r="A927" t="s">
        <v>919</v>
      </c>
      <c r="B927" t="s">
        <v>7313</v>
      </c>
      <c r="C927" s="57">
        <v>41196</v>
      </c>
      <c r="D927" s="58">
        <v>0</v>
      </c>
      <c r="E927" s="58">
        <v>0</v>
      </c>
    </row>
    <row r="928" spans="1:5" x14ac:dyDescent="0.3">
      <c r="A928" t="s">
        <v>920</v>
      </c>
      <c r="B928" t="s">
        <v>7314</v>
      </c>
      <c r="C928" s="57">
        <v>42587</v>
      </c>
      <c r="D928" s="58">
        <v>14113.668400000002</v>
      </c>
      <c r="E928" s="58">
        <v>10556.311571222683</v>
      </c>
    </row>
    <row r="929" spans="1:5" x14ac:dyDescent="0.3">
      <c r="A929" t="s">
        <v>921</v>
      </c>
      <c r="B929" t="s">
        <v>7315</v>
      </c>
      <c r="C929" s="57">
        <v>83968</v>
      </c>
      <c r="D929" s="58">
        <v>36880</v>
      </c>
      <c r="E929" s="58">
        <v>0</v>
      </c>
    </row>
    <row r="930" spans="1:5" x14ac:dyDescent="0.3">
      <c r="A930" t="s">
        <v>922</v>
      </c>
      <c r="B930" t="s">
        <v>7316</v>
      </c>
      <c r="C930" s="57">
        <v>41486</v>
      </c>
      <c r="D930" s="58">
        <v>0</v>
      </c>
      <c r="E930" s="58">
        <v>0</v>
      </c>
    </row>
    <row r="931" spans="1:5" x14ac:dyDescent="0.3">
      <c r="A931" t="s">
        <v>923</v>
      </c>
      <c r="B931" t="s">
        <v>7317</v>
      </c>
      <c r="C931" s="57">
        <v>84046</v>
      </c>
      <c r="D931" s="58">
        <v>0</v>
      </c>
      <c r="E931" s="58">
        <v>8039.2348462109485</v>
      </c>
    </row>
    <row r="932" spans="1:5" x14ac:dyDescent="0.3">
      <c r="A932" t="s">
        <v>924</v>
      </c>
      <c r="B932" t="s">
        <v>7318</v>
      </c>
      <c r="C932" s="57">
        <v>24844</v>
      </c>
      <c r="D932" s="58">
        <v>0</v>
      </c>
      <c r="E932" s="58">
        <v>0</v>
      </c>
    </row>
    <row r="933" spans="1:5" x14ac:dyDescent="0.3">
      <c r="A933" t="s">
        <v>925</v>
      </c>
      <c r="B933" t="s">
        <v>7319</v>
      </c>
      <c r="C933" s="57">
        <v>41621</v>
      </c>
      <c r="D933" s="58">
        <v>0</v>
      </c>
      <c r="E933" s="58">
        <v>0</v>
      </c>
    </row>
    <row r="934" spans="1:5" x14ac:dyDescent="0.3">
      <c r="A934" t="s">
        <v>926</v>
      </c>
      <c r="B934" t="s">
        <v>7320</v>
      </c>
      <c r="C934" s="57">
        <v>84215</v>
      </c>
      <c r="D934" s="58">
        <v>0</v>
      </c>
      <c r="E934" s="58">
        <v>0</v>
      </c>
    </row>
    <row r="935" spans="1:5" x14ac:dyDescent="0.3">
      <c r="A935" t="s">
        <v>927</v>
      </c>
      <c r="B935" t="s">
        <v>7321</v>
      </c>
      <c r="C935" s="57">
        <v>84332</v>
      </c>
      <c r="D935" s="58">
        <v>0</v>
      </c>
      <c r="E935" s="58">
        <v>0</v>
      </c>
    </row>
    <row r="936" spans="1:5" x14ac:dyDescent="0.3">
      <c r="A936" t="s">
        <v>928</v>
      </c>
      <c r="B936" t="s">
        <v>7322</v>
      </c>
      <c r="C936" s="57">
        <v>41486</v>
      </c>
      <c r="D936" s="58">
        <v>11064</v>
      </c>
      <c r="E936" s="58">
        <v>0</v>
      </c>
    </row>
    <row r="937" spans="1:5" x14ac:dyDescent="0.3">
      <c r="A937" t="s">
        <v>929</v>
      </c>
      <c r="B937" t="s">
        <v>7323</v>
      </c>
      <c r="C937" s="57">
        <v>41052</v>
      </c>
      <c r="D937" s="58">
        <v>11064</v>
      </c>
      <c r="E937" s="58">
        <v>8326.9007576408621</v>
      </c>
    </row>
    <row r="938" spans="1:5" x14ac:dyDescent="0.3">
      <c r="A938" t="s">
        <v>930</v>
      </c>
      <c r="B938" t="s">
        <v>7324</v>
      </c>
      <c r="C938" s="57">
        <v>41439</v>
      </c>
      <c r="D938" s="58">
        <v>0</v>
      </c>
      <c r="E938" s="58">
        <v>0</v>
      </c>
    </row>
    <row r="939" spans="1:5" x14ac:dyDescent="0.3">
      <c r="A939" t="s">
        <v>931</v>
      </c>
      <c r="B939" t="s">
        <v>7325</v>
      </c>
      <c r="C939" s="57">
        <v>27910</v>
      </c>
      <c r="D939" s="58">
        <v>0</v>
      </c>
      <c r="E939" s="58">
        <v>0</v>
      </c>
    </row>
    <row r="940" spans="1:5" x14ac:dyDescent="0.3">
      <c r="A940" t="s">
        <v>932</v>
      </c>
      <c r="B940" t="s">
        <v>7326</v>
      </c>
      <c r="C940" s="57">
        <v>84787</v>
      </c>
      <c r="D940" s="58">
        <v>0</v>
      </c>
      <c r="E940" s="58">
        <v>0</v>
      </c>
    </row>
    <row r="941" spans="1:5" x14ac:dyDescent="0.3">
      <c r="A941" t="s">
        <v>933</v>
      </c>
      <c r="B941" t="s">
        <v>7327</v>
      </c>
      <c r="C941" s="57">
        <v>70176</v>
      </c>
      <c r="D941" s="58">
        <v>51215.767399999997</v>
      </c>
      <c r="E941" s="58">
        <v>135947.82760701134</v>
      </c>
    </row>
    <row r="942" spans="1:5" x14ac:dyDescent="0.3">
      <c r="A942" t="s">
        <v>934</v>
      </c>
      <c r="B942" t="s">
        <v>7328</v>
      </c>
      <c r="C942" s="57">
        <v>41001</v>
      </c>
      <c r="D942" s="58">
        <v>0</v>
      </c>
      <c r="E942" s="58">
        <v>0</v>
      </c>
    </row>
    <row r="943" spans="1:5" x14ac:dyDescent="0.3">
      <c r="A943" t="s">
        <v>935</v>
      </c>
      <c r="B943" t="s">
        <v>7328</v>
      </c>
      <c r="C943" s="57">
        <v>41001</v>
      </c>
      <c r="D943" s="58">
        <v>9849.8469000000005</v>
      </c>
      <c r="E943" s="58">
        <v>0</v>
      </c>
    </row>
    <row r="944" spans="1:5" x14ac:dyDescent="0.3">
      <c r="A944" t="s">
        <v>936</v>
      </c>
      <c r="B944" t="s">
        <v>7329</v>
      </c>
      <c r="C944" s="57">
        <v>42486</v>
      </c>
      <c r="D944" s="58">
        <v>20284</v>
      </c>
      <c r="E944" s="58">
        <v>0</v>
      </c>
    </row>
    <row r="945" spans="1:5" x14ac:dyDescent="0.3">
      <c r="A945" t="s">
        <v>937</v>
      </c>
      <c r="B945" t="s">
        <v>7330</v>
      </c>
      <c r="C945" s="57">
        <v>42559</v>
      </c>
      <c r="D945" s="58">
        <v>0</v>
      </c>
      <c r="E945" s="58">
        <v>0</v>
      </c>
    </row>
    <row r="946" spans="1:5" x14ac:dyDescent="0.3">
      <c r="A946" t="s">
        <v>938</v>
      </c>
      <c r="B946" t="s">
        <v>7331</v>
      </c>
      <c r="C946" s="57">
        <v>41571</v>
      </c>
      <c r="D946" s="58">
        <v>0</v>
      </c>
      <c r="E946" s="58">
        <v>16854.140275027556</v>
      </c>
    </row>
    <row r="947" spans="1:5" x14ac:dyDescent="0.3">
      <c r="A947" t="s">
        <v>939</v>
      </c>
      <c r="B947" t="s">
        <v>7332</v>
      </c>
      <c r="C947" s="57">
        <v>41424</v>
      </c>
      <c r="D947" s="58">
        <v>0</v>
      </c>
      <c r="E947" s="58">
        <v>0</v>
      </c>
    </row>
    <row r="948" spans="1:5" x14ac:dyDescent="0.3">
      <c r="A948" t="s">
        <v>940</v>
      </c>
      <c r="B948" t="s">
        <v>7333</v>
      </c>
      <c r="C948" s="57">
        <v>40789</v>
      </c>
      <c r="D948" s="58">
        <v>16596</v>
      </c>
      <c r="E948" s="58">
        <v>0</v>
      </c>
    </row>
    <row r="949" spans="1:5" x14ac:dyDescent="0.3">
      <c r="A949" t="s">
        <v>941</v>
      </c>
      <c r="B949" t="s">
        <v>7334</v>
      </c>
      <c r="C949" s="57">
        <v>40788</v>
      </c>
      <c r="D949" s="58">
        <v>1844</v>
      </c>
      <c r="E949" s="58">
        <v>0</v>
      </c>
    </row>
    <row r="950" spans="1:5" x14ac:dyDescent="0.3">
      <c r="A950" t="s">
        <v>942</v>
      </c>
      <c r="B950" t="s">
        <v>7335</v>
      </c>
      <c r="C950" s="57">
        <v>40648</v>
      </c>
      <c r="D950" s="58">
        <v>0</v>
      </c>
      <c r="E950" s="58">
        <v>0</v>
      </c>
    </row>
    <row r="951" spans="1:5" x14ac:dyDescent="0.3">
      <c r="A951" t="s">
        <v>943</v>
      </c>
      <c r="B951" t="s">
        <v>7336</v>
      </c>
      <c r="C951" s="57">
        <v>41439</v>
      </c>
      <c r="D951" s="58">
        <v>0</v>
      </c>
      <c r="E951" s="58">
        <v>0</v>
      </c>
    </row>
    <row r="952" spans="1:5" x14ac:dyDescent="0.3">
      <c r="A952" t="s">
        <v>944</v>
      </c>
      <c r="B952" t="s">
        <v>7337</v>
      </c>
      <c r="C952" s="57">
        <v>41025</v>
      </c>
      <c r="D952" s="58">
        <v>0</v>
      </c>
      <c r="E952" s="58">
        <v>0</v>
      </c>
    </row>
    <row r="953" spans="1:5" x14ac:dyDescent="0.3">
      <c r="A953" t="s">
        <v>945</v>
      </c>
      <c r="B953" t="s">
        <v>7338</v>
      </c>
      <c r="C953" s="57">
        <v>41473</v>
      </c>
      <c r="D953" s="58">
        <v>0</v>
      </c>
      <c r="E953" s="58">
        <v>0</v>
      </c>
    </row>
    <row r="954" spans="1:5" x14ac:dyDescent="0.3">
      <c r="A954" t="s">
        <v>946</v>
      </c>
      <c r="B954" t="s">
        <v>7339</v>
      </c>
      <c r="C954" s="57">
        <v>40974</v>
      </c>
      <c r="D954" s="58">
        <v>0</v>
      </c>
      <c r="E954" s="58">
        <v>0</v>
      </c>
    </row>
    <row r="955" spans="1:5" x14ac:dyDescent="0.3">
      <c r="A955" t="s">
        <v>947</v>
      </c>
      <c r="B955" t="s">
        <v>7340</v>
      </c>
      <c r="C955" s="57">
        <v>42545</v>
      </c>
      <c r="D955" s="58">
        <v>0</v>
      </c>
      <c r="E955" s="58">
        <v>0</v>
      </c>
    </row>
    <row r="956" spans="1:5" x14ac:dyDescent="0.3">
      <c r="A956" t="s">
        <v>948</v>
      </c>
      <c r="B956" t="s">
        <v>7341</v>
      </c>
      <c r="C956" s="57">
        <v>41125</v>
      </c>
      <c r="D956" s="58">
        <v>0</v>
      </c>
      <c r="E956" s="58">
        <v>0</v>
      </c>
    </row>
    <row r="957" spans="1:5" x14ac:dyDescent="0.3">
      <c r="A957" t="s">
        <v>949</v>
      </c>
      <c r="B957" t="s">
        <v>7342</v>
      </c>
      <c r="C957" s="57">
        <v>41845</v>
      </c>
      <c r="D957" s="58">
        <v>0</v>
      </c>
      <c r="E957" s="58">
        <v>15379.852478949253</v>
      </c>
    </row>
    <row r="958" spans="1:5" x14ac:dyDescent="0.3">
      <c r="A958" t="s">
        <v>950</v>
      </c>
      <c r="B958" t="s">
        <v>7343</v>
      </c>
      <c r="C958" s="57">
        <v>41424</v>
      </c>
      <c r="D958" s="58">
        <v>0</v>
      </c>
      <c r="E958" s="58">
        <v>0</v>
      </c>
    </row>
    <row r="959" spans="1:5" x14ac:dyDescent="0.3">
      <c r="A959" t="s">
        <v>951</v>
      </c>
      <c r="B959" t="s">
        <v>7344</v>
      </c>
      <c r="C959" s="57">
        <v>40342</v>
      </c>
      <c r="D959" s="58">
        <v>0</v>
      </c>
      <c r="E959" s="58">
        <v>0</v>
      </c>
    </row>
    <row r="960" spans="1:5" x14ac:dyDescent="0.3">
      <c r="A960" t="s">
        <v>952</v>
      </c>
      <c r="B960" t="s">
        <v>7345</v>
      </c>
      <c r="C960" s="57">
        <v>41856</v>
      </c>
      <c r="D960" s="58">
        <v>5532</v>
      </c>
      <c r="E960" s="58">
        <v>2691.7310283798961</v>
      </c>
    </row>
    <row r="961" spans="1:5" x14ac:dyDescent="0.3">
      <c r="A961" t="s">
        <v>953</v>
      </c>
      <c r="B961" t="s">
        <v>7346</v>
      </c>
      <c r="C961" s="57">
        <v>75753</v>
      </c>
      <c r="D961" s="58">
        <v>0</v>
      </c>
      <c r="E961" s="58">
        <v>0</v>
      </c>
    </row>
    <row r="962" spans="1:5" x14ac:dyDescent="0.3">
      <c r="A962" t="s">
        <v>954</v>
      </c>
      <c r="B962" t="s">
        <v>7347</v>
      </c>
      <c r="C962" s="57">
        <v>42744</v>
      </c>
      <c r="D962" s="58">
        <v>6867.6362000000008</v>
      </c>
      <c r="E962" s="58">
        <v>0</v>
      </c>
    </row>
    <row r="963" spans="1:5" x14ac:dyDescent="0.3">
      <c r="A963" t="s">
        <v>955</v>
      </c>
      <c r="B963" t="s">
        <v>7348</v>
      </c>
      <c r="C963" s="57">
        <v>41651</v>
      </c>
      <c r="D963" s="58">
        <v>0</v>
      </c>
      <c r="E963" s="58">
        <v>0</v>
      </c>
    </row>
    <row r="964" spans="1:5" x14ac:dyDescent="0.3">
      <c r="A964" t="s">
        <v>956</v>
      </c>
      <c r="B964" t="s">
        <v>7349</v>
      </c>
      <c r="C964" s="57">
        <v>41651</v>
      </c>
      <c r="D964" s="58">
        <v>3324.8235999999997</v>
      </c>
      <c r="E964" s="58">
        <v>0</v>
      </c>
    </row>
    <row r="965" spans="1:5" x14ac:dyDescent="0.3">
      <c r="A965" t="s">
        <v>957</v>
      </c>
      <c r="B965" t="s">
        <v>7350</v>
      </c>
      <c r="C965" s="57">
        <v>42604</v>
      </c>
      <c r="D965" s="58">
        <v>0</v>
      </c>
      <c r="E965" s="58">
        <v>0</v>
      </c>
    </row>
    <row r="966" spans="1:5" x14ac:dyDescent="0.3">
      <c r="A966" t="s">
        <v>958</v>
      </c>
      <c r="B966" t="s">
        <v>7351</v>
      </c>
      <c r="C966" s="57">
        <v>41439</v>
      </c>
      <c r="D966" s="58">
        <v>0</v>
      </c>
      <c r="E966" s="58">
        <v>0</v>
      </c>
    </row>
    <row r="967" spans="1:5" x14ac:dyDescent="0.3">
      <c r="A967" t="s">
        <v>959</v>
      </c>
      <c r="B967" t="s">
        <v>7352</v>
      </c>
      <c r="C967" s="57">
        <v>42540</v>
      </c>
      <c r="D967" s="58">
        <v>0</v>
      </c>
      <c r="E967" s="58">
        <v>0</v>
      </c>
    </row>
    <row r="968" spans="1:5" x14ac:dyDescent="0.3">
      <c r="A968" t="s">
        <v>960</v>
      </c>
      <c r="B968" t="s">
        <v>7353</v>
      </c>
      <c r="C968" s="57">
        <v>41125</v>
      </c>
      <c r="D968" s="58">
        <v>0</v>
      </c>
      <c r="E968" s="58">
        <v>0</v>
      </c>
    </row>
    <row r="969" spans="1:5" x14ac:dyDescent="0.3">
      <c r="A969" t="s">
        <v>961</v>
      </c>
      <c r="B969" t="s">
        <v>7354</v>
      </c>
      <c r="C969" s="57">
        <v>41125</v>
      </c>
      <c r="D969" s="58">
        <v>0</v>
      </c>
      <c r="E969" s="58">
        <v>0</v>
      </c>
    </row>
    <row r="970" spans="1:5" x14ac:dyDescent="0.3">
      <c r="A970" t="s">
        <v>962</v>
      </c>
      <c r="B970" t="s">
        <v>7355</v>
      </c>
      <c r="C970" s="57">
        <v>41583</v>
      </c>
      <c r="D970" s="58">
        <v>13161.51</v>
      </c>
      <c r="E970" s="58">
        <v>0</v>
      </c>
    </row>
    <row r="971" spans="1:5" x14ac:dyDescent="0.3">
      <c r="A971" t="s">
        <v>963</v>
      </c>
      <c r="B971" t="s">
        <v>7356</v>
      </c>
      <c r="C971" s="57">
        <v>41005</v>
      </c>
      <c r="D971" s="58">
        <v>18440</v>
      </c>
      <c r="E971" s="58">
        <v>48677.181726961629</v>
      </c>
    </row>
    <row r="972" spans="1:5" x14ac:dyDescent="0.3">
      <c r="A972" t="s">
        <v>964</v>
      </c>
      <c r="B972" t="s">
        <v>7357</v>
      </c>
      <c r="C972" s="57">
        <v>41571</v>
      </c>
      <c r="D972" s="58">
        <v>5532</v>
      </c>
      <c r="E972" s="58">
        <v>0</v>
      </c>
    </row>
    <row r="973" spans="1:5" x14ac:dyDescent="0.3">
      <c r="A973" t="s">
        <v>965</v>
      </c>
      <c r="B973" t="s">
        <v>7358</v>
      </c>
      <c r="C973" s="57">
        <v>42559</v>
      </c>
      <c r="D973" s="58">
        <v>0</v>
      </c>
      <c r="E973" s="58">
        <v>0</v>
      </c>
    </row>
    <row r="974" spans="1:5" x14ac:dyDescent="0.3">
      <c r="A974" t="s">
        <v>966</v>
      </c>
      <c r="B974" t="s">
        <v>7359</v>
      </c>
      <c r="C974" s="57">
        <v>41194</v>
      </c>
      <c r="D974" s="58">
        <v>0</v>
      </c>
      <c r="E974" s="58">
        <v>0</v>
      </c>
    </row>
    <row r="975" spans="1:5" x14ac:dyDescent="0.3">
      <c r="A975" t="s">
        <v>967</v>
      </c>
      <c r="B975" t="s">
        <v>7360</v>
      </c>
      <c r="C975" s="57">
        <v>27067</v>
      </c>
      <c r="D975" s="58">
        <v>0</v>
      </c>
      <c r="E975" s="58">
        <v>0</v>
      </c>
    </row>
    <row r="976" spans="1:5" x14ac:dyDescent="0.3">
      <c r="A976" t="s">
        <v>968</v>
      </c>
      <c r="B976" t="s">
        <v>7361</v>
      </c>
      <c r="C976" s="57">
        <v>61284</v>
      </c>
      <c r="D976" s="58">
        <v>6234.2342000000008</v>
      </c>
      <c r="E976" s="58">
        <v>8501.5550610090231</v>
      </c>
    </row>
    <row r="977" spans="1:5" x14ac:dyDescent="0.3">
      <c r="A977" t="s">
        <v>969</v>
      </c>
      <c r="B977" t="s">
        <v>7362</v>
      </c>
      <c r="C977" s="57">
        <v>41528</v>
      </c>
      <c r="D977" s="58">
        <v>0</v>
      </c>
      <c r="E977" s="58">
        <v>0</v>
      </c>
    </row>
    <row r="978" spans="1:5" x14ac:dyDescent="0.3">
      <c r="A978" t="s">
        <v>970</v>
      </c>
      <c r="B978" t="s">
        <v>7363</v>
      </c>
      <c r="C978" s="57">
        <v>42744</v>
      </c>
      <c r="D978" s="58">
        <v>0</v>
      </c>
      <c r="E978" s="58">
        <v>0</v>
      </c>
    </row>
    <row r="979" spans="1:5" x14ac:dyDescent="0.3">
      <c r="A979" t="s">
        <v>971</v>
      </c>
      <c r="B979" t="s">
        <v>7364</v>
      </c>
      <c r="C979" s="57">
        <v>41787</v>
      </c>
      <c r="D979" s="58">
        <v>0</v>
      </c>
      <c r="E979" s="58">
        <v>0</v>
      </c>
    </row>
    <row r="980" spans="1:5" x14ac:dyDescent="0.3">
      <c r="A980" t="s">
        <v>972</v>
      </c>
      <c r="B980" t="s">
        <v>7365</v>
      </c>
      <c r="C980" s="57">
        <v>41138</v>
      </c>
      <c r="D980" s="58">
        <v>0</v>
      </c>
      <c r="E980" s="58">
        <v>0</v>
      </c>
    </row>
    <row r="981" spans="1:5" x14ac:dyDescent="0.3">
      <c r="A981" t="s">
        <v>973</v>
      </c>
      <c r="B981" t="s">
        <v>7366</v>
      </c>
      <c r="C981" s="57">
        <v>41845</v>
      </c>
      <c r="D981" s="58">
        <v>0</v>
      </c>
      <c r="E981" s="58">
        <v>0</v>
      </c>
    </row>
    <row r="982" spans="1:5" x14ac:dyDescent="0.3">
      <c r="A982" t="s">
        <v>974</v>
      </c>
      <c r="B982" t="s">
        <v>7367</v>
      </c>
      <c r="C982" s="57">
        <v>41439</v>
      </c>
      <c r="D982" s="58">
        <v>0</v>
      </c>
      <c r="E982" s="58">
        <v>0</v>
      </c>
    </row>
    <row r="983" spans="1:5" x14ac:dyDescent="0.3">
      <c r="A983" t="s">
        <v>975</v>
      </c>
      <c r="B983" t="s">
        <v>7368</v>
      </c>
      <c r="C983" s="57">
        <v>42632</v>
      </c>
      <c r="D983" s="58">
        <v>10412.505300000001</v>
      </c>
      <c r="E983" s="58">
        <v>8337.1745401919288</v>
      </c>
    </row>
    <row r="984" spans="1:5" x14ac:dyDescent="0.3">
      <c r="A984" t="s">
        <v>976</v>
      </c>
      <c r="B984" t="s">
        <v>7369</v>
      </c>
      <c r="C984" s="57">
        <v>41827</v>
      </c>
      <c r="D984" s="58">
        <v>0</v>
      </c>
      <c r="E984" s="58">
        <v>0</v>
      </c>
    </row>
    <row r="985" spans="1:5" x14ac:dyDescent="0.3">
      <c r="A985" t="s">
        <v>977</v>
      </c>
      <c r="B985" t="s">
        <v>7370</v>
      </c>
      <c r="C985" s="57">
        <v>40788</v>
      </c>
      <c r="D985" s="58">
        <v>0</v>
      </c>
      <c r="E985" s="58">
        <v>14326.789767464752</v>
      </c>
    </row>
    <row r="986" spans="1:5" x14ac:dyDescent="0.3">
      <c r="A986" t="s">
        <v>978</v>
      </c>
      <c r="B986" t="s">
        <v>7371</v>
      </c>
      <c r="C986" s="57">
        <v>41194</v>
      </c>
      <c r="D986" s="58">
        <v>0</v>
      </c>
      <c r="E986" s="58">
        <v>0</v>
      </c>
    </row>
    <row r="987" spans="1:5" x14ac:dyDescent="0.3">
      <c r="A987" t="s">
        <v>979</v>
      </c>
      <c r="B987" t="s">
        <v>7372</v>
      </c>
      <c r="C987" s="57">
        <v>24844</v>
      </c>
      <c r="D987" s="58">
        <v>0</v>
      </c>
      <c r="E987" s="58">
        <v>0</v>
      </c>
    </row>
    <row r="988" spans="1:5" x14ac:dyDescent="0.3">
      <c r="A988" t="s">
        <v>980</v>
      </c>
      <c r="B988" t="s">
        <v>7373</v>
      </c>
      <c r="C988" s="57">
        <v>41486</v>
      </c>
      <c r="D988" s="58">
        <v>22128</v>
      </c>
      <c r="E988" s="58">
        <v>6415.9772031421562</v>
      </c>
    </row>
    <row r="989" spans="1:5" x14ac:dyDescent="0.3">
      <c r="A989" t="s">
        <v>981</v>
      </c>
      <c r="B989" t="s">
        <v>7374</v>
      </c>
      <c r="C989" s="57">
        <v>41486</v>
      </c>
      <c r="D989" s="58">
        <v>1844</v>
      </c>
      <c r="E989" s="58">
        <v>0</v>
      </c>
    </row>
    <row r="990" spans="1:5" x14ac:dyDescent="0.3">
      <c r="A990" t="s">
        <v>982</v>
      </c>
      <c r="B990" t="s">
        <v>7375</v>
      </c>
      <c r="C990" s="57">
        <v>41845</v>
      </c>
      <c r="D990" s="58">
        <v>20284</v>
      </c>
      <c r="E990" s="58">
        <v>0</v>
      </c>
    </row>
    <row r="991" spans="1:5" x14ac:dyDescent="0.3">
      <c r="A991" t="s">
        <v>983</v>
      </c>
      <c r="B991" t="s">
        <v>7376</v>
      </c>
      <c r="C991" s="57">
        <v>41534</v>
      </c>
      <c r="D991" s="58">
        <v>0</v>
      </c>
      <c r="E991" s="58">
        <v>0</v>
      </c>
    </row>
    <row r="992" spans="1:5" x14ac:dyDescent="0.3">
      <c r="A992" t="s">
        <v>984</v>
      </c>
      <c r="B992" t="s">
        <v>7377</v>
      </c>
      <c r="C992" s="57">
        <v>40974</v>
      </c>
      <c r="D992" s="58">
        <v>0</v>
      </c>
      <c r="E992" s="58">
        <v>0</v>
      </c>
    </row>
    <row r="993" spans="1:5" x14ac:dyDescent="0.3">
      <c r="A993" t="s">
        <v>985</v>
      </c>
      <c r="B993" t="s">
        <v>7378</v>
      </c>
      <c r="C993" s="57">
        <v>41138</v>
      </c>
      <c r="D993" s="58">
        <v>0</v>
      </c>
      <c r="E993" s="58">
        <v>0</v>
      </c>
    </row>
    <row r="994" spans="1:5" x14ac:dyDescent="0.3">
      <c r="A994" t="s">
        <v>986</v>
      </c>
      <c r="B994" t="s">
        <v>7379</v>
      </c>
      <c r="C994" s="57">
        <v>89012</v>
      </c>
      <c r="D994" s="58">
        <v>0</v>
      </c>
      <c r="E994" s="58">
        <v>0</v>
      </c>
    </row>
    <row r="995" spans="1:5" x14ac:dyDescent="0.3">
      <c r="A995" t="s">
        <v>987</v>
      </c>
      <c r="B995" t="s">
        <v>7380</v>
      </c>
      <c r="C995" s="57">
        <v>41385</v>
      </c>
      <c r="D995" s="58">
        <v>0</v>
      </c>
      <c r="E995" s="58">
        <v>0</v>
      </c>
    </row>
    <row r="996" spans="1:5" x14ac:dyDescent="0.3">
      <c r="A996" t="s">
        <v>988</v>
      </c>
      <c r="B996" t="s">
        <v>7381</v>
      </c>
      <c r="C996" s="57">
        <v>41196</v>
      </c>
      <c r="D996" s="58">
        <v>1844</v>
      </c>
      <c r="E996" s="58">
        <v>0</v>
      </c>
    </row>
    <row r="997" spans="1:5" x14ac:dyDescent="0.3">
      <c r="A997" t="s">
        <v>989</v>
      </c>
      <c r="B997" t="s">
        <v>7382</v>
      </c>
      <c r="C997" s="57">
        <v>41154</v>
      </c>
      <c r="D997" s="58">
        <v>0</v>
      </c>
      <c r="E997" s="58">
        <v>0</v>
      </c>
    </row>
    <row r="998" spans="1:5" x14ac:dyDescent="0.3">
      <c r="A998" t="s">
        <v>990</v>
      </c>
      <c r="B998" t="s">
        <v>7383</v>
      </c>
      <c r="C998" s="57">
        <v>42656</v>
      </c>
      <c r="D998" s="58">
        <v>7376</v>
      </c>
      <c r="E998" s="58">
        <v>0</v>
      </c>
    </row>
    <row r="999" spans="1:5" x14ac:dyDescent="0.3">
      <c r="A999" t="s">
        <v>991</v>
      </c>
      <c r="B999" t="s">
        <v>7384</v>
      </c>
      <c r="C999" s="57">
        <v>42540</v>
      </c>
      <c r="D999" s="58">
        <v>0</v>
      </c>
      <c r="E999" s="58">
        <v>0</v>
      </c>
    </row>
    <row r="1000" spans="1:5" x14ac:dyDescent="0.3">
      <c r="A1000" t="s">
        <v>992</v>
      </c>
      <c r="B1000" t="s">
        <v>7385</v>
      </c>
      <c r="C1000" s="57">
        <v>89571</v>
      </c>
      <c r="D1000" s="58">
        <v>0</v>
      </c>
      <c r="E1000" s="58">
        <v>0</v>
      </c>
    </row>
    <row r="1001" spans="1:5" x14ac:dyDescent="0.3">
      <c r="A1001" t="s">
        <v>993</v>
      </c>
      <c r="B1001" t="s">
        <v>7386</v>
      </c>
      <c r="C1001" s="57">
        <v>41251</v>
      </c>
      <c r="D1001" s="58">
        <v>0</v>
      </c>
      <c r="E1001" s="58">
        <v>0</v>
      </c>
    </row>
    <row r="1002" spans="1:5" x14ac:dyDescent="0.3">
      <c r="A1002" t="s">
        <v>994</v>
      </c>
      <c r="B1002" t="s">
        <v>7387</v>
      </c>
      <c r="C1002" s="57">
        <v>41827</v>
      </c>
      <c r="D1002" s="58">
        <v>0</v>
      </c>
      <c r="E1002" s="58">
        <v>8070.056193864154</v>
      </c>
    </row>
    <row r="1003" spans="1:5" x14ac:dyDescent="0.3">
      <c r="A1003" t="s">
        <v>995</v>
      </c>
      <c r="B1003" t="s">
        <v>7388</v>
      </c>
      <c r="C1003" s="57">
        <v>42545</v>
      </c>
      <c r="D1003" s="58">
        <v>5532</v>
      </c>
      <c r="E1003" s="58">
        <v>0</v>
      </c>
    </row>
    <row r="1004" spans="1:5" x14ac:dyDescent="0.3">
      <c r="A1004" t="s">
        <v>996</v>
      </c>
      <c r="B1004" t="s">
        <v>7389</v>
      </c>
      <c r="C1004" s="57">
        <v>42540</v>
      </c>
      <c r="D1004" s="58">
        <v>0</v>
      </c>
      <c r="E1004" s="58">
        <v>0</v>
      </c>
    </row>
    <row r="1005" spans="1:5" x14ac:dyDescent="0.3">
      <c r="A1005" t="s">
        <v>997</v>
      </c>
      <c r="B1005" t="s">
        <v>7390</v>
      </c>
      <c r="C1005" s="57">
        <v>41845</v>
      </c>
      <c r="D1005" s="58">
        <v>25829.985699999997</v>
      </c>
      <c r="E1005" s="58">
        <v>49627.506612935445</v>
      </c>
    </row>
    <row r="1006" spans="1:5" x14ac:dyDescent="0.3">
      <c r="A1006" t="s">
        <v>998</v>
      </c>
      <c r="B1006" t="s">
        <v>7391</v>
      </c>
      <c r="C1006" s="57">
        <v>42632</v>
      </c>
      <c r="D1006" s="58">
        <v>0</v>
      </c>
      <c r="E1006" s="58">
        <v>0</v>
      </c>
    </row>
    <row r="1007" spans="1:5" x14ac:dyDescent="0.3">
      <c r="A1007" t="s">
        <v>999</v>
      </c>
      <c r="B1007" t="s">
        <v>7392</v>
      </c>
      <c r="C1007" s="57">
        <v>40712</v>
      </c>
      <c r="D1007" s="58">
        <v>0</v>
      </c>
      <c r="E1007" s="58">
        <v>0</v>
      </c>
    </row>
    <row r="1008" spans="1:5" x14ac:dyDescent="0.3">
      <c r="A1008" t="s">
        <v>1000</v>
      </c>
      <c r="B1008" t="s">
        <v>7393</v>
      </c>
      <c r="C1008" s="57">
        <v>41196</v>
      </c>
      <c r="D1008" s="58">
        <v>0</v>
      </c>
      <c r="E1008" s="58">
        <v>0</v>
      </c>
    </row>
    <row r="1009" spans="1:5" x14ac:dyDescent="0.3">
      <c r="A1009" t="s">
        <v>1001</v>
      </c>
      <c r="B1009" t="s">
        <v>7394</v>
      </c>
      <c r="C1009" s="57">
        <v>41127</v>
      </c>
      <c r="D1009" s="58">
        <v>0</v>
      </c>
      <c r="E1009" s="58">
        <v>0</v>
      </c>
    </row>
    <row r="1010" spans="1:5" x14ac:dyDescent="0.3">
      <c r="A1010" t="s">
        <v>1002</v>
      </c>
      <c r="B1010" t="s">
        <v>7395</v>
      </c>
      <c r="C1010" s="57">
        <v>90130</v>
      </c>
      <c r="D1010" s="58">
        <v>0</v>
      </c>
      <c r="E1010" s="58">
        <v>0</v>
      </c>
    </row>
    <row r="1011" spans="1:5" x14ac:dyDescent="0.3">
      <c r="A1011" t="s">
        <v>1003</v>
      </c>
      <c r="B1011" t="s">
        <v>7396</v>
      </c>
      <c r="C1011" s="57">
        <v>41439</v>
      </c>
      <c r="D1011" s="58">
        <v>0</v>
      </c>
      <c r="E1011" s="58">
        <v>0</v>
      </c>
    </row>
    <row r="1012" spans="1:5" x14ac:dyDescent="0.3">
      <c r="A1012" t="s">
        <v>1004</v>
      </c>
      <c r="B1012" t="s">
        <v>7397</v>
      </c>
      <c r="C1012" s="57">
        <v>90169</v>
      </c>
      <c r="D1012" s="58">
        <v>0</v>
      </c>
      <c r="E1012" s="58">
        <v>0</v>
      </c>
    </row>
    <row r="1013" spans="1:5" x14ac:dyDescent="0.3">
      <c r="A1013" t="s">
        <v>1005</v>
      </c>
      <c r="B1013" t="s">
        <v>7398</v>
      </c>
      <c r="C1013" s="57">
        <v>41127</v>
      </c>
      <c r="D1013" s="58">
        <v>0</v>
      </c>
      <c r="E1013" s="58">
        <v>0</v>
      </c>
    </row>
    <row r="1014" spans="1:5" x14ac:dyDescent="0.3">
      <c r="A1014" t="s">
        <v>1006</v>
      </c>
      <c r="B1014" t="s">
        <v>7399</v>
      </c>
      <c r="C1014" s="57">
        <v>40894</v>
      </c>
      <c r="D1014" s="58">
        <v>0</v>
      </c>
      <c r="E1014" s="58">
        <v>0</v>
      </c>
    </row>
    <row r="1015" spans="1:5" x14ac:dyDescent="0.3">
      <c r="A1015" t="s">
        <v>1007</v>
      </c>
      <c r="B1015" t="s">
        <v>7400</v>
      </c>
      <c r="C1015" s="57">
        <v>40946</v>
      </c>
      <c r="D1015" s="58">
        <v>0</v>
      </c>
      <c r="E1015" s="58">
        <v>0</v>
      </c>
    </row>
    <row r="1016" spans="1:5" x14ac:dyDescent="0.3">
      <c r="A1016" t="s">
        <v>1008</v>
      </c>
      <c r="B1016" t="s">
        <v>7401</v>
      </c>
      <c r="C1016" s="57">
        <v>41621</v>
      </c>
      <c r="D1016" s="58">
        <v>0</v>
      </c>
      <c r="E1016" s="58">
        <v>0</v>
      </c>
    </row>
    <row r="1017" spans="1:5" x14ac:dyDescent="0.3">
      <c r="A1017" t="s">
        <v>1009</v>
      </c>
      <c r="B1017" t="s">
        <v>7402</v>
      </c>
      <c r="C1017" s="57">
        <v>90351</v>
      </c>
      <c r="D1017" s="58">
        <v>0</v>
      </c>
      <c r="E1017" s="58">
        <v>0</v>
      </c>
    </row>
    <row r="1018" spans="1:5" x14ac:dyDescent="0.3">
      <c r="A1018" t="s">
        <v>1010</v>
      </c>
      <c r="B1018" t="s">
        <v>7403</v>
      </c>
      <c r="C1018" s="57">
        <v>74531</v>
      </c>
      <c r="D1018" s="58">
        <v>416292.34319999994</v>
      </c>
      <c r="E1018" s="58">
        <v>349288.05917122023</v>
      </c>
    </row>
    <row r="1019" spans="1:5" x14ac:dyDescent="0.3">
      <c r="A1019" t="s">
        <v>1011</v>
      </c>
      <c r="B1019" t="s">
        <v>7404</v>
      </c>
      <c r="C1019" s="57">
        <v>41646</v>
      </c>
      <c r="D1019" s="58">
        <v>14752</v>
      </c>
      <c r="E1019" s="58">
        <v>0</v>
      </c>
    </row>
    <row r="1020" spans="1:5" x14ac:dyDescent="0.3">
      <c r="A1020" t="s">
        <v>1012</v>
      </c>
      <c r="B1020" t="s">
        <v>7405</v>
      </c>
      <c r="C1020" s="57">
        <v>41196</v>
      </c>
      <c r="D1020" s="58">
        <v>0</v>
      </c>
      <c r="E1020" s="58">
        <v>0</v>
      </c>
    </row>
    <row r="1021" spans="1:5" x14ac:dyDescent="0.3">
      <c r="A1021" t="s">
        <v>1013</v>
      </c>
      <c r="B1021" t="s">
        <v>7406</v>
      </c>
      <c r="C1021" s="57">
        <v>41845</v>
      </c>
      <c r="D1021" s="58">
        <v>0</v>
      </c>
      <c r="E1021" s="58">
        <v>10761.787222244049</v>
      </c>
    </row>
    <row r="1022" spans="1:5" x14ac:dyDescent="0.3">
      <c r="A1022" t="s">
        <v>1014</v>
      </c>
      <c r="B1022" t="s">
        <v>7407</v>
      </c>
      <c r="C1022" s="57">
        <v>42607</v>
      </c>
      <c r="D1022" s="58">
        <v>0</v>
      </c>
      <c r="E1022" s="58">
        <v>0</v>
      </c>
    </row>
    <row r="1023" spans="1:5" x14ac:dyDescent="0.3">
      <c r="A1023" t="s">
        <v>1015</v>
      </c>
      <c r="B1023" t="s">
        <v>7408</v>
      </c>
      <c r="C1023" s="57">
        <v>41439</v>
      </c>
      <c r="D1023" s="58">
        <v>0</v>
      </c>
      <c r="E1023" s="58">
        <v>0</v>
      </c>
    </row>
    <row r="1024" spans="1:5" x14ac:dyDescent="0.3">
      <c r="A1024" t="s">
        <v>1016</v>
      </c>
      <c r="B1024" t="s">
        <v>7409</v>
      </c>
      <c r="C1024" s="57">
        <v>41358</v>
      </c>
      <c r="D1024" s="58">
        <v>0</v>
      </c>
      <c r="E1024" s="58">
        <v>0</v>
      </c>
    </row>
    <row r="1025" spans="1:5" x14ac:dyDescent="0.3">
      <c r="A1025" t="s">
        <v>1017</v>
      </c>
      <c r="B1025" t="s">
        <v>7410</v>
      </c>
      <c r="C1025" s="57">
        <v>91079</v>
      </c>
      <c r="D1025" s="58">
        <v>0</v>
      </c>
      <c r="E1025" s="58">
        <v>0</v>
      </c>
    </row>
    <row r="1026" spans="1:5" x14ac:dyDescent="0.3">
      <c r="A1026" t="s">
        <v>1018</v>
      </c>
      <c r="B1026" t="s">
        <v>7411</v>
      </c>
      <c r="C1026" s="57">
        <v>91118</v>
      </c>
      <c r="D1026" s="58">
        <v>0</v>
      </c>
      <c r="E1026" s="58">
        <v>0</v>
      </c>
    </row>
    <row r="1027" spans="1:5" x14ac:dyDescent="0.3">
      <c r="A1027" t="s">
        <v>1019</v>
      </c>
      <c r="B1027" t="s">
        <v>7412</v>
      </c>
      <c r="C1027" s="57">
        <v>41385</v>
      </c>
      <c r="D1027" s="58">
        <v>0</v>
      </c>
      <c r="E1027" s="58">
        <v>0</v>
      </c>
    </row>
    <row r="1028" spans="1:5" x14ac:dyDescent="0.3">
      <c r="A1028" t="s">
        <v>1020</v>
      </c>
      <c r="B1028" t="s">
        <v>7413</v>
      </c>
      <c r="C1028" s="57">
        <v>42632</v>
      </c>
      <c r="D1028" s="58">
        <v>0</v>
      </c>
      <c r="E1028" s="58">
        <v>0</v>
      </c>
    </row>
    <row r="1029" spans="1:5" x14ac:dyDescent="0.3">
      <c r="A1029" t="s">
        <v>1021</v>
      </c>
      <c r="B1029" t="s">
        <v>7414</v>
      </c>
      <c r="C1029" s="57">
        <v>41358</v>
      </c>
      <c r="D1029" s="58">
        <v>12908</v>
      </c>
      <c r="E1029" s="58">
        <v>0</v>
      </c>
    </row>
    <row r="1030" spans="1:5" x14ac:dyDescent="0.3">
      <c r="A1030" t="s">
        <v>1022</v>
      </c>
      <c r="B1030" t="s">
        <v>7415</v>
      </c>
      <c r="C1030" s="57">
        <v>41385</v>
      </c>
      <c r="D1030" s="58">
        <v>3688</v>
      </c>
      <c r="E1030" s="58">
        <v>0</v>
      </c>
    </row>
    <row r="1031" spans="1:5" x14ac:dyDescent="0.3">
      <c r="A1031" t="s">
        <v>1023</v>
      </c>
      <c r="B1031" t="s">
        <v>7416</v>
      </c>
      <c r="C1031" s="57">
        <v>32073</v>
      </c>
      <c r="D1031" s="58">
        <v>301139.1188</v>
      </c>
      <c r="E1031" s="58">
        <v>0</v>
      </c>
    </row>
    <row r="1032" spans="1:5" x14ac:dyDescent="0.3">
      <c r="A1032" t="s">
        <v>1024</v>
      </c>
      <c r="B1032" t="s">
        <v>7417</v>
      </c>
      <c r="C1032" s="57">
        <v>41261</v>
      </c>
      <c r="D1032" s="58">
        <v>0</v>
      </c>
      <c r="E1032" s="58">
        <v>0</v>
      </c>
    </row>
    <row r="1033" spans="1:5" x14ac:dyDescent="0.3">
      <c r="A1033" t="s">
        <v>1025</v>
      </c>
      <c r="B1033" t="s">
        <v>7418</v>
      </c>
      <c r="C1033" s="57">
        <v>41646</v>
      </c>
      <c r="D1033" s="58">
        <v>0</v>
      </c>
      <c r="E1033" s="58">
        <v>0</v>
      </c>
    </row>
    <row r="1034" spans="1:5" x14ac:dyDescent="0.3">
      <c r="A1034" t="s">
        <v>1026</v>
      </c>
      <c r="B1034" t="s">
        <v>7419</v>
      </c>
      <c r="C1034" s="57">
        <v>32073</v>
      </c>
      <c r="D1034" s="58">
        <v>0</v>
      </c>
      <c r="E1034" s="58">
        <v>0</v>
      </c>
    </row>
    <row r="1035" spans="1:5" x14ac:dyDescent="0.3">
      <c r="A1035" t="s">
        <v>1027</v>
      </c>
      <c r="B1035" t="s">
        <v>7420</v>
      </c>
      <c r="C1035" s="57">
        <v>40959</v>
      </c>
      <c r="D1035" s="58">
        <v>0</v>
      </c>
      <c r="E1035" s="58">
        <v>0</v>
      </c>
    </row>
    <row r="1036" spans="1:5" x14ac:dyDescent="0.3">
      <c r="A1036" t="s">
        <v>1028</v>
      </c>
      <c r="B1036" t="s">
        <v>7421</v>
      </c>
      <c r="C1036" s="57">
        <v>41473</v>
      </c>
      <c r="D1036" s="58">
        <v>0</v>
      </c>
      <c r="E1036" s="58">
        <v>0</v>
      </c>
    </row>
    <row r="1037" spans="1:5" x14ac:dyDescent="0.3">
      <c r="A1037" t="s">
        <v>1029</v>
      </c>
      <c r="B1037" t="s">
        <v>7422</v>
      </c>
      <c r="C1037" s="57">
        <v>41018</v>
      </c>
      <c r="D1037" s="58">
        <v>0</v>
      </c>
      <c r="E1037" s="58">
        <v>0</v>
      </c>
    </row>
    <row r="1038" spans="1:5" x14ac:dyDescent="0.3">
      <c r="A1038" t="s">
        <v>1030</v>
      </c>
      <c r="B1038" t="s">
        <v>7423</v>
      </c>
      <c r="C1038" s="57">
        <v>92210</v>
      </c>
      <c r="D1038" s="58">
        <v>0</v>
      </c>
      <c r="E1038" s="58">
        <v>0</v>
      </c>
    </row>
    <row r="1039" spans="1:5" x14ac:dyDescent="0.3">
      <c r="A1039" t="s">
        <v>1031</v>
      </c>
      <c r="B1039" t="s">
        <v>7424</v>
      </c>
      <c r="C1039" s="57">
        <v>41270</v>
      </c>
      <c r="D1039" s="58">
        <v>0</v>
      </c>
      <c r="E1039" s="58">
        <v>0</v>
      </c>
    </row>
    <row r="1040" spans="1:5" x14ac:dyDescent="0.3">
      <c r="A1040" t="s">
        <v>1032</v>
      </c>
      <c r="B1040" t="s">
        <v>7425</v>
      </c>
      <c r="C1040" s="57">
        <v>45969</v>
      </c>
      <c r="D1040" s="58">
        <v>0</v>
      </c>
      <c r="E1040" s="58">
        <v>0</v>
      </c>
    </row>
    <row r="1041" spans="1:5" x14ac:dyDescent="0.3">
      <c r="A1041" t="s">
        <v>1033</v>
      </c>
      <c r="B1041" t="s">
        <v>7426</v>
      </c>
      <c r="C1041" s="57">
        <v>92626</v>
      </c>
      <c r="D1041" s="58">
        <v>13116.677200000002</v>
      </c>
      <c r="E1041" s="58">
        <v>29270.0064879936</v>
      </c>
    </row>
    <row r="1042" spans="1:5" x14ac:dyDescent="0.3">
      <c r="A1042" t="s">
        <v>1034</v>
      </c>
      <c r="B1042" t="s">
        <v>7427</v>
      </c>
      <c r="C1042" s="57">
        <v>92639</v>
      </c>
      <c r="D1042" s="58">
        <v>0</v>
      </c>
      <c r="E1042" s="58">
        <v>0</v>
      </c>
    </row>
    <row r="1043" spans="1:5" x14ac:dyDescent="0.3">
      <c r="A1043" t="s">
        <v>1035</v>
      </c>
      <c r="B1043" t="s">
        <v>7428</v>
      </c>
      <c r="C1043" s="57">
        <v>41261</v>
      </c>
      <c r="D1043" s="58">
        <v>0</v>
      </c>
      <c r="E1043" s="58">
        <v>0</v>
      </c>
    </row>
    <row r="1044" spans="1:5" x14ac:dyDescent="0.3">
      <c r="A1044" t="s">
        <v>1036</v>
      </c>
      <c r="B1044" t="s">
        <v>7429</v>
      </c>
      <c r="C1044" s="57">
        <v>41787</v>
      </c>
      <c r="D1044" s="58">
        <v>0</v>
      </c>
      <c r="E1044" s="58">
        <v>0</v>
      </c>
    </row>
    <row r="1045" spans="1:5" x14ac:dyDescent="0.3">
      <c r="A1045" t="s">
        <v>1037</v>
      </c>
      <c r="B1045" t="s">
        <v>7430</v>
      </c>
      <c r="C1045" s="57">
        <v>40635</v>
      </c>
      <c r="D1045" s="58">
        <v>0</v>
      </c>
      <c r="E1045" s="58">
        <v>0</v>
      </c>
    </row>
    <row r="1046" spans="1:5" x14ac:dyDescent="0.3">
      <c r="A1046" t="s">
        <v>1038</v>
      </c>
      <c r="B1046" t="s">
        <v>7431</v>
      </c>
      <c r="C1046" s="57">
        <v>92899</v>
      </c>
      <c r="D1046" s="58">
        <v>0</v>
      </c>
      <c r="E1046" s="58">
        <v>0</v>
      </c>
    </row>
    <row r="1047" spans="1:5" x14ac:dyDescent="0.3">
      <c r="A1047" t="s">
        <v>1039</v>
      </c>
      <c r="B1047" t="s">
        <v>7432</v>
      </c>
      <c r="C1047" s="57">
        <v>41251</v>
      </c>
      <c r="D1047" s="58">
        <v>0</v>
      </c>
      <c r="E1047" s="58">
        <v>0</v>
      </c>
    </row>
    <row r="1048" spans="1:5" x14ac:dyDescent="0.3">
      <c r="A1048" t="s">
        <v>1040</v>
      </c>
      <c r="B1048" t="s">
        <v>7433</v>
      </c>
      <c r="C1048" s="57">
        <v>41473</v>
      </c>
      <c r="D1048" s="58">
        <v>0</v>
      </c>
      <c r="E1048" s="58">
        <v>0</v>
      </c>
    </row>
    <row r="1049" spans="1:5" x14ac:dyDescent="0.3">
      <c r="A1049" t="s">
        <v>1041</v>
      </c>
      <c r="B1049" t="s">
        <v>7434</v>
      </c>
      <c r="C1049" s="57">
        <v>41571</v>
      </c>
      <c r="D1049" s="58">
        <v>0</v>
      </c>
      <c r="E1049" s="58">
        <v>0</v>
      </c>
    </row>
    <row r="1050" spans="1:5" x14ac:dyDescent="0.3">
      <c r="A1050" t="s">
        <v>1042</v>
      </c>
      <c r="B1050" t="s">
        <v>7435</v>
      </c>
      <c r="C1050" s="57">
        <v>41125</v>
      </c>
      <c r="D1050" s="58">
        <v>0</v>
      </c>
      <c r="E1050" s="58">
        <v>0</v>
      </c>
    </row>
    <row r="1051" spans="1:5" x14ac:dyDescent="0.3">
      <c r="A1051" t="s">
        <v>1043</v>
      </c>
      <c r="B1051" t="s">
        <v>7436</v>
      </c>
      <c r="C1051" s="57">
        <v>41845</v>
      </c>
      <c r="D1051" s="58">
        <v>0</v>
      </c>
      <c r="E1051" s="58">
        <v>0</v>
      </c>
    </row>
    <row r="1052" spans="1:5" x14ac:dyDescent="0.3">
      <c r="A1052" t="s">
        <v>1044</v>
      </c>
      <c r="B1052" t="s">
        <v>7437</v>
      </c>
      <c r="C1052" s="57">
        <v>41261</v>
      </c>
      <c r="D1052" s="58">
        <v>0</v>
      </c>
      <c r="E1052" s="58">
        <v>0</v>
      </c>
    </row>
    <row r="1053" spans="1:5" x14ac:dyDescent="0.3">
      <c r="A1053" t="s">
        <v>1045</v>
      </c>
      <c r="B1053" t="s">
        <v>7438</v>
      </c>
      <c r="C1053" s="57">
        <v>41419</v>
      </c>
      <c r="D1053" s="58">
        <v>0</v>
      </c>
      <c r="E1053" s="58">
        <v>4176.2926070092662</v>
      </c>
    </row>
    <row r="1054" spans="1:5" x14ac:dyDescent="0.3">
      <c r="A1054" t="s">
        <v>1046</v>
      </c>
      <c r="B1054" t="s">
        <v>7439</v>
      </c>
      <c r="C1054" s="57">
        <v>41582</v>
      </c>
      <c r="D1054" s="58">
        <v>0</v>
      </c>
      <c r="E1054" s="58">
        <v>0</v>
      </c>
    </row>
    <row r="1055" spans="1:5" x14ac:dyDescent="0.3">
      <c r="A1055" t="s">
        <v>1047</v>
      </c>
      <c r="B1055" t="s">
        <v>7440</v>
      </c>
      <c r="C1055" s="57">
        <v>42604</v>
      </c>
      <c r="D1055" s="58">
        <v>0</v>
      </c>
      <c r="E1055" s="58">
        <v>0</v>
      </c>
    </row>
    <row r="1056" spans="1:5" x14ac:dyDescent="0.3">
      <c r="A1056" t="s">
        <v>1048</v>
      </c>
      <c r="B1056" t="s">
        <v>7441</v>
      </c>
      <c r="C1056" s="57">
        <v>93445</v>
      </c>
      <c r="D1056" s="58">
        <v>0</v>
      </c>
      <c r="E1056" s="58">
        <v>1345.865514189948</v>
      </c>
    </row>
    <row r="1057" spans="1:5" x14ac:dyDescent="0.3">
      <c r="A1057" t="s">
        <v>1049</v>
      </c>
      <c r="B1057" t="s">
        <v>7442</v>
      </c>
      <c r="C1057" s="57">
        <v>92951</v>
      </c>
      <c r="D1057" s="58">
        <v>0</v>
      </c>
      <c r="E1057" s="58">
        <v>0</v>
      </c>
    </row>
    <row r="1058" spans="1:5" x14ac:dyDescent="0.3">
      <c r="A1058" t="s">
        <v>1050</v>
      </c>
      <c r="B1058" t="s">
        <v>7443</v>
      </c>
      <c r="C1058" s="57">
        <v>41125</v>
      </c>
      <c r="D1058" s="58">
        <v>0</v>
      </c>
      <c r="E1058" s="58">
        <v>0</v>
      </c>
    </row>
    <row r="1059" spans="1:5" x14ac:dyDescent="0.3">
      <c r="A1059" t="s">
        <v>1051</v>
      </c>
      <c r="B1059" t="s">
        <v>7444</v>
      </c>
      <c r="C1059" s="57">
        <v>41194</v>
      </c>
      <c r="D1059" s="58">
        <v>0</v>
      </c>
      <c r="E1059" s="58">
        <v>0</v>
      </c>
    </row>
    <row r="1060" spans="1:5" x14ac:dyDescent="0.3">
      <c r="A1060" t="s">
        <v>1052</v>
      </c>
      <c r="B1060" t="s">
        <v>7445</v>
      </c>
      <c r="C1060" s="57">
        <v>40959</v>
      </c>
      <c r="D1060" s="58">
        <v>0</v>
      </c>
      <c r="E1060" s="58">
        <v>0</v>
      </c>
    </row>
    <row r="1061" spans="1:5" x14ac:dyDescent="0.3">
      <c r="A1061" t="s">
        <v>1053</v>
      </c>
      <c r="B1061" t="s">
        <v>7446</v>
      </c>
      <c r="C1061" s="57">
        <v>41845</v>
      </c>
      <c r="D1061" s="58">
        <v>0</v>
      </c>
      <c r="E1061" s="58">
        <v>0</v>
      </c>
    </row>
    <row r="1062" spans="1:5" x14ac:dyDescent="0.3">
      <c r="A1062" t="s">
        <v>1054</v>
      </c>
      <c r="B1062" t="s">
        <v>7447</v>
      </c>
      <c r="C1062" s="57">
        <v>41507</v>
      </c>
      <c r="D1062" s="58">
        <v>0</v>
      </c>
      <c r="E1062" s="58">
        <v>0</v>
      </c>
    </row>
    <row r="1063" spans="1:5" x14ac:dyDescent="0.3">
      <c r="A1063" t="s">
        <v>1055</v>
      </c>
      <c r="B1063" t="s">
        <v>7448</v>
      </c>
      <c r="C1063" s="57">
        <v>42658</v>
      </c>
      <c r="D1063" s="58">
        <v>0</v>
      </c>
      <c r="E1063" s="58">
        <v>4063.2809989475145</v>
      </c>
    </row>
    <row r="1064" spans="1:5" x14ac:dyDescent="0.3">
      <c r="A1064" t="s">
        <v>1056</v>
      </c>
      <c r="B1064" t="s">
        <v>7449</v>
      </c>
      <c r="C1064" s="57">
        <v>41226</v>
      </c>
      <c r="D1064" s="58">
        <v>0</v>
      </c>
      <c r="E1064" s="58">
        <v>0</v>
      </c>
    </row>
    <row r="1065" spans="1:5" x14ac:dyDescent="0.3">
      <c r="A1065" t="s">
        <v>1057</v>
      </c>
      <c r="B1065" t="s">
        <v>7449</v>
      </c>
      <c r="C1065" s="57">
        <v>41226</v>
      </c>
      <c r="D1065" s="58">
        <v>0</v>
      </c>
      <c r="E1065" s="58">
        <v>0</v>
      </c>
    </row>
    <row r="1066" spans="1:5" x14ac:dyDescent="0.3">
      <c r="A1066" t="s">
        <v>1058</v>
      </c>
      <c r="B1066" t="s">
        <v>7450</v>
      </c>
      <c r="C1066" s="57">
        <v>94459</v>
      </c>
      <c r="D1066" s="58">
        <v>0</v>
      </c>
      <c r="E1066" s="58">
        <v>0</v>
      </c>
    </row>
    <row r="1067" spans="1:5" x14ac:dyDescent="0.3">
      <c r="A1067" t="s">
        <v>1059</v>
      </c>
      <c r="B1067" t="s">
        <v>7451</v>
      </c>
      <c r="C1067" s="57">
        <v>95148</v>
      </c>
      <c r="D1067" s="58">
        <v>25816</v>
      </c>
      <c r="E1067" s="58">
        <v>0</v>
      </c>
    </row>
    <row r="1068" spans="1:5" x14ac:dyDescent="0.3">
      <c r="A1068" t="s">
        <v>1060</v>
      </c>
      <c r="B1068" t="s">
        <v>7452</v>
      </c>
      <c r="C1068" s="57">
        <v>95395</v>
      </c>
      <c r="D1068" s="58">
        <v>35456.917000000001</v>
      </c>
      <c r="E1068" s="58">
        <v>0</v>
      </c>
    </row>
    <row r="1069" spans="1:5" x14ac:dyDescent="0.3">
      <c r="A1069" t="s">
        <v>1061</v>
      </c>
      <c r="B1069" t="s">
        <v>7453</v>
      </c>
      <c r="C1069" s="57">
        <v>95421</v>
      </c>
      <c r="D1069" s="58">
        <v>0</v>
      </c>
      <c r="E1069" s="58">
        <v>0</v>
      </c>
    </row>
    <row r="1070" spans="1:5" x14ac:dyDescent="0.3">
      <c r="A1070" t="s">
        <v>1062</v>
      </c>
      <c r="B1070" t="s">
        <v>7454</v>
      </c>
      <c r="C1070" s="57">
        <v>95655</v>
      </c>
      <c r="D1070" s="58">
        <v>7376</v>
      </c>
      <c r="E1070" s="58">
        <v>0</v>
      </c>
    </row>
    <row r="1071" spans="1:5" x14ac:dyDescent="0.3">
      <c r="A1071" t="s">
        <v>1063</v>
      </c>
      <c r="B1071" t="s">
        <v>7455</v>
      </c>
      <c r="C1071" s="57">
        <v>95681</v>
      </c>
      <c r="D1071" s="58">
        <v>0</v>
      </c>
      <c r="E1071" s="58">
        <v>0</v>
      </c>
    </row>
    <row r="1072" spans="1:5" x14ac:dyDescent="0.3">
      <c r="A1072" t="s">
        <v>1064</v>
      </c>
      <c r="B1072" t="s">
        <v>7456</v>
      </c>
      <c r="C1072" s="57">
        <v>95694</v>
      </c>
      <c r="D1072" s="58">
        <v>0</v>
      </c>
      <c r="E1072" s="58">
        <v>0</v>
      </c>
    </row>
    <row r="1073" spans="1:5" x14ac:dyDescent="0.3">
      <c r="A1073" t="s">
        <v>1065</v>
      </c>
      <c r="B1073" t="s">
        <v>7457</v>
      </c>
      <c r="C1073" s="57">
        <v>46879</v>
      </c>
      <c r="D1073" s="58">
        <v>0</v>
      </c>
      <c r="E1073" s="58">
        <v>0</v>
      </c>
    </row>
    <row r="1074" spans="1:5" x14ac:dyDescent="0.3">
      <c r="A1074" t="s">
        <v>1066</v>
      </c>
      <c r="B1074" t="s">
        <v>7458</v>
      </c>
      <c r="C1074" s="57">
        <v>95746</v>
      </c>
      <c r="D1074" s="58">
        <v>0</v>
      </c>
      <c r="E1074" s="58">
        <v>0</v>
      </c>
    </row>
    <row r="1075" spans="1:5" x14ac:dyDescent="0.3">
      <c r="A1075" t="s">
        <v>1067</v>
      </c>
      <c r="B1075" t="s">
        <v>7459</v>
      </c>
      <c r="C1075" s="57">
        <v>95785</v>
      </c>
      <c r="D1075" s="58">
        <v>0</v>
      </c>
      <c r="E1075" s="58">
        <v>0</v>
      </c>
    </row>
    <row r="1076" spans="1:5" x14ac:dyDescent="0.3">
      <c r="A1076" t="s">
        <v>1068</v>
      </c>
      <c r="B1076" t="s">
        <v>7460</v>
      </c>
      <c r="C1076" s="57">
        <v>95954</v>
      </c>
      <c r="D1076" s="58">
        <v>0</v>
      </c>
      <c r="E1076" s="58">
        <v>0</v>
      </c>
    </row>
    <row r="1077" spans="1:5" x14ac:dyDescent="0.3">
      <c r="A1077" t="s">
        <v>1069</v>
      </c>
      <c r="B1077" t="s">
        <v>7461</v>
      </c>
      <c r="C1077" s="57">
        <v>96266</v>
      </c>
      <c r="D1077" s="58">
        <v>0</v>
      </c>
      <c r="E1077" s="58">
        <v>0</v>
      </c>
    </row>
    <row r="1078" spans="1:5" x14ac:dyDescent="0.3">
      <c r="A1078" t="s">
        <v>1070</v>
      </c>
      <c r="B1078" t="s">
        <v>7462</v>
      </c>
      <c r="C1078" s="57">
        <v>41515</v>
      </c>
      <c r="D1078" s="58">
        <v>0</v>
      </c>
      <c r="E1078" s="58">
        <v>0</v>
      </c>
    </row>
    <row r="1079" spans="1:5" x14ac:dyDescent="0.3">
      <c r="A1079" t="s">
        <v>1071</v>
      </c>
      <c r="B1079" t="s">
        <v>7463</v>
      </c>
      <c r="C1079" s="57">
        <v>96292</v>
      </c>
      <c r="D1079" s="58">
        <v>0</v>
      </c>
      <c r="E1079" s="58">
        <v>0</v>
      </c>
    </row>
    <row r="1080" spans="1:5" x14ac:dyDescent="0.3">
      <c r="A1080" t="s">
        <v>1072</v>
      </c>
      <c r="B1080" t="s">
        <v>7464</v>
      </c>
      <c r="C1080" s="57">
        <v>96409</v>
      </c>
      <c r="D1080" s="58">
        <v>0</v>
      </c>
      <c r="E1080" s="58">
        <v>0</v>
      </c>
    </row>
    <row r="1081" spans="1:5" x14ac:dyDescent="0.3">
      <c r="A1081" t="s">
        <v>1073</v>
      </c>
      <c r="B1081" t="s">
        <v>7465</v>
      </c>
      <c r="C1081" s="57">
        <v>41376</v>
      </c>
      <c r="D1081" s="58">
        <v>0</v>
      </c>
      <c r="E1081" s="58">
        <v>0</v>
      </c>
    </row>
    <row r="1082" spans="1:5" x14ac:dyDescent="0.3">
      <c r="A1082" t="s">
        <v>1074</v>
      </c>
      <c r="B1082" t="s">
        <v>7466</v>
      </c>
      <c r="C1082" s="57">
        <v>96864</v>
      </c>
      <c r="D1082" s="58">
        <v>0</v>
      </c>
      <c r="E1082" s="58">
        <v>0</v>
      </c>
    </row>
    <row r="1083" spans="1:5" x14ac:dyDescent="0.3">
      <c r="A1083" t="s">
        <v>1075</v>
      </c>
      <c r="B1083" t="s">
        <v>7467</v>
      </c>
      <c r="C1083" s="57">
        <v>97137</v>
      </c>
      <c r="D1083" s="58">
        <v>0</v>
      </c>
      <c r="E1083" s="58">
        <v>0</v>
      </c>
    </row>
    <row r="1084" spans="1:5" x14ac:dyDescent="0.3">
      <c r="A1084" t="s">
        <v>1076</v>
      </c>
      <c r="B1084" t="s">
        <v>7468</v>
      </c>
      <c r="C1084" s="57">
        <v>41547</v>
      </c>
      <c r="D1084" s="58">
        <v>0</v>
      </c>
      <c r="E1084" s="58">
        <v>0</v>
      </c>
    </row>
    <row r="1085" spans="1:5" x14ac:dyDescent="0.3">
      <c r="A1085" t="s">
        <v>1077</v>
      </c>
      <c r="B1085" t="s">
        <v>7469</v>
      </c>
      <c r="C1085" s="57">
        <v>31019</v>
      </c>
      <c r="D1085" s="58">
        <v>0</v>
      </c>
      <c r="E1085" s="58">
        <v>0</v>
      </c>
    </row>
    <row r="1086" spans="1:5" x14ac:dyDescent="0.3">
      <c r="A1086" t="s">
        <v>1078</v>
      </c>
      <c r="B1086" t="s">
        <v>7470</v>
      </c>
      <c r="C1086" s="57">
        <v>98255</v>
      </c>
      <c r="D1086" s="58">
        <v>0</v>
      </c>
      <c r="E1086" s="58">
        <v>0</v>
      </c>
    </row>
    <row r="1087" spans="1:5" x14ac:dyDescent="0.3">
      <c r="A1087" t="s">
        <v>1079</v>
      </c>
      <c r="B1087" t="s">
        <v>7471</v>
      </c>
      <c r="C1087" s="57">
        <v>98398</v>
      </c>
      <c r="D1087" s="58">
        <v>0</v>
      </c>
      <c r="E1087" s="58">
        <v>0</v>
      </c>
    </row>
    <row r="1088" spans="1:5" x14ac:dyDescent="0.3">
      <c r="A1088" t="s">
        <v>1080</v>
      </c>
      <c r="B1088" t="s">
        <v>7472</v>
      </c>
      <c r="C1088" s="57">
        <v>98463</v>
      </c>
      <c r="D1088" s="58">
        <v>0</v>
      </c>
      <c r="E1088" s="58">
        <v>0</v>
      </c>
    </row>
    <row r="1089" spans="1:5" x14ac:dyDescent="0.3">
      <c r="A1089" t="s">
        <v>1081</v>
      </c>
      <c r="B1089" t="s">
        <v>7473</v>
      </c>
      <c r="C1089" s="57">
        <v>98489</v>
      </c>
      <c r="D1089" s="58">
        <v>0</v>
      </c>
      <c r="E1089" s="58">
        <v>0</v>
      </c>
    </row>
    <row r="1090" spans="1:5" x14ac:dyDescent="0.3">
      <c r="A1090" t="s">
        <v>1082</v>
      </c>
      <c r="B1090" t="s">
        <v>7474</v>
      </c>
      <c r="C1090" s="57">
        <v>41439</v>
      </c>
      <c r="D1090" s="58">
        <v>0</v>
      </c>
      <c r="E1090" s="58">
        <v>0</v>
      </c>
    </row>
    <row r="1091" spans="1:5" x14ac:dyDescent="0.3">
      <c r="A1091" t="s">
        <v>1083</v>
      </c>
      <c r="B1091" t="s">
        <v>7475</v>
      </c>
      <c r="C1091" s="57">
        <v>41845</v>
      </c>
      <c r="D1091" s="58">
        <v>12908</v>
      </c>
      <c r="E1091" s="58">
        <v>9528.9333161158538</v>
      </c>
    </row>
    <row r="1092" spans="1:5" x14ac:dyDescent="0.3">
      <c r="A1092" t="s">
        <v>1084</v>
      </c>
      <c r="B1092" t="s">
        <v>7476</v>
      </c>
      <c r="C1092" s="57">
        <v>41358</v>
      </c>
      <c r="D1092" s="58">
        <v>103237.273</v>
      </c>
      <c r="E1092" s="58">
        <v>55093.158930103782</v>
      </c>
    </row>
    <row r="1093" spans="1:5" x14ac:dyDescent="0.3">
      <c r="A1093" t="s">
        <v>1085</v>
      </c>
      <c r="B1093" t="s">
        <v>7477</v>
      </c>
      <c r="C1093" s="57">
        <v>41845</v>
      </c>
      <c r="D1093" s="58">
        <v>7376</v>
      </c>
      <c r="E1093" s="58">
        <v>0</v>
      </c>
    </row>
    <row r="1094" spans="1:5" x14ac:dyDescent="0.3">
      <c r="A1094" t="s">
        <v>1086</v>
      </c>
      <c r="B1094" t="s">
        <v>7478</v>
      </c>
      <c r="C1094" s="57">
        <v>41261</v>
      </c>
      <c r="D1094" s="58">
        <v>20284</v>
      </c>
      <c r="E1094" s="58">
        <v>0</v>
      </c>
    </row>
    <row r="1095" spans="1:5" x14ac:dyDescent="0.3">
      <c r="A1095" t="s">
        <v>1087</v>
      </c>
      <c r="B1095" t="s">
        <v>7479</v>
      </c>
      <c r="C1095" s="57">
        <v>41358</v>
      </c>
      <c r="D1095" s="58">
        <v>0</v>
      </c>
      <c r="E1095" s="58">
        <v>0</v>
      </c>
    </row>
    <row r="1096" spans="1:5" x14ac:dyDescent="0.3">
      <c r="A1096" t="s">
        <v>1088</v>
      </c>
      <c r="B1096" t="s">
        <v>7480</v>
      </c>
      <c r="C1096" s="57">
        <v>42604</v>
      </c>
      <c r="D1096" s="58">
        <v>0</v>
      </c>
      <c r="E1096" s="58">
        <v>0</v>
      </c>
    </row>
    <row r="1097" spans="1:5" x14ac:dyDescent="0.3">
      <c r="A1097" t="s">
        <v>1089</v>
      </c>
      <c r="B1097" t="s">
        <v>7481</v>
      </c>
      <c r="C1097" s="57">
        <v>42604</v>
      </c>
      <c r="D1097" s="58">
        <v>0</v>
      </c>
      <c r="E1097" s="58">
        <v>0</v>
      </c>
    </row>
    <row r="1098" spans="1:5" x14ac:dyDescent="0.3">
      <c r="A1098" t="s">
        <v>1090</v>
      </c>
      <c r="B1098" t="s">
        <v>7482</v>
      </c>
      <c r="C1098" s="57">
        <v>41827</v>
      </c>
      <c r="D1098" s="58">
        <v>0</v>
      </c>
      <c r="E1098" s="58">
        <v>0</v>
      </c>
    </row>
    <row r="1099" spans="1:5" x14ac:dyDescent="0.3">
      <c r="A1099" t="s">
        <v>1091</v>
      </c>
      <c r="B1099" t="s">
        <v>7483</v>
      </c>
      <c r="C1099" s="57">
        <v>41460</v>
      </c>
      <c r="D1099" s="58">
        <v>0</v>
      </c>
      <c r="E1099" s="58">
        <v>0</v>
      </c>
    </row>
    <row r="1100" spans="1:5" x14ac:dyDescent="0.3">
      <c r="A1100" t="s">
        <v>1092</v>
      </c>
      <c r="B1100" t="s">
        <v>7484</v>
      </c>
      <c r="C1100" s="57">
        <v>41491</v>
      </c>
      <c r="D1100" s="58">
        <v>0</v>
      </c>
      <c r="E1100" s="58">
        <v>0</v>
      </c>
    </row>
    <row r="1101" spans="1:5" x14ac:dyDescent="0.3">
      <c r="A1101" t="s">
        <v>1093</v>
      </c>
      <c r="B1101" t="s">
        <v>7485</v>
      </c>
      <c r="C1101" s="57">
        <v>41371</v>
      </c>
      <c r="D1101" s="58">
        <v>0</v>
      </c>
      <c r="E1101" s="58">
        <v>8609.4297777952397</v>
      </c>
    </row>
    <row r="1102" spans="1:5" x14ac:dyDescent="0.3">
      <c r="A1102" t="s">
        <v>1094</v>
      </c>
      <c r="B1102" t="s">
        <v>7486</v>
      </c>
      <c r="C1102" s="57">
        <v>41455</v>
      </c>
      <c r="D1102" s="58">
        <v>0</v>
      </c>
      <c r="E1102" s="58">
        <v>41567.724201622361</v>
      </c>
    </row>
    <row r="1103" spans="1:5" x14ac:dyDescent="0.3">
      <c r="A1103" t="s">
        <v>1095</v>
      </c>
      <c r="B1103" t="s">
        <v>7487</v>
      </c>
      <c r="C1103" s="57">
        <v>41496</v>
      </c>
      <c r="D1103" s="58">
        <v>22455.606400000001</v>
      </c>
      <c r="E1103" s="58">
        <v>37155.134595938522</v>
      </c>
    </row>
    <row r="1104" spans="1:5" x14ac:dyDescent="0.3">
      <c r="A1104" t="s">
        <v>1096</v>
      </c>
      <c r="B1104" t="s">
        <v>7488</v>
      </c>
      <c r="C1104" s="57">
        <v>41692</v>
      </c>
      <c r="D1104" s="58">
        <v>196820.52290000001</v>
      </c>
      <c r="E1104" s="58">
        <v>145374.0230976165</v>
      </c>
    </row>
    <row r="1105" spans="1:5" x14ac:dyDescent="0.3">
      <c r="A1105" t="s">
        <v>1097</v>
      </c>
      <c r="B1105" t="s">
        <v>7489</v>
      </c>
      <c r="C1105" s="57">
        <v>41413</v>
      </c>
      <c r="D1105" s="58">
        <v>0</v>
      </c>
      <c r="E1105" s="58">
        <v>0</v>
      </c>
    </row>
    <row r="1106" spans="1:5" x14ac:dyDescent="0.3">
      <c r="A1106" t="s">
        <v>1098</v>
      </c>
      <c r="B1106" t="s">
        <v>7490</v>
      </c>
      <c r="C1106" s="57">
        <v>41362</v>
      </c>
      <c r="D1106" s="58">
        <v>0</v>
      </c>
      <c r="E1106" s="58">
        <v>0</v>
      </c>
    </row>
    <row r="1107" spans="1:5" x14ac:dyDescent="0.3">
      <c r="A1107" t="s">
        <v>1099</v>
      </c>
      <c r="B1107" t="s">
        <v>7491</v>
      </c>
      <c r="C1107" s="57">
        <v>42658</v>
      </c>
      <c r="D1107" s="58">
        <v>3432.1729000000005</v>
      </c>
      <c r="E1107" s="58">
        <v>0</v>
      </c>
    </row>
    <row r="1108" spans="1:5" x14ac:dyDescent="0.3">
      <c r="A1108" t="s">
        <v>1100</v>
      </c>
      <c r="B1108" t="s">
        <v>7492</v>
      </c>
      <c r="C1108" s="57">
        <v>41282</v>
      </c>
      <c r="D1108" s="58">
        <v>1844</v>
      </c>
      <c r="E1108" s="58">
        <v>0</v>
      </c>
    </row>
    <row r="1109" spans="1:5" x14ac:dyDescent="0.3">
      <c r="A1109" t="s">
        <v>1101</v>
      </c>
      <c r="B1109" t="s">
        <v>7493</v>
      </c>
      <c r="C1109" s="57">
        <v>41785</v>
      </c>
      <c r="D1109" s="58">
        <v>1844</v>
      </c>
      <c r="E1109" s="58">
        <v>0</v>
      </c>
    </row>
    <row r="1110" spans="1:5" x14ac:dyDescent="0.3">
      <c r="A1110" t="s">
        <v>1102</v>
      </c>
      <c r="B1110" t="s">
        <v>7494</v>
      </c>
      <c r="C1110" s="57">
        <v>41778</v>
      </c>
      <c r="D1110" s="58">
        <v>0</v>
      </c>
      <c r="E1110" s="58">
        <v>13628.172553992106</v>
      </c>
    </row>
    <row r="1111" spans="1:5" x14ac:dyDescent="0.3">
      <c r="A1111" t="s">
        <v>1103</v>
      </c>
      <c r="B1111" t="s">
        <v>7495</v>
      </c>
      <c r="C1111" s="57">
        <v>41780</v>
      </c>
      <c r="D1111" s="58">
        <v>0</v>
      </c>
      <c r="E1111" s="58">
        <v>0</v>
      </c>
    </row>
    <row r="1112" spans="1:5" x14ac:dyDescent="0.3">
      <c r="A1112" t="s">
        <v>1104</v>
      </c>
      <c r="B1112" t="s">
        <v>7496</v>
      </c>
      <c r="C1112" s="57">
        <v>41662</v>
      </c>
      <c r="D1112" s="58">
        <v>0</v>
      </c>
      <c r="E1112" s="58">
        <v>0</v>
      </c>
    </row>
    <row r="1113" spans="1:5" x14ac:dyDescent="0.3">
      <c r="A1113" t="s">
        <v>1105</v>
      </c>
      <c r="B1113" t="s">
        <v>7497</v>
      </c>
      <c r="C1113" s="57">
        <v>42669</v>
      </c>
      <c r="D1113" s="58">
        <v>0</v>
      </c>
      <c r="E1113" s="58">
        <v>0</v>
      </c>
    </row>
    <row r="1114" spans="1:5" x14ac:dyDescent="0.3">
      <c r="A1114" t="s">
        <v>1106</v>
      </c>
      <c r="B1114" t="s">
        <v>7498</v>
      </c>
      <c r="C1114" s="57">
        <v>32177</v>
      </c>
      <c r="D1114" s="58">
        <v>0</v>
      </c>
      <c r="E1114" s="58">
        <v>0</v>
      </c>
    </row>
    <row r="1115" spans="1:5" x14ac:dyDescent="0.3">
      <c r="A1115" t="s">
        <v>1107</v>
      </c>
      <c r="B1115" t="s">
        <v>7499</v>
      </c>
      <c r="C1115" s="57">
        <v>41630</v>
      </c>
      <c r="D1115" s="58">
        <v>0</v>
      </c>
      <c r="E1115" s="58">
        <v>0</v>
      </c>
    </row>
    <row r="1116" spans="1:5" x14ac:dyDescent="0.3">
      <c r="A1116" t="s">
        <v>1108</v>
      </c>
      <c r="B1116" t="s">
        <v>7500</v>
      </c>
      <c r="C1116" s="57">
        <v>41362</v>
      </c>
      <c r="D1116" s="58">
        <v>0</v>
      </c>
      <c r="E1116" s="58">
        <v>0</v>
      </c>
    </row>
    <row r="1117" spans="1:5" x14ac:dyDescent="0.3">
      <c r="A1117" t="s">
        <v>1109</v>
      </c>
      <c r="B1117" t="s">
        <v>7501</v>
      </c>
      <c r="C1117" s="57">
        <v>13674</v>
      </c>
      <c r="D1117" s="58">
        <v>0</v>
      </c>
      <c r="E1117" s="58">
        <v>0</v>
      </c>
    </row>
    <row r="1118" spans="1:5" x14ac:dyDescent="0.3">
      <c r="A1118" t="s">
        <v>1110</v>
      </c>
      <c r="B1118" t="s">
        <v>7502</v>
      </c>
      <c r="C1118" s="57">
        <v>41629</v>
      </c>
      <c r="D1118" s="58">
        <v>32436.866699999999</v>
      </c>
      <c r="E1118" s="58">
        <v>33924.029983627544</v>
      </c>
    </row>
    <row r="1119" spans="1:5" x14ac:dyDescent="0.3">
      <c r="A1119" t="s">
        <v>1111</v>
      </c>
      <c r="B1119" t="s">
        <v>7503</v>
      </c>
      <c r="C1119" s="57">
        <v>41421</v>
      </c>
      <c r="D1119" s="58">
        <v>0</v>
      </c>
      <c r="E1119" s="58">
        <v>0</v>
      </c>
    </row>
    <row r="1120" spans="1:5" x14ac:dyDescent="0.3">
      <c r="A1120" t="s">
        <v>1112</v>
      </c>
      <c r="B1120" t="s">
        <v>7504</v>
      </c>
      <c r="C1120" s="57">
        <v>42610</v>
      </c>
      <c r="D1120" s="58">
        <v>0</v>
      </c>
      <c r="E1120" s="58">
        <v>0</v>
      </c>
    </row>
    <row r="1121" spans="1:5" x14ac:dyDescent="0.3">
      <c r="A1121" t="s">
        <v>1113</v>
      </c>
      <c r="B1121" t="s">
        <v>7505</v>
      </c>
      <c r="C1121" s="57">
        <v>41340</v>
      </c>
      <c r="D1121" s="58">
        <v>38002.738400000002</v>
      </c>
      <c r="E1121" s="58">
        <v>101376.5493226665</v>
      </c>
    </row>
    <row r="1122" spans="1:5" x14ac:dyDescent="0.3">
      <c r="A1122" t="s">
        <v>1114</v>
      </c>
      <c r="B1122" t="s">
        <v>7506</v>
      </c>
      <c r="C1122" s="57">
        <v>41376</v>
      </c>
      <c r="D1122" s="58">
        <v>0</v>
      </c>
      <c r="E1122" s="58">
        <v>0</v>
      </c>
    </row>
    <row r="1123" spans="1:5" x14ac:dyDescent="0.3">
      <c r="A1123" t="s">
        <v>1115</v>
      </c>
      <c r="B1123" t="s">
        <v>7507</v>
      </c>
      <c r="C1123" s="57">
        <v>41013</v>
      </c>
      <c r="D1123" s="58">
        <v>24100.554500000002</v>
      </c>
      <c r="E1123" s="58">
        <v>0</v>
      </c>
    </row>
    <row r="1124" spans="1:5" x14ac:dyDescent="0.3">
      <c r="A1124" t="s">
        <v>1116</v>
      </c>
      <c r="B1124" t="s">
        <v>7508</v>
      </c>
      <c r="C1124" s="57">
        <v>41398</v>
      </c>
      <c r="D1124" s="58">
        <v>0</v>
      </c>
      <c r="E1124" s="58">
        <v>0</v>
      </c>
    </row>
    <row r="1125" spans="1:5" x14ac:dyDescent="0.3">
      <c r="A1125" t="s">
        <v>1117</v>
      </c>
      <c r="B1125" t="s">
        <v>7509</v>
      </c>
      <c r="C1125" s="57">
        <v>41371</v>
      </c>
      <c r="D1125" s="58">
        <v>0</v>
      </c>
      <c r="E1125" s="58">
        <v>0</v>
      </c>
    </row>
    <row r="1126" spans="1:5" x14ac:dyDescent="0.3">
      <c r="A1126" t="s">
        <v>1118</v>
      </c>
      <c r="B1126" t="s">
        <v>7510</v>
      </c>
      <c r="C1126" s="57">
        <v>41496</v>
      </c>
      <c r="D1126" s="58">
        <v>128299.07010000001</v>
      </c>
      <c r="E1126" s="58">
        <v>0</v>
      </c>
    </row>
    <row r="1127" spans="1:5" x14ac:dyDescent="0.3">
      <c r="A1127" t="s">
        <v>1119</v>
      </c>
      <c r="B1127" t="s">
        <v>7511</v>
      </c>
      <c r="C1127" s="57">
        <v>41860</v>
      </c>
      <c r="D1127" s="58">
        <v>17241.067999999999</v>
      </c>
      <c r="E1127" s="58">
        <v>0</v>
      </c>
    </row>
    <row r="1128" spans="1:5" x14ac:dyDescent="0.3">
      <c r="A1128" t="s">
        <v>1120</v>
      </c>
      <c r="B1128" t="s">
        <v>7512</v>
      </c>
      <c r="C1128" s="57">
        <v>41638</v>
      </c>
      <c r="D1128" s="58">
        <v>14561.162800000002</v>
      </c>
      <c r="E1128" s="58">
        <v>0</v>
      </c>
    </row>
    <row r="1129" spans="1:5" x14ac:dyDescent="0.3">
      <c r="A1129" t="s">
        <v>1121</v>
      </c>
      <c r="B1129" t="s">
        <v>7513</v>
      </c>
      <c r="C1129" s="57">
        <v>77235</v>
      </c>
      <c r="D1129" s="58">
        <v>7496.1026000000002</v>
      </c>
      <c r="E1129" s="58">
        <v>27785.444909364232</v>
      </c>
    </row>
    <row r="1130" spans="1:5" x14ac:dyDescent="0.3">
      <c r="A1130" t="s">
        <v>1122</v>
      </c>
      <c r="B1130" t="s">
        <v>7514</v>
      </c>
      <c r="C1130" s="57">
        <v>77456</v>
      </c>
      <c r="D1130" s="58">
        <v>0</v>
      </c>
      <c r="E1130" s="58">
        <v>0</v>
      </c>
    </row>
    <row r="1131" spans="1:5" x14ac:dyDescent="0.3">
      <c r="A1131" t="s">
        <v>1123</v>
      </c>
      <c r="B1131" t="s">
        <v>7515</v>
      </c>
      <c r="C1131" s="57">
        <v>50949</v>
      </c>
      <c r="D1131" s="58">
        <v>0</v>
      </c>
      <c r="E1131" s="58">
        <v>0</v>
      </c>
    </row>
    <row r="1132" spans="1:5" x14ac:dyDescent="0.3">
      <c r="A1132" t="s">
        <v>1124</v>
      </c>
      <c r="B1132" t="s">
        <v>7516</v>
      </c>
      <c r="C1132" s="57">
        <v>41778</v>
      </c>
      <c r="D1132" s="58">
        <v>77315.57190000001</v>
      </c>
      <c r="E1132" s="58">
        <v>85462.460151061692</v>
      </c>
    </row>
    <row r="1133" spans="1:5" x14ac:dyDescent="0.3">
      <c r="A1133" t="s">
        <v>1125</v>
      </c>
      <c r="B1133" t="s">
        <v>7517</v>
      </c>
      <c r="C1133" s="57">
        <v>13683</v>
      </c>
      <c r="D1133" s="58">
        <v>0</v>
      </c>
      <c r="E1133" s="58">
        <v>0</v>
      </c>
    </row>
    <row r="1134" spans="1:5" x14ac:dyDescent="0.3">
      <c r="A1134" t="s">
        <v>1126</v>
      </c>
      <c r="B1134" t="s">
        <v>7518</v>
      </c>
      <c r="C1134" s="57">
        <v>28601</v>
      </c>
      <c r="D1134" s="58">
        <v>0</v>
      </c>
      <c r="E1134" s="58">
        <v>0</v>
      </c>
    </row>
    <row r="1135" spans="1:5" x14ac:dyDescent="0.3">
      <c r="A1135" t="s">
        <v>1127</v>
      </c>
      <c r="B1135" t="s">
        <v>7519</v>
      </c>
      <c r="C1135" s="57">
        <v>47959</v>
      </c>
      <c r="D1135" s="58">
        <v>57387.864000000001</v>
      </c>
      <c r="E1135" s="58">
        <v>58617.066345120213</v>
      </c>
    </row>
    <row r="1136" spans="1:5" x14ac:dyDescent="0.3">
      <c r="A1136" t="s">
        <v>1128</v>
      </c>
      <c r="B1136" t="s">
        <v>7520</v>
      </c>
      <c r="C1136" s="57">
        <v>13683</v>
      </c>
      <c r="D1136" s="58">
        <v>0</v>
      </c>
      <c r="E1136" s="58">
        <v>0</v>
      </c>
    </row>
    <row r="1137" spans="1:5" x14ac:dyDescent="0.3">
      <c r="A1137" t="s">
        <v>1129</v>
      </c>
      <c r="B1137" t="s">
        <v>7521</v>
      </c>
      <c r="C1137" s="57">
        <v>41421</v>
      </c>
      <c r="D1137" s="58">
        <v>41195.946000000004</v>
      </c>
      <c r="E1137" s="58">
        <v>120860.77793076754</v>
      </c>
    </row>
    <row r="1138" spans="1:5" x14ac:dyDescent="0.3">
      <c r="A1138" t="s">
        <v>1130</v>
      </c>
      <c r="B1138" t="s">
        <v>7522</v>
      </c>
      <c r="C1138" s="57">
        <v>11711</v>
      </c>
      <c r="D1138" s="58">
        <v>10007.786100000001</v>
      </c>
      <c r="E1138" s="58">
        <v>0</v>
      </c>
    </row>
    <row r="1139" spans="1:5" x14ac:dyDescent="0.3">
      <c r="A1139" t="s">
        <v>1131</v>
      </c>
      <c r="B1139" t="s">
        <v>7523</v>
      </c>
      <c r="C1139" s="57">
        <v>41580</v>
      </c>
      <c r="D1139" s="58">
        <v>0</v>
      </c>
      <c r="E1139" s="58">
        <v>0</v>
      </c>
    </row>
    <row r="1140" spans="1:5" x14ac:dyDescent="0.3">
      <c r="A1140" t="s">
        <v>1132</v>
      </c>
      <c r="B1140" t="s">
        <v>7524</v>
      </c>
      <c r="C1140" s="57">
        <v>41401</v>
      </c>
      <c r="D1140" s="58">
        <v>27177.699200000003</v>
      </c>
      <c r="E1140" s="58">
        <v>0</v>
      </c>
    </row>
    <row r="1141" spans="1:5" x14ac:dyDescent="0.3">
      <c r="A1141" t="s">
        <v>1133</v>
      </c>
      <c r="B1141" t="s">
        <v>7525</v>
      </c>
      <c r="C1141" s="57">
        <v>83280</v>
      </c>
      <c r="D1141" s="58">
        <v>112911.07900000001</v>
      </c>
      <c r="E1141" s="58">
        <v>83679.958878451347</v>
      </c>
    </row>
    <row r="1142" spans="1:5" x14ac:dyDescent="0.3">
      <c r="A1142" t="s">
        <v>1134</v>
      </c>
      <c r="B1142" t="s">
        <v>7526</v>
      </c>
      <c r="C1142" s="57">
        <v>41869</v>
      </c>
      <c r="D1142" s="58">
        <v>0</v>
      </c>
      <c r="E1142" s="58">
        <v>0</v>
      </c>
    </row>
    <row r="1143" spans="1:5" x14ac:dyDescent="0.3">
      <c r="A1143" t="s">
        <v>1135</v>
      </c>
      <c r="B1143" t="s">
        <v>7527</v>
      </c>
      <c r="C1143" s="57">
        <v>42486</v>
      </c>
      <c r="D1143" s="58">
        <v>28641.927199999998</v>
      </c>
      <c r="E1143" s="58">
        <v>12775.448602253437</v>
      </c>
    </row>
    <row r="1144" spans="1:5" x14ac:dyDescent="0.3">
      <c r="A1144" t="s">
        <v>1136</v>
      </c>
      <c r="B1144" t="s">
        <v>7528</v>
      </c>
      <c r="C1144" s="57">
        <v>41471</v>
      </c>
      <c r="D1144" s="58">
        <v>56361.7209</v>
      </c>
      <c r="E1144" s="58">
        <v>52858.61122524643</v>
      </c>
    </row>
    <row r="1145" spans="1:5" x14ac:dyDescent="0.3">
      <c r="A1145" t="s">
        <v>1137</v>
      </c>
      <c r="B1145" t="s">
        <v>7529</v>
      </c>
      <c r="C1145" s="57">
        <v>41455</v>
      </c>
      <c r="D1145" s="58">
        <v>0</v>
      </c>
      <c r="E1145" s="58">
        <v>11522.047131023104</v>
      </c>
    </row>
    <row r="1146" spans="1:5" x14ac:dyDescent="0.3">
      <c r="A1146" t="s">
        <v>1138</v>
      </c>
      <c r="B1146" t="s">
        <v>7530</v>
      </c>
      <c r="C1146" s="57">
        <v>41775</v>
      </c>
      <c r="D1146" s="58">
        <v>77448</v>
      </c>
      <c r="E1146" s="58">
        <v>71397.651838649181</v>
      </c>
    </row>
    <row r="1147" spans="1:5" x14ac:dyDescent="0.3">
      <c r="A1147" t="s">
        <v>1139</v>
      </c>
      <c r="B1147" t="s">
        <v>7531</v>
      </c>
      <c r="C1147" s="57">
        <v>13662</v>
      </c>
      <c r="D1147" s="58">
        <v>0</v>
      </c>
      <c r="E1147" s="58">
        <v>15693.202846756836</v>
      </c>
    </row>
    <row r="1148" spans="1:5" x14ac:dyDescent="0.3">
      <c r="A1148" t="s">
        <v>1140</v>
      </c>
      <c r="B1148" t="s">
        <v>7532</v>
      </c>
      <c r="C1148" s="57">
        <v>13662</v>
      </c>
      <c r="D1148" s="58">
        <v>0</v>
      </c>
      <c r="E1148" s="58">
        <v>13658.993901645312</v>
      </c>
    </row>
    <row r="1149" spans="1:5" x14ac:dyDescent="0.3">
      <c r="A1149" t="s">
        <v>1141</v>
      </c>
      <c r="B1149" t="s">
        <v>7533</v>
      </c>
      <c r="C1149" s="57">
        <v>41376</v>
      </c>
      <c r="D1149" s="58">
        <v>0</v>
      </c>
      <c r="E1149" s="58">
        <v>0</v>
      </c>
    </row>
    <row r="1150" spans="1:5" x14ac:dyDescent="0.3">
      <c r="A1150" t="s">
        <v>1142</v>
      </c>
      <c r="B1150" t="s">
        <v>7534</v>
      </c>
      <c r="C1150" s="57">
        <v>41846</v>
      </c>
      <c r="D1150" s="58">
        <v>33622.519</v>
      </c>
      <c r="E1150" s="58">
        <v>43982.063101123415</v>
      </c>
    </row>
    <row r="1151" spans="1:5" x14ac:dyDescent="0.3">
      <c r="A1151" t="s">
        <v>1143</v>
      </c>
      <c r="B1151" t="s">
        <v>7535</v>
      </c>
      <c r="C1151" s="57">
        <v>41633</v>
      </c>
      <c r="D1151" s="58">
        <v>0</v>
      </c>
      <c r="E1151" s="58">
        <v>0</v>
      </c>
    </row>
    <row r="1152" spans="1:5" x14ac:dyDescent="0.3">
      <c r="A1152" t="s">
        <v>1144</v>
      </c>
      <c r="B1152" t="s">
        <v>7536</v>
      </c>
      <c r="C1152" s="57">
        <v>41630</v>
      </c>
      <c r="D1152" s="58">
        <v>0</v>
      </c>
      <c r="E1152" s="58">
        <v>0</v>
      </c>
    </row>
    <row r="1153" spans="1:5" x14ac:dyDescent="0.3">
      <c r="A1153" t="s">
        <v>1145</v>
      </c>
      <c r="B1153" t="s">
        <v>7537</v>
      </c>
      <c r="C1153" s="57">
        <v>77338</v>
      </c>
      <c r="D1153" s="58">
        <v>0</v>
      </c>
      <c r="E1153" s="58">
        <v>0</v>
      </c>
    </row>
    <row r="1154" spans="1:5" x14ac:dyDescent="0.3">
      <c r="A1154" t="s">
        <v>1146</v>
      </c>
      <c r="B1154" t="s">
        <v>7538</v>
      </c>
      <c r="C1154" s="57">
        <v>41633</v>
      </c>
      <c r="D1154" s="58">
        <v>27526.481599999999</v>
      </c>
      <c r="E1154" s="58">
        <v>2871.5222230235909</v>
      </c>
    </row>
    <row r="1155" spans="1:5" x14ac:dyDescent="0.3">
      <c r="A1155" t="s">
        <v>1147</v>
      </c>
      <c r="B1155" t="s">
        <v>7539</v>
      </c>
      <c r="C1155" s="57">
        <v>41476</v>
      </c>
      <c r="D1155" s="58">
        <v>51378.660199999998</v>
      </c>
      <c r="E1155" s="58">
        <v>72841.118287074292</v>
      </c>
    </row>
    <row r="1156" spans="1:5" x14ac:dyDescent="0.3">
      <c r="A1156" t="s">
        <v>1148</v>
      </c>
      <c r="B1156" t="s">
        <v>7540</v>
      </c>
      <c r="C1156" s="57">
        <v>41362</v>
      </c>
      <c r="D1156" s="58">
        <v>319111.52639999997</v>
      </c>
      <c r="E1156" s="58">
        <v>67283.001926946323</v>
      </c>
    </row>
    <row r="1157" spans="1:5" x14ac:dyDescent="0.3">
      <c r="A1157" t="s">
        <v>1149</v>
      </c>
      <c r="B1157" t="s">
        <v>7541</v>
      </c>
      <c r="C1157" s="57">
        <v>45000</v>
      </c>
      <c r="D1157" s="58">
        <v>0</v>
      </c>
      <c r="E1157" s="58">
        <v>0</v>
      </c>
    </row>
    <row r="1158" spans="1:5" x14ac:dyDescent="0.3">
      <c r="A1158" t="s">
        <v>1150</v>
      </c>
      <c r="B1158" t="s">
        <v>7542</v>
      </c>
      <c r="C1158" s="57">
        <v>41516</v>
      </c>
      <c r="D1158" s="58">
        <v>221511.15829999998</v>
      </c>
      <c r="E1158" s="58">
        <v>235752.48819936439</v>
      </c>
    </row>
    <row r="1159" spans="1:5" x14ac:dyDescent="0.3">
      <c r="A1159" t="s">
        <v>1151</v>
      </c>
      <c r="B1159" t="s">
        <v>7543</v>
      </c>
      <c r="C1159" s="57">
        <v>41613</v>
      </c>
      <c r="D1159" s="58">
        <v>71845.965400000001</v>
      </c>
      <c r="E1159" s="58">
        <v>52540.123966163308</v>
      </c>
    </row>
    <row r="1160" spans="1:5" x14ac:dyDescent="0.3">
      <c r="A1160" t="s">
        <v>1152</v>
      </c>
      <c r="B1160" t="s">
        <v>7544</v>
      </c>
      <c r="C1160" s="57">
        <v>41844</v>
      </c>
      <c r="D1160" s="58">
        <v>0</v>
      </c>
      <c r="E1160" s="58">
        <v>0</v>
      </c>
    </row>
    <row r="1161" spans="1:5" x14ac:dyDescent="0.3">
      <c r="A1161" t="s">
        <v>1153</v>
      </c>
      <c r="B1161" t="s">
        <v>7545</v>
      </c>
      <c r="C1161" s="57">
        <v>41501</v>
      </c>
      <c r="D1161" s="58">
        <v>29005.719000000001</v>
      </c>
      <c r="E1161" s="58">
        <v>21580.080248518974</v>
      </c>
    </row>
    <row r="1162" spans="1:5" x14ac:dyDescent="0.3">
      <c r="A1162" t="s">
        <v>1154</v>
      </c>
      <c r="B1162" t="s">
        <v>7546</v>
      </c>
      <c r="C1162" s="57">
        <v>83280</v>
      </c>
      <c r="D1162" s="58">
        <v>326685.27750000003</v>
      </c>
      <c r="E1162" s="58">
        <v>127507.91524130873</v>
      </c>
    </row>
    <row r="1163" spans="1:5" x14ac:dyDescent="0.3">
      <c r="A1163" t="s">
        <v>1155</v>
      </c>
      <c r="B1163" t="s">
        <v>7547</v>
      </c>
      <c r="C1163" s="57">
        <v>40971</v>
      </c>
      <c r="D1163" s="58">
        <v>194829.55439999999</v>
      </c>
      <c r="E1163" s="58">
        <v>7145.4157642680057</v>
      </c>
    </row>
    <row r="1164" spans="1:5" x14ac:dyDescent="0.3">
      <c r="A1164" t="s">
        <v>1156</v>
      </c>
      <c r="B1164" t="s">
        <v>7548</v>
      </c>
      <c r="C1164" s="57">
        <v>41413</v>
      </c>
      <c r="D1164" s="58">
        <v>81669.900400000013</v>
      </c>
      <c r="E1164" s="58">
        <v>33364.108834594321</v>
      </c>
    </row>
    <row r="1165" spans="1:5" x14ac:dyDescent="0.3">
      <c r="A1165" t="s">
        <v>1157</v>
      </c>
      <c r="B1165" t="s">
        <v>7549</v>
      </c>
      <c r="C1165" s="57">
        <v>13674</v>
      </c>
      <c r="D1165" s="58">
        <v>64299.970999999998</v>
      </c>
      <c r="E1165" s="58">
        <v>23907.091996335945</v>
      </c>
    </row>
    <row r="1166" spans="1:5" x14ac:dyDescent="0.3">
      <c r="A1166" t="s">
        <v>1158</v>
      </c>
      <c r="B1166" t="s">
        <v>7550</v>
      </c>
      <c r="C1166" s="57">
        <v>41633</v>
      </c>
      <c r="D1166" s="58">
        <v>0</v>
      </c>
      <c r="E1166" s="58">
        <v>0</v>
      </c>
    </row>
    <row r="1167" spans="1:5" x14ac:dyDescent="0.3">
      <c r="A1167" t="s">
        <v>1159</v>
      </c>
      <c r="B1167" t="s">
        <v>7551</v>
      </c>
      <c r="C1167" s="57">
        <v>41455</v>
      </c>
      <c r="D1167" s="58">
        <v>0</v>
      </c>
      <c r="E1167" s="58">
        <v>66260.760563115036</v>
      </c>
    </row>
    <row r="1168" spans="1:5" x14ac:dyDescent="0.3">
      <c r="A1168" t="s">
        <v>1160</v>
      </c>
      <c r="B1168" t="s">
        <v>7552</v>
      </c>
      <c r="C1168" s="57">
        <v>41471</v>
      </c>
      <c r="D1168" s="58">
        <v>0</v>
      </c>
      <c r="E1168" s="58">
        <v>0</v>
      </c>
    </row>
    <row r="1169" spans="1:5" x14ac:dyDescent="0.3">
      <c r="A1169" t="s">
        <v>1161</v>
      </c>
      <c r="B1169" t="s">
        <v>7553</v>
      </c>
      <c r="C1169" s="57">
        <v>13683</v>
      </c>
      <c r="D1169" s="58">
        <v>12908</v>
      </c>
      <c r="E1169" s="58">
        <v>0</v>
      </c>
    </row>
    <row r="1170" spans="1:5" x14ac:dyDescent="0.3">
      <c r="A1170" t="s">
        <v>1162</v>
      </c>
      <c r="B1170" t="s">
        <v>7554</v>
      </c>
      <c r="C1170" s="57">
        <v>41520</v>
      </c>
      <c r="D1170" s="58">
        <v>0</v>
      </c>
      <c r="E1170" s="58">
        <v>13345.643533837729</v>
      </c>
    </row>
    <row r="1171" spans="1:5" x14ac:dyDescent="0.3">
      <c r="A1171" t="s">
        <v>1163</v>
      </c>
      <c r="B1171" t="s">
        <v>7555</v>
      </c>
      <c r="C1171" s="57">
        <v>41501</v>
      </c>
      <c r="D1171" s="58">
        <v>3277.5241000000005</v>
      </c>
      <c r="E1171" s="58">
        <v>32377.825709691762</v>
      </c>
    </row>
    <row r="1172" spans="1:5" x14ac:dyDescent="0.3">
      <c r="A1172" t="s">
        <v>1164</v>
      </c>
      <c r="B1172" t="s">
        <v>7556</v>
      </c>
      <c r="C1172" s="57">
        <v>41613</v>
      </c>
      <c r="D1172" s="58">
        <v>0</v>
      </c>
      <c r="E1172" s="58">
        <v>20208.530277951359</v>
      </c>
    </row>
    <row r="1173" spans="1:5" x14ac:dyDescent="0.3">
      <c r="A1173" t="s">
        <v>1165</v>
      </c>
      <c r="B1173" t="s">
        <v>7557</v>
      </c>
      <c r="C1173" s="57">
        <v>13674</v>
      </c>
      <c r="D1173" s="58">
        <v>75490.499199999991</v>
      </c>
      <c r="E1173" s="58">
        <v>53593.186677647813</v>
      </c>
    </row>
    <row r="1174" spans="1:5" x14ac:dyDescent="0.3">
      <c r="A1174" t="s">
        <v>1166</v>
      </c>
      <c r="B1174" t="s">
        <v>7558</v>
      </c>
      <c r="C1174" s="57">
        <v>41502</v>
      </c>
      <c r="D1174" s="58">
        <v>13911.308799999999</v>
      </c>
      <c r="E1174" s="58">
        <v>32721.997425152553</v>
      </c>
    </row>
    <row r="1175" spans="1:5" x14ac:dyDescent="0.3">
      <c r="A1175" t="s">
        <v>1167</v>
      </c>
      <c r="B1175" t="s">
        <v>7559</v>
      </c>
      <c r="C1175" s="57">
        <v>77338</v>
      </c>
      <c r="D1175" s="58">
        <v>0</v>
      </c>
      <c r="E1175" s="58">
        <v>0</v>
      </c>
    </row>
    <row r="1176" spans="1:5" x14ac:dyDescent="0.3">
      <c r="A1176" t="s">
        <v>1168</v>
      </c>
      <c r="B1176" t="s">
        <v>7560</v>
      </c>
      <c r="C1176" s="57">
        <v>20243</v>
      </c>
      <c r="D1176" s="58">
        <v>0</v>
      </c>
      <c r="E1176" s="58">
        <v>0</v>
      </c>
    </row>
    <row r="1177" spans="1:5" x14ac:dyDescent="0.3">
      <c r="A1177" t="s">
        <v>1169</v>
      </c>
      <c r="B1177" t="s">
        <v>7561</v>
      </c>
      <c r="C1177" s="57">
        <v>41454</v>
      </c>
      <c r="D1177" s="58">
        <v>0</v>
      </c>
      <c r="E1177" s="58">
        <v>0</v>
      </c>
    </row>
    <row r="1178" spans="1:5" x14ac:dyDescent="0.3">
      <c r="A1178" t="s">
        <v>1170</v>
      </c>
      <c r="B1178" t="s">
        <v>7562</v>
      </c>
      <c r="C1178" s="57">
        <v>41473</v>
      </c>
      <c r="D1178" s="58">
        <v>45147.590799999998</v>
      </c>
      <c r="E1178" s="58">
        <v>56695.86900807044</v>
      </c>
    </row>
    <row r="1179" spans="1:5" x14ac:dyDescent="0.3">
      <c r="A1179" t="s">
        <v>1171</v>
      </c>
      <c r="B1179" t="s">
        <v>7563</v>
      </c>
      <c r="C1179" s="57">
        <v>41228</v>
      </c>
      <c r="D1179" s="58">
        <v>0</v>
      </c>
      <c r="E1179" s="58">
        <v>13386.738664042001</v>
      </c>
    </row>
    <row r="1180" spans="1:5" x14ac:dyDescent="0.3">
      <c r="A1180" t="s">
        <v>1172</v>
      </c>
      <c r="B1180" t="s">
        <v>7564</v>
      </c>
      <c r="C1180" s="57">
        <v>41138</v>
      </c>
      <c r="D1180" s="58">
        <v>0</v>
      </c>
      <c r="E1180" s="58">
        <v>0</v>
      </c>
    </row>
    <row r="1181" spans="1:5" x14ac:dyDescent="0.3">
      <c r="A1181" t="s">
        <v>1173</v>
      </c>
      <c r="B1181" t="s">
        <v>7565</v>
      </c>
      <c r="C1181" s="57">
        <v>23064</v>
      </c>
      <c r="D1181" s="58">
        <v>0</v>
      </c>
      <c r="E1181" s="58">
        <v>0</v>
      </c>
    </row>
    <row r="1182" spans="1:5" x14ac:dyDescent="0.3">
      <c r="A1182" t="s">
        <v>1174</v>
      </c>
      <c r="B1182" t="s">
        <v>7566</v>
      </c>
      <c r="C1182" s="57">
        <v>50819</v>
      </c>
      <c r="D1182" s="58">
        <v>0</v>
      </c>
      <c r="E1182" s="58">
        <v>0</v>
      </c>
    </row>
    <row r="1183" spans="1:5" x14ac:dyDescent="0.3">
      <c r="A1183" t="s">
        <v>1175</v>
      </c>
      <c r="B1183" t="s">
        <v>7567</v>
      </c>
      <c r="C1183" s="57">
        <v>23545</v>
      </c>
      <c r="D1183" s="58">
        <v>0</v>
      </c>
      <c r="E1183" s="58">
        <v>0</v>
      </c>
    </row>
    <row r="1184" spans="1:5" x14ac:dyDescent="0.3">
      <c r="A1184" t="s">
        <v>1176</v>
      </c>
      <c r="B1184" t="s">
        <v>7568</v>
      </c>
      <c r="C1184" s="57">
        <v>42607</v>
      </c>
      <c r="D1184" s="58">
        <v>0</v>
      </c>
      <c r="E1184" s="58">
        <v>0</v>
      </c>
    </row>
    <row r="1185" spans="1:5" x14ac:dyDescent="0.3">
      <c r="A1185" t="s">
        <v>1177</v>
      </c>
      <c r="B1185" t="s">
        <v>7569</v>
      </c>
      <c r="C1185" s="57">
        <v>42607</v>
      </c>
      <c r="D1185" s="58">
        <v>3688</v>
      </c>
      <c r="E1185" s="58">
        <v>0</v>
      </c>
    </row>
    <row r="1186" spans="1:5" x14ac:dyDescent="0.3">
      <c r="A1186" t="s">
        <v>1178</v>
      </c>
      <c r="B1186" t="s">
        <v>7570</v>
      </c>
      <c r="C1186" s="57">
        <v>41582</v>
      </c>
      <c r="D1186" s="58">
        <v>0</v>
      </c>
      <c r="E1186" s="58">
        <v>0</v>
      </c>
    </row>
    <row r="1187" spans="1:5" x14ac:dyDescent="0.3">
      <c r="A1187" t="s">
        <v>1179</v>
      </c>
      <c r="B1187" t="s">
        <v>7571</v>
      </c>
      <c r="C1187" s="57">
        <v>42724</v>
      </c>
      <c r="D1187" s="58">
        <v>0</v>
      </c>
      <c r="E1187" s="58">
        <v>0</v>
      </c>
    </row>
    <row r="1188" spans="1:5" x14ac:dyDescent="0.3">
      <c r="A1188" t="s">
        <v>1180</v>
      </c>
      <c r="B1188" t="s">
        <v>7572</v>
      </c>
      <c r="C1188" s="57">
        <v>23948</v>
      </c>
      <c r="D1188" s="58">
        <v>0</v>
      </c>
      <c r="E1188" s="58">
        <v>0</v>
      </c>
    </row>
    <row r="1189" spans="1:5" x14ac:dyDescent="0.3">
      <c r="A1189" t="s">
        <v>1181</v>
      </c>
      <c r="B1189" t="s">
        <v>7573</v>
      </c>
      <c r="C1189" s="57">
        <v>41978</v>
      </c>
      <c r="D1189" s="58">
        <v>0</v>
      </c>
      <c r="E1189" s="58">
        <v>0</v>
      </c>
    </row>
    <row r="1190" spans="1:5" x14ac:dyDescent="0.3">
      <c r="A1190" t="s">
        <v>1182</v>
      </c>
      <c r="B1190" t="s">
        <v>7574</v>
      </c>
      <c r="C1190" s="57">
        <v>24065</v>
      </c>
      <c r="D1190" s="58">
        <v>22959.0376</v>
      </c>
      <c r="E1190" s="58">
        <v>0</v>
      </c>
    </row>
    <row r="1191" spans="1:5" x14ac:dyDescent="0.3">
      <c r="A1191" t="s">
        <v>1183</v>
      </c>
      <c r="B1191" t="s">
        <v>7575</v>
      </c>
      <c r="C1191" s="57">
        <v>24078</v>
      </c>
      <c r="D1191" s="58">
        <v>0</v>
      </c>
      <c r="E1191" s="58">
        <v>0</v>
      </c>
    </row>
    <row r="1192" spans="1:5" x14ac:dyDescent="0.3">
      <c r="A1192" t="s">
        <v>1184</v>
      </c>
      <c r="B1192" t="s">
        <v>7576</v>
      </c>
      <c r="C1192" s="57">
        <v>41025</v>
      </c>
      <c r="D1192" s="58">
        <v>1844</v>
      </c>
      <c r="E1192" s="58">
        <v>0</v>
      </c>
    </row>
    <row r="1193" spans="1:5" x14ac:dyDescent="0.3">
      <c r="A1193" t="s">
        <v>1185</v>
      </c>
      <c r="B1193" t="s">
        <v>7577</v>
      </c>
      <c r="C1193" s="57">
        <v>41270</v>
      </c>
      <c r="D1193" s="58">
        <v>0</v>
      </c>
      <c r="E1193" s="58">
        <v>0</v>
      </c>
    </row>
    <row r="1194" spans="1:5" x14ac:dyDescent="0.3">
      <c r="A1194" t="s">
        <v>1186</v>
      </c>
      <c r="B1194" t="s">
        <v>7578</v>
      </c>
      <c r="C1194" s="57">
        <v>41632</v>
      </c>
      <c r="D1194" s="58">
        <v>0</v>
      </c>
      <c r="E1194" s="58">
        <v>0</v>
      </c>
    </row>
    <row r="1195" spans="1:5" x14ac:dyDescent="0.3">
      <c r="A1195" t="s">
        <v>1187</v>
      </c>
      <c r="B1195" t="s">
        <v>7579</v>
      </c>
      <c r="C1195" s="57">
        <v>41025</v>
      </c>
      <c r="D1195" s="58">
        <v>0</v>
      </c>
      <c r="E1195" s="58">
        <v>0</v>
      </c>
    </row>
    <row r="1196" spans="1:5" x14ac:dyDescent="0.3">
      <c r="A1196" t="s">
        <v>1188</v>
      </c>
      <c r="B1196" t="s">
        <v>7580</v>
      </c>
      <c r="C1196" s="57">
        <v>41025</v>
      </c>
      <c r="D1196" s="58">
        <v>0</v>
      </c>
      <c r="E1196" s="58">
        <v>0</v>
      </c>
    </row>
    <row r="1197" spans="1:5" x14ac:dyDescent="0.3">
      <c r="A1197" t="s">
        <v>1189</v>
      </c>
      <c r="B1197" t="s">
        <v>7581</v>
      </c>
      <c r="C1197" s="57">
        <v>41632</v>
      </c>
      <c r="D1197" s="58">
        <v>0</v>
      </c>
      <c r="E1197" s="58">
        <v>0</v>
      </c>
    </row>
    <row r="1198" spans="1:5" x14ac:dyDescent="0.3">
      <c r="A1198" t="s">
        <v>1190</v>
      </c>
      <c r="B1198" t="s">
        <v>7582</v>
      </c>
      <c r="C1198" s="57">
        <v>42658</v>
      </c>
      <c r="D1198" s="58">
        <v>0</v>
      </c>
      <c r="E1198" s="58">
        <v>0</v>
      </c>
    </row>
    <row r="1199" spans="1:5" x14ac:dyDescent="0.3">
      <c r="A1199" t="s">
        <v>1191</v>
      </c>
      <c r="B1199" t="s">
        <v>7583</v>
      </c>
      <c r="C1199" s="57">
        <v>42570</v>
      </c>
      <c r="D1199" s="58">
        <v>0</v>
      </c>
      <c r="E1199" s="58">
        <v>0</v>
      </c>
    </row>
    <row r="1200" spans="1:5" x14ac:dyDescent="0.3">
      <c r="A1200" t="s">
        <v>1192</v>
      </c>
      <c r="B1200" t="s">
        <v>7584</v>
      </c>
      <c r="C1200" s="57">
        <v>42570</v>
      </c>
      <c r="D1200" s="58">
        <v>0</v>
      </c>
      <c r="E1200" s="58">
        <v>0</v>
      </c>
    </row>
    <row r="1201" spans="1:5" x14ac:dyDescent="0.3">
      <c r="A1201" t="s">
        <v>1193</v>
      </c>
      <c r="B1201" t="s">
        <v>7585</v>
      </c>
      <c r="C1201" s="57">
        <v>41582</v>
      </c>
      <c r="D1201" s="58">
        <v>0</v>
      </c>
      <c r="E1201" s="58">
        <v>0</v>
      </c>
    </row>
    <row r="1202" spans="1:5" x14ac:dyDescent="0.3">
      <c r="A1202" t="s">
        <v>1194</v>
      </c>
      <c r="B1202" t="s">
        <v>7586</v>
      </c>
      <c r="C1202" s="57">
        <v>41337</v>
      </c>
      <c r="D1202" s="58">
        <v>38477.789900000003</v>
      </c>
      <c r="E1202" s="58">
        <v>15292.525327265172</v>
      </c>
    </row>
    <row r="1203" spans="1:5" x14ac:dyDescent="0.3">
      <c r="A1203" t="s">
        <v>1195</v>
      </c>
      <c r="B1203" t="s">
        <v>7587</v>
      </c>
      <c r="C1203" s="57">
        <v>42604</v>
      </c>
      <c r="D1203" s="58">
        <v>0</v>
      </c>
      <c r="E1203" s="58">
        <v>0</v>
      </c>
    </row>
    <row r="1204" spans="1:5" x14ac:dyDescent="0.3">
      <c r="A1204" t="s">
        <v>1196</v>
      </c>
      <c r="B1204" t="s">
        <v>7588</v>
      </c>
      <c r="C1204" s="57">
        <v>41025</v>
      </c>
      <c r="D1204" s="58">
        <v>0</v>
      </c>
      <c r="E1204" s="58">
        <v>0</v>
      </c>
    </row>
    <row r="1205" spans="1:5" x14ac:dyDescent="0.3">
      <c r="A1205" t="s">
        <v>1197</v>
      </c>
      <c r="B1205" t="s">
        <v>7589</v>
      </c>
      <c r="C1205" s="57">
        <v>25196</v>
      </c>
      <c r="D1205" s="58">
        <v>0</v>
      </c>
      <c r="E1205" s="58">
        <v>0</v>
      </c>
    </row>
    <row r="1206" spans="1:5" x14ac:dyDescent="0.3">
      <c r="A1206" t="s">
        <v>1198</v>
      </c>
      <c r="B1206" t="s">
        <v>7590</v>
      </c>
      <c r="C1206" s="57">
        <v>41396</v>
      </c>
      <c r="D1206" s="58">
        <v>0</v>
      </c>
      <c r="E1206" s="58">
        <v>0</v>
      </c>
    </row>
    <row r="1207" spans="1:5" x14ac:dyDescent="0.3">
      <c r="A1207" t="s">
        <v>1199</v>
      </c>
      <c r="B1207" t="s">
        <v>7591</v>
      </c>
      <c r="C1207" s="57">
        <v>26158</v>
      </c>
      <c r="D1207" s="58">
        <v>24192.198099999998</v>
      </c>
      <c r="E1207" s="58">
        <v>204823.26582937327</v>
      </c>
    </row>
    <row r="1208" spans="1:5" x14ac:dyDescent="0.3">
      <c r="A1208" t="s">
        <v>1200</v>
      </c>
      <c r="B1208" t="s">
        <v>7592</v>
      </c>
      <c r="C1208" s="57">
        <v>26626</v>
      </c>
      <c r="D1208" s="58">
        <v>0</v>
      </c>
      <c r="E1208" s="58">
        <v>0</v>
      </c>
    </row>
    <row r="1209" spans="1:5" x14ac:dyDescent="0.3">
      <c r="A1209" t="s">
        <v>1201</v>
      </c>
      <c r="B1209" t="s">
        <v>7593</v>
      </c>
      <c r="C1209" s="57">
        <v>42724</v>
      </c>
      <c r="D1209" s="58">
        <v>0</v>
      </c>
      <c r="E1209" s="58">
        <v>0</v>
      </c>
    </row>
    <row r="1210" spans="1:5" x14ac:dyDescent="0.3">
      <c r="A1210" t="s">
        <v>1202</v>
      </c>
      <c r="B1210" t="s">
        <v>7594</v>
      </c>
      <c r="C1210" s="57">
        <v>83280</v>
      </c>
      <c r="D1210" s="58">
        <v>0</v>
      </c>
      <c r="E1210" s="58">
        <v>0</v>
      </c>
    </row>
    <row r="1211" spans="1:5" x14ac:dyDescent="0.3">
      <c r="A1211" t="s">
        <v>1203</v>
      </c>
      <c r="B1211" t="s">
        <v>7595</v>
      </c>
      <c r="C1211" s="57">
        <v>26977</v>
      </c>
      <c r="D1211" s="58">
        <v>0</v>
      </c>
      <c r="E1211" s="58">
        <v>0</v>
      </c>
    </row>
    <row r="1212" spans="1:5" x14ac:dyDescent="0.3">
      <c r="A1212" t="s">
        <v>1204</v>
      </c>
      <c r="B1212" t="s">
        <v>7596</v>
      </c>
      <c r="C1212" s="57">
        <v>41528</v>
      </c>
      <c r="D1212" s="58">
        <v>0</v>
      </c>
      <c r="E1212" s="58">
        <v>10951.852199438812</v>
      </c>
    </row>
    <row r="1213" spans="1:5" x14ac:dyDescent="0.3">
      <c r="A1213" t="s">
        <v>1205</v>
      </c>
      <c r="B1213" t="s">
        <v>7597</v>
      </c>
      <c r="C1213" s="57">
        <v>27237</v>
      </c>
      <c r="D1213" s="58">
        <v>0</v>
      </c>
      <c r="E1213" s="58">
        <v>0</v>
      </c>
    </row>
    <row r="1214" spans="1:5" x14ac:dyDescent="0.3">
      <c r="A1214" t="s">
        <v>1206</v>
      </c>
      <c r="B1214" t="s">
        <v>7598</v>
      </c>
      <c r="C1214" s="57">
        <v>40278</v>
      </c>
      <c r="D1214" s="58">
        <v>0</v>
      </c>
      <c r="E1214" s="58">
        <v>0</v>
      </c>
    </row>
    <row r="1215" spans="1:5" x14ac:dyDescent="0.3">
      <c r="A1215" t="s">
        <v>1207</v>
      </c>
      <c r="B1215" t="s">
        <v>7599</v>
      </c>
      <c r="C1215" s="57">
        <v>40974</v>
      </c>
      <c r="D1215" s="58">
        <v>0</v>
      </c>
      <c r="E1215" s="58">
        <v>0</v>
      </c>
    </row>
    <row r="1216" spans="1:5" x14ac:dyDescent="0.3">
      <c r="A1216" t="s">
        <v>1208</v>
      </c>
      <c r="B1216" t="s">
        <v>7600</v>
      </c>
      <c r="C1216" s="57">
        <v>76806</v>
      </c>
      <c r="D1216" s="58">
        <v>44317.252399999998</v>
      </c>
      <c r="E1216" s="58">
        <v>45024.852030056849</v>
      </c>
    </row>
    <row r="1217" spans="1:5" x14ac:dyDescent="0.3">
      <c r="A1217" t="s">
        <v>1209</v>
      </c>
      <c r="B1217" t="s">
        <v>7601</v>
      </c>
      <c r="C1217" s="57">
        <v>41018</v>
      </c>
      <c r="D1217" s="58">
        <v>0</v>
      </c>
      <c r="E1217" s="58">
        <v>0</v>
      </c>
    </row>
    <row r="1218" spans="1:5" x14ac:dyDescent="0.3">
      <c r="A1218" t="s">
        <v>1210</v>
      </c>
      <c r="B1218" t="s">
        <v>7602</v>
      </c>
      <c r="C1218" s="57">
        <v>40765</v>
      </c>
      <c r="D1218" s="58">
        <v>0</v>
      </c>
      <c r="E1218" s="58">
        <v>13448.38135934841</v>
      </c>
    </row>
    <row r="1219" spans="1:5" x14ac:dyDescent="0.3">
      <c r="A1219" t="s">
        <v>1211</v>
      </c>
      <c r="B1219" t="s">
        <v>7603</v>
      </c>
      <c r="C1219" s="57">
        <v>40967</v>
      </c>
      <c r="D1219" s="58">
        <v>0</v>
      </c>
      <c r="E1219" s="58">
        <v>0</v>
      </c>
    </row>
    <row r="1220" spans="1:5" x14ac:dyDescent="0.3">
      <c r="A1220" t="s">
        <v>1212</v>
      </c>
      <c r="B1220" t="s">
        <v>7604</v>
      </c>
      <c r="C1220" s="57">
        <v>28147</v>
      </c>
      <c r="D1220" s="58">
        <v>0</v>
      </c>
      <c r="E1220" s="58">
        <v>0</v>
      </c>
    </row>
    <row r="1221" spans="1:5" x14ac:dyDescent="0.3">
      <c r="A1221" t="s">
        <v>1213</v>
      </c>
      <c r="B1221" t="s">
        <v>7605</v>
      </c>
      <c r="C1221" s="57">
        <v>28212</v>
      </c>
      <c r="D1221" s="58">
        <v>0</v>
      </c>
      <c r="E1221" s="58">
        <v>0</v>
      </c>
    </row>
    <row r="1222" spans="1:5" x14ac:dyDescent="0.3">
      <c r="A1222" t="s">
        <v>1214</v>
      </c>
      <c r="B1222" t="s">
        <v>7606</v>
      </c>
      <c r="C1222" s="57">
        <v>31017</v>
      </c>
      <c r="D1222" s="58">
        <v>21655.710999999999</v>
      </c>
      <c r="E1222" s="58">
        <v>30091.909092079062</v>
      </c>
    </row>
    <row r="1223" spans="1:5" x14ac:dyDescent="0.3">
      <c r="A1223" t="s">
        <v>1215</v>
      </c>
      <c r="B1223" t="s">
        <v>7607</v>
      </c>
      <c r="C1223" s="57">
        <v>28420</v>
      </c>
      <c r="D1223" s="58">
        <v>79167.946000000011</v>
      </c>
      <c r="E1223" s="58">
        <v>173852.94832917786</v>
      </c>
    </row>
    <row r="1224" spans="1:5" x14ac:dyDescent="0.3">
      <c r="A1224" t="s">
        <v>1216</v>
      </c>
      <c r="B1224" t="s">
        <v>7608</v>
      </c>
      <c r="C1224" s="57">
        <v>42540</v>
      </c>
      <c r="D1224" s="58">
        <v>0</v>
      </c>
      <c r="E1224" s="58">
        <v>0</v>
      </c>
    </row>
    <row r="1225" spans="1:5" x14ac:dyDescent="0.3">
      <c r="A1225" t="s">
        <v>1217</v>
      </c>
      <c r="B1225" t="s">
        <v>7609</v>
      </c>
      <c r="C1225" s="57">
        <v>77195</v>
      </c>
      <c r="D1225" s="58">
        <v>1124417.1491999999</v>
      </c>
      <c r="E1225" s="58">
        <v>698488.79119075637</v>
      </c>
    </row>
    <row r="1226" spans="1:5" x14ac:dyDescent="0.3">
      <c r="A1226" t="s">
        <v>1218</v>
      </c>
      <c r="B1226" t="s">
        <v>7610</v>
      </c>
      <c r="C1226" s="57">
        <v>28849</v>
      </c>
      <c r="D1226" s="58">
        <v>0</v>
      </c>
      <c r="E1226" s="58">
        <v>0</v>
      </c>
    </row>
    <row r="1227" spans="1:5" x14ac:dyDescent="0.3">
      <c r="A1227" t="s">
        <v>1219</v>
      </c>
      <c r="B1227" t="s">
        <v>7611</v>
      </c>
      <c r="C1227" s="57">
        <v>42669</v>
      </c>
      <c r="D1227" s="58">
        <v>0</v>
      </c>
      <c r="E1227" s="58">
        <v>0</v>
      </c>
    </row>
    <row r="1228" spans="1:5" x14ac:dyDescent="0.3">
      <c r="A1228" t="s">
        <v>1220</v>
      </c>
      <c r="B1228" t="s">
        <v>7612</v>
      </c>
      <c r="C1228" s="57">
        <v>40888</v>
      </c>
      <c r="D1228" s="58">
        <v>0</v>
      </c>
      <c r="E1228" s="58">
        <v>7237.8798072276204</v>
      </c>
    </row>
    <row r="1229" spans="1:5" x14ac:dyDescent="0.3">
      <c r="A1229" t="s">
        <v>1221</v>
      </c>
      <c r="B1229" t="s">
        <v>7613</v>
      </c>
      <c r="C1229" s="57">
        <v>40945</v>
      </c>
      <c r="D1229" s="58">
        <v>0</v>
      </c>
      <c r="E1229" s="58">
        <v>0</v>
      </c>
    </row>
    <row r="1230" spans="1:5" x14ac:dyDescent="0.3">
      <c r="A1230" t="s">
        <v>1222</v>
      </c>
      <c r="B1230" t="s">
        <v>7614</v>
      </c>
      <c r="C1230" s="57">
        <v>41534</v>
      </c>
      <c r="D1230" s="58">
        <v>0</v>
      </c>
      <c r="E1230" s="58">
        <v>0</v>
      </c>
    </row>
    <row r="1231" spans="1:5" x14ac:dyDescent="0.3">
      <c r="A1231" t="s">
        <v>1223</v>
      </c>
      <c r="B1231" t="s">
        <v>7615</v>
      </c>
      <c r="C1231" s="57">
        <v>41242</v>
      </c>
      <c r="D1231" s="58">
        <v>0</v>
      </c>
      <c r="E1231" s="58">
        <v>0</v>
      </c>
    </row>
    <row r="1232" spans="1:5" x14ac:dyDescent="0.3">
      <c r="A1232" t="s">
        <v>1224</v>
      </c>
      <c r="B1232" t="s">
        <v>7616</v>
      </c>
      <c r="C1232" s="57">
        <v>41516</v>
      </c>
      <c r="D1232" s="58">
        <v>101504.88040000001</v>
      </c>
      <c r="E1232" s="58">
        <v>82066.975017933612</v>
      </c>
    </row>
    <row r="1233" spans="1:5" x14ac:dyDescent="0.3">
      <c r="A1233" t="s">
        <v>1225</v>
      </c>
      <c r="B1233" t="s">
        <v>7617</v>
      </c>
      <c r="C1233" s="57">
        <v>41125</v>
      </c>
      <c r="D1233" s="58">
        <v>0</v>
      </c>
      <c r="E1233" s="58">
        <v>0</v>
      </c>
    </row>
    <row r="1234" spans="1:5" x14ac:dyDescent="0.3">
      <c r="A1234" t="s">
        <v>1226</v>
      </c>
      <c r="B1234" t="s">
        <v>7618</v>
      </c>
      <c r="C1234" s="57">
        <v>50129</v>
      </c>
      <c r="D1234" s="58">
        <v>0</v>
      </c>
      <c r="E1234" s="58">
        <v>17927.75055161419</v>
      </c>
    </row>
    <row r="1235" spans="1:5" x14ac:dyDescent="0.3">
      <c r="A1235" t="s">
        <v>1227</v>
      </c>
      <c r="B1235" t="s">
        <v>7619</v>
      </c>
      <c r="C1235" s="57">
        <v>31384</v>
      </c>
      <c r="D1235" s="58">
        <v>0</v>
      </c>
      <c r="E1235" s="58">
        <v>0</v>
      </c>
    </row>
    <row r="1236" spans="1:5" x14ac:dyDescent="0.3">
      <c r="A1236" t="s">
        <v>1228</v>
      </c>
      <c r="B1236" t="s">
        <v>7620</v>
      </c>
      <c r="C1236" s="57">
        <v>31657</v>
      </c>
      <c r="D1236" s="58">
        <v>0</v>
      </c>
      <c r="E1236" s="58">
        <v>0</v>
      </c>
    </row>
    <row r="1237" spans="1:5" x14ac:dyDescent="0.3">
      <c r="A1237" t="s">
        <v>1229</v>
      </c>
      <c r="B1237" t="s">
        <v>7621</v>
      </c>
      <c r="C1237" s="57">
        <v>42607</v>
      </c>
      <c r="D1237" s="58">
        <v>0</v>
      </c>
      <c r="E1237" s="58">
        <v>0</v>
      </c>
    </row>
    <row r="1238" spans="1:5" x14ac:dyDescent="0.3">
      <c r="A1238" t="s">
        <v>1230</v>
      </c>
      <c r="B1238" t="s">
        <v>7622</v>
      </c>
      <c r="C1238" s="57">
        <v>40971</v>
      </c>
      <c r="D1238" s="58">
        <v>0</v>
      </c>
      <c r="E1238" s="58">
        <v>0</v>
      </c>
    </row>
    <row r="1239" spans="1:5" x14ac:dyDescent="0.3">
      <c r="A1239" t="s">
        <v>1231</v>
      </c>
      <c r="B1239" t="s">
        <v>7623</v>
      </c>
      <c r="C1239" s="57">
        <v>40557</v>
      </c>
      <c r="D1239" s="58">
        <v>14225.542000000001</v>
      </c>
      <c r="E1239" s="58">
        <v>0</v>
      </c>
    </row>
    <row r="1240" spans="1:5" x14ac:dyDescent="0.3">
      <c r="A1240" t="s">
        <v>1232</v>
      </c>
      <c r="B1240" t="s">
        <v>7624</v>
      </c>
      <c r="C1240" s="57">
        <v>31969</v>
      </c>
      <c r="D1240" s="58">
        <v>0</v>
      </c>
      <c r="E1240" s="58">
        <v>0</v>
      </c>
    </row>
    <row r="1241" spans="1:5" x14ac:dyDescent="0.3">
      <c r="A1241" t="s">
        <v>1233</v>
      </c>
      <c r="B1241" t="s">
        <v>7625</v>
      </c>
      <c r="C1241" s="57">
        <v>40517</v>
      </c>
      <c r="D1241" s="58">
        <v>0</v>
      </c>
      <c r="E1241" s="58">
        <v>0</v>
      </c>
    </row>
    <row r="1242" spans="1:5" x14ac:dyDescent="0.3">
      <c r="A1242" t="s">
        <v>1234</v>
      </c>
      <c r="B1242" t="s">
        <v>7626</v>
      </c>
      <c r="C1242" s="57">
        <v>32060</v>
      </c>
      <c r="D1242" s="58">
        <v>0</v>
      </c>
      <c r="E1242" s="58">
        <v>0</v>
      </c>
    </row>
    <row r="1243" spans="1:5" x14ac:dyDescent="0.3">
      <c r="A1243" t="s">
        <v>1235</v>
      </c>
      <c r="B1243" t="s">
        <v>7627</v>
      </c>
      <c r="C1243" s="57">
        <v>32073</v>
      </c>
      <c r="D1243" s="58">
        <v>0</v>
      </c>
      <c r="E1243" s="58">
        <v>2106.1254229690021</v>
      </c>
    </row>
    <row r="1244" spans="1:5" x14ac:dyDescent="0.3">
      <c r="A1244" t="s">
        <v>1236</v>
      </c>
      <c r="B1244" t="s">
        <v>7628</v>
      </c>
      <c r="C1244" s="57">
        <v>32515</v>
      </c>
      <c r="D1244" s="58">
        <v>0</v>
      </c>
      <c r="E1244" s="58">
        <v>0</v>
      </c>
    </row>
    <row r="1245" spans="1:5" x14ac:dyDescent="0.3">
      <c r="A1245" t="s">
        <v>1237</v>
      </c>
      <c r="B1245" t="s">
        <v>7629</v>
      </c>
      <c r="C1245" s="57">
        <v>73712</v>
      </c>
      <c r="D1245" s="58">
        <v>0</v>
      </c>
      <c r="E1245" s="58">
        <v>0</v>
      </c>
    </row>
    <row r="1246" spans="1:5" x14ac:dyDescent="0.3">
      <c r="A1246" t="s">
        <v>1238</v>
      </c>
      <c r="B1246" t="s">
        <v>7630</v>
      </c>
      <c r="C1246" s="57">
        <v>42616</v>
      </c>
      <c r="D1246" s="58">
        <v>0</v>
      </c>
      <c r="E1246" s="58">
        <v>0</v>
      </c>
    </row>
    <row r="1247" spans="1:5" x14ac:dyDescent="0.3">
      <c r="A1247" t="s">
        <v>1239</v>
      </c>
      <c r="B1247" t="s">
        <v>7631</v>
      </c>
      <c r="C1247" s="57">
        <v>40971</v>
      </c>
      <c r="D1247" s="58">
        <v>0</v>
      </c>
      <c r="E1247" s="58">
        <v>0</v>
      </c>
    </row>
    <row r="1248" spans="1:5" x14ac:dyDescent="0.3">
      <c r="A1248" t="s">
        <v>1240</v>
      </c>
      <c r="B1248" t="s">
        <v>7632</v>
      </c>
      <c r="C1248" s="57">
        <v>32073</v>
      </c>
      <c r="D1248" s="58">
        <v>9848.6129999999994</v>
      </c>
      <c r="E1248" s="58">
        <v>0</v>
      </c>
    </row>
    <row r="1249" spans="1:5" x14ac:dyDescent="0.3">
      <c r="A1249" t="s">
        <v>1241</v>
      </c>
      <c r="B1249" t="s">
        <v>7633</v>
      </c>
      <c r="C1249" s="57">
        <v>40971</v>
      </c>
      <c r="D1249" s="58">
        <v>223769.7965</v>
      </c>
      <c r="E1249" s="58">
        <v>208085.19178933743</v>
      </c>
    </row>
    <row r="1250" spans="1:5" x14ac:dyDescent="0.3">
      <c r="A1250" t="s">
        <v>1242</v>
      </c>
      <c r="B1250" t="s">
        <v>7634</v>
      </c>
      <c r="C1250" s="57">
        <v>43967</v>
      </c>
      <c r="D1250" s="58">
        <v>0</v>
      </c>
      <c r="E1250" s="58">
        <v>0</v>
      </c>
    </row>
    <row r="1251" spans="1:5" x14ac:dyDescent="0.3">
      <c r="A1251" t="s">
        <v>1243</v>
      </c>
      <c r="B1251" t="s">
        <v>7635</v>
      </c>
      <c r="C1251" s="57">
        <v>40517</v>
      </c>
      <c r="D1251" s="58">
        <v>37128.2736</v>
      </c>
      <c r="E1251" s="58">
        <v>8054.6455200375503</v>
      </c>
    </row>
    <row r="1252" spans="1:5" x14ac:dyDescent="0.3">
      <c r="A1252" t="s">
        <v>1244</v>
      </c>
      <c r="B1252" t="s">
        <v>7636</v>
      </c>
      <c r="C1252" s="57">
        <v>32060</v>
      </c>
      <c r="D1252" s="58">
        <v>0</v>
      </c>
      <c r="E1252" s="58">
        <v>0</v>
      </c>
    </row>
    <row r="1253" spans="1:5" x14ac:dyDescent="0.3">
      <c r="A1253" t="s">
        <v>1245</v>
      </c>
      <c r="B1253" t="s">
        <v>7637</v>
      </c>
      <c r="C1253" s="57">
        <v>40775</v>
      </c>
      <c r="D1253" s="58">
        <v>0</v>
      </c>
      <c r="E1253" s="58">
        <v>0</v>
      </c>
    </row>
    <row r="1254" spans="1:5" x14ac:dyDescent="0.3">
      <c r="A1254" t="s">
        <v>1246</v>
      </c>
      <c r="B1254" t="s">
        <v>7638</v>
      </c>
      <c r="C1254" s="57">
        <v>37650</v>
      </c>
      <c r="D1254" s="58">
        <v>0</v>
      </c>
      <c r="E1254" s="58">
        <v>0</v>
      </c>
    </row>
    <row r="1255" spans="1:5" x14ac:dyDescent="0.3">
      <c r="A1255" t="s">
        <v>1247</v>
      </c>
      <c r="B1255" t="s">
        <v>7639</v>
      </c>
      <c r="C1255" s="57">
        <v>37663</v>
      </c>
      <c r="D1255" s="58">
        <v>0</v>
      </c>
      <c r="E1255" s="58">
        <v>0</v>
      </c>
    </row>
    <row r="1256" spans="1:5" x14ac:dyDescent="0.3">
      <c r="A1256" t="s">
        <v>1248</v>
      </c>
      <c r="B1256" t="s">
        <v>7640</v>
      </c>
      <c r="C1256" s="57">
        <v>44201</v>
      </c>
      <c r="D1256" s="58">
        <v>0</v>
      </c>
      <c r="E1256" s="58">
        <v>0</v>
      </c>
    </row>
    <row r="1257" spans="1:5" x14ac:dyDescent="0.3">
      <c r="A1257" t="s">
        <v>1249</v>
      </c>
      <c r="B1257" t="s">
        <v>7641</v>
      </c>
      <c r="C1257" s="57">
        <v>31017</v>
      </c>
      <c r="D1257" s="58">
        <v>0</v>
      </c>
      <c r="E1257" s="58">
        <v>0</v>
      </c>
    </row>
    <row r="1258" spans="1:5" x14ac:dyDescent="0.3">
      <c r="A1258" t="s">
        <v>1250</v>
      </c>
      <c r="B1258" t="s">
        <v>7642</v>
      </c>
      <c r="C1258" s="57">
        <v>41407</v>
      </c>
      <c r="D1258" s="58">
        <v>0</v>
      </c>
      <c r="E1258" s="58">
        <v>0</v>
      </c>
    </row>
    <row r="1259" spans="1:5" x14ac:dyDescent="0.3">
      <c r="A1259" t="s">
        <v>1251</v>
      </c>
      <c r="B1259" t="s">
        <v>7643</v>
      </c>
      <c r="C1259" s="57">
        <v>38144</v>
      </c>
      <c r="D1259" s="58">
        <v>0</v>
      </c>
      <c r="E1259" s="58">
        <v>0</v>
      </c>
    </row>
    <row r="1260" spans="1:5" x14ac:dyDescent="0.3">
      <c r="A1260" t="s">
        <v>1252</v>
      </c>
      <c r="B1260" t="s">
        <v>7644</v>
      </c>
      <c r="C1260" s="57">
        <v>38222</v>
      </c>
      <c r="D1260" s="58">
        <v>9654.8907000000017</v>
      </c>
      <c r="E1260" s="58">
        <v>0</v>
      </c>
    </row>
    <row r="1261" spans="1:5" x14ac:dyDescent="0.3">
      <c r="A1261" t="s">
        <v>1253</v>
      </c>
      <c r="B1261" t="s">
        <v>7645</v>
      </c>
      <c r="C1261" s="57">
        <v>40745</v>
      </c>
      <c r="D1261" s="58">
        <v>0</v>
      </c>
      <c r="E1261" s="58">
        <v>59700.950404257921</v>
      </c>
    </row>
    <row r="1262" spans="1:5" x14ac:dyDescent="0.3">
      <c r="A1262" t="s">
        <v>1254</v>
      </c>
      <c r="B1262" t="s">
        <v>7646</v>
      </c>
      <c r="C1262" s="57">
        <v>40903</v>
      </c>
      <c r="D1262" s="58">
        <v>0</v>
      </c>
      <c r="E1262" s="58">
        <v>0</v>
      </c>
    </row>
    <row r="1263" spans="1:5" x14ac:dyDescent="0.3">
      <c r="A1263" t="s">
        <v>1255</v>
      </c>
      <c r="B1263" t="s">
        <v>7647</v>
      </c>
      <c r="C1263" s="57">
        <v>41018</v>
      </c>
      <c r="D1263" s="58">
        <v>0</v>
      </c>
      <c r="E1263" s="58">
        <v>0</v>
      </c>
    </row>
    <row r="1264" spans="1:5" x14ac:dyDescent="0.3">
      <c r="A1264" t="s">
        <v>1256</v>
      </c>
      <c r="B1264" t="s">
        <v>7648</v>
      </c>
      <c r="C1264" s="57">
        <v>68836</v>
      </c>
      <c r="D1264" s="58">
        <v>0</v>
      </c>
      <c r="E1264" s="58">
        <v>0</v>
      </c>
    </row>
    <row r="1265" spans="1:5" x14ac:dyDescent="0.3">
      <c r="A1265" t="s">
        <v>1257</v>
      </c>
      <c r="B1265" t="s">
        <v>7649</v>
      </c>
      <c r="C1265" s="57">
        <v>41340</v>
      </c>
      <c r="D1265" s="58">
        <v>0</v>
      </c>
      <c r="E1265" s="58">
        <v>0</v>
      </c>
    </row>
    <row r="1266" spans="1:5" x14ac:dyDescent="0.3">
      <c r="A1266" t="s">
        <v>1258</v>
      </c>
      <c r="B1266" t="s">
        <v>7650</v>
      </c>
      <c r="C1266" s="57">
        <v>41025</v>
      </c>
      <c r="D1266" s="58">
        <v>3688</v>
      </c>
      <c r="E1266" s="58">
        <v>0</v>
      </c>
    </row>
    <row r="1267" spans="1:5" x14ac:dyDescent="0.3">
      <c r="A1267" t="s">
        <v>1259</v>
      </c>
      <c r="B1267" t="s">
        <v>7651</v>
      </c>
      <c r="C1267" s="57">
        <v>40974</v>
      </c>
      <c r="D1267" s="58">
        <v>0</v>
      </c>
      <c r="E1267" s="58">
        <v>0</v>
      </c>
    </row>
    <row r="1268" spans="1:5" x14ac:dyDescent="0.3">
      <c r="A1268" t="s">
        <v>1260</v>
      </c>
      <c r="B1268" t="s">
        <v>7652</v>
      </c>
      <c r="C1268" s="57">
        <v>40765</v>
      </c>
      <c r="D1268" s="58">
        <v>0</v>
      </c>
      <c r="E1268" s="58">
        <v>0</v>
      </c>
    </row>
    <row r="1269" spans="1:5" x14ac:dyDescent="0.3">
      <c r="A1269" t="s">
        <v>1261</v>
      </c>
      <c r="B1269" t="s">
        <v>7653</v>
      </c>
      <c r="C1269" s="57">
        <v>40378</v>
      </c>
      <c r="D1269" s="58">
        <v>0</v>
      </c>
      <c r="E1269" s="58">
        <v>0</v>
      </c>
    </row>
    <row r="1270" spans="1:5" x14ac:dyDescent="0.3">
      <c r="A1270" t="s">
        <v>1262</v>
      </c>
      <c r="B1270" t="s">
        <v>7654</v>
      </c>
      <c r="C1270" s="57">
        <v>71008</v>
      </c>
      <c r="D1270" s="58">
        <v>0</v>
      </c>
      <c r="E1270" s="58">
        <v>0</v>
      </c>
    </row>
    <row r="1271" spans="1:5" x14ac:dyDescent="0.3">
      <c r="A1271" t="s">
        <v>1263</v>
      </c>
      <c r="B1271" t="s">
        <v>7655</v>
      </c>
      <c r="C1271" s="57">
        <v>41692</v>
      </c>
      <c r="D1271" s="58">
        <v>0</v>
      </c>
      <c r="E1271" s="58">
        <v>0</v>
      </c>
    </row>
    <row r="1272" spans="1:5" x14ac:dyDescent="0.3">
      <c r="A1272" t="s">
        <v>1264</v>
      </c>
      <c r="B1272" t="s">
        <v>7656</v>
      </c>
      <c r="C1272" s="57">
        <v>40419</v>
      </c>
      <c r="D1272" s="58">
        <v>29438.489699999998</v>
      </c>
      <c r="E1272" s="58">
        <v>0</v>
      </c>
    </row>
    <row r="1273" spans="1:5" x14ac:dyDescent="0.3">
      <c r="A1273" t="s">
        <v>1265</v>
      </c>
      <c r="B1273" t="s">
        <v>7657</v>
      </c>
      <c r="C1273" s="57">
        <v>31017</v>
      </c>
      <c r="D1273" s="58">
        <v>0</v>
      </c>
      <c r="E1273" s="58">
        <v>0</v>
      </c>
    </row>
    <row r="1274" spans="1:5" x14ac:dyDescent="0.3">
      <c r="A1274" t="s">
        <v>1266</v>
      </c>
      <c r="B1274" t="s">
        <v>7658</v>
      </c>
      <c r="C1274" s="57">
        <v>40987</v>
      </c>
      <c r="D1274" s="58">
        <v>0</v>
      </c>
      <c r="E1274" s="58">
        <v>0</v>
      </c>
    </row>
    <row r="1275" spans="1:5" x14ac:dyDescent="0.3">
      <c r="A1275" t="s">
        <v>1267</v>
      </c>
      <c r="B1275" t="s">
        <v>7659</v>
      </c>
      <c r="C1275" s="57">
        <v>41228</v>
      </c>
      <c r="D1275" s="58">
        <v>0</v>
      </c>
      <c r="E1275" s="58">
        <v>0</v>
      </c>
    </row>
    <row r="1276" spans="1:5" x14ac:dyDescent="0.3">
      <c r="A1276" t="s">
        <v>1268</v>
      </c>
      <c r="B1276" t="s">
        <v>7660</v>
      </c>
      <c r="C1276" s="57">
        <v>40887</v>
      </c>
      <c r="D1276" s="58">
        <v>32855.520800000006</v>
      </c>
      <c r="E1276" s="58">
        <v>2912.6173532278644</v>
      </c>
    </row>
    <row r="1277" spans="1:5" x14ac:dyDescent="0.3">
      <c r="A1277" t="s">
        <v>1269</v>
      </c>
      <c r="B1277" t="s">
        <v>7661</v>
      </c>
      <c r="C1277" s="57">
        <v>42545</v>
      </c>
      <c r="D1277" s="58">
        <v>0</v>
      </c>
      <c r="E1277" s="58">
        <v>0</v>
      </c>
    </row>
    <row r="1278" spans="1:5" x14ac:dyDescent="0.3">
      <c r="A1278" t="s">
        <v>1270</v>
      </c>
      <c r="B1278" t="s">
        <v>7662</v>
      </c>
      <c r="C1278" s="57">
        <v>40894</v>
      </c>
      <c r="D1278" s="58">
        <v>0</v>
      </c>
      <c r="E1278" s="58">
        <v>0</v>
      </c>
    </row>
    <row r="1279" spans="1:5" x14ac:dyDescent="0.3">
      <c r="A1279" t="s">
        <v>1271</v>
      </c>
      <c r="B1279" t="s">
        <v>7663</v>
      </c>
      <c r="C1279" s="57">
        <v>41692</v>
      </c>
      <c r="D1279" s="58">
        <v>295565.70760000002</v>
      </c>
      <c r="E1279" s="58">
        <v>275234.63454311987</v>
      </c>
    </row>
    <row r="1280" spans="1:5" x14ac:dyDescent="0.3">
      <c r="A1280" t="s">
        <v>1272</v>
      </c>
      <c r="B1280" t="s">
        <v>7664</v>
      </c>
      <c r="C1280" s="57">
        <v>20281</v>
      </c>
      <c r="D1280" s="58">
        <v>0</v>
      </c>
      <c r="E1280" s="58">
        <v>0</v>
      </c>
    </row>
    <row r="1281" spans="1:5" x14ac:dyDescent="0.3">
      <c r="A1281" t="s">
        <v>1273</v>
      </c>
      <c r="B1281" t="s">
        <v>7665</v>
      </c>
      <c r="C1281" s="57">
        <v>41782</v>
      </c>
      <c r="D1281" s="58">
        <v>0</v>
      </c>
      <c r="E1281" s="58">
        <v>0</v>
      </c>
    </row>
    <row r="1282" spans="1:5" x14ac:dyDescent="0.3">
      <c r="A1282" t="s">
        <v>1274</v>
      </c>
      <c r="B1282" t="s">
        <v>7666</v>
      </c>
      <c r="C1282" s="57">
        <v>44397</v>
      </c>
      <c r="D1282" s="58">
        <v>83517.457000000009</v>
      </c>
      <c r="E1282" s="58">
        <v>44963.209334750434</v>
      </c>
    </row>
    <row r="1283" spans="1:5" x14ac:dyDescent="0.3">
      <c r="A1283" t="s">
        <v>1275</v>
      </c>
      <c r="B1283" t="s">
        <v>7667</v>
      </c>
      <c r="C1283" s="57">
        <v>41148</v>
      </c>
      <c r="D1283" s="58">
        <v>0</v>
      </c>
      <c r="E1283" s="58">
        <v>3087.2716565960254</v>
      </c>
    </row>
    <row r="1284" spans="1:5" x14ac:dyDescent="0.3">
      <c r="A1284" t="s">
        <v>1276</v>
      </c>
      <c r="B1284" t="s">
        <v>7668</v>
      </c>
      <c r="C1284" s="57">
        <v>42148</v>
      </c>
      <c r="D1284" s="58">
        <v>0</v>
      </c>
      <c r="E1284" s="58">
        <v>0</v>
      </c>
    </row>
    <row r="1285" spans="1:5" x14ac:dyDescent="0.3">
      <c r="A1285" t="s">
        <v>1277</v>
      </c>
      <c r="B1285" t="s">
        <v>7669</v>
      </c>
      <c r="C1285" s="57">
        <v>71488</v>
      </c>
      <c r="D1285" s="58">
        <v>20679.410400000001</v>
      </c>
      <c r="E1285" s="58">
        <v>7299.5225025340305</v>
      </c>
    </row>
    <row r="1286" spans="1:5" x14ac:dyDescent="0.3">
      <c r="A1286" t="s">
        <v>1278</v>
      </c>
      <c r="B1286" t="s">
        <v>7670</v>
      </c>
      <c r="C1286" s="57">
        <v>42486</v>
      </c>
      <c r="D1286" s="58">
        <v>45639.346999999994</v>
      </c>
      <c r="E1286" s="58">
        <v>45487.172244854919</v>
      </c>
    </row>
    <row r="1287" spans="1:5" x14ac:dyDescent="0.3">
      <c r="A1287" t="s">
        <v>1279</v>
      </c>
      <c r="B1287" t="s">
        <v>7671</v>
      </c>
      <c r="C1287" s="57">
        <v>41506</v>
      </c>
      <c r="D1287" s="58">
        <v>47944</v>
      </c>
      <c r="E1287" s="58">
        <v>15965.458084360145</v>
      </c>
    </row>
    <row r="1288" spans="1:5" x14ac:dyDescent="0.3">
      <c r="A1288" t="s">
        <v>1280</v>
      </c>
      <c r="B1288" t="s">
        <v>7672</v>
      </c>
      <c r="C1288" s="57">
        <v>42616</v>
      </c>
      <c r="D1288" s="58">
        <v>0</v>
      </c>
      <c r="E1288" s="58">
        <v>0</v>
      </c>
    </row>
    <row r="1289" spans="1:5" x14ac:dyDescent="0.3">
      <c r="A1289" t="s">
        <v>1281</v>
      </c>
      <c r="B1289" t="s">
        <v>7673</v>
      </c>
      <c r="C1289" s="57">
        <v>42656</v>
      </c>
      <c r="D1289" s="58">
        <v>27486.661800000002</v>
      </c>
      <c r="E1289" s="58">
        <v>14393.569354046695</v>
      </c>
    </row>
    <row r="1290" spans="1:5" x14ac:dyDescent="0.3">
      <c r="A1290" t="s">
        <v>1282</v>
      </c>
      <c r="B1290" t="s">
        <v>7674</v>
      </c>
      <c r="C1290" s="57">
        <v>42980</v>
      </c>
      <c r="D1290" s="58">
        <v>77448</v>
      </c>
      <c r="E1290" s="58">
        <v>0</v>
      </c>
    </row>
    <row r="1291" spans="1:5" x14ac:dyDescent="0.3">
      <c r="A1291" t="s">
        <v>1283</v>
      </c>
      <c r="B1291" t="s">
        <v>7675</v>
      </c>
      <c r="C1291" s="57">
        <v>30133</v>
      </c>
      <c r="D1291" s="58">
        <v>0</v>
      </c>
      <c r="E1291" s="58">
        <v>0</v>
      </c>
    </row>
    <row r="1292" spans="1:5" x14ac:dyDescent="0.3">
      <c r="A1292" t="s">
        <v>1284</v>
      </c>
      <c r="B1292" t="s">
        <v>7676</v>
      </c>
      <c r="C1292" s="57">
        <v>77975</v>
      </c>
      <c r="D1292" s="58">
        <v>0</v>
      </c>
      <c r="E1292" s="58">
        <v>0</v>
      </c>
    </row>
    <row r="1293" spans="1:5" x14ac:dyDescent="0.3">
      <c r="A1293" t="s">
        <v>1285</v>
      </c>
      <c r="B1293" t="s">
        <v>7676</v>
      </c>
      <c r="C1293" s="57">
        <v>77975</v>
      </c>
      <c r="D1293" s="58">
        <v>0</v>
      </c>
      <c r="E1293" s="58">
        <v>0</v>
      </c>
    </row>
    <row r="1294" spans="1:5" x14ac:dyDescent="0.3">
      <c r="A1294" t="s">
        <v>1286</v>
      </c>
      <c r="B1294" t="s">
        <v>7677</v>
      </c>
      <c r="C1294" s="57">
        <v>43175</v>
      </c>
      <c r="D1294" s="58">
        <v>0</v>
      </c>
      <c r="E1294" s="58">
        <v>0</v>
      </c>
    </row>
    <row r="1295" spans="1:5" x14ac:dyDescent="0.3">
      <c r="A1295" t="s">
        <v>1287</v>
      </c>
      <c r="B1295" t="s">
        <v>7678</v>
      </c>
      <c r="C1295" s="57">
        <v>41011</v>
      </c>
      <c r="D1295" s="58">
        <v>0</v>
      </c>
      <c r="E1295" s="58">
        <v>0</v>
      </c>
    </row>
    <row r="1296" spans="1:5" x14ac:dyDescent="0.3">
      <c r="A1296" t="s">
        <v>1288</v>
      </c>
      <c r="B1296" t="s">
        <v>7679</v>
      </c>
      <c r="C1296" s="57">
        <v>42577</v>
      </c>
      <c r="D1296" s="58">
        <v>0</v>
      </c>
      <c r="E1296" s="58">
        <v>0</v>
      </c>
    </row>
    <row r="1297" spans="1:5" x14ac:dyDescent="0.3">
      <c r="A1297" t="s">
        <v>1289</v>
      </c>
      <c r="B1297" t="s">
        <v>7680</v>
      </c>
      <c r="C1297" s="57">
        <v>41646</v>
      </c>
      <c r="D1297" s="58">
        <v>0</v>
      </c>
      <c r="E1297" s="58">
        <v>0</v>
      </c>
    </row>
    <row r="1298" spans="1:5" x14ac:dyDescent="0.3">
      <c r="A1298" t="s">
        <v>1290</v>
      </c>
      <c r="B1298" t="s">
        <v>7681</v>
      </c>
      <c r="C1298" s="57">
        <v>41090</v>
      </c>
      <c r="D1298" s="58">
        <v>0</v>
      </c>
      <c r="E1298" s="58">
        <v>0</v>
      </c>
    </row>
    <row r="1299" spans="1:5" x14ac:dyDescent="0.3">
      <c r="A1299" t="s">
        <v>1291</v>
      </c>
      <c r="B1299" t="s">
        <v>7682</v>
      </c>
      <c r="C1299" s="57">
        <v>41551</v>
      </c>
      <c r="D1299" s="58">
        <v>0</v>
      </c>
      <c r="E1299" s="58">
        <v>0</v>
      </c>
    </row>
    <row r="1300" spans="1:5" x14ac:dyDescent="0.3">
      <c r="A1300" t="s">
        <v>1292</v>
      </c>
      <c r="B1300" t="s">
        <v>7683</v>
      </c>
      <c r="C1300" s="57">
        <v>74049</v>
      </c>
      <c r="D1300" s="58">
        <v>6952.3639999999996</v>
      </c>
      <c r="E1300" s="58">
        <v>0</v>
      </c>
    </row>
    <row r="1301" spans="1:5" x14ac:dyDescent="0.3">
      <c r="A1301" t="s">
        <v>1293</v>
      </c>
      <c r="B1301" t="s">
        <v>7684</v>
      </c>
      <c r="C1301" s="57">
        <v>42541</v>
      </c>
      <c r="D1301" s="58">
        <v>0</v>
      </c>
      <c r="E1301" s="58">
        <v>0</v>
      </c>
    </row>
    <row r="1302" spans="1:5" x14ac:dyDescent="0.3">
      <c r="A1302" t="s">
        <v>1294</v>
      </c>
      <c r="B1302" t="s">
        <v>7685</v>
      </c>
      <c r="C1302" s="57">
        <v>75597</v>
      </c>
      <c r="D1302" s="58">
        <v>0</v>
      </c>
      <c r="E1302" s="58">
        <v>0</v>
      </c>
    </row>
    <row r="1303" spans="1:5" x14ac:dyDescent="0.3">
      <c r="A1303" t="s">
        <v>1295</v>
      </c>
      <c r="B1303" t="s">
        <v>7686</v>
      </c>
      <c r="C1303" s="57">
        <v>40557</v>
      </c>
      <c r="D1303" s="58">
        <v>62570.167699999998</v>
      </c>
      <c r="E1303" s="58">
        <v>115672.51774247804</v>
      </c>
    </row>
    <row r="1304" spans="1:5" x14ac:dyDescent="0.3">
      <c r="A1304" t="s">
        <v>1296</v>
      </c>
      <c r="B1304" t="s">
        <v>7687</v>
      </c>
      <c r="C1304" s="57">
        <v>40803</v>
      </c>
      <c r="D1304" s="58">
        <v>0</v>
      </c>
      <c r="E1304" s="58">
        <v>4063.2809989475145</v>
      </c>
    </row>
    <row r="1305" spans="1:5" x14ac:dyDescent="0.3">
      <c r="A1305" t="s">
        <v>1297</v>
      </c>
      <c r="B1305" t="s">
        <v>7688</v>
      </c>
      <c r="C1305" s="57">
        <v>75375</v>
      </c>
      <c r="D1305" s="58">
        <v>0</v>
      </c>
      <c r="E1305" s="58">
        <v>0</v>
      </c>
    </row>
    <row r="1306" spans="1:5" x14ac:dyDescent="0.3">
      <c r="A1306" t="s">
        <v>1298</v>
      </c>
      <c r="B1306" t="s">
        <v>7689</v>
      </c>
      <c r="C1306" s="57">
        <v>40888</v>
      </c>
      <c r="D1306" s="58">
        <v>41745.359700000001</v>
      </c>
      <c r="E1306" s="58">
        <v>6606.04218033692</v>
      </c>
    </row>
    <row r="1307" spans="1:5" x14ac:dyDescent="0.3">
      <c r="A1307" t="s">
        <v>1299</v>
      </c>
      <c r="B1307" t="s">
        <v>7690</v>
      </c>
      <c r="C1307" s="57">
        <v>45000</v>
      </c>
      <c r="D1307" s="58">
        <v>3212.5387000000001</v>
      </c>
      <c r="E1307" s="58">
        <v>40874.243879425245</v>
      </c>
    </row>
    <row r="1308" spans="1:5" x14ac:dyDescent="0.3">
      <c r="A1308" t="s">
        <v>1300</v>
      </c>
      <c r="B1308" t="s">
        <v>7691</v>
      </c>
      <c r="C1308" s="57">
        <v>77975</v>
      </c>
      <c r="D1308" s="58">
        <v>6858.5876000000007</v>
      </c>
      <c r="E1308" s="58">
        <v>0</v>
      </c>
    </row>
    <row r="1309" spans="1:5" x14ac:dyDescent="0.3">
      <c r="A1309" t="s">
        <v>1301</v>
      </c>
      <c r="B1309" t="s">
        <v>7692</v>
      </c>
      <c r="C1309" s="57">
        <v>32631</v>
      </c>
      <c r="D1309" s="58">
        <v>3519.3685000000005</v>
      </c>
      <c r="E1309" s="58">
        <v>0</v>
      </c>
    </row>
    <row r="1310" spans="1:5" x14ac:dyDescent="0.3">
      <c r="A1310" t="s">
        <v>1302</v>
      </c>
      <c r="B1310" t="s">
        <v>7693</v>
      </c>
      <c r="C1310" s="57">
        <v>70002</v>
      </c>
      <c r="D1310" s="58">
        <v>0</v>
      </c>
      <c r="E1310" s="58">
        <v>0</v>
      </c>
    </row>
    <row r="1311" spans="1:5" x14ac:dyDescent="0.3">
      <c r="A1311" t="s">
        <v>1303</v>
      </c>
      <c r="B1311" t="s">
        <v>7694</v>
      </c>
      <c r="C1311" s="57">
        <v>71488</v>
      </c>
      <c r="D1311" s="58">
        <v>0</v>
      </c>
      <c r="E1311" s="58">
        <v>0</v>
      </c>
    </row>
    <row r="1312" spans="1:5" x14ac:dyDescent="0.3">
      <c r="A1312" t="s">
        <v>1304</v>
      </c>
      <c r="B1312" t="s">
        <v>7695</v>
      </c>
      <c r="C1312" s="57">
        <v>41797</v>
      </c>
      <c r="D1312" s="58">
        <v>0</v>
      </c>
      <c r="E1312" s="58">
        <v>0</v>
      </c>
    </row>
    <row r="1313" spans="1:5" x14ac:dyDescent="0.3">
      <c r="A1313" t="s">
        <v>1305</v>
      </c>
      <c r="B1313" t="s">
        <v>7696</v>
      </c>
      <c r="C1313" s="57">
        <v>46243</v>
      </c>
      <c r="D1313" s="58">
        <v>0</v>
      </c>
      <c r="E1313" s="58">
        <v>0</v>
      </c>
    </row>
    <row r="1314" spans="1:5" x14ac:dyDescent="0.3">
      <c r="A1314" t="s">
        <v>1306</v>
      </c>
      <c r="B1314" t="s">
        <v>7697</v>
      </c>
      <c r="C1314" s="57">
        <v>31384</v>
      </c>
      <c r="D1314" s="58">
        <v>0</v>
      </c>
      <c r="E1314" s="58">
        <v>0</v>
      </c>
    </row>
    <row r="1315" spans="1:5" x14ac:dyDescent="0.3">
      <c r="A1315" t="s">
        <v>1307</v>
      </c>
      <c r="B1315" t="s">
        <v>7698</v>
      </c>
      <c r="C1315" s="57">
        <v>41632</v>
      </c>
      <c r="D1315" s="58">
        <v>0</v>
      </c>
      <c r="E1315" s="58">
        <v>0</v>
      </c>
    </row>
    <row r="1316" spans="1:5" x14ac:dyDescent="0.3">
      <c r="A1316" t="s">
        <v>1308</v>
      </c>
      <c r="B1316" t="s">
        <v>7699</v>
      </c>
      <c r="C1316" s="57">
        <v>73712</v>
      </c>
      <c r="D1316" s="58">
        <v>31149.9853</v>
      </c>
      <c r="E1316" s="58">
        <v>110129.81205617668</v>
      </c>
    </row>
    <row r="1317" spans="1:5" x14ac:dyDescent="0.3">
      <c r="A1317" t="s">
        <v>1309</v>
      </c>
      <c r="B1317" t="s">
        <v>7700</v>
      </c>
      <c r="C1317" s="57">
        <v>41447</v>
      </c>
      <c r="D1317" s="58">
        <v>0</v>
      </c>
      <c r="E1317" s="58">
        <v>0</v>
      </c>
    </row>
    <row r="1318" spans="1:5" x14ac:dyDescent="0.3">
      <c r="A1318" t="s">
        <v>1310</v>
      </c>
      <c r="B1318" t="s">
        <v>7701</v>
      </c>
      <c r="C1318" s="57">
        <v>32073</v>
      </c>
      <c r="D1318" s="58">
        <v>3569.9584000000004</v>
      </c>
      <c r="E1318" s="58">
        <v>6107.7637266101074</v>
      </c>
    </row>
    <row r="1319" spans="1:5" x14ac:dyDescent="0.3">
      <c r="A1319" t="s">
        <v>1311</v>
      </c>
      <c r="B1319" t="s">
        <v>7702</v>
      </c>
      <c r="C1319" s="57">
        <v>40888</v>
      </c>
      <c r="D1319" s="58">
        <v>0</v>
      </c>
      <c r="E1319" s="58">
        <v>0</v>
      </c>
    </row>
    <row r="1320" spans="1:5" x14ac:dyDescent="0.3">
      <c r="A1320" t="s">
        <v>1312</v>
      </c>
      <c r="B1320" t="s">
        <v>7703</v>
      </c>
      <c r="C1320" s="57">
        <v>58761</v>
      </c>
      <c r="D1320" s="58">
        <v>0</v>
      </c>
      <c r="E1320" s="58">
        <v>0</v>
      </c>
    </row>
    <row r="1321" spans="1:5" x14ac:dyDescent="0.3">
      <c r="A1321" t="s">
        <v>1313</v>
      </c>
      <c r="B1321" t="s">
        <v>7704</v>
      </c>
      <c r="C1321" s="57">
        <v>26977</v>
      </c>
      <c r="D1321" s="58">
        <v>0</v>
      </c>
      <c r="E1321" s="58">
        <v>0</v>
      </c>
    </row>
    <row r="1322" spans="1:5" x14ac:dyDescent="0.3">
      <c r="A1322" t="s">
        <v>1314</v>
      </c>
      <c r="B1322" t="s">
        <v>7705</v>
      </c>
      <c r="C1322" s="57">
        <v>41782</v>
      </c>
      <c r="D1322" s="58">
        <v>0</v>
      </c>
      <c r="E1322" s="58">
        <v>0</v>
      </c>
    </row>
    <row r="1323" spans="1:5" x14ac:dyDescent="0.3">
      <c r="A1323" t="s">
        <v>1315</v>
      </c>
      <c r="B1323" t="s">
        <v>7706</v>
      </c>
      <c r="C1323" s="57">
        <v>31237</v>
      </c>
      <c r="D1323" s="58">
        <v>0</v>
      </c>
      <c r="E1323" s="58">
        <v>31227.162063972111</v>
      </c>
    </row>
    <row r="1324" spans="1:5" x14ac:dyDescent="0.3">
      <c r="A1324" t="s">
        <v>1316</v>
      </c>
      <c r="B1324" t="s">
        <v>7707</v>
      </c>
      <c r="C1324" s="57">
        <v>75753</v>
      </c>
      <c r="D1324" s="58">
        <v>0</v>
      </c>
      <c r="E1324" s="58">
        <v>0</v>
      </c>
    </row>
    <row r="1325" spans="1:5" x14ac:dyDescent="0.3">
      <c r="A1325" t="s">
        <v>1317</v>
      </c>
      <c r="B1325" t="s">
        <v>7708</v>
      </c>
      <c r="C1325" s="57">
        <v>83280</v>
      </c>
      <c r="D1325" s="58">
        <v>0</v>
      </c>
      <c r="E1325" s="58">
        <v>0</v>
      </c>
    </row>
    <row r="1326" spans="1:5" x14ac:dyDescent="0.3">
      <c r="A1326" t="s">
        <v>1318</v>
      </c>
      <c r="B1326" t="s">
        <v>7709</v>
      </c>
      <c r="C1326" s="57">
        <v>75375</v>
      </c>
      <c r="D1326" s="58">
        <v>0</v>
      </c>
      <c r="E1326" s="58">
        <v>0</v>
      </c>
    </row>
    <row r="1327" spans="1:5" x14ac:dyDescent="0.3">
      <c r="A1327" t="s">
        <v>1319</v>
      </c>
      <c r="B1327" t="s">
        <v>7710</v>
      </c>
      <c r="C1327" s="57">
        <v>41223</v>
      </c>
      <c r="D1327" s="58">
        <v>0</v>
      </c>
      <c r="E1327" s="58">
        <v>0</v>
      </c>
    </row>
    <row r="1328" spans="1:5" x14ac:dyDescent="0.3">
      <c r="A1328" t="s">
        <v>1320</v>
      </c>
      <c r="B1328" t="s">
        <v>7711</v>
      </c>
      <c r="C1328" s="57">
        <v>30240</v>
      </c>
      <c r="D1328" s="58">
        <v>71213.505599999989</v>
      </c>
      <c r="E1328" s="58">
        <v>10956.989090714345</v>
      </c>
    </row>
    <row r="1329" spans="1:5" x14ac:dyDescent="0.3">
      <c r="A1329" t="s">
        <v>1321</v>
      </c>
      <c r="B1329" t="s">
        <v>7712</v>
      </c>
      <c r="C1329" s="57">
        <v>41020</v>
      </c>
      <c r="D1329" s="58">
        <v>0</v>
      </c>
      <c r="E1329" s="58">
        <v>0</v>
      </c>
    </row>
    <row r="1330" spans="1:5" x14ac:dyDescent="0.3">
      <c r="A1330" t="s">
        <v>1322</v>
      </c>
      <c r="B1330" t="s">
        <v>7713</v>
      </c>
      <c r="C1330" s="57">
        <v>73712</v>
      </c>
      <c r="D1330" s="58">
        <v>106876.65000000001</v>
      </c>
      <c r="E1330" s="58">
        <v>128067.83639034195</v>
      </c>
    </row>
    <row r="1331" spans="1:5" x14ac:dyDescent="0.3">
      <c r="A1331" t="s">
        <v>1323</v>
      </c>
      <c r="B1331" t="s">
        <v>7714</v>
      </c>
      <c r="C1331" s="57">
        <v>40278</v>
      </c>
      <c r="D1331" s="58">
        <v>44423.828400000006</v>
      </c>
      <c r="E1331" s="58">
        <v>114265.00953298168</v>
      </c>
    </row>
    <row r="1332" spans="1:5" x14ac:dyDescent="0.3">
      <c r="A1332" t="s">
        <v>1324</v>
      </c>
      <c r="B1332" t="s">
        <v>7715</v>
      </c>
      <c r="C1332" s="57">
        <v>47920</v>
      </c>
      <c r="D1332" s="58">
        <v>0</v>
      </c>
      <c r="E1332" s="58">
        <v>0</v>
      </c>
    </row>
    <row r="1333" spans="1:5" x14ac:dyDescent="0.3">
      <c r="A1333" t="s">
        <v>1325</v>
      </c>
      <c r="B1333" t="s">
        <v>7716</v>
      </c>
      <c r="C1333" s="57">
        <v>41359</v>
      </c>
      <c r="D1333" s="58">
        <v>0</v>
      </c>
      <c r="E1333" s="58">
        <v>0</v>
      </c>
    </row>
    <row r="1334" spans="1:5" x14ac:dyDescent="0.3">
      <c r="A1334" t="s">
        <v>1326</v>
      </c>
      <c r="B1334" t="s">
        <v>7717</v>
      </c>
      <c r="C1334" s="57">
        <v>41506</v>
      </c>
      <c r="D1334" s="58">
        <v>0</v>
      </c>
      <c r="E1334" s="58">
        <v>0</v>
      </c>
    </row>
    <row r="1335" spans="1:5" x14ac:dyDescent="0.3">
      <c r="A1335" t="s">
        <v>1327</v>
      </c>
      <c r="B1335" t="s">
        <v>7718</v>
      </c>
      <c r="C1335" s="57">
        <v>40888</v>
      </c>
      <c r="D1335" s="58">
        <v>0</v>
      </c>
      <c r="E1335" s="58">
        <v>0</v>
      </c>
    </row>
    <row r="1336" spans="1:5" x14ac:dyDescent="0.3">
      <c r="A1336" t="s">
        <v>1328</v>
      </c>
      <c r="B1336" t="s">
        <v>7719</v>
      </c>
      <c r="C1336" s="57">
        <v>40928</v>
      </c>
      <c r="D1336" s="58">
        <v>354168.70119999995</v>
      </c>
      <c r="E1336" s="58">
        <v>279436.61160650681</v>
      </c>
    </row>
    <row r="1337" spans="1:5" x14ac:dyDescent="0.3">
      <c r="A1337" t="s">
        <v>1329</v>
      </c>
      <c r="B1337" t="s">
        <v>7720</v>
      </c>
      <c r="C1337" s="57">
        <v>41845</v>
      </c>
      <c r="D1337" s="58">
        <v>53851.667999999998</v>
      </c>
      <c r="E1337" s="58">
        <v>62628.978431312389</v>
      </c>
    </row>
    <row r="1338" spans="1:5" x14ac:dyDescent="0.3">
      <c r="A1338" t="s">
        <v>1330</v>
      </c>
      <c r="B1338" t="s">
        <v>7721</v>
      </c>
      <c r="C1338" s="57">
        <v>41624</v>
      </c>
      <c r="D1338" s="58">
        <v>0</v>
      </c>
      <c r="E1338" s="58">
        <v>0</v>
      </c>
    </row>
    <row r="1339" spans="1:5" x14ac:dyDescent="0.3">
      <c r="A1339" t="s">
        <v>1331</v>
      </c>
      <c r="B1339" t="s">
        <v>7722</v>
      </c>
      <c r="C1339" s="57">
        <v>37650</v>
      </c>
      <c r="D1339" s="58">
        <v>0</v>
      </c>
      <c r="E1339" s="58">
        <v>0</v>
      </c>
    </row>
    <row r="1340" spans="1:5" x14ac:dyDescent="0.3">
      <c r="A1340" t="s">
        <v>1332</v>
      </c>
      <c r="B1340" t="s">
        <v>7723</v>
      </c>
      <c r="C1340" s="57">
        <v>42607</v>
      </c>
      <c r="D1340" s="58">
        <v>0</v>
      </c>
      <c r="E1340" s="58">
        <v>0</v>
      </c>
    </row>
    <row r="1341" spans="1:5" x14ac:dyDescent="0.3">
      <c r="A1341" t="s">
        <v>1333</v>
      </c>
      <c r="B1341" t="s">
        <v>7724</v>
      </c>
      <c r="C1341" s="57">
        <v>50949</v>
      </c>
      <c r="D1341" s="58">
        <v>0</v>
      </c>
      <c r="E1341" s="58">
        <v>0</v>
      </c>
    </row>
    <row r="1342" spans="1:5" x14ac:dyDescent="0.3">
      <c r="A1342" t="s">
        <v>1334</v>
      </c>
      <c r="B1342" t="s">
        <v>7725</v>
      </c>
      <c r="C1342" s="57">
        <v>76806</v>
      </c>
      <c r="D1342" s="58">
        <v>0</v>
      </c>
      <c r="E1342" s="58">
        <v>0</v>
      </c>
    </row>
    <row r="1343" spans="1:5" x14ac:dyDescent="0.3">
      <c r="A1343" t="s">
        <v>1335</v>
      </c>
      <c r="B1343" t="s">
        <v>7726</v>
      </c>
      <c r="C1343" s="57">
        <v>49844</v>
      </c>
      <c r="D1343" s="58">
        <v>33750.509600000005</v>
      </c>
      <c r="E1343" s="58">
        <v>35850.364211952852</v>
      </c>
    </row>
    <row r="1344" spans="1:5" x14ac:dyDescent="0.3">
      <c r="A1344" t="s">
        <v>1336</v>
      </c>
      <c r="B1344" t="s">
        <v>7727</v>
      </c>
      <c r="C1344" s="57">
        <v>41558</v>
      </c>
      <c r="D1344" s="58">
        <v>0</v>
      </c>
      <c r="E1344" s="58">
        <v>0</v>
      </c>
    </row>
    <row r="1345" spans="1:5" x14ac:dyDescent="0.3">
      <c r="A1345" t="s">
        <v>1337</v>
      </c>
      <c r="B1345" t="s">
        <v>7728</v>
      </c>
      <c r="C1345" s="57">
        <v>41282</v>
      </c>
      <c r="D1345" s="58">
        <v>0</v>
      </c>
      <c r="E1345" s="58">
        <v>0</v>
      </c>
    </row>
    <row r="1346" spans="1:5" x14ac:dyDescent="0.3">
      <c r="A1346" t="s">
        <v>1338</v>
      </c>
      <c r="B1346" t="s">
        <v>7729</v>
      </c>
      <c r="C1346" s="57">
        <v>40945</v>
      </c>
      <c r="D1346" s="58">
        <v>0</v>
      </c>
      <c r="E1346" s="58">
        <v>0</v>
      </c>
    </row>
    <row r="1347" spans="1:5" x14ac:dyDescent="0.3">
      <c r="A1347" t="s">
        <v>1339</v>
      </c>
      <c r="B1347" t="s">
        <v>7730</v>
      </c>
      <c r="C1347" s="57">
        <v>25351</v>
      </c>
      <c r="D1347" s="58">
        <v>0</v>
      </c>
      <c r="E1347" s="58">
        <v>0</v>
      </c>
    </row>
    <row r="1348" spans="1:5" x14ac:dyDescent="0.3">
      <c r="A1348" t="s">
        <v>1340</v>
      </c>
      <c r="B1348" t="s">
        <v>7731</v>
      </c>
      <c r="C1348" s="57">
        <v>41018</v>
      </c>
      <c r="D1348" s="58">
        <v>219663.02650000001</v>
      </c>
      <c r="E1348" s="58">
        <v>142466.54263566417</v>
      </c>
    </row>
    <row r="1349" spans="1:5" x14ac:dyDescent="0.3">
      <c r="A1349" t="s">
        <v>1341</v>
      </c>
      <c r="B1349" t="s">
        <v>7732</v>
      </c>
      <c r="C1349" s="57">
        <v>75753</v>
      </c>
      <c r="D1349" s="58">
        <v>0</v>
      </c>
      <c r="E1349" s="58">
        <v>0</v>
      </c>
    </row>
    <row r="1350" spans="1:5" x14ac:dyDescent="0.3">
      <c r="A1350" t="s">
        <v>1342</v>
      </c>
      <c r="B1350" t="s">
        <v>7733</v>
      </c>
      <c r="C1350" s="57">
        <v>74531</v>
      </c>
      <c r="D1350" s="58">
        <v>0</v>
      </c>
      <c r="E1350" s="58">
        <v>0</v>
      </c>
    </row>
    <row r="1351" spans="1:5" x14ac:dyDescent="0.3">
      <c r="A1351" t="s">
        <v>1343</v>
      </c>
      <c r="B1351" t="s">
        <v>7734</v>
      </c>
      <c r="C1351" s="57">
        <v>50299</v>
      </c>
      <c r="D1351" s="58">
        <v>0</v>
      </c>
      <c r="E1351" s="58">
        <v>0</v>
      </c>
    </row>
    <row r="1352" spans="1:5" x14ac:dyDescent="0.3">
      <c r="A1352" t="s">
        <v>1344</v>
      </c>
      <c r="B1352" t="s">
        <v>7735</v>
      </c>
      <c r="C1352" s="57">
        <v>41506</v>
      </c>
      <c r="D1352" s="58">
        <v>180964.75380000003</v>
      </c>
      <c r="E1352" s="58">
        <v>231483.73154939551</v>
      </c>
    </row>
    <row r="1353" spans="1:5" x14ac:dyDescent="0.3">
      <c r="A1353" t="s">
        <v>1345</v>
      </c>
      <c r="B1353" t="s">
        <v>7736</v>
      </c>
      <c r="C1353" s="57">
        <v>40342</v>
      </c>
      <c r="D1353" s="58">
        <v>0</v>
      </c>
      <c r="E1353" s="58">
        <v>0</v>
      </c>
    </row>
    <row r="1354" spans="1:5" x14ac:dyDescent="0.3">
      <c r="A1354" t="s">
        <v>1346</v>
      </c>
      <c r="B1354" t="s">
        <v>7737</v>
      </c>
      <c r="C1354" s="57">
        <v>50988</v>
      </c>
      <c r="D1354" s="58">
        <v>9720.7750000000015</v>
      </c>
      <c r="E1354" s="58">
        <v>0</v>
      </c>
    </row>
    <row r="1355" spans="1:5" x14ac:dyDescent="0.3">
      <c r="A1355" t="s">
        <v>1347</v>
      </c>
      <c r="B1355" t="s">
        <v>7738</v>
      </c>
      <c r="C1355" s="57">
        <v>41396</v>
      </c>
      <c r="D1355" s="58">
        <v>0</v>
      </c>
      <c r="E1355" s="58">
        <v>5157.4388406362887</v>
      </c>
    </row>
    <row r="1356" spans="1:5" x14ac:dyDescent="0.3">
      <c r="A1356" t="s">
        <v>1348</v>
      </c>
      <c r="B1356" t="s">
        <v>7739</v>
      </c>
      <c r="C1356" s="57">
        <v>20183</v>
      </c>
      <c r="D1356" s="58">
        <v>0</v>
      </c>
      <c r="E1356" s="58">
        <v>0</v>
      </c>
    </row>
    <row r="1357" spans="1:5" x14ac:dyDescent="0.3">
      <c r="A1357" t="s">
        <v>1349</v>
      </c>
      <c r="B1357" t="s">
        <v>7740</v>
      </c>
      <c r="C1357" s="57">
        <v>75375</v>
      </c>
      <c r="D1357" s="58">
        <v>0</v>
      </c>
      <c r="E1357" s="58">
        <v>0</v>
      </c>
    </row>
    <row r="1358" spans="1:5" x14ac:dyDescent="0.3">
      <c r="A1358" t="s">
        <v>1350</v>
      </c>
      <c r="B1358" t="s">
        <v>7741</v>
      </c>
      <c r="C1358" s="57">
        <v>77533</v>
      </c>
      <c r="D1358" s="58">
        <v>30167.724600000001</v>
      </c>
      <c r="E1358" s="58">
        <v>7705.3369133012284</v>
      </c>
    </row>
    <row r="1359" spans="1:5" x14ac:dyDescent="0.3">
      <c r="A1359" t="s">
        <v>1351</v>
      </c>
      <c r="B1359" t="s">
        <v>7742</v>
      </c>
      <c r="C1359" s="57">
        <v>30240</v>
      </c>
      <c r="D1359" s="58">
        <v>0</v>
      </c>
      <c r="E1359" s="58">
        <v>0</v>
      </c>
    </row>
    <row r="1360" spans="1:5" x14ac:dyDescent="0.3">
      <c r="A1360" t="s">
        <v>1352</v>
      </c>
      <c r="B1360" t="s">
        <v>7743</v>
      </c>
      <c r="C1360" s="57">
        <v>71749</v>
      </c>
      <c r="D1360" s="58">
        <v>0</v>
      </c>
      <c r="E1360" s="58">
        <v>0</v>
      </c>
    </row>
    <row r="1361" spans="1:5" x14ac:dyDescent="0.3">
      <c r="A1361" t="s">
        <v>1353</v>
      </c>
      <c r="B1361" t="s">
        <v>7744</v>
      </c>
      <c r="C1361" s="57">
        <v>41373</v>
      </c>
      <c r="D1361" s="58">
        <v>0</v>
      </c>
      <c r="E1361" s="58">
        <v>11953.545998167972</v>
      </c>
    </row>
    <row r="1362" spans="1:5" x14ac:dyDescent="0.3">
      <c r="A1362" t="s">
        <v>1354</v>
      </c>
      <c r="B1362" t="s">
        <v>7745</v>
      </c>
      <c r="C1362" s="57">
        <v>43487</v>
      </c>
      <c r="D1362" s="58">
        <v>0</v>
      </c>
      <c r="E1362" s="58">
        <v>0</v>
      </c>
    </row>
    <row r="1363" spans="1:5" x14ac:dyDescent="0.3">
      <c r="A1363" t="s">
        <v>1355</v>
      </c>
      <c r="B1363" t="s">
        <v>7746</v>
      </c>
      <c r="C1363" s="57">
        <v>31657</v>
      </c>
      <c r="D1363" s="58">
        <v>0</v>
      </c>
      <c r="E1363" s="58">
        <v>0</v>
      </c>
    </row>
    <row r="1364" spans="1:5" x14ac:dyDescent="0.3">
      <c r="A1364" t="s">
        <v>1356</v>
      </c>
      <c r="B1364" t="s">
        <v>7747</v>
      </c>
      <c r="C1364" s="57">
        <v>40928</v>
      </c>
      <c r="D1364" s="58">
        <v>0</v>
      </c>
      <c r="E1364" s="58">
        <v>0</v>
      </c>
    </row>
    <row r="1365" spans="1:5" x14ac:dyDescent="0.3">
      <c r="A1365" t="s">
        <v>1357</v>
      </c>
      <c r="B1365" t="s">
        <v>7748</v>
      </c>
      <c r="C1365" s="57">
        <v>68329</v>
      </c>
      <c r="D1365" s="58">
        <v>0</v>
      </c>
      <c r="E1365" s="58">
        <v>76380.436375917314</v>
      </c>
    </row>
    <row r="1366" spans="1:5" x14ac:dyDescent="0.3">
      <c r="A1366" t="s">
        <v>1358</v>
      </c>
      <c r="B1366" t="s">
        <v>7749</v>
      </c>
      <c r="C1366" s="57">
        <v>47920</v>
      </c>
      <c r="D1366" s="58">
        <v>0</v>
      </c>
      <c r="E1366" s="58">
        <v>0</v>
      </c>
    </row>
    <row r="1367" spans="1:5" x14ac:dyDescent="0.3">
      <c r="A1367" t="s">
        <v>1359</v>
      </c>
      <c r="B1367" t="s">
        <v>7750</v>
      </c>
      <c r="C1367" s="57">
        <v>57969</v>
      </c>
      <c r="D1367" s="58">
        <v>0</v>
      </c>
      <c r="E1367" s="58">
        <v>0</v>
      </c>
    </row>
    <row r="1368" spans="1:5" x14ac:dyDescent="0.3">
      <c r="A1368" t="s">
        <v>1360</v>
      </c>
      <c r="B1368" t="s">
        <v>7751</v>
      </c>
      <c r="C1368" s="57">
        <v>41646</v>
      </c>
      <c r="D1368" s="58">
        <v>0</v>
      </c>
      <c r="E1368" s="58">
        <v>0</v>
      </c>
    </row>
    <row r="1369" spans="1:5" x14ac:dyDescent="0.3">
      <c r="A1369" t="s">
        <v>1361</v>
      </c>
      <c r="B1369" t="s">
        <v>7752</v>
      </c>
      <c r="C1369" s="57">
        <v>59451</v>
      </c>
      <c r="D1369" s="58">
        <v>0</v>
      </c>
      <c r="E1369" s="58">
        <v>0</v>
      </c>
    </row>
    <row r="1370" spans="1:5" x14ac:dyDescent="0.3">
      <c r="A1370" t="s">
        <v>1362</v>
      </c>
      <c r="B1370" t="s">
        <v>7753</v>
      </c>
      <c r="C1370" s="57">
        <v>41239</v>
      </c>
      <c r="D1370" s="58">
        <v>0</v>
      </c>
      <c r="E1370" s="58">
        <v>0</v>
      </c>
    </row>
    <row r="1371" spans="1:5" x14ac:dyDescent="0.3">
      <c r="A1371" t="s">
        <v>1363</v>
      </c>
      <c r="B1371" t="s">
        <v>7754</v>
      </c>
      <c r="C1371" s="57">
        <v>77195</v>
      </c>
      <c r="D1371" s="58">
        <v>0</v>
      </c>
      <c r="E1371" s="58">
        <v>0</v>
      </c>
    </row>
    <row r="1372" spans="1:5" x14ac:dyDescent="0.3">
      <c r="A1372" t="s">
        <v>1364</v>
      </c>
      <c r="B1372" t="s">
        <v>7755</v>
      </c>
      <c r="C1372" s="57">
        <v>59984</v>
      </c>
      <c r="D1372" s="58">
        <v>1844</v>
      </c>
      <c r="E1372" s="58">
        <v>0</v>
      </c>
    </row>
    <row r="1373" spans="1:5" x14ac:dyDescent="0.3">
      <c r="A1373" t="s">
        <v>1365</v>
      </c>
      <c r="B1373" t="s">
        <v>7756</v>
      </c>
      <c r="C1373" s="57">
        <v>70033</v>
      </c>
      <c r="D1373" s="58">
        <v>0</v>
      </c>
      <c r="E1373" s="58">
        <v>744.84923495245209</v>
      </c>
    </row>
    <row r="1374" spans="1:5" x14ac:dyDescent="0.3">
      <c r="A1374" t="s">
        <v>1366</v>
      </c>
      <c r="B1374" t="s">
        <v>7757</v>
      </c>
      <c r="C1374" s="57">
        <v>62662</v>
      </c>
      <c r="D1374" s="58">
        <v>0</v>
      </c>
      <c r="E1374" s="58">
        <v>0</v>
      </c>
    </row>
    <row r="1375" spans="1:5" x14ac:dyDescent="0.3">
      <c r="A1375" t="s">
        <v>1367</v>
      </c>
      <c r="B1375" t="s">
        <v>7758</v>
      </c>
      <c r="C1375" s="57">
        <v>41860</v>
      </c>
      <c r="D1375" s="58">
        <v>0</v>
      </c>
      <c r="E1375" s="58">
        <v>0</v>
      </c>
    </row>
    <row r="1376" spans="1:5" x14ac:dyDescent="0.3">
      <c r="A1376" t="s">
        <v>1368</v>
      </c>
      <c r="B1376" t="s">
        <v>7759</v>
      </c>
      <c r="C1376" s="57">
        <v>43318</v>
      </c>
      <c r="D1376" s="58">
        <v>0</v>
      </c>
      <c r="E1376" s="58">
        <v>0</v>
      </c>
    </row>
    <row r="1377" spans="1:5" x14ac:dyDescent="0.3">
      <c r="A1377" t="s">
        <v>1369</v>
      </c>
      <c r="B1377" t="s">
        <v>7760</v>
      </c>
      <c r="C1377" s="57">
        <v>42486</v>
      </c>
      <c r="D1377" s="58">
        <v>0</v>
      </c>
      <c r="E1377" s="58">
        <v>0</v>
      </c>
    </row>
    <row r="1378" spans="1:5" x14ac:dyDescent="0.3">
      <c r="A1378" t="s">
        <v>1370</v>
      </c>
      <c r="B1378" t="s">
        <v>7761</v>
      </c>
      <c r="C1378" s="57">
        <v>41000</v>
      </c>
      <c r="D1378" s="58">
        <v>0</v>
      </c>
      <c r="E1378" s="58">
        <v>0</v>
      </c>
    </row>
    <row r="1379" spans="1:5" x14ac:dyDescent="0.3">
      <c r="A1379" t="s">
        <v>1371</v>
      </c>
      <c r="B1379" t="s">
        <v>7762</v>
      </c>
      <c r="C1379" s="57">
        <v>41595</v>
      </c>
      <c r="D1379" s="58">
        <v>31348</v>
      </c>
      <c r="E1379" s="58">
        <v>128360.63919304739</v>
      </c>
    </row>
    <row r="1380" spans="1:5" x14ac:dyDescent="0.3">
      <c r="A1380" t="s">
        <v>1372</v>
      </c>
      <c r="B1380" t="s">
        <v>7763</v>
      </c>
      <c r="C1380" s="57">
        <v>42545</v>
      </c>
      <c r="D1380" s="58">
        <v>0</v>
      </c>
      <c r="E1380" s="58">
        <v>0</v>
      </c>
    </row>
    <row r="1381" spans="1:5" x14ac:dyDescent="0.3">
      <c r="A1381" t="s">
        <v>1373</v>
      </c>
      <c r="B1381" t="s">
        <v>7764</v>
      </c>
      <c r="C1381" s="57">
        <v>41282</v>
      </c>
      <c r="D1381" s="58">
        <v>0</v>
      </c>
      <c r="E1381" s="58">
        <v>0</v>
      </c>
    </row>
    <row r="1382" spans="1:5" x14ac:dyDescent="0.3">
      <c r="A1382" t="s">
        <v>1374</v>
      </c>
      <c r="B1382" t="s">
        <v>7765</v>
      </c>
      <c r="C1382" s="57">
        <v>41286</v>
      </c>
      <c r="D1382" s="58">
        <v>3466.7221</v>
      </c>
      <c r="E1382" s="58">
        <v>0</v>
      </c>
    </row>
    <row r="1383" spans="1:5" x14ac:dyDescent="0.3">
      <c r="A1383" t="s">
        <v>1375</v>
      </c>
      <c r="B1383" t="s">
        <v>7766</v>
      </c>
      <c r="C1383" s="57">
        <v>60673</v>
      </c>
      <c r="D1383" s="58">
        <v>0</v>
      </c>
      <c r="E1383" s="58">
        <v>0</v>
      </c>
    </row>
    <row r="1384" spans="1:5" x14ac:dyDescent="0.3">
      <c r="A1384" t="s">
        <v>1376</v>
      </c>
      <c r="B1384" t="s">
        <v>7767</v>
      </c>
      <c r="C1384" s="57">
        <v>60686</v>
      </c>
      <c r="D1384" s="58">
        <v>0</v>
      </c>
      <c r="E1384" s="58">
        <v>0</v>
      </c>
    </row>
    <row r="1385" spans="1:5" x14ac:dyDescent="0.3">
      <c r="A1385" t="s">
        <v>1377</v>
      </c>
      <c r="B1385" t="s">
        <v>7768</v>
      </c>
      <c r="C1385" s="57">
        <v>77456</v>
      </c>
      <c r="D1385" s="58">
        <v>0</v>
      </c>
      <c r="E1385" s="58">
        <v>0</v>
      </c>
    </row>
    <row r="1386" spans="1:5" x14ac:dyDescent="0.3">
      <c r="A1386" t="s">
        <v>1378</v>
      </c>
      <c r="B1386" t="s">
        <v>7769</v>
      </c>
      <c r="C1386" s="57">
        <v>42616</v>
      </c>
      <c r="D1386" s="58">
        <v>0</v>
      </c>
      <c r="E1386" s="58">
        <v>0</v>
      </c>
    </row>
    <row r="1387" spans="1:5" x14ac:dyDescent="0.3">
      <c r="A1387" t="s">
        <v>1379</v>
      </c>
      <c r="B1387" t="s">
        <v>7770</v>
      </c>
      <c r="C1387" s="57">
        <v>41571</v>
      </c>
      <c r="D1387" s="58">
        <v>12908</v>
      </c>
      <c r="E1387" s="58">
        <v>0</v>
      </c>
    </row>
    <row r="1388" spans="1:5" x14ac:dyDescent="0.3">
      <c r="A1388" t="s">
        <v>1380</v>
      </c>
      <c r="B1388" t="s">
        <v>7771</v>
      </c>
      <c r="C1388" s="57">
        <v>60803</v>
      </c>
      <c r="D1388" s="58">
        <v>0</v>
      </c>
      <c r="E1388" s="58">
        <v>0</v>
      </c>
    </row>
    <row r="1389" spans="1:5" x14ac:dyDescent="0.3">
      <c r="A1389" t="s">
        <v>1381</v>
      </c>
      <c r="B1389" t="s">
        <v>7772</v>
      </c>
      <c r="C1389" s="57">
        <v>60829</v>
      </c>
      <c r="D1389" s="58">
        <v>20284</v>
      </c>
      <c r="E1389" s="58">
        <v>0</v>
      </c>
    </row>
    <row r="1390" spans="1:5" x14ac:dyDescent="0.3">
      <c r="A1390" t="s">
        <v>1382</v>
      </c>
      <c r="B1390" t="s">
        <v>7773</v>
      </c>
      <c r="C1390" s="57">
        <v>75219</v>
      </c>
      <c r="D1390" s="58">
        <v>0</v>
      </c>
      <c r="E1390" s="58">
        <v>0</v>
      </c>
    </row>
    <row r="1391" spans="1:5" x14ac:dyDescent="0.3">
      <c r="A1391" t="s">
        <v>1383</v>
      </c>
      <c r="B1391" t="s">
        <v>7774</v>
      </c>
      <c r="C1391" s="57">
        <v>77456</v>
      </c>
      <c r="D1391" s="58">
        <v>0</v>
      </c>
      <c r="E1391" s="58">
        <v>0</v>
      </c>
    </row>
    <row r="1392" spans="1:5" x14ac:dyDescent="0.3">
      <c r="A1392" t="s">
        <v>1384</v>
      </c>
      <c r="B1392" t="s">
        <v>7775</v>
      </c>
      <c r="C1392" s="57">
        <v>40648</v>
      </c>
      <c r="D1392" s="58">
        <v>1844</v>
      </c>
      <c r="E1392" s="58">
        <v>0</v>
      </c>
    </row>
    <row r="1393" spans="1:5" x14ac:dyDescent="0.3">
      <c r="A1393" t="s">
        <v>1385</v>
      </c>
      <c r="B1393" t="s">
        <v>7776</v>
      </c>
      <c r="C1393" s="57">
        <v>41000</v>
      </c>
      <c r="D1393" s="58">
        <v>3688</v>
      </c>
      <c r="E1393" s="58">
        <v>0</v>
      </c>
    </row>
    <row r="1394" spans="1:5" x14ac:dyDescent="0.3">
      <c r="A1394" t="s">
        <v>1386</v>
      </c>
      <c r="B1394" t="s">
        <v>7777</v>
      </c>
      <c r="C1394" s="57">
        <v>40950</v>
      </c>
      <c r="D1394" s="58">
        <v>0</v>
      </c>
      <c r="E1394" s="58">
        <v>4099.2392378762534</v>
      </c>
    </row>
    <row r="1395" spans="1:5" x14ac:dyDescent="0.3">
      <c r="A1395" t="s">
        <v>1387</v>
      </c>
      <c r="B1395" t="s">
        <v>7778</v>
      </c>
      <c r="C1395" s="57">
        <v>24844</v>
      </c>
      <c r="D1395" s="58">
        <v>0</v>
      </c>
      <c r="E1395" s="58">
        <v>0</v>
      </c>
    </row>
    <row r="1396" spans="1:5" x14ac:dyDescent="0.3">
      <c r="A1396" t="s">
        <v>1388</v>
      </c>
      <c r="B1396" t="s">
        <v>7779</v>
      </c>
      <c r="C1396" s="57">
        <v>61284</v>
      </c>
      <c r="D1396" s="58">
        <v>0</v>
      </c>
      <c r="E1396" s="58">
        <v>0</v>
      </c>
    </row>
    <row r="1397" spans="1:5" x14ac:dyDescent="0.3">
      <c r="A1397" t="s">
        <v>1389</v>
      </c>
      <c r="B1397" t="s">
        <v>7780</v>
      </c>
      <c r="C1397" s="57">
        <v>45000</v>
      </c>
      <c r="D1397" s="58">
        <v>86716.004000000001</v>
      </c>
      <c r="E1397" s="58">
        <v>75019.16018790075</v>
      </c>
    </row>
    <row r="1398" spans="1:5" x14ac:dyDescent="0.3">
      <c r="A1398" t="s">
        <v>1390</v>
      </c>
      <c r="B1398" t="s">
        <v>7781</v>
      </c>
      <c r="C1398" s="57">
        <v>40894</v>
      </c>
      <c r="D1398" s="58">
        <v>0</v>
      </c>
      <c r="E1398" s="58">
        <v>0</v>
      </c>
    </row>
    <row r="1399" spans="1:5" x14ac:dyDescent="0.3">
      <c r="A1399" t="s">
        <v>1391</v>
      </c>
      <c r="B1399" t="s">
        <v>7782</v>
      </c>
      <c r="C1399" s="57">
        <v>40342</v>
      </c>
      <c r="D1399" s="58">
        <v>0</v>
      </c>
      <c r="E1399" s="58">
        <v>0</v>
      </c>
    </row>
    <row r="1400" spans="1:5" x14ac:dyDescent="0.3">
      <c r="A1400" t="s">
        <v>1392</v>
      </c>
      <c r="B1400" t="s">
        <v>7783</v>
      </c>
      <c r="C1400" s="57">
        <v>41000</v>
      </c>
      <c r="D1400" s="58">
        <v>67991.924300000013</v>
      </c>
      <c r="E1400" s="58">
        <v>0</v>
      </c>
    </row>
    <row r="1401" spans="1:5" x14ac:dyDescent="0.3">
      <c r="A1401" t="s">
        <v>1393</v>
      </c>
      <c r="B1401" t="s">
        <v>7784</v>
      </c>
      <c r="C1401" s="57">
        <v>40632</v>
      </c>
      <c r="D1401" s="58">
        <v>0</v>
      </c>
      <c r="E1401" s="58">
        <v>0</v>
      </c>
    </row>
    <row r="1402" spans="1:5" x14ac:dyDescent="0.3">
      <c r="A1402" t="s">
        <v>1394</v>
      </c>
      <c r="B1402" t="s">
        <v>7785</v>
      </c>
      <c r="C1402" s="57">
        <v>41385</v>
      </c>
      <c r="D1402" s="58">
        <v>0</v>
      </c>
      <c r="E1402" s="58">
        <v>0</v>
      </c>
    </row>
    <row r="1403" spans="1:5" x14ac:dyDescent="0.3">
      <c r="A1403" t="s">
        <v>1395</v>
      </c>
      <c r="B1403" t="s">
        <v>7786</v>
      </c>
      <c r="C1403" s="57">
        <v>40789</v>
      </c>
      <c r="D1403" s="58">
        <v>0</v>
      </c>
      <c r="E1403" s="58">
        <v>24364.275319858483</v>
      </c>
    </row>
    <row r="1404" spans="1:5" x14ac:dyDescent="0.3">
      <c r="A1404" t="s">
        <v>1396</v>
      </c>
      <c r="B1404" t="s">
        <v>7787</v>
      </c>
      <c r="C1404" s="57">
        <v>40648</v>
      </c>
      <c r="D1404" s="58">
        <v>5532</v>
      </c>
      <c r="E1404" s="58">
        <v>0</v>
      </c>
    </row>
    <row r="1405" spans="1:5" x14ac:dyDescent="0.3">
      <c r="A1405" t="s">
        <v>1397</v>
      </c>
      <c r="B1405" t="s">
        <v>7788</v>
      </c>
      <c r="C1405" s="57">
        <v>40888</v>
      </c>
      <c r="D1405" s="58">
        <v>0</v>
      </c>
      <c r="E1405" s="58">
        <v>18338.701853656927</v>
      </c>
    </row>
    <row r="1406" spans="1:5" x14ac:dyDescent="0.3">
      <c r="A1406" t="s">
        <v>1398</v>
      </c>
      <c r="B1406" t="s">
        <v>7789</v>
      </c>
      <c r="C1406" s="57">
        <v>40894</v>
      </c>
      <c r="D1406" s="58">
        <v>0</v>
      </c>
      <c r="E1406" s="58">
        <v>0</v>
      </c>
    </row>
    <row r="1407" spans="1:5" x14ac:dyDescent="0.3">
      <c r="A1407" t="s">
        <v>1399</v>
      </c>
      <c r="B1407" t="s">
        <v>7790</v>
      </c>
      <c r="C1407" s="57">
        <v>40894</v>
      </c>
      <c r="D1407" s="58">
        <v>0</v>
      </c>
      <c r="E1407" s="58">
        <v>0</v>
      </c>
    </row>
    <row r="1408" spans="1:5" x14ac:dyDescent="0.3">
      <c r="A1408" t="s">
        <v>1400</v>
      </c>
      <c r="B1408" t="s">
        <v>7791</v>
      </c>
      <c r="C1408" s="57">
        <v>41571</v>
      </c>
      <c r="D1408" s="58">
        <v>0</v>
      </c>
      <c r="E1408" s="58">
        <v>0</v>
      </c>
    </row>
    <row r="1409" spans="1:5" x14ac:dyDescent="0.3">
      <c r="A1409" t="s">
        <v>1401</v>
      </c>
      <c r="B1409" t="s">
        <v>7792</v>
      </c>
      <c r="C1409" s="57">
        <v>41571</v>
      </c>
      <c r="D1409" s="58">
        <v>0</v>
      </c>
      <c r="E1409" s="58">
        <v>0</v>
      </c>
    </row>
    <row r="1410" spans="1:5" x14ac:dyDescent="0.3">
      <c r="A1410" t="s">
        <v>1402</v>
      </c>
      <c r="B1410" t="s">
        <v>7793</v>
      </c>
      <c r="C1410" s="57">
        <v>61752</v>
      </c>
      <c r="D1410" s="58">
        <v>0</v>
      </c>
      <c r="E1410" s="58">
        <v>0</v>
      </c>
    </row>
    <row r="1411" spans="1:5" x14ac:dyDescent="0.3">
      <c r="A1411" t="s">
        <v>1403</v>
      </c>
      <c r="B1411" t="s">
        <v>7794</v>
      </c>
      <c r="C1411" s="57">
        <v>41296</v>
      </c>
      <c r="D1411" s="58">
        <v>0</v>
      </c>
      <c r="E1411" s="58">
        <v>0</v>
      </c>
    </row>
    <row r="1412" spans="1:5" x14ac:dyDescent="0.3">
      <c r="A1412" t="s">
        <v>1404</v>
      </c>
      <c r="B1412" t="s">
        <v>7795</v>
      </c>
      <c r="C1412" s="57">
        <v>40530</v>
      </c>
      <c r="D1412" s="58">
        <v>0</v>
      </c>
      <c r="E1412" s="58">
        <v>0</v>
      </c>
    </row>
    <row r="1413" spans="1:5" x14ac:dyDescent="0.3">
      <c r="A1413" t="s">
        <v>1405</v>
      </c>
      <c r="B1413" t="s">
        <v>7796</v>
      </c>
      <c r="C1413" s="57">
        <v>41296</v>
      </c>
      <c r="D1413" s="58">
        <v>11064</v>
      </c>
      <c r="E1413" s="58">
        <v>0</v>
      </c>
    </row>
    <row r="1414" spans="1:5" x14ac:dyDescent="0.3">
      <c r="A1414" t="s">
        <v>1406</v>
      </c>
      <c r="B1414" t="s">
        <v>7797</v>
      </c>
      <c r="C1414" s="57">
        <v>61960</v>
      </c>
      <c r="D1414" s="58">
        <v>0</v>
      </c>
      <c r="E1414" s="58">
        <v>0</v>
      </c>
    </row>
    <row r="1415" spans="1:5" x14ac:dyDescent="0.3">
      <c r="A1415" t="s">
        <v>1407</v>
      </c>
      <c r="B1415" t="s">
        <v>7798</v>
      </c>
      <c r="C1415" s="57">
        <v>77456</v>
      </c>
      <c r="D1415" s="58">
        <v>0</v>
      </c>
      <c r="E1415" s="58">
        <v>0</v>
      </c>
    </row>
    <row r="1416" spans="1:5" x14ac:dyDescent="0.3">
      <c r="A1416" t="s">
        <v>1408</v>
      </c>
      <c r="B1416" t="s">
        <v>7799</v>
      </c>
      <c r="C1416" s="57">
        <v>77456</v>
      </c>
      <c r="D1416" s="58">
        <v>1844</v>
      </c>
      <c r="E1416" s="58">
        <v>0</v>
      </c>
    </row>
    <row r="1417" spans="1:5" x14ac:dyDescent="0.3">
      <c r="A1417" t="s">
        <v>1409</v>
      </c>
      <c r="B1417" t="s">
        <v>7800</v>
      </c>
      <c r="C1417" s="57">
        <v>42656</v>
      </c>
      <c r="D1417" s="58">
        <v>0</v>
      </c>
      <c r="E1417" s="58">
        <v>10145.360269179952</v>
      </c>
    </row>
    <row r="1418" spans="1:5" x14ac:dyDescent="0.3">
      <c r="A1418" t="s">
        <v>1410</v>
      </c>
      <c r="B1418" t="s">
        <v>7801</v>
      </c>
      <c r="C1418" s="57">
        <v>62571</v>
      </c>
      <c r="D1418" s="58">
        <v>0</v>
      </c>
      <c r="E1418" s="58">
        <v>0</v>
      </c>
    </row>
    <row r="1419" spans="1:5" x14ac:dyDescent="0.3">
      <c r="A1419" t="s">
        <v>1411</v>
      </c>
      <c r="B1419" t="s">
        <v>7802</v>
      </c>
      <c r="C1419" s="57">
        <v>62584</v>
      </c>
      <c r="D1419" s="58">
        <v>0</v>
      </c>
      <c r="E1419" s="58">
        <v>0</v>
      </c>
    </row>
    <row r="1420" spans="1:5" x14ac:dyDescent="0.3">
      <c r="A1420" t="s">
        <v>1412</v>
      </c>
      <c r="B1420" t="s">
        <v>7803</v>
      </c>
      <c r="C1420" s="57">
        <v>41595</v>
      </c>
      <c r="D1420" s="58">
        <v>0</v>
      </c>
      <c r="E1420" s="58">
        <v>0</v>
      </c>
    </row>
    <row r="1421" spans="1:5" x14ac:dyDescent="0.3">
      <c r="A1421" t="s">
        <v>1413</v>
      </c>
      <c r="B1421" t="s">
        <v>7804</v>
      </c>
      <c r="C1421" s="57">
        <v>68836</v>
      </c>
      <c r="D1421" s="58">
        <v>0</v>
      </c>
      <c r="E1421" s="58">
        <v>0</v>
      </c>
    </row>
    <row r="1422" spans="1:5" x14ac:dyDescent="0.3">
      <c r="A1422" t="s">
        <v>1414</v>
      </c>
      <c r="B1422" t="s">
        <v>7805</v>
      </c>
      <c r="C1422" s="57">
        <v>41000</v>
      </c>
      <c r="D1422" s="58">
        <v>0</v>
      </c>
      <c r="E1422" s="58">
        <v>0</v>
      </c>
    </row>
    <row r="1423" spans="1:5" x14ac:dyDescent="0.3">
      <c r="A1423" t="s">
        <v>1415</v>
      </c>
      <c r="B1423" t="s">
        <v>7806</v>
      </c>
      <c r="C1423" s="57">
        <v>63039</v>
      </c>
      <c r="D1423" s="58">
        <v>0</v>
      </c>
      <c r="E1423" s="58">
        <v>0</v>
      </c>
    </row>
    <row r="1424" spans="1:5" x14ac:dyDescent="0.3">
      <c r="A1424" t="s">
        <v>1416</v>
      </c>
      <c r="B1424" t="s">
        <v>7807</v>
      </c>
      <c r="C1424" s="57">
        <v>41425</v>
      </c>
      <c r="D1424" s="58">
        <v>0</v>
      </c>
      <c r="E1424" s="58">
        <v>0</v>
      </c>
    </row>
    <row r="1425" spans="1:5" x14ac:dyDescent="0.3">
      <c r="A1425" t="s">
        <v>1417</v>
      </c>
      <c r="B1425" t="s">
        <v>7808</v>
      </c>
      <c r="C1425" s="57">
        <v>63091</v>
      </c>
      <c r="D1425" s="58">
        <v>20284</v>
      </c>
      <c r="E1425" s="58">
        <v>0</v>
      </c>
    </row>
    <row r="1426" spans="1:5" x14ac:dyDescent="0.3">
      <c r="A1426" t="s">
        <v>1418</v>
      </c>
      <c r="B1426" t="s">
        <v>7809</v>
      </c>
      <c r="C1426" s="57">
        <v>41632</v>
      </c>
      <c r="D1426" s="58">
        <v>1844</v>
      </c>
      <c r="E1426" s="58">
        <v>0</v>
      </c>
    </row>
    <row r="1427" spans="1:5" x14ac:dyDescent="0.3">
      <c r="A1427" t="s">
        <v>1419</v>
      </c>
      <c r="B1427" t="s">
        <v>7810</v>
      </c>
      <c r="C1427" s="57">
        <v>32580</v>
      </c>
      <c r="D1427" s="58">
        <v>0</v>
      </c>
      <c r="E1427" s="58">
        <v>0</v>
      </c>
    </row>
    <row r="1428" spans="1:5" x14ac:dyDescent="0.3">
      <c r="A1428" t="s">
        <v>1420</v>
      </c>
      <c r="B1428" t="s">
        <v>7811</v>
      </c>
      <c r="C1428" s="57">
        <v>50129</v>
      </c>
      <c r="D1428" s="58">
        <v>0</v>
      </c>
      <c r="E1428" s="58">
        <v>0</v>
      </c>
    </row>
    <row r="1429" spans="1:5" x14ac:dyDescent="0.3">
      <c r="A1429" t="s">
        <v>1421</v>
      </c>
      <c r="B1429" t="s">
        <v>7812</v>
      </c>
      <c r="C1429" s="57">
        <v>41127</v>
      </c>
      <c r="D1429" s="58">
        <v>0</v>
      </c>
      <c r="E1429" s="58">
        <v>0</v>
      </c>
    </row>
    <row r="1430" spans="1:5" x14ac:dyDescent="0.3">
      <c r="A1430" t="s">
        <v>1422</v>
      </c>
      <c r="B1430" t="s">
        <v>7813</v>
      </c>
      <c r="C1430" s="57">
        <v>85600</v>
      </c>
      <c r="D1430" s="58">
        <v>0</v>
      </c>
      <c r="E1430" s="58">
        <v>0</v>
      </c>
    </row>
    <row r="1431" spans="1:5" x14ac:dyDescent="0.3">
      <c r="A1431" t="s">
        <v>1423</v>
      </c>
      <c r="B1431" t="s">
        <v>7814</v>
      </c>
      <c r="C1431" s="57">
        <v>50949</v>
      </c>
      <c r="D1431" s="58">
        <v>0</v>
      </c>
      <c r="E1431" s="58">
        <v>0</v>
      </c>
    </row>
    <row r="1432" spans="1:5" x14ac:dyDescent="0.3">
      <c r="A1432" t="s">
        <v>1424</v>
      </c>
      <c r="B1432" t="s">
        <v>7815</v>
      </c>
      <c r="C1432" s="57">
        <v>41000</v>
      </c>
      <c r="D1432" s="58">
        <v>0</v>
      </c>
      <c r="E1432" s="58">
        <v>0</v>
      </c>
    </row>
    <row r="1433" spans="1:5" x14ac:dyDescent="0.3">
      <c r="A1433" t="s">
        <v>1425</v>
      </c>
      <c r="B1433" t="s">
        <v>7816</v>
      </c>
      <c r="C1433" s="57">
        <v>41025</v>
      </c>
      <c r="D1433" s="58">
        <v>0</v>
      </c>
      <c r="E1433" s="58">
        <v>0</v>
      </c>
    </row>
    <row r="1434" spans="1:5" x14ac:dyDescent="0.3">
      <c r="A1434" t="s">
        <v>1426</v>
      </c>
      <c r="B1434" t="s">
        <v>7817</v>
      </c>
      <c r="C1434" s="57">
        <v>40888</v>
      </c>
      <c r="D1434" s="58">
        <v>7376</v>
      </c>
      <c r="E1434" s="58">
        <v>0</v>
      </c>
    </row>
    <row r="1435" spans="1:5" x14ac:dyDescent="0.3">
      <c r="A1435" t="s">
        <v>1427</v>
      </c>
      <c r="B1435" t="s">
        <v>7818</v>
      </c>
      <c r="C1435" s="57">
        <v>40342</v>
      </c>
      <c r="D1435" s="58">
        <v>0</v>
      </c>
      <c r="E1435" s="58">
        <v>0</v>
      </c>
    </row>
    <row r="1436" spans="1:5" x14ac:dyDescent="0.3">
      <c r="A1436" t="s">
        <v>1428</v>
      </c>
      <c r="B1436" t="s">
        <v>7819</v>
      </c>
      <c r="C1436" s="57">
        <v>45000</v>
      </c>
      <c r="D1436" s="58">
        <v>22404.084500000001</v>
      </c>
      <c r="E1436" s="58">
        <v>2172.9050095509465</v>
      </c>
    </row>
    <row r="1437" spans="1:5" x14ac:dyDescent="0.3">
      <c r="A1437" t="s">
        <v>1429</v>
      </c>
      <c r="B1437" t="s">
        <v>7820</v>
      </c>
      <c r="C1437" s="57">
        <v>69643</v>
      </c>
      <c r="D1437" s="58">
        <v>0</v>
      </c>
      <c r="E1437" s="58">
        <v>0</v>
      </c>
    </row>
    <row r="1438" spans="1:5" x14ac:dyDescent="0.3">
      <c r="A1438" t="s">
        <v>1430</v>
      </c>
      <c r="B1438" t="s">
        <v>7821</v>
      </c>
      <c r="C1438" s="57">
        <v>77533</v>
      </c>
      <c r="D1438" s="58">
        <v>0</v>
      </c>
      <c r="E1438" s="58">
        <v>0</v>
      </c>
    </row>
    <row r="1439" spans="1:5" x14ac:dyDescent="0.3">
      <c r="A1439" t="s">
        <v>1431</v>
      </c>
      <c r="B1439" t="s">
        <v>7822</v>
      </c>
      <c r="C1439" s="57">
        <v>41506</v>
      </c>
      <c r="D1439" s="58">
        <v>0</v>
      </c>
      <c r="E1439" s="58">
        <v>0</v>
      </c>
    </row>
    <row r="1440" spans="1:5" x14ac:dyDescent="0.3">
      <c r="A1440" t="s">
        <v>1432</v>
      </c>
      <c r="B1440" t="s">
        <v>7823</v>
      </c>
      <c r="C1440" s="57">
        <v>40888</v>
      </c>
      <c r="D1440" s="58">
        <v>3688</v>
      </c>
      <c r="E1440" s="58">
        <v>0</v>
      </c>
    </row>
    <row r="1441" spans="1:5" x14ac:dyDescent="0.3">
      <c r="A1441" t="s">
        <v>1433</v>
      </c>
      <c r="B1441" t="s">
        <v>7824</v>
      </c>
      <c r="C1441" s="57">
        <v>41039</v>
      </c>
      <c r="D1441" s="58">
        <v>0</v>
      </c>
      <c r="E1441" s="58">
        <v>0</v>
      </c>
    </row>
    <row r="1442" spans="1:5" x14ac:dyDescent="0.3">
      <c r="A1442" t="s">
        <v>1434</v>
      </c>
      <c r="B1442" t="s">
        <v>7825</v>
      </c>
      <c r="C1442" s="57">
        <v>69799</v>
      </c>
      <c r="D1442" s="58">
        <v>0</v>
      </c>
      <c r="E1442" s="58">
        <v>0</v>
      </c>
    </row>
    <row r="1443" spans="1:5" x14ac:dyDescent="0.3">
      <c r="A1443" t="s">
        <v>1435</v>
      </c>
      <c r="B1443" t="s">
        <v>7826</v>
      </c>
      <c r="C1443" s="57">
        <v>45000</v>
      </c>
      <c r="D1443" s="58">
        <v>22128</v>
      </c>
      <c r="E1443" s="58">
        <v>48358.694467878508</v>
      </c>
    </row>
    <row r="1444" spans="1:5" x14ac:dyDescent="0.3">
      <c r="A1444" t="s">
        <v>1436</v>
      </c>
      <c r="B1444" t="s">
        <v>7827</v>
      </c>
      <c r="C1444" s="57">
        <v>40632</v>
      </c>
      <c r="D1444" s="58">
        <v>0</v>
      </c>
      <c r="E1444" s="58">
        <v>0</v>
      </c>
    </row>
    <row r="1445" spans="1:5" x14ac:dyDescent="0.3">
      <c r="A1445" t="s">
        <v>1437</v>
      </c>
      <c r="B1445" t="s">
        <v>7828</v>
      </c>
      <c r="C1445" s="57">
        <v>41340</v>
      </c>
      <c r="D1445" s="58">
        <v>0</v>
      </c>
      <c r="E1445" s="58">
        <v>0</v>
      </c>
    </row>
    <row r="1446" spans="1:5" x14ac:dyDescent="0.3">
      <c r="A1446" t="s">
        <v>1438</v>
      </c>
      <c r="B1446" t="s">
        <v>7829</v>
      </c>
      <c r="C1446" s="57">
        <v>41506</v>
      </c>
      <c r="D1446" s="58">
        <v>3698.2839999999997</v>
      </c>
      <c r="E1446" s="58">
        <v>3631.7821318026458</v>
      </c>
    </row>
    <row r="1447" spans="1:5" x14ac:dyDescent="0.3">
      <c r="A1447" t="s">
        <v>1439</v>
      </c>
      <c r="B1447" t="s">
        <v>7830</v>
      </c>
      <c r="C1447" s="57">
        <v>70280</v>
      </c>
      <c r="D1447" s="58">
        <v>0</v>
      </c>
      <c r="E1447" s="58">
        <v>0</v>
      </c>
    </row>
    <row r="1448" spans="1:5" x14ac:dyDescent="0.3">
      <c r="A1448" t="s">
        <v>1440</v>
      </c>
      <c r="B1448" t="s">
        <v>7831</v>
      </c>
      <c r="C1448" s="57">
        <v>41138</v>
      </c>
      <c r="D1448" s="58">
        <v>0</v>
      </c>
      <c r="E1448" s="58">
        <v>0</v>
      </c>
    </row>
    <row r="1449" spans="1:5" x14ac:dyDescent="0.3">
      <c r="A1449" t="s">
        <v>1441</v>
      </c>
      <c r="B1449" t="s">
        <v>7832</v>
      </c>
      <c r="C1449" s="57">
        <v>41039</v>
      </c>
      <c r="D1449" s="58">
        <v>3688</v>
      </c>
      <c r="E1449" s="58">
        <v>0</v>
      </c>
    </row>
    <row r="1450" spans="1:5" x14ac:dyDescent="0.3">
      <c r="A1450" t="s">
        <v>1442</v>
      </c>
      <c r="B1450" t="s">
        <v>7833</v>
      </c>
      <c r="C1450" s="57">
        <v>73919</v>
      </c>
      <c r="D1450" s="58">
        <v>0</v>
      </c>
      <c r="E1450" s="58">
        <v>17640.084640184279</v>
      </c>
    </row>
    <row r="1451" spans="1:5" x14ac:dyDescent="0.3">
      <c r="A1451" t="s">
        <v>1443</v>
      </c>
      <c r="B1451" t="s">
        <v>7834</v>
      </c>
      <c r="C1451" s="57">
        <v>44201</v>
      </c>
      <c r="D1451" s="58">
        <v>0</v>
      </c>
      <c r="E1451" s="58">
        <v>0</v>
      </c>
    </row>
    <row r="1452" spans="1:5" x14ac:dyDescent="0.3">
      <c r="A1452" t="s">
        <v>1444</v>
      </c>
      <c r="B1452" t="s">
        <v>7835</v>
      </c>
      <c r="C1452" s="57">
        <v>75375</v>
      </c>
      <c r="D1452" s="58">
        <v>0</v>
      </c>
      <c r="E1452" s="58">
        <v>0</v>
      </c>
    </row>
    <row r="1453" spans="1:5" x14ac:dyDescent="0.3">
      <c r="A1453" t="s">
        <v>1445</v>
      </c>
      <c r="B1453" t="s">
        <v>7836</v>
      </c>
      <c r="C1453" s="57">
        <v>70644</v>
      </c>
      <c r="D1453" s="58">
        <v>0</v>
      </c>
      <c r="E1453" s="58">
        <v>0</v>
      </c>
    </row>
    <row r="1454" spans="1:5" x14ac:dyDescent="0.3">
      <c r="A1454" t="s">
        <v>1446</v>
      </c>
      <c r="B1454" t="s">
        <v>7837</v>
      </c>
      <c r="C1454" s="57">
        <v>41012</v>
      </c>
      <c r="D1454" s="58">
        <v>0</v>
      </c>
      <c r="E1454" s="58">
        <v>11907.313976688165</v>
      </c>
    </row>
    <row r="1455" spans="1:5" x14ac:dyDescent="0.3">
      <c r="A1455" t="s">
        <v>1447</v>
      </c>
      <c r="B1455" t="s">
        <v>7838</v>
      </c>
      <c r="C1455" s="57">
        <v>75375</v>
      </c>
      <c r="D1455" s="58">
        <v>0</v>
      </c>
      <c r="E1455" s="58">
        <v>0</v>
      </c>
    </row>
    <row r="1456" spans="1:5" x14ac:dyDescent="0.3">
      <c r="A1456" t="s">
        <v>1448</v>
      </c>
      <c r="B1456" t="s">
        <v>7839</v>
      </c>
      <c r="C1456" s="57">
        <v>40894</v>
      </c>
      <c r="D1456" s="58">
        <v>0</v>
      </c>
      <c r="E1456" s="58">
        <v>0</v>
      </c>
    </row>
    <row r="1457" spans="1:5" x14ac:dyDescent="0.3">
      <c r="A1457" t="s">
        <v>1449</v>
      </c>
      <c r="B1457" t="s">
        <v>7840</v>
      </c>
      <c r="C1457" s="57">
        <v>42658</v>
      </c>
      <c r="D1457" s="58">
        <v>3161.1262000000006</v>
      </c>
      <c r="E1457" s="58">
        <v>6703.643114572069</v>
      </c>
    </row>
    <row r="1458" spans="1:5" x14ac:dyDescent="0.3">
      <c r="A1458" t="s">
        <v>1450</v>
      </c>
      <c r="B1458" t="s">
        <v>7841</v>
      </c>
      <c r="C1458" s="57">
        <v>68836</v>
      </c>
      <c r="D1458" s="58">
        <v>0</v>
      </c>
      <c r="E1458" s="58">
        <v>0</v>
      </c>
    </row>
    <row r="1459" spans="1:5" x14ac:dyDescent="0.3">
      <c r="A1459" t="s">
        <v>1451</v>
      </c>
      <c r="B1459" t="s">
        <v>7842</v>
      </c>
      <c r="C1459" s="57">
        <v>41246</v>
      </c>
      <c r="D1459" s="58">
        <v>0</v>
      </c>
      <c r="E1459" s="58">
        <v>0</v>
      </c>
    </row>
    <row r="1460" spans="1:5" x14ac:dyDescent="0.3">
      <c r="A1460" t="s">
        <v>1452</v>
      </c>
      <c r="B1460" t="s">
        <v>7843</v>
      </c>
      <c r="C1460" s="57">
        <v>71242</v>
      </c>
      <c r="D1460" s="58">
        <v>0</v>
      </c>
      <c r="E1460" s="58">
        <v>0</v>
      </c>
    </row>
    <row r="1461" spans="1:5" x14ac:dyDescent="0.3">
      <c r="A1461" t="s">
        <v>1453</v>
      </c>
      <c r="B1461" t="s">
        <v>7844</v>
      </c>
      <c r="C1461" s="57">
        <v>77975</v>
      </c>
      <c r="D1461" s="58">
        <v>0</v>
      </c>
      <c r="E1461" s="58">
        <v>0</v>
      </c>
    </row>
    <row r="1462" spans="1:5" x14ac:dyDescent="0.3">
      <c r="A1462" t="s">
        <v>1454</v>
      </c>
      <c r="B1462" t="s">
        <v>7845</v>
      </c>
      <c r="C1462" s="57">
        <v>71463</v>
      </c>
      <c r="D1462" s="58">
        <v>0</v>
      </c>
      <c r="E1462" s="58">
        <v>0</v>
      </c>
    </row>
    <row r="1463" spans="1:5" x14ac:dyDescent="0.3">
      <c r="A1463" t="s">
        <v>1455</v>
      </c>
      <c r="B1463" t="s">
        <v>7846</v>
      </c>
      <c r="C1463" s="57">
        <v>77456</v>
      </c>
      <c r="D1463" s="58">
        <v>3688</v>
      </c>
      <c r="E1463" s="58">
        <v>0</v>
      </c>
    </row>
    <row r="1464" spans="1:5" x14ac:dyDescent="0.3">
      <c r="A1464" t="s">
        <v>1456</v>
      </c>
      <c r="B1464" t="s">
        <v>7847</v>
      </c>
      <c r="C1464" s="57">
        <v>71502</v>
      </c>
      <c r="D1464" s="58">
        <v>0</v>
      </c>
      <c r="E1464" s="58">
        <v>0</v>
      </c>
    </row>
    <row r="1465" spans="1:5" x14ac:dyDescent="0.3">
      <c r="A1465" t="s">
        <v>1457</v>
      </c>
      <c r="B1465" t="s">
        <v>7848</v>
      </c>
      <c r="C1465" s="57">
        <v>71515</v>
      </c>
      <c r="D1465" s="58">
        <v>0</v>
      </c>
      <c r="E1465" s="58">
        <v>0</v>
      </c>
    </row>
    <row r="1466" spans="1:5" x14ac:dyDescent="0.3">
      <c r="A1466" t="s">
        <v>1458</v>
      </c>
      <c r="B1466" t="s">
        <v>7849</v>
      </c>
      <c r="C1466" s="57">
        <v>41246</v>
      </c>
      <c r="D1466" s="58">
        <v>0</v>
      </c>
      <c r="E1466" s="58">
        <v>0</v>
      </c>
    </row>
    <row r="1467" spans="1:5" x14ac:dyDescent="0.3">
      <c r="A1467" t="s">
        <v>1459</v>
      </c>
      <c r="B1467" t="s">
        <v>7850</v>
      </c>
      <c r="C1467" s="57">
        <v>47920</v>
      </c>
      <c r="D1467" s="58">
        <v>0</v>
      </c>
      <c r="E1467" s="58">
        <v>0</v>
      </c>
    </row>
    <row r="1468" spans="1:5" x14ac:dyDescent="0.3">
      <c r="A1468" t="s">
        <v>1460</v>
      </c>
      <c r="B1468" t="s">
        <v>7851</v>
      </c>
      <c r="C1468" s="57">
        <v>41787</v>
      </c>
      <c r="D1468" s="58">
        <v>18440</v>
      </c>
      <c r="E1468" s="58">
        <v>22730.743894238625</v>
      </c>
    </row>
    <row r="1469" spans="1:5" x14ac:dyDescent="0.3">
      <c r="A1469" t="s">
        <v>1461</v>
      </c>
      <c r="B1469" t="s">
        <v>7852</v>
      </c>
      <c r="C1469" s="57">
        <v>41246</v>
      </c>
      <c r="D1469" s="58">
        <v>18440</v>
      </c>
      <c r="E1469" s="58">
        <v>0</v>
      </c>
    </row>
    <row r="1470" spans="1:5" x14ac:dyDescent="0.3">
      <c r="A1470" t="s">
        <v>1462</v>
      </c>
      <c r="B1470" t="s">
        <v>7853</v>
      </c>
      <c r="C1470" s="57">
        <v>71749</v>
      </c>
      <c r="D1470" s="58">
        <v>0</v>
      </c>
      <c r="E1470" s="58">
        <v>0</v>
      </c>
    </row>
    <row r="1471" spans="1:5" x14ac:dyDescent="0.3">
      <c r="A1471" t="s">
        <v>1463</v>
      </c>
      <c r="B1471" t="s">
        <v>7854</v>
      </c>
      <c r="C1471" s="57">
        <v>41385</v>
      </c>
      <c r="D1471" s="58">
        <v>0</v>
      </c>
      <c r="E1471" s="58">
        <v>0</v>
      </c>
    </row>
    <row r="1472" spans="1:5" x14ac:dyDescent="0.3">
      <c r="A1472" t="s">
        <v>1464</v>
      </c>
      <c r="B1472" t="s">
        <v>7855</v>
      </c>
      <c r="C1472" s="57">
        <v>61960</v>
      </c>
      <c r="D1472" s="58">
        <v>0</v>
      </c>
      <c r="E1472" s="58">
        <v>0</v>
      </c>
    </row>
    <row r="1473" spans="1:5" x14ac:dyDescent="0.3">
      <c r="A1473" t="s">
        <v>1465</v>
      </c>
      <c r="B1473" t="s">
        <v>7856</v>
      </c>
      <c r="C1473" s="57">
        <v>41506</v>
      </c>
      <c r="D1473" s="58">
        <v>0</v>
      </c>
      <c r="E1473" s="58">
        <v>14521.991635935048</v>
      </c>
    </row>
    <row r="1474" spans="1:5" x14ac:dyDescent="0.3">
      <c r="A1474" t="s">
        <v>1466</v>
      </c>
      <c r="B1474" t="s">
        <v>7857</v>
      </c>
      <c r="C1474" s="57">
        <v>41359</v>
      </c>
      <c r="D1474" s="58">
        <v>0</v>
      </c>
      <c r="E1474" s="58">
        <v>0</v>
      </c>
    </row>
    <row r="1475" spans="1:5" x14ac:dyDescent="0.3">
      <c r="A1475" t="s">
        <v>1467</v>
      </c>
      <c r="B1475" t="s">
        <v>7858</v>
      </c>
      <c r="C1475" s="57">
        <v>72100</v>
      </c>
      <c r="D1475" s="58">
        <v>0</v>
      </c>
      <c r="E1475" s="58">
        <v>0</v>
      </c>
    </row>
    <row r="1476" spans="1:5" x14ac:dyDescent="0.3">
      <c r="A1476" t="s">
        <v>1468</v>
      </c>
      <c r="B1476" t="s">
        <v>7859</v>
      </c>
      <c r="C1476" s="57">
        <v>40946</v>
      </c>
      <c r="D1476" s="58">
        <v>0</v>
      </c>
      <c r="E1476" s="58">
        <v>13443.244468072877</v>
      </c>
    </row>
    <row r="1477" spans="1:5" x14ac:dyDescent="0.3">
      <c r="A1477" t="s">
        <v>1469</v>
      </c>
      <c r="B1477" t="s">
        <v>7860</v>
      </c>
      <c r="C1477" s="57">
        <v>41242</v>
      </c>
      <c r="D1477" s="58">
        <v>0</v>
      </c>
      <c r="E1477" s="58">
        <v>775.67058260565705</v>
      </c>
    </row>
    <row r="1478" spans="1:5" x14ac:dyDescent="0.3">
      <c r="A1478" t="s">
        <v>1470</v>
      </c>
      <c r="B1478" t="s">
        <v>7861</v>
      </c>
      <c r="C1478" s="57">
        <v>41340</v>
      </c>
      <c r="D1478" s="58">
        <v>0</v>
      </c>
      <c r="E1478" s="58">
        <v>0</v>
      </c>
    </row>
    <row r="1479" spans="1:5" x14ac:dyDescent="0.3">
      <c r="A1479" t="s">
        <v>1471</v>
      </c>
      <c r="B1479" t="s">
        <v>7862</v>
      </c>
      <c r="C1479" s="57">
        <v>40888</v>
      </c>
      <c r="D1479" s="58">
        <v>0</v>
      </c>
      <c r="E1479" s="58">
        <v>0</v>
      </c>
    </row>
    <row r="1480" spans="1:5" x14ac:dyDescent="0.3">
      <c r="A1480" t="s">
        <v>1472</v>
      </c>
      <c r="B1480" t="s">
        <v>7863</v>
      </c>
      <c r="C1480" s="57">
        <v>72386</v>
      </c>
      <c r="D1480" s="58">
        <v>0</v>
      </c>
      <c r="E1480" s="58">
        <v>0</v>
      </c>
    </row>
    <row r="1481" spans="1:5" x14ac:dyDescent="0.3">
      <c r="A1481" t="s">
        <v>1473</v>
      </c>
      <c r="B1481" t="s">
        <v>7864</v>
      </c>
      <c r="C1481" s="57">
        <v>40894</v>
      </c>
      <c r="D1481" s="58">
        <v>0</v>
      </c>
      <c r="E1481" s="58">
        <v>0</v>
      </c>
    </row>
    <row r="1482" spans="1:5" x14ac:dyDescent="0.3">
      <c r="A1482" t="s">
        <v>1474</v>
      </c>
      <c r="B1482" t="s">
        <v>7865</v>
      </c>
      <c r="C1482" s="57">
        <v>42724</v>
      </c>
      <c r="D1482" s="58">
        <v>0</v>
      </c>
      <c r="E1482" s="58">
        <v>55909.924642913713</v>
      </c>
    </row>
    <row r="1483" spans="1:5" x14ac:dyDescent="0.3">
      <c r="A1483" t="s">
        <v>1475</v>
      </c>
      <c r="B1483" t="s">
        <v>7866</v>
      </c>
      <c r="C1483" s="57">
        <v>61284</v>
      </c>
      <c r="D1483" s="58">
        <v>3505.7956000000004</v>
      </c>
      <c r="E1483" s="58">
        <v>11825.123716279619</v>
      </c>
    </row>
    <row r="1484" spans="1:5" x14ac:dyDescent="0.3">
      <c r="A1484" t="s">
        <v>1476</v>
      </c>
      <c r="B1484" t="s">
        <v>7867</v>
      </c>
      <c r="C1484" s="57">
        <v>72750</v>
      </c>
      <c r="D1484" s="58">
        <v>0</v>
      </c>
      <c r="E1484" s="58">
        <v>0</v>
      </c>
    </row>
    <row r="1485" spans="1:5" x14ac:dyDescent="0.3">
      <c r="A1485" t="s">
        <v>1477</v>
      </c>
      <c r="B1485" t="s">
        <v>7868</v>
      </c>
      <c r="C1485" s="57">
        <v>48348</v>
      </c>
      <c r="D1485" s="58">
        <v>0</v>
      </c>
      <c r="E1485" s="58">
        <v>0</v>
      </c>
    </row>
    <row r="1486" spans="1:5" x14ac:dyDescent="0.3">
      <c r="A1486" t="s">
        <v>1478</v>
      </c>
      <c r="B1486" t="s">
        <v>7869</v>
      </c>
      <c r="C1486" s="57">
        <v>40980</v>
      </c>
      <c r="D1486" s="58">
        <v>0</v>
      </c>
      <c r="E1486" s="58">
        <v>5892.0142930376733</v>
      </c>
    </row>
    <row r="1487" spans="1:5" x14ac:dyDescent="0.3">
      <c r="A1487" t="s">
        <v>1479</v>
      </c>
      <c r="B1487" t="s">
        <v>7870</v>
      </c>
      <c r="C1487" s="57">
        <v>83280</v>
      </c>
      <c r="D1487" s="58">
        <v>9220</v>
      </c>
      <c r="E1487" s="58">
        <v>0</v>
      </c>
    </row>
    <row r="1488" spans="1:5" x14ac:dyDescent="0.3">
      <c r="A1488" t="s">
        <v>1480</v>
      </c>
      <c r="B1488" t="s">
        <v>7871</v>
      </c>
      <c r="C1488" s="57">
        <v>31384</v>
      </c>
      <c r="D1488" s="58">
        <v>0</v>
      </c>
      <c r="E1488" s="58">
        <v>0</v>
      </c>
    </row>
    <row r="1489" spans="1:5" x14ac:dyDescent="0.3">
      <c r="A1489" t="s">
        <v>1481</v>
      </c>
      <c r="B1489" t="s">
        <v>7872</v>
      </c>
      <c r="C1489" s="57">
        <v>44201</v>
      </c>
      <c r="D1489" s="58">
        <v>0</v>
      </c>
      <c r="E1489" s="58">
        <v>0</v>
      </c>
    </row>
    <row r="1490" spans="1:5" x14ac:dyDescent="0.3">
      <c r="A1490" t="s">
        <v>1482</v>
      </c>
      <c r="B1490" t="s">
        <v>7873</v>
      </c>
      <c r="C1490" s="57">
        <v>48348</v>
      </c>
      <c r="D1490" s="58">
        <v>0</v>
      </c>
      <c r="E1490" s="58">
        <v>0</v>
      </c>
    </row>
    <row r="1491" spans="1:5" x14ac:dyDescent="0.3">
      <c r="A1491" t="s">
        <v>1483</v>
      </c>
      <c r="B1491" t="s">
        <v>7874</v>
      </c>
      <c r="C1491" s="57">
        <v>41223</v>
      </c>
      <c r="D1491" s="58">
        <v>0</v>
      </c>
      <c r="E1491" s="58">
        <v>0</v>
      </c>
    </row>
    <row r="1492" spans="1:5" x14ac:dyDescent="0.3">
      <c r="A1492" t="s">
        <v>1484</v>
      </c>
      <c r="B1492" t="s">
        <v>7875</v>
      </c>
      <c r="C1492" s="57">
        <v>50819</v>
      </c>
      <c r="D1492" s="58">
        <v>0</v>
      </c>
      <c r="E1492" s="58">
        <v>0</v>
      </c>
    </row>
    <row r="1493" spans="1:5" x14ac:dyDescent="0.3">
      <c r="A1493" t="s">
        <v>1485</v>
      </c>
      <c r="B1493" t="s">
        <v>7876</v>
      </c>
      <c r="C1493" s="57">
        <v>73556</v>
      </c>
      <c r="D1493" s="58">
        <v>0</v>
      </c>
      <c r="E1493" s="58">
        <v>0</v>
      </c>
    </row>
    <row r="1494" spans="1:5" x14ac:dyDescent="0.3">
      <c r="A1494" t="s">
        <v>1486</v>
      </c>
      <c r="B1494" t="s">
        <v>7877</v>
      </c>
      <c r="C1494" s="57">
        <v>40971</v>
      </c>
      <c r="D1494" s="58">
        <v>0</v>
      </c>
      <c r="E1494" s="58">
        <v>0</v>
      </c>
    </row>
    <row r="1495" spans="1:5" x14ac:dyDescent="0.3">
      <c r="A1495" t="s">
        <v>1487</v>
      </c>
      <c r="B1495" t="s">
        <v>7878</v>
      </c>
      <c r="C1495" s="57">
        <v>40557</v>
      </c>
      <c r="D1495" s="58">
        <v>0</v>
      </c>
      <c r="E1495" s="58">
        <v>0</v>
      </c>
    </row>
    <row r="1496" spans="1:5" x14ac:dyDescent="0.3">
      <c r="A1496" t="s">
        <v>1488</v>
      </c>
      <c r="B1496" t="s">
        <v>7879</v>
      </c>
      <c r="C1496" s="57">
        <v>44397</v>
      </c>
      <c r="D1496" s="58">
        <v>0</v>
      </c>
      <c r="E1496" s="58">
        <v>0</v>
      </c>
    </row>
    <row r="1497" spans="1:5" x14ac:dyDescent="0.3">
      <c r="A1497" t="s">
        <v>1489</v>
      </c>
      <c r="B1497" t="s">
        <v>7880</v>
      </c>
      <c r="C1497" s="57">
        <v>41228</v>
      </c>
      <c r="D1497" s="58">
        <v>0</v>
      </c>
      <c r="E1497" s="58">
        <v>0</v>
      </c>
    </row>
    <row r="1498" spans="1:5" x14ac:dyDescent="0.3">
      <c r="A1498" t="s">
        <v>1490</v>
      </c>
      <c r="B1498" t="s">
        <v>7881</v>
      </c>
      <c r="C1498" s="57">
        <v>77338</v>
      </c>
      <c r="D1498" s="58">
        <v>0</v>
      </c>
      <c r="E1498" s="58">
        <v>0</v>
      </c>
    </row>
    <row r="1499" spans="1:5" x14ac:dyDescent="0.3">
      <c r="A1499" t="s">
        <v>1491</v>
      </c>
      <c r="B1499" t="s">
        <v>7882</v>
      </c>
      <c r="C1499" s="57">
        <v>74154</v>
      </c>
      <c r="D1499" s="58">
        <v>0</v>
      </c>
      <c r="E1499" s="58">
        <v>0</v>
      </c>
    </row>
    <row r="1500" spans="1:5" x14ac:dyDescent="0.3">
      <c r="A1500" t="s">
        <v>1492</v>
      </c>
      <c r="B1500" t="s">
        <v>7883</v>
      </c>
      <c r="C1500" s="57">
        <v>41516</v>
      </c>
      <c r="D1500" s="58">
        <v>221176.3316</v>
      </c>
      <c r="E1500" s="58">
        <v>157163.18857496738</v>
      </c>
    </row>
    <row r="1501" spans="1:5" x14ac:dyDescent="0.3">
      <c r="A1501" t="s">
        <v>1493</v>
      </c>
      <c r="B1501" t="s">
        <v>7884</v>
      </c>
      <c r="C1501" s="57">
        <v>25351</v>
      </c>
      <c r="D1501" s="58">
        <v>0</v>
      </c>
      <c r="E1501" s="58">
        <v>0</v>
      </c>
    </row>
    <row r="1502" spans="1:5" x14ac:dyDescent="0.3">
      <c r="A1502" t="s">
        <v>1494</v>
      </c>
      <c r="B1502" t="s">
        <v>7885</v>
      </c>
      <c r="C1502" s="57">
        <v>41239</v>
      </c>
      <c r="D1502" s="58">
        <v>0</v>
      </c>
      <c r="E1502" s="58">
        <v>0</v>
      </c>
    </row>
    <row r="1503" spans="1:5" x14ac:dyDescent="0.3">
      <c r="A1503" t="s">
        <v>1495</v>
      </c>
      <c r="B1503" t="s">
        <v>7886</v>
      </c>
      <c r="C1503" s="57">
        <v>31384</v>
      </c>
      <c r="D1503" s="58">
        <v>0</v>
      </c>
      <c r="E1503" s="58">
        <v>0</v>
      </c>
    </row>
    <row r="1504" spans="1:5" x14ac:dyDescent="0.3">
      <c r="A1504" t="s">
        <v>1496</v>
      </c>
      <c r="B1504" t="s">
        <v>7887</v>
      </c>
      <c r="C1504" s="57">
        <v>77338</v>
      </c>
      <c r="D1504" s="58">
        <v>0</v>
      </c>
      <c r="E1504" s="58">
        <v>0</v>
      </c>
    </row>
    <row r="1505" spans="1:5" x14ac:dyDescent="0.3">
      <c r="A1505" t="s">
        <v>1497</v>
      </c>
      <c r="B1505" t="s">
        <v>7888</v>
      </c>
      <c r="C1505" s="57">
        <v>40971</v>
      </c>
      <c r="D1505" s="58">
        <v>33192</v>
      </c>
      <c r="E1505" s="58">
        <v>17105.847947528724</v>
      </c>
    </row>
    <row r="1506" spans="1:5" x14ac:dyDescent="0.3">
      <c r="A1506" t="s">
        <v>1498</v>
      </c>
      <c r="B1506" t="s">
        <v>7889</v>
      </c>
      <c r="C1506" s="57">
        <v>83228</v>
      </c>
      <c r="D1506" s="58">
        <v>11097.319799999999</v>
      </c>
      <c r="E1506" s="58">
        <v>0</v>
      </c>
    </row>
    <row r="1507" spans="1:5" x14ac:dyDescent="0.3">
      <c r="A1507" t="s">
        <v>1499</v>
      </c>
      <c r="B1507" t="s">
        <v>7890</v>
      </c>
      <c r="C1507" s="57">
        <v>31017</v>
      </c>
      <c r="D1507" s="58">
        <v>25475.958600000002</v>
      </c>
      <c r="E1507" s="58">
        <v>10155.634051731018</v>
      </c>
    </row>
    <row r="1508" spans="1:5" x14ac:dyDescent="0.3">
      <c r="A1508" t="s">
        <v>1500</v>
      </c>
      <c r="B1508" t="s">
        <v>7891</v>
      </c>
      <c r="C1508" s="57">
        <v>42669</v>
      </c>
      <c r="D1508" s="58">
        <v>72227.509699999995</v>
      </c>
      <c r="E1508" s="58">
        <v>22242.739223062879</v>
      </c>
    </row>
    <row r="1509" spans="1:5" x14ac:dyDescent="0.3">
      <c r="A1509" t="s">
        <v>1501</v>
      </c>
      <c r="B1509" t="s">
        <v>7892</v>
      </c>
      <c r="C1509" s="57">
        <v>74609</v>
      </c>
      <c r="D1509" s="58">
        <v>0</v>
      </c>
      <c r="E1509" s="58">
        <v>0</v>
      </c>
    </row>
    <row r="1510" spans="1:5" x14ac:dyDescent="0.3">
      <c r="A1510" t="s">
        <v>1502</v>
      </c>
      <c r="B1510" t="s">
        <v>7893</v>
      </c>
      <c r="C1510" s="57">
        <v>48348</v>
      </c>
      <c r="D1510" s="58">
        <v>3688</v>
      </c>
      <c r="E1510" s="58">
        <v>3333.842437821665</v>
      </c>
    </row>
    <row r="1511" spans="1:5" x14ac:dyDescent="0.3">
      <c r="A1511" t="s">
        <v>1503</v>
      </c>
      <c r="B1511" t="s">
        <v>7894</v>
      </c>
      <c r="C1511" s="57">
        <v>48348</v>
      </c>
      <c r="D1511" s="58">
        <v>0</v>
      </c>
      <c r="E1511" s="58">
        <v>0</v>
      </c>
    </row>
    <row r="1512" spans="1:5" x14ac:dyDescent="0.3">
      <c r="A1512" t="s">
        <v>1504</v>
      </c>
      <c r="B1512" t="s">
        <v>7895</v>
      </c>
      <c r="C1512" s="57">
        <v>40848</v>
      </c>
      <c r="D1512" s="58">
        <v>0</v>
      </c>
      <c r="E1512" s="58">
        <v>0</v>
      </c>
    </row>
    <row r="1513" spans="1:5" x14ac:dyDescent="0.3">
      <c r="A1513" t="s">
        <v>1505</v>
      </c>
      <c r="B1513" t="s">
        <v>7896</v>
      </c>
      <c r="C1513" s="57">
        <v>41223</v>
      </c>
      <c r="D1513" s="58">
        <v>0</v>
      </c>
      <c r="E1513" s="58">
        <v>0</v>
      </c>
    </row>
    <row r="1514" spans="1:5" x14ac:dyDescent="0.3">
      <c r="A1514" t="s">
        <v>1506</v>
      </c>
      <c r="B1514" t="s">
        <v>7897</v>
      </c>
      <c r="C1514" s="57">
        <v>40803</v>
      </c>
      <c r="D1514" s="58">
        <v>0</v>
      </c>
      <c r="E1514" s="58">
        <v>1767.0905987837484</v>
      </c>
    </row>
    <row r="1515" spans="1:5" x14ac:dyDescent="0.3">
      <c r="A1515" t="s">
        <v>1507</v>
      </c>
      <c r="B1515" t="s">
        <v>7898</v>
      </c>
      <c r="C1515" s="57">
        <v>41506</v>
      </c>
      <c r="D1515" s="58">
        <v>0</v>
      </c>
      <c r="E1515" s="58">
        <v>0</v>
      </c>
    </row>
    <row r="1516" spans="1:5" x14ac:dyDescent="0.3">
      <c r="A1516" t="s">
        <v>1508</v>
      </c>
      <c r="B1516" t="s">
        <v>7899</v>
      </c>
      <c r="C1516" s="57">
        <v>41407</v>
      </c>
      <c r="D1516" s="58">
        <v>0</v>
      </c>
      <c r="E1516" s="58">
        <v>0</v>
      </c>
    </row>
    <row r="1517" spans="1:5" x14ac:dyDescent="0.3">
      <c r="A1517" t="s">
        <v>1509</v>
      </c>
      <c r="B1517" t="s">
        <v>7900</v>
      </c>
      <c r="C1517" s="57">
        <v>75064</v>
      </c>
      <c r="D1517" s="58">
        <v>0</v>
      </c>
      <c r="E1517" s="58">
        <v>0</v>
      </c>
    </row>
    <row r="1518" spans="1:5" x14ac:dyDescent="0.3">
      <c r="A1518" t="s">
        <v>1510</v>
      </c>
      <c r="B1518" t="s">
        <v>7901</v>
      </c>
      <c r="C1518" s="57">
        <v>43305</v>
      </c>
      <c r="D1518" s="58">
        <v>0</v>
      </c>
      <c r="E1518" s="58">
        <v>0</v>
      </c>
    </row>
    <row r="1519" spans="1:5" x14ac:dyDescent="0.3">
      <c r="A1519" t="s">
        <v>1511</v>
      </c>
      <c r="B1519" t="s">
        <v>7902</v>
      </c>
      <c r="C1519" s="57">
        <v>48348</v>
      </c>
      <c r="D1519" s="58">
        <v>18644.516800000001</v>
      </c>
      <c r="E1519" s="58">
        <v>0</v>
      </c>
    </row>
    <row r="1520" spans="1:5" x14ac:dyDescent="0.3">
      <c r="A1520" t="s">
        <v>1512</v>
      </c>
      <c r="B1520" t="s">
        <v>7903</v>
      </c>
      <c r="C1520" s="57">
        <v>73191</v>
      </c>
      <c r="D1520" s="58">
        <v>7376</v>
      </c>
      <c r="E1520" s="58">
        <v>0</v>
      </c>
    </row>
    <row r="1521" spans="1:5" x14ac:dyDescent="0.3">
      <c r="A1521" t="s">
        <v>1513</v>
      </c>
      <c r="B1521" t="s">
        <v>7904</v>
      </c>
      <c r="C1521" s="57">
        <v>61960</v>
      </c>
      <c r="D1521" s="58">
        <v>0</v>
      </c>
      <c r="E1521" s="58">
        <v>0</v>
      </c>
    </row>
    <row r="1522" spans="1:5" x14ac:dyDescent="0.3">
      <c r="A1522" t="s">
        <v>1514</v>
      </c>
      <c r="B1522" t="s">
        <v>7905</v>
      </c>
      <c r="C1522" s="57">
        <v>41246</v>
      </c>
      <c r="D1522" s="58">
        <v>3688</v>
      </c>
      <c r="E1522" s="58">
        <v>0</v>
      </c>
    </row>
    <row r="1523" spans="1:5" x14ac:dyDescent="0.3">
      <c r="A1523" t="s">
        <v>1515</v>
      </c>
      <c r="B1523" t="s">
        <v>7906</v>
      </c>
      <c r="C1523" s="57">
        <v>75388</v>
      </c>
      <c r="D1523" s="58">
        <v>0</v>
      </c>
      <c r="E1523" s="58">
        <v>6739.6013535008078</v>
      </c>
    </row>
    <row r="1524" spans="1:5" x14ac:dyDescent="0.3">
      <c r="A1524" t="s">
        <v>1516</v>
      </c>
      <c r="B1524" t="s">
        <v>7907</v>
      </c>
      <c r="C1524" s="57">
        <v>75688</v>
      </c>
      <c r="D1524" s="58">
        <v>0</v>
      </c>
      <c r="E1524" s="58">
        <v>0</v>
      </c>
    </row>
    <row r="1525" spans="1:5" x14ac:dyDescent="0.3">
      <c r="A1525" t="s">
        <v>1517</v>
      </c>
      <c r="B1525" t="s">
        <v>7908</v>
      </c>
      <c r="C1525" s="57">
        <v>40959</v>
      </c>
      <c r="D1525" s="58">
        <v>3748.0513000000001</v>
      </c>
      <c r="E1525" s="58">
        <v>0</v>
      </c>
    </row>
    <row r="1526" spans="1:5" x14ac:dyDescent="0.3">
      <c r="A1526" t="s">
        <v>1518</v>
      </c>
      <c r="B1526" t="s">
        <v>7909</v>
      </c>
      <c r="C1526" s="57">
        <v>41194</v>
      </c>
      <c r="D1526" s="58">
        <v>0</v>
      </c>
      <c r="E1526" s="58">
        <v>0</v>
      </c>
    </row>
    <row r="1527" spans="1:5" x14ac:dyDescent="0.3">
      <c r="A1527" t="s">
        <v>1519</v>
      </c>
      <c r="B1527" t="s">
        <v>7910</v>
      </c>
      <c r="C1527" s="57">
        <v>48101</v>
      </c>
      <c r="D1527" s="58">
        <v>193613.76640000002</v>
      </c>
      <c r="E1527" s="58">
        <v>168936.94337849168</v>
      </c>
    </row>
    <row r="1528" spans="1:5" x14ac:dyDescent="0.3">
      <c r="A1528" t="s">
        <v>1520</v>
      </c>
      <c r="B1528" t="s">
        <v>7911</v>
      </c>
      <c r="C1528" s="57">
        <v>45000</v>
      </c>
      <c r="D1528" s="58">
        <v>23919.500199999999</v>
      </c>
      <c r="E1528" s="58">
        <v>0</v>
      </c>
    </row>
    <row r="1529" spans="1:5" x14ac:dyDescent="0.3">
      <c r="A1529" t="s">
        <v>1521</v>
      </c>
      <c r="B1529" t="s">
        <v>7912</v>
      </c>
      <c r="C1529" s="57">
        <v>38001</v>
      </c>
      <c r="D1529" s="58">
        <v>0</v>
      </c>
      <c r="E1529" s="58">
        <v>0</v>
      </c>
    </row>
    <row r="1530" spans="1:5" x14ac:dyDescent="0.3">
      <c r="A1530" t="s">
        <v>1522</v>
      </c>
      <c r="B1530" t="s">
        <v>7913</v>
      </c>
      <c r="C1530" s="57">
        <v>41013</v>
      </c>
      <c r="D1530" s="58">
        <v>0</v>
      </c>
      <c r="E1530" s="58">
        <v>0</v>
      </c>
    </row>
    <row r="1531" spans="1:5" x14ac:dyDescent="0.3">
      <c r="A1531" t="s">
        <v>1523</v>
      </c>
      <c r="B1531" t="s">
        <v>7914</v>
      </c>
      <c r="C1531" s="57">
        <v>83280</v>
      </c>
      <c r="D1531" s="58">
        <v>419281.8052</v>
      </c>
      <c r="E1531" s="58">
        <v>253454.21553485506</v>
      </c>
    </row>
    <row r="1532" spans="1:5" x14ac:dyDescent="0.3">
      <c r="A1532" t="s">
        <v>1524</v>
      </c>
      <c r="B1532" t="s">
        <v>7915</v>
      </c>
      <c r="C1532" s="57">
        <v>40814</v>
      </c>
      <c r="D1532" s="58">
        <v>7376</v>
      </c>
      <c r="E1532" s="58">
        <v>0</v>
      </c>
    </row>
    <row r="1533" spans="1:5" x14ac:dyDescent="0.3">
      <c r="A1533" t="s">
        <v>1525</v>
      </c>
      <c r="B1533" t="s">
        <v>7916</v>
      </c>
      <c r="C1533" s="57">
        <v>76585</v>
      </c>
      <c r="D1533" s="58">
        <v>0</v>
      </c>
      <c r="E1533" s="58">
        <v>0</v>
      </c>
    </row>
    <row r="1534" spans="1:5" x14ac:dyDescent="0.3">
      <c r="A1534" t="s">
        <v>1526</v>
      </c>
      <c r="B1534" t="s">
        <v>7917</v>
      </c>
      <c r="C1534" s="57">
        <v>42724</v>
      </c>
      <c r="D1534" s="58">
        <v>0</v>
      </c>
      <c r="E1534" s="58">
        <v>0</v>
      </c>
    </row>
    <row r="1535" spans="1:5" x14ac:dyDescent="0.3">
      <c r="A1535" t="s">
        <v>1527</v>
      </c>
      <c r="B1535" t="s">
        <v>7918</v>
      </c>
      <c r="C1535" s="57">
        <v>40662</v>
      </c>
      <c r="D1535" s="58">
        <v>12908</v>
      </c>
      <c r="E1535" s="58">
        <v>0</v>
      </c>
    </row>
    <row r="1536" spans="1:5" x14ac:dyDescent="0.3">
      <c r="A1536" t="s">
        <v>1528</v>
      </c>
      <c r="B1536" t="s">
        <v>7919</v>
      </c>
      <c r="C1536" s="57">
        <v>76663</v>
      </c>
      <c r="D1536" s="58">
        <v>0</v>
      </c>
      <c r="E1536" s="58">
        <v>0</v>
      </c>
    </row>
    <row r="1537" spans="1:5" x14ac:dyDescent="0.3">
      <c r="A1537" t="s">
        <v>1529</v>
      </c>
      <c r="B1537" t="s">
        <v>7920</v>
      </c>
      <c r="C1537" s="57">
        <v>76806</v>
      </c>
      <c r="D1537" s="58">
        <v>0</v>
      </c>
      <c r="E1537" s="58">
        <v>0</v>
      </c>
    </row>
    <row r="1538" spans="1:5" x14ac:dyDescent="0.3">
      <c r="A1538" t="s">
        <v>1530</v>
      </c>
      <c r="B1538" t="s">
        <v>7921</v>
      </c>
      <c r="C1538" s="57">
        <v>71956</v>
      </c>
      <c r="D1538" s="58">
        <v>0</v>
      </c>
      <c r="E1538" s="58">
        <v>0</v>
      </c>
    </row>
    <row r="1539" spans="1:5" x14ac:dyDescent="0.3">
      <c r="A1539" t="s">
        <v>1531</v>
      </c>
      <c r="B1539" t="s">
        <v>7922</v>
      </c>
      <c r="C1539" s="57">
        <v>76910</v>
      </c>
      <c r="D1539" s="58">
        <v>0</v>
      </c>
      <c r="E1539" s="58">
        <v>0</v>
      </c>
    </row>
    <row r="1540" spans="1:5" x14ac:dyDescent="0.3">
      <c r="A1540" t="s">
        <v>1532</v>
      </c>
      <c r="B1540" t="s">
        <v>7923</v>
      </c>
      <c r="C1540" s="57">
        <v>42148</v>
      </c>
      <c r="D1540" s="58">
        <v>0</v>
      </c>
      <c r="E1540" s="58">
        <v>0</v>
      </c>
    </row>
    <row r="1541" spans="1:5" x14ac:dyDescent="0.3">
      <c r="A1541" t="s">
        <v>1533</v>
      </c>
      <c r="B1541" t="s">
        <v>7924</v>
      </c>
      <c r="C1541" s="57">
        <v>41270</v>
      </c>
      <c r="D1541" s="58">
        <v>5532</v>
      </c>
      <c r="E1541" s="58">
        <v>0</v>
      </c>
    </row>
    <row r="1542" spans="1:5" x14ac:dyDescent="0.3">
      <c r="A1542" t="s">
        <v>1534</v>
      </c>
      <c r="B1542" t="s">
        <v>7925</v>
      </c>
      <c r="C1542" s="57">
        <v>31237</v>
      </c>
      <c r="D1542" s="58">
        <v>0</v>
      </c>
      <c r="E1542" s="58">
        <v>0</v>
      </c>
    </row>
    <row r="1543" spans="1:5" x14ac:dyDescent="0.3">
      <c r="A1543" t="s">
        <v>1535</v>
      </c>
      <c r="B1543" t="s">
        <v>7926</v>
      </c>
      <c r="C1543" s="57">
        <v>50949</v>
      </c>
      <c r="D1543" s="58">
        <v>0</v>
      </c>
      <c r="E1543" s="58">
        <v>2388.654443123381</v>
      </c>
    </row>
    <row r="1544" spans="1:5" x14ac:dyDescent="0.3">
      <c r="A1544" t="s">
        <v>1536</v>
      </c>
      <c r="B1544" t="s">
        <v>7927</v>
      </c>
      <c r="C1544" s="57">
        <v>38001</v>
      </c>
      <c r="D1544" s="58">
        <v>0</v>
      </c>
      <c r="E1544" s="58">
        <v>0</v>
      </c>
    </row>
    <row r="1545" spans="1:5" x14ac:dyDescent="0.3">
      <c r="A1545" t="s">
        <v>1537</v>
      </c>
      <c r="B1545" t="s">
        <v>7928</v>
      </c>
      <c r="C1545" s="57">
        <v>40950</v>
      </c>
      <c r="D1545" s="58">
        <v>7134.1586000000007</v>
      </c>
      <c r="E1545" s="58">
        <v>33852.113505770067</v>
      </c>
    </row>
    <row r="1546" spans="1:5" x14ac:dyDescent="0.3">
      <c r="A1546" t="s">
        <v>1538</v>
      </c>
      <c r="B1546" t="s">
        <v>7929</v>
      </c>
      <c r="C1546" s="57">
        <v>40888</v>
      </c>
      <c r="D1546" s="58">
        <v>0</v>
      </c>
      <c r="E1546" s="58">
        <v>0</v>
      </c>
    </row>
    <row r="1547" spans="1:5" x14ac:dyDescent="0.3">
      <c r="A1547" t="s">
        <v>1539</v>
      </c>
      <c r="B1547" t="s">
        <v>7930</v>
      </c>
      <c r="C1547" s="57">
        <v>40894</v>
      </c>
      <c r="D1547" s="58">
        <v>0</v>
      </c>
      <c r="E1547" s="58">
        <v>0</v>
      </c>
    </row>
    <row r="1548" spans="1:5" x14ac:dyDescent="0.3">
      <c r="A1548" t="s">
        <v>1540</v>
      </c>
      <c r="B1548" t="s">
        <v>7931</v>
      </c>
      <c r="C1548" s="57">
        <v>41460</v>
      </c>
      <c r="D1548" s="58">
        <v>0</v>
      </c>
      <c r="E1548" s="58">
        <v>0</v>
      </c>
    </row>
    <row r="1549" spans="1:5" x14ac:dyDescent="0.3">
      <c r="A1549" t="s">
        <v>1541</v>
      </c>
      <c r="B1549" t="s">
        <v>7932</v>
      </c>
      <c r="C1549" s="57">
        <v>41340</v>
      </c>
      <c r="D1549" s="58">
        <v>0</v>
      </c>
      <c r="E1549" s="58">
        <v>0</v>
      </c>
    </row>
    <row r="1550" spans="1:5" x14ac:dyDescent="0.3">
      <c r="A1550" t="s">
        <v>1542</v>
      </c>
      <c r="B1550" t="s">
        <v>7933</v>
      </c>
      <c r="C1550" s="57">
        <v>43487</v>
      </c>
      <c r="D1550" s="58">
        <v>0</v>
      </c>
      <c r="E1550" s="58">
        <v>0</v>
      </c>
    </row>
    <row r="1551" spans="1:5" x14ac:dyDescent="0.3">
      <c r="A1551" t="s">
        <v>1543</v>
      </c>
      <c r="B1551" t="s">
        <v>7934</v>
      </c>
      <c r="C1551" s="57">
        <v>40803</v>
      </c>
      <c r="D1551" s="58">
        <v>30912.025000000001</v>
      </c>
      <c r="E1551" s="58">
        <v>16217.165756861319</v>
      </c>
    </row>
    <row r="1552" spans="1:5" x14ac:dyDescent="0.3">
      <c r="A1552" t="s">
        <v>1544</v>
      </c>
      <c r="B1552" t="s">
        <v>7935</v>
      </c>
      <c r="C1552" s="57">
        <v>41460</v>
      </c>
      <c r="D1552" s="58">
        <v>0</v>
      </c>
      <c r="E1552" s="58">
        <v>0</v>
      </c>
    </row>
    <row r="1553" spans="1:5" x14ac:dyDescent="0.3">
      <c r="A1553" t="s">
        <v>1545</v>
      </c>
      <c r="B1553" t="s">
        <v>7936</v>
      </c>
      <c r="C1553" s="57">
        <v>77456</v>
      </c>
      <c r="D1553" s="58">
        <v>7376</v>
      </c>
      <c r="E1553" s="58">
        <v>0</v>
      </c>
    </row>
    <row r="1554" spans="1:5" x14ac:dyDescent="0.3">
      <c r="A1554" t="s">
        <v>1546</v>
      </c>
      <c r="B1554" t="s">
        <v>7937</v>
      </c>
      <c r="C1554" s="57">
        <v>41787</v>
      </c>
      <c r="D1554" s="58">
        <v>0</v>
      </c>
      <c r="E1554" s="58">
        <v>0</v>
      </c>
    </row>
    <row r="1555" spans="1:5" x14ac:dyDescent="0.3">
      <c r="A1555" t="s">
        <v>1547</v>
      </c>
      <c r="B1555" t="s">
        <v>7938</v>
      </c>
      <c r="C1555" s="57">
        <v>71488</v>
      </c>
      <c r="D1555" s="58">
        <v>0</v>
      </c>
      <c r="E1555" s="58">
        <v>0</v>
      </c>
    </row>
    <row r="1556" spans="1:5" x14ac:dyDescent="0.3">
      <c r="A1556" t="s">
        <v>1548</v>
      </c>
      <c r="B1556" t="s">
        <v>7939</v>
      </c>
      <c r="C1556" s="57">
        <v>46724</v>
      </c>
      <c r="D1556" s="58">
        <v>0</v>
      </c>
      <c r="E1556" s="58">
        <v>0</v>
      </c>
    </row>
    <row r="1557" spans="1:5" x14ac:dyDescent="0.3">
      <c r="A1557" t="s">
        <v>1549</v>
      </c>
      <c r="B1557" t="s">
        <v>7940</v>
      </c>
      <c r="C1557" s="57">
        <v>37663</v>
      </c>
      <c r="D1557" s="58">
        <v>3688</v>
      </c>
      <c r="E1557" s="58">
        <v>0</v>
      </c>
    </row>
    <row r="1558" spans="1:5" x14ac:dyDescent="0.3">
      <c r="A1558" t="s">
        <v>1550</v>
      </c>
      <c r="B1558" t="s">
        <v>7941</v>
      </c>
      <c r="C1558" s="57">
        <v>41233</v>
      </c>
      <c r="D1558" s="58">
        <v>0</v>
      </c>
      <c r="E1558" s="58">
        <v>0</v>
      </c>
    </row>
    <row r="1559" spans="1:5" x14ac:dyDescent="0.3">
      <c r="A1559" t="s">
        <v>1551</v>
      </c>
      <c r="B1559" t="s">
        <v>7942</v>
      </c>
      <c r="C1559" s="57">
        <v>40894</v>
      </c>
      <c r="D1559" s="58">
        <v>0</v>
      </c>
      <c r="E1559" s="58">
        <v>0</v>
      </c>
    </row>
    <row r="1560" spans="1:5" x14ac:dyDescent="0.3">
      <c r="A1560" t="s">
        <v>1552</v>
      </c>
      <c r="B1560" t="s">
        <v>7943</v>
      </c>
      <c r="C1560" s="57">
        <v>42683</v>
      </c>
      <c r="D1560" s="58">
        <v>0</v>
      </c>
      <c r="E1560" s="58">
        <v>0</v>
      </c>
    </row>
    <row r="1561" spans="1:5" x14ac:dyDescent="0.3">
      <c r="A1561" t="s">
        <v>1553</v>
      </c>
      <c r="B1561" t="s">
        <v>7944</v>
      </c>
      <c r="C1561" s="57">
        <v>41012</v>
      </c>
      <c r="D1561" s="58">
        <v>0</v>
      </c>
      <c r="E1561" s="58">
        <v>0</v>
      </c>
    </row>
    <row r="1562" spans="1:5" x14ac:dyDescent="0.3">
      <c r="A1562" t="s">
        <v>1554</v>
      </c>
      <c r="B1562" t="s">
        <v>7945</v>
      </c>
      <c r="C1562" s="57">
        <v>41052</v>
      </c>
      <c r="D1562" s="58">
        <v>3674.8398999999999</v>
      </c>
      <c r="E1562" s="58">
        <v>164.38052081709287</v>
      </c>
    </row>
    <row r="1563" spans="1:5" x14ac:dyDescent="0.3">
      <c r="A1563" t="s">
        <v>1555</v>
      </c>
      <c r="B1563" t="s">
        <v>7946</v>
      </c>
      <c r="C1563" s="57">
        <v>78184</v>
      </c>
      <c r="D1563" s="58">
        <v>5532</v>
      </c>
      <c r="E1563" s="58">
        <v>0</v>
      </c>
    </row>
    <row r="1564" spans="1:5" x14ac:dyDescent="0.3">
      <c r="A1564" t="s">
        <v>1556</v>
      </c>
      <c r="B1564" t="s">
        <v>7947</v>
      </c>
      <c r="C1564" s="57">
        <v>78197</v>
      </c>
      <c r="D1564" s="58">
        <v>12908</v>
      </c>
      <c r="E1564" s="58">
        <v>0</v>
      </c>
    </row>
    <row r="1565" spans="1:5" x14ac:dyDescent="0.3">
      <c r="A1565" t="s">
        <v>1557</v>
      </c>
      <c r="B1565" t="s">
        <v>7948</v>
      </c>
      <c r="C1565" s="57">
        <v>78912</v>
      </c>
      <c r="D1565" s="58">
        <v>0</v>
      </c>
      <c r="E1565" s="58">
        <v>0</v>
      </c>
    </row>
    <row r="1566" spans="1:5" x14ac:dyDescent="0.3">
      <c r="A1566" t="s">
        <v>1558</v>
      </c>
      <c r="B1566" t="s">
        <v>7949</v>
      </c>
      <c r="C1566" s="57">
        <v>78457</v>
      </c>
      <c r="D1566" s="58">
        <v>0</v>
      </c>
      <c r="E1566" s="58">
        <v>0</v>
      </c>
    </row>
    <row r="1567" spans="1:5" x14ac:dyDescent="0.3">
      <c r="A1567" t="s">
        <v>1559</v>
      </c>
      <c r="B1567" t="s">
        <v>7950</v>
      </c>
      <c r="C1567" s="57">
        <v>42632</v>
      </c>
      <c r="D1567" s="58">
        <v>0</v>
      </c>
      <c r="E1567" s="58">
        <v>0</v>
      </c>
    </row>
    <row r="1568" spans="1:5" x14ac:dyDescent="0.3">
      <c r="A1568" t="s">
        <v>1560</v>
      </c>
      <c r="B1568" t="s">
        <v>7951</v>
      </c>
      <c r="C1568" s="57">
        <v>41638</v>
      </c>
      <c r="D1568" s="58">
        <v>45446.042000000001</v>
      </c>
      <c r="E1568" s="58">
        <v>6790.9702662561494</v>
      </c>
    </row>
    <row r="1569" spans="1:5" x14ac:dyDescent="0.3">
      <c r="A1569" t="s">
        <v>1561</v>
      </c>
      <c r="B1569" t="s">
        <v>7952</v>
      </c>
      <c r="C1569" s="57">
        <v>41012</v>
      </c>
      <c r="D1569" s="58">
        <v>0</v>
      </c>
      <c r="E1569" s="58">
        <v>0</v>
      </c>
    </row>
    <row r="1570" spans="1:5" x14ac:dyDescent="0.3">
      <c r="A1570" t="s">
        <v>1562</v>
      </c>
      <c r="B1570" t="s">
        <v>7953</v>
      </c>
      <c r="C1570" s="57">
        <v>23128</v>
      </c>
      <c r="D1570" s="58">
        <v>0</v>
      </c>
      <c r="E1570" s="58">
        <v>1366.4130792920846</v>
      </c>
    </row>
    <row r="1571" spans="1:5" x14ac:dyDescent="0.3">
      <c r="A1571" t="s">
        <v>1563</v>
      </c>
      <c r="B1571" t="s">
        <v>7954</v>
      </c>
      <c r="C1571" s="57">
        <v>41324</v>
      </c>
      <c r="D1571" s="58">
        <v>0</v>
      </c>
      <c r="E1571" s="58">
        <v>10001.527313464994</v>
      </c>
    </row>
    <row r="1572" spans="1:5" x14ac:dyDescent="0.3">
      <c r="A1572" t="s">
        <v>1564</v>
      </c>
      <c r="B1572" t="s">
        <v>7955</v>
      </c>
      <c r="C1572" s="57">
        <v>40928</v>
      </c>
      <c r="D1572" s="58">
        <v>441262.56</v>
      </c>
      <c r="E1572" s="58">
        <v>477956.91184079967</v>
      </c>
    </row>
    <row r="1573" spans="1:5" x14ac:dyDescent="0.3">
      <c r="A1573" t="s">
        <v>1565</v>
      </c>
      <c r="B1573" t="s">
        <v>7956</v>
      </c>
      <c r="C1573" s="57">
        <v>79003</v>
      </c>
      <c r="D1573" s="58">
        <v>0</v>
      </c>
      <c r="E1573" s="58">
        <v>0</v>
      </c>
    </row>
    <row r="1574" spans="1:5" x14ac:dyDescent="0.3">
      <c r="A1574" t="s">
        <v>1566</v>
      </c>
      <c r="B1574" t="s">
        <v>7957</v>
      </c>
      <c r="C1574" s="57">
        <v>79016</v>
      </c>
      <c r="D1574" s="58">
        <v>0</v>
      </c>
      <c r="E1574" s="58">
        <v>0</v>
      </c>
    </row>
    <row r="1575" spans="1:5" x14ac:dyDescent="0.3">
      <c r="A1575" t="s">
        <v>1567</v>
      </c>
      <c r="B1575" t="s">
        <v>7958</v>
      </c>
      <c r="C1575" s="57">
        <v>75375</v>
      </c>
      <c r="D1575" s="58">
        <v>0</v>
      </c>
      <c r="E1575" s="58">
        <v>0</v>
      </c>
    </row>
    <row r="1576" spans="1:5" x14ac:dyDescent="0.3">
      <c r="A1576" t="s">
        <v>1568</v>
      </c>
      <c r="B1576" t="s">
        <v>7959</v>
      </c>
      <c r="C1576" s="57">
        <v>75375</v>
      </c>
      <c r="D1576" s="58">
        <v>0</v>
      </c>
      <c r="E1576" s="58">
        <v>0</v>
      </c>
    </row>
    <row r="1577" spans="1:5" x14ac:dyDescent="0.3">
      <c r="A1577" t="s">
        <v>1569</v>
      </c>
      <c r="B1577" t="s">
        <v>7960</v>
      </c>
      <c r="C1577" s="57">
        <v>79874</v>
      </c>
      <c r="D1577" s="58">
        <v>0</v>
      </c>
      <c r="E1577" s="58">
        <v>0</v>
      </c>
    </row>
    <row r="1578" spans="1:5" x14ac:dyDescent="0.3">
      <c r="A1578" t="s">
        <v>1570</v>
      </c>
      <c r="B1578" t="s">
        <v>7961</v>
      </c>
      <c r="C1578" s="57">
        <v>32073</v>
      </c>
      <c r="D1578" s="58">
        <v>0</v>
      </c>
      <c r="E1578" s="58">
        <v>0</v>
      </c>
    </row>
    <row r="1579" spans="1:5" x14ac:dyDescent="0.3">
      <c r="A1579" t="s">
        <v>1571</v>
      </c>
      <c r="B1579" t="s">
        <v>7962</v>
      </c>
      <c r="C1579" s="57">
        <v>28563</v>
      </c>
      <c r="D1579" s="58">
        <v>0</v>
      </c>
      <c r="E1579" s="58">
        <v>0</v>
      </c>
    </row>
    <row r="1580" spans="1:5" x14ac:dyDescent="0.3">
      <c r="A1580" t="s">
        <v>1572</v>
      </c>
      <c r="B1580" t="s">
        <v>7963</v>
      </c>
      <c r="C1580" s="57">
        <v>79874</v>
      </c>
      <c r="D1580" s="58">
        <v>56138.795200000008</v>
      </c>
      <c r="E1580" s="58">
        <v>130923.94793953895</v>
      </c>
    </row>
    <row r="1581" spans="1:5" x14ac:dyDescent="0.3">
      <c r="A1581" t="s">
        <v>1573</v>
      </c>
      <c r="B1581" t="s">
        <v>7964</v>
      </c>
      <c r="C1581" s="57">
        <v>79835</v>
      </c>
      <c r="D1581" s="58">
        <v>0</v>
      </c>
      <c r="E1581" s="58">
        <v>0</v>
      </c>
    </row>
    <row r="1582" spans="1:5" x14ac:dyDescent="0.3">
      <c r="A1582" t="s">
        <v>1574</v>
      </c>
      <c r="B1582" t="s">
        <v>7965</v>
      </c>
      <c r="C1582" s="57">
        <v>79952</v>
      </c>
      <c r="D1582" s="58">
        <v>0</v>
      </c>
      <c r="E1582" s="58">
        <v>0</v>
      </c>
    </row>
    <row r="1583" spans="1:5" x14ac:dyDescent="0.3">
      <c r="A1583" t="s">
        <v>1575</v>
      </c>
      <c r="B1583" t="s">
        <v>7966</v>
      </c>
      <c r="C1583" s="57">
        <v>31657</v>
      </c>
      <c r="D1583" s="58">
        <v>0</v>
      </c>
      <c r="E1583" s="58">
        <v>0</v>
      </c>
    </row>
    <row r="1584" spans="1:5" x14ac:dyDescent="0.3">
      <c r="A1584" t="s">
        <v>1576</v>
      </c>
      <c r="B1584" t="s">
        <v>7966</v>
      </c>
      <c r="C1584" s="57">
        <v>31657</v>
      </c>
      <c r="D1584" s="58">
        <v>0</v>
      </c>
      <c r="E1584" s="58">
        <v>0</v>
      </c>
    </row>
    <row r="1585" spans="1:5" x14ac:dyDescent="0.3">
      <c r="A1585" t="s">
        <v>1577</v>
      </c>
      <c r="B1585" t="s">
        <v>7967</v>
      </c>
      <c r="C1585" s="57">
        <v>75375</v>
      </c>
      <c r="D1585" s="58">
        <v>0</v>
      </c>
      <c r="E1585" s="58">
        <v>0</v>
      </c>
    </row>
    <row r="1586" spans="1:5" x14ac:dyDescent="0.3">
      <c r="A1586" t="s">
        <v>1578</v>
      </c>
      <c r="B1586" t="s">
        <v>7968</v>
      </c>
      <c r="C1586" s="57">
        <v>40894</v>
      </c>
      <c r="D1586" s="58">
        <v>0</v>
      </c>
      <c r="E1586" s="58">
        <v>6272.1442474272008</v>
      </c>
    </row>
    <row r="1587" spans="1:5" x14ac:dyDescent="0.3">
      <c r="A1587" t="s">
        <v>1579</v>
      </c>
      <c r="B1587" t="s">
        <v>7969</v>
      </c>
      <c r="C1587" s="57">
        <v>46724</v>
      </c>
      <c r="D1587" s="58">
        <v>0</v>
      </c>
      <c r="E1587" s="58">
        <v>0</v>
      </c>
    </row>
    <row r="1588" spans="1:5" x14ac:dyDescent="0.3">
      <c r="A1588" t="s">
        <v>1580</v>
      </c>
      <c r="B1588" t="s">
        <v>7970</v>
      </c>
      <c r="C1588" s="57">
        <v>77338</v>
      </c>
      <c r="D1588" s="58">
        <v>0</v>
      </c>
      <c r="E1588" s="58">
        <v>0</v>
      </c>
    </row>
    <row r="1589" spans="1:5" x14ac:dyDescent="0.3">
      <c r="A1589" t="s">
        <v>1581</v>
      </c>
      <c r="B1589" t="s">
        <v>7971</v>
      </c>
      <c r="C1589" s="57">
        <v>41127</v>
      </c>
      <c r="D1589" s="58">
        <v>0</v>
      </c>
      <c r="E1589" s="58">
        <v>0</v>
      </c>
    </row>
    <row r="1590" spans="1:5" x14ac:dyDescent="0.3">
      <c r="A1590" t="s">
        <v>1582</v>
      </c>
      <c r="B1590" t="s">
        <v>7972</v>
      </c>
      <c r="C1590" s="57">
        <v>41692</v>
      </c>
      <c r="D1590" s="58">
        <v>95390.077300000004</v>
      </c>
      <c r="E1590" s="58">
        <v>83191.954207275587</v>
      </c>
    </row>
    <row r="1591" spans="1:5" x14ac:dyDescent="0.3">
      <c r="A1591" t="s">
        <v>1583</v>
      </c>
      <c r="B1591" t="s">
        <v>7973</v>
      </c>
      <c r="C1591" s="57">
        <v>40517</v>
      </c>
      <c r="D1591" s="58">
        <v>0</v>
      </c>
      <c r="E1591" s="58">
        <v>0</v>
      </c>
    </row>
    <row r="1592" spans="1:5" x14ac:dyDescent="0.3">
      <c r="A1592" t="s">
        <v>1584</v>
      </c>
      <c r="B1592" t="s">
        <v>7974</v>
      </c>
      <c r="C1592" s="57">
        <v>31017</v>
      </c>
      <c r="D1592" s="58">
        <v>0</v>
      </c>
      <c r="E1592" s="58">
        <v>0</v>
      </c>
    </row>
    <row r="1593" spans="1:5" x14ac:dyDescent="0.3">
      <c r="A1593" t="s">
        <v>1585</v>
      </c>
      <c r="B1593" t="s">
        <v>7975</v>
      </c>
      <c r="C1593" s="57">
        <v>50129</v>
      </c>
      <c r="D1593" s="58">
        <v>0</v>
      </c>
      <c r="E1593" s="58">
        <v>5249.9028835959043</v>
      </c>
    </row>
    <row r="1594" spans="1:5" x14ac:dyDescent="0.3">
      <c r="A1594" t="s">
        <v>1586</v>
      </c>
      <c r="B1594" t="s">
        <v>7976</v>
      </c>
      <c r="C1594" s="57">
        <v>50844</v>
      </c>
      <c r="D1594" s="58">
        <v>0</v>
      </c>
      <c r="E1594" s="58">
        <v>0</v>
      </c>
    </row>
    <row r="1595" spans="1:5" x14ac:dyDescent="0.3">
      <c r="A1595" t="s">
        <v>1587</v>
      </c>
      <c r="B1595" t="s">
        <v>7977</v>
      </c>
      <c r="C1595" s="57">
        <v>75597</v>
      </c>
      <c r="D1595" s="58">
        <v>0</v>
      </c>
      <c r="E1595" s="58">
        <v>0</v>
      </c>
    </row>
    <row r="1596" spans="1:5" x14ac:dyDescent="0.3">
      <c r="A1596" t="s">
        <v>1588</v>
      </c>
      <c r="B1596" t="s">
        <v>7978</v>
      </c>
      <c r="C1596" s="57">
        <v>83280</v>
      </c>
      <c r="D1596" s="58">
        <v>3688</v>
      </c>
      <c r="E1596" s="58">
        <v>0</v>
      </c>
    </row>
    <row r="1597" spans="1:5" x14ac:dyDescent="0.3">
      <c r="A1597" t="s">
        <v>1589</v>
      </c>
      <c r="B1597" t="s">
        <v>7979</v>
      </c>
      <c r="C1597" s="57">
        <v>41228</v>
      </c>
      <c r="D1597" s="58">
        <v>111247.6412</v>
      </c>
      <c r="E1597" s="58">
        <v>152421.83792764938</v>
      </c>
    </row>
    <row r="1598" spans="1:5" x14ac:dyDescent="0.3">
      <c r="A1598" t="s">
        <v>1590</v>
      </c>
      <c r="B1598" t="s">
        <v>7980</v>
      </c>
      <c r="C1598" s="57">
        <v>24844</v>
      </c>
      <c r="D1598" s="58">
        <v>7376</v>
      </c>
      <c r="E1598" s="58">
        <v>29778.558724271479</v>
      </c>
    </row>
    <row r="1599" spans="1:5" x14ac:dyDescent="0.3">
      <c r="A1599" t="s">
        <v>1591</v>
      </c>
      <c r="B1599" t="s">
        <v>7981</v>
      </c>
      <c r="C1599" s="57">
        <v>41583</v>
      </c>
      <c r="D1599" s="58">
        <v>0</v>
      </c>
      <c r="E1599" s="58">
        <v>0</v>
      </c>
    </row>
    <row r="1600" spans="1:5" x14ac:dyDescent="0.3">
      <c r="A1600" t="s">
        <v>1592</v>
      </c>
      <c r="B1600" t="s">
        <v>7982</v>
      </c>
      <c r="C1600" s="57">
        <v>29810</v>
      </c>
      <c r="D1600" s="58">
        <v>27660</v>
      </c>
      <c r="E1600" s="58">
        <v>24199.894799041391</v>
      </c>
    </row>
    <row r="1601" spans="1:5" x14ac:dyDescent="0.3">
      <c r="A1601" t="s">
        <v>1593</v>
      </c>
      <c r="B1601" t="s">
        <v>7983</v>
      </c>
      <c r="C1601" s="57">
        <v>42632</v>
      </c>
      <c r="D1601" s="58">
        <v>0</v>
      </c>
      <c r="E1601" s="58">
        <v>0</v>
      </c>
    </row>
    <row r="1602" spans="1:5" x14ac:dyDescent="0.3">
      <c r="A1602" t="s">
        <v>1594</v>
      </c>
      <c r="B1602" t="s">
        <v>7984</v>
      </c>
      <c r="C1602" s="57">
        <v>41246</v>
      </c>
      <c r="D1602" s="58">
        <v>1844</v>
      </c>
      <c r="E1602" s="58">
        <v>0</v>
      </c>
    </row>
    <row r="1603" spans="1:5" x14ac:dyDescent="0.3">
      <c r="A1603" t="s">
        <v>1595</v>
      </c>
      <c r="B1603" t="s">
        <v>7985</v>
      </c>
      <c r="C1603" s="57">
        <v>23961</v>
      </c>
      <c r="D1603" s="58">
        <v>0</v>
      </c>
      <c r="E1603" s="58">
        <v>0</v>
      </c>
    </row>
    <row r="1604" spans="1:5" x14ac:dyDescent="0.3">
      <c r="A1604" t="s">
        <v>1596</v>
      </c>
      <c r="B1604" t="s">
        <v>7986</v>
      </c>
      <c r="C1604" s="57">
        <v>47959</v>
      </c>
      <c r="D1604" s="58">
        <v>0</v>
      </c>
      <c r="E1604" s="58">
        <v>15872.99404140053</v>
      </c>
    </row>
    <row r="1605" spans="1:5" x14ac:dyDescent="0.3">
      <c r="A1605" t="s">
        <v>1597</v>
      </c>
      <c r="B1605" t="s">
        <v>7987</v>
      </c>
      <c r="C1605" s="57">
        <v>40971</v>
      </c>
      <c r="D1605" s="58">
        <v>0</v>
      </c>
      <c r="E1605" s="58">
        <v>0</v>
      </c>
    </row>
    <row r="1606" spans="1:5" x14ac:dyDescent="0.3">
      <c r="A1606" t="s">
        <v>1598</v>
      </c>
      <c r="B1606" t="s">
        <v>7988</v>
      </c>
      <c r="C1606" s="57">
        <v>41340</v>
      </c>
      <c r="D1606" s="58">
        <v>0</v>
      </c>
      <c r="E1606" s="58">
        <v>0</v>
      </c>
    </row>
    <row r="1607" spans="1:5" x14ac:dyDescent="0.3">
      <c r="A1607" t="s">
        <v>1599</v>
      </c>
      <c r="B1607" t="s">
        <v>7989</v>
      </c>
      <c r="C1607" s="57">
        <v>69447</v>
      </c>
      <c r="D1607" s="58">
        <v>0</v>
      </c>
      <c r="E1607" s="58">
        <v>0</v>
      </c>
    </row>
    <row r="1608" spans="1:5" x14ac:dyDescent="0.3">
      <c r="A1608" t="s">
        <v>1600</v>
      </c>
      <c r="B1608" t="s">
        <v>7990</v>
      </c>
      <c r="C1608" s="57">
        <v>41634</v>
      </c>
      <c r="D1608" s="58">
        <v>0</v>
      </c>
      <c r="E1608" s="58">
        <v>0</v>
      </c>
    </row>
    <row r="1609" spans="1:5" x14ac:dyDescent="0.3">
      <c r="A1609" t="s">
        <v>1601</v>
      </c>
      <c r="B1609" t="s">
        <v>7991</v>
      </c>
      <c r="C1609" s="57">
        <v>81902</v>
      </c>
      <c r="D1609" s="58">
        <v>0</v>
      </c>
      <c r="E1609" s="58">
        <v>21980.757768010637</v>
      </c>
    </row>
    <row r="1610" spans="1:5" x14ac:dyDescent="0.3">
      <c r="A1610" t="s">
        <v>1602</v>
      </c>
      <c r="B1610" t="s">
        <v>7992</v>
      </c>
      <c r="C1610" s="57">
        <v>81967</v>
      </c>
      <c r="D1610" s="58">
        <v>0</v>
      </c>
      <c r="E1610" s="58">
        <v>9847.4205751989703</v>
      </c>
    </row>
    <row r="1611" spans="1:5" x14ac:dyDescent="0.3">
      <c r="A1611" t="s">
        <v>1603</v>
      </c>
      <c r="B1611" t="s">
        <v>7993</v>
      </c>
      <c r="C1611" s="57">
        <v>41246</v>
      </c>
      <c r="D1611" s="58">
        <v>0</v>
      </c>
      <c r="E1611" s="58">
        <v>0</v>
      </c>
    </row>
    <row r="1612" spans="1:5" x14ac:dyDescent="0.3">
      <c r="A1612" t="s">
        <v>1604</v>
      </c>
      <c r="B1612" t="s">
        <v>7994</v>
      </c>
      <c r="C1612" s="57">
        <v>20281</v>
      </c>
      <c r="D1612" s="58">
        <v>0</v>
      </c>
      <c r="E1612" s="58">
        <v>33184.317639950619</v>
      </c>
    </row>
    <row r="1613" spans="1:5" x14ac:dyDescent="0.3">
      <c r="A1613" t="s">
        <v>1605</v>
      </c>
      <c r="B1613" t="s">
        <v>7995</v>
      </c>
      <c r="C1613" s="57">
        <v>32631</v>
      </c>
      <c r="D1613" s="58">
        <v>0</v>
      </c>
      <c r="E1613" s="58">
        <v>0</v>
      </c>
    </row>
    <row r="1614" spans="1:5" x14ac:dyDescent="0.3">
      <c r="A1614" t="s">
        <v>1606</v>
      </c>
      <c r="B1614" t="s">
        <v>7996</v>
      </c>
      <c r="C1614" s="57">
        <v>83280</v>
      </c>
      <c r="D1614" s="58">
        <v>1844</v>
      </c>
      <c r="E1614" s="58">
        <v>0</v>
      </c>
    </row>
    <row r="1615" spans="1:5" x14ac:dyDescent="0.3">
      <c r="A1615" t="s">
        <v>1607</v>
      </c>
      <c r="B1615" t="s">
        <v>7997</v>
      </c>
      <c r="C1615" s="57">
        <v>71749</v>
      </c>
      <c r="D1615" s="58">
        <v>0</v>
      </c>
      <c r="E1615" s="58">
        <v>4376.6313667550976</v>
      </c>
    </row>
    <row r="1616" spans="1:5" x14ac:dyDescent="0.3">
      <c r="A1616" t="s">
        <v>1608</v>
      </c>
      <c r="B1616" t="s">
        <v>7998</v>
      </c>
      <c r="C1616" s="57">
        <v>77456</v>
      </c>
      <c r="D1616" s="58">
        <v>0</v>
      </c>
      <c r="E1616" s="58">
        <v>0</v>
      </c>
    </row>
    <row r="1617" spans="1:5" x14ac:dyDescent="0.3">
      <c r="A1617" t="s">
        <v>1609</v>
      </c>
      <c r="B1617" t="s">
        <v>7999</v>
      </c>
      <c r="C1617" s="57">
        <v>60204</v>
      </c>
      <c r="D1617" s="58">
        <v>0</v>
      </c>
      <c r="E1617" s="58">
        <v>0</v>
      </c>
    </row>
    <row r="1618" spans="1:5" x14ac:dyDescent="0.3">
      <c r="A1618" t="s">
        <v>1610</v>
      </c>
      <c r="B1618" t="s">
        <v>8000</v>
      </c>
      <c r="C1618" s="57">
        <v>44201</v>
      </c>
      <c r="D1618" s="58">
        <v>0</v>
      </c>
      <c r="E1618" s="58">
        <v>0</v>
      </c>
    </row>
    <row r="1619" spans="1:5" x14ac:dyDescent="0.3">
      <c r="A1619" t="s">
        <v>1611</v>
      </c>
      <c r="B1619" t="s">
        <v>8001</v>
      </c>
      <c r="C1619" s="57">
        <v>29810</v>
      </c>
      <c r="D1619" s="58">
        <v>254401.54080000002</v>
      </c>
      <c r="E1619" s="58">
        <v>256212.72614981691</v>
      </c>
    </row>
    <row r="1620" spans="1:5" x14ac:dyDescent="0.3">
      <c r="A1620" t="s">
        <v>1612</v>
      </c>
      <c r="B1620" t="s">
        <v>8002</v>
      </c>
      <c r="C1620" s="57">
        <v>40959</v>
      </c>
      <c r="D1620" s="58">
        <v>3533.3527000000004</v>
      </c>
      <c r="E1620" s="58">
        <v>10890.209504132403</v>
      </c>
    </row>
    <row r="1621" spans="1:5" x14ac:dyDescent="0.3">
      <c r="A1621" t="s">
        <v>1613</v>
      </c>
      <c r="B1621" t="s">
        <v>8003</v>
      </c>
      <c r="C1621" s="57">
        <v>44397</v>
      </c>
      <c r="D1621" s="58">
        <v>0</v>
      </c>
      <c r="E1621" s="58">
        <v>0</v>
      </c>
    </row>
    <row r="1622" spans="1:5" x14ac:dyDescent="0.3">
      <c r="A1622" t="s">
        <v>1614</v>
      </c>
      <c r="B1622" t="s">
        <v>8004</v>
      </c>
      <c r="C1622" s="57">
        <v>44397</v>
      </c>
      <c r="D1622" s="58">
        <v>0</v>
      </c>
      <c r="E1622" s="58">
        <v>0</v>
      </c>
    </row>
    <row r="1623" spans="1:5" x14ac:dyDescent="0.3">
      <c r="A1623" t="s">
        <v>1615</v>
      </c>
      <c r="B1623" t="s">
        <v>8005</v>
      </c>
      <c r="C1623" s="57">
        <v>82591</v>
      </c>
      <c r="D1623" s="58">
        <v>0</v>
      </c>
      <c r="E1623" s="58">
        <v>0</v>
      </c>
    </row>
    <row r="1624" spans="1:5" x14ac:dyDescent="0.3">
      <c r="A1624" t="s">
        <v>1616</v>
      </c>
      <c r="B1624" t="s">
        <v>8006</v>
      </c>
      <c r="C1624" s="57">
        <v>40278</v>
      </c>
      <c r="D1624" s="58">
        <v>0</v>
      </c>
      <c r="E1624" s="58">
        <v>0</v>
      </c>
    </row>
    <row r="1625" spans="1:5" x14ac:dyDescent="0.3">
      <c r="A1625" t="s">
        <v>1617</v>
      </c>
      <c r="B1625" t="s">
        <v>8007</v>
      </c>
      <c r="C1625" s="57">
        <v>82747</v>
      </c>
      <c r="D1625" s="58">
        <v>0</v>
      </c>
      <c r="E1625" s="58">
        <v>0</v>
      </c>
    </row>
    <row r="1626" spans="1:5" x14ac:dyDescent="0.3">
      <c r="A1626" t="s">
        <v>1618</v>
      </c>
      <c r="B1626" t="s">
        <v>8008</v>
      </c>
      <c r="C1626" s="57">
        <v>40524</v>
      </c>
      <c r="D1626" s="58">
        <v>0</v>
      </c>
      <c r="E1626" s="58">
        <v>11511.773348472036</v>
      </c>
    </row>
    <row r="1627" spans="1:5" x14ac:dyDescent="0.3">
      <c r="A1627" t="s">
        <v>1619</v>
      </c>
      <c r="B1627" t="s">
        <v>8009</v>
      </c>
      <c r="C1627" s="57">
        <v>82786</v>
      </c>
      <c r="D1627" s="58">
        <v>0</v>
      </c>
      <c r="E1627" s="58">
        <v>0</v>
      </c>
    </row>
    <row r="1628" spans="1:5" x14ac:dyDescent="0.3">
      <c r="A1628" t="s">
        <v>1620</v>
      </c>
      <c r="B1628" t="s">
        <v>8010</v>
      </c>
      <c r="C1628" s="57">
        <v>41616</v>
      </c>
      <c r="D1628" s="58">
        <v>0</v>
      </c>
      <c r="E1628" s="58">
        <v>0</v>
      </c>
    </row>
    <row r="1629" spans="1:5" x14ac:dyDescent="0.3">
      <c r="A1629" t="s">
        <v>1621</v>
      </c>
      <c r="B1629" t="s">
        <v>8011</v>
      </c>
      <c r="C1629" s="57">
        <v>82838</v>
      </c>
      <c r="D1629" s="58">
        <v>0</v>
      </c>
      <c r="E1629" s="58">
        <v>0</v>
      </c>
    </row>
    <row r="1630" spans="1:5" x14ac:dyDescent="0.3">
      <c r="A1630" t="s">
        <v>1622</v>
      </c>
      <c r="B1630" t="s">
        <v>8012</v>
      </c>
      <c r="C1630" s="57">
        <v>50819</v>
      </c>
      <c r="D1630" s="58">
        <v>0</v>
      </c>
      <c r="E1630" s="58">
        <v>0</v>
      </c>
    </row>
    <row r="1631" spans="1:5" x14ac:dyDescent="0.3">
      <c r="A1631" t="s">
        <v>1623</v>
      </c>
      <c r="B1631" t="s">
        <v>8013</v>
      </c>
      <c r="C1631" s="57">
        <v>20281</v>
      </c>
      <c r="D1631" s="58">
        <v>0</v>
      </c>
      <c r="E1631" s="58">
        <v>0</v>
      </c>
    </row>
    <row r="1632" spans="1:5" x14ac:dyDescent="0.3">
      <c r="A1632" t="s">
        <v>1624</v>
      </c>
      <c r="B1632" t="s">
        <v>8014</v>
      </c>
      <c r="C1632" s="57">
        <v>82981</v>
      </c>
      <c r="D1632" s="58">
        <v>0</v>
      </c>
      <c r="E1632" s="58">
        <v>0</v>
      </c>
    </row>
    <row r="1633" spans="1:5" x14ac:dyDescent="0.3">
      <c r="A1633" t="s">
        <v>1625</v>
      </c>
      <c r="B1633" t="s">
        <v>8015</v>
      </c>
      <c r="C1633" s="57">
        <v>83267</v>
      </c>
      <c r="D1633" s="58">
        <v>0</v>
      </c>
      <c r="E1633" s="58">
        <v>12102.515845158463</v>
      </c>
    </row>
    <row r="1634" spans="1:5" x14ac:dyDescent="0.3">
      <c r="A1634" t="s">
        <v>1626</v>
      </c>
      <c r="B1634" t="s">
        <v>8016</v>
      </c>
      <c r="C1634" s="57">
        <v>78912</v>
      </c>
      <c r="D1634" s="58">
        <v>0</v>
      </c>
      <c r="E1634" s="58">
        <v>0</v>
      </c>
    </row>
    <row r="1635" spans="1:5" x14ac:dyDescent="0.3">
      <c r="A1635" t="s">
        <v>1627</v>
      </c>
      <c r="B1635" t="s">
        <v>8017</v>
      </c>
      <c r="C1635" s="57">
        <v>41270</v>
      </c>
      <c r="D1635" s="58">
        <v>0</v>
      </c>
      <c r="E1635" s="58">
        <v>21333.509467293334</v>
      </c>
    </row>
    <row r="1636" spans="1:5" x14ac:dyDescent="0.3">
      <c r="A1636" t="s">
        <v>1628</v>
      </c>
      <c r="B1636" t="s">
        <v>8018</v>
      </c>
      <c r="C1636" s="57">
        <v>41582</v>
      </c>
      <c r="D1636" s="58">
        <v>0</v>
      </c>
      <c r="E1636" s="58">
        <v>0</v>
      </c>
    </row>
    <row r="1637" spans="1:5" x14ac:dyDescent="0.3">
      <c r="A1637" t="s">
        <v>1629</v>
      </c>
      <c r="B1637" t="s">
        <v>8019</v>
      </c>
      <c r="C1637" s="57">
        <v>75219</v>
      </c>
      <c r="D1637" s="58">
        <v>0</v>
      </c>
      <c r="E1637" s="58">
        <v>0</v>
      </c>
    </row>
    <row r="1638" spans="1:5" x14ac:dyDescent="0.3">
      <c r="A1638" t="s">
        <v>1630</v>
      </c>
      <c r="B1638" t="s">
        <v>8020</v>
      </c>
      <c r="C1638" s="57">
        <v>23961</v>
      </c>
      <c r="D1638" s="58">
        <v>0</v>
      </c>
      <c r="E1638" s="58">
        <v>0</v>
      </c>
    </row>
    <row r="1639" spans="1:5" x14ac:dyDescent="0.3">
      <c r="A1639" t="s">
        <v>1631</v>
      </c>
      <c r="B1639" t="s">
        <v>8021</v>
      </c>
      <c r="C1639" s="57">
        <v>41794</v>
      </c>
      <c r="D1639" s="58">
        <v>0</v>
      </c>
      <c r="E1639" s="58">
        <v>0</v>
      </c>
    </row>
    <row r="1640" spans="1:5" x14ac:dyDescent="0.3">
      <c r="A1640" t="s">
        <v>1632</v>
      </c>
      <c r="B1640" t="s">
        <v>8022</v>
      </c>
      <c r="C1640" s="57">
        <v>38001</v>
      </c>
      <c r="D1640" s="58">
        <v>0</v>
      </c>
      <c r="E1640" s="58">
        <v>0</v>
      </c>
    </row>
    <row r="1641" spans="1:5" x14ac:dyDescent="0.3">
      <c r="A1641" t="s">
        <v>1633</v>
      </c>
      <c r="B1641" t="s">
        <v>8023</v>
      </c>
      <c r="C1641" s="57">
        <v>83579</v>
      </c>
      <c r="D1641" s="58">
        <v>0</v>
      </c>
      <c r="E1641" s="58">
        <v>0</v>
      </c>
    </row>
    <row r="1642" spans="1:5" x14ac:dyDescent="0.3">
      <c r="A1642" t="s">
        <v>1634</v>
      </c>
      <c r="B1642" t="s">
        <v>8024</v>
      </c>
      <c r="C1642" s="57">
        <v>41571</v>
      </c>
      <c r="D1642" s="58">
        <v>0</v>
      </c>
      <c r="E1642" s="58">
        <v>0</v>
      </c>
    </row>
    <row r="1643" spans="1:5" x14ac:dyDescent="0.3">
      <c r="A1643" t="s">
        <v>1635</v>
      </c>
      <c r="B1643" t="s">
        <v>8025</v>
      </c>
      <c r="C1643" s="57">
        <v>41343</v>
      </c>
      <c r="D1643" s="58">
        <v>0</v>
      </c>
      <c r="E1643" s="58">
        <v>0</v>
      </c>
    </row>
    <row r="1644" spans="1:5" x14ac:dyDescent="0.3">
      <c r="A1644" t="s">
        <v>1636</v>
      </c>
      <c r="B1644" t="s">
        <v>8026</v>
      </c>
      <c r="C1644" s="57">
        <v>89155</v>
      </c>
      <c r="D1644" s="58">
        <v>0</v>
      </c>
      <c r="E1644" s="58">
        <v>0</v>
      </c>
    </row>
    <row r="1645" spans="1:5" x14ac:dyDescent="0.3">
      <c r="A1645" t="s">
        <v>1637</v>
      </c>
      <c r="B1645" t="s">
        <v>8027</v>
      </c>
      <c r="C1645" s="57">
        <v>42600</v>
      </c>
      <c r="D1645" s="58">
        <v>0</v>
      </c>
      <c r="E1645" s="58">
        <v>0</v>
      </c>
    </row>
    <row r="1646" spans="1:5" x14ac:dyDescent="0.3">
      <c r="A1646" t="s">
        <v>1638</v>
      </c>
      <c r="B1646" t="s">
        <v>8028</v>
      </c>
      <c r="C1646" s="57">
        <v>50819</v>
      </c>
      <c r="D1646" s="58">
        <v>0</v>
      </c>
      <c r="E1646" s="58">
        <v>7977.5921509045384</v>
      </c>
    </row>
    <row r="1647" spans="1:5" x14ac:dyDescent="0.3">
      <c r="A1647" t="s">
        <v>1639</v>
      </c>
      <c r="B1647" t="s">
        <v>8029</v>
      </c>
      <c r="C1647" s="57">
        <v>84489</v>
      </c>
      <c r="D1647" s="58">
        <v>0</v>
      </c>
      <c r="E1647" s="58">
        <v>0</v>
      </c>
    </row>
    <row r="1648" spans="1:5" x14ac:dyDescent="0.3">
      <c r="A1648" t="s">
        <v>1640</v>
      </c>
      <c r="B1648" t="s">
        <v>8030</v>
      </c>
      <c r="C1648" s="57">
        <v>84801</v>
      </c>
      <c r="D1648" s="58">
        <v>3688</v>
      </c>
      <c r="E1648" s="58">
        <v>0</v>
      </c>
    </row>
    <row r="1649" spans="1:5" x14ac:dyDescent="0.3">
      <c r="A1649" t="s">
        <v>1641</v>
      </c>
      <c r="B1649" t="s">
        <v>8031</v>
      </c>
      <c r="C1649" s="57">
        <v>37299</v>
      </c>
      <c r="D1649" s="58">
        <v>14450.929900000001</v>
      </c>
      <c r="E1649" s="58">
        <v>0</v>
      </c>
    </row>
    <row r="1650" spans="1:5" x14ac:dyDescent="0.3">
      <c r="A1650" t="s">
        <v>1642</v>
      </c>
      <c r="B1650" t="s">
        <v>8032</v>
      </c>
      <c r="C1650" s="57">
        <v>40980</v>
      </c>
      <c r="D1650" s="58">
        <v>7261.6615999999995</v>
      </c>
      <c r="E1650" s="58">
        <v>0</v>
      </c>
    </row>
    <row r="1651" spans="1:5" x14ac:dyDescent="0.3">
      <c r="A1651" t="s">
        <v>1643</v>
      </c>
      <c r="B1651" t="s">
        <v>8033</v>
      </c>
      <c r="C1651" s="57">
        <v>85217</v>
      </c>
      <c r="D1651" s="58">
        <v>12908</v>
      </c>
      <c r="E1651" s="58">
        <v>0</v>
      </c>
    </row>
    <row r="1652" spans="1:5" x14ac:dyDescent="0.3">
      <c r="A1652" t="s">
        <v>1644</v>
      </c>
      <c r="B1652" t="s">
        <v>8034</v>
      </c>
      <c r="C1652" s="57">
        <v>37663</v>
      </c>
      <c r="D1652" s="58">
        <v>0</v>
      </c>
      <c r="E1652" s="58">
        <v>21492.753096834895</v>
      </c>
    </row>
    <row r="1653" spans="1:5" x14ac:dyDescent="0.3">
      <c r="A1653" t="s">
        <v>1645</v>
      </c>
      <c r="B1653" t="s">
        <v>8035</v>
      </c>
      <c r="C1653" s="57">
        <v>39600</v>
      </c>
      <c r="D1653" s="58">
        <v>35856.691599999998</v>
      </c>
      <c r="E1653" s="58">
        <v>0</v>
      </c>
    </row>
    <row r="1654" spans="1:5" x14ac:dyDescent="0.3">
      <c r="A1654" t="s">
        <v>1646</v>
      </c>
      <c r="B1654" t="s">
        <v>8036</v>
      </c>
      <c r="C1654" s="57">
        <v>41501</v>
      </c>
      <c r="D1654" s="58">
        <v>0</v>
      </c>
      <c r="E1654" s="58">
        <v>7890.2649992204579</v>
      </c>
    </row>
    <row r="1655" spans="1:5" x14ac:dyDescent="0.3">
      <c r="A1655" t="s">
        <v>1647</v>
      </c>
      <c r="B1655" t="s">
        <v>8037</v>
      </c>
      <c r="C1655" s="57">
        <v>41860</v>
      </c>
      <c r="D1655" s="58">
        <v>0</v>
      </c>
      <c r="E1655" s="58">
        <v>0</v>
      </c>
    </row>
    <row r="1656" spans="1:5" x14ac:dyDescent="0.3">
      <c r="A1656" t="s">
        <v>1648</v>
      </c>
      <c r="B1656" t="s">
        <v>8038</v>
      </c>
      <c r="C1656" s="57">
        <v>41662</v>
      </c>
      <c r="D1656" s="58">
        <v>0</v>
      </c>
      <c r="E1656" s="58">
        <v>0</v>
      </c>
    </row>
    <row r="1657" spans="1:5" x14ac:dyDescent="0.3">
      <c r="A1657" t="s">
        <v>1649</v>
      </c>
      <c r="B1657" t="s">
        <v>8039</v>
      </c>
      <c r="C1657" s="57">
        <v>41343</v>
      </c>
      <c r="D1657" s="58">
        <v>0</v>
      </c>
      <c r="E1657" s="58">
        <v>0</v>
      </c>
    </row>
    <row r="1658" spans="1:5" x14ac:dyDescent="0.3">
      <c r="A1658" t="s">
        <v>1650</v>
      </c>
      <c r="B1658" t="s">
        <v>8039</v>
      </c>
      <c r="C1658" s="57">
        <v>41343</v>
      </c>
      <c r="D1658" s="58">
        <v>0</v>
      </c>
      <c r="E1658" s="58">
        <v>0</v>
      </c>
    </row>
    <row r="1659" spans="1:5" x14ac:dyDescent="0.3">
      <c r="A1659" t="s">
        <v>1651</v>
      </c>
      <c r="B1659" t="s">
        <v>8040</v>
      </c>
      <c r="C1659" s="57">
        <v>41488</v>
      </c>
      <c r="D1659" s="58">
        <v>55810.536800000002</v>
      </c>
      <c r="E1659" s="58">
        <v>16715.444210588132</v>
      </c>
    </row>
    <row r="1660" spans="1:5" x14ac:dyDescent="0.3">
      <c r="A1660" t="s">
        <v>1652</v>
      </c>
      <c r="B1660" t="s">
        <v>8041</v>
      </c>
      <c r="C1660" s="57">
        <v>41638</v>
      </c>
      <c r="D1660" s="58">
        <v>3382.4056</v>
      </c>
      <c r="E1660" s="58">
        <v>0</v>
      </c>
    </row>
    <row r="1661" spans="1:5" x14ac:dyDescent="0.3">
      <c r="A1661" t="s">
        <v>1653</v>
      </c>
      <c r="B1661" t="s">
        <v>8042</v>
      </c>
      <c r="C1661" s="57">
        <v>41633</v>
      </c>
      <c r="D1661" s="58">
        <v>37282.770900000003</v>
      </c>
      <c r="E1661" s="58">
        <v>30821.347653204914</v>
      </c>
    </row>
    <row r="1662" spans="1:5" x14ac:dyDescent="0.3">
      <c r="A1662" t="s">
        <v>1654</v>
      </c>
      <c r="B1662" t="s">
        <v>8043</v>
      </c>
      <c r="C1662" s="57">
        <v>41633</v>
      </c>
      <c r="D1662" s="58">
        <v>0</v>
      </c>
      <c r="E1662" s="58">
        <v>0</v>
      </c>
    </row>
    <row r="1663" spans="1:5" x14ac:dyDescent="0.3">
      <c r="A1663" t="s">
        <v>1655</v>
      </c>
      <c r="B1663" t="s">
        <v>8044</v>
      </c>
      <c r="C1663" s="57">
        <v>41471</v>
      </c>
      <c r="D1663" s="58">
        <v>88571.263200000001</v>
      </c>
      <c r="E1663" s="58">
        <v>136821.09912385215</v>
      </c>
    </row>
    <row r="1664" spans="1:5" x14ac:dyDescent="0.3">
      <c r="A1664" t="s">
        <v>1656</v>
      </c>
      <c r="B1664" t="s">
        <v>8045</v>
      </c>
      <c r="C1664" s="57">
        <v>41812</v>
      </c>
      <c r="D1664" s="58">
        <v>0</v>
      </c>
      <c r="E1664" s="58">
        <v>0</v>
      </c>
    </row>
    <row r="1665" spans="1:5" x14ac:dyDescent="0.3">
      <c r="A1665" t="s">
        <v>1657</v>
      </c>
      <c r="B1665" t="s">
        <v>8046</v>
      </c>
      <c r="C1665" s="57">
        <v>41476</v>
      </c>
      <c r="D1665" s="58">
        <v>13549.364799999999</v>
      </c>
      <c r="E1665" s="58">
        <v>0</v>
      </c>
    </row>
    <row r="1666" spans="1:5" x14ac:dyDescent="0.3">
      <c r="A1666" t="s">
        <v>1658</v>
      </c>
      <c r="B1666" t="s">
        <v>8047</v>
      </c>
      <c r="C1666" s="57">
        <v>41500</v>
      </c>
      <c r="D1666" s="58">
        <v>0</v>
      </c>
      <c r="E1666" s="58">
        <v>0</v>
      </c>
    </row>
    <row r="1667" spans="1:5" x14ac:dyDescent="0.3">
      <c r="A1667" t="s">
        <v>1659</v>
      </c>
      <c r="B1667" t="s">
        <v>8048</v>
      </c>
      <c r="C1667" s="57">
        <v>41860</v>
      </c>
      <c r="D1667" s="58">
        <v>0</v>
      </c>
      <c r="E1667" s="58">
        <v>0</v>
      </c>
    </row>
    <row r="1668" spans="1:5" x14ac:dyDescent="0.3">
      <c r="A1668" t="s">
        <v>1660</v>
      </c>
      <c r="B1668" t="s">
        <v>8049</v>
      </c>
      <c r="C1668" s="57">
        <v>13683</v>
      </c>
      <c r="D1668" s="58">
        <v>14752</v>
      </c>
      <c r="E1668" s="58">
        <v>354.4454980118565</v>
      </c>
    </row>
    <row r="1669" spans="1:5" x14ac:dyDescent="0.3">
      <c r="A1669" t="s">
        <v>1661</v>
      </c>
      <c r="B1669" t="s">
        <v>8050</v>
      </c>
      <c r="C1669" s="57">
        <v>41662</v>
      </c>
      <c r="D1669" s="58">
        <v>0</v>
      </c>
      <c r="E1669" s="58">
        <v>0</v>
      </c>
    </row>
    <row r="1670" spans="1:5" x14ac:dyDescent="0.3">
      <c r="A1670" t="s">
        <v>1662</v>
      </c>
      <c r="B1670" t="s">
        <v>8051</v>
      </c>
      <c r="C1670" s="57">
        <v>40967</v>
      </c>
      <c r="D1670" s="58">
        <v>0</v>
      </c>
      <c r="E1670" s="58">
        <v>0</v>
      </c>
    </row>
    <row r="1671" spans="1:5" x14ac:dyDescent="0.3">
      <c r="A1671" t="s">
        <v>1663</v>
      </c>
      <c r="B1671" t="s">
        <v>8052</v>
      </c>
      <c r="C1671" s="57">
        <v>20450</v>
      </c>
      <c r="D1671" s="58">
        <v>0</v>
      </c>
      <c r="E1671" s="58">
        <v>0</v>
      </c>
    </row>
    <row r="1672" spans="1:5" x14ac:dyDescent="0.3">
      <c r="A1672" t="s">
        <v>1664</v>
      </c>
      <c r="B1672" t="s">
        <v>8053</v>
      </c>
      <c r="C1672" s="57">
        <v>40635</v>
      </c>
      <c r="D1672" s="58">
        <v>0</v>
      </c>
      <c r="E1672" s="58">
        <v>0</v>
      </c>
    </row>
    <row r="1673" spans="1:5" x14ac:dyDescent="0.3">
      <c r="A1673" t="s">
        <v>1665</v>
      </c>
      <c r="B1673" t="s">
        <v>8054</v>
      </c>
      <c r="C1673" s="57">
        <v>42545</v>
      </c>
      <c r="D1673" s="58">
        <v>0</v>
      </c>
      <c r="E1673" s="58">
        <v>0</v>
      </c>
    </row>
    <row r="1674" spans="1:5" x14ac:dyDescent="0.3">
      <c r="A1674" t="s">
        <v>1666</v>
      </c>
      <c r="B1674" t="s">
        <v>8055</v>
      </c>
      <c r="C1674" s="57">
        <v>20905</v>
      </c>
      <c r="D1674" s="58">
        <v>0</v>
      </c>
      <c r="E1674" s="58">
        <v>0</v>
      </c>
    </row>
    <row r="1675" spans="1:5" x14ac:dyDescent="0.3">
      <c r="A1675" t="s">
        <v>1667</v>
      </c>
      <c r="B1675" t="s">
        <v>8056</v>
      </c>
      <c r="C1675" s="57">
        <v>40648</v>
      </c>
      <c r="D1675" s="58">
        <v>0</v>
      </c>
      <c r="E1675" s="58">
        <v>0</v>
      </c>
    </row>
    <row r="1676" spans="1:5" x14ac:dyDescent="0.3">
      <c r="A1676" t="s">
        <v>1668</v>
      </c>
      <c r="B1676" t="s">
        <v>8057</v>
      </c>
      <c r="C1676" s="57">
        <v>41782</v>
      </c>
      <c r="D1676" s="58">
        <v>0</v>
      </c>
      <c r="E1676" s="58">
        <v>0</v>
      </c>
    </row>
    <row r="1677" spans="1:5" x14ac:dyDescent="0.3">
      <c r="A1677" t="s">
        <v>1669</v>
      </c>
      <c r="B1677" t="s">
        <v>8058</v>
      </c>
      <c r="C1677" s="57">
        <v>42604</v>
      </c>
      <c r="D1677" s="58">
        <v>3688</v>
      </c>
      <c r="E1677" s="58">
        <v>0</v>
      </c>
    </row>
    <row r="1678" spans="1:5" x14ac:dyDescent="0.3">
      <c r="A1678" t="s">
        <v>1670</v>
      </c>
      <c r="B1678" t="s">
        <v>8059</v>
      </c>
      <c r="C1678" s="57">
        <v>42724</v>
      </c>
      <c r="D1678" s="58">
        <v>0</v>
      </c>
      <c r="E1678" s="58">
        <v>0</v>
      </c>
    </row>
    <row r="1679" spans="1:5" x14ac:dyDescent="0.3">
      <c r="A1679" t="s">
        <v>1671</v>
      </c>
      <c r="B1679" t="s">
        <v>8060</v>
      </c>
      <c r="C1679" s="57">
        <v>30582</v>
      </c>
      <c r="D1679" s="58">
        <v>155246.49059999999</v>
      </c>
      <c r="E1679" s="58">
        <v>261493.45038106604</v>
      </c>
    </row>
    <row r="1680" spans="1:5" x14ac:dyDescent="0.3">
      <c r="A1680" t="s">
        <v>1672</v>
      </c>
      <c r="B1680" t="s">
        <v>8061</v>
      </c>
      <c r="C1680" s="57">
        <v>42545</v>
      </c>
      <c r="D1680" s="58">
        <v>0</v>
      </c>
      <c r="E1680" s="58">
        <v>0</v>
      </c>
    </row>
    <row r="1681" spans="1:5" x14ac:dyDescent="0.3">
      <c r="A1681" t="s">
        <v>1673</v>
      </c>
      <c r="B1681" t="s">
        <v>8062</v>
      </c>
      <c r="C1681" s="57">
        <v>24207</v>
      </c>
      <c r="D1681" s="58">
        <v>11064</v>
      </c>
      <c r="E1681" s="58">
        <v>0</v>
      </c>
    </row>
    <row r="1682" spans="1:5" x14ac:dyDescent="0.3">
      <c r="A1682" t="s">
        <v>1674</v>
      </c>
      <c r="B1682" t="s">
        <v>8063</v>
      </c>
      <c r="C1682" s="57">
        <v>42656</v>
      </c>
      <c r="D1682" s="58">
        <v>0</v>
      </c>
      <c r="E1682" s="58">
        <v>0</v>
      </c>
    </row>
    <row r="1683" spans="1:5" x14ac:dyDescent="0.3">
      <c r="A1683" t="s">
        <v>1675</v>
      </c>
      <c r="B1683" t="s">
        <v>8064</v>
      </c>
      <c r="C1683" s="57">
        <v>41571</v>
      </c>
      <c r="D1683" s="58">
        <v>0</v>
      </c>
      <c r="E1683" s="58">
        <v>0</v>
      </c>
    </row>
    <row r="1684" spans="1:5" x14ac:dyDescent="0.3">
      <c r="A1684" t="s">
        <v>1676</v>
      </c>
      <c r="B1684" t="s">
        <v>8065</v>
      </c>
      <c r="C1684" s="57">
        <v>40788</v>
      </c>
      <c r="D1684" s="58">
        <v>0</v>
      </c>
      <c r="E1684" s="58">
        <v>0</v>
      </c>
    </row>
    <row r="1685" spans="1:5" x14ac:dyDescent="0.3">
      <c r="A1685" t="s">
        <v>1677</v>
      </c>
      <c r="B1685" t="s">
        <v>8066</v>
      </c>
      <c r="C1685" s="57">
        <v>40945</v>
      </c>
      <c r="D1685" s="58">
        <v>0</v>
      </c>
      <c r="E1685" s="58">
        <v>0</v>
      </c>
    </row>
    <row r="1686" spans="1:5" x14ac:dyDescent="0.3">
      <c r="A1686" t="s">
        <v>1678</v>
      </c>
      <c r="B1686" t="s">
        <v>8067</v>
      </c>
      <c r="C1686" s="57">
        <v>40020</v>
      </c>
      <c r="D1686" s="58">
        <v>0</v>
      </c>
      <c r="E1686" s="58">
        <v>0</v>
      </c>
    </row>
    <row r="1687" spans="1:5" x14ac:dyDescent="0.3">
      <c r="A1687" t="s">
        <v>1679</v>
      </c>
      <c r="B1687" t="s">
        <v>8068</v>
      </c>
      <c r="C1687" s="57">
        <v>27067</v>
      </c>
      <c r="D1687" s="58">
        <v>0</v>
      </c>
      <c r="E1687" s="58">
        <v>0</v>
      </c>
    </row>
    <row r="1688" spans="1:5" x14ac:dyDescent="0.3">
      <c r="A1688" t="s">
        <v>1680</v>
      </c>
      <c r="B1688" t="s">
        <v>8069</v>
      </c>
      <c r="C1688" s="57">
        <v>27340</v>
      </c>
      <c r="D1688" s="58">
        <v>0</v>
      </c>
      <c r="E1688" s="58">
        <v>0</v>
      </c>
    </row>
    <row r="1689" spans="1:5" x14ac:dyDescent="0.3">
      <c r="A1689" t="s">
        <v>1681</v>
      </c>
      <c r="B1689" t="s">
        <v>8070</v>
      </c>
      <c r="C1689" s="57">
        <v>27860</v>
      </c>
      <c r="D1689" s="58">
        <v>0</v>
      </c>
      <c r="E1689" s="58">
        <v>0</v>
      </c>
    </row>
    <row r="1690" spans="1:5" x14ac:dyDescent="0.3">
      <c r="A1690" t="s">
        <v>1682</v>
      </c>
      <c r="B1690" t="s">
        <v>8071</v>
      </c>
      <c r="C1690" s="57">
        <v>41039</v>
      </c>
      <c r="D1690" s="58">
        <v>36880</v>
      </c>
      <c r="E1690" s="58">
        <v>0</v>
      </c>
    </row>
    <row r="1691" spans="1:5" x14ac:dyDescent="0.3">
      <c r="A1691" t="s">
        <v>1683</v>
      </c>
      <c r="B1691" t="s">
        <v>8072</v>
      </c>
      <c r="C1691" s="57">
        <v>24597</v>
      </c>
      <c r="D1691" s="58">
        <v>0</v>
      </c>
      <c r="E1691" s="58">
        <v>0</v>
      </c>
    </row>
    <row r="1692" spans="1:5" x14ac:dyDescent="0.3">
      <c r="A1692" t="s">
        <v>1684</v>
      </c>
      <c r="B1692" t="s">
        <v>8073</v>
      </c>
      <c r="C1692" s="57">
        <v>41023</v>
      </c>
      <c r="D1692" s="58">
        <v>25816</v>
      </c>
      <c r="E1692" s="58">
        <v>123028.54604904295</v>
      </c>
    </row>
    <row r="1693" spans="1:5" x14ac:dyDescent="0.3">
      <c r="A1693" t="s">
        <v>1685</v>
      </c>
      <c r="B1693" t="s">
        <v>8074</v>
      </c>
      <c r="C1693" s="57">
        <v>28614</v>
      </c>
      <c r="D1693" s="58">
        <v>0</v>
      </c>
      <c r="E1693" s="58">
        <v>0</v>
      </c>
    </row>
    <row r="1694" spans="1:5" x14ac:dyDescent="0.3">
      <c r="A1694" t="s">
        <v>1686</v>
      </c>
      <c r="B1694" t="s">
        <v>8075</v>
      </c>
      <c r="C1694" s="57">
        <v>41439</v>
      </c>
      <c r="D1694" s="58">
        <v>0</v>
      </c>
      <c r="E1694" s="58">
        <v>0</v>
      </c>
    </row>
    <row r="1695" spans="1:5" x14ac:dyDescent="0.3">
      <c r="A1695" t="s">
        <v>1687</v>
      </c>
      <c r="B1695" t="s">
        <v>8076</v>
      </c>
      <c r="C1695" s="57">
        <v>29823</v>
      </c>
      <c r="D1695" s="58">
        <v>0</v>
      </c>
      <c r="E1695" s="58">
        <v>0</v>
      </c>
    </row>
    <row r="1696" spans="1:5" x14ac:dyDescent="0.3">
      <c r="A1696" t="s">
        <v>1688</v>
      </c>
      <c r="B1696" t="s">
        <v>8077</v>
      </c>
      <c r="C1696" s="57">
        <v>40788</v>
      </c>
      <c r="D1696" s="58">
        <v>0</v>
      </c>
      <c r="E1696" s="58">
        <v>0</v>
      </c>
    </row>
    <row r="1697" spans="1:5" x14ac:dyDescent="0.3">
      <c r="A1697" t="s">
        <v>1689</v>
      </c>
      <c r="B1697" t="s">
        <v>8078</v>
      </c>
      <c r="C1697" s="57">
        <v>41582</v>
      </c>
      <c r="D1697" s="58">
        <v>6740.1332000000002</v>
      </c>
      <c r="E1697" s="58">
        <v>37935.942069819714</v>
      </c>
    </row>
    <row r="1698" spans="1:5" x14ac:dyDescent="0.3">
      <c r="A1698" t="s">
        <v>1690</v>
      </c>
      <c r="B1698" t="s">
        <v>8079</v>
      </c>
      <c r="C1698" s="57">
        <v>41507</v>
      </c>
      <c r="D1698" s="58">
        <v>0</v>
      </c>
      <c r="E1698" s="58">
        <v>0</v>
      </c>
    </row>
    <row r="1699" spans="1:5" x14ac:dyDescent="0.3">
      <c r="A1699" t="s">
        <v>1691</v>
      </c>
      <c r="B1699" t="s">
        <v>8080</v>
      </c>
      <c r="C1699" s="57">
        <v>30889</v>
      </c>
      <c r="D1699" s="58">
        <v>0</v>
      </c>
      <c r="E1699" s="58">
        <v>0</v>
      </c>
    </row>
    <row r="1700" spans="1:5" x14ac:dyDescent="0.3">
      <c r="A1700" t="s">
        <v>1692</v>
      </c>
      <c r="B1700" t="s">
        <v>8081</v>
      </c>
      <c r="C1700" s="57">
        <v>40342</v>
      </c>
      <c r="D1700" s="58">
        <v>0</v>
      </c>
      <c r="E1700" s="58">
        <v>0</v>
      </c>
    </row>
    <row r="1701" spans="1:5" x14ac:dyDescent="0.3">
      <c r="A1701" t="s">
        <v>1693</v>
      </c>
      <c r="B1701" t="s">
        <v>8082</v>
      </c>
      <c r="C1701" s="57">
        <v>41270</v>
      </c>
      <c r="D1701" s="58">
        <v>0</v>
      </c>
      <c r="E1701" s="58">
        <v>0</v>
      </c>
    </row>
    <row r="1702" spans="1:5" x14ac:dyDescent="0.3">
      <c r="A1702" t="s">
        <v>1694</v>
      </c>
      <c r="B1702" t="s">
        <v>8083</v>
      </c>
      <c r="C1702" s="57">
        <v>31890</v>
      </c>
      <c r="D1702" s="58">
        <v>0</v>
      </c>
      <c r="E1702" s="58">
        <v>0</v>
      </c>
    </row>
    <row r="1703" spans="1:5" x14ac:dyDescent="0.3">
      <c r="A1703" t="s">
        <v>1695</v>
      </c>
      <c r="B1703" t="s">
        <v>8084</v>
      </c>
      <c r="C1703" s="57">
        <v>41396</v>
      </c>
      <c r="D1703" s="58">
        <v>6809.231600000001</v>
      </c>
      <c r="E1703" s="58">
        <v>0</v>
      </c>
    </row>
    <row r="1704" spans="1:5" x14ac:dyDescent="0.3">
      <c r="A1704" t="s">
        <v>1696</v>
      </c>
      <c r="B1704" t="s">
        <v>8085</v>
      </c>
      <c r="C1704" s="57">
        <v>32072</v>
      </c>
      <c r="D1704" s="58">
        <v>0</v>
      </c>
      <c r="E1704" s="58">
        <v>0</v>
      </c>
    </row>
    <row r="1705" spans="1:5" x14ac:dyDescent="0.3">
      <c r="A1705" t="s">
        <v>1697</v>
      </c>
      <c r="B1705" t="s">
        <v>8086</v>
      </c>
      <c r="C1705" s="57">
        <v>30235</v>
      </c>
      <c r="D1705" s="58">
        <v>7142.3846000000012</v>
      </c>
      <c r="E1705" s="58">
        <v>0</v>
      </c>
    </row>
    <row r="1706" spans="1:5" x14ac:dyDescent="0.3">
      <c r="A1706" t="s">
        <v>1698</v>
      </c>
      <c r="B1706" t="s">
        <v>8087</v>
      </c>
      <c r="C1706" s="57">
        <v>41439</v>
      </c>
      <c r="D1706" s="58">
        <v>0</v>
      </c>
      <c r="E1706" s="58">
        <v>0</v>
      </c>
    </row>
    <row r="1707" spans="1:5" x14ac:dyDescent="0.3">
      <c r="A1707" t="s">
        <v>1699</v>
      </c>
      <c r="B1707" t="s">
        <v>8088</v>
      </c>
      <c r="C1707" s="57">
        <v>92951</v>
      </c>
      <c r="D1707" s="58">
        <v>0</v>
      </c>
      <c r="E1707" s="58">
        <v>0</v>
      </c>
    </row>
    <row r="1708" spans="1:5" x14ac:dyDescent="0.3">
      <c r="A1708" t="s">
        <v>1700</v>
      </c>
      <c r="B1708" t="s">
        <v>8089</v>
      </c>
      <c r="C1708" s="57">
        <v>41286</v>
      </c>
      <c r="D1708" s="58">
        <v>0</v>
      </c>
      <c r="E1708" s="58">
        <v>22807.797263371634</v>
      </c>
    </row>
    <row r="1709" spans="1:5" x14ac:dyDescent="0.3">
      <c r="A1709" t="s">
        <v>1701</v>
      </c>
      <c r="B1709" t="s">
        <v>8090</v>
      </c>
      <c r="C1709" s="57">
        <v>32631</v>
      </c>
      <c r="D1709" s="58">
        <v>0</v>
      </c>
      <c r="E1709" s="58">
        <v>0</v>
      </c>
    </row>
    <row r="1710" spans="1:5" x14ac:dyDescent="0.3">
      <c r="A1710" t="s">
        <v>1702</v>
      </c>
      <c r="B1710" t="s">
        <v>8091</v>
      </c>
      <c r="C1710" s="57">
        <v>41366</v>
      </c>
      <c r="D1710" s="58">
        <v>0</v>
      </c>
      <c r="E1710" s="58">
        <v>36179.125253587037</v>
      </c>
    </row>
    <row r="1711" spans="1:5" x14ac:dyDescent="0.3">
      <c r="A1711" t="s">
        <v>1703</v>
      </c>
      <c r="B1711" t="s">
        <v>8092</v>
      </c>
      <c r="C1711" s="57">
        <v>41025</v>
      </c>
      <c r="D1711" s="58">
        <v>0</v>
      </c>
      <c r="E1711" s="58">
        <v>0</v>
      </c>
    </row>
    <row r="1712" spans="1:5" x14ac:dyDescent="0.3">
      <c r="A1712" t="s">
        <v>1704</v>
      </c>
      <c r="B1712" t="s">
        <v>8093</v>
      </c>
      <c r="C1712" s="57">
        <v>32813</v>
      </c>
      <c r="D1712" s="58">
        <v>0</v>
      </c>
      <c r="E1712" s="58">
        <v>0</v>
      </c>
    </row>
    <row r="1713" spans="1:5" x14ac:dyDescent="0.3">
      <c r="A1713" t="s">
        <v>1705</v>
      </c>
      <c r="B1713" t="s">
        <v>8094</v>
      </c>
      <c r="C1713" s="57">
        <v>33268</v>
      </c>
      <c r="D1713" s="58">
        <v>0</v>
      </c>
      <c r="E1713" s="58">
        <v>0</v>
      </c>
    </row>
    <row r="1714" spans="1:5" x14ac:dyDescent="0.3">
      <c r="A1714" t="s">
        <v>1706</v>
      </c>
      <c r="B1714" t="s">
        <v>8095</v>
      </c>
      <c r="C1714" s="57">
        <v>41624</v>
      </c>
      <c r="D1714" s="58">
        <v>3688</v>
      </c>
      <c r="E1714" s="58">
        <v>0</v>
      </c>
    </row>
    <row r="1715" spans="1:5" x14ac:dyDescent="0.3">
      <c r="A1715" t="s">
        <v>1707</v>
      </c>
      <c r="B1715" t="s">
        <v>8096</v>
      </c>
      <c r="C1715" s="57">
        <v>23128</v>
      </c>
      <c r="D1715" s="58">
        <v>0</v>
      </c>
      <c r="E1715" s="58">
        <v>0</v>
      </c>
    </row>
    <row r="1716" spans="1:5" x14ac:dyDescent="0.3">
      <c r="A1716" t="s">
        <v>1708</v>
      </c>
      <c r="B1716" t="s">
        <v>8096</v>
      </c>
      <c r="C1716" s="57">
        <v>23128</v>
      </c>
      <c r="D1716" s="58">
        <v>0</v>
      </c>
      <c r="E1716" s="58">
        <v>0</v>
      </c>
    </row>
    <row r="1717" spans="1:5" x14ac:dyDescent="0.3">
      <c r="A1717" t="s">
        <v>1709</v>
      </c>
      <c r="B1717" t="s">
        <v>8097</v>
      </c>
      <c r="C1717" s="57">
        <v>33645</v>
      </c>
      <c r="D1717" s="58">
        <v>0</v>
      </c>
      <c r="E1717" s="58">
        <v>0</v>
      </c>
    </row>
    <row r="1718" spans="1:5" x14ac:dyDescent="0.3">
      <c r="A1718" t="s">
        <v>1710</v>
      </c>
      <c r="B1718" t="s">
        <v>8098</v>
      </c>
      <c r="C1718" s="57">
        <v>41736</v>
      </c>
      <c r="D1718" s="58">
        <v>0</v>
      </c>
      <c r="E1718" s="58">
        <v>0</v>
      </c>
    </row>
    <row r="1719" spans="1:5" x14ac:dyDescent="0.3">
      <c r="A1719" t="s">
        <v>1711</v>
      </c>
      <c r="B1719" t="s">
        <v>8099</v>
      </c>
      <c r="C1719" s="57">
        <v>33853</v>
      </c>
      <c r="D1719" s="58">
        <v>30545.298000000003</v>
      </c>
      <c r="E1719" s="58">
        <v>11141.917176633577</v>
      </c>
    </row>
    <row r="1720" spans="1:5" x14ac:dyDescent="0.3">
      <c r="A1720" t="s">
        <v>1712</v>
      </c>
      <c r="B1720" t="s">
        <v>8100</v>
      </c>
      <c r="C1720" s="57">
        <v>41624</v>
      </c>
      <c r="D1720" s="58">
        <v>0</v>
      </c>
      <c r="E1720" s="58">
        <v>0</v>
      </c>
    </row>
    <row r="1721" spans="1:5" x14ac:dyDescent="0.3">
      <c r="A1721" t="s">
        <v>1713</v>
      </c>
      <c r="B1721" t="s">
        <v>8101</v>
      </c>
      <c r="C1721" s="57">
        <v>34139</v>
      </c>
      <c r="D1721" s="58">
        <v>0</v>
      </c>
      <c r="E1721" s="58">
        <v>0</v>
      </c>
    </row>
    <row r="1722" spans="1:5" x14ac:dyDescent="0.3">
      <c r="A1722" t="s">
        <v>1714</v>
      </c>
      <c r="B1722" t="s">
        <v>8102</v>
      </c>
      <c r="C1722" s="57">
        <v>31384</v>
      </c>
      <c r="D1722" s="58">
        <v>0</v>
      </c>
      <c r="E1722" s="58">
        <v>0</v>
      </c>
    </row>
    <row r="1723" spans="1:5" x14ac:dyDescent="0.3">
      <c r="A1723" t="s">
        <v>1715</v>
      </c>
      <c r="B1723" t="s">
        <v>8103</v>
      </c>
      <c r="C1723" s="57">
        <v>34646</v>
      </c>
      <c r="D1723" s="58">
        <v>10827.095700000002</v>
      </c>
      <c r="E1723" s="58">
        <v>0</v>
      </c>
    </row>
    <row r="1724" spans="1:5" x14ac:dyDescent="0.3">
      <c r="A1724" t="s">
        <v>1716</v>
      </c>
      <c r="B1724" t="s">
        <v>8104</v>
      </c>
      <c r="C1724" s="57">
        <v>41439</v>
      </c>
      <c r="D1724" s="58">
        <v>0</v>
      </c>
      <c r="E1724" s="58">
        <v>0</v>
      </c>
    </row>
    <row r="1725" spans="1:5" x14ac:dyDescent="0.3">
      <c r="A1725" t="s">
        <v>1717</v>
      </c>
      <c r="B1725" t="s">
        <v>8105</v>
      </c>
      <c r="C1725" s="57">
        <v>41487</v>
      </c>
      <c r="D1725" s="58">
        <v>0</v>
      </c>
      <c r="E1725" s="58">
        <v>0</v>
      </c>
    </row>
    <row r="1726" spans="1:5" x14ac:dyDescent="0.3">
      <c r="A1726" t="s">
        <v>1718</v>
      </c>
      <c r="B1726" t="s">
        <v>8106</v>
      </c>
      <c r="C1726" s="57">
        <v>41196</v>
      </c>
      <c r="D1726" s="58">
        <v>0</v>
      </c>
      <c r="E1726" s="58">
        <v>0</v>
      </c>
    </row>
    <row r="1727" spans="1:5" x14ac:dyDescent="0.3">
      <c r="A1727" t="s">
        <v>1719</v>
      </c>
      <c r="B1727" t="s">
        <v>8107</v>
      </c>
      <c r="C1727" s="57">
        <v>41011</v>
      </c>
      <c r="D1727" s="58">
        <v>0</v>
      </c>
      <c r="E1727" s="58">
        <v>0</v>
      </c>
    </row>
    <row r="1728" spans="1:5" x14ac:dyDescent="0.3">
      <c r="A1728" t="s">
        <v>1720</v>
      </c>
      <c r="B1728" t="s">
        <v>8108</v>
      </c>
      <c r="C1728" s="57">
        <v>35504</v>
      </c>
      <c r="D1728" s="58">
        <v>1844</v>
      </c>
      <c r="E1728" s="58">
        <v>0</v>
      </c>
    </row>
    <row r="1729" spans="1:5" x14ac:dyDescent="0.3">
      <c r="A1729" t="s">
        <v>1721</v>
      </c>
      <c r="B1729" t="s">
        <v>8109</v>
      </c>
      <c r="C1729" s="57">
        <v>40788</v>
      </c>
      <c r="D1729" s="58">
        <v>0</v>
      </c>
      <c r="E1729" s="58">
        <v>0</v>
      </c>
    </row>
    <row r="1730" spans="1:5" x14ac:dyDescent="0.3">
      <c r="A1730" t="s">
        <v>1722</v>
      </c>
      <c r="B1730" t="s">
        <v>8110</v>
      </c>
      <c r="C1730" s="57">
        <v>40508</v>
      </c>
      <c r="D1730" s="58">
        <v>0</v>
      </c>
      <c r="E1730" s="58">
        <v>0</v>
      </c>
    </row>
    <row r="1731" spans="1:5" x14ac:dyDescent="0.3">
      <c r="A1731" t="s">
        <v>1723</v>
      </c>
      <c r="B1731" t="s">
        <v>8111</v>
      </c>
      <c r="C1731" s="57">
        <v>41233</v>
      </c>
      <c r="D1731" s="58">
        <v>0</v>
      </c>
      <c r="E1731" s="58">
        <v>0</v>
      </c>
    </row>
    <row r="1732" spans="1:5" x14ac:dyDescent="0.3">
      <c r="A1732" t="s">
        <v>1724</v>
      </c>
      <c r="B1732" t="s">
        <v>8112</v>
      </c>
      <c r="C1732" s="57">
        <v>40775</v>
      </c>
      <c r="D1732" s="58">
        <v>24920.610399999998</v>
      </c>
      <c r="E1732" s="58">
        <v>0</v>
      </c>
    </row>
    <row r="1733" spans="1:5" x14ac:dyDescent="0.3">
      <c r="A1733" t="s">
        <v>1725</v>
      </c>
      <c r="B1733" t="s">
        <v>8113</v>
      </c>
      <c r="C1733" s="57">
        <v>36336</v>
      </c>
      <c r="D1733" s="58">
        <v>12908</v>
      </c>
      <c r="E1733" s="58">
        <v>0</v>
      </c>
    </row>
    <row r="1734" spans="1:5" x14ac:dyDescent="0.3">
      <c r="A1734" t="s">
        <v>1726</v>
      </c>
      <c r="B1734" t="s">
        <v>8114</v>
      </c>
      <c r="C1734" s="57">
        <v>36440</v>
      </c>
      <c r="D1734" s="58">
        <v>5532</v>
      </c>
      <c r="E1734" s="58">
        <v>0</v>
      </c>
    </row>
    <row r="1735" spans="1:5" x14ac:dyDescent="0.3">
      <c r="A1735" t="s">
        <v>1727</v>
      </c>
      <c r="B1735" t="s">
        <v>8115</v>
      </c>
      <c r="C1735" s="57">
        <v>36479</v>
      </c>
      <c r="D1735" s="58">
        <v>0</v>
      </c>
      <c r="E1735" s="58">
        <v>0</v>
      </c>
    </row>
    <row r="1736" spans="1:5" x14ac:dyDescent="0.3">
      <c r="A1736" t="s">
        <v>1728</v>
      </c>
      <c r="B1736" t="s">
        <v>8116</v>
      </c>
      <c r="C1736" s="57">
        <v>41012</v>
      </c>
      <c r="D1736" s="58">
        <v>0</v>
      </c>
      <c r="E1736" s="58">
        <v>0</v>
      </c>
    </row>
    <row r="1737" spans="1:5" x14ac:dyDescent="0.3">
      <c r="A1737" t="s">
        <v>1729</v>
      </c>
      <c r="B1737" t="s">
        <v>8117</v>
      </c>
      <c r="C1737" s="57">
        <v>41646</v>
      </c>
      <c r="D1737" s="58">
        <v>12908</v>
      </c>
      <c r="E1737" s="58">
        <v>6914.2556568689697</v>
      </c>
    </row>
    <row r="1738" spans="1:5" x14ac:dyDescent="0.3">
      <c r="A1738" t="s">
        <v>1730</v>
      </c>
      <c r="B1738" t="s">
        <v>8118</v>
      </c>
      <c r="C1738" s="57">
        <v>30133</v>
      </c>
      <c r="D1738" s="58">
        <v>0</v>
      </c>
      <c r="E1738" s="58">
        <v>0</v>
      </c>
    </row>
    <row r="1739" spans="1:5" x14ac:dyDescent="0.3">
      <c r="A1739" t="s">
        <v>1731</v>
      </c>
      <c r="B1739" t="s">
        <v>8119</v>
      </c>
      <c r="C1739" s="57">
        <v>42724</v>
      </c>
      <c r="D1739" s="58">
        <v>0</v>
      </c>
      <c r="E1739" s="58">
        <v>0</v>
      </c>
    </row>
    <row r="1740" spans="1:5" x14ac:dyDescent="0.3">
      <c r="A1740" t="s">
        <v>1732</v>
      </c>
      <c r="B1740" t="s">
        <v>8120</v>
      </c>
      <c r="C1740" s="57">
        <v>40508</v>
      </c>
      <c r="D1740" s="58">
        <v>0</v>
      </c>
      <c r="E1740" s="58">
        <v>0</v>
      </c>
    </row>
    <row r="1741" spans="1:5" x14ac:dyDescent="0.3">
      <c r="A1741" t="s">
        <v>1733</v>
      </c>
      <c r="B1741" t="s">
        <v>8121</v>
      </c>
      <c r="C1741" s="57">
        <v>41558</v>
      </c>
      <c r="D1741" s="58">
        <v>80103.239199999996</v>
      </c>
      <c r="E1741" s="58">
        <v>122350.47640067244</v>
      </c>
    </row>
    <row r="1742" spans="1:5" x14ac:dyDescent="0.3">
      <c r="A1742" t="s">
        <v>1734</v>
      </c>
      <c r="B1742" t="s">
        <v>8122</v>
      </c>
      <c r="C1742" s="57">
        <v>40632</v>
      </c>
      <c r="D1742" s="58">
        <v>1844</v>
      </c>
      <c r="E1742" s="58">
        <v>0</v>
      </c>
    </row>
    <row r="1743" spans="1:5" x14ac:dyDescent="0.3">
      <c r="A1743" t="s">
        <v>1735</v>
      </c>
      <c r="B1743" t="s">
        <v>8123</v>
      </c>
      <c r="C1743" s="57">
        <v>37428</v>
      </c>
      <c r="D1743" s="58">
        <v>194115.08860000002</v>
      </c>
      <c r="E1743" s="58">
        <v>395211.86717449554</v>
      </c>
    </row>
    <row r="1744" spans="1:5" x14ac:dyDescent="0.3">
      <c r="A1744" t="s">
        <v>1736</v>
      </c>
      <c r="B1744" t="s">
        <v>8124</v>
      </c>
      <c r="C1744" s="57">
        <v>37519</v>
      </c>
      <c r="D1744" s="58">
        <v>9732.626400000001</v>
      </c>
      <c r="E1744" s="58">
        <v>40524.935272688926</v>
      </c>
    </row>
    <row r="1745" spans="1:5" x14ac:dyDescent="0.3">
      <c r="A1745" t="s">
        <v>1737</v>
      </c>
      <c r="B1745" t="s">
        <v>8125</v>
      </c>
      <c r="C1745" s="57">
        <v>20281</v>
      </c>
      <c r="D1745" s="58">
        <v>14033.053599999999</v>
      </c>
      <c r="E1745" s="58">
        <v>73462.682131413909</v>
      </c>
    </row>
    <row r="1746" spans="1:5" x14ac:dyDescent="0.3">
      <c r="A1746" t="s">
        <v>1738</v>
      </c>
      <c r="B1746" t="s">
        <v>8126</v>
      </c>
      <c r="C1746" s="57">
        <v>41454</v>
      </c>
      <c r="D1746" s="58">
        <v>28046.364800000003</v>
      </c>
      <c r="E1746" s="58">
        <v>34576.415175620379</v>
      </c>
    </row>
    <row r="1747" spans="1:5" x14ac:dyDescent="0.3">
      <c r="A1747" t="s">
        <v>1739</v>
      </c>
      <c r="B1747" t="s">
        <v>8127</v>
      </c>
      <c r="C1747" s="57">
        <v>41286</v>
      </c>
      <c r="D1747" s="58">
        <v>0</v>
      </c>
      <c r="E1747" s="58">
        <v>0</v>
      </c>
    </row>
    <row r="1748" spans="1:5" x14ac:dyDescent="0.3">
      <c r="A1748" t="s">
        <v>1740</v>
      </c>
      <c r="B1748" t="s">
        <v>8128</v>
      </c>
      <c r="C1748" s="57">
        <v>41358</v>
      </c>
      <c r="D1748" s="58">
        <v>0</v>
      </c>
      <c r="E1748" s="58">
        <v>0</v>
      </c>
    </row>
    <row r="1749" spans="1:5" x14ac:dyDescent="0.3">
      <c r="A1749" t="s">
        <v>1741</v>
      </c>
      <c r="B1749" t="s">
        <v>8129</v>
      </c>
      <c r="C1749" s="57">
        <v>77338</v>
      </c>
      <c r="D1749" s="58">
        <v>0</v>
      </c>
      <c r="E1749" s="58">
        <v>0</v>
      </c>
    </row>
    <row r="1750" spans="1:5" x14ac:dyDescent="0.3">
      <c r="A1750" t="s">
        <v>1742</v>
      </c>
      <c r="B1750" t="s">
        <v>8130</v>
      </c>
      <c r="C1750" s="57">
        <v>40789</v>
      </c>
      <c r="D1750" s="58">
        <v>11064</v>
      </c>
      <c r="E1750" s="58">
        <v>0</v>
      </c>
    </row>
    <row r="1751" spans="1:5" x14ac:dyDescent="0.3">
      <c r="A1751" t="s">
        <v>1743</v>
      </c>
      <c r="B1751" t="s">
        <v>8131</v>
      </c>
      <c r="C1751" s="57">
        <v>38650</v>
      </c>
      <c r="D1751" s="58">
        <v>49808.553200000002</v>
      </c>
      <c r="E1751" s="58">
        <v>13289.137729806853</v>
      </c>
    </row>
    <row r="1752" spans="1:5" x14ac:dyDescent="0.3">
      <c r="A1752" t="s">
        <v>1744</v>
      </c>
      <c r="B1752" t="s">
        <v>8132</v>
      </c>
      <c r="C1752" s="57">
        <v>42656</v>
      </c>
      <c r="D1752" s="58">
        <v>0</v>
      </c>
      <c r="E1752" s="58">
        <v>0</v>
      </c>
    </row>
    <row r="1753" spans="1:5" x14ac:dyDescent="0.3">
      <c r="A1753" t="s">
        <v>1745</v>
      </c>
      <c r="B1753" t="s">
        <v>8133</v>
      </c>
      <c r="C1753" s="57">
        <v>41646</v>
      </c>
      <c r="D1753" s="58">
        <v>30999.630399999998</v>
      </c>
      <c r="E1753" s="58">
        <v>0</v>
      </c>
    </row>
    <row r="1754" spans="1:5" x14ac:dyDescent="0.3">
      <c r="A1754" t="s">
        <v>1746</v>
      </c>
      <c r="B1754" t="s">
        <v>8134</v>
      </c>
      <c r="C1754" s="57">
        <v>41424</v>
      </c>
      <c r="D1754" s="58">
        <v>0</v>
      </c>
      <c r="E1754" s="58">
        <v>0</v>
      </c>
    </row>
    <row r="1755" spans="1:5" x14ac:dyDescent="0.3">
      <c r="A1755" t="s">
        <v>1747</v>
      </c>
      <c r="B1755" t="s">
        <v>8135</v>
      </c>
      <c r="C1755" s="57">
        <v>30582</v>
      </c>
      <c r="D1755" s="58">
        <v>20486.922000000002</v>
      </c>
      <c r="E1755" s="58">
        <v>54661.660062958916</v>
      </c>
    </row>
    <row r="1756" spans="1:5" x14ac:dyDescent="0.3">
      <c r="A1756" t="s">
        <v>1748</v>
      </c>
      <c r="B1756" t="s">
        <v>8136</v>
      </c>
      <c r="C1756" s="57">
        <v>39352</v>
      </c>
      <c r="D1756" s="58">
        <v>380467.08300000004</v>
      </c>
      <c r="E1756" s="58">
        <v>114059.53388196032</v>
      </c>
    </row>
    <row r="1757" spans="1:5" x14ac:dyDescent="0.3">
      <c r="A1757" t="s">
        <v>1749</v>
      </c>
      <c r="B1757" t="s">
        <v>8137</v>
      </c>
      <c r="C1757" s="57">
        <v>44201</v>
      </c>
      <c r="D1757" s="58">
        <v>0</v>
      </c>
      <c r="E1757" s="58">
        <v>0</v>
      </c>
    </row>
    <row r="1758" spans="1:5" x14ac:dyDescent="0.3">
      <c r="A1758" t="s">
        <v>1750</v>
      </c>
      <c r="B1758" t="s">
        <v>8138</v>
      </c>
      <c r="C1758" s="57">
        <v>40301</v>
      </c>
      <c r="D1758" s="58">
        <v>0</v>
      </c>
      <c r="E1758" s="58">
        <v>0</v>
      </c>
    </row>
    <row r="1759" spans="1:5" x14ac:dyDescent="0.3">
      <c r="A1759" t="s">
        <v>1751</v>
      </c>
      <c r="B1759" t="s">
        <v>8139</v>
      </c>
      <c r="C1759" s="57">
        <v>41583</v>
      </c>
      <c r="D1759" s="58">
        <v>36464.601999999999</v>
      </c>
      <c r="E1759" s="58">
        <v>17527.073032122527</v>
      </c>
    </row>
    <row r="1760" spans="1:5" x14ac:dyDescent="0.3">
      <c r="A1760" t="s">
        <v>1752</v>
      </c>
      <c r="B1760" t="s">
        <v>8140</v>
      </c>
      <c r="C1760" s="57">
        <v>71008</v>
      </c>
      <c r="D1760" s="58">
        <v>0</v>
      </c>
      <c r="E1760" s="58">
        <v>0</v>
      </c>
    </row>
    <row r="1761" spans="1:5" x14ac:dyDescent="0.3">
      <c r="A1761" t="s">
        <v>1753</v>
      </c>
      <c r="B1761" t="s">
        <v>8141</v>
      </c>
      <c r="C1761" s="57">
        <v>40517</v>
      </c>
      <c r="D1761" s="58">
        <v>0</v>
      </c>
      <c r="E1761" s="58">
        <v>0</v>
      </c>
    </row>
    <row r="1762" spans="1:5" x14ac:dyDescent="0.3">
      <c r="A1762" t="s">
        <v>1754</v>
      </c>
      <c r="B1762" t="s">
        <v>8142</v>
      </c>
      <c r="C1762" s="57">
        <v>41005</v>
      </c>
      <c r="D1762" s="58">
        <v>7376</v>
      </c>
      <c r="E1762" s="58">
        <v>0</v>
      </c>
    </row>
    <row r="1763" spans="1:5" x14ac:dyDescent="0.3">
      <c r="A1763" t="s">
        <v>1755</v>
      </c>
      <c r="B1763" t="s">
        <v>8143</v>
      </c>
      <c r="C1763" s="57">
        <v>83280</v>
      </c>
      <c r="D1763" s="58">
        <v>0</v>
      </c>
      <c r="E1763" s="58">
        <v>0</v>
      </c>
    </row>
    <row r="1764" spans="1:5" x14ac:dyDescent="0.3">
      <c r="A1764" t="s">
        <v>1756</v>
      </c>
      <c r="B1764" t="s">
        <v>8144</v>
      </c>
      <c r="C1764" s="57">
        <v>57266</v>
      </c>
      <c r="D1764" s="58">
        <v>0</v>
      </c>
      <c r="E1764" s="58">
        <v>0</v>
      </c>
    </row>
    <row r="1765" spans="1:5" x14ac:dyDescent="0.3">
      <c r="A1765" t="s">
        <v>1757</v>
      </c>
      <c r="B1765" t="s">
        <v>8145</v>
      </c>
      <c r="C1765" s="57">
        <v>40524</v>
      </c>
      <c r="D1765" s="58">
        <v>3688</v>
      </c>
      <c r="E1765" s="58">
        <v>0</v>
      </c>
    </row>
    <row r="1766" spans="1:5" x14ac:dyDescent="0.3">
      <c r="A1766" t="s">
        <v>1758</v>
      </c>
      <c r="B1766" t="s">
        <v>8146</v>
      </c>
      <c r="C1766" s="57">
        <v>43005</v>
      </c>
      <c r="D1766" s="58">
        <v>18440</v>
      </c>
      <c r="E1766" s="58">
        <v>0</v>
      </c>
    </row>
    <row r="1767" spans="1:5" x14ac:dyDescent="0.3">
      <c r="A1767" t="s">
        <v>1759</v>
      </c>
      <c r="B1767" t="s">
        <v>8147</v>
      </c>
      <c r="C1767" s="57">
        <v>42148</v>
      </c>
      <c r="D1767" s="58">
        <v>0</v>
      </c>
      <c r="E1767" s="58">
        <v>4124.9236942539237</v>
      </c>
    </row>
    <row r="1768" spans="1:5" x14ac:dyDescent="0.3">
      <c r="A1768" t="s">
        <v>1760</v>
      </c>
      <c r="B1768" t="s">
        <v>8148</v>
      </c>
      <c r="C1768" s="57">
        <v>40959</v>
      </c>
      <c r="D1768" s="58">
        <v>0</v>
      </c>
      <c r="E1768" s="58">
        <v>0</v>
      </c>
    </row>
    <row r="1769" spans="1:5" x14ac:dyDescent="0.3">
      <c r="A1769" t="s">
        <v>1761</v>
      </c>
      <c r="B1769" t="s">
        <v>8149</v>
      </c>
      <c r="C1769" s="57">
        <v>41794</v>
      </c>
      <c r="D1769" s="58">
        <v>0</v>
      </c>
      <c r="E1769" s="58">
        <v>0</v>
      </c>
    </row>
    <row r="1770" spans="1:5" x14ac:dyDescent="0.3">
      <c r="A1770" t="s">
        <v>1762</v>
      </c>
      <c r="B1770" t="s">
        <v>8150</v>
      </c>
      <c r="C1770" s="57">
        <v>41127</v>
      </c>
      <c r="D1770" s="58">
        <v>0</v>
      </c>
      <c r="E1770" s="58">
        <v>0</v>
      </c>
    </row>
    <row r="1771" spans="1:5" x14ac:dyDescent="0.3">
      <c r="A1771" t="s">
        <v>1763</v>
      </c>
      <c r="B1771" t="s">
        <v>8151</v>
      </c>
      <c r="C1771" s="57">
        <v>40712</v>
      </c>
      <c r="D1771" s="58">
        <v>89293.501499999998</v>
      </c>
      <c r="E1771" s="58">
        <v>187696.8703167424</v>
      </c>
    </row>
    <row r="1772" spans="1:5" x14ac:dyDescent="0.3">
      <c r="A1772" t="s">
        <v>1764</v>
      </c>
      <c r="B1772" t="s">
        <v>8152</v>
      </c>
      <c r="C1772" s="57">
        <v>43967</v>
      </c>
      <c r="D1772" s="58">
        <v>0</v>
      </c>
      <c r="E1772" s="58">
        <v>0</v>
      </c>
    </row>
    <row r="1773" spans="1:5" x14ac:dyDescent="0.3">
      <c r="A1773" t="s">
        <v>1765</v>
      </c>
      <c r="B1773" t="s">
        <v>8153</v>
      </c>
      <c r="C1773" s="57">
        <v>42632</v>
      </c>
      <c r="D1773" s="58">
        <v>0</v>
      </c>
      <c r="E1773" s="58">
        <v>0</v>
      </c>
    </row>
    <row r="1774" spans="1:5" x14ac:dyDescent="0.3">
      <c r="A1774" t="s">
        <v>1766</v>
      </c>
      <c r="B1774" t="s">
        <v>8154</v>
      </c>
      <c r="C1774" s="57">
        <v>41486</v>
      </c>
      <c r="D1774" s="58">
        <v>0</v>
      </c>
      <c r="E1774" s="58">
        <v>0</v>
      </c>
    </row>
    <row r="1775" spans="1:5" x14ac:dyDescent="0.3">
      <c r="A1775" t="s">
        <v>1767</v>
      </c>
      <c r="B1775" t="s">
        <v>8155</v>
      </c>
      <c r="C1775" s="57">
        <v>44201</v>
      </c>
      <c r="D1775" s="58">
        <v>0</v>
      </c>
      <c r="E1775" s="58">
        <v>0</v>
      </c>
    </row>
    <row r="1776" spans="1:5" x14ac:dyDescent="0.3">
      <c r="A1776" t="s">
        <v>1768</v>
      </c>
      <c r="B1776" t="s">
        <v>8156</v>
      </c>
      <c r="C1776" s="57">
        <v>44318</v>
      </c>
      <c r="D1776" s="58">
        <v>0</v>
      </c>
      <c r="E1776" s="58">
        <v>0</v>
      </c>
    </row>
    <row r="1777" spans="1:5" x14ac:dyDescent="0.3">
      <c r="A1777" t="s">
        <v>1769</v>
      </c>
      <c r="B1777" t="s">
        <v>8157</v>
      </c>
      <c r="C1777" s="57">
        <v>40947</v>
      </c>
      <c r="D1777" s="58">
        <v>0</v>
      </c>
      <c r="E1777" s="58">
        <v>0</v>
      </c>
    </row>
    <row r="1778" spans="1:5" x14ac:dyDescent="0.3">
      <c r="A1778" t="s">
        <v>1770</v>
      </c>
      <c r="B1778" t="s">
        <v>8158</v>
      </c>
      <c r="C1778" s="57">
        <v>40888</v>
      </c>
      <c r="D1778" s="58">
        <v>0</v>
      </c>
      <c r="E1778" s="58">
        <v>0</v>
      </c>
    </row>
    <row r="1779" spans="1:5" x14ac:dyDescent="0.3">
      <c r="A1779" t="s">
        <v>1771</v>
      </c>
      <c r="B1779" t="s">
        <v>8159</v>
      </c>
      <c r="C1779" s="57">
        <v>45059</v>
      </c>
      <c r="D1779" s="58">
        <v>0</v>
      </c>
      <c r="E1779" s="58">
        <v>0</v>
      </c>
    </row>
    <row r="1780" spans="1:5" x14ac:dyDescent="0.3">
      <c r="A1780" t="s">
        <v>1772</v>
      </c>
      <c r="B1780" t="s">
        <v>8160</v>
      </c>
      <c r="C1780" s="57">
        <v>40557</v>
      </c>
      <c r="D1780" s="58">
        <v>0</v>
      </c>
      <c r="E1780" s="58">
        <v>0</v>
      </c>
    </row>
    <row r="1781" spans="1:5" x14ac:dyDescent="0.3">
      <c r="A1781" t="s">
        <v>1773</v>
      </c>
      <c r="B1781" t="s">
        <v>8161</v>
      </c>
      <c r="C1781" s="57">
        <v>41270</v>
      </c>
      <c r="D1781" s="58">
        <v>14752</v>
      </c>
      <c r="E1781" s="58">
        <v>0</v>
      </c>
    </row>
    <row r="1782" spans="1:5" x14ac:dyDescent="0.3">
      <c r="A1782" t="s">
        <v>1774</v>
      </c>
      <c r="B1782" t="s">
        <v>8162</v>
      </c>
      <c r="C1782" s="57">
        <v>41551</v>
      </c>
      <c r="D1782" s="58">
        <v>53077.041999999994</v>
      </c>
      <c r="E1782" s="58">
        <v>47516.244298690908</v>
      </c>
    </row>
    <row r="1783" spans="1:5" x14ac:dyDescent="0.3">
      <c r="A1783" t="s">
        <v>1775</v>
      </c>
      <c r="B1783" t="s">
        <v>8163</v>
      </c>
      <c r="C1783" s="57">
        <v>42632</v>
      </c>
      <c r="D1783" s="58">
        <v>0</v>
      </c>
      <c r="E1783" s="58">
        <v>0</v>
      </c>
    </row>
    <row r="1784" spans="1:5" x14ac:dyDescent="0.3">
      <c r="A1784" t="s">
        <v>1776</v>
      </c>
      <c r="B1784" t="s">
        <v>8164</v>
      </c>
      <c r="C1784" s="57">
        <v>41782</v>
      </c>
      <c r="D1784" s="58">
        <v>0</v>
      </c>
      <c r="E1784" s="58">
        <v>0</v>
      </c>
    </row>
    <row r="1785" spans="1:5" x14ac:dyDescent="0.3">
      <c r="A1785" t="s">
        <v>1777</v>
      </c>
      <c r="B1785" t="s">
        <v>8165</v>
      </c>
      <c r="C1785" s="57">
        <v>43928</v>
      </c>
      <c r="D1785" s="58">
        <v>0</v>
      </c>
      <c r="E1785" s="58">
        <v>0</v>
      </c>
    </row>
    <row r="1786" spans="1:5" x14ac:dyDescent="0.3">
      <c r="A1786" t="s">
        <v>1778</v>
      </c>
      <c r="B1786" t="s">
        <v>8166</v>
      </c>
      <c r="C1786" s="57">
        <v>45969</v>
      </c>
      <c r="D1786" s="58">
        <v>0</v>
      </c>
      <c r="E1786" s="58">
        <v>0</v>
      </c>
    </row>
    <row r="1787" spans="1:5" x14ac:dyDescent="0.3">
      <c r="A1787" t="s">
        <v>1779</v>
      </c>
      <c r="B1787" t="s">
        <v>8167</v>
      </c>
      <c r="C1787" s="57">
        <v>40794</v>
      </c>
      <c r="D1787" s="58">
        <v>0</v>
      </c>
      <c r="E1787" s="58">
        <v>0</v>
      </c>
    </row>
    <row r="1788" spans="1:5" x14ac:dyDescent="0.3">
      <c r="A1788" t="s">
        <v>1780</v>
      </c>
      <c r="B1788" t="s">
        <v>8168</v>
      </c>
      <c r="C1788" s="57">
        <v>46021</v>
      </c>
      <c r="D1788" s="58">
        <v>0</v>
      </c>
      <c r="E1788" s="58">
        <v>2018.7982712849218</v>
      </c>
    </row>
    <row r="1789" spans="1:5" x14ac:dyDescent="0.3">
      <c r="A1789" t="s">
        <v>1781</v>
      </c>
      <c r="B1789" t="s">
        <v>8169</v>
      </c>
      <c r="C1789" s="57">
        <v>41194</v>
      </c>
      <c r="D1789" s="58">
        <v>0</v>
      </c>
      <c r="E1789" s="58">
        <v>0</v>
      </c>
    </row>
    <row r="1790" spans="1:5" x14ac:dyDescent="0.3">
      <c r="A1790" t="s">
        <v>1782</v>
      </c>
      <c r="B1790" t="s">
        <v>8170</v>
      </c>
      <c r="C1790" s="57">
        <v>40848</v>
      </c>
      <c r="D1790" s="58">
        <v>0</v>
      </c>
      <c r="E1790" s="58">
        <v>0</v>
      </c>
    </row>
    <row r="1791" spans="1:5" x14ac:dyDescent="0.3">
      <c r="A1791" t="s">
        <v>1783</v>
      </c>
      <c r="B1791" t="s">
        <v>8171</v>
      </c>
      <c r="C1791" s="57">
        <v>46697</v>
      </c>
      <c r="D1791" s="58">
        <v>0</v>
      </c>
      <c r="E1791" s="58">
        <v>0</v>
      </c>
    </row>
    <row r="1792" spans="1:5" x14ac:dyDescent="0.3">
      <c r="A1792" t="s">
        <v>1784</v>
      </c>
      <c r="B1792" t="s">
        <v>8172</v>
      </c>
      <c r="C1792" s="57">
        <v>46723</v>
      </c>
      <c r="D1792" s="58">
        <v>0</v>
      </c>
      <c r="E1792" s="58">
        <v>0</v>
      </c>
    </row>
    <row r="1793" spans="1:5" x14ac:dyDescent="0.3">
      <c r="A1793" t="s">
        <v>1785</v>
      </c>
      <c r="B1793" t="s">
        <v>8173</v>
      </c>
      <c r="C1793" s="57">
        <v>41787</v>
      </c>
      <c r="D1793" s="58">
        <v>0</v>
      </c>
      <c r="E1793" s="58">
        <v>38079.775025534669</v>
      </c>
    </row>
    <row r="1794" spans="1:5" x14ac:dyDescent="0.3">
      <c r="A1794" t="s">
        <v>1786</v>
      </c>
      <c r="B1794" t="s">
        <v>8174</v>
      </c>
      <c r="C1794" s="57">
        <v>41338</v>
      </c>
      <c r="D1794" s="58">
        <v>0</v>
      </c>
      <c r="E1794" s="58">
        <v>33893.208635974341</v>
      </c>
    </row>
    <row r="1795" spans="1:5" x14ac:dyDescent="0.3">
      <c r="A1795" t="s">
        <v>1787</v>
      </c>
      <c r="B1795" t="s">
        <v>8175</v>
      </c>
      <c r="C1795" s="57">
        <v>41000</v>
      </c>
      <c r="D1795" s="58">
        <v>0</v>
      </c>
      <c r="E1795" s="58">
        <v>0</v>
      </c>
    </row>
    <row r="1796" spans="1:5" x14ac:dyDescent="0.3">
      <c r="A1796" t="s">
        <v>1788</v>
      </c>
      <c r="B1796" t="s">
        <v>8176</v>
      </c>
      <c r="C1796" s="57">
        <v>41184</v>
      </c>
      <c r="D1796" s="58">
        <v>47944</v>
      </c>
      <c r="E1796" s="58">
        <v>0</v>
      </c>
    </row>
    <row r="1797" spans="1:5" x14ac:dyDescent="0.3">
      <c r="A1797" t="s">
        <v>1789</v>
      </c>
      <c r="B1797" t="s">
        <v>8177</v>
      </c>
      <c r="C1797" s="57">
        <v>47867</v>
      </c>
      <c r="D1797" s="58">
        <v>0</v>
      </c>
      <c r="E1797" s="58">
        <v>0</v>
      </c>
    </row>
    <row r="1798" spans="1:5" x14ac:dyDescent="0.3">
      <c r="A1798" t="s">
        <v>1790</v>
      </c>
      <c r="B1798" t="s">
        <v>8178</v>
      </c>
      <c r="C1798" s="57">
        <v>47932</v>
      </c>
      <c r="D1798" s="58">
        <v>0</v>
      </c>
      <c r="E1798" s="58">
        <v>0</v>
      </c>
    </row>
    <row r="1799" spans="1:5" x14ac:dyDescent="0.3">
      <c r="A1799" t="s">
        <v>1791</v>
      </c>
      <c r="B1799" t="s">
        <v>8179</v>
      </c>
      <c r="C1799" s="57">
        <v>41551</v>
      </c>
      <c r="D1799" s="58">
        <v>0</v>
      </c>
      <c r="E1799" s="58">
        <v>0</v>
      </c>
    </row>
    <row r="1800" spans="1:5" x14ac:dyDescent="0.3">
      <c r="A1800" t="s">
        <v>1792</v>
      </c>
      <c r="B1800" t="s">
        <v>8180</v>
      </c>
      <c r="C1800" s="57">
        <v>41440</v>
      </c>
      <c r="D1800" s="58">
        <v>0</v>
      </c>
      <c r="E1800" s="58">
        <v>0</v>
      </c>
    </row>
    <row r="1801" spans="1:5" x14ac:dyDescent="0.3">
      <c r="A1801" t="s">
        <v>1793</v>
      </c>
      <c r="B1801" t="s">
        <v>8181</v>
      </c>
      <c r="C1801" s="57">
        <v>45000</v>
      </c>
      <c r="D1801" s="58">
        <v>42394.875</v>
      </c>
      <c r="E1801" s="58">
        <v>51841.506752690664</v>
      </c>
    </row>
    <row r="1802" spans="1:5" x14ac:dyDescent="0.3">
      <c r="A1802" t="s">
        <v>1794</v>
      </c>
      <c r="B1802" t="s">
        <v>8182</v>
      </c>
      <c r="C1802" s="57">
        <v>41011</v>
      </c>
      <c r="D1802" s="58">
        <v>0</v>
      </c>
      <c r="E1802" s="58">
        <v>0</v>
      </c>
    </row>
    <row r="1803" spans="1:5" x14ac:dyDescent="0.3">
      <c r="A1803" t="s">
        <v>1795</v>
      </c>
      <c r="B1803" t="s">
        <v>8183</v>
      </c>
      <c r="C1803" s="57">
        <v>42570</v>
      </c>
      <c r="D1803" s="58">
        <v>9220</v>
      </c>
      <c r="E1803" s="58">
        <v>5804.6871413535928</v>
      </c>
    </row>
    <row r="1804" spans="1:5" x14ac:dyDescent="0.3">
      <c r="A1804" t="s">
        <v>1796</v>
      </c>
      <c r="B1804" t="s">
        <v>8184</v>
      </c>
      <c r="C1804" s="57">
        <v>41782</v>
      </c>
      <c r="D1804" s="58">
        <v>0</v>
      </c>
      <c r="E1804" s="58">
        <v>0</v>
      </c>
    </row>
    <row r="1805" spans="1:5" x14ac:dyDescent="0.3">
      <c r="A1805" t="s">
        <v>1797</v>
      </c>
      <c r="B1805" t="s">
        <v>8185</v>
      </c>
      <c r="C1805" s="57">
        <v>49180</v>
      </c>
      <c r="D1805" s="58">
        <v>0</v>
      </c>
      <c r="E1805" s="58">
        <v>0</v>
      </c>
    </row>
    <row r="1806" spans="1:5" x14ac:dyDescent="0.3">
      <c r="A1806" t="s">
        <v>1798</v>
      </c>
      <c r="B1806" t="s">
        <v>8186</v>
      </c>
      <c r="C1806" s="57">
        <v>40765</v>
      </c>
      <c r="D1806" s="58">
        <v>0</v>
      </c>
      <c r="E1806" s="58">
        <v>0</v>
      </c>
    </row>
    <row r="1807" spans="1:5" x14ac:dyDescent="0.3">
      <c r="A1807" t="s">
        <v>1799</v>
      </c>
      <c r="B1807" t="s">
        <v>8187</v>
      </c>
      <c r="C1807" s="57">
        <v>41407</v>
      </c>
      <c r="D1807" s="58">
        <v>35036</v>
      </c>
      <c r="E1807" s="58">
        <v>0</v>
      </c>
    </row>
    <row r="1808" spans="1:5" x14ac:dyDescent="0.3">
      <c r="A1808" t="s">
        <v>1800</v>
      </c>
      <c r="B1808" t="s">
        <v>8188</v>
      </c>
      <c r="C1808" s="57">
        <v>50129</v>
      </c>
      <c r="D1808" s="58">
        <v>33192</v>
      </c>
      <c r="E1808" s="58">
        <v>0</v>
      </c>
    </row>
    <row r="1809" spans="1:5" x14ac:dyDescent="0.3">
      <c r="A1809" t="s">
        <v>1801</v>
      </c>
      <c r="B1809" t="s">
        <v>8189</v>
      </c>
      <c r="C1809" s="57">
        <v>41532</v>
      </c>
      <c r="D1809" s="58">
        <v>0</v>
      </c>
      <c r="E1809" s="58">
        <v>811.62882153439614</v>
      </c>
    </row>
    <row r="1810" spans="1:5" x14ac:dyDescent="0.3">
      <c r="A1810" t="s">
        <v>1802</v>
      </c>
      <c r="B1810" t="s">
        <v>8190</v>
      </c>
      <c r="C1810" s="57">
        <v>41000</v>
      </c>
      <c r="D1810" s="58">
        <v>42043.894</v>
      </c>
      <c r="E1810" s="58">
        <v>25638.224356190953</v>
      </c>
    </row>
    <row r="1811" spans="1:5" x14ac:dyDescent="0.3">
      <c r="A1811" t="s">
        <v>1803</v>
      </c>
      <c r="B1811" t="s">
        <v>8191</v>
      </c>
      <c r="C1811" s="57">
        <v>41000</v>
      </c>
      <c r="D1811" s="58">
        <v>0</v>
      </c>
      <c r="E1811" s="58">
        <v>0</v>
      </c>
    </row>
    <row r="1812" spans="1:5" x14ac:dyDescent="0.3">
      <c r="A1812" t="s">
        <v>1804</v>
      </c>
      <c r="B1812" t="s">
        <v>8192</v>
      </c>
      <c r="C1812" s="57">
        <v>40557</v>
      </c>
      <c r="D1812" s="58">
        <v>0</v>
      </c>
      <c r="E1812" s="58">
        <v>82.190260408546436</v>
      </c>
    </row>
    <row r="1813" spans="1:5" x14ac:dyDescent="0.3">
      <c r="A1813" t="s">
        <v>1805</v>
      </c>
      <c r="B1813" t="s">
        <v>8193</v>
      </c>
      <c r="C1813" s="57">
        <v>61284</v>
      </c>
      <c r="D1813" s="58">
        <v>0</v>
      </c>
      <c r="E1813" s="58">
        <v>7664.2417830969553</v>
      </c>
    </row>
    <row r="1814" spans="1:5" x14ac:dyDescent="0.3">
      <c r="A1814" t="s">
        <v>1806</v>
      </c>
      <c r="B1814" t="s">
        <v>8194</v>
      </c>
      <c r="C1814" s="57">
        <v>75375</v>
      </c>
      <c r="D1814" s="58">
        <v>0</v>
      </c>
      <c r="E1814" s="58">
        <v>0</v>
      </c>
    </row>
    <row r="1815" spans="1:5" x14ac:dyDescent="0.3">
      <c r="A1815" t="s">
        <v>1807</v>
      </c>
      <c r="B1815" t="s">
        <v>8195</v>
      </c>
      <c r="C1815" s="57">
        <v>45000</v>
      </c>
      <c r="D1815" s="58">
        <v>0</v>
      </c>
      <c r="E1815" s="58">
        <v>0</v>
      </c>
    </row>
    <row r="1816" spans="1:5" x14ac:dyDescent="0.3">
      <c r="A1816" t="s">
        <v>1808</v>
      </c>
      <c r="B1816" t="s">
        <v>8196</v>
      </c>
      <c r="C1816" s="57">
        <v>45000</v>
      </c>
      <c r="D1816" s="58">
        <v>0</v>
      </c>
      <c r="E1816" s="58">
        <v>0</v>
      </c>
    </row>
    <row r="1817" spans="1:5" x14ac:dyDescent="0.3">
      <c r="A1817" t="s">
        <v>1809</v>
      </c>
      <c r="B1817" t="s">
        <v>8197</v>
      </c>
      <c r="C1817" s="57">
        <v>40888</v>
      </c>
      <c r="D1817" s="58">
        <v>64416.641499999998</v>
      </c>
      <c r="E1817" s="58">
        <v>46632.698999299035</v>
      </c>
    </row>
    <row r="1818" spans="1:5" x14ac:dyDescent="0.3">
      <c r="A1818" t="s">
        <v>1810</v>
      </c>
      <c r="B1818" t="s">
        <v>8198</v>
      </c>
      <c r="C1818" s="57">
        <v>42486</v>
      </c>
      <c r="D1818" s="58">
        <v>0</v>
      </c>
      <c r="E1818" s="58">
        <v>0</v>
      </c>
    </row>
    <row r="1819" spans="1:5" x14ac:dyDescent="0.3">
      <c r="A1819" t="s">
        <v>1811</v>
      </c>
      <c r="B1819" t="s">
        <v>8199</v>
      </c>
      <c r="C1819" s="57">
        <v>55238</v>
      </c>
      <c r="D1819" s="58">
        <v>60852</v>
      </c>
      <c r="E1819" s="58">
        <v>49093.26992027989</v>
      </c>
    </row>
    <row r="1820" spans="1:5" x14ac:dyDescent="0.3">
      <c r="A1820" t="s">
        <v>1812</v>
      </c>
      <c r="B1820" t="s">
        <v>8200</v>
      </c>
      <c r="C1820" s="57">
        <v>40712</v>
      </c>
      <c r="D1820" s="58">
        <v>0</v>
      </c>
      <c r="E1820" s="58">
        <v>0</v>
      </c>
    </row>
    <row r="1821" spans="1:5" x14ac:dyDescent="0.3">
      <c r="A1821" t="s">
        <v>1813</v>
      </c>
      <c r="B1821" t="s">
        <v>8201</v>
      </c>
      <c r="C1821" s="57">
        <v>78912</v>
      </c>
      <c r="D1821" s="58">
        <v>0</v>
      </c>
      <c r="E1821" s="58">
        <v>0</v>
      </c>
    </row>
    <row r="1822" spans="1:5" x14ac:dyDescent="0.3">
      <c r="A1822" t="s">
        <v>1814</v>
      </c>
      <c r="B1822" t="s">
        <v>8202</v>
      </c>
      <c r="C1822" s="57">
        <v>41000</v>
      </c>
      <c r="D1822" s="58">
        <v>3624.25</v>
      </c>
      <c r="E1822" s="58">
        <v>5650.5804030875679</v>
      </c>
    </row>
    <row r="1823" spans="1:5" x14ac:dyDescent="0.3">
      <c r="A1823" t="s">
        <v>1815</v>
      </c>
      <c r="B1823" t="s">
        <v>8203</v>
      </c>
      <c r="C1823" s="57">
        <v>40775</v>
      </c>
      <c r="D1823" s="58">
        <v>156358.34530000002</v>
      </c>
      <c r="E1823" s="58">
        <v>20172.572039022616</v>
      </c>
    </row>
    <row r="1824" spans="1:5" x14ac:dyDescent="0.3">
      <c r="A1824" t="s">
        <v>1816</v>
      </c>
      <c r="B1824" t="s">
        <v>8204</v>
      </c>
      <c r="C1824" s="57">
        <v>40982</v>
      </c>
      <c r="D1824" s="58">
        <v>17684.936999999998</v>
      </c>
      <c r="E1824" s="58">
        <v>0</v>
      </c>
    </row>
    <row r="1825" spans="1:5" x14ac:dyDescent="0.3">
      <c r="A1825" t="s">
        <v>1817</v>
      </c>
      <c r="B1825" t="s">
        <v>8205</v>
      </c>
      <c r="C1825" s="57">
        <v>58826</v>
      </c>
      <c r="D1825" s="58">
        <v>0</v>
      </c>
      <c r="E1825" s="58">
        <v>0</v>
      </c>
    </row>
    <row r="1826" spans="1:5" x14ac:dyDescent="0.3">
      <c r="A1826" t="s">
        <v>1818</v>
      </c>
      <c r="B1826" t="s">
        <v>8206</v>
      </c>
      <c r="C1826" s="57">
        <v>41506</v>
      </c>
      <c r="D1826" s="58">
        <v>0</v>
      </c>
      <c r="E1826" s="58">
        <v>0</v>
      </c>
    </row>
    <row r="1827" spans="1:5" x14ac:dyDescent="0.3">
      <c r="A1827" t="s">
        <v>1819</v>
      </c>
      <c r="B1827" t="s">
        <v>8207</v>
      </c>
      <c r="C1827" s="57">
        <v>40775</v>
      </c>
      <c r="D1827" s="58">
        <v>0</v>
      </c>
      <c r="E1827" s="58">
        <v>7371.4389803915083</v>
      </c>
    </row>
    <row r="1828" spans="1:5" x14ac:dyDescent="0.3">
      <c r="A1828" t="s">
        <v>1820</v>
      </c>
      <c r="B1828" t="s">
        <v>8208</v>
      </c>
      <c r="C1828" s="57">
        <v>40775</v>
      </c>
      <c r="D1828" s="58">
        <v>0</v>
      </c>
      <c r="E1828" s="58">
        <v>0</v>
      </c>
    </row>
    <row r="1829" spans="1:5" x14ac:dyDescent="0.3">
      <c r="A1829" t="s">
        <v>1821</v>
      </c>
      <c r="B1829" t="s">
        <v>8209</v>
      </c>
      <c r="C1829" s="57">
        <v>40775</v>
      </c>
      <c r="D1829" s="58">
        <v>0</v>
      </c>
      <c r="E1829" s="58">
        <v>0</v>
      </c>
    </row>
    <row r="1830" spans="1:5" x14ac:dyDescent="0.3">
      <c r="A1830" t="s">
        <v>1822</v>
      </c>
      <c r="B1830" t="s">
        <v>8210</v>
      </c>
      <c r="C1830" s="57">
        <v>48348</v>
      </c>
      <c r="D1830" s="58">
        <v>0</v>
      </c>
      <c r="E1830" s="58">
        <v>0</v>
      </c>
    </row>
    <row r="1831" spans="1:5" x14ac:dyDescent="0.3">
      <c r="A1831" t="s">
        <v>1823</v>
      </c>
      <c r="B1831" t="s">
        <v>8211</v>
      </c>
      <c r="C1831" s="57">
        <v>40888</v>
      </c>
      <c r="D1831" s="58">
        <v>0</v>
      </c>
      <c r="E1831" s="58">
        <v>0</v>
      </c>
    </row>
    <row r="1832" spans="1:5" x14ac:dyDescent="0.3">
      <c r="A1832" t="s">
        <v>1824</v>
      </c>
      <c r="B1832" t="s">
        <v>8212</v>
      </c>
      <c r="C1832" s="57">
        <v>70002</v>
      </c>
      <c r="D1832" s="58">
        <v>0</v>
      </c>
      <c r="E1832" s="58">
        <v>0</v>
      </c>
    </row>
    <row r="1833" spans="1:5" x14ac:dyDescent="0.3">
      <c r="A1833" t="s">
        <v>1825</v>
      </c>
      <c r="B1833" t="s">
        <v>8213</v>
      </c>
      <c r="C1833" s="57">
        <v>73919</v>
      </c>
      <c r="D1833" s="58">
        <v>0</v>
      </c>
      <c r="E1833" s="58">
        <v>0</v>
      </c>
    </row>
    <row r="1834" spans="1:5" x14ac:dyDescent="0.3">
      <c r="A1834" t="s">
        <v>1826</v>
      </c>
      <c r="B1834" t="s">
        <v>8214</v>
      </c>
      <c r="C1834" s="57">
        <v>68836</v>
      </c>
      <c r="D1834" s="58">
        <v>0</v>
      </c>
      <c r="E1834" s="58">
        <v>0</v>
      </c>
    </row>
    <row r="1835" spans="1:5" x14ac:dyDescent="0.3">
      <c r="A1835" t="s">
        <v>1827</v>
      </c>
      <c r="B1835" t="s">
        <v>8215</v>
      </c>
      <c r="C1835" s="57">
        <v>41692</v>
      </c>
      <c r="D1835" s="58">
        <v>0</v>
      </c>
      <c r="E1835" s="58">
        <v>0</v>
      </c>
    </row>
    <row r="1836" spans="1:5" x14ac:dyDescent="0.3">
      <c r="A1836" t="s">
        <v>1828</v>
      </c>
      <c r="B1836" t="s">
        <v>8216</v>
      </c>
      <c r="C1836" s="57">
        <v>42538</v>
      </c>
      <c r="D1836" s="58">
        <v>191437.28590000002</v>
      </c>
      <c r="E1836" s="58">
        <v>320475.23600674915</v>
      </c>
    </row>
    <row r="1837" spans="1:5" x14ac:dyDescent="0.3">
      <c r="A1837" t="s">
        <v>1829</v>
      </c>
      <c r="B1837" t="s">
        <v>8217</v>
      </c>
      <c r="C1837" s="57">
        <v>41154</v>
      </c>
      <c r="D1837" s="58">
        <v>0</v>
      </c>
      <c r="E1837" s="58">
        <v>1299.6334927101404</v>
      </c>
    </row>
    <row r="1838" spans="1:5" x14ac:dyDescent="0.3">
      <c r="A1838" t="s">
        <v>1830</v>
      </c>
      <c r="B1838" t="s">
        <v>8218</v>
      </c>
      <c r="C1838" s="57">
        <v>20671</v>
      </c>
      <c r="D1838" s="58">
        <v>0</v>
      </c>
      <c r="E1838" s="58">
        <v>0</v>
      </c>
    </row>
    <row r="1839" spans="1:5" x14ac:dyDescent="0.3">
      <c r="A1839" t="s">
        <v>1831</v>
      </c>
      <c r="B1839" t="s">
        <v>8219</v>
      </c>
      <c r="C1839" s="57">
        <v>75375</v>
      </c>
      <c r="D1839" s="58">
        <v>0</v>
      </c>
      <c r="E1839" s="58">
        <v>0</v>
      </c>
    </row>
    <row r="1840" spans="1:5" x14ac:dyDescent="0.3">
      <c r="A1840" t="s">
        <v>1832</v>
      </c>
      <c r="B1840" t="s">
        <v>8220</v>
      </c>
      <c r="C1840" s="57">
        <v>48348</v>
      </c>
      <c r="D1840" s="58">
        <v>0</v>
      </c>
      <c r="E1840" s="58">
        <v>0</v>
      </c>
    </row>
    <row r="1841" spans="1:5" x14ac:dyDescent="0.3">
      <c r="A1841" t="s">
        <v>1833</v>
      </c>
      <c r="B1841" t="s">
        <v>8221</v>
      </c>
      <c r="C1841" s="57">
        <v>41012</v>
      </c>
      <c r="D1841" s="58">
        <v>0</v>
      </c>
      <c r="E1841" s="58">
        <v>0</v>
      </c>
    </row>
    <row r="1842" spans="1:5" x14ac:dyDescent="0.3">
      <c r="A1842" t="s">
        <v>1834</v>
      </c>
      <c r="B1842" t="s">
        <v>8222</v>
      </c>
      <c r="C1842" s="57">
        <v>41692</v>
      </c>
      <c r="D1842" s="58">
        <v>0</v>
      </c>
      <c r="E1842" s="58">
        <v>0</v>
      </c>
    </row>
    <row r="1843" spans="1:5" x14ac:dyDescent="0.3">
      <c r="A1843" t="s">
        <v>1835</v>
      </c>
      <c r="B1843" t="s">
        <v>8223</v>
      </c>
      <c r="C1843" s="57">
        <v>40967</v>
      </c>
      <c r="D1843" s="58">
        <v>0</v>
      </c>
      <c r="E1843" s="58">
        <v>0</v>
      </c>
    </row>
    <row r="1844" spans="1:5" x14ac:dyDescent="0.3">
      <c r="A1844" t="s">
        <v>1836</v>
      </c>
      <c r="B1844" t="s">
        <v>8224</v>
      </c>
      <c r="C1844" s="57">
        <v>41228</v>
      </c>
      <c r="D1844" s="58">
        <v>0</v>
      </c>
      <c r="E1844" s="58">
        <v>0</v>
      </c>
    </row>
    <row r="1845" spans="1:5" x14ac:dyDescent="0.3">
      <c r="A1845" t="s">
        <v>1837</v>
      </c>
      <c r="B1845" t="s">
        <v>8225</v>
      </c>
      <c r="C1845" s="57">
        <v>77235</v>
      </c>
      <c r="D1845" s="58">
        <v>7583.2982000000011</v>
      </c>
      <c r="E1845" s="58">
        <v>5563.2532514034874</v>
      </c>
    </row>
    <row r="1846" spans="1:5" x14ac:dyDescent="0.3">
      <c r="A1846" t="s">
        <v>1838</v>
      </c>
      <c r="B1846" t="s">
        <v>8226</v>
      </c>
      <c r="C1846" s="57">
        <v>48348</v>
      </c>
      <c r="D1846" s="58">
        <v>0</v>
      </c>
      <c r="E1846" s="58">
        <v>0</v>
      </c>
    </row>
    <row r="1847" spans="1:5" x14ac:dyDescent="0.3">
      <c r="A1847" t="s">
        <v>1839</v>
      </c>
      <c r="B1847" t="s">
        <v>8227</v>
      </c>
      <c r="C1847" s="57">
        <v>41223</v>
      </c>
      <c r="D1847" s="58">
        <v>3506.6181999999999</v>
      </c>
      <c r="E1847" s="58">
        <v>0</v>
      </c>
    </row>
    <row r="1848" spans="1:5" x14ac:dyDescent="0.3">
      <c r="A1848" t="s">
        <v>1840</v>
      </c>
      <c r="B1848" t="s">
        <v>8228</v>
      </c>
      <c r="C1848" s="57">
        <v>77338</v>
      </c>
      <c r="D1848" s="58">
        <v>0</v>
      </c>
      <c r="E1848" s="58">
        <v>0</v>
      </c>
    </row>
    <row r="1849" spans="1:5" x14ac:dyDescent="0.3">
      <c r="A1849" t="s">
        <v>1841</v>
      </c>
      <c r="B1849" t="s">
        <v>8229</v>
      </c>
      <c r="C1849" s="57">
        <v>40257</v>
      </c>
      <c r="D1849" s="58">
        <v>89610.19219999999</v>
      </c>
      <c r="E1849" s="58">
        <v>139487.14569585439</v>
      </c>
    </row>
    <row r="1850" spans="1:5" x14ac:dyDescent="0.3">
      <c r="A1850" t="s">
        <v>1842</v>
      </c>
      <c r="B1850" t="s">
        <v>8230</v>
      </c>
      <c r="C1850" s="57">
        <v>20281</v>
      </c>
      <c r="D1850" s="58">
        <v>79116.786400000012</v>
      </c>
      <c r="E1850" s="58">
        <v>226608.82172891358</v>
      </c>
    </row>
    <row r="1851" spans="1:5" x14ac:dyDescent="0.3">
      <c r="A1851" t="s">
        <v>1843</v>
      </c>
      <c r="B1851" t="s">
        <v>8231</v>
      </c>
      <c r="C1851" s="57">
        <v>42616</v>
      </c>
      <c r="D1851" s="58">
        <v>0</v>
      </c>
      <c r="E1851" s="58">
        <v>0</v>
      </c>
    </row>
    <row r="1852" spans="1:5" x14ac:dyDescent="0.3">
      <c r="A1852" t="s">
        <v>1844</v>
      </c>
      <c r="B1852" t="s">
        <v>8232</v>
      </c>
      <c r="C1852" s="57">
        <v>40765</v>
      </c>
      <c r="D1852" s="58">
        <v>95163.447499999995</v>
      </c>
      <c r="E1852" s="58">
        <v>77525.963130361415</v>
      </c>
    </row>
    <row r="1853" spans="1:5" x14ac:dyDescent="0.3">
      <c r="A1853" t="s">
        <v>1845</v>
      </c>
      <c r="B1853" t="s">
        <v>8233</v>
      </c>
      <c r="C1853" s="57">
        <v>42616</v>
      </c>
      <c r="D1853" s="58">
        <v>151951.85199999998</v>
      </c>
      <c r="E1853" s="58">
        <v>66887.461298730195</v>
      </c>
    </row>
    <row r="1854" spans="1:5" x14ac:dyDescent="0.3">
      <c r="A1854" t="s">
        <v>1846</v>
      </c>
      <c r="B1854" t="s">
        <v>8234</v>
      </c>
      <c r="C1854" s="57">
        <v>50844</v>
      </c>
      <c r="D1854" s="58">
        <v>14390.062000000002</v>
      </c>
      <c r="E1854" s="58">
        <v>143021.32689342188</v>
      </c>
    </row>
    <row r="1855" spans="1:5" x14ac:dyDescent="0.3">
      <c r="A1855" t="s">
        <v>1847</v>
      </c>
      <c r="B1855" t="s">
        <v>8235</v>
      </c>
      <c r="C1855" s="57">
        <v>75375</v>
      </c>
      <c r="D1855" s="58">
        <v>0</v>
      </c>
      <c r="E1855" s="58">
        <v>0</v>
      </c>
    </row>
    <row r="1856" spans="1:5" x14ac:dyDescent="0.3">
      <c r="A1856" t="s">
        <v>1848</v>
      </c>
      <c r="B1856" t="s">
        <v>8236</v>
      </c>
      <c r="C1856" s="57">
        <v>40974</v>
      </c>
      <c r="D1856" s="58">
        <v>0</v>
      </c>
      <c r="E1856" s="58">
        <v>0</v>
      </c>
    </row>
    <row r="1857" spans="1:5" x14ac:dyDescent="0.3">
      <c r="A1857" t="s">
        <v>1849</v>
      </c>
      <c r="B1857" t="s">
        <v>8237</v>
      </c>
      <c r="C1857" s="57">
        <v>75375</v>
      </c>
      <c r="D1857" s="58">
        <v>0</v>
      </c>
      <c r="E1857" s="58">
        <v>0</v>
      </c>
    </row>
    <row r="1858" spans="1:5" x14ac:dyDescent="0.3">
      <c r="A1858" t="s">
        <v>1850</v>
      </c>
      <c r="B1858" t="s">
        <v>8238</v>
      </c>
      <c r="C1858" s="57">
        <v>55238</v>
      </c>
      <c r="D1858" s="58">
        <v>0</v>
      </c>
      <c r="E1858" s="58">
        <v>0</v>
      </c>
    </row>
    <row r="1859" spans="1:5" x14ac:dyDescent="0.3">
      <c r="A1859" t="s">
        <v>1851</v>
      </c>
      <c r="B1859" t="s">
        <v>8239</v>
      </c>
      <c r="C1859" s="57">
        <v>40974</v>
      </c>
      <c r="D1859" s="58">
        <v>0</v>
      </c>
      <c r="E1859" s="58">
        <v>0</v>
      </c>
    </row>
    <row r="1860" spans="1:5" x14ac:dyDescent="0.3">
      <c r="A1860" t="s">
        <v>1852</v>
      </c>
      <c r="B1860" t="s">
        <v>8240</v>
      </c>
      <c r="C1860" s="57">
        <v>27770</v>
      </c>
      <c r="D1860" s="58">
        <v>206294.663</v>
      </c>
      <c r="E1860" s="58">
        <v>208912.23128469844</v>
      </c>
    </row>
    <row r="1861" spans="1:5" x14ac:dyDescent="0.3">
      <c r="A1861" t="s">
        <v>1853</v>
      </c>
      <c r="B1861" t="s">
        <v>8240</v>
      </c>
      <c r="C1861" s="57">
        <v>27770</v>
      </c>
      <c r="D1861" s="58">
        <v>207917.38510000001</v>
      </c>
      <c r="E1861" s="58">
        <v>190039.29273838596</v>
      </c>
    </row>
    <row r="1862" spans="1:5" x14ac:dyDescent="0.3">
      <c r="A1862" t="s">
        <v>1854</v>
      </c>
      <c r="B1862" t="s">
        <v>8241</v>
      </c>
      <c r="C1862" s="57">
        <v>41023</v>
      </c>
      <c r="D1862" s="58">
        <v>40568</v>
      </c>
      <c r="E1862" s="58">
        <v>39369.13473569374</v>
      </c>
    </row>
    <row r="1863" spans="1:5" x14ac:dyDescent="0.3">
      <c r="A1863" t="s">
        <v>1855</v>
      </c>
      <c r="B1863" t="s">
        <v>8242</v>
      </c>
      <c r="C1863" s="57">
        <v>40812</v>
      </c>
      <c r="D1863" s="58">
        <v>288477.03120000003</v>
      </c>
      <c r="E1863" s="58">
        <v>229639.58758147876</v>
      </c>
    </row>
    <row r="1864" spans="1:5" x14ac:dyDescent="0.3">
      <c r="A1864" t="s">
        <v>1856</v>
      </c>
      <c r="B1864" t="s">
        <v>8243</v>
      </c>
      <c r="C1864" s="57">
        <v>41251</v>
      </c>
      <c r="D1864" s="58">
        <v>0</v>
      </c>
      <c r="E1864" s="58">
        <v>0</v>
      </c>
    </row>
    <row r="1865" spans="1:5" x14ac:dyDescent="0.3">
      <c r="A1865" t="s">
        <v>1857</v>
      </c>
      <c r="B1865" t="s">
        <v>8244</v>
      </c>
      <c r="C1865" s="57">
        <v>75597</v>
      </c>
      <c r="D1865" s="58">
        <v>0</v>
      </c>
      <c r="E1865" s="58">
        <v>34807.575283019418</v>
      </c>
    </row>
    <row r="1866" spans="1:5" x14ac:dyDescent="0.3">
      <c r="A1866" t="s">
        <v>1858</v>
      </c>
      <c r="B1866" t="s">
        <v>8245</v>
      </c>
      <c r="C1866" s="57">
        <v>71956</v>
      </c>
      <c r="D1866" s="58">
        <v>0</v>
      </c>
      <c r="E1866" s="58">
        <v>0</v>
      </c>
    </row>
    <row r="1867" spans="1:5" x14ac:dyDescent="0.3">
      <c r="A1867" t="s">
        <v>1859</v>
      </c>
      <c r="B1867" t="s">
        <v>8246</v>
      </c>
      <c r="C1867" s="57">
        <v>40517</v>
      </c>
      <c r="D1867" s="58">
        <v>0</v>
      </c>
      <c r="E1867" s="58">
        <v>0</v>
      </c>
    </row>
    <row r="1868" spans="1:5" x14ac:dyDescent="0.3">
      <c r="A1868" t="s">
        <v>1860</v>
      </c>
      <c r="B1868" t="s">
        <v>8247</v>
      </c>
      <c r="C1868" s="57">
        <v>26977</v>
      </c>
      <c r="D1868" s="58">
        <v>51632</v>
      </c>
      <c r="E1868" s="58">
        <v>16756.539340792402</v>
      </c>
    </row>
    <row r="1869" spans="1:5" x14ac:dyDescent="0.3">
      <c r="A1869" t="s">
        <v>1861</v>
      </c>
      <c r="B1869" t="s">
        <v>8248</v>
      </c>
      <c r="C1869" s="57">
        <v>41794</v>
      </c>
      <c r="D1869" s="58">
        <v>54487.140000000007</v>
      </c>
      <c r="E1869" s="58">
        <v>137673.8230755908</v>
      </c>
    </row>
    <row r="1870" spans="1:5" x14ac:dyDescent="0.3">
      <c r="A1870" t="s">
        <v>1862</v>
      </c>
      <c r="B1870" t="s">
        <v>8249</v>
      </c>
      <c r="C1870" s="57">
        <v>41506</v>
      </c>
      <c r="D1870" s="58">
        <v>0</v>
      </c>
      <c r="E1870" s="58">
        <v>0</v>
      </c>
    </row>
    <row r="1871" spans="1:5" x14ac:dyDescent="0.3">
      <c r="A1871" t="s">
        <v>1863</v>
      </c>
      <c r="B1871" t="s">
        <v>8250</v>
      </c>
      <c r="C1871" s="57">
        <v>41407</v>
      </c>
      <c r="D1871" s="58">
        <v>206844.73759999999</v>
      </c>
      <c r="E1871" s="58">
        <v>132608.84827791413</v>
      </c>
    </row>
    <row r="1872" spans="1:5" x14ac:dyDescent="0.3">
      <c r="A1872" t="s">
        <v>1864</v>
      </c>
      <c r="B1872" t="s">
        <v>8251</v>
      </c>
      <c r="C1872" s="57">
        <v>43318</v>
      </c>
      <c r="D1872" s="58">
        <v>0</v>
      </c>
      <c r="E1872" s="58">
        <v>0</v>
      </c>
    </row>
    <row r="1873" spans="1:5" x14ac:dyDescent="0.3">
      <c r="A1873" t="s">
        <v>1865</v>
      </c>
      <c r="B1873" t="s">
        <v>8252</v>
      </c>
      <c r="C1873" s="57">
        <v>72554</v>
      </c>
      <c r="D1873" s="58">
        <v>20481.986400000005</v>
      </c>
      <c r="E1873" s="58">
        <v>41506.081506315946</v>
      </c>
    </row>
    <row r="1874" spans="1:5" x14ac:dyDescent="0.3">
      <c r="A1874" t="s">
        <v>1866</v>
      </c>
      <c r="B1874" t="s">
        <v>8253</v>
      </c>
      <c r="C1874" s="57">
        <v>45000</v>
      </c>
      <c r="D1874" s="58">
        <v>58364.911999999997</v>
      </c>
      <c r="E1874" s="58">
        <v>85215.889369836048</v>
      </c>
    </row>
    <row r="1875" spans="1:5" x14ac:dyDescent="0.3">
      <c r="A1875" t="s">
        <v>1867</v>
      </c>
      <c r="B1875" t="s">
        <v>8254</v>
      </c>
      <c r="C1875" s="57">
        <v>40672</v>
      </c>
      <c r="D1875" s="58">
        <v>10851.773700000002</v>
      </c>
      <c r="E1875" s="58">
        <v>48774.782661196776</v>
      </c>
    </row>
    <row r="1876" spans="1:5" x14ac:dyDescent="0.3">
      <c r="A1876" t="s">
        <v>1868</v>
      </c>
      <c r="B1876" t="s">
        <v>8255</v>
      </c>
      <c r="C1876" s="57">
        <v>74049</v>
      </c>
      <c r="D1876" s="58">
        <v>0</v>
      </c>
      <c r="E1876" s="58">
        <v>0</v>
      </c>
    </row>
    <row r="1877" spans="1:5" x14ac:dyDescent="0.3">
      <c r="A1877" t="s">
        <v>1869</v>
      </c>
      <c r="B1877" t="s">
        <v>8256</v>
      </c>
      <c r="C1877" s="57">
        <v>40950</v>
      </c>
      <c r="D1877" s="58">
        <v>0</v>
      </c>
      <c r="E1877" s="58">
        <v>0</v>
      </c>
    </row>
    <row r="1878" spans="1:5" x14ac:dyDescent="0.3">
      <c r="A1878" t="s">
        <v>1870</v>
      </c>
      <c r="B1878" t="s">
        <v>8257</v>
      </c>
      <c r="C1878" s="57">
        <v>41516</v>
      </c>
      <c r="D1878" s="58">
        <v>106514.38279999999</v>
      </c>
      <c r="E1878" s="58">
        <v>110253.09744678951</v>
      </c>
    </row>
    <row r="1879" spans="1:5" x14ac:dyDescent="0.3">
      <c r="A1879" t="s">
        <v>1871</v>
      </c>
      <c r="B1879" t="s">
        <v>8258</v>
      </c>
      <c r="C1879" s="57">
        <v>40987</v>
      </c>
      <c r="D1879" s="58">
        <v>51385.224499999997</v>
      </c>
      <c r="E1879" s="58">
        <v>0</v>
      </c>
    </row>
    <row r="1880" spans="1:5" x14ac:dyDescent="0.3">
      <c r="A1880" t="s">
        <v>1872</v>
      </c>
      <c r="B1880" t="s">
        <v>8259</v>
      </c>
      <c r="C1880" s="57">
        <v>48348</v>
      </c>
      <c r="D1880" s="58">
        <v>0</v>
      </c>
      <c r="E1880" s="58">
        <v>0</v>
      </c>
    </row>
    <row r="1881" spans="1:5" x14ac:dyDescent="0.3">
      <c r="A1881" t="s">
        <v>1873</v>
      </c>
      <c r="B1881" t="s">
        <v>8260</v>
      </c>
      <c r="C1881" s="57">
        <v>40928</v>
      </c>
      <c r="D1881" s="58">
        <v>252519.60260000001</v>
      </c>
      <c r="E1881" s="58">
        <v>287419.34064868686</v>
      </c>
    </row>
    <row r="1882" spans="1:5" x14ac:dyDescent="0.3">
      <c r="A1882" t="s">
        <v>1874</v>
      </c>
      <c r="B1882" t="s">
        <v>8261</v>
      </c>
      <c r="C1882" s="57">
        <v>73724</v>
      </c>
      <c r="D1882" s="58">
        <v>0</v>
      </c>
      <c r="E1882" s="58">
        <v>0</v>
      </c>
    </row>
    <row r="1883" spans="1:5" x14ac:dyDescent="0.3">
      <c r="A1883" t="s">
        <v>1875</v>
      </c>
      <c r="B1883" t="s">
        <v>8262</v>
      </c>
      <c r="C1883" s="57">
        <v>40974</v>
      </c>
      <c r="D1883" s="58">
        <v>0</v>
      </c>
      <c r="E1883" s="58">
        <v>0</v>
      </c>
    </row>
    <row r="1884" spans="1:5" x14ac:dyDescent="0.3">
      <c r="A1884" t="s">
        <v>1876</v>
      </c>
      <c r="B1884" t="s">
        <v>8263</v>
      </c>
      <c r="C1884" s="57">
        <v>40712</v>
      </c>
      <c r="D1884" s="58">
        <v>0</v>
      </c>
      <c r="E1884" s="58">
        <v>0</v>
      </c>
    </row>
    <row r="1885" spans="1:5" x14ac:dyDescent="0.3">
      <c r="A1885" t="s">
        <v>1877</v>
      </c>
      <c r="B1885" t="s">
        <v>8264</v>
      </c>
      <c r="C1885" s="57">
        <v>30240</v>
      </c>
      <c r="D1885" s="58">
        <v>200581.99620000002</v>
      </c>
      <c r="E1885" s="58">
        <v>256120.26210685729</v>
      </c>
    </row>
    <row r="1886" spans="1:5" x14ac:dyDescent="0.3">
      <c r="A1886" t="s">
        <v>1878</v>
      </c>
      <c r="B1886" t="s">
        <v>8265</v>
      </c>
      <c r="C1886" s="57">
        <v>28563</v>
      </c>
      <c r="D1886" s="58">
        <v>0</v>
      </c>
      <c r="E1886" s="58">
        <v>0</v>
      </c>
    </row>
    <row r="1887" spans="1:5" x14ac:dyDescent="0.3">
      <c r="A1887" t="s">
        <v>1879</v>
      </c>
      <c r="B1887" t="s">
        <v>8266</v>
      </c>
      <c r="C1887" s="57">
        <v>31657</v>
      </c>
      <c r="D1887" s="58">
        <v>38724</v>
      </c>
      <c r="E1887" s="58">
        <v>0</v>
      </c>
    </row>
    <row r="1888" spans="1:5" x14ac:dyDescent="0.3">
      <c r="A1888" t="s">
        <v>1880</v>
      </c>
      <c r="B1888" t="s">
        <v>8267</v>
      </c>
      <c r="C1888" s="57">
        <v>28147</v>
      </c>
      <c r="D1888" s="58">
        <v>0</v>
      </c>
      <c r="E1888" s="58">
        <v>0</v>
      </c>
    </row>
    <row r="1889" spans="1:5" x14ac:dyDescent="0.3">
      <c r="A1889" t="s">
        <v>1881</v>
      </c>
      <c r="B1889" t="s">
        <v>8268</v>
      </c>
      <c r="C1889" s="57">
        <v>40662</v>
      </c>
      <c r="D1889" s="58">
        <v>84362.525899999993</v>
      </c>
      <c r="E1889" s="58">
        <v>18364.386310034595</v>
      </c>
    </row>
    <row r="1890" spans="1:5" x14ac:dyDescent="0.3">
      <c r="A1890" t="s">
        <v>1882</v>
      </c>
      <c r="B1890" t="s">
        <v>8269</v>
      </c>
      <c r="C1890" s="57">
        <v>40814</v>
      </c>
      <c r="D1890" s="58">
        <v>0</v>
      </c>
      <c r="E1890" s="58">
        <v>0</v>
      </c>
    </row>
    <row r="1891" spans="1:5" x14ac:dyDescent="0.3">
      <c r="A1891" t="s">
        <v>1883</v>
      </c>
      <c r="B1891" t="s">
        <v>8270</v>
      </c>
      <c r="C1891" s="57">
        <v>37663</v>
      </c>
      <c r="D1891" s="58">
        <v>0</v>
      </c>
      <c r="E1891" s="58">
        <v>0</v>
      </c>
    </row>
    <row r="1892" spans="1:5" x14ac:dyDescent="0.3">
      <c r="A1892" t="s">
        <v>1884</v>
      </c>
      <c r="B1892" t="s">
        <v>8271</v>
      </c>
      <c r="C1892" s="57">
        <v>41407</v>
      </c>
      <c r="D1892" s="58">
        <v>0</v>
      </c>
      <c r="E1892" s="58">
        <v>0</v>
      </c>
    </row>
    <row r="1893" spans="1:5" x14ac:dyDescent="0.3">
      <c r="A1893" t="s">
        <v>1885</v>
      </c>
      <c r="B1893" t="s">
        <v>8272</v>
      </c>
      <c r="C1893" s="57">
        <v>40888</v>
      </c>
      <c r="D1893" s="58">
        <v>7376</v>
      </c>
      <c r="E1893" s="58">
        <v>0</v>
      </c>
    </row>
    <row r="1894" spans="1:5" x14ac:dyDescent="0.3">
      <c r="A1894" t="s">
        <v>1886</v>
      </c>
      <c r="B1894" t="s">
        <v>8273</v>
      </c>
      <c r="C1894" s="57">
        <v>75375</v>
      </c>
      <c r="D1894" s="58">
        <v>0</v>
      </c>
      <c r="E1894" s="58">
        <v>0</v>
      </c>
    </row>
    <row r="1895" spans="1:5" x14ac:dyDescent="0.3">
      <c r="A1895" t="s">
        <v>1887</v>
      </c>
      <c r="B1895" t="s">
        <v>8274</v>
      </c>
      <c r="C1895" s="57">
        <v>75531</v>
      </c>
      <c r="D1895" s="58">
        <v>0</v>
      </c>
      <c r="E1895" s="58">
        <v>0</v>
      </c>
    </row>
    <row r="1896" spans="1:5" x14ac:dyDescent="0.3">
      <c r="A1896" t="s">
        <v>1888</v>
      </c>
      <c r="B1896" t="s">
        <v>8275</v>
      </c>
      <c r="C1896" s="57">
        <v>31237</v>
      </c>
      <c r="D1896" s="58">
        <v>0</v>
      </c>
      <c r="E1896" s="58">
        <v>0</v>
      </c>
    </row>
    <row r="1897" spans="1:5" x14ac:dyDescent="0.3">
      <c r="A1897" t="s">
        <v>1889</v>
      </c>
      <c r="B1897" t="s">
        <v>8276</v>
      </c>
      <c r="C1897" s="57">
        <v>55238</v>
      </c>
      <c r="D1897" s="58">
        <v>0</v>
      </c>
      <c r="E1897" s="58">
        <v>0</v>
      </c>
    </row>
    <row r="1898" spans="1:5" x14ac:dyDescent="0.3">
      <c r="A1898" t="s">
        <v>1890</v>
      </c>
      <c r="B1898" t="s">
        <v>8277</v>
      </c>
      <c r="C1898" s="57">
        <v>48348</v>
      </c>
      <c r="D1898" s="58">
        <v>0</v>
      </c>
      <c r="E1898" s="58">
        <v>0</v>
      </c>
    </row>
    <row r="1899" spans="1:5" x14ac:dyDescent="0.3">
      <c r="A1899" t="s">
        <v>1891</v>
      </c>
      <c r="B1899" t="s">
        <v>8278</v>
      </c>
      <c r="C1899" s="57">
        <v>83280</v>
      </c>
      <c r="D1899" s="58">
        <v>3688</v>
      </c>
      <c r="E1899" s="58">
        <v>0</v>
      </c>
    </row>
    <row r="1900" spans="1:5" x14ac:dyDescent="0.3">
      <c r="A1900" t="s">
        <v>1892</v>
      </c>
      <c r="B1900" t="s">
        <v>8279</v>
      </c>
      <c r="C1900" s="57">
        <v>41000</v>
      </c>
      <c r="D1900" s="58">
        <v>22128</v>
      </c>
      <c r="E1900" s="58">
        <v>68664.825680065012</v>
      </c>
    </row>
    <row r="1901" spans="1:5" x14ac:dyDescent="0.3">
      <c r="A1901" t="s">
        <v>1893</v>
      </c>
      <c r="B1901" t="s">
        <v>8280</v>
      </c>
      <c r="C1901" s="57">
        <v>41000</v>
      </c>
      <c r="D1901" s="58">
        <v>233138.40590000001</v>
      </c>
      <c r="E1901" s="58">
        <v>249755.65381647047</v>
      </c>
    </row>
    <row r="1902" spans="1:5" x14ac:dyDescent="0.3">
      <c r="A1902" t="s">
        <v>1894</v>
      </c>
      <c r="B1902" t="s">
        <v>8281</v>
      </c>
      <c r="C1902" s="57">
        <v>40712</v>
      </c>
      <c r="D1902" s="58">
        <v>0</v>
      </c>
      <c r="E1902" s="58">
        <v>0</v>
      </c>
    </row>
    <row r="1903" spans="1:5" x14ac:dyDescent="0.3">
      <c r="A1903" t="s">
        <v>1895</v>
      </c>
      <c r="B1903" t="s">
        <v>8282</v>
      </c>
      <c r="C1903" s="57">
        <v>77052</v>
      </c>
      <c r="D1903" s="58">
        <v>373967.82500000001</v>
      </c>
      <c r="E1903" s="58">
        <v>299326.65462537506</v>
      </c>
    </row>
    <row r="1904" spans="1:5" x14ac:dyDescent="0.3">
      <c r="A1904" t="s">
        <v>1896</v>
      </c>
      <c r="B1904" t="s">
        <v>8283</v>
      </c>
      <c r="C1904" s="57">
        <v>31384</v>
      </c>
      <c r="D1904" s="58">
        <v>56067.5147</v>
      </c>
      <c r="E1904" s="58">
        <v>50156.606414315465</v>
      </c>
    </row>
    <row r="1905" spans="1:5" x14ac:dyDescent="0.3">
      <c r="A1905" t="s">
        <v>1897</v>
      </c>
      <c r="B1905" t="s">
        <v>8284</v>
      </c>
      <c r="C1905" s="57">
        <v>41000</v>
      </c>
      <c r="D1905" s="58">
        <v>0</v>
      </c>
      <c r="E1905" s="58">
        <v>30528.544850499467</v>
      </c>
    </row>
    <row r="1906" spans="1:5" x14ac:dyDescent="0.3">
      <c r="A1906" t="s">
        <v>1898</v>
      </c>
      <c r="B1906" t="s">
        <v>8285</v>
      </c>
      <c r="C1906" s="57">
        <v>78222</v>
      </c>
      <c r="D1906" s="58">
        <v>0</v>
      </c>
      <c r="E1906" s="58">
        <v>0</v>
      </c>
    </row>
    <row r="1907" spans="1:5" x14ac:dyDescent="0.3">
      <c r="A1907" t="s">
        <v>1899</v>
      </c>
      <c r="B1907" t="s">
        <v>8286</v>
      </c>
      <c r="C1907" s="57">
        <v>25351</v>
      </c>
      <c r="D1907" s="58">
        <v>0</v>
      </c>
      <c r="E1907" s="58">
        <v>0</v>
      </c>
    </row>
    <row r="1908" spans="1:5" x14ac:dyDescent="0.3">
      <c r="A1908" t="s">
        <v>1900</v>
      </c>
      <c r="B1908" t="s">
        <v>8287</v>
      </c>
      <c r="C1908" s="57">
        <v>50844</v>
      </c>
      <c r="D1908" s="58">
        <v>0</v>
      </c>
      <c r="E1908" s="58">
        <v>0</v>
      </c>
    </row>
    <row r="1909" spans="1:5" x14ac:dyDescent="0.3">
      <c r="A1909" t="s">
        <v>1901</v>
      </c>
      <c r="B1909" t="s">
        <v>8288</v>
      </c>
      <c r="C1909" s="57">
        <v>75375</v>
      </c>
      <c r="D1909" s="58">
        <v>3655.9201000000003</v>
      </c>
      <c r="E1909" s="58">
        <v>2085.5778578668655</v>
      </c>
    </row>
    <row r="1910" spans="1:5" x14ac:dyDescent="0.3">
      <c r="A1910" t="s">
        <v>1902</v>
      </c>
      <c r="B1910" t="s">
        <v>8289</v>
      </c>
      <c r="C1910" s="57">
        <v>41358</v>
      </c>
      <c r="D1910" s="58">
        <v>106114.07580000001</v>
      </c>
      <c r="E1910" s="58">
        <v>65829.26169597017</v>
      </c>
    </row>
    <row r="1911" spans="1:5" x14ac:dyDescent="0.3">
      <c r="A1911" t="s">
        <v>1903</v>
      </c>
      <c r="B1911" t="s">
        <v>8290</v>
      </c>
      <c r="C1911" s="57">
        <v>41052</v>
      </c>
      <c r="D1911" s="58">
        <v>3710.6230000000005</v>
      </c>
      <c r="E1911" s="58">
        <v>22222.191657960742</v>
      </c>
    </row>
    <row r="1912" spans="1:5" x14ac:dyDescent="0.3">
      <c r="A1912" t="s">
        <v>1904</v>
      </c>
      <c r="B1912" t="s">
        <v>8291</v>
      </c>
      <c r="C1912" s="57">
        <v>41358</v>
      </c>
      <c r="D1912" s="58">
        <v>3724.6072000000004</v>
      </c>
      <c r="E1912" s="58">
        <v>21723.91320423393</v>
      </c>
    </row>
    <row r="1913" spans="1:5" x14ac:dyDescent="0.3">
      <c r="A1913" t="s">
        <v>1905</v>
      </c>
      <c r="B1913" t="s">
        <v>8292</v>
      </c>
      <c r="C1913" s="57">
        <v>41261</v>
      </c>
      <c r="D1913" s="58">
        <v>0</v>
      </c>
      <c r="E1913" s="58">
        <v>6220.7753346718582</v>
      </c>
    </row>
    <row r="1914" spans="1:5" x14ac:dyDescent="0.3">
      <c r="A1914" t="s">
        <v>1906</v>
      </c>
      <c r="B1914" t="s">
        <v>8293</v>
      </c>
      <c r="C1914" s="57">
        <v>41053</v>
      </c>
      <c r="D1914" s="58">
        <v>0</v>
      </c>
      <c r="E1914" s="58">
        <v>0</v>
      </c>
    </row>
    <row r="1915" spans="1:5" x14ac:dyDescent="0.3">
      <c r="A1915" t="s">
        <v>1907</v>
      </c>
      <c r="B1915" t="s">
        <v>8294</v>
      </c>
      <c r="C1915" s="57">
        <v>41373</v>
      </c>
      <c r="D1915" s="58">
        <v>22128</v>
      </c>
      <c r="E1915" s="58">
        <v>4027.3227600187752</v>
      </c>
    </row>
    <row r="1916" spans="1:5" x14ac:dyDescent="0.3">
      <c r="A1916" t="s">
        <v>1908</v>
      </c>
      <c r="B1916" t="s">
        <v>8295</v>
      </c>
      <c r="C1916" s="57">
        <v>41242</v>
      </c>
      <c r="D1916" s="58">
        <v>0</v>
      </c>
      <c r="E1916" s="58">
        <v>0</v>
      </c>
    </row>
    <row r="1917" spans="1:5" x14ac:dyDescent="0.3">
      <c r="A1917" t="s">
        <v>1909</v>
      </c>
      <c r="B1917" t="s">
        <v>8296</v>
      </c>
      <c r="C1917" s="57">
        <v>42683</v>
      </c>
      <c r="D1917" s="58">
        <v>0</v>
      </c>
      <c r="E1917" s="58">
        <v>0</v>
      </c>
    </row>
    <row r="1918" spans="1:5" x14ac:dyDescent="0.3">
      <c r="A1918" t="s">
        <v>1910</v>
      </c>
      <c r="B1918" t="s">
        <v>8297</v>
      </c>
      <c r="C1918" s="57">
        <v>81030</v>
      </c>
      <c r="D1918" s="58">
        <v>0</v>
      </c>
      <c r="E1918" s="58">
        <v>0</v>
      </c>
    </row>
    <row r="1919" spans="1:5" x14ac:dyDescent="0.3">
      <c r="A1919" t="s">
        <v>1911</v>
      </c>
      <c r="B1919" t="s">
        <v>8298</v>
      </c>
      <c r="C1919" s="57">
        <v>41005</v>
      </c>
      <c r="D1919" s="58">
        <v>0</v>
      </c>
      <c r="E1919" s="58">
        <v>30133.004222283336</v>
      </c>
    </row>
    <row r="1920" spans="1:5" x14ac:dyDescent="0.3">
      <c r="A1920" t="s">
        <v>1912</v>
      </c>
      <c r="B1920" t="s">
        <v>8299</v>
      </c>
      <c r="C1920" s="57">
        <v>81810</v>
      </c>
      <c r="D1920" s="58">
        <v>0</v>
      </c>
      <c r="E1920" s="58">
        <v>0</v>
      </c>
    </row>
    <row r="1921" spans="1:5" x14ac:dyDescent="0.3">
      <c r="A1921" t="s">
        <v>1913</v>
      </c>
      <c r="B1921" t="s">
        <v>8300</v>
      </c>
      <c r="C1921" s="57">
        <v>85255</v>
      </c>
      <c r="D1921" s="58">
        <v>0</v>
      </c>
      <c r="E1921" s="58">
        <v>0</v>
      </c>
    </row>
    <row r="1922" spans="1:5" x14ac:dyDescent="0.3">
      <c r="A1922" t="s">
        <v>1914</v>
      </c>
      <c r="B1922" t="s">
        <v>8301</v>
      </c>
      <c r="C1922" s="57">
        <v>42570</v>
      </c>
      <c r="D1922" s="58">
        <v>0</v>
      </c>
      <c r="E1922" s="58">
        <v>0</v>
      </c>
    </row>
    <row r="1923" spans="1:5" x14ac:dyDescent="0.3">
      <c r="A1923" t="s">
        <v>1915</v>
      </c>
      <c r="B1923" t="s">
        <v>8302</v>
      </c>
      <c r="C1923" s="57">
        <v>41487</v>
      </c>
      <c r="D1923" s="58">
        <v>0</v>
      </c>
      <c r="E1923" s="58">
        <v>0</v>
      </c>
    </row>
    <row r="1924" spans="1:5" x14ac:dyDescent="0.3">
      <c r="A1924" t="s">
        <v>1916</v>
      </c>
      <c r="B1924" t="s">
        <v>8303</v>
      </c>
      <c r="C1924" s="57">
        <v>41127</v>
      </c>
      <c r="D1924" s="58">
        <v>0</v>
      </c>
      <c r="E1924" s="58">
        <v>0</v>
      </c>
    </row>
    <row r="1925" spans="1:5" x14ac:dyDescent="0.3">
      <c r="A1925" t="s">
        <v>1917</v>
      </c>
      <c r="B1925" t="s">
        <v>8304</v>
      </c>
      <c r="C1925" s="57">
        <v>41487</v>
      </c>
      <c r="D1925" s="58">
        <v>0</v>
      </c>
      <c r="E1925" s="58">
        <v>0</v>
      </c>
    </row>
    <row r="1926" spans="1:5" x14ac:dyDescent="0.3">
      <c r="A1926" t="s">
        <v>1918</v>
      </c>
      <c r="B1926" t="s">
        <v>8305</v>
      </c>
      <c r="C1926" s="57">
        <v>41845</v>
      </c>
      <c r="D1926" s="58">
        <v>1844</v>
      </c>
      <c r="E1926" s="58">
        <v>0</v>
      </c>
    </row>
    <row r="1927" spans="1:5" x14ac:dyDescent="0.3">
      <c r="A1927" t="s">
        <v>1919</v>
      </c>
      <c r="B1927" t="s">
        <v>8306</v>
      </c>
      <c r="C1927" s="57">
        <v>41534</v>
      </c>
      <c r="D1927" s="58">
        <v>0</v>
      </c>
      <c r="E1927" s="58">
        <v>0</v>
      </c>
    </row>
    <row r="1928" spans="1:5" x14ac:dyDescent="0.3">
      <c r="A1928" t="s">
        <v>1920</v>
      </c>
      <c r="B1928" t="s">
        <v>8307</v>
      </c>
      <c r="C1928" s="57">
        <v>82785</v>
      </c>
      <c r="D1928" s="58">
        <v>0</v>
      </c>
      <c r="E1928" s="58">
        <v>0</v>
      </c>
    </row>
    <row r="1929" spans="1:5" x14ac:dyDescent="0.3">
      <c r="A1929" t="s">
        <v>1921</v>
      </c>
      <c r="B1929" t="s">
        <v>8308</v>
      </c>
      <c r="C1929" s="57">
        <v>41138</v>
      </c>
      <c r="D1929" s="58">
        <v>0</v>
      </c>
      <c r="E1929" s="58">
        <v>0</v>
      </c>
    </row>
    <row r="1930" spans="1:5" x14ac:dyDescent="0.3">
      <c r="A1930" t="s">
        <v>1922</v>
      </c>
      <c r="B1930" t="s">
        <v>8309</v>
      </c>
      <c r="C1930" s="57">
        <v>83019</v>
      </c>
      <c r="D1930" s="58">
        <v>0</v>
      </c>
      <c r="E1930" s="58">
        <v>0</v>
      </c>
    </row>
    <row r="1931" spans="1:5" x14ac:dyDescent="0.3">
      <c r="A1931" t="s">
        <v>1923</v>
      </c>
      <c r="B1931" t="s">
        <v>8310</v>
      </c>
      <c r="C1931" s="57">
        <v>40517</v>
      </c>
      <c r="D1931" s="58">
        <v>7074.9314000000013</v>
      </c>
      <c r="E1931" s="58">
        <v>0</v>
      </c>
    </row>
    <row r="1932" spans="1:5" x14ac:dyDescent="0.3">
      <c r="A1932" t="s">
        <v>1924</v>
      </c>
      <c r="B1932" t="s">
        <v>8311</v>
      </c>
      <c r="C1932" s="57">
        <v>83656</v>
      </c>
      <c r="D1932" s="58">
        <v>0</v>
      </c>
      <c r="E1932" s="58">
        <v>0</v>
      </c>
    </row>
    <row r="1933" spans="1:5" x14ac:dyDescent="0.3">
      <c r="A1933" t="s">
        <v>1925</v>
      </c>
      <c r="B1933" t="s">
        <v>8312</v>
      </c>
      <c r="C1933" s="57">
        <v>42596</v>
      </c>
      <c r="D1933" s="58">
        <v>3441.6328000000003</v>
      </c>
      <c r="E1933" s="58">
        <v>22468.762439186383</v>
      </c>
    </row>
    <row r="1934" spans="1:5" x14ac:dyDescent="0.3">
      <c r="A1934" t="s">
        <v>1926</v>
      </c>
      <c r="B1934" t="s">
        <v>8313</v>
      </c>
      <c r="C1934" s="57">
        <v>42540</v>
      </c>
      <c r="D1934" s="58">
        <v>3688</v>
      </c>
      <c r="E1934" s="58">
        <v>4356.0838016529615</v>
      </c>
    </row>
    <row r="1935" spans="1:5" x14ac:dyDescent="0.3">
      <c r="A1935" t="s">
        <v>1927</v>
      </c>
      <c r="B1935" t="s">
        <v>8314</v>
      </c>
      <c r="C1935" s="57">
        <v>83968</v>
      </c>
      <c r="D1935" s="58">
        <v>0</v>
      </c>
      <c r="E1935" s="58">
        <v>0</v>
      </c>
    </row>
    <row r="1936" spans="1:5" x14ac:dyDescent="0.3">
      <c r="A1936" t="s">
        <v>1928</v>
      </c>
      <c r="B1936" t="s">
        <v>8315</v>
      </c>
      <c r="C1936" s="57">
        <v>41621</v>
      </c>
      <c r="D1936" s="58">
        <v>0</v>
      </c>
      <c r="E1936" s="58">
        <v>0</v>
      </c>
    </row>
    <row r="1937" spans="1:5" x14ac:dyDescent="0.3">
      <c r="A1937" t="s">
        <v>1929</v>
      </c>
      <c r="B1937" t="s">
        <v>8316</v>
      </c>
      <c r="C1937" s="57">
        <v>84046</v>
      </c>
      <c r="D1937" s="58">
        <v>0</v>
      </c>
      <c r="E1937" s="58">
        <v>31597.01823581057</v>
      </c>
    </row>
    <row r="1938" spans="1:5" x14ac:dyDescent="0.3">
      <c r="A1938" t="s">
        <v>1930</v>
      </c>
      <c r="B1938" t="s">
        <v>8317</v>
      </c>
      <c r="C1938" s="57">
        <v>41005</v>
      </c>
      <c r="D1938" s="58">
        <v>7376</v>
      </c>
      <c r="E1938" s="58">
        <v>11357.66661020601</v>
      </c>
    </row>
    <row r="1939" spans="1:5" x14ac:dyDescent="0.3">
      <c r="A1939" t="s">
        <v>1931</v>
      </c>
      <c r="B1939" t="s">
        <v>8318</v>
      </c>
      <c r="C1939" s="57">
        <v>42632</v>
      </c>
      <c r="D1939" s="58">
        <v>0</v>
      </c>
      <c r="E1939" s="58">
        <v>0</v>
      </c>
    </row>
    <row r="1940" spans="1:5" x14ac:dyDescent="0.3">
      <c r="A1940" t="s">
        <v>1932</v>
      </c>
      <c r="B1940" t="s">
        <v>8319</v>
      </c>
      <c r="C1940" s="57">
        <v>41127</v>
      </c>
      <c r="D1940" s="58">
        <v>0</v>
      </c>
      <c r="E1940" s="58">
        <v>0</v>
      </c>
    </row>
    <row r="1941" spans="1:5" x14ac:dyDescent="0.3">
      <c r="A1941" t="s">
        <v>1933</v>
      </c>
      <c r="B1941" t="s">
        <v>8320</v>
      </c>
      <c r="C1941" s="57">
        <v>70176</v>
      </c>
      <c r="D1941" s="58">
        <v>0</v>
      </c>
      <c r="E1941" s="58">
        <v>0</v>
      </c>
    </row>
    <row r="1942" spans="1:5" x14ac:dyDescent="0.3">
      <c r="A1942" t="s">
        <v>1934</v>
      </c>
      <c r="B1942" t="s">
        <v>8321</v>
      </c>
      <c r="C1942" s="57">
        <v>42559</v>
      </c>
      <c r="D1942" s="58">
        <v>0</v>
      </c>
      <c r="E1942" s="58">
        <v>0</v>
      </c>
    </row>
    <row r="1943" spans="1:5" x14ac:dyDescent="0.3">
      <c r="A1943" t="s">
        <v>1935</v>
      </c>
      <c r="B1943" t="s">
        <v>8322</v>
      </c>
      <c r="C1943" s="57">
        <v>41571</v>
      </c>
      <c r="D1943" s="58">
        <v>0</v>
      </c>
      <c r="E1943" s="58">
        <v>0</v>
      </c>
    </row>
    <row r="1944" spans="1:5" x14ac:dyDescent="0.3">
      <c r="A1944" t="s">
        <v>1936</v>
      </c>
      <c r="B1944" t="s">
        <v>8323</v>
      </c>
      <c r="C1944" s="57">
        <v>24844</v>
      </c>
      <c r="D1944" s="58">
        <v>0</v>
      </c>
      <c r="E1944" s="58">
        <v>0</v>
      </c>
    </row>
    <row r="1945" spans="1:5" x14ac:dyDescent="0.3">
      <c r="A1945" t="s">
        <v>1937</v>
      </c>
      <c r="B1945" t="s">
        <v>8324</v>
      </c>
      <c r="C1945" s="57">
        <v>41583</v>
      </c>
      <c r="D1945" s="58">
        <v>0</v>
      </c>
      <c r="E1945" s="58">
        <v>0</v>
      </c>
    </row>
    <row r="1946" spans="1:5" x14ac:dyDescent="0.3">
      <c r="A1946" t="s">
        <v>1938</v>
      </c>
      <c r="B1946" t="s">
        <v>8325</v>
      </c>
      <c r="C1946" s="57">
        <v>41343</v>
      </c>
      <c r="D1946" s="58">
        <v>0</v>
      </c>
      <c r="E1946" s="58">
        <v>16360.998712576276</v>
      </c>
    </row>
    <row r="1947" spans="1:5" x14ac:dyDescent="0.3">
      <c r="A1947" t="s">
        <v>1939</v>
      </c>
      <c r="B1947" t="s">
        <v>8326</v>
      </c>
      <c r="C1947" s="57">
        <v>41127</v>
      </c>
      <c r="D1947" s="58">
        <v>0</v>
      </c>
      <c r="E1947" s="58">
        <v>0</v>
      </c>
    </row>
    <row r="1948" spans="1:5" x14ac:dyDescent="0.3">
      <c r="A1948" t="s">
        <v>1940</v>
      </c>
      <c r="B1948" t="s">
        <v>8327</v>
      </c>
      <c r="C1948" s="57">
        <v>85600</v>
      </c>
      <c r="D1948" s="58">
        <v>0</v>
      </c>
      <c r="E1948" s="58">
        <v>0</v>
      </c>
    </row>
    <row r="1949" spans="1:5" x14ac:dyDescent="0.3">
      <c r="A1949" t="s">
        <v>1941</v>
      </c>
      <c r="B1949" t="s">
        <v>8328</v>
      </c>
      <c r="C1949" s="57">
        <v>41460</v>
      </c>
      <c r="D1949" s="58">
        <v>0</v>
      </c>
      <c r="E1949" s="58">
        <v>9616.2604677999334</v>
      </c>
    </row>
    <row r="1950" spans="1:5" x14ac:dyDescent="0.3">
      <c r="A1950" t="s">
        <v>1942</v>
      </c>
      <c r="B1950" t="s">
        <v>8329</v>
      </c>
      <c r="C1950" s="57">
        <v>74531</v>
      </c>
      <c r="D1950" s="58">
        <v>0</v>
      </c>
      <c r="E1950" s="58">
        <v>0</v>
      </c>
    </row>
    <row r="1951" spans="1:5" x14ac:dyDescent="0.3">
      <c r="A1951" t="s">
        <v>1943</v>
      </c>
      <c r="B1951" t="s">
        <v>8330</v>
      </c>
      <c r="C1951" s="57">
        <v>86464</v>
      </c>
      <c r="D1951" s="58">
        <v>0</v>
      </c>
      <c r="E1951" s="58">
        <v>0</v>
      </c>
    </row>
    <row r="1952" spans="1:5" x14ac:dyDescent="0.3">
      <c r="A1952" t="s">
        <v>1944</v>
      </c>
      <c r="B1952" t="s">
        <v>8331</v>
      </c>
      <c r="C1952" s="57">
        <v>86724</v>
      </c>
      <c r="D1952" s="58">
        <v>7376</v>
      </c>
      <c r="E1952" s="58">
        <v>0</v>
      </c>
    </row>
    <row r="1953" spans="1:5" x14ac:dyDescent="0.3">
      <c r="A1953" t="s">
        <v>1945</v>
      </c>
      <c r="B1953" t="s">
        <v>8332</v>
      </c>
      <c r="C1953" s="57">
        <v>86802</v>
      </c>
      <c r="D1953" s="58">
        <v>0</v>
      </c>
      <c r="E1953" s="58">
        <v>1859.5546417433632</v>
      </c>
    </row>
    <row r="1954" spans="1:5" x14ac:dyDescent="0.3">
      <c r="A1954" t="s">
        <v>1946</v>
      </c>
      <c r="B1954" t="s">
        <v>8333</v>
      </c>
      <c r="C1954" s="57">
        <v>41416</v>
      </c>
      <c r="D1954" s="58">
        <v>0</v>
      </c>
      <c r="E1954" s="58">
        <v>0</v>
      </c>
    </row>
    <row r="1955" spans="1:5" x14ac:dyDescent="0.3">
      <c r="A1955" t="s">
        <v>1947</v>
      </c>
      <c r="B1955" t="s">
        <v>8334</v>
      </c>
      <c r="C1955" s="57">
        <v>87205</v>
      </c>
      <c r="D1955" s="58">
        <v>0</v>
      </c>
      <c r="E1955" s="58">
        <v>0</v>
      </c>
    </row>
    <row r="1956" spans="1:5" x14ac:dyDescent="0.3">
      <c r="A1956" t="s">
        <v>1948</v>
      </c>
      <c r="B1956" t="s">
        <v>8335</v>
      </c>
      <c r="C1956" s="57">
        <v>42653</v>
      </c>
      <c r="D1956" s="58">
        <v>0</v>
      </c>
      <c r="E1956" s="58">
        <v>0</v>
      </c>
    </row>
    <row r="1957" spans="1:5" x14ac:dyDescent="0.3">
      <c r="A1957" t="s">
        <v>1949</v>
      </c>
      <c r="B1957" t="s">
        <v>8336</v>
      </c>
      <c r="C1957" s="57">
        <v>41261</v>
      </c>
      <c r="D1957" s="58">
        <v>9220</v>
      </c>
      <c r="E1957" s="58">
        <v>12657.300102916151</v>
      </c>
    </row>
    <row r="1958" spans="1:5" x14ac:dyDescent="0.3">
      <c r="A1958" t="s">
        <v>1950</v>
      </c>
      <c r="B1958" t="s">
        <v>8337</v>
      </c>
      <c r="C1958" s="57">
        <v>41528</v>
      </c>
      <c r="D1958" s="58">
        <v>0</v>
      </c>
      <c r="E1958" s="58">
        <v>0</v>
      </c>
    </row>
    <row r="1959" spans="1:5" x14ac:dyDescent="0.3">
      <c r="A1959" t="s">
        <v>1951</v>
      </c>
      <c r="B1959" t="s">
        <v>8338</v>
      </c>
      <c r="C1959" s="57">
        <v>41286</v>
      </c>
      <c r="D1959" s="58">
        <v>0</v>
      </c>
      <c r="E1959" s="58">
        <v>0</v>
      </c>
    </row>
    <row r="1960" spans="1:5" x14ac:dyDescent="0.3">
      <c r="A1960" t="s">
        <v>1952</v>
      </c>
      <c r="B1960" t="s">
        <v>8339</v>
      </c>
      <c r="C1960" s="57">
        <v>41558</v>
      </c>
      <c r="D1960" s="58">
        <v>0</v>
      </c>
      <c r="E1960" s="58">
        <v>0</v>
      </c>
    </row>
    <row r="1961" spans="1:5" x14ac:dyDescent="0.3">
      <c r="A1961" t="s">
        <v>1953</v>
      </c>
      <c r="B1961" t="s">
        <v>8340</v>
      </c>
      <c r="C1961" s="57">
        <v>87920</v>
      </c>
      <c r="D1961" s="58">
        <v>0</v>
      </c>
      <c r="E1961" s="58">
        <v>0</v>
      </c>
    </row>
    <row r="1962" spans="1:5" x14ac:dyDescent="0.3">
      <c r="A1962" t="s">
        <v>1954</v>
      </c>
      <c r="B1962" t="s">
        <v>8341</v>
      </c>
      <c r="C1962" s="57">
        <v>87998</v>
      </c>
      <c r="D1962" s="58">
        <v>0</v>
      </c>
      <c r="E1962" s="58">
        <v>0</v>
      </c>
    </row>
    <row r="1963" spans="1:5" x14ac:dyDescent="0.3">
      <c r="A1963" t="s">
        <v>1955</v>
      </c>
      <c r="B1963" t="s">
        <v>8342</v>
      </c>
      <c r="C1963" s="57">
        <v>88674</v>
      </c>
      <c r="D1963" s="58">
        <v>0</v>
      </c>
      <c r="E1963" s="58">
        <v>0</v>
      </c>
    </row>
    <row r="1964" spans="1:5" x14ac:dyDescent="0.3">
      <c r="A1964" t="s">
        <v>1956</v>
      </c>
      <c r="B1964" t="s">
        <v>8343</v>
      </c>
      <c r="C1964" s="57">
        <v>88752</v>
      </c>
      <c r="D1964" s="58">
        <v>0</v>
      </c>
      <c r="E1964" s="58">
        <v>0</v>
      </c>
    </row>
    <row r="1965" spans="1:5" x14ac:dyDescent="0.3">
      <c r="A1965" t="s">
        <v>1957</v>
      </c>
      <c r="B1965" t="s">
        <v>8344</v>
      </c>
      <c r="C1965" s="57">
        <v>42724</v>
      </c>
      <c r="D1965" s="58">
        <v>0</v>
      </c>
      <c r="E1965" s="58">
        <v>0</v>
      </c>
    </row>
    <row r="1966" spans="1:5" x14ac:dyDescent="0.3">
      <c r="A1966" t="s">
        <v>1958</v>
      </c>
      <c r="B1966" t="s">
        <v>8345</v>
      </c>
      <c r="C1966" s="57">
        <v>40648</v>
      </c>
      <c r="D1966" s="58">
        <v>0</v>
      </c>
      <c r="E1966" s="58">
        <v>0</v>
      </c>
    </row>
    <row r="1967" spans="1:5" x14ac:dyDescent="0.3">
      <c r="A1967" t="s">
        <v>1959</v>
      </c>
      <c r="B1967" t="s">
        <v>8346</v>
      </c>
      <c r="C1967" s="57">
        <v>89155</v>
      </c>
      <c r="D1967" s="58">
        <v>0</v>
      </c>
      <c r="E1967" s="58">
        <v>0</v>
      </c>
    </row>
    <row r="1968" spans="1:5" x14ac:dyDescent="0.3">
      <c r="A1968" t="s">
        <v>1960</v>
      </c>
      <c r="B1968" t="s">
        <v>8347</v>
      </c>
      <c r="C1968" s="57">
        <v>29810</v>
      </c>
      <c r="D1968" s="58">
        <v>0</v>
      </c>
      <c r="E1968" s="58">
        <v>0</v>
      </c>
    </row>
    <row r="1969" spans="1:5" x14ac:dyDescent="0.3">
      <c r="A1969" t="s">
        <v>1961</v>
      </c>
      <c r="B1969" t="s">
        <v>8348</v>
      </c>
      <c r="C1969" s="57">
        <v>41571</v>
      </c>
      <c r="D1969" s="58">
        <v>0</v>
      </c>
      <c r="E1969" s="58">
        <v>0</v>
      </c>
    </row>
    <row r="1970" spans="1:5" x14ac:dyDescent="0.3">
      <c r="A1970" t="s">
        <v>1962</v>
      </c>
      <c r="B1970" t="s">
        <v>8349</v>
      </c>
      <c r="C1970" s="57">
        <v>41282</v>
      </c>
      <c r="D1970" s="58">
        <v>0</v>
      </c>
      <c r="E1970" s="58">
        <v>0</v>
      </c>
    </row>
    <row r="1971" spans="1:5" x14ac:dyDescent="0.3">
      <c r="A1971" t="s">
        <v>1963</v>
      </c>
      <c r="B1971" t="s">
        <v>8350</v>
      </c>
      <c r="C1971" s="57">
        <v>41571</v>
      </c>
      <c r="D1971" s="58">
        <v>1844</v>
      </c>
      <c r="E1971" s="58">
        <v>0</v>
      </c>
    </row>
    <row r="1972" spans="1:5" x14ac:dyDescent="0.3">
      <c r="A1972" t="s">
        <v>1964</v>
      </c>
      <c r="B1972" t="s">
        <v>8351</v>
      </c>
      <c r="C1972" s="57">
        <v>41621</v>
      </c>
      <c r="D1972" s="58">
        <v>0</v>
      </c>
      <c r="E1972" s="58">
        <v>0</v>
      </c>
    </row>
    <row r="1973" spans="1:5" x14ac:dyDescent="0.3">
      <c r="A1973" t="s">
        <v>1965</v>
      </c>
      <c r="B1973" t="s">
        <v>8352</v>
      </c>
      <c r="C1973" s="57">
        <v>40946</v>
      </c>
      <c r="D1973" s="58">
        <v>9220</v>
      </c>
      <c r="E1973" s="58">
        <v>0</v>
      </c>
    </row>
    <row r="1974" spans="1:5" x14ac:dyDescent="0.3">
      <c r="A1974" t="s">
        <v>1966</v>
      </c>
      <c r="B1974" t="s">
        <v>8353</v>
      </c>
      <c r="C1974" s="57">
        <v>31075</v>
      </c>
      <c r="D1974" s="58">
        <v>35036</v>
      </c>
      <c r="E1974" s="58">
        <v>160029.57390671544</v>
      </c>
    </row>
    <row r="1975" spans="1:5" x14ac:dyDescent="0.3">
      <c r="A1975" t="s">
        <v>1967</v>
      </c>
      <c r="B1975" t="s">
        <v>8354</v>
      </c>
      <c r="C1975" s="57">
        <v>40237</v>
      </c>
      <c r="D1975" s="58">
        <v>25867.834300000002</v>
      </c>
      <c r="E1975" s="58">
        <v>100790.94371725561</v>
      </c>
    </row>
    <row r="1976" spans="1:5" x14ac:dyDescent="0.3">
      <c r="A1976" t="s">
        <v>1968</v>
      </c>
      <c r="B1976" t="s">
        <v>8355</v>
      </c>
      <c r="C1976" s="57">
        <v>90637</v>
      </c>
      <c r="D1976" s="58">
        <v>0</v>
      </c>
      <c r="E1976" s="58">
        <v>0</v>
      </c>
    </row>
    <row r="1977" spans="1:5" x14ac:dyDescent="0.3">
      <c r="A1977" t="s">
        <v>1969</v>
      </c>
      <c r="B1977" t="s">
        <v>8356</v>
      </c>
      <c r="C1977" s="57">
        <v>41558</v>
      </c>
      <c r="D1977" s="58">
        <v>0</v>
      </c>
      <c r="E1977" s="58">
        <v>0</v>
      </c>
    </row>
    <row r="1978" spans="1:5" x14ac:dyDescent="0.3">
      <c r="A1978" t="s">
        <v>1970</v>
      </c>
      <c r="B1978" t="s">
        <v>8357</v>
      </c>
      <c r="C1978" s="57">
        <v>41011</v>
      </c>
      <c r="D1978" s="58">
        <v>0</v>
      </c>
      <c r="E1978" s="58">
        <v>0</v>
      </c>
    </row>
    <row r="1979" spans="1:5" x14ac:dyDescent="0.3">
      <c r="A1979" t="s">
        <v>1971</v>
      </c>
      <c r="B1979" t="s">
        <v>8358</v>
      </c>
      <c r="C1979" s="57">
        <v>91456</v>
      </c>
      <c r="D1979" s="58">
        <v>0</v>
      </c>
      <c r="E1979" s="58">
        <v>0</v>
      </c>
    </row>
    <row r="1980" spans="1:5" x14ac:dyDescent="0.3">
      <c r="A1980" t="s">
        <v>1972</v>
      </c>
      <c r="B1980" t="s">
        <v>8359</v>
      </c>
      <c r="C1980" s="57">
        <v>41127</v>
      </c>
      <c r="D1980" s="58">
        <v>0</v>
      </c>
      <c r="E1980" s="58">
        <v>0</v>
      </c>
    </row>
    <row r="1981" spans="1:5" x14ac:dyDescent="0.3">
      <c r="A1981" t="s">
        <v>1973</v>
      </c>
      <c r="B1981" t="s">
        <v>8360</v>
      </c>
      <c r="C1981" s="57">
        <v>40648</v>
      </c>
      <c r="D1981" s="58">
        <v>23972</v>
      </c>
      <c r="E1981" s="58">
        <v>421.22508459380049</v>
      </c>
    </row>
    <row r="1982" spans="1:5" x14ac:dyDescent="0.3">
      <c r="A1982" t="s">
        <v>1974</v>
      </c>
      <c r="B1982" t="s">
        <v>8361</v>
      </c>
      <c r="C1982" s="57">
        <v>41261</v>
      </c>
      <c r="D1982" s="58">
        <v>0</v>
      </c>
      <c r="E1982" s="58">
        <v>0</v>
      </c>
    </row>
    <row r="1983" spans="1:5" x14ac:dyDescent="0.3">
      <c r="A1983" t="s">
        <v>1975</v>
      </c>
      <c r="B1983" t="s">
        <v>8362</v>
      </c>
      <c r="C1983" s="57">
        <v>41261</v>
      </c>
      <c r="D1983" s="58">
        <v>0</v>
      </c>
      <c r="E1983" s="58">
        <v>0</v>
      </c>
    </row>
    <row r="1984" spans="1:5" x14ac:dyDescent="0.3">
      <c r="A1984" t="s">
        <v>1976</v>
      </c>
      <c r="B1984" t="s">
        <v>8363</v>
      </c>
      <c r="C1984" s="57">
        <v>40342</v>
      </c>
      <c r="D1984" s="58">
        <v>0</v>
      </c>
      <c r="E1984" s="58">
        <v>0</v>
      </c>
    </row>
    <row r="1985" spans="1:5" x14ac:dyDescent="0.3">
      <c r="A1985" t="s">
        <v>1977</v>
      </c>
      <c r="B1985" t="s">
        <v>8364</v>
      </c>
      <c r="C1985" s="57">
        <v>41424</v>
      </c>
      <c r="D1985" s="58">
        <v>21782.920799999996</v>
      </c>
      <c r="E1985" s="58">
        <v>0</v>
      </c>
    </row>
    <row r="1986" spans="1:5" x14ac:dyDescent="0.3">
      <c r="A1986" t="s">
        <v>1978</v>
      </c>
      <c r="B1986" t="s">
        <v>8365</v>
      </c>
      <c r="C1986" s="57">
        <v>40862</v>
      </c>
      <c r="D1986" s="58">
        <v>3279.5806000000002</v>
      </c>
      <c r="E1986" s="58">
        <v>3472.5385022610867</v>
      </c>
    </row>
    <row r="1987" spans="1:5" x14ac:dyDescent="0.3">
      <c r="A1987" t="s">
        <v>1979</v>
      </c>
      <c r="B1987" t="s">
        <v>8366</v>
      </c>
      <c r="C1987" s="57">
        <v>92067</v>
      </c>
      <c r="D1987" s="58">
        <v>0</v>
      </c>
      <c r="E1987" s="58">
        <v>0</v>
      </c>
    </row>
    <row r="1988" spans="1:5" x14ac:dyDescent="0.3">
      <c r="A1988" t="s">
        <v>1980</v>
      </c>
      <c r="B1988" t="s">
        <v>8367</v>
      </c>
      <c r="C1988" s="57">
        <v>30673</v>
      </c>
      <c r="D1988" s="58">
        <v>0</v>
      </c>
      <c r="E1988" s="58">
        <v>0</v>
      </c>
    </row>
    <row r="1989" spans="1:5" x14ac:dyDescent="0.3">
      <c r="A1989" t="s">
        <v>1981</v>
      </c>
      <c r="B1989" t="s">
        <v>8368</v>
      </c>
      <c r="C1989" s="57">
        <v>40789</v>
      </c>
      <c r="D1989" s="58">
        <v>0</v>
      </c>
      <c r="E1989" s="58">
        <v>1196.8956671994574</v>
      </c>
    </row>
    <row r="1990" spans="1:5" x14ac:dyDescent="0.3">
      <c r="A1990" t="s">
        <v>1982</v>
      </c>
      <c r="B1990" t="s">
        <v>8369</v>
      </c>
      <c r="C1990" s="57">
        <v>92626</v>
      </c>
      <c r="D1990" s="58">
        <v>0</v>
      </c>
      <c r="E1990" s="58">
        <v>0</v>
      </c>
    </row>
    <row r="1991" spans="1:5" x14ac:dyDescent="0.3">
      <c r="A1991" t="s">
        <v>1983</v>
      </c>
      <c r="B1991" t="s">
        <v>8370</v>
      </c>
      <c r="C1991" s="57">
        <v>41239</v>
      </c>
      <c r="D1991" s="58">
        <v>0</v>
      </c>
      <c r="E1991" s="58">
        <v>0</v>
      </c>
    </row>
    <row r="1992" spans="1:5" x14ac:dyDescent="0.3">
      <c r="A1992" t="s">
        <v>1984</v>
      </c>
      <c r="B1992" t="s">
        <v>8371</v>
      </c>
      <c r="C1992" s="57">
        <v>41261</v>
      </c>
      <c r="D1992" s="58">
        <v>9220</v>
      </c>
      <c r="E1992" s="58">
        <v>0</v>
      </c>
    </row>
    <row r="1993" spans="1:5" x14ac:dyDescent="0.3">
      <c r="A1993" t="s">
        <v>1985</v>
      </c>
      <c r="B1993" t="s">
        <v>8372</v>
      </c>
      <c r="C1993" s="57">
        <v>41472</v>
      </c>
      <c r="D1993" s="58">
        <v>0</v>
      </c>
      <c r="E1993" s="58">
        <v>0</v>
      </c>
    </row>
    <row r="1994" spans="1:5" x14ac:dyDescent="0.3">
      <c r="A1994" t="s">
        <v>1986</v>
      </c>
      <c r="B1994" t="s">
        <v>8373</v>
      </c>
      <c r="C1994" s="57">
        <v>41261</v>
      </c>
      <c r="D1994" s="58">
        <v>0</v>
      </c>
      <c r="E1994" s="58">
        <v>0</v>
      </c>
    </row>
    <row r="1995" spans="1:5" x14ac:dyDescent="0.3">
      <c r="A1995" t="s">
        <v>1987</v>
      </c>
      <c r="B1995" t="s">
        <v>8374</v>
      </c>
      <c r="C1995" s="57">
        <v>41787</v>
      </c>
      <c r="D1995" s="58">
        <v>0</v>
      </c>
      <c r="E1995" s="58">
        <v>12364.497300210705</v>
      </c>
    </row>
    <row r="1996" spans="1:5" x14ac:dyDescent="0.3">
      <c r="A1996" t="s">
        <v>1988</v>
      </c>
      <c r="B1996" t="s">
        <v>8375</v>
      </c>
      <c r="C1996" s="57">
        <v>41787</v>
      </c>
      <c r="D1996" s="58">
        <v>0</v>
      </c>
      <c r="E1996" s="58">
        <v>0</v>
      </c>
    </row>
    <row r="1997" spans="1:5" x14ac:dyDescent="0.3">
      <c r="A1997" t="s">
        <v>1989</v>
      </c>
      <c r="B1997" t="s">
        <v>8376</v>
      </c>
      <c r="C1997" s="57">
        <v>41358</v>
      </c>
      <c r="D1997" s="58">
        <v>0</v>
      </c>
      <c r="E1997" s="58">
        <v>0</v>
      </c>
    </row>
    <row r="1998" spans="1:5" x14ac:dyDescent="0.3">
      <c r="A1998" t="s">
        <v>1990</v>
      </c>
      <c r="B1998" t="s">
        <v>8377</v>
      </c>
      <c r="C1998" s="57">
        <v>41154</v>
      </c>
      <c r="D1998" s="58">
        <v>0</v>
      </c>
      <c r="E1998" s="58">
        <v>3523.9074150164288</v>
      </c>
    </row>
    <row r="1999" spans="1:5" x14ac:dyDescent="0.3">
      <c r="A1999" t="s">
        <v>1991</v>
      </c>
      <c r="B1999" t="s">
        <v>8378</v>
      </c>
      <c r="C1999" s="57">
        <v>41571</v>
      </c>
      <c r="D1999" s="58">
        <v>0</v>
      </c>
      <c r="E1999" s="58">
        <v>0</v>
      </c>
    </row>
    <row r="2000" spans="1:5" x14ac:dyDescent="0.3">
      <c r="A2000" t="s">
        <v>1992</v>
      </c>
      <c r="B2000" t="s">
        <v>8379</v>
      </c>
      <c r="C2000" s="57">
        <v>41261</v>
      </c>
      <c r="D2000" s="58">
        <v>38618.708700000003</v>
      </c>
      <c r="E2000" s="58">
        <v>14871.30024267137</v>
      </c>
    </row>
    <row r="2001" spans="1:5" x14ac:dyDescent="0.3">
      <c r="A2001" t="s">
        <v>1993</v>
      </c>
      <c r="B2001" t="s">
        <v>8380</v>
      </c>
      <c r="C2001" s="57">
        <v>41261</v>
      </c>
      <c r="D2001" s="58">
        <v>0</v>
      </c>
      <c r="E2001" s="58">
        <v>0</v>
      </c>
    </row>
    <row r="2002" spans="1:5" x14ac:dyDescent="0.3">
      <c r="A2002" t="s">
        <v>1994</v>
      </c>
      <c r="B2002" t="s">
        <v>8381</v>
      </c>
      <c r="C2002" s="57">
        <v>94251</v>
      </c>
      <c r="D2002" s="58">
        <v>0</v>
      </c>
      <c r="E2002" s="58">
        <v>0</v>
      </c>
    </row>
    <row r="2003" spans="1:5" x14ac:dyDescent="0.3">
      <c r="A2003" t="s">
        <v>1995</v>
      </c>
      <c r="B2003" t="s">
        <v>8382</v>
      </c>
      <c r="C2003" s="57">
        <v>40586</v>
      </c>
      <c r="D2003" s="58">
        <v>0</v>
      </c>
      <c r="E2003" s="58">
        <v>0</v>
      </c>
    </row>
    <row r="2004" spans="1:5" x14ac:dyDescent="0.3">
      <c r="A2004" t="s">
        <v>1996</v>
      </c>
      <c r="B2004" t="s">
        <v>8383</v>
      </c>
      <c r="C2004" s="57">
        <v>94433</v>
      </c>
      <c r="D2004" s="58">
        <v>0</v>
      </c>
      <c r="E2004" s="58">
        <v>0</v>
      </c>
    </row>
    <row r="2005" spans="1:5" x14ac:dyDescent="0.3">
      <c r="A2005" t="s">
        <v>1997</v>
      </c>
      <c r="B2005" t="s">
        <v>8384</v>
      </c>
      <c r="C2005" s="57">
        <v>41856</v>
      </c>
      <c r="D2005" s="58">
        <v>0</v>
      </c>
      <c r="E2005" s="58">
        <v>0</v>
      </c>
    </row>
    <row r="2006" spans="1:5" x14ac:dyDescent="0.3">
      <c r="A2006" t="s">
        <v>1998</v>
      </c>
      <c r="B2006" t="s">
        <v>8385</v>
      </c>
      <c r="C2006" s="57">
        <v>94771</v>
      </c>
      <c r="D2006" s="58">
        <v>0</v>
      </c>
      <c r="E2006" s="58">
        <v>0</v>
      </c>
    </row>
    <row r="2007" spans="1:5" x14ac:dyDescent="0.3">
      <c r="A2007" t="s">
        <v>1999</v>
      </c>
      <c r="B2007" t="s">
        <v>8386</v>
      </c>
      <c r="C2007" s="57">
        <v>94797</v>
      </c>
      <c r="D2007" s="58">
        <v>0</v>
      </c>
      <c r="E2007" s="58">
        <v>0</v>
      </c>
    </row>
    <row r="2008" spans="1:5" x14ac:dyDescent="0.3">
      <c r="A2008" t="s">
        <v>2000</v>
      </c>
      <c r="B2008" t="s">
        <v>8387</v>
      </c>
      <c r="C2008" s="57">
        <v>95135</v>
      </c>
      <c r="D2008" s="58">
        <v>0</v>
      </c>
      <c r="E2008" s="58">
        <v>0</v>
      </c>
    </row>
    <row r="2009" spans="1:5" x14ac:dyDescent="0.3">
      <c r="A2009" t="s">
        <v>2001</v>
      </c>
      <c r="B2009" t="s">
        <v>8388</v>
      </c>
      <c r="C2009" s="57">
        <v>41515</v>
      </c>
      <c r="D2009" s="58">
        <v>0</v>
      </c>
      <c r="E2009" s="58">
        <v>0</v>
      </c>
    </row>
    <row r="2010" spans="1:5" x14ac:dyDescent="0.3">
      <c r="A2010" t="s">
        <v>2002</v>
      </c>
      <c r="B2010" t="s">
        <v>8389</v>
      </c>
      <c r="C2010" s="57">
        <v>96617</v>
      </c>
      <c r="D2010" s="58">
        <v>0</v>
      </c>
      <c r="E2010" s="58">
        <v>0</v>
      </c>
    </row>
    <row r="2011" spans="1:5" x14ac:dyDescent="0.3">
      <c r="A2011" t="s">
        <v>2003</v>
      </c>
      <c r="B2011" t="s">
        <v>8390</v>
      </c>
      <c r="C2011" s="57">
        <v>41548</v>
      </c>
      <c r="D2011" s="58">
        <v>0</v>
      </c>
      <c r="E2011" s="58">
        <v>0</v>
      </c>
    </row>
    <row r="2012" spans="1:5" x14ac:dyDescent="0.3">
      <c r="A2012" t="s">
        <v>2004</v>
      </c>
      <c r="B2012" t="s">
        <v>8391</v>
      </c>
      <c r="C2012" s="57">
        <v>97176</v>
      </c>
      <c r="D2012" s="58">
        <v>7376</v>
      </c>
      <c r="E2012" s="58">
        <v>0</v>
      </c>
    </row>
    <row r="2013" spans="1:5" x14ac:dyDescent="0.3">
      <c r="A2013" t="s">
        <v>2005</v>
      </c>
      <c r="B2013" t="s">
        <v>8392</v>
      </c>
      <c r="C2013" s="57">
        <v>61960</v>
      </c>
      <c r="D2013" s="58">
        <v>0</v>
      </c>
      <c r="E2013" s="58">
        <v>0</v>
      </c>
    </row>
    <row r="2014" spans="1:5" x14ac:dyDescent="0.3">
      <c r="A2014" t="s">
        <v>2006</v>
      </c>
      <c r="B2014" t="s">
        <v>8392</v>
      </c>
      <c r="C2014" s="57">
        <v>61960</v>
      </c>
      <c r="D2014" s="58">
        <v>0</v>
      </c>
      <c r="E2014" s="58">
        <v>0</v>
      </c>
    </row>
    <row r="2015" spans="1:5" x14ac:dyDescent="0.3">
      <c r="A2015" t="s">
        <v>2007</v>
      </c>
      <c r="B2015" t="s">
        <v>8393</v>
      </c>
      <c r="C2015" s="57">
        <v>97358</v>
      </c>
      <c r="D2015" s="58">
        <v>0</v>
      </c>
      <c r="E2015" s="58">
        <v>14588.771222516993</v>
      </c>
    </row>
    <row r="2016" spans="1:5" x14ac:dyDescent="0.3">
      <c r="A2016" t="s">
        <v>2008</v>
      </c>
      <c r="B2016" t="s">
        <v>8394</v>
      </c>
      <c r="C2016" s="57">
        <v>29810</v>
      </c>
      <c r="D2016" s="58">
        <v>195015.67420000001</v>
      </c>
      <c r="E2016" s="58">
        <v>132393.09884434173</v>
      </c>
    </row>
    <row r="2017" spans="1:5" x14ac:dyDescent="0.3">
      <c r="A2017" t="s">
        <v>2009</v>
      </c>
      <c r="B2017" t="s">
        <v>8395</v>
      </c>
      <c r="C2017" s="57">
        <v>97917</v>
      </c>
      <c r="D2017" s="58">
        <v>0</v>
      </c>
      <c r="E2017" s="58">
        <v>399501.17138956656</v>
      </c>
    </row>
    <row r="2018" spans="1:5" x14ac:dyDescent="0.3">
      <c r="A2018" t="s">
        <v>2010</v>
      </c>
      <c r="B2018" t="s">
        <v>8396</v>
      </c>
      <c r="C2018" s="57">
        <v>98190</v>
      </c>
      <c r="D2018" s="58">
        <v>0</v>
      </c>
      <c r="E2018" s="58">
        <v>0</v>
      </c>
    </row>
    <row r="2019" spans="1:5" x14ac:dyDescent="0.3">
      <c r="A2019" t="s">
        <v>2011</v>
      </c>
      <c r="B2019" t="s">
        <v>8397</v>
      </c>
      <c r="C2019" s="57">
        <v>41052</v>
      </c>
      <c r="D2019" s="58">
        <v>0</v>
      </c>
      <c r="E2019" s="58">
        <v>34828.122848121551</v>
      </c>
    </row>
    <row r="2020" spans="1:5" x14ac:dyDescent="0.3">
      <c r="A2020" t="s">
        <v>2012</v>
      </c>
      <c r="B2020" t="s">
        <v>8398</v>
      </c>
      <c r="C2020" s="57">
        <v>99672</v>
      </c>
      <c r="D2020" s="58">
        <v>0</v>
      </c>
      <c r="E2020" s="58">
        <v>0</v>
      </c>
    </row>
    <row r="2021" spans="1:5" x14ac:dyDescent="0.3">
      <c r="A2021" t="s">
        <v>2013</v>
      </c>
      <c r="B2021" t="s">
        <v>8399</v>
      </c>
      <c r="C2021" s="57">
        <v>99711</v>
      </c>
      <c r="D2021" s="58">
        <v>0</v>
      </c>
      <c r="E2021" s="58">
        <v>0</v>
      </c>
    </row>
    <row r="2022" spans="1:5" x14ac:dyDescent="0.3">
      <c r="A2022" t="s">
        <v>2014</v>
      </c>
      <c r="B2022" t="s">
        <v>8400</v>
      </c>
      <c r="C2022" s="57">
        <v>41787</v>
      </c>
      <c r="D2022" s="58">
        <v>77203.67</v>
      </c>
      <c r="E2022" s="58">
        <v>116211.89132640912</v>
      </c>
    </row>
    <row r="2023" spans="1:5" x14ac:dyDescent="0.3">
      <c r="A2023" t="s">
        <v>2015</v>
      </c>
      <c r="B2023" t="s">
        <v>8401</v>
      </c>
      <c r="C2023" s="57">
        <v>13878</v>
      </c>
      <c r="D2023" s="58">
        <v>0</v>
      </c>
      <c r="E2023" s="58">
        <v>0</v>
      </c>
    </row>
    <row r="2024" spans="1:5" x14ac:dyDescent="0.3">
      <c r="A2024" t="s">
        <v>2016</v>
      </c>
      <c r="B2024" t="s">
        <v>8402</v>
      </c>
      <c r="C2024" s="57">
        <v>41613</v>
      </c>
      <c r="D2024" s="58">
        <v>35064.3842</v>
      </c>
      <c r="E2024" s="58">
        <v>1032.5151463823645</v>
      </c>
    </row>
    <row r="2025" spans="1:5" x14ac:dyDescent="0.3">
      <c r="A2025" t="s">
        <v>2017</v>
      </c>
      <c r="B2025" t="s">
        <v>8403</v>
      </c>
      <c r="C2025" s="57">
        <v>41633</v>
      </c>
      <c r="D2025" s="58">
        <v>6522.9668000000001</v>
      </c>
      <c r="E2025" s="58">
        <v>0</v>
      </c>
    </row>
    <row r="2026" spans="1:5" x14ac:dyDescent="0.3">
      <c r="A2026" t="s">
        <v>2018</v>
      </c>
      <c r="B2026" t="s">
        <v>8404</v>
      </c>
      <c r="C2026" s="57">
        <v>41574</v>
      </c>
      <c r="D2026" s="58">
        <v>0</v>
      </c>
      <c r="E2026" s="58">
        <v>0</v>
      </c>
    </row>
    <row r="2027" spans="1:5" x14ac:dyDescent="0.3">
      <c r="A2027" t="s">
        <v>2019</v>
      </c>
      <c r="B2027" t="s">
        <v>8404</v>
      </c>
      <c r="C2027" s="57">
        <v>41574</v>
      </c>
      <c r="D2027" s="58">
        <v>3564.6115</v>
      </c>
      <c r="E2027" s="58">
        <v>0</v>
      </c>
    </row>
    <row r="2028" spans="1:5" x14ac:dyDescent="0.3">
      <c r="A2028" t="s">
        <v>2020</v>
      </c>
      <c r="B2028" t="s">
        <v>8405</v>
      </c>
      <c r="C2028" s="57">
        <v>41785</v>
      </c>
      <c r="D2028" s="58">
        <v>0</v>
      </c>
      <c r="E2028" s="58">
        <v>0</v>
      </c>
    </row>
    <row r="2029" spans="1:5" x14ac:dyDescent="0.3">
      <c r="A2029" t="s">
        <v>2021</v>
      </c>
      <c r="B2029" t="s">
        <v>8406</v>
      </c>
      <c r="C2029" s="57">
        <v>41638</v>
      </c>
      <c r="D2029" s="58">
        <v>57777.414400000009</v>
      </c>
      <c r="E2029" s="58">
        <v>0</v>
      </c>
    </row>
    <row r="2030" spans="1:5" x14ac:dyDescent="0.3">
      <c r="A2030" t="s">
        <v>2022</v>
      </c>
      <c r="B2030" t="s">
        <v>8407</v>
      </c>
      <c r="C2030" s="57">
        <v>41471</v>
      </c>
      <c r="D2030" s="58">
        <v>0</v>
      </c>
      <c r="E2030" s="58">
        <v>4309.8517801731541</v>
      </c>
    </row>
    <row r="2031" spans="1:5" x14ac:dyDescent="0.3">
      <c r="A2031" t="s">
        <v>2023</v>
      </c>
      <c r="B2031" t="s">
        <v>8408</v>
      </c>
      <c r="C2031" s="57">
        <v>41860</v>
      </c>
      <c r="D2031" s="58">
        <v>0</v>
      </c>
      <c r="E2031" s="58">
        <v>0</v>
      </c>
    </row>
    <row r="2032" spans="1:5" x14ac:dyDescent="0.3">
      <c r="A2032" t="s">
        <v>2024</v>
      </c>
      <c r="B2032" t="s">
        <v>8409</v>
      </c>
      <c r="C2032" s="57">
        <v>41413</v>
      </c>
      <c r="D2032" s="58">
        <v>0</v>
      </c>
      <c r="E2032" s="58">
        <v>0</v>
      </c>
    </row>
    <row r="2033" spans="1:5" x14ac:dyDescent="0.3">
      <c r="A2033" t="s">
        <v>2025</v>
      </c>
      <c r="B2033" t="s">
        <v>8410</v>
      </c>
      <c r="C2033" s="57">
        <v>41011</v>
      </c>
      <c r="D2033" s="58">
        <v>0</v>
      </c>
      <c r="E2033" s="58">
        <v>0</v>
      </c>
    </row>
    <row r="2034" spans="1:5" x14ac:dyDescent="0.3">
      <c r="A2034" t="s">
        <v>2026</v>
      </c>
      <c r="B2034" t="s">
        <v>8411</v>
      </c>
      <c r="C2034" s="57">
        <v>40803</v>
      </c>
      <c r="D2034" s="58">
        <v>75461.117499999993</v>
      </c>
      <c r="E2034" s="58">
        <v>90676.404795728857</v>
      </c>
    </row>
    <row r="2035" spans="1:5" x14ac:dyDescent="0.3">
      <c r="A2035" t="s">
        <v>2027</v>
      </c>
      <c r="B2035" t="s">
        <v>8412</v>
      </c>
      <c r="C2035" s="57">
        <v>41662</v>
      </c>
      <c r="D2035" s="58">
        <v>0</v>
      </c>
      <c r="E2035" s="58">
        <v>0</v>
      </c>
    </row>
    <row r="2036" spans="1:5" x14ac:dyDescent="0.3">
      <c r="A2036" t="s">
        <v>2028</v>
      </c>
      <c r="B2036" t="s">
        <v>8413</v>
      </c>
      <c r="C2036" s="57">
        <v>41785</v>
      </c>
      <c r="D2036" s="58">
        <v>0</v>
      </c>
      <c r="E2036" s="58">
        <v>0</v>
      </c>
    </row>
    <row r="2037" spans="1:5" x14ac:dyDescent="0.3">
      <c r="A2037" t="s">
        <v>2029</v>
      </c>
      <c r="B2037" t="s">
        <v>8414</v>
      </c>
      <c r="C2037" s="57">
        <v>77975</v>
      </c>
      <c r="D2037" s="58">
        <v>70581.377999999997</v>
      </c>
      <c r="E2037" s="58">
        <v>2768.7843975129081</v>
      </c>
    </row>
    <row r="2038" spans="1:5" x14ac:dyDescent="0.3">
      <c r="A2038" t="s">
        <v>2030</v>
      </c>
      <c r="B2038" t="s">
        <v>8415</v>
      </c>
      <c r="C2038" s="57">
        <v>41630</v>
      </c>
      <c r="D2038" s="58">
        <v>0</v>
      </c>
      <c r="E2038" s="58">
        <v>0</v>
      </c>
    </row>
    <row r="2039" spans="1:5" x14ac:dyDescent="0.3">
      <c r="A2039" t="s">
        <v>2031</v>
      </c>
      <c r="B2039" t="s">
        <v>8416</v>
      </c>
      <c r="C2039" s="57">
        <v>41435</v>
      </c>
      <c r="D2039" s="58">
        <v>0</v>
      </c>
      <c r="E2039" s="58">
        <v>0</v>
      </c>
    </row>
    <row r="2040" spans="1:5" x14ac:dyDescent="0.3">
      <c r="A2040" t="s">
        <v>2032</v>
      </c>
      <c r="B2040" t="s">
        <v>8417</v>
      </c>
      <c r="C2040" s="57">
        <v>41481</v>
      </c>
      <c r="D2040" s="58">
        <v>0</v>
      </c>
      <c r="E2040" s="58">
        <v>75394.153251014752</v>
      </c>
    </row>
    <row r="2041" spans="1:5" x14ac:dyDescent="0.3">
      <c r="A2041" t="s">
        <v>2033</v>
      </c>
      <c r="B2041" t="s">
        <v>8418</v>
      </c>
      <c r="C2041" s="57">
        <v>41481</v>
      </c>
      <c r="D2041" s="58">
        <v>29221.037600000003</v>
      </c>
      <c r="E2041" s="58">
        <v>115235.88198405765</v>
      </c>
    </row>
    <row r="2042" spans="1:5" x14ac:dyDescent="0.3">
      <c r="A2042" t="s">
        <v>2034</v>
      </c>
      <c r="B2042" t="s">
        <v>8419</v>
      </c>
      <c r="C2042" s="57">
        <v>41496</v>
      </c>
      <c r="D2042" s="58">
        <v>0</v>
      </c>
      <c r="E2042" s="58">
        <v>0</v>
      </c>
    </row>
    <row r="2043" spans="1:5" x14ac:dyDescent="0.3">
      <c r="A2043" t="s">
        <v>2035</v>
      </c>
      <c r="B2043" t="s">
        <v>8420</v>
      </c>
      <c r="C2043" s="57">
        <v>41630</v>
      </c>
      <c r="D2043" s="58">
        <v>3503.3278</v>
      </c>
      <c r="E2043" s="58">
        <v>7474.1768059021924</v>
      </c>
    </row>
    <row r="2044" spans="1:5" x14ac:dyDescent="0.3">
      <c r="A2044" t="s">
        <v>2036</v>
      </c>
      <c r="B2044" t="s">
        <v>8421</v>
      </c>
      <c r="C2044" s="57">
        <v>41629</v>
      </c>
      <c r="D2044" s="58">
        <v>0</v>
      </c>
      <c r="E2044" s="58">
        <v>0</v>
      </c>
    </row>
    <row r="2045" spans="1:5" x14ac:dyDescent="0.3">
      <c r="A2045" t="s">
        <v>2037</v>
      </c>
      <c r="B2045" t="s">
        <v>8422</v>
      </c>
      <c r="C2045" s="57">
        <v>41401</v>
      </c>
      <c r="D2045" s="58">
        <v>6694.8901999999998</v>
      </c>
      <c r="E2045" s="58">
        <v>0</v>
      </c>
    </row>
    <row r="2046" spans="1:5" x14ac:dyDescent="0.3">
      <c r="A2046" t="s">
        <v>2038</v>
      </c>
      <c r="B2046" t="s">
        <v>8423</v>
      </c>
      <c r="C2046" s="57">
        <v>41443</v>
      </c>
      <c r="D2046" s="58">
        <v>44908.881200000003</v>
      </c>
      <c r="E2046" s="58">
        <v>0</v>
      </c>
    </row>
    <row r="2047" spans="1:5" x14ac:dyDescent="0.3">
      <c r="A2047" t="s">
        <v>2039</v>
      </c>
      <c r="B2047" t="s">
        <v>8424</v>
      </c>
      <c r="C2047" s="57">
        <v>41478</v>
      </c>
      <c r="D2047" s="58">
        <v>48131.035400000001</v>
      </c>
      <c r="E2047" s="58">
        <v>87065.170229028357</v>
      </c>
    </row>
    <row r="2048" spans="1:5" x14ac:dyDescent="0.3">
      <c r="A2048" t="s">
        <v>2040</v>
      </c>
      <c r="B2048" t="s">
        <v>8425</v>
      </c>
      <c r="C2048" s="57">
        <v>41530</v>
      </c>
      <c r="D2048" s="58">
        <v>0</v>
      </c>
      <c r="E2048" s="58">
        <v>0</v>
      </c>
    </row>
    <row r="2049" spans="1:5" x14ac:dyDescent="0.3">
      <c r="A2049" t="s">
        <v>2041</v>
      </c>
      <c r="B2049" t="s">
        <v>8426</v>
      </c>
      <c r="C2049" s="57">
        <v>41899</v>
      </c>
      <c r="D2049" s="58">
        <v>55093.176999999996</v>
      </c>
      <c r="E2049" s="58">
        <v>3246.5152861375846</v>
      </c>
    </row>
    <row r="2050" spans="1:5" x14ac:dyDescent="0.3">
      <c r="A2050" t="s">
        <v>2042</v>
      </c>
      <c r="B2050" t="s">
        <v>8427</v>
      </c>
      <c r="C2050" s="57">
        <v>41371</v>
      </c>
      <c r="D2050" s="58">
        <v>0</v>
      </c>
      <c r="E2050" s="58">
        <v>10140.223377904416</v>
      </c>
    </row>
    <row r="2051" spans="1:5" x14ac:dyDescent="0.3">
      <c r="A2051" t="s">
        <v>2043</v>
      </c>
      <c r="B2051" t="s">
        <v>8428</v>
      </c>
      <c r="C2051" s="57">
        <v>41538</v>
      </c>
      <c r="D2051" s="58">
        <v>0</v>
      </c>
      <c r="E2051" s="58">
        <v>0</v>
      </c>
    </row>
    <row r="2052" spans="1:5" x14ac:dyDescent="0.3">
      <c r="A2052" t="s">
        <v>2044</v>
      </c>
      <c r="B2052" t="s">
        <v>8429</v>
      </c>
      <c r="C2052" s="57">
        <v>41376</v>
      </c>
      <c r="D2052" s="58">
        <v>0</v>
      </c>
      <c r="E2052" s="58">
        <v>0</v>
      </c>
    </row>
    <row r="2053" spans="1:5" x14ac:dyDescent="0.3">
      <c r="A2053" t="s">
        <v>2045</v>
      </c>
      <c r="B2053" t="s">
        <v>8429</v>
      </c>
      <c r="C2053" s="57">
        <v>41376</v>
      </c>
      <c r="D2053" s="58">
        <v>23504.5056</v>
      </c>
      <c r="E2053" s="58">
        <v>11819.986825004085</v>
      </c>
    </row>
    <row r="2054" spans="1:5" x14ac:dyDescent="0.3">
      <c r="A2054" t="s">
        <v>2046</v>
      </c>
      <c r="B2054" t="s">
        <v>8430</v>
      </c>
      <c r="C2054" s="57">
        <v>41401</v>
      </c>
      <c r="D2054" s="58">
        <v>0</v>
      </c>
      <c r="E2054" s="58">
        <v>0</v>
      </c>
    </row>
    <row r="2055" spans="1:5" x14ac:dyDescent="0.3">
      <c r="A2055" t="s">
        <v>2047</v>
      </c>
      <c r="B2055" t="s">
        <v>8431</v>
      </c>
      <c r="C2055" s="57">
        <v>41638</v>
      </c>
      <c r="D2055" s="58">
        <v>3224.8777</v>
      </c>
      <c r="E2055" s="58">
        <v>10078.580682598007</v>
      </c>
    </row>
    <row r="2056" spans="1:5" x14ac:dyDescent="0.3">
      <c r="A2056" t="s">
        <v>2048</v>
      </c>
      <c r="B2056" t="s">
        <v>8432</v>
      </c>
      <c r="C2056" s="57">
        <v>77235</v>
      </c>
      <c r="D2056" s="58">
        <v>0</v>
      </c>
      <c r="E2056" s="58">
        <v>0</v>
      </c>
    </row>
    <row r="2057" spans="1:5" x14ac:dyDescent="0.3">
      <c r="A2057" t="s">
        <v>2049</v>
      </c>
      <c r="B2057" t="s">
        <v>8433</v>
      </c>
      <c r="C2057" s="57">
        <v>41856</v>
      </c>
      <c r="D2057" s="58">
        <v>14757.759700000001</v>
      </c>
      <c r="E2057" s="58">
        <v>0</v>
      </c>
    </row>
    <row r="2058" spans="1:5" x14ac:dyDescent="0.3">
      <c r="A2058" t="s">
        <v>2050</v>
      </c>
      <c r="B2058" t="s">
        <v>8434</v>
      </c>
      <c r="C2058" s="57">
        <v>41557</v>
      </c>
      <c r="D2058" s="58">
        <v>0</v>
      </c>
      <c r="E2058" s="58">
        <v>0</v>
      </c>
    </row>
    <row r="2059" spans="1:5" x14ac:dyDescent="0.3">
      <c r="A2059" t="s">
        <v>2051</v>
      </c>
      <c r="B2059" t="s">
        <v>8435</v>
      </c>
      <c r="C2059" s="57">
        <v>28601</v>
      </c>
      <c r="D2059" s="58">
        <v>0</v>
      </c>
      <c r="E2059" s="58">
        <v>0</v>
      </c>
    </row>
    <row r="2060" spans="1:5" x14ac:dyDescent="0.3">
      <c r="A2060" t="s">
        <v>2052</v>
      </c>
      <c r="B2060" t="s">
        <v>8436</v>
      </c>
      <c r="C2060" s="57">
        <v>41488</v>
      </c>
      <c r="D2060" s="58">
        <v>10361.9154</v>
      </c>
      <c r="E2060" s="58">
        <v>3919.4480432325581</v>
      </c>
    </row>
    <row r="2061" spans="1:5" x14ac:dyDescent="0.3">
      <c r="A2061" t="s">
        <v>2053</v>
      </c>
      <c r="B2061" t="s">
        <v>8437</v>
      </c>
      <c r="C2061" s="57">
        <v>41398</v>
      </c>
      <c r="D2061" s="58">
        <v>142052.73720000003</v>
      </c>
      <c r="E2061" s="58">
        <v>154286.52946066827</v>
      </c>
    </row>
    <row r="2062" spans="1:5" x14ac:dyDescent="0.3">
      <c r="A2062" t="s">
        <v>2054</v>
      </c>
      <c r="B2062" t="s">
        <v>8438</v>
      </c>
      <c r="C2062" s="57">
        <v>13683</v>
      </c>
      <c r="D2062" s="58">
        <v>0</v>
      </c>
      <c r="E2062" s="58">
        <v>0</v>
      </c>
    </row>
    <row r="2063" spans="1:5" x14ac:dyDescent="0.3">
      <c r="A2063" t="s">
        <v>2055</v>
      </c>
      <c r="B2063" t="s">
        <v>8439</v>
      </c>
      <c r="C2063" s="57">
        <v>41856</v>
      </c>
      <c r="D2063" s="58">
        <v>0</v>
      </c>
      <c r="E2063" s="58">
        <v>0</v>
      </c>
    </row>
    <row r="2064" spans="1:5" x14ac:dyDescent="0.3">
      <c r="A2064" t="s">
        <v>2056</v>
      </c>
      <c r="B2064" t="s">
        <v>8440</v>
      </c>
      <c r="C2064" s="57">
        <v>41478</v>
      </c>
      <c r="D2064" s="58">
        <v>0</v>
      </c>
      <c r="E2064" s="58">
        <v>44773.14435755567</v>
      </c>
    </row>
    <row r="2065" spans="1:5" x14ac:dyDescent="0.3">
      <c r="A2065" t="s">
        <v>2057</v>
      </c>
      <c r="B2065" t="s">
        <v>8441</v>
      </c>
      <c r="C2065" s="57">
        <v>41401</v>
      </c>
      <c r="D2065" s="58">
        <v>0</v>
      </c>
      <c r="E2065" s="58">
        <v>0</v>
      </c>
    </row>
    <row r="2066" spans="1:5" x14ac:dyDescent="0.3">
      <c r="A2066" t="s">
        <v>2058</v>
      </c>
      <c r="B2066" t="s">
        <v>8442</v>
      </c>
      <c r="C2066" s="57">
        <v>41496</v>
      </c>
      <c r="D2066" s="58">
        <v>0</v>
      </c>
      <c r="E2066" s="58">
        <v>0</v>
      </c>
    </row>
    <row r="2067" spans="1:5" x14ac:dyDescent="0.3">
      <c r="A2067" t="s">
        <v>2059</v>
      </c>
      <c r="B2067" t="s">
        <v>8443</v>
      </c>
      <c r="C2067" s="57">
        <v>41502</v>
      </c>
      <c r="D2067" s="58">
        <v>3446.5684000000001</v>
      </c>
      <c r="E2067" s="58">
        <v>0</v>
      </c>
    </row>
    <row r="2068" spans="1:5" x14ac:dyDescent="0.3">
      <c r="A2068" t="s">
        <v>2060</v>
      </c>
      <c r="B2068" t="s">
        <v>8444</v>
      </c>
      <c r="C2068" s="57">
        <v>41775</v>
      </c>
      <c r="D2068" s="58">
        <v>356489.09700000007</v>
      </c>
      <c r="E2068" s="58">
        <v>178455.60291205643</v>
      </c>
    </row>
    <row r="2069" spans="1:5" x14ac:dyDescent="0.3">
      <c r="A2069" t="s">
        <v>2061</v>
      </c>
      <c r="B2069" t="s">
        <v>8445</v>
      </c>
      <c r="C2069" s="57">
        <v>41780</v>
      </c>
      <c r="D2069" s="58">
        <v>27660</v>
      </c>
      <c r="E2069" s="58">
        <v>15806.214454818586</v>
      </c>
    </row>
    <row r="2070" spans="1:5" x14ac:dyDescent="0.3">
      <c r="A2070" t="s">
        <v>2062</v>
      </c>
      <c r="B2070" t="s">
        <v>8446</v>
      </c>
      <c r="C2070" s="57">
        <v>28601</v>
      </c>
      <c r="D2070" s="58">
        <v>6552.5804000000007</v>
      </c>
      <c r="E2070" s="58">
        <v>31119.287347185895</v>
      </c>
    </row>
    <row r="2071" spans="1:5" x14ac:dyDescent="0.3">
      <c r="A2071" t="s">
        <v>2063</v>
      </c>
      <c r="B2071" t="s">
        <v>8447</v>
      </c>
      <c r="C2071" s="57">
        <v>78222</v>
      </c>
      <c r="D2071" s="58">
        <v>0</v>
      </c>
      <c r="E2071" s="58">
        <v>48923.752508187266</v>
      </c>
    </row>
    <row r="2072" spans="1:5" x14ac:dyDescent="0.3">
      <c r="A2072" t="s">
        <v>2064</v>
      </c>
      <c r="B2072" t="s">
        <v>8448</v>
      </c>
      <c r="C2072" s="57">
        <v>41443</v>
      </c>
      <c r="D2072" s="58">
        <v>0</v>
      </c>
      <c r="E2072" s="58">
        <v>0</v>
      </c>
    </row>
    <row r="2073" spans="1:5" x14ac:dyDescent="0.3">
      <c r="A2073" t="s">
        <v>2065</v>
      </c>
      <c r="B2073" t="s">
        <v>8449</v>
      </c>
      <c r="C2073" s="57">
        <v>41846</v>
      </c>
      <c r="D2073" s="58">
        <v>0</v>
      </c>
      <c r="E2073" s="58">
        <v>0</v>
      </c>
    </row>
    <row r="2074" spans="1:5" x14ac:dyDescent="0.3">
      <c r="A2074" t="s">
        <v>2066</v>
      </c>
      <c r="B2074" t="s">
        <v>8450</v>
      </c>
      <c r="C2074" s="57">
        <v>42623</v>
      </c>
      <c r="D2074" s="58">
        <v>0</v>
      </c>
      <c r="E2074" s="58">
        <v>0</v>
      </c>
    </row>
    <row r="2075" spans="1:5" x14ac:dyDescent="0.3">
      <c r="A2075" t="s">
        <v>2067</v>
      </c>
      <c r="B2075" t="s">
        <v>8451</v>
      </c>
      <c r="C2075" s="57">
        <v>41633</v>
      </c>
      <c r="D2075" s="58">
        <v>0</v>
      </c>
      <c r="E2075" s="58">
        <v>0</v>
      </c>
    </row>
    <row r="2076" spans="1:5" x14ac:dyDescent="0.3">
      <c r="A2076" t="s">
        <v>2068</v>
      </c>
      <c r="B2076" t="s">
        <v>8452</v>
      </c>
      <c r="C2076" s="57">
        <v>41633</v>
      </c>
      <c r="D2076" s="58">
        <v>20674.4748</v>
      </c>
      <c r="E2076" s="58">
        <v>28504.609687939013</v>
      </c>
    </row>
    <row r="2077" spans="1:5" x14ac:dyDescent="0.3">
      <c r="A2077" t="s">
        <v>2069</v>
      </c>
      <c r="B2077" t="s">
        <v>8453</v>
      </c>
      <c r="C2077" s="57">
        <v>41538</v>
      </c>
      <c r="D2077" s="58">
        <v>29841.975000000002</v>
      </c>
      <c r="E2077" s="58">
        <v>72640.779527328443</v>
      </c>
    </row>
    <row r="2078" spans="1:5" x14ac:dyDescent="0.3">
      <c r="A2078" t="s">
        <v>2070</v>
      </c>
      <c r="B2078" t="s">
        <v>8454</v>
      </c>
      <c r="C2078" s="57">
        <v>41544</v>
      </c>
      <c r="D2078" s="58">
        <v>58598.654900000001</v>
      </c>
      <c r="E2078" s="58">
        <v>22021.852898214911</v>
      </c>
    </row>
    <row r="2079" spans="1:5" x14ac:dyDescent="0.3">
      <c r="A2079" t="s">
        <v>2071</v>
      </c>
      <c r="B2079" t="s">
        <v>8455</v>
      </c>
      <c r="C2079" s="57">
        <v>41400</v>
      </c>
      <c r="D2079" s="58">
        <v>0</v>
      </c>
      <c r="E2079" s="58">
        <v>0</v>
      </c>
    </row>
    <row r="2080" spans="1:5" x14ac:dyDescent="0.3">
      <c r="A2080" t="s">
        <v>2072</v>
      </c>
      <c r="B2080" t="s">
        <v>8456</v>
      </c>
      <c r="C2080" s="57">
        <v>41557</v>
      </c>
      <c r="D2080" s="58">
        <v>14135.056</v>
      </c>
      <c r="E2080" s="58">
        <v>0</v>
      </c>
    </row>
    <row r="2081" spans="1:5" x14ac:dyDescent="0.3">
      <c r="A2081" t="s">
        <v>2073</v>
      </c>
      <c r="B2081" t="s">
        <v>8457</v>
      </c>
      <c r="C2081" s="57">
        <v>41574</v>
      </c>
      <c r="D2081" s="58">
        <v>0</v>
      </c>
      <c r="E2081" s="58">
        <v>0</v>
      </c>
    </row>
    <row r="2082" spans="1:5" x14ac:dyDescent="0.3">
      <c r="A2082" t="s">
        <v>2074</v>
      </c>
      <c r="B2082" t="s">
        <v>8458</v>
      </c>
      <c r="C2082" s="57">
        <v>41613</v>
      </c>
      <c r="D2082" s="58">
        <v>0</v>
      </c>
      <c r="E2082" s="58">
        <v>22761.565241891829</v>
      </c>
    </row>
    <row r="2083" spans="1:5" x14ac:dyDescent="0.3">
      <c r="A2083" t="s">
        <v>2075</v>
      </c>
      <c r="B2083" t="s">
        <v>8459</v>
      </c>
      <c r="C2083" s="57">
        <v>41638</v>
      </c>
      <c r="D2083" s="58">
        <v>28641.927199999998</v>
      </c>
      <c r="E2083" s="58">
        <v>14275.420854709409</v>
      </c>
    </row>
    <row r="2084" spans="1:5" x14ac:dyDescent="0.3">
      <c r="A2084" t="s">
        <v>2076</v>
      </c>
      <c r="B2084" t="s">
        <v>8460</v>
      </c>
      <c r="C2084" s="57">
        <v>41565</v>
      </c>
      <c r="D2084" s="58">
        <v>45600.684799999995</v>
      </c>
      <c r="E2084" s="58">
        <v>102034.07140593487</v>
      </c>
    </row>
    <row r="2085" spans="1:5" x14ac:dyDescent="0.3">
      <c r="A2085" t="s">
        <v>2077</v>
      </c>
      <c r="B2085" t="s">
        <v>8461</v>
      </c>
      <c r="C2085" s="57">
        <v>13682</v>
      </c>
      <c r="D2085" s="58">
        <v>0</v>
      </c>
      <c r="E2085" s="58">
        <v>0</v>
      </c>
    </row>
    <row r="2086" spans="1:5" x14ac:dyDescent="0.3">
      <c r="A2086" t="s">
        <v>2078</v>
      </c>
      <c r="B2086" t="s">
        <v>8462</v>
      </c>
      <c r="C2086" s="57">
        <v>41401</v>
      </c>
      <c r="D2086" s="58">
        <v>0</v>
      </c>
      <c r="E2086" s="58">
        <v>0</v>
      </c>
    </row>
    <row r="2087" spans="1:5" x14ac:dyDescent="0.3">
      <c r="A2087" t="s">
        <v>2079</v>
      </c>
      <c r="B2087" t="s">
        <v>8463</v>
      </c>
      <c r="C2087" s="57">
        <v>13674</v>
      </c>
      <c r="D2087" s="58">
        <v>0</v>
      </c>
      <c r="E2087" s="58">
        <v>0</v>
      </c>
    </row>
    <row r="2088" spans="1:5" x14ac:dyDescent="0.3">
      <c r="A2088" t="s">
        <v>2080</v>
      </c>
      <c r="B2088" t="s">
        <v>8464</v>
      </c>
      <c r="C2088" s="57">
        <v>42538</v>
      </c>
      <c r="D2088" s="58">
        <v>6903.0079999999998</v>
      </c>
      <c r="E2088" s="58">
        <v>55391.098624084763</v>
      </c>
    </row>
    <row r="2089" spans="1:5" x14ac:dyDescent="0.3">
      <c r="A2089" t="s">
        <v>2081</v>
      </c>
      <c r="B2089" t="s">
        <v>8465</v>
      </c>
      <c r="C2089" s="57">
        <v>41792</v>
      </c>
      <c r="D2089" s="58">
        <v>33930.994000000006</v>
      </c>
      <c r="E2089" s="58">
        <v>63656.356686419218</v>
      </c>
    </row>
    <row r="2090" spans="1:5" x14ac:dyDescent="0.3">
      <c r="A2090" t="s">
        <v>2082</v>
      </c>
      <c r="B2090" t="s">
        <v>8466</v>
      </c>
      <c r="C2090" s="57">
        <v>22091</v>
      </c>
      <c r="D2090" s="58">
        <v>0</v>
      </c>
      <c r="E2090" s="58">
        <v>0</v>
      </c>
    </row>
    <row r="2091" spans="1:5" x14ac:dyDescent="0.3">
      <c r="A2091" t="s">
        <v>2083</v>
      </c>
      <c r="B2091" t="s">
        <v>8467</v>
      </c>
      <c r="C2091" s="57">
        <v>41502</v>
      </c>
      <c r="D2091" s="58">
        <v>0</v>
      </c>
      <c r="E2091" s="58">
        <v>6338.9238340091442</v>
      </c>
    </row>
    <row r="2092" spans="1:5" x14ac:dyDescent="0.3">
      <c r="A2092" t="s">
        <v>2084</v>
      </c>
      <c r="B2092" t="s">
        <v>8468</v>
      </c>
      <c r="C2092" s="57">
        <v>41191</v>
      </c>
      <c r="D2092" s="58">
        <v>0</v>
      </c>
      <c r="E2092" s="58">
        <v>0</v>
      </c>
    </row>
    <row r="2093" spans="1:5" x14ac:dyDescent="0.3">
      <c r="A2093" t="s">
        <v>2085</v>
      </c>
      <c r="B2093" t="s">
        <v>8469</v>
      </c>
      <c r="C2093" s="57">
        <v>20243</v>
      </c>
      <c r="D2093" s="58">
        <v>0</v>
      </c>
      <c r="E2093" s="58">
        <v>0</v>
      </c>
    </row>
    <row r="2094" spans="1:5" x14ac:dyDescent="0.3">
      <c r="A2094" t="s">
        <v>2086</v>
      </c>
      <c r="B2094" t="s">
        <v>8470</v>
      </c>
      <c r="C2094" s="57">
        <v>41860</v>
      </c>
      <c r="D2094" s="58">
        <v>0</v>
      </c>
      <c r="E2094" s="58">
        <v>0</v>
      </c>
    </row>
    <row r="2095" spans="1:5" x14ac:dyDescent="0.3">
      <c r="A2095" t="s">
        <v>2087</v>
      </c>
      <c r="B2095" t="s">
        <v>8471</v>
      </c>
      <c r="C2095" s="57">
        <v>22622</v>
      </c>
      <c r="D2095" s="58">
        <v>0</v>
      </c>
      <c r="E2095" s="58">
        <v>0</v>
      </c>
    </row>
    <row r="2096" spans="1:5" x14ac:dyDescent="0.3">
      <c r="A2096" t="s">
        <v>2088</v>
      </c>
      <c r="B2096" t="s">
        <v>8472</v>
      </c>
      <c r="C2096" s="57">
        <v>42607</v>
      </c>
      <c r="D2096" s="58">
        <v>9220</v>
      </c>
      <c r="E2096" s="58">
        <v>0</v>
      </c>
    </row>
    <row r="2097" spans="1:5" x14ac:dyDescent="0.3">
      <c r="A2097" t="s">
        <v>2089</v>
      </c>
      <c r="B2097" t="s">
        <v>8472</v>
      </c>
      <c r="C2097" s="57">
        <v>42607</v>
      </c>
      <c r="D2097" s="58">
        <v>5532</v>
      </c>
      <c r="E2097" s="58">
        <v>0</v>
      </c>
    </row>
    <row r="2098" spans="1:5" x14ac:dyDescent="0.3">
      <c r="A2098" t="s">
        <v>2090</v>
      </c>
      <c r="B2098" t="s">
        <v>8473</v>
      </c>
      <c r="C2098" s="57">
        <v>23961</v>
      </c>
      <c r="D2098" s="58">
        <v>0</v>
      </c>
      <c r="E2098" s="58">
        <v>0</v>
      </c>
    </row>
    <row r="2099" spans="1:5" x14ac:dyDescent="0.3">
      <c r="A2099" t="s">
        <v>2091</v>
      </c>
      <c r="B2099" t="s">
        <v>8474</v>
      </c>
      <c r="C2099" s="57">
        <v>25196</v>
      </c>
      <c r="D2099" s="58">
        <v>0</v>
      </c>
      <c r="E2099" s="58">
        <v>0</v>
      </c>
    </row>
    <row r="2100" spans="1:5" x14ac:dyDescent="0.3">
      <c r="A2100" t="s">
        <v>2092</v>
      </c>
      <c r="B2100" t="s">
        <v>8475</v>
      </c>
      <c r="C2100" s="57">
        <v>41651</v>
      </c>
      <c r="D2100" s="58">
        <v>0</v>
      </c>
      <c r="E2100" s="58">
        <v>0</v>
      </c>
    </row>
    <row r="2101" spans="1:5" x14ac:dyDescent="0.3">
      <c r="A2101" t="s">
        <v>2093</v>
      </c>
      <c r="B2101" t="s">
        <v>8476</v>
      </c>
      <c r="C2101" s="57">
        <v>26158</v>
      </c>
      <c r="D2101" s="58">
        <v>0</v>
      </c>
      <c r="E2101" s="58">
        <v>48672.044835686094</v>
      </c>
    </row>
    <row r="2102" spans="1:5" x14ac:dyDescent="0.3">
      <c r="A2102" t="s">
        <v>2094</v>
      </c>
      <c r="B2102" t="s">
        <v>8477</v>
      </c>
      <c r="C2102" s="57">
        <v>41582</v>
      </c>
      <c r="D2102" s="58">
        <v>20311.708200000001</v>
      </c>
      <c r="E2102" s="58">
        <v>28180.98553758036</v>
      </c>
    </row>
    <row r="2103" spans="1:5" x14ac:dyDescent="0.3">
      <c r="A2103" t="s">
        <v>2095</v>
      </c>
      <c r="B2103" t="s">
        <v>8478</v>
      </c>
      <c r="C2103" s="57">
        <v>41506</v>
      </c>
      <c r="D2103" s="58">
        <v>0</v>
      </c>
      <c r="E2103" s="58">
        <v>0</v>
      </c>
    </row>
    <row r="2104" spans="1:5" x14ac:dyDescent="0.3">
      <c r="A2104" t="s">
        <v>2096</v>
      </c>
      <c r="B2104" t="s">
        <v>8479</v>
      </c>
      <c r="C2104" s="57">
        <v>40662</v>
      </c>
      <c r="D2104" s="58">
        <v>20284</v>
      </c>
      <c r="E2104" s="58">
        <v>18056.172833502544</v>
      </c>
    </row>
    <row r="2105" spans="1:5" x14ac:dyDescent="0.3">
      <c r="A2105" t="s">
        <v>2097</v>
      </c>
      <c r="B2105" t="s">
        <v>8480</v>
      </c>
      <c r="C2105" s="57">
        <v>41407</v>
      </c>
      <c r="D2105" s="58">
        <v>282037.00640000001</v>
      </c>
      <c r="E2105" s="58">
        <v>291441.52651743015</v>
      </c>
    </row>
    <row r="2106" spans="1:5" x14ac:dyDescent="0.3">
      <c r="A2106" t="s">
        <v>2098</v>
      </c>
      <c r="B2106" t="s">
        <v>8481</v>
      </c>
      <c r="C2106" s="57">
        <v>41528</v>
      </c>
      <c r="D2106" s="58">
        <v>0</v>
      </c>
      <c r="E2106" s="58">
        <v>0</v>
      </c>
    </row>
    <row r="2107" spans="1:5" x14ac:dyDescent="0.3">
      <c r="A2107" t="s">
        <v>2099</v>
      </c>
      <c r="B2107" t="s">
        <v>8482</v>
      </c>
      <c r="C2107" s="57">
        <v>41001</v>
      </c>
      <c r="D2107" s="58">
        <v>63609.145999999993</v>
      </c>
      <c r="E2107" s="58">
        <v>66830.955494699316</v>
      </c>
    </row>
    <row r="2108" spans="1:5" x14ac:dyDescent="0.3">
      <c r="A2108" t="s">
        <v>2100</v>
      </c>
      <c r="B2108" t="s">
        <v>8483</v>
      </c>
      <c r="C2108" s="57">
        <v>40803</v>
      </c>
      <c r="D2108" s="58">
        <v>350607.37110000005</v>
      </c>
      <c r="E2108" s="58">
        <v>197657.3025000031</v>
      </c>
    </row>
    <row r="2109" spans="1:5" x14ac:dyDescent="0.3">
      <c r="A2109" t="s">
        <v>2101</v>
      </c>
      <c r="B2109" t="s">
        <v>8484</v>
      </c>
      <c r="C2109" s="57">
        <v>61284</v>
      </c>
      <c r="D2109" s="58">
        <v>0</v>
      </c>
      <c r="E2109" s="58">
        <v>0</v>
      </c>
    </row>
    <row r="2110" spans="1:5" x14ac:dyDescent="0.3">
      <c r="A2110" t="s">
        <v>2102</v>
      </c>
      <c r="B2110" t="s">
        <v>8485</v>
      </c>
      <c r="C2110" s="57">
        <v>41376</v>
      </c>
      <c r="D2110" s="58">
        <v>0</v>
      </c>
      <c r="E2110" s="58">
        <v>0</v>
      </c>
    </row>
    <row r="2111" spans="1:5" x14ac:dyDescent="0.3">
      <c r="A2111" t="s">
        <v>2103</v>
      </c>
      <c r="B2111" t="s">
        <v>8486</v>
      </c>
      <c r="C2111" s="57">
        <v>40765</v>
      </c>
      <c r="D2111" s="58">
        <v>117986.1427</v>
      </c>
      <c r="E2111" s="58">
        <v>106081.94173105578</v>
      </c>
    </row>
    <row r="2112" spans="1:5" x14ac:dyDescent="0.3">
      <c r="A2112" t="s">
        <v>2104</v>
      </c>
      <c r="B2112" t="s">
        <v>8487</v>
      </c>
      <c r="C2112" s="57">
        <v>27770</v>
      </c>
      <c r="D2112" s="58">
        <v>195380.774</v>
      </c>
      <c r="E2112" s="58">
        <v>313879.46760896331</v>
      </c>
    </row>
    <row r="2113" spans="1:5" x14ac:dyDescent="0.3">
      <c r="A2113" t="s">
        <v>2105</v>
      </c>
      <c r="B2113" t="s">
        <v>8488</v>
      </c>
      <c r="C2113" s="57">
        <v>40967</v>
      </c>
      <c r="D2113" s="58">
        <v>0</v>
      </c>
      <c r="E2113" s="58">
        <v>0</v>
      </c>
    </row>
    <row r="2114" spans="1:5" x14ac:dyDescent="0.3">
      <c r="A2114" t="s">
        <v>2106</v>
      </c>
      <c r="B2114" t="s">
        <v>8489</v>
      </c>
      <c r="C2114" s="57">
        <v>40812</v>
      </c>
      <c r="D2114" s="58">
        <v>12908</v>
      </c>
      <c r="E2114" s="58">
        <v>0</v>
      </c>
    </row>
    <row r="2115" spans="1:5" x14ac:dyDescent="0.3">
      <c r="A2115" t="s">
        <v>2107</v>
      </c>
      <c r="B2115" t="s">
        <v>8490</v>
      </c>
      <c r="C2115" s="57">
        <v>31017</v>
      </c>
      <c r="D2115" s="58">
        <v>0</v>
      </c>
      <c r="E2115" s="58">
        <v>909.22975576954502</v>
      </c>
    </row>
    <row r="2116" spans="1:5" x14ac:dyDescent="0.3">
      <c r="A2116" t="s">
        <v>2108</v>
      </c>
      <c r="B2116" t="s">
        <v>8491</v>
      </c>
      <c r="C2116" s="57">
        <v>28147</v>
      </c>
      <c r="D2116" s="58">
        <v>0</v>
      </c>
      <c r="E2116" s="58">
        <v>0</v>
      </c>
    </row>
    <row r="2117" spans="1:5" x14ac:dyDescent="0.3">
      <c r="A2117" t="s">
        <v>2109</v>
      </c>
      <c r="B2117" t="s">
        <v>8492</v>
      </c>
      <c r="C2117" s="57">
        <v>31017</v>
      </c>
      <c r="D2117" s="58">
        <v>28576.119200000001</v>
      </c>
      <c r="E2117" s="58">
        <v>55812.323708678567</v>
      </c>
    </row>
    <row r="2118" spans="1:5" x14ac:dyDescent="0.3">
      <c r="A2118" t="s">
        <v>2110</v>
      </c>
      <c r="B2118" t="s">
        <v>8493</v>
      </c>
      <c r="C2118" s="57">
        <v>42540</v>
      </c>
      <c r="D2118" s="58">
        <v>0</v>
      </c>
      <c r="E2118" s="58">
        <v>0</v>
      </c>
    </row>
    <row r="2119" spans="1:5" x14ac:dyDescent="0.3">
      <c r="A2119" t="s">
        <v>2111</v>
      </c>
      <c r="B2119" t="s">
        <v>8494</v>
      </c>
      <c r="C2119" s="57">
        <v>77195</v>
      </c>
      <c r="D2119" s="58">
        <v>145567.7475</v>
      </c>
      <c r="E2119" s="58">
        <v>139024.82548105629</v>
      </c>
    </row>
    <row r="2120" spans="1:5" x14ac:dyDescent="0.3">
      <c r="A2120" t="s">
        <v>2112</v>
      </c>
      <c r="B2120" t="s">
        <v>8495</v>
      </c>
      <c r="C2120" s="57">
        <v>42669</v>
      </c>
      <c r="D2120" s="58">
        <v>0</v>
      </c>
      <c r="E2120" s="58">
        <v>0</v>
      </c>
    </row>
    <row r="2121" spans="1:5" x14ac:dyDescent="0.3">
      <c r="A2121" t="s">
        <v>2113</v>
      </c>
      <c r="B2121" t="s">
        <v>8496</v>
      </c>
      <c r="C2121" s="57">
        <v>41242</v>
      </c>
      <c r="D2121" s="58">
        <v>0</v>
      </c>
      <c r="E2121" s="58">
        <v>16576.748146148711</v>
      </c>
    </row>
    <row r="2122" spans="1:5" x14ac:dyDescent="0.3">
      <c r="A2122" t="s">
        <v>2114</v>
      </c>
      <c r="B2122" t="s">
        <v>8497</v>
      </c>
      <c r="C2122" s="57">
        <v>75753</v>
      </c>
      <c r="D2122" s="58">
        <v>0</v>
      </c>
      <c r="E2122" s="58">
        <v>0</v>
      </c>
    </row>
    <row r="2123" spans="1:5" x14ac:dyDescent="0.3">
      <c r="A2123" t="s">
        <v>2115</v>
      </c>
      <c r="B2123" t="s">
        <v>8498</v>
      </c>
      <c r="C2123" s="57">
        <v>41692</v>
      </c>
      <c r="D2123" s="58">
        <v>0</v>
      </c>
      <c r="E2123" s="58">
        <v>0</v>
      </c>
    </row>
    <row r="2124" spans="1:5" x14ac:dyDescent="0.3">
      <c r="A2124" t="s">
        <v>2116</v>
      </c>
      <c r="B2124" t="s">
        <v>8499</v>
      </c>
      <c r="C2124" s="57">
        <v>27770</v>
      </c>
      <c r="D2124" s="58">
        <v>0</v>
      </c>
      <c r="E2124" s="58">
        <v>26090.27078843796</v>
      </c>
    </row>
    <row r="2125" spans="1:5" x14ac:dyDescent="0.3">
      <c r="A2125" t="s">
        <v>2117</v>
      </c>
      <c r="B2125" t="s">
        <v>8500</v>
      </c>
      <c r="C2125" s="57">
        <v>40987</v>
      </c>
      <c r="D2125" s="58">
        <v>68207.028200000001</v>
      </c>
      <c r="E2125" s="58">
        <v>24266.674385623337</v>
      </c>
    </row>
    <row r="2126" spans="1:5" x14ac:dyDescent="0.3">
      <c r="A2126" t="s">
        <v>2118</v>
      </c>
      <c r="B2126" t="s">
        <v>8501</v>
      </c>
      <c r="C2126" s="57">
        <v>31384</v>
      </c>
      <c r="D2126" s="58">
        <v>0</v>
      </c>
      <c r="E2126" s="58">
        <v>0</v>
      </c>
    </row>
    <row r="2127" spans="1:5" x14ac:dyDescent="0.3">
      <c r="A2127" t="s">
        <v>2119</v>
      </c>
      <c r="B2127" t="s">
        <v>8502</v>
      </c>
      <c r="C2127" s="57">
        <v>31657</v>
      </c>
      <c r="D2127" s="58">
        <v>23693.140100000001</v>
      </c>
      <c r="E2127" s="58">
        <v>62187.205781616452</v>
      </c>
    </row>
    <row r="2128" spans="1:5" x14ac:dyDescent="0.3">
      <c r="A2128" t="s">
        <v>2120</v>
      </c>
      <c r="B2128" t="s">
        <v>8503</v>
      </c>
      <c r="C2128" s="57">
        <v>40557</v>
      </c>
      <c r="D2128" s="58">
        <v>25890.867099999999</v>
      </c>
      <c r="E2128" s="58">
        <v>0</v>
      </c>
    </row>
    <row r="2129" spans="1:5" x14ac:dyDescent="0.3">
      <c r="A2129" t="s">
        <v>2121</v>
      </c>
      <c r="B2129" t="s">
        <v>8504</v>
      </c>
      <c r="C2129" s="57">
        <v>32060</v>
      </c>
      <c r="D2129" s="58">
        <v>0</v>
      </c>
      <c r="E2129" s="58">
        <v>0</v>
      </c>
    </row>
    <row r="2130" spans="1:5" x14ac:dyDescent="0.3">
      <c r="A2130" t="s">
        <v>2122</v>
      </c>
      <c r="B2130" t="s">
        <v>8505</v>
      </c>
      <c r="C2130" s="57">
        <v>30240</v>
      </c>
      <c r="D2130" s="58">
        <v>430773.58419999998</v>
      </c>
      <c r="E2130" s="58">
        <v>522221.50396207749</v>
      </c>
    </row>
    <row r="2131" spans="1:5" x14ac:dyDescent="0.3">
      <c r="A2131" t="s">
        <v>2123</v>
      </c>
      <c r="B2131" t="s">
        <v>8506</v>
      </c>
      <c r="C2131" s="57">
        <v>35466</v>
      </c>
      <c r="D2131" s="58">
        <v>0</v>
      </c>
      <c r="E2131" s="58">
        <v>0</v>
      </c>
    </row>
    <row r="2132" spans="1:5" x14ac:dyDescent="0.3">
      <c r="A2132" t="s">
        <v>2124</v>
      </c>
      <c r="B2132" t="s">
        <v>8507</v>
      </c>
      <c r="C2132" s="57">
        <v>43967</v>
      </c>
      <c r="D2132" s="58">
        <v>0</v>
      </c>
      <c r="E2132" s="58">
        <v>0</v>
      </c>
    </row>
    <row r="2133" spans="1:5" x14ac:dyDescent="0.3">
      <c r="A2133" t="s">
        <v>2125</v>
      </c>
      <c r="B2133" t="s">
        <v>8508</v>
      </c>
      <c r="C2133" s="57">
        <v>41516</v>
      </c>
      <c r="D2133" s="58">
        <v>107474.50360000001</v>
      </c>
      <c r="E2133" s="58">
        <v>67123.758297404769</v>
      </c>
    </row>
    <row r="2134" spans="1:5" x14ac:dyDescent="0.3">
      <c r="A2134" t="s">
        <v>2126</v>
      </c>
      <c r="B2134" t="s">
        <v>8509</v>
      </c>
      <c r="C2134" s="57">
        <v>37650</v>
      </c>
      <c r="D2134" s="58">
        <v>0</v>
      </c>
      <c r="E2134" s="58">
        <v>0</v>
      </c>
    </row>
    <row r="2135" spans="1:5" x14ac:dyDescent="0.3">
      <c r="A2135" t="s">
        <v>2127</v>
      </c>
      <c r="B2135" t="s">
        <v>8510</v>
      </c>
      <c r="C2135" s="57">
        <v>37663</v>
      </c>
      <c r="D2135" s="58">
        <v>0</v>
      </c>
      <c r="E2135" s="58">
        <v>0</v>
      </c>
    </row>
    <row r="2136" spans="1:5" x14ac:dyDescent="0.3">
      <c r="A2136" t="s">
        <v>2128</v>
      </c>
      <c r="B2136" t="s">
        <v>8511</v>
      </c>
      <c r="C2136" s="57">
        <v>44201</v>
      </c>
      <c r="D2136" s="58">
        <v>7060.9472000000005</v>
      </c>
      <c r="E2136" s="58">
        <v>0</v>
      </c>
    </row>
    <row r="2137" spans="1:5" x14ac:dyDescent="0.3">
      <c r="A2137" t="s">
        <v>2129</v>
      </c>
      <c r="B2137" t="s">
        <v>8512</v>
      </c>
      <c r="C2137" s="57">
        <v>41582</v>
      </c>
      <c r="D2137" s="58">
        <v>0</v>
      </c>
      <c r="E2137" s="58">
        <v>0</v>
      </c>
    </row>
    <row r="2138" spans="1:5" x14ac:dyDescent="0.3">
      <c r="A2138" t="s">
        <v>2130</v>
      </c>
      <c r="B2138" t="s">
        <v>8513</v>
      </c>
      <c r="C2138" s="57">
        <v>41407</v>
      </c>
      <c r="D2138" s="58">
        <v>0</v>
      </c>
      <c r="E2138" s="58">
        <v>0</v>
      </c>
    </row>
    <row r="2139" spans="1:5" x14ac:dyDescent="0.3">
      <c r="A2139" t="s">
        <v>2131</v>
      </c>
      <c r="B2139" t="s">
        <v>8514</v>
      </c>
      <c r="C2139" s="57">
        <v>40903</v>
      </c>
      <c r="D2139" s="58">
        <v>0</v>
      </c>
      <c r="E2139" s="58">
        <v>0</v>
      </c>
    </row>
    <row r="2140" spans="1:5" x14ac:dyDescent="0.3">
      <c r="A2140" t="s">
        <v>2132</v>
      </c>
      <c r="B2140" t="s">
        <v>8515</v>
      </c>
      <c r="C2140" s="57">
        <v>41340</v>
      </c>
      <c r="D2140" s="58">
        <v>0</v>
      </c>
      <c r="E2140" s="58">
        <v>0</v>
      </c>
    </row>
    <row r="2141" spans="1:5" x14ac:dyDescent="0.3">
      <c r="A2141" t="s">
        <v>2133</v>
      </c>
      <c r="B2141" t="s">
        <v>8516</v>
      </c>
      <c r="C2141" s="57">
        <v>40789</v>
      </c>
      <c r="D2141" s="58">
        <v>0</v>
      </c>
      <c r="E2141" s="58">
        <v>2388.654443123381</v>
      </c>
    </row>
    <row r="2142" spans="1:5" x14ac:dyDescent="0.3">
      <c r="A2142" t="s">
        <v>2134</v>
      </c>
      <c r="B2142" t="s">
        <v>8517</v>
      </c>
      <c r="C2142" s="57">
        <v>42577</v>
      </c>
      <c r="D2142" s="58">
        <v>0</v>
      </c>
      <c r="E2142" s="58">
        <v>0</v>
      </c>
    </row>
    <row r="2143" spans="1:5" x14ac:dyDescent="0.3">
      <c r="A2143" t="s">
        <v>2135</v>
      </c>
      <c r="B2143" t="s">
        <v>8518</v>
      </c>
      <c r="C2143" s="57">
        <v>41692</v>
      </c>
      <c r="D2143" s="58">
        <v>0</v>
      </c>
      <c r="E2143" s="58">
        <v>5953.6569883440825</v>
      </c>
    </row>
    <row r="2144" spans="1:5" x14ac:dyDescent="0.3">
      <c r="A2144" t="s">
        <v>2136</v>
      </c>
      <c r="B2144" t="s">
        <v>8519</v>
      </c>
      <c r="C2144" s="57">
        <v>40987</v>
      </c>
      <c r="D2144" s="58">
        <v>0</v>
      </c>
      <c r="E2144" s="58">
        <v>0</v>
      </c>
    </row>
    <row r="2145" spans="1:5" x14ac:dyDescent="0.3">
      <c r="A2145" t="s">
        <v>2137</v>
      </c>
      <c r="B2145" t="s">
        <v>8520</v>
      </c>
      <c r="C2145" s="57">
        <v>40848</v>
      </c>
      <c r="D2145" s="58">
        <v>0</v>
      </c>
      <c r="E2145" s="58">
        <v>0</v>
      </c>
    </row>
    <row r="2146" spans="1:5" x14ac:dyDescent="0.3">
      <c r="A2146" t="s">
        <v>2138</v>
      </c>
      <c r="B2146" t="s">
        <v>8521</v>
      </c>
      <c r="C2146" s="57">
        <v>41782</v>
      </c>
      <c r="D2146" s="58">
        <v>63423.440300000002</v>
      </c>
      <c r="E2146" s="58">
        <v>41696.146483510718</v>
      </c>
    </row>
    <row r="2147" spans="1:5" x14ac:dyDescent="0.3">
      <c r="A2147" t="s">
        <v>2139</v>
      </c>
      <c r="B2147" t="s">
        <v>8522</v>
      </c>
      <c r="C2147" s="57">
        <v>44397</v>
      </c>
      <c r="D2147" s="58">
        <v>362219.8346</v>
      </c>
      <c r="E2147" s="58">
        <v>251168.29891724238</v>
      </c>
    </row>
    <row r="2148" spans="1:5" x14ac:dyDescent="0.3">
      <c r="A2148" t="s">
        <v>2140</v>
      </c>
      <c r="B2148" t="s">
        <v>8523</v>
      </c>
      <c r="C2148" s="57">
        <v>42486</v>
      </c>
      <c r="D2148" s="58">
        <v>0</v>
      </c>
      <c r="E2148" s="58">
        <v>0</v>
      </c>
    </row>
    <row r="2149" spans="1:5" x14ac:dyDescent="0.3">
      <c r="A2149" t="s">
        <v>2141</v>
      </c>
      <c r="B2149" t="s">
        <v>8524</v>
      </c>
      <c r="C2149" s="57">
        <v>77975</v>
      </c>
      <c r="D2149" s="58">
        <v>0</v>
      </c>
      <c r="E2149" s="58">
        <v>0</v>
      </c>
    </row>
    <row r="2150" spans="1:5" x14ac:dyDescent="0.3">
      <c r="A2150" t="s">
        <v>2142</v>
      </c>
      <c r="B2150" t="s">
        <v>8525</v>
      </c>
      <c r="C2150" s="57">
        <v>43305</v>
      </c>
      <c r="D2150" s="58">
        <v>0</v>
      </c>
      <c r="E2150" s="58">
        <v>0</v>
      </c>
    </row>
    <row r="2151" spans="1:5" x14ac:dyDescent="0.3">
      <c r="A2151" t="s">
        <v>2143</v>
      </c>
      <c r="B2151" t="s">
        <v>8526</v>
      </c>
      <c r="C2151" s="57">
        <v>41090</v>
      </c>
      <c r="D2151" s="58">
        <v>0</v>
      </c>
      <c r="E2151" s="58">
        <v>0</v>
      </c>
    </row>
    <row r="2152" spans="1:5" x14ac:dyDescent="0.3">
      <c r="A2152" t="s">
        <v>2144</v>
      </c>
      <c r="B2152" t="s">
        <v>8527</v>
      </c>
      <c r="C2152" s="57">
        <v>75219</v>
      </c>
      <c r="D2152" s="58">
        <v>0</v>
      </c>
      <c r="E2152" s="58">
        <v>0</v>
      </c>
    </row>
    <row r="2153" spans="1:5" x14ac:dyDescent="0.3">
      <c r="A2153" t="s">
        <v>2145</v>
      </c>
      <c r="B2153" t="s">
        <v>8528</v>
      </c>
      <c r="C2153" s="57">
        <v>41516</v>
      </c>
      <c r="D2153" s="58">
        <v>27660</v>
      </c>
      <c r="E2153" s="58">
        <v>10756.650330968516</v>
      </c>
    </row>
    <row r="2154" spans="1:5" x14ac:dyDescent="0.3">
      <c r="A2154" t="s">
        <v>2146</v>
      </c>
      <c r="B2154" t="s">
        <v>8529</v>
      </c>
      <c r="C2154" s="57">
        <v>74049</v>
      </c>
      <c r="D2154" s="58">
        <v>0</v>
      </c>
      <c r="E2154" s="58">
        <v>0</v>
      </c>
    </row>
    <row r="2155" spans="1:5" x14ac:dyDescent="0.3">
      <c r="A2155" t="s">
        <v>2147</v>
      </c>
      <c r="B2155" t="s">
        <v>8530</v>
      </c>
      <c r="C2155" s="57">
        <v>41516</v>
      </c>
      <c r="D2155" s="58">
        <v>254016.48620000001</v>
      </c>
      <c r="E2155" s="58">
        <v>352329.09880633646</v>
      </c>
    </row>
    <row r="2156" spans="1:5" x14ac:dyDescent="0.3">
      <c r="A2156" t="s">
        <v>2148</v>
      </c>
      <c r="B2156" t="s">
        <v>8531</v>
      </c>
      <c r="C2156" s="57">
        <v>71956</v>
      </c>
      <c r="D2156" s="58">
        <v>0</v>
      </c>
      <c r="E2156" s="58">
        <v>0</v>
      </c>
    </row>
    <row r="2157" spans="1:5" x14ac:dyDescent="0.3">
      <c r="A2157" t="s">
        <v>2149</v>
      </c>
      <c r="B2157" t="s">
        <v>8532</v>
      </c>
      <c r="C2157" s="57">
        <v>75375</v>
      </c>
      <c r="D2157" s="58">
        <v>0</v>
      </c>
      <c r="E2157" s="58">
        <v>0</v>
      </c>
    </row>
    <row r="2158" spans="1:5" x14ac:dyDescent="0.3">
      <c r="A2158" t="s">
        <v>2150</v>
      </c>
      <c r="B2158" t="s">
        <v>8533</v>
      </c>
      <c r="C2158" s="57">
        <v>40803</v>
      </c>
      <c r="D2158" s="58">
        <v>0</v>
      </c>
      <c r="E2158" s="58">
        <v>0</v>
      </c>
    </row>
    <row r="2159" spans="1:5" x14ac:dyDescent="0.3">
      <c r="A2159" t="s">
        <v>2151</v>
      </c>
      <c r="B2159" t="s">
        <v>8534</v>
      </c>
      <c r="C2159" s="57">
        <v>40894</v>
      </c>
      <c r="D2159" s="58">
        <v>0</v>
      </c>
      <c r="E2159" s="58">
        <v>29100.489075900972</v>
      </c>
    </row>
    <row r="2160" spans="1:5" x14ac:dyDescent="0.3">
      <c r="A2160" t="s">
        <v>2152</v>
      </c>
      <c r="B2160" t="s">
        <v>8535</v>
      </c>
      <c r="C2160" s="57">
        <v>25351</v>
      </c>
      <c r="D2160" s="58">
        <v>0</v>
      </c>
      <c r="E2160" s="58">
        <v>0</v>
      </c>
    </row>
    <row r="2161" spans="1:5" x14ac:dyDescent="0.3">
      <c r="A2161" t="s">
        <v>2153</v>
      </c>
      <c r="B2161" t="s">
        <v>8536</v>
      </c>
      <c r="C2161" s="57">
        <v>77975</v>
      </c>
      <c r="D2161" s="58">
        <v>0</v>
      </c>
      <c r="E2161" s="58">
        <v>0</v>
      </c>
    </row>
    <row r="2162" spans="1:5" x14ac:dyDescent="0.3">
      <c r="A2162" t="s">
        <v>2154</v>
      </c>
      <c r="B2162" t="s">
        <v>8537</v>
      </c>
      <c r="C2162" s="57">
        <v>20281</v>
      </c>
      <c r="D2162" s="58">
        <v>52241.442000000003</v>
      </c>
      <c r="E2162" s="58">
        <v>124692.89882231601</v>
      </c>
    </row>
    <row r="2163" spans="1:5" x14ac:dyDescent="0.3">
      <c r="A2163" t="s">
        <v>2155</v>
      </c>
      <c r="B2163" t="s">
        <v>8538</v>
      </c>
      <c r="C2163" s="57">
        <v>46724</v>
      </c>
      <c r="D2163" s="58">
        <v>0</v>
      </c>
      <c r="E2163" s="58">
        <v>7643.6942179948192</v>
      </c>
    </row>
    <row r="2164" spans="1:5" x14ac:dyDescent="0.3">
      <c r="A2164" t="s">
        <v>2156</v>
      </c>
      <c r="B2164" t="s">
        <v>8539</v>
      </c>
      <c r="C2164" s="57">
        <v>41447</v>
      </c>
      <c r="D2164" s="58">
        <v>0</v>
      </c>
      <c r="E2164" s="58">
        <v>0</v>
      </c>
    </row>
    <row r="2165" spans="1:5" x14ac:dyDescent="0.3">
      <c r="A2165" t="s">
        <v>2157</v>
      </c>
      <c r="B2165" t="s">
        <v>8540</v>
      </c>
      <c r="C2165" s="57">
        <v>26977</v>
      </c>
      <c r="D2165" s="58">
        <v>0</v>
      </c>
      <c r="E2165" s="58">
        <v>0</v>
      </c>
    </row>
    <row r="2166" spans="1:5" x14ac:dyDescent="0.3">
      <c r="A2166" t="s">
        <v>2158</v>
      </c>
      <c r="B2166" t="s">
        <v>8541</v>
      </c>
      <c r="C2166" s="57">
        <v>75753</v>
      </c>
      <c r="D2166" s="58">
        <v>0</v>
      </c>
      <c r="E2166" s="58">
        <v>0</v>
      </c>
    </row>
    <row r="2167" spans="1:5" x14ac:dyDescent="0.3">
      <c r="A2167" t="s">
        <v>2159</v>
      </c>
      <c r="B2167" t="s">
        <v>8542</v>
      </c>
      <c r="C2167" s="57">
        <v>41223</v>
      </c>
      <c r="D2167" s="58">
        <v>3333.8721999999998</v>
      </c>
      <c r="E2167" s="58">
        <v>0</v>
      </c>
    </row>
    <row r="2168" spans="1:5" x14ac:dyDescent="0.3">
      <c r="A2168" t="s">
        <v>2160</v>
      </c>
      <c r="B2168" t="s">
        <v>8543</v>
      </c>
      <c r="C2168" s="57">
        <v>41223</v>
      </c>
      <c r="D2168" s="58">
        <v>0</v>
      </c>
      <c r="E2168" s="58">
        <v>0</v>
      </c>
    </row>
    <row r="2169" spans="1:5" x14ac:dyDescent="0.3">
      <c r="A2169" t="s">
        <v>2161</v>
      </c>
      <c r="B2169" t="s">
        <v>8544</v>
      </c>
      <c r="C2169" s="57">
        <v>41228</v>
      </c>
      <c r="D2169" s="58">
        <v>3676.0738000000001</v>
      </c>
      <c r="E2169" s="58">
        <v>0</v>
      </c>
    </row>
    <row r="2170" spans="1:5" x14ac:dyDescent="0.3">
      <c r="A2170" t="s">
        <v>2162</v>
      </c>
      <c r="B2170" t="s">
        <v>8545</v>
      </c>
      <c r="C2170" s="57">
        <v>73919</v>
      </c>
      <c r="D2170" s="58">
        <v>0</v>
      </c>
      <c r="E2170" s="58">
        <v>0</v>
      </c>
    </row>
    <row r="2171" spans="1:5" x14ac:dyDescent="0.3">
      <c r="A2171" t="s">
        <v>2163</v>
      </c>
      <c r="B2171" t="s">
        <v>8546</v>
      </c>
      <c r="C2171" s="57">
        <v>41039</v>
      </c>
      <c r="D2171" s="58">
        <v>0</v>
      </c>
      <c r="E2171" s="58">
        <v>0</v>
      </c>
    </row>
    <row r="2172" spans="1:5" x14ac:dyDescent="0.3">
      <c r="A2172" t="s">
        <v>2164</v>
      </c>
      <c r="B2172" t="s">
        <v>8547</v>
      </c>
      <c r="C2172" s="57">
        <v>30320</v>
      </c>
      <c r="D2172" s="58">
        <v>0</v>
      </c>
      <c r="E2172" s="58">
        <v>0</v>
      </c>
    </row>
    <row r="2173" spans="1:5" x14ac:dyDescent="0.3">
      <c r="A2173" t="s">
        <v>2165</v>
      </c>
      <c r="B2173" t="s">
        <v>8548</v>
      </c>
      <c r="C2173" s="57">
        <v>40888</v>
      </c>
      <c r="D2173" s="58">
        <v>0</v>
      </c>
      <c r="E2173" s="58">
        <v>0</v>
      </c>
    </row>
    <row r="2174" spans="1:5" x14ac:dyDescent="0.3">
      <c r="A2174" t="s">
        <v>2166</v>
      </c>
      <c r="B2174" t="s">
        <v>8549</v>
      </c>
      <c r="C2174" s="57">
        <v>41845</v>
      </c>
      <c r="D2174" s="58">
        <v>70111.784000000014</v>
      </c>
      <c r="E2174" s="58">
        <v>64735.103854281384</v>
      </c>
    </row>
    <row r="2175" spans="1:5" x14ac:dyDescent="0.3">
      <c r="A2175" t="s">
        <v>2167</v>
      </c>
      <c r="B2175" t="s">
        <v>8550</v>
      </c>
      <c r="C2175" s="57">
        <v>37650</v>
      </c>
      <c r="D2175" s="58">
        <v>0</v>
      </c>
      <c r="E2175" s="58">
        <v>0</v>
      </c>
    </row>
    <row r="2176" spans="1:5" x14ac:dyDescent="0.3">
      <c r="A2176" t="s">
        <v>2168</v>
      </c>
      <c r="B2176" t="s">
        <v>8551</v>
      </c>
      <c r="C2176" s="57">
        <v>48101</v>
      </c>
      <c r="D2176" s="58">
        <v>51632</v>
      </c>
      <c r="E2176" s="58">
        <v>0</v>
      </c>
    </row>
    <row r="2177" spans="1:5" x14ac:dyDescent="0.3">
      <c r="A2177" t="s">
        <v>2169</v>
      </c>
      <c r="B2177" t="s">
        <v>8552</v>
      </c>
      <c r="C2177" s="57">
        <v>40648</v>
      </c>
      <c r="D2177" s="58">
        <v>0</v>
      </c>
      <c r="E2177" s="58">
        <v>0</v>
      </c>
    </row>
    <row r="2178" spans="1:5" x14ac:dyDescent="0.3">
      <c r="A2178" t="s">
        <v>2170</v>
      </c>
      <c r="B2178" t="s">
        <v>8553</v>
      </c>
      <c r="C2178" s="57">
        <v>50195</v>
      </c>
      <c r="D2178" s="58">
        <v>0</v>
      </c>
      <c r="E2178" s="58">
        <v>0</v>
      </c>
    </row>
    <row r="2179" spans="1:5" x14ac:dyDescent="0.3">
      <c r="A2179" t="s">
        <v>2171</v>
      </c>
      <c r="B2179" t="s">
        <v>8554</v>
      </c>
      <c r="C2179" s="57">
        <v>75597</v>
      </c>
      <c r="D2179" s="58">
        <v>63410.989000000001</v>
      </c>
      <c r="E2179" s="58">
        <v>96748.210283410226</v>
      </c>
    </row>
    <row r="2180" spans="1:5" x14ac:dyDescent="0.3">
      <c r="A2180" t="s">
        <v>2172</v>
      </c>
      <c r="B2180" t="s">
        <v>8555</v>
      </c>
      <c r="C2180" s="57">
        <v>75375</v>
      </c>
      <c r="D2180" s="58">
        <v>0</v>
      </c>
      <c r="E2180" s="58">
        <v>0</v>
      </c>
    </row>
    <row r="2181" spans="1:5" x14ac:dyDescent="0.3">
      <c r="A2181" t="s">
        <v>2173</v>
      </c>
      <c r="B2181" t="s">
        <v>8556</v>
      </c>
      <c r="C2181" s="57">
        <v>50819</v>
      </c>
      <c r="D2181" s="58">
        <v>67860.468399999998</v>
      </c>
      <c r="E2181" s="58">
        <v>81234.798631297075</v>
      </c>
    </row>
    <row r="2182" spans="1:5" x14ac:dyDescent="0.3">
      <c r="A2182" t="s">
        <v>2174</v>
      </c>
      <c r="B2182" t="s">
        <v>8557</v>
      </c>
      <c r="C2182" s="57">
        <v>79874</v>
      </c>
      <c r="D2182" s="58">
        <v>0</v>
      </c>
      <c r="E2182" s="58">
        <v>0</v>
      </c>
    </row>
    <row r="2183" spans="1:5" x14ac:dyDescent="0.3">
      <c r="A2183" t="s">
        <v>2175</v>
      </c>
      <c r="B2183" t="s">
        <v>8558</v>
      </c>
      <c r="C2183" s="57">
        <v>23961</v>
      </c>
      <c r="D2183" s="58">
        <v>0</v>
      </c>
      <c r="E2183" s="58">
        <v>7160.8264380946084</v>
      </c>
    </row>
    <row r="2184" spans="1:5" x14ac:dyDescent="0.3">
      <c r="A2184" t="s">
        <v>2176</v>
      </c>
      <c r="B2184" t="s">
        <v>8559</v>
      </c>
      <c r="C2184" s="57">
        <v>40894</v>
      </c>
      <c r="D2184" s="58">
        <v>0</v>
      </c>
      <c r="E2184" s="58">
        <v>0</v>
      </c>
    </row>
    <row r="2185" spans="1:5" x14ac:dyDescent="0.3">
      <c r="A2185" t="s">
        <v>2177</v>
      </c>
      <c r="B2185" t="s">
        <v>8560</v>
      </c>
      <c r="C2185" s="57">
        <v>43318</v>
      </c>
      <c r="D2185" s="58">
        <v>0</v>
      </c>
      <c r="E2185" s="58">
        <v>0</v>
      </c>
    </row>
    <row r="2186" spans="1:5" x14ac:dyDescent="0.3">
      <c r="A2186" t="s">
        <v>2178</v>
      </c>
      <c r="B2186" t="s">
        <v>8561</v>
      </c>
      <c r="C2186" s="57">
        <v>41286</v>
      </c>
      <c r="D2186" s="58">
        <v>0</v>
      </c>
      <c r="E2186" s="58">
        <v>0</v>
      </c>
    </row>
    <row r="2187" spans="1:5" x14ac:dyDescent="0.3">
      <c r="A2187" t="s">
        <v>2179</v>
      </c>
      <c r="B2187" t="s">
        <v>8562</v>
      </c>
      <c r="C2187" s="57">
        <v>77456</v>
      </c>
      <c r="D2187" s="58">
        <v>7376</v>
      </c>
      <c r="E2187" s="58">
        <v>0</v>
      </c>
    </row>
    <row r="2188" spans="1:5" x14ac:dyDescent="0.3">
      <c r="A2188" t="s">
        <v>2180</v>
      </c>
      <c r="B2188" t="s">
        <v>8563</v>
      </c>
      <c r="C2188" s="57">
        <v>61661</v>
      </c>
      <c r="D2188" s="58">
        <v>0</v>
      </c>
      <c r="E2188" s="58">
        <v>0</v>
      </c>
    </row>
    <row r="2189" spans="1:5" x14ac:dyDescent="0.3">
      <c r="A2189" t="s">
        <v>2181</v>
      </c>
      <c r="B2189" t="s">
        <v>8564</v>
      </c>
      <c r="C2189" s="57">
        <v>74154</v>
      </c>
      <c r="D2189" s="58">
        <v>0</v>
      </c>
      <c r="E2189" s="58">
        <v>0</v>
      </c>
    </row>
    <row r="2190" spans="1:5" x14ac:dyDescent="0.3">
      <c r="A2190" t="s">
        <v>2182</v>
      </c>
      <c r="B2190" t="s">
        <v>8565</v>
      </c>
      <c r="C2190" s="57">
        <v>75753</v>
      </c>
      <c r="D2190" s="58">
        <v>0</v>
      </c>
      <c r="E2190" s="58">
        <v>0</v>
      </c>
    </row>
    <row r="2191" spans="1:5" x14ac:dyDescent="0.3">
      <c r="A2191" t="s">
        <v>2183</v>
      </c>
      <c r="B2191" t="s">
        <v>8566</v>
      </c>
      <c r="C2191" s="57">
        <v>40946</v>
      </c>
      <c r="D2191" s="58">
        <v>0</v>
      </c>
      <c r="E2191" s="58">
        <v>36040.42918914761</v>
      </c>
    </row>
    <row r="2192" spans="1:5" x14ac:dyDescent="0.3">
      <c r="A2192" t="s">
        <v>2184</v>
      </c>
      <c r="B2192" t="s">
        <v>8567</v>
      </c>
      <c r="C2192" s="57">
        <v>41005</v>
      </c>
      <c r="D2192" s="58">
        <v>57125.3393</v>
      </c>
      <c r="E2192" s="58">
        <v>69044.955634454542</v>
      </c>
    </row>
    <row r="2193" spans="1:5" x14ac:dyDescent="0.3">
      <c r="A2193" t="s">
        <v>2185</v>
      </c>
      <c r="B2193" t="s">
        <v>8568</v>
      </c>
      <c r="C2193" s="57">
        <v>42656</v>
      </c>
      <c r="D2193" s="58">
        <v>0</v>
      </c>
      <c r="E2193" s="58">
        <v>0</v>
      </c>
    </row>
    <row r="2194" spans="1:5" x14ac:dyDescent="0.3">
      <c r="A2194" t="s">
        <v>2186</v>
      </c>
      <c r="B2194" t="s">
        <v>8569</v>
      </c>
      <c r="C2194" s="57">
        <v>41001</v>
      </c>
      <c r="D2194" s="58">
        <v>0</v>
      </c>
      <c r="E2194" s="58">
        <v>0</v>
      </c>
    </row>
    <row r="2195" spans="1:5" x14ac:dyDescent="0.3">
      <c r="A2195" t="s">
        <v>2187</v>
      </c>
      <c r="B2195" t="s">
        <v>8570</v>
      </c>
      <c r="C2195" s="57">
        <v>45000</v>
      </c>
      <c r="D2195" s="58">
        <v>3048.4300000000003</v>
      </c>
      <c r="E2195" s="58">
        <v>0</v>
      </c>
    </row>
    <row r="2196" spans="1:5" x14ac:dyDescent="0.3">
      <c r="A2196" t="s">
        <v>2188</v>
      </c>
      <c r="B2196" t="s">
        <v>8571</v>
      </c>
      <c r="C2196" s="57">
        <v>45000</v>
      </c>
      <c r="D2196" s="58">
        <v>12908</v>
      </c>
      <c r="E2196" s="58">
        <v>0</v>
      </c>
    </row>
    <row r="2197" spans="1:5" x14ac:dyDescent="0.3">
      <c r="A2197" t="s">
        <v>2189</v>
      </c>
      <c r="B2197" t="s">
        <v>8572</v>
      </c>
      <c r="C2197" s="57">
        <v>41020</v>
      </c>
      <c r="D2197" s="58">
        <v>0</v>
      </c>
      <c r="E2197" s="58">
        <v>0</v>
      </c>
    </row>
    <row r="2198" spans="1:5" x14ac:dyDescent="0.3">
      <c r="A2198" t="s">
        <v>2190</v>
      </c>
      <c r="B2198" t="s">
        <v>8573</v>
      </c>
      <c r="C2198" s="57">
        <v>32073</v>
      </c>
      <c r="D2198" s="58">
        <v>0</v>
      </c>
      <c r="E2198" s="58">
        <v>0</v>
      </c>
    </row>
    <row r="2199" spans="1:5" x14ac:dyDescent="0.3">
      <c r="A2199" t="s">
        <v>2191</v>
      </c>
      <c r="B2199" t="s">
        <v>8574</v>
      </c>
      <c r="C2199" s="57">
        <v>41196</v>
      </c>
      <c r="D2199" s="58">
        <v>0</v>
      </c>
      <c r="E2199" s="58">
        <v>0</v>
      </c>
    </row>
    <row r="2200" spans="1:5" x14ac:dyDescent="0.3">
      <c r="A2200" t="s">
        <v>2192</v>
      </c>
      <c r="B2200" t="s">
        <v>8575</v>
      </c>
      <c r="C2200" s="57">
        <v>40712</v>
      </c>
      <c r="D2200" s="58">
        <v>0</v>
      </c>
      <c r="E2200" s="58">
        <v>0</v>
      </c>
    </row>
    <row r="2201" spans="1:5" x14ac:dyDescent="0.3">
      <c r="A2201" t="s">
        <v>2193</v>
      </c>
      <c r="B2201" t="s">
        <v>8576</v>
      </c>
      <c r="C2201" s="57">
        <v>48348</v>
      </c>
      <c r="D2201" s="58">
        <v>0</v>
      </c>
      <c r="E2201" s="58">
        <v>0</v>
      </c>
    </row>
    <row r="2202" spans="1:5" x14ac:dyDescent="0.3">
      <c r="A2202" t="s">
        <v>2194</v>
      </c>
      <c r="B2202" t="s">
        <v>8577</v>
      </c>
      <c r="C2202" s="57">
        <v>31384</v>
      </c>
      <c r="D2202" s="58">
        <v>0</v>
      </c>
      <c r="E2202" s="58">
        <v>0</v>
      </c>
    </row>
    <row r="2203" spans="1:5" x14ac:dyDescent="0.3">
      <c r="A2203" t="s">
        <v>2195</v>
      </c>
      <c r="B2203" t="s">
        <v>8578</v>
      </c>
      <c r="C2203" s="57">
        <v>20281</v>
      </c>
      <c r="D2203" s="58">
        <v>411276.89620000002</v>
      </c>
      <c r="E2203" s="58">
        <v>437385.74454663094</v>
      </c>
    </row>
    <row r="2204" spans="1:5" x14ac:dyDescent="0.3">
      <c r="A2204" t="s">
        <v>2196</v>
      </c>
      <c r="B2204" t="s">
        <v>8579</v>
      </c>
      <c r="C2204" s="57">
        <v>48348</v>
      </c>
      <c r="D2204" s="58">
        <v>0</v>
      </c>
      <c r="E2204" s="58">
        <v>0</v>
      </c>
    </row>
    <row r="2205" spans="1:5" x14ac:dyDescent="0.3">
      <c r="A2205" t="s">
        <v>2197</v>
      </c>
      <c r="B2205" t="s">
        <v>8580</v>
      </c>
      <c r="C2205" s="57">
        <v>85255</v>
      </c>
      <c r="D2205" s="58">
        <v>0</v>
      </c>
      <c r="E2205" s="58">
        <v>0</v>
      </c>
    </row>
    <row r="2206" spans="1:5" x14ac:dyDescent="0.3">
      <c r="A2206" t="s">
        <v>2198</v>
      </c>
      <c r="B2206" t="s">
        <v>8581</v>
      </c>
      <c r="C2206" s="57">
        <v>41782</v>
      </c>
      <c r="D2206" s="58">
        <v>0</v>
      </c>
      <c r="E2206" s="58">
        <v>565.05804030875686</v>
      </c>
    </row>
    <row r="2207" spans="1:5" x14ac:dyDescent="0.3">
      <c r="A2207" t="s">
        <v>2199</v>
      </c>
      <c r="B2207" t="s">
        <v>8582</v>
      </c>
      <c r="C2207" s="57">
        <v>83280</v>
      </c>
      <c r="D2207" s="58">
        <v>0</v>
      </c>
      <c r="E2207" s="58">
        <v>0</v>
      </c>
    </row>
    <row r="2208" spans="1:5" x14ac:dyDescent="0.3">
      <c r="A2208" t="s">
        <v>2200</v>
      </c>
      <c r="B2208" t="s">
        <v>8583</v>
      </c>
      <c r="C2208" s="57">
        <v>41373</v>
      </c>
      <c r="D2208" s="58">
        <v>0</v>
      </c>
      <c r="E2208" s="58">
        <v>0</v>
      </c>
    </row>
    <row r="2209" spans="1:5" x14ac:dyDescent="0.3">
      <c r="A2209" t="s">
        <v>2201</v>
      </c>
      <c r="B2209" t="s">
        <v>8584</v>
      </c>
      <c r="C2209" s="57">
        <v>60204</v>
      </c>
      <c r="D2209" s="58">
        <v>0</v>
      </c>
      <c r="E2209" s="58">
        <v>0</v>
      </c>
    </row>
    <row r="2210" spans="1:5" x14ac:dyDescent="0.3">
      <c r="A2210" t="s">
        <v>2202</v>
      </c>
      <c r="B2210" t="s">
        <v>8585</v>
      </c>
      <c r="C2210" s="57">
        <v>83280</v>
      </c>
      <c r="D2210" s="58">
        <v>0</v>
      </c>
      <c r="E2210" s="58">
        <v>0</v>
      </c>
    </row>
    <row r="2211" spans="1:5" x14ac:dyDescent="0.3">
      <c r="A2211" t="s">
        <v>2203</v>
      </c>
      <c r="B2211" t="s">
        <v>8586</v>
      </c>
      <c r="C2211" s="57">
        <v>41516</v>
      </c>
      <c r="D2211" s="58">
        <v>0</v>
      </c>
      <c r="E2211" s="58">
        <v>38167.102177218752</v>
      </c>
    </row>
    <row r="2212" spans="1:5" x14ac:dyDescent="0.3">
      <c r="A2212" t="s">
        <v>2204</v>
      </c>
      <c r="B2212" t="s">
        <v>8587</v>
      </c>
      <c r="C2212" s="57">
        <v>83280</v>
      </c>
      <c r="D2212" s="58">
        <v>47980.987200000003</v>
      </c>
      <c r="E2212" s="58">
        <v>0</v>
      </c>
    </row>
    <row r="2213" spans="1:5" x14ac:dyDescent="0.3">
      <c r="A2213" t="s">
        <v>2205</v>
      </c>
      <c r="B2213" t="s">
        <v>8588</v>
      </c>
      <c r="C2213" s="57">
        <v>31384</v>
      </c>
      <c r="D2213" s="58">
        <v>0</v>
      </c>
      <c r="E2213" s="58">
        <v>0</v>
      </c>
    </row>
    <row r="2214" spans="1:5" x14ac:dyDescent="0.3">
      <c r="A2214" t="s">
        <v>2206</v>
      </c>
      <c r="B2214" t="s">
        <v>8589</v>
      </c>
      <c r="C2214" s="57">
        <v>41241</v>
      </c>
      <c r="D2214" s="58">
        <v>0</v>
      </c>
      <c r="E2214" s="58">
        <v>0</v>
      </c>
    </row>
    <row r="2215" spans="1:5" x14ac:dyDescent="0.3">
      <c r="A2215" t="s">
        <v>2207</v>
      </c>
      <c r="B2215" t="s">
        <v>8590</v>
      </c>
      <c r="C2215" s="57">
        <v>37663</v>
      </c>
      <c r="D2215" s="58">
        <v>0</v>
      </c>
      <c r="E2215" s="58">
        <v>2183.1787921020145</v>
      </c>
    </row>
    <row r="2216" spans="1:5" x14ac:dyDescent="0.3">
      <c r="A2216" t="s">
        <v>2208</v>
      </c>
      <c r="B2216" t="s">
        <v>8591</v>
      </c>
      <c r="C2216" s="57">
        <v>74973</v>
      </c>
      <c r="D2216" s="58">
        <v>0</v>
      </c>
      <c r="E2216" s="58">
        <v>0</v>
      </c>
    </row>
    <row r="2217" spans="1:5" x14ac:dyDescent="0.3">
      <c r="A2217" t="s">
        <v>2209</v>
      </c>
      <c r="B2217" t="s">
        <v>8592</v>
      </c>
      <c r="C2217" s="57">
        <v>41516</v>
      </c>
      <c r="D2217" s="58">
        <v>0</v>
      </c>
      <c r="E2217" s="58">
        <v>33117.538053368677</v>
      </c>
    </row>
    <row r="2218" spans="1:5" x14ac:dyDescent="0.3">
      <c r="A2218" t="s">
        <v>2210</v>
      </c>
      <c r="B2218" t="s">
        <v>8593</v>
      </c>
      <c r="C2218" s="57">
        <v>75974</v>
      </c>
      <c r="D2218" s="58">
        <v>0</v>
      </c>
      <c r="E2218" s="58">
        <v>0</v>
      </c>
    </row>
    <row r="2219" spans="1:5" x14ac:dyDescent="0.3">
      <c r="A2219" t="s">
        <v>2211</v>
      </c>
      <c r="B2219" t="s">
        <v>8594</v>
      </c>
      <c r="C2219" s="57">
        <v>41787</v>
      </c>
      <c r="D2219" s="58">
        <v>0</v>
      </c>
      <c r="E2219" s="58">
        <v>0</v>
      </c>
    </row>
    <row r="2220" spans="1:5" x14ac:dyDescent="0.3">
      <c r="A2220" t="s">
        <v>2212</v>
      </c>
      <c r="B2220" t="s">
        <v>8595</v>
      </c>
      <c r="C2220" s="57">
        <v>76715</v>
      </c>
      <c r="D2220" s="58">
        <v>0</v>
      </c>
      <c r="E2220" s="58">
        <v>0</v>
      </c>
    </row>
    <row r="2221" spans="1:5" x14ac:dyDescent="0.3">
      <c r="A2221" t="s">
        <v>2213</v>
      </c>
      <c r="B2221" t="s">
        <v>8596</v>
      </c>
      <c r="C2221" s="57">
        <v>50949</v>
      </c>
      <c r="D2221" s="58">
        <v>0</v>
      </c>
      <c r="E2221" s="58">
        <v>0</v>
      </c>
    </row>
    <row r="2222" spans="1:5" x14ac:dyDescent="0.3">
      <c r="A2222" t="s">
        <v>2214</v>
      </c>
      <c r="B2222" t="s">
        <v>8597</v>
      </c>
      <c r="C2222" s="57">
        <v>76793</v>
      </c>
      <c r="D2222" s="58">
        <v>0</v>
      </c>
      <c r="E2222" s="58">
        <v>0</v>
      </c>
    </row>
    <row r="2223" spans="1:5" x14ac:dyDescent="0.3">
      <c r="A2223" t="s">
        <v>2215</v>
      </c>
      <c r="B2223" t="s">
        <v>8598</v>
      </c>
      <c r="C2223" s="57">
        <v>28147</v>
      </c>
      <c r="D2223" s="58">
        <v>0</v>
      </c>
      <c r="E2223" s="58">
        <v>0</v>
      </c>
    </row>
    <row r="2224" spans="1:5" x14ac:dyDescent="0.3">
      <c r="A2224" t="s">
        <v>2216</v>
      </c>
      <c r="B2224" t="s">
        <v>8599</v>
      </c>
      <c r="C2224" s="57">
        <v>41632</v>
      </c>
      <c r="D2224" s="58">
        <v>1844</v>
      </c>
      <c r="E2224" s="58">
        <v>0</v>
      </c>
    </row>
    <row r="2225" spans="1:5" x14ac:dyDescent="0.3">
      <c r="A2225" t="s">
        <v>2217</v>
      </c>
      <c r="B2225" t="s">
        <v>8600</v>
      </c>
      <c r="C2225" s="57">
        <v>46724</v>
      </c>
      <c r="D2225" s="58">
        <v>0</v>
      </c>
      <c r="E2225" s="58">
        <v>0</v>
      </c>
    </row>
    <row r="2226" spans="1:5" x14ac:dyDescent="0.3">
      <c r="A2226" t="s">
        <v>2218</v>
      </c>
      <c r="B2226" t="s">
        <v>8601</v>
      </c>
      <c r="C2226" s="57">
        <v>32060</v>
      </c>
      <c r="D2226" s="58">
        <v>0</v>
      </c>
      <c r="E2226" s="58">
        <v>0</v>
      </c>
    </row>
    <row r="2227" spans="1:5" x14ac:dyDescent="0.3">
      <c r="A2227" t="s">
        <v>2219</v>
      </c>
      <c r="B2227" t="s">
        <v>8602</v>
      </c>
      <c r="C2227" s="57">
        <v>41359</v>
      </c>
      <c r="D2227" s="58">
        <v>0</v>
      </c>
      <c r="E2227" s="58">
        <v>0</v>
      </c>
    </row>
    <row r="2228" spans="1:5" x14ac:dyDescent="0.3">
      <c r="A2228" t="s">
        <v>2220</v>
      </c>
      <c r="B2228" t="s">
        <v>8603</v>
      </c>
      <c r="C2228" s="57">
        <v>71749</v>
      </c>
      <c r="D2228" s="58">
        <v>0</v>
      </c>
      <c r="E2228" s="58">
        <v>0</v>
      </c>
    </row>
    <row r="2229" spans="1:5" x14ac:dyDescent="0.3">
      <c r="A2229" t="s">
        <v>2221</v>
      </c>
      <c r="B2229" t="s">
        <v>8604</v>
      </c>
      <c r="C2229" s="57">
        <v>22725</v>
      </c>
      <c r="D2229" s="58">
        <v>0</v>
      </c>
      <c r="E2229" s="58">
        <v>10068.306900046939</v>
      </c>
    </row>
    <row r="2230" spans="1:5" x14ac:dyDescent="0.3">
      <c r="A2230" t="s">
        <v>2222</v>
      </c>
      <c r="B2230" t="s">
        <v>8605</v>
      </c>
      <c r="C2230" s="57">
        <v>75753</v>
      </c>
      <c r="D2230" s="58">
        <v>0</v>
      </c>
      <c r="E2230" s="58">
        <v>0</v>
      </c>
    </row>
    <row r="2231" spans="1:5" x14ac:dyDescent="0.3">
      <c r="A2231" t="s">
        <v>2223</v>
      </c>
      <c r="B2231" t="s">
        <v>8606</v>
      </c>
      <c r="C2231" s="57">
        <v>41571</v>
      </c>
      <c r="D2231" s="58">
        <v>0</v>
      </c>
      <c r="E2231" s="58">
        <v>0</v>
      </c>
    </row>
    <row r="2232" spans="1:5" x14ac:dyDescent="0.3">
      <c r="A2232" t="s">
        <v>2224</v>
      </c>
      <c r="B2232" t="s">
        <v>8607</v>
      </c>
      <c r="C2232" s="57">
        <v>41780</v>
      </c>
      <c r="D2232" s="58">
        <v>66375.367200000008</v>
      </c>
      <c r="E2232" s="58">
        <v>74320.542974428114</v>
      </c>
    </row>
    <row r="2233" spans="1:5" x14ac:dyDescent="0.3">
      <c r="A2233" t="s">
        <v>2225</v>
      </c>
      <c r="B2233" t="s">
        <v>8608</v>
      </c>
      <c r="C2233" s="57">
        <v>41191</v>
      </c>
      <c r="D2233" s="58">
        <v>0</v>
      </c>
      <c r="E2233" s="58">
        <v>0</v>
      </c>
    </row>
    <row r="2234" spans="1:5" x14ac:dyDescent="0.3">
      <c r="A2234" t="s">
        <v>2226</v>
      </c>
      <c r="B2234" t="s">
        <v>8609</v>
      </c>
      <c r="C2234" s="57">
        <v>41435</v>
      </c>
      <c r="D2234" s="58">
        <v>59706.160199999998</v>
      </c>
      <c r="E2234" s="58">
        <v>95299.606943709601</v>
      </c>
    </row>
    <row r="2235" spans="1:5" x14ac:dyDescent="0.3">
      <c r="A2235" t="s">
        <v>2227</v>
      </c>
      <c r="B2235" t="s">
        <v>8609</v>
      </c>
      <c r="C2235" s="57">
        <v>41435</v>
      </c>
      <c r="D2235" s="58">
        <v>26040.0445</v>
      </c>
      <c r="E2235" s="58">
        <v>27754.623561711025</v>
      </c>
    </row>
    <row r="2236" spans="1:5" x14ac:dyDescent="0.3">
      <c r="A2236" t="s">
        <v>2228</v>
      </c>
      <c r="B2236" t="s">
        <v>8610</v>
      </c>
      <c r="C2236" s="57">
        <v>30010</v>
      </c>
      <c r="D2236" s="58">
        <v>163716.7052</v>
      </c>
      <c r="E2236" s="58">
        <v>164673.32361979832</v>
      </c>
    </row>
    <row r="2237" spans="1:5" x14ac:dyDescent="0.3">
      <c r="A2237" t="s">
        <v>2229</v>
      </c>
      <c r="B2237" t="s">
        <v>8611</v>
      </c>
      <c r="C2237" s="57">
        <v>41638</v>
      </c>
      <c r="D2237" s="58">
        <v>10339.7052</v>
      </c>
      <c r="E2237" s="58">
        <v>0</v>
      </c>
    </row>
    <row r="2238" spans="1:5" x14ac:dyDescent="0.3">
      <c r="A2238" t="s">
        <v>2230</v>
      </c>
      <c r="B2238" t="s">
        <v>8612</v>
      </c>
      <c r="C2238" s="57">
        <v>41476</v>
      </c>
      <c r="D2238" s="58">
        <v>0</v>
      </c>
      <c r="E2238" s="58">
        <v>0</v>
      </c>
    </row>
    <row r="2239" spans="1:5" x14ac:dyDescent="0.3">
      <c r="A2239" t="s">
        <v>2231</v>
      </c>
      <c r="B2239" t="s">
        <v>8613</v>
      </c>
      <c r="C2239" s="57">
        <v>41191</v>
      </c>
      <c r="D2239" s="58">
        <v>30502.741600000001</v>
      </c>
      <c r="E2239" s="58">
        <v>0</v>
      </c>
    </row>
    <row r="2240" spans="1:5" x14ac:dyDescent="0.3">
      <c r="A2240" t="s">
        <v>2232</v>
      </c>
      <c r="B2240" t="s">
        <v>8614</v>
      </c>
      <c r="C2240" s="57">
        <v>41812</v>
      </c>
      <c r="D2240" s="58">
        <v>0</v>
      </c>
      <c r="E2240" s="58">
        <v>13170.989230469568</v>
      </c>
    </row>
    <row r="2241" spans="1:5" x14ac:dyDescent="0.3">
      <c r="A2241" t="s">
        <v>2233</v>
      </c>
      <c r="B2241" t="s">
        <v>8615</v>
      </c>
      <c r="C2241" s="57">
        <v>41829</v>
      </c>
      <c r="D2241" s="58">
        <v>0</v>
      </c>
      <c r="E2241" s="58">
        <v>0</v>
      </c>
    </row>
    <row r="2242" spans="1:5" x14ac:dyDescent="0.3">
      <c r="A2242" t="s">
        <v>2234</v>
      </c>
      <c r="B2242" t="s">
        <v>8616</v>
      </c>
      <c r="C2242" s="57">
        <v>41476</v>
      </c>
      <c r="D2242" s="58">
        <v>0</v>
      </c>
      <c r="E2242" s="58">
        <v>0</v>
      </c>
    </row>
    <row r="2243" spans="1:5" x14ac:dyDescent="0.3">
      <c r="A2243" t="s">
        <v>2235</v>
      </c>
      <c r="B2243" t="s">
        <v>8617</v>
      </c>
      <c r="C2243" s="57">
        <v>41500</v>
      </c>
      <c r="D2243" s="58">
        <v>9220</v>
      </c>
      <c r="E2243" s="58">
        <v>0</v>
      </c>
    </row>
    <row r="2244" spans="1:5" x14ac:dyDescent="0.3">
      <c r="A2244" t="s">
        <v>2236</v>
      </c>
      <c r="B2244" t="s">
        <v>8618</v>
      </c>
      <c r="C2244" s="57">
        <v>41020</v>
      </c>
      <c r="D2244" s="58">
        <v>0</v>
      </c>
      <c r="E2244" s="58">
        <v>0</v>
      </c>
    </row>
    <row r="2245" spans="1:5" x14ac:dyDescent="0.3">
      <c r="A2245" t="s">
        <v>2237</v>
      </c>
      <c r="B2245" t="s">
        <v>8619</v>
      </c>
      <c r="C2245" s="57">
        <v>41638</v>
      </c>
      <c r="D2245" s="58">
        <v>0</v>
      </c>
      <c r="E2245" s="58">
        <v>0</v>
      </c>
    </row>
    <row r="2246" spans="1:5" x14ac:dyDescent="0.3">
      <c r="A2246" t="s">
        <v>2238</v>
      </c>
      <c r="B2246" t="s">
        <v>8620</v>
      </c>
      <c r="C2246" s="57">
        <v>42669</v>
      </c>
      <c r="D2246" s="58">
        <v>104560.992</v>
      </c>
      <c r="E2246" s="58">
        <v>18143.499985186627</v>
      </c>
    </row>
    <row r="2247" spans="1:5" x14ac:dyDescent="0.3">
      <c r="A2247" t="s">
        <v>2239</v>
      </c>
      <c r="B2247" t="s">
        <v>8621</v>
      </c>
      <c r="C2247" s="57">
        <v>41574</v>
      </c>
      <c r="D2247" s="58">
        <v>0</v>
      </c>
      <c r="E2247" s="58">
        <v>0</v>
      </c>
    </row>
    <row r="2248" spans="1:5" x14ac:dyDescent="0.3">
      <c r="A2248" t="s">
        <v>2240</v>
      </c>
      <c r="B2248" t="s">
        <v>8622</v>
      </c>
      <c r="C2248" s="57">
        <v>40635</v>
      </c>
      <c r="D2248" s="58">
        <v>0</v>
      </c>
      <c r="E2248" s="58">
        <v>41.095130204273218</v>
      </c>
    </row>
    <row r="2249" spans="1:5" x14ac:dyDescent="0.3">
      <c r="A2249" t="s">
        <v>2241</v>
      </c>
      <c r="B2249" t="s">
        <v>8623</v>
      </c>
      <c r="C2249" s="57">
        <v>41558</v>
      </c>
      <c r="D2249" s="58">
        <v>0</v>
      </c>
      <c r="E2249" s="58">
        <v>59341.368014970525</v>
      </c>
    </row>
    <row r="2250" spans="1:5" x14ac:dyDescent="0.3">
      <c r="A2250" t="s">
        <v>2242</v>
      </c>
      <c r="B2250" t="s">
        <v>8624</v>
      </c>
      <c r="C2250" s="57">
        <v>22725</v>
      </c>
      <c r="D2250" s="58">
        <v>0</v>
      </c>
      <c r="E2250" s="58">
        <v>0</v>
      </c>
    </row>
    <row r="2251" spans="1:5" x14ac:dyDescent="0.3">
      <c r="A2251" t="s">
        <v>2243</v>
      </c>
      <c r="B2251" t="s">
        <v>8625</v>
      </c>
      <c r="C2251" s="57">
        <v>23128</v>
      </c>
      <c r="D2251" s="58">
        <v>56633.874799999998</v>
      </c>
      <c r="E2251" s="58">
        <v>210345.42395057247</v>
      </c>
    </row>
    <row r="2252" spans="1:5" x14ac:dyDescent="0.3">
      <c r="A2252" t="s">
        <v>2244</v>
      </c>
      <c r="B2252" t="s">
        <v>8626</v>
      </c>
      <c r="C2252" s="57">
        <v>23674</v>
      </c>
      <c r="D2252" s="58">
        <v>0</v>
      </c>
      <c r="E2252" s="58">
        <v>0</v>
      </c>
    </row>
    <row r="2253" spans="1:5" x14ac:dyDescent="0.3">
      <c r="A2253" t="s">
        <v>2245</v>
      </c>
      <c r="B2253" t="s">
        <v>8627</v>
      </c>
      <c r="C2253" s="57">
        <v>24844</v>
      </c>
      <c r="D2253" s="58">
        <v>208819.68900000001</v>
      </c>
      <c r="E2253" s="58">
        <v>159243.62954155871</v>
      </c>
    </row>
    <row r="2254" spans="1:5" x14ac:dyDescent="0.3">
      <c r="A2254" t="s">
        <v>2246</v>
      </c>
      <c r="B2254" t="s">
        <v>8628</v>
      </c>
      <c r="C2254" s="57">
        <v>80433</v>
      </c>
      <c r="D2254" s="58">
        <v>0</v>
      </c>
      <c r="E2254" s="58">
        <v>0</v>
      </c>
    </row>
    <row r="2255" spans="1:5" x14ac:dyDescent="0.3">
      <c r="A2255" t="s">
        <v>2247</v>
      </c>
      <c r="B2255" t="s">
        <v>8629</v>
      </c>
      <c r="C2255" s="57">
        <v>27067</v>
      </c>
      <c r="D2255" s="58">
        <v>0</v>
      </c>
      <c r="E2255" s="58">
        <v>0</v>
      </c>
    </row>
    <row r="2256" spans="1:5" x14ac:dyDescent="0.3">
      <c r="A2256" t="s">
        <v>2248</v>
      </c>
      <c r="B2256" t="s">
        <v>8630</v>
      </c>
      <c r="C2256" s="57">
        <v>42669</v>
      </c>
      <c r="D2256" s="58">
        <v>0</v>
      </c>
      <c r="E2256" s="58">
        <v>0</v>
      </c>
    </row>
    <row r="2257" spans="1:5" x14ac:dyDescent="0.3">
      <c r="A2257" t="s">
        <v>2249</v>
      </c>
      <c r="B2257" t="s">
        <v>8631</v>
      </c>
      <c r="C2257" s="57">
        <v>74531</v>
      </c>
      <c r="D2257" s="58">
        <v>49898.802799999998</v>
      </c>
      <c r="E2257" s="58">
        <v>111182.8747676612</v>
      </c>
    </row>
    <row r="2258" spans="1:5" x14ac:dyDescent="0.3">
      <c r="A2258" t="s">
        <v>2250</v>
      </c>
      <c r="B2258" t="s">
        <v>8632</v>
      </c>
      <c r="C2258" s="57">
        <v>28614</v>
      </c>
      <c r="D2258" s="58">
        <v>0</v>
      </c>
      <c r="E2258" s="58">
        <v>0</v>
      </c>
    </row>
    <row r="2259" spans="1:5" x14ac:dyDescent="0.3">
      <c r="A2259" t="s">
        <v>2251</v>
      </c>
      <c r="B2259" t="s">
        <v>8633</v>
      </c>
      <c r="C2259" s="57">
        <v>29056</v>
      </c>
      <c r="D2259" s="58">
        <v>0</v>
      </c>
      <c r="E2259" s="58">
        <v>0</v>
      </c>
    </row>
    <row r="2260" spans="1:5" x14ac:dyDescent="0.3">
      <c r="A2260" t="s">
        <v>2252</v>
      </c>
      <c r="B2260" t="s">
        <v>8634</v>
      </c>
      <c r="C2260" s="57">
        <v>45000</v>
      </c>
      <c r="D2260" s="58">
        <v>0</v>
      </c>
      <c r="E2260" s="58">
        <v>0</v>
      </c>
    </row>
    <row r="2261" spans="1:5" x14ac:dyDescent="0.3">
      <c r="A2261" t="s">
        <v>2253</v>
      </c>
      <c r="B2261" t="s">
        <v>8635</v>
      </c>
      <c r="C2261" s="57">
        <v>27910</v>
      </c>
      <c r="D2261" s="58">
        <v>0</v>
      </c>
      <c r="E2261" s="58">
        <v>0</v>
      </c>
    </row>
    <row r="2262" spans="1:5" x14ac:dyDescent="0.3">
      <c r="A2262" t="s">
        <v>2254</v>
      </c>
      <c r="B2262" t="s">
        <v>8636</v>
      </c>
      <c r="C2262" s="57">
        <v>41483</v>
      </c>
      <c r="D2262" s="58">
        <v>0</v>
      </c>
      <c r="E2262" s="58">
        <v>0</v>
      </c>
    </row>
    <row r="2263" spans="1:5" x14ac:dyDescent="0.3">
      <c r="A2263" t="s">
        <v>2255</v>
      </c>
      <c r="B2263" t="s">
        <v>8637</v>
      </c>
      <c r="C2263" s="57">
        <v>41624</v>
      </c>
      <c r="D2263" s="58">
        <v>3688</v>
      </c>
      <c r="E2263" s="58">
        <v>0</v>
      </c>
    </row>
    <row r="2264" spans="1:5" x14ac:dyDescent="0.3">
      <c r="A2264" t="s">
        <v>2256</v>
      </c>
      <c r="B2264" t="s">
        <v>8638</v>
      </c>
      <c r="C2264" s="57">
        <v>41736</v>
      </c>
      <c r="D2264" s="58">
        <v>0</v>
      </c>
      <c r="E2264" s="58">
        <v>0</v>
      </c>
    </row>
    <row r="2265" spans="1:5" x14ac:dyDescent="0.3">
      <c r="A2265" t="s">
        <v>2257</v>
      </c>
      <c r="B2265" t="s">
        <v>8639</v>
      </c>
      <c r="C2265" s="57">
        <v>41487</v>
      </c>
      <c r="D2265" s="58">
        <v>0</v>
      </c>
      <c r="E2265" s="58">
        <v>0</v>
      </c>
    </row>
    <row r="2266" spans="1:5" x14ac:dyDescent="0.3">
      <c r="A2266" t="s">
        <v>2258</v>
      </c>
      <c r="B2266" t="s">
        <v>8640</v>
      </c>
      <c r="C2266" s="57">
        <v>40959</v>
      </c>
      <c r="D2266" s="58">
        <v>3431.3503000000001</v>
      </c>
      <c r="E2266" s="58">
        <v>0</v>
      </c>
    </row>
    <row r="2267" spans="1:5" x14ac:dyDescent="0.3">
      <c r="A2267" t="s">
        <v>2259</v>
      </c>
      <c r="B2267" t="s">
        <v>8641</v>
      </c>
      <c r="C2267" s="57">
        <v>40508</v>
      </c>
      <c r="D2267" s="58">
        <v>0</v>
      </c>
      <c r="E2267" s="58">
        <v>66219.665432910755</v>
      </c>
    </row>
    <row r="2268" spans="1:5" x14ac:dyDescent="0.3">
      <c r="A2268" t="s">
        <v>2260</v>
      </c>
      <c r="B2268" t="s">
        <v>8642</v>
      </c>
      <c r="C2268" s="57">
        <v>47595</v>
      </c>
      <c r="D2268" s="58">
        <v>0</v>
      </c>
      <c r="E2268" s="58">
        <v>0</v>
      </c>
    </row>
    <row r="2269" spans="1:5" x14ac:dyDescent="0.3">
      <c r="A2269" t="s">
        <v>2261</v>
      </c>
      <c r="B2269" t="s">
        <v>8643</v>
      </c>
      <c r="C2269" s="57">
        <v>40775</v>
      </c>
      <c r="D2269" s="58">
        <v>3401.7367000000004</v>
      </c>
      <c r="E2269" s="58">
        <v>0</v>
      </c>
    </row>
    <row r="2270" spans="1:5" x14ac:dyDescent="0.3">
      <c r="A2270" t="s">
        <v>2262</v>
      </c>
      <c r="B2270" t="s">
        <v>8644</v>
      </c>
      <c r="C2270" s="57">
        <v>36479</v>
      </c>
      <c r="D2270" s="58">
        <v>33192</v>
      </c>
      <c r="E2270" s="58">
        <v>0</v>
      </c>
    </row>
    <row r="2271" spans="1:5" x14ac:dyDescent="0.3">
      <c r="A2271" t="s">
        <v>2263</v>
      </c>
      <c r="B2271" t="s">
        <v>8645</v>
      </c>
      <c r="C2271" s="57">
        <v>41558</v>
      </c>
      <c r="D2271" s="58">
        <v>53221</v>
      </c>
      <c r="E2271" s="58">
        <v>19304.437413457345</v>
      </c>
    </row>
    <row r="2272" spans="1:5" x14ac:dyDescent="0.3">
      <c r="A2272" t="s">
        <v>2264</v>
      </c>
      <c r="B2272" t="s">
        <v>8646</v>
      </c>
      <c r="C2272" s="57">
        <v>20281</v>
      </c>
      <c r="D2272" s="58">
        <v>38124.894500000002</v>
      </c>
      <c r="E2272" s="58">
        <v>48446.021619562591</v>
      </c>
    </row>
    <row r="2273" spans="1:5" x14ac:dyDescent="0.3">
      <c r="A2273" t="s">
        <v>2265</v>
      </c>
      <c r="B2273" t="s">
        <v>8647</v>
      </c>
      <c r="C2273" s="57">
        <v>41624</v>
      </c>
      <c r="D2273" s="58">
        <v>0</v>
      </c>
      <c r="E2273" s="58">
        <v>1869.8284242944314</v>
      </c>
    </row>
    <row r="2274" spans="1:5" x14ac:dyDescent="0.3">
      <c r="A2274" t="s">
        <v>2266</v>
      </c>
      <c r="B2274" t="s">
        <v>8648</v>
      </c>
      <c r="C2274" s="57">
        <v>41460</v>
      </c>
      <c r="D2274" s="58">
        <v>0</v>
      </c>
      <c r="E2274" s="58">
        <v>0</v>
      </c>
    </row>
    <row r="2275" spans="1:5" x14ac:dyDescent="0.3">
      <c r="A2275" t="s">
        <v>2267</v>
      </c>
      <c r="B2275" t="s">
        <v>8649</v>
      </c>
      <c r="C2275" s="57">
        <v>20671</v>
      </c>
      <c r="D2275" s="58">
        <v>0</v>
      </c>
      <c r="E2275" s="58">
        <v>0</v>
      </c>
    </row>
    <row r="2276" spans="1:5" x14ac:dyDescent="0.3">
      <c r="A2276" t="s">
        <v>2268</v>
      </c>
      <c r="B2276" t="s">
        <v>8650</v>
      </c>
      <c r="C2276" s="57">
        <v>38819</v>
      </c>
      <c r="D2276" s="58">
        <v>0</v>
      </c>
      <c r="E2276" s="58">
        <v>0</v>
      </c>
    </row>
    <row r="2277" spans="1:5" x14ac:dyDescent="0.3">
      <c r="A2277" t="s">
        <v>2269</v>
      </c>
      <c r="B2277" t="s">
        <v>8651</v>
      </c>
      <c r="C2277" s="57">
        <v>41886</v>
      </c>
      <c r="D2277" s="58">
        <v>0</v>
      </c>
      <c r="E2277" s="58">
        <v>0</v>
      </c>
    </row>
    <row r="2278" spans="1:5" x14ac:dyDescent="0.3">
      <c r="A2278" t="s">
        <v>2270</v>
      </c>
      <c r="B2278" t="s">
        <v>8652</v>
      </c>
      <c r="C2278" s="57">
        <v>41424</v>
      </c>
      <c r="D2278" s="58">
        <v>0</v>
      </c>
      <c r="E2278" s="58">
        <v>0</v>
      </c>
    </row>
    <row r="2279" spans="1:5" x14ac:dyDescent="0.3">
      <c r="A2279" t="s">
        <v>2271</v>
      </c>
      <c r="B2279" t="s">
        <v>8653</v>
      </c>
      <c r="C2279" s="57">
        <v>40712</v>
      </c>
      <c r="D2279" s="58">
        <v>0</v>
      </c>
      <c r="E2279" s="58">
        <v>0</v>
      </c>
    </row>
    <row r="2280" spans="1:5" x14ac:dyDescent="0.3">
      <c r="A2280" t="s">
        <v>2272</v>
      </c>
      <c r="B2280" t="s">
        <v>8654</v>
      </c>
      <c r="C2280" s="57">
        <v>30582</v>
      </c>
      <c r="D2280" s="58">
        <v>173633.82319999998</v>
      </c>
      <c r="E2280" s="58">
        <v>360969.34993178491</v>
      </c>
    </row>
    <row r="2281" spans="1:5" x14ac:dyDescent="0.3">
      <c r="A2281" t="s">
        <v>2273</v>
      </c>
      <c r="B2281" t="s">
        <v>8655</v>
      </c>
      <c r="C2281" s="57">
        <v>39352</v>
      </c>
      <c r="D2281" s="58">
        <v>0</v>
      </c>
      <c r="E2281" s="58">
        <v>0</v>
      </c>
    </row>
    <row r="2282" spans="1:5" x14ac:dyDescent="0.3">
      <c r="A2282" t="s">
        <v>2274</v>
      </c>
      <c r="B2282" t="s">
        <v>8656</v>
      </c>
      <c r="C2282" s="57">
        <v>41583</v>
      </c>
      <c r="D2282" s="58">
        <v>0</v>
      </c>
      <c r="E2282" s="58">
        <v>0</v>
      </c>
    </row>
    <row r="2283" spans="1:5" x14ac:dyDescent="0.3">
      <c r="A2283" t="s">
        <v>2275</v>
      </c>
      <c r="B2283" t="s">
        <v>8657</v>
      </c>
      <c r="C2283" s="57">
        <v>41787</v>
      </c>
      <c r="D2283" s="58">
        <v>0</v>
      </c>
      <c r="E2283" s="58">
        <v>0</v>
      </c>
    </row>
    <row r="2284" spans="1:5" x14ac:dyDescent="0.3">
      <c r="A2284" t="s">
        <v>2276</v>
      </c>
      <c r="B2284" t="s">
        <v>8657</v>
      </c>
      <c r="C2284" s="57">
        <v>41787</v>
      </c>
      <c r="D2284" s="58">
        <v>0</v>
      </c>
      <c r="E2284" s="58">
        <v>0</v>
      </c>
    </row>
    <row r="2285" spans="1:5" x14ac:dyDescent="0.3">
      <c r="A2285" t="s">
        <v>2277</v>
      </c>
      <c r="B2285" t="s">
        <v>8658</v>
      </c>
      <c r="C2285" s="57">
        <v>31237</v>
      </c>
      <c r="D2285" s="58">
        <v>0</v>
      </c>
      <c r="E2285" s="58">
        <v>0</v>
      </c>
    </row>
    <row r="2286" spans="1:5" x14ac:dyDescent="0.3">
      <c r="A2286" t="s">
        <v>2278</v>
      </c>
      <c r="B2286" t="s">
        <v>8659</v>
      </c>
      <c r="C2286" s="57">
        <v>40278</v>
      </c>
      <c r="D2286" s="58">
        <v>10521.088500000002</v>
      </c>
      <c r="E2286" s="58">
        <v>41793.747417745864</v>
      </c>
    </row>
    <row r="2287" spans="1:5" x14ac:dyDescent="0.3">
      <c r="A2287" t="s">
        <v>2279</v>
      </c>
      <c r="B2287" t="s">
        <v>8659</v>
      </c>
      <c r="C2287" s="57">
        <v>40278</v>
      </c>
      <c r="D2287" s="58">
        <v>0</v>
      </c>
      <c r="E2287" s="58">
        <v>1982.8400323561827</v>
      </c>
    </row>
    <row r="2288" spans="1:5" x14ac:dyDescent="0.3">
      <c r="A2288" t="s">
        <v>2280</v>
      </c>
      <c r="B2288" t="s">
        <v>8660</v>
      </c>
      <c r="C2288" s="57">
        <v>37949</v>
      </c>
      <c r="D2288" s="58">
        <v>0</v>
      </c>
      <c r="E2288" s="58">
        <v>0</v>
      </c>
    </row>
    <row r="2289" spans="1:5" x14ac:dyDescent="0.3">
      <c r="A2289" t="s">
        <v>2281</v>
      </c>
      <c r="B2289" t="s">
        <v>8661</v>
      </c>
      <c r="C2289" s="57">
        <v>41337</v>
      </c>
      <c r="D2289" s="58">
        <v>0</v>
      </c>
      <c r="E2289" s="58">
        <v>0</v>
      </c>
    </row>
    <row r="2290" spans="1:5" x14ac:dyDescent="0.3">
      <c r="A2290" t="s">
        <v>2282</v>
      </c>
      <c r="B2290" t="s">
        <v>8662</v>
      </c>
      <c r="C2290" s="57">
        <v>48101</v>
      </c>
      <c r="D2290" s="58">
        <v>0</v>
      </c>
      <c r="E2290" s="58">
        <v>23311.212608373986</v>
      </c>
    </row>
    <row r="2291" spans="1:5" x14ac:dyDescent="0.3">
      <c r="A2291" t="s">
        <v>2283</v>
      </c>
      <c r="B2291" t="s">
        <v>8663</v>
      </c>
      <c r="C2291" s="57">
        <v>43967</v>
      </c>
      <c r="D2291" s="58">
        <v>0</v>
      </c>
      <c r="E2291" s="58">
        <v>0</v>
      </c>
    </row>
    <row r="2292" spans="1:5" x14ac:dyDescent="0.3">
      <c r="A2292" t="s">
        <v>2284</v>
      </c>
      <c r="B2292" t="s">
        <v>8664</v>
      </c>
      <c r="C2292" s="57">
        <v>43980</v>
      </c>
      <c r="D2292" s="58">
        <v>0</v>
      </c>
      <c r="E2292" s="58">
        <v>21929.388855255296</v>
      </c>
    </row>
    <row r="2293" spans="1:5" x14ac:dyDescent="0.3">
      <c r="A2293" t="s">
        <v>2285</v>
      </c>
      <c r="B2293" t="s">
        <v>8665</v>
      </c>
      <c r="C2293" s="57">
        <v>41338</v>
      </c>
      <c r="D2293" s="58">
        <v>101033.1268</v>
      </c>
      <c r="E2293" s="58">
        <v>82400.872950843332</v>
      </c>
    </row>
    <row r="2294" spans="1:5" x14ac:dyDescent="0.3">
      <c r="A2294" t="s">
        <v>2286</v>
      </c>
      <c r="B2294" t="s">
        <v>8666</v>
      </c>
      <c r="C2294" s="57">
        <v>44201</v>
      </c>
      <c r="D2294" s="58">
        <v>0</v>
      </c>
      <c r="E2294" s="58">
        <v>0</v>
      </c>
    </row>
    <row r="2295" spans="1:5" x14ac:dyDescent="0.3">
      <c r="A2295" t="s">
        <v>2287</v>
      </c>
      <c r="B2295" t="s">
        <v>8667</v>
      </c>
      <c r="C2295" s="57">
        <v>44318</v>
      </c>
      <c r="D2295" s="58">
        <v>0</v>
      </c>
      <c r="E2295" s="58">
        <v>0</v>
      </c>
    </row>
    <row r="2296" spans="1:5" x14ac:dyDescent="0.3">
      <c r="A2296" t="s">
        <v>2288</v>
      </c>
      <c r="B2296" t="s">
        <v>8668</v>
      </c>
      <c r="C2296" s="57">
        <v>41407</v>
      </c>
      <c r="D2296" s="58">
        <v>0</v>
      </c>
      <c r="E2296" s="58">
        <v>0</v>
      </c>
    </row>
    <row r="2297" spans="1:5" x14ac:dyDescent="0.3">
      <c r="A2297" t="s">
        <v>2289</v>
      </c>
      <c r="B2297" t="s">
        <v>8669</v>
      </c>
      <c r="C2297" s="57">
        <v>40517</v>
      </c>
      <c r="D2297" s="58">
        <v>0</v>
      </c>
      <c r="E2297" s="58">
        <v>0</v>
      </c>
    </row>
    <row r="2298" spans="1:5" x14ac:dyDescent="0.3">
      <c r="A2298" t="s">
        <v>2290</v>
      </c>
      <c r="B2298" t="s">
        <v>8670</v>
      </c>
      <c r="C2298" s="57">
        <v>40557</v>
      </c>
      <c r="D2298" s="58">
        <v>0</v>
      </c>
      <c r="E2298" s="58">
        <v>0</v>
      </c>
    </row>
    <row r="2299" spans="1:5" x14ac:dyDescent="0.3">
      <c r="A2299" t="s">
        <v>2291</v>
      </c>
      <c r="B2299" t="s">
        <v>8671</v>
      </c>
      <c r="C2299" s="57">
        <v>43928</v>
      </c>
      <c r="D2299" s="58">
        <v>0</v>
      </c>
      <c r="E2299" s="58">
        <v>0</v>
      </c>
    </row>
    <row r="2300" spans="1:5" x14ac:dyDescent="0.3">
      <c r="A2300" t="s">
        <v>2292</v>
      </c>
      <c r="B2300" t="s">
        <v>8672</v>
      </c>
      <c r="C2300" s="57">
        <v>40941</v>
      </c>
      <c r="D2300" s="58">
        <v>0</v>
      </c>
      <c r="E2300" s="58">
        <v>0</v>
      </c>
    </row>
    <row r="2301" spans="1:5" x14ac:dyDescent="0.3">
      <c r="A2301" t="s">
        <v>2293</v>
      </c>
      <c r="B2301" t="s">
        <v>8673</v>
      </c>
      <c r="C2301" s="57">
        <v>41138</v>
      </c>
      <c r="D2301" s="58">
        <v>0</v>
      </c>
      <c r="E2301" s="58">
        <v>0</v>
      </c>
    </row>
    <row r="2302" spans="1:5" x14ac:dyDescent="0.3">
      <c r="A2302" t="s">
        <v>2294</v>
      </c>
      <c r="B2302" t="s">
        <v>8674</v>
      </c>
      <c r="C2302" s="57">
        <v>46060</v>
      </c>
      <c r="D2302" s="58">
        <v>0</v>
      </c>
      <c r="E2302" s="58">
        <v>0</v>
      </c>
    </row>
    <row r="2303" spans="1:5" x14ac:dyDescent="0.3">
      <c r="A2303" t="s">
        <v>2295</v>
      </c>
      <c r="B2303" t="s">
        <v>8675</v>
      </c>
      <c r="C2303" s="57">
        <v>41621</v>
      </c>
      <c r="D2303" s="58">
        <v>0</v>
      </c>
      <c r="E2303" s="58">
        <v>0</v>
      </c>
    </row>
    <row r="2304" spans="1:5" x14ac:dyDescent="0.3">
      <c r="A2304" t="s">
        <v>2296</v>
      </c>
      <c r="B2304" t="s">
        <v>8676</v>
      </c>
      <c r="C2304" s="57">
        <v>40848</v>
      </c>
      <c r="D2304" s="58">
        <v>0</v>
      </c>
      <c r="E2304" s="58">
        <v>0</v>
      </c>
    </row>
    <row r="2305" spans="1:5" x14ac:dyDescent="0.3">
      <c r="A2305" t="s">
        <v>2297</v>
      </c>
      <c r="B2305" t="s">
        <v>8677</v>
      </c>
      <c r="C2305" s="57">
        <v>46723</v>
      </c>
      <c r="D2305" s="58">
        <v>0</v>
      </c>
      <c r="E2305" s="58">
        <v>0</v>
      </c>
    </row>
    <row r="2306" spans="1:5" x14ac:dyDescent="0.3">
      <c r="A2306" t="s">
        <v>2298</v>
      </c>
      <c r="B2306" t="s">
        <v>8678</v>
      </c>
      <c r="C2306" s="57">
        <v>47867</v>
      </c>
      <c r="D2306" s="58">
        <v>0</v>
      </c>
      <c r="E2306" s="58">
        <v>0</v>
      </c>
    </row>
    <row r="2307" spans="1:5" x14ac:dyDescent="0.3">
      <c r="A2307" t="s">
        <v>2299</v>
      </c>
      <c r="B2307" t="s">
        <v>8679</v>
      </c>
      <c r="C2307" s="57">
        <v>45000</v>
      </c>
      <c r="D2307" s="58">
        <v>82173.618799999997</v>
      </c>
      <c r="E2307" s="58">
        <v>58555.423649813798</v>
      </c>
    </row>
    <row r="2308" spans="1:5" x14ac:dyDescent="0.3">
      <c r="A2308" t="s">
        <v>2300</v>
      </c>
      <c r="B2308" t="s">
        <v>8680</v>
      </c>
      <c r="C2308" s="57">
        <v>48348</v>
      </c>
      <c r="D2308" s="58">
        <v>0</v>
      </c>
      <c r="E2308" s="58">
        <v>0</v>
      </c>
    </row>
    <row r="2309" spans="1:5" x14ac:dyDescent="0.3">
      <c r="A2309" t="s">
        <v>2301</v>
      </c>
      <c r="B2309" t="s">
        <v>8681</v>
      </c>
      <c r="C2309" s="57">
        <v>41251</v>
      </c>
      <c r="D2309" s="58">
        <v>243372.5111</v>
      </c>
      <c r="E2309" s="58">
        <v>323541.96009824309</v>
      </c>
    </row>
    <row r="2310" spans="1:5" x14ac:dyDescent="0.3">
      <c r="A2310" t="s">
        <v>2302</v>
      </c>
      <c r="B2310" t="s">
        <v>8682</v>
      </c>
      <c r="C2310" s="57">
        <v>40557</v>
      </c>
      <c r="D2310" s="58">
        <v>0</v>
      </c>
      <c r="E2310" s="58">
        <v>0</v>
      </c>
    </row>
    <row r="2311" spans="1:5" x14ac:dyDescent="0.3">
      <c r="A2311" t="s">
        <v>2303</v>
      </c>
      <c r="B2311" t="s">
        <v>8683</v>
      </c>
      <c r="C2311" s="57">
        <v>70002</v>
      </c>
      <c r="D2311" s="58">
        <v>0</v>
      </c>
      <c r="E2311" s="58">
        <v>0</v>
      </c>
    </row>
    <row r="2312" spans="1:5" x14ac:dyDescent="0.3">
      <c r="A2312" t="s">
        <v>2304</v>
      </c>
      <c r="B2312" t="s">
        <v>8684</v>
      </c>
      <c r="C2312" s="57">
        <v>61284</v>
      </c>
      <c r="D2312" s="58">
        <v>10527.258</v>
      </c>
      <c r="E2312" s="58">
        <v>13807.963748635801</v>
      </c>
    </row>
    <row r="2313" spans="1:5" x14ac:dyDescent="0.3">
      <c r="A2313" t="s">
        <v>2305</v>
      </c>
      <c r="B2313" t="s">
        <v>8685</v>
      </c>
      <c r="C2313" s="57">
        <v>55238</v>
      </c>
      <c r="D2313" s="58">
        <v>69175.369000000006</v>
      </c>
      <c r="E2313" s="58">
        <v>77998.557127710577</v>
      </c>
    </row>
    <row r="2314" spans="1:5" x14ac:dyDescent="0.3">
      <c r="A2314" t="s">
        <v>2306</v>
      </c>
      <c r="B2314" t="s">
        <v>8686</v>
      </c>
      <c r="C2314" s="57">
        <v>55303</v>
      </c>
      <c r="D2314" s="58">
        <v>0</v>
      </c>
      <c r="E2314" s="58">
        <v>0</v>
      </c>
    </row>
    <row r="2315" spans="1:5" x14ac:dyDescent="0.3">
      <c r="A2315" t="s">
        <v>2307</v>
      </c>
      <c r="B2315" t="s">
        <v>8687</v>
      </c>
      <c r="C2315" s="57">
        <v>78912</v>
      </c>
      <c r="D2315" s="58">
        <v>0</v>
      </c>
      <c r="E2315" s="58">
        <v>0</v>
      </c>
    </row>
    <row r="2316" spans="1:5" x14ac:dyDescent="0.3">
      <c r="A2316" t="s">
        <v>2308</v>
      </c>
      <c r="B2316" t="s">
        <v>8688</v>
      </c>
      <c r="C2316" s="57">
        <v>40982</v>
      </c>
      <c r="D2316" s="58">
        <v>0</v>
      </c>
      <c r="E2316" s="58">
        <v>0</v>
      </c>
    </row>
    <row r="2317" spans="1:5" x14ac:dyDescent="0.3">
      <c r="A2317" t="s">
        <v>2309</v>
      </c>
      <c r="B2317" t="s">
        <v>8689</v>
      </c>
      <c r="C2317" s="57">
        <v>40775</v>
      </c>
      <c r="D2317" s="58">
        <v>0</v>
      </c>
      <c r="E2317" s="58">
        <v>0</v>
      </c>
    </row>
    <row r="2318" spans="1:5" x14ac:dyDescent="0.3">
      <c r="A2318" t="s">
        <v>2310</v>
      </c>
      <c r="B2318" t="s">
        <v>8690</v>
      </c>
      <c r="C2318" s="57">
        <v>41154</v>
      </c>
      <c r="D2318" s="58">
        <v>0</v>
      </c>
      <c r="E2318" s="58">
        <v>0</v>
      </c>
    </row>
    <row r="2319" spans="1:5" x14ac:dyDescent="0.3">
      <c r="A2319" t="s">
        <v>2311</v>
      </c>
      <c r="B2319" t="s">
        <v>8691</v>
      </c>
      <c r="C2319" s="57">
        <v>41251</v>
      </c>
      <c r="D2319" s="58">
        <v>0</v>
      </c>
      <c r="E2319" s="58">
        <v>0</v>
      </c>
    </row>
    <row r="2320" spans="1:5" x14ac:dyDescent="0.3">
      <c r="A2320" t="s">
        <v>2312</v>
      </c>
      <c r="B2320" t="s">
        <v>8692</v>
      </c>
      <c r="C2320" s="57">
        <v>41251</v>
      </c>
      <c r="D2320" s="58">
        <v>0</v>
      </c>
      <c r="E2320" s="58">
        <v>21461.931749181687</v>
      </c>
    </row>
    <row r="2321" spans="1:5" x14ac:dyDescent="0.3">
      <c r="A2321" t="s">
        <v>2313</v>
      </c>
      <c r="B2321" t="s">
        <v>8693</v>
      </c>
      <c r="C2321" s="57">
        <v>40967</v>
      </c>
      <c r="D2321" s="58">
        <v>0</v>
      </c>
      <c r="E2321" s="58">
        <v>0</v>
      </c>
    </row>
    <row r="2322" spans="1:5" x14ac:dyDescent="0.3">
      <c r="A2322" t="s">
        <v>2314</v>
      </c>
      <c r="B2322" t="s">
        <v>8694</v>
      </c>
      <c r="C2322" s="57">
        <v>50819</v>
      </c>
      <c r="D2322" s="58">
        <v>0</v>
      </c>
      <c r="E2322" s="58">
        <v>0</v>
      </c>
    </row>
    <row r="2323" spans="1:5" x14ac:dyDescent="0.3">
      <c r="A2323" t="s">
        <v>2315</v>
      </c>
      <c r="B2323" t="s">
        <v>8695</v>
      </c>
      <c r="C2323" s="57">
        <v>25351</v>
      </c>
      <c r="D2323" s="58">
        <v>0</v>
      </c>
      <c r="E2323" s="58">
        <v>9451.8799469828391</v>
      </c>
    </row>
    <row r="2324" spans="1:5" x14ac:dyDescent="0.3">
      <c r="A2324" t="s">
        <v>2316</v>
      </c>
      <c r="B2324" t="s">
        <v>8696</v>
      </c>
      <c r="C2324" s="57">
        <v>55238</v>
      </c>
      <c r="D2324" s="58">
        <v>0</v>
      </c>
      <c r="E2324" s="58">
        <v>0</v>
      </c>
    </row>
    <row r="2325" spans="1:5" x14ac:dyDescent="0.3">
      <c r="A2325" t="s">
        <v>2317</v>
      </c>
      <c r="B2325" t="s">
        <v>8697</v>
      </c>
      <c r="C2325" s="57">
        <v>24597</v>
      </c>
      <c r="D2325" s="58">
        <v>0</v>
      </c>
      <c r="E2325" s="58">
        <v>0</v>
      </c>
    </row>
    <row r="2326" spans="1:5" x14ac:dyDescent="0.3">
      <c r="A2326" t="s">
        <v>2318</v>
      </c>
      <c r="B2326" t="s">
        <v>8698</v>
      </c>
      <c r="C2326" s="57">
        <v>41223</v>
      </c>
      <c r="D2326" s="58">
        <v>0</v>
      </c>
      <c r="E2326" s="58">
        <v>0</v>
      </c>
    </row>
    <row r="2327" spans="1:5" x14ac:dyDescent="0.3">
      <c r="A2327" t="s">
        <v>2319</v>
      </c>
      <c r="B2327" t="s">
        <v>8699</v>
      </c>
      <c r="C2327" s="57">
        <v>71749</v>
      </c>
      <c r="D2327" s="58">
        <v>0</v>
      </c>
      <c r="E2327" s="58">
        <v>0</v>
      </c>
    </row>
    <row r="2328" spans="1:5" x14ac:dyDescent="0.3">
      <c r="A2328" t="s">
        <v>2320</v>
      </c>
      <c r="B2328" t="s">
        <v>8700</v>
      </c>
      <c r="C2328" s="57">
        <v>68836</v>
      </c>
      <c r="D2328" s="58">
        <v>0</v>
      </c>
      <c r="E2328" s="58">
        <v>0</v>
      </c>
    </row>
    <row r="2329" spans="1:5" x14ac:dyDescent="0.3">
      <c r="A2329" t="s">
        <v>2321</v>
      </c>
      <c r="B2329" t="s">
        <v>8701</v>
      </c>
      <c r="C2329" s="57">
        <v>42616</v>
      </c>
      <c r="D2329" s="58">
        <v>35629.328000000001</v>
      </c>
      <c r="E2329" s="58">
        <v>0</v>
      </c>
    </row>
    <row r="2330" spans="1:5" x14ac:dyDescent="0.3">
      <c r="A2330" t="s">
        <v>2322</v>
      </c>
      <c r="B2330" t="s">
        <v>8702</v>
      </c>
      <c r="C2330" s="57">
        <v>55238</v>
      </c>
      <c r="D2330" s="58">
        <v>0</v>
      </c>
      <c r="E2330" s="58">
        <v>0</v>
      </c>
    </row>
    <row r="2331" spans="1:5" x14ac:dyDescent="0.3">
      <c r="A2331" t="s">
        <v>2323</v>
      </c>
      <c r="B2331" t="s">
        <v>8703</v>
      </c>
      <c r="C2331" s="57">
        <v>41023</v>
      </c>
      <c r="D2331" s="58">
        <v>220378.19889999999</v>
      </c>
      <c r="E2331" s="58">
        <v>260424.97699575493</v>
      </c>
    </row>
    <row r="2332" spans="1:5" x14ac:dyDescent="0.3">
      <c r="A2332" t="s">
        <v>2324</v>
      </c>
      <c r="B2332" t="s">
        <v>8704</v>
      </c>
      <c r="C2332" s="57">
        <v>40557</v>
      </c>
      <c r="D2332" s="58">
        <v>0</v>
      </c>
      <c r="E2332" s="58">
        <v>0</v>
      </c>
    </row>
    <row r="2333" spans="1:5" x14ac:dyDescent="0.3">
      <c r="A2333" t="s">
        <v>2325</v>
      </c>
      <c r="B2333" t="s">
        <v>8705</v>
      </c>
      <c r="C2333" s="57">
        <v>71956</v>
      </c>
      <c r="D2333" s="58">
        <v>0</v>
      </c>
      <c r="E2333" s="58">
        <v>0</v>
      </c>
    </row>
    <row r="2334" spans="1:5" x14ac:dyDescent="0.3">
      <c r="A2334" t="s">
        <v>2326</v>
      </c>
      <c r="B2334" t="s">
        <v>8706</v>
      </c>
      <c r="C2334" s="57">
        <v>40765</v>
      </c>
      <c r="D2334" s="58">
        <v>0</v>
      </c>
      <c r="E2334" s="58">
        <v>0</v>
      </c>
    </row>
    <row r="2335" spans="1:5" x14ac:dyDescent="0.3">
      <c r="A2335" t="s">
        <v>2327</v>
      </c>
      <c r="B2335" t="s">
        <v>8707</v>
      </c>
      <c r="C2335" s="57">
        <v>41506</v>
      </c>
      <c r="D2335" s="58">
        <v>22128</v>
      </c>
      <c r="E2335" s="58">
        <v>0</v>
      </c>
    </row>
    <row r="2336" spans="1:5" x14ac:dyDescent="0.3">
      <c r="A2336" t="s">
        <v>2328</v>
      </c>
      <c r="B2336" t="s">
        <v>8708</v>
      </c>
      <c r="C2336" s="57">
        <v>72554</v>
      </c>
      <c r="D2336" s="58">
        <v>57731.348800000007</v>
      </c>
      <c r="E2336" s="58">
        <v>91744.878181039952</v>
      </c>
    </row>
    <row r="2337" spans="1:5" x14ac:dyDescent="0.3">
      <c r="A2337" t="s">
        <v>2329</v>
      </c>
      <c r="B2337" t="s">
        <v>8709</v>
      </c>
      <c r="C2337" s="57">
        <v>48348</v>
      </c>
      <c r="D2337" s="58">
        <v>191845.99599999998</v>
      </c>
      <c r="E2337" s="58">
        <v>155586.1629533784</v>
      </c>
    </row>
    <row r="2338" spans="1:5" x14ac:dyDescent="0.3">
      <c r="A2338" t="s">
        <v>2330</v>
      </c>
      <c r="B2338" t="s">
        <v>8710</v>
      </c>
      <c r="C2338" s="57">
        <v>40987</v>
      </c>
      <c r="D2338" s="58">
        <v>158390.44079999998</v>
      </c>
      <c r="E2338" s="58">
        <v>131591.74380535839</v>
      </c>
    </row>
    <row r="2339" spans="1:5" x14ac:dyDescent="0.3">
      <c r="A2339" t="s">
        <v>2331</v>
      </c>
      <c r="B2339" t="s">
        <v>8711</v>
      </c>
      <c r="C2339" s="57">
        <v>77533</v>
      </c>
      <c r="D2339" s="58">
        <v>172033.25750000001</v>
      </c>
      <c r="E2339" s="58">
        <v>111198.28544148779</v>
      </c>
    </row>
    <row r="2340" spans="1:5" x14ac:dyDescent="0.3">
      <c r="A2340" t="s">
        <v>2332</v>
      </c>
      <c r="B2340" t="s">
        <v>8712</v>
      </c>
      <c r="C2340" s="57">
        <v>48348</v>
      </c>
      <c r="D2340" s="58">
        <v>0</v>
      </c>
      <c r="E2340" s="58">
        <v>0</v>
      </c>
    </row>
    <row r="2341" spans="1:5" x14ac:dyDescent="0.3">
      <c r="A2341" t="s">
        <v>2333</v>
      </c>
      <c r="B2341" t="s">
        <v>8713</v>
      </c>
      <c r="C2341" s="57">
        <v>20281</v>
      </c>
      <c r="D2341" s="58">
        <v>140151.98379999999</v>
      </c>
      <c r="E2341" s="58">
        <v>107854.16922111507</v>
      </c>
    </row>
    <row r="2342" spans="1:5" x14ac:dyDescent="0.3">
      <c r="A2342" t="s">
        <v>2334</v>
      </c>
      <c r="B2342" t="s">
        <v>8714</v>
      </c>
      <c r="C2342" s="57">
        <v>40712</v>
      </c>
      <c r="D2342" s="58">
        <v>0</v>
      </c>
      <c r="E2342" s="58">
        <v>0</v>
      </c>
    </row>
    <row r="2343" spans="1:5" x14ac:dyDescent="0.3">
      <c r="A2343" t="s">
        <v>2335</v>
      </c>
      <c r="B2343" t="s">
        <v>8715</v>
      </c>
      <c r="C2343" s="57">
        <v>40557</v>
      </c>
      <c r="D2343" s="58">
        <v>0</v>
      </c>
      <c r="E2343" s="58">
        <v>0</v>
      </c>
    </row>
    <row r="2344" spans="1:5" x14ac:dyDescent="0.3">
      <c r="A2344" t="s">
        <v>2336</v>
      </c>
      <c r="B2344" t="s">
        <v>8716</v>
      </c>
      <c r="C2344" s="57">
        <v>73919</v>
      </c>
      <c r="D2344" s="58">
        <v>0</v>
      </c>
      <c r="E2344" s="58">
        <v>0</v>
      </c>
    </row>
    <row r="2345" spans="1:5" x14ac:dyDescent="0.3">
      <c r="A2345" t="s">
        <v>2337</v>
      </c>
      <c r="B2345" t="s">
        <v>8717</v>
      </c>
      <c r="C2345" s="57">
        <v>40814</v>
      </c>
      <c r="D2345" s="58">
        <v>0</v>
      </c>
      <c r="E2345" s="58">
        <v>0</v>
      </c>
    </row>
    <row r="2346" spans="1:5" x14ac:dyDescent="0.3">
      <c r="A2346" t="s">
        <v>2338</v>
      </c>
      <c r="B2346" t="s">
        <v>8718</v>
      </c>
      <c r="C2346" s="57">
        <v>28563</v>
      </c>
      <c r="D2346" s="58">
        <v>0</v>
      </c>
      <c r="E2346" s="58">
        <v>0</v>
      </c>
    </row>
    <row r="2347" spans="1:5" x14ac:dyDescent="0.3">
      <c r="A2347" t="s">
        <v>2339</v>
      </c>
      <c r="B2347" t="s">
        <v>8719</v>
      </c>
      <c r="C2347" s="57">
        <v>31657</v>
      </c>
      <c r="D2347" s="58">
        <v>12908</v>
      </c>
      <c r="E2347" s="58">
        <v>0</v>
      </c>
    </row>
    <row r="2348" spans="1:5" x14ac:dyDescent="0.3">
      <c r="A2348" t="s">
        <v>2340</v>
      </c>
      <c r="B2348" t="s">
        <v>8720</v>
      </c>
      <c r="C2348" s="57">
        <v>74426</v>
      </c>
      <c r="D2348" s="58">
        <v>0</v>
      </c>
      <c r="E2348" s="58">
        <v>0</v>
      </c>
    </row>
    <row r="2349" spans="1:5" x14ac:dyDescent="0.3">
      <c r="A2349" t="s">
        <v>2341</v>
      </c>
      <c r="B2349" t="s">
        <v>8721</v>
      </c>
      <c r="C2349" s="57">
        <v>71008</v>
      </c>
      <c r="D2349" s="58">
        <v>0</v>
      </c>
      <c r="E2349" s="58">
        <v>0</v>
      </c>
    </row>
    <row r="2350" spans="1:5" x14ac:dyDescent="0.3">
      <c r="A2350" t="s">
        <v>2342</v>
      </c>
      <c r="B2350" t="s">
        <v>8722</v>
      </c>
      <c r="C2350" s="57">
        <v>41240</v>
      </c>
      <c r="D2350" s="58">
        <v>93616.284</v>
      </c>
      <c r="E2350" s="58">
        <v>120465.2373025514</v>
      </c>
    </row>
    <row r="2351" spans="1:5" x14ac:dyDescent="0.3">
      <c r="A2351" t="s">
        <v>2343</v>
      </c>
      <c r="B2351" t="s">
        <v>8723</v>
      </c>
      <c r="C2351" s="57">
        <v>74868</v>
      </c>
      <c r="D2351" s="58">
        <v>0</v>
      </c>
      <c r="E2351" s="58">
        <v>0</v>
      </c>
    </row>
    <row r="2352" spans="1:5" x14ac:dyDescent="0.3">
      <c r="A2352" t="s">
        <v>2344</v>
      </c>
      <c r="B2352" t="s">
        <v>8724</v>
      </c>
      <c r="C2352" s="57">
        <v>37663</v>
      </c>
      <c r="D2352" s="58">
        <v>0</v>
      </c>
      <c r="E2352" s="58">
        <v>0</v>
      </c>
    </row>
    <row r="2353" spans="1:5" x14ac:dyDescent="0.3">
      <c r="A2353" t="s">
        <v>2345</v>
      </c>
      <c r="B2353" t="s">
        <v>8725</v>
      </c>
      <c r="C2353" s="57">
        <v>32060</v>
      </c>
      <c r="D2353" s="58">
        <v>0</v>
      </c>
      <c r="E2353" s="58">
        <v>0</v>
      </c>
    </row>
    <row r="2354" spans="1:5" x14ac:dyDescent="0.3">
      <c r="A2354" t="s">
        <v>2346</v>
      </c>
      <c r="B2354" t="s">
        <v>8726</v>
      </c>
      <c r="C2354" s="57">
        <v>75375</v>
      </c>
      <c r="D2354" s="58">
        <v>0</v>
      </c>
      <c r="E2354" s="58">
        <v>0</v>
      </c>
    </row>
    <row r="2355" spans="1:5" x14ac:dyDescent="0.3">
      <c r="A2355" t="s">
        <v>2347</v>
      </c>
      <c r="B2355" t="s">
        <v>8727</v>
      </c>
      <c r="C2355" s="57">
        <v>75531</v>
      </c>
      <c r="D2355" s="58">
        <v>0</v>
      </c>
      <c r="E2355" s="58">
        <v>0</v>
      </c>
    </row>
    <row r="2356" spans="1:5" x14ac:dyDescent="0.3">
      <c r="A2356" t="s">
        <v>2348</v>
      </c>
      <c r="B2356" t="s">
        <v>8728</v>
      </c>
      <c r="C2356" s="57">
        <v>55238</v>
      </c>
      <c r="D2356" s="58">
        <v>0</v>
      </c>
      <c r="E2356" s="58">
        <v>0</v>
      </c>
    </row>
    <row r="2357" spans="1:5" x14ac:dyDescent="0.3">
      <c r="A2357" t="s">
        <v>2349</v>
      </c>
      <c r="B2357" t="s">
        <v>8729</v>
      </c>
      <c r="C2357" s="57">
        <v>41000</v>
      </c>
      <c r="D2357" s="58">
        <v>0</v>
      </c>
      <c r="E2357" s="58">
        <v>0</v>
      </c>
    </row>
    <row r="2358" spans="1:5" x14ac:dyDescent="0.3">
      <c r="A2358" t="s">
        <v>2350</v>
      </c>
      <c r="B2358" t="s">
        <v>8730</v>
      </c>
      <c r="C2358" s="57">
        <v>40712</v>
      </c>
      <c r="D2358" s="58">
        <v>10572.912300000002</v>
      </c>
      <c r="E2358" s="58">
        <v>1797.9119464369533</v>
      </c>
    </row>
    <row r="2359" spans="1:5" x14ac:dyDescent="0.3">
      <c r="A2359" t="s">
        <v>2351</v>
      </c>
      <c r="B2359" t="s">
        <v>8731</v>
      </c>
      <c r="C2359" s="57">
        <v>77533</v>
      </c>
      <c r="D2359" s="58">
        <v>40568</v>
      </c>
      <c r="E2359" s="58">
        <v>0</v>
      </c>
    </row>
    <row r="2360" spans="1:5" x14ac:dyDescent="0.3">
      <c r="A2360" t="s">
        <v>2352</v>
      </c>
      <c r="B2360" t="s">
        <v>8732</v>
      </c>
      <c r="C2360" s="57">
        <v>50819</v>
      </c>
      <c r="D2360" s="58">
        <v>0</v>
      </c>
      <c r="E2360" s="58">
        <v>0</v>
      </c>
    </row>
    <row r="2361" spans="1:5" x14ac:dyDescent="0.3">
      <c r="A2361" t="s">
        <v>2353</v>
      </c>
      <c r="B2361" t="s">
        <v>8733</v>
      </c>
      <c r="C2361" s="57">
        <v>41506</v>
      </c>
      <c r="D2361" s="58">
        <v>42104.096400000002</v>
      </c>
      <c r="E2361" s="58">
        <v>0</v>
      </c>
    </row>
    <row r="2362" spans="1:5" x14ac:dyDescent="0.3">
      <c r="A2362" t="s">
        <v>2354</v>
      </c>
      <c r="B2362" t="s">
        <v>8734</v>
      </c>
      <c r="C2362" s="57">
        <v>77975</v>
      </c>
      <c r="D2362" s="58">
        <v>0</v>
      </c>
      <c r="E2362" s="58">
        <v>0</v>
      </c>
    </row>
    <row r="2363" spans="1:5" x14ac:dyDescent="0.3">
      <c r="A2363" t="s">
        <v>2355</v>
      </c>
      <c r="B2363" t="s">
        <v>8735</v>
      </c>
      <c r="C2363" s="57">
        <v>57266</v>
      </c>
      <c r="D2363" s="58">
        <v>0</v>
      </c>
      <c r="E2363" s="58">
        <v>0</v>
      </c>
    </row>
    <row r="2364" spans="1:5" x14ac:dyDescent="0.3">
      <c r="A2364" t="s">
        <v>2356</v>
      </c>
      <c r="B2364" t="s">
        <v>8736</v>
      </c>
      <c r="C2364" s="57">
        <v>77338</v>
      </c>
      <c r="D2364" s="58">
        <v>0</v>
      </c>
      <c r="E2364" s="58">
        <v>0</v>
      </c>
    </row>
    <row r="2365" spans="1:5" x14ac:dyDescent="0.3">
      <c r="A2365" t="s">
        <v>2357</v>
      </c>
      <c r="B2365" t="s">
        <v>8737</v>
      </c>
      <c r="C2365" s="57">
        <v>78222</v>
      </c>
      <c r="D2365" s="58">
        <v>0</v>
      </c>
      <c r="E2365" s="58">
        <v>0</v>
      </c>
    </row>
    <row r="2366" spans="1:5" x14ac:dyDescent="0.3">
      <c r="A2366" t="s">
        <v>2358</v>
      </c>
      <c r="B2366" t="s">
        <v>8738</v>
      </c>
      <c r="C2366" s="57">
        <v>41516</v>
      </c>
      <c r="D2366" s="58">
        <v>0</v>
      </c>
      <c r="E2366" s="58">
        <v>0</v>
      </c>
    </row>
    <row r="2367" spans="1:5" x14ac:dyDescent="0.3">
      <c r="A2367" t="s">
        <v>2359</v>
      </c>
      <c r="B2367" t="s">
        <v>8739</v>
      </c>
      <c r="C2367" s="57">
        <v>75219</v>
      </c>
      <c r="D2367" s="58">
        <v>0</v>
      </c>
      <c r="E2367" s="58">
        <v>0</v>
      </c>
    </row>
    <row r="2368" spans="1:5" x14ac:dyDescent="0.3">
      <c r="A2368" t="s">
        <v>2360</v>
      </c>
      <c r="B2368" t="s">
        <v>8740</v>
      </c>
      <c r="C2368" s="57">
        <v>60997</v>
      </c>
      <c r="D2368" s="58">
        <v>0</v>
      </c>
      <c r="E2368" s="58">
        <v>0</v>
      </c>
    </row>
    <row r="2369" spans="1:5" x14ac:dyDescent="0.3">
      <c r="A2369" t="s">
        <v>2361</v>
      </c>
      <c r="B2369" t="s">
        <v>8741</v>
      </c>
      <c r="C2369" s="57">
        <v>40517</v>
      </c>
      <c r="D2369" s="58">
        <v>364993.74639999995</v>
      </c>
      <c r="E2369" s="58">
        <v>211444.71868353678</v>
      </c>
    </row>
    <row r="2370" spans="1:5" x14ac:dyDescent="0.3">
      <c r="A2370" t="s">
        <v>2362</v>
      </c>
      <c r="B2370" t="s">
        <v>8742</v>
      </c>
      <c r="C2370" s="57">
        <v>41358</v>
      </c>
      <c r="D2370" s="58">
        <v>14752</v>
      </c>
      <c r="E2370" s="58">
        <v>23157.105870107956</v>
      </c>
    </row>
    <row r="2371" spans="1:5" x14ac:dyDescent="0.3">
      <c r="A2371" t="s">
        <v>2363</v>
      </c>
      <c r="B2371" t="s">
        <v>8743</v>
      </c>
      <c r="C2371" s="57">
        <v>40775</v>
      </c>
      <c r="D2371" s="58">
        <v>0</v>
      </c>
      <c r="E2371" s="58">
        <v>0</v>
      </c>
    </row>
    <row r="2372" spans="1:5" x14ac:dyDescent="0.3">
      <c r="A2372" t="s">
        <v>2364</v>
      </c>
      <c r="B2372" t="s">
        <v>8744</v>
      </c>
      <c r="C2372" s="57">
        <v>41242</v>
      </c>
      <c r="D2372" s="58">
        <v>26575.556000000004</v>
      </c>
      <c r="E2372" s="58">
        <v>67632.310533682641</v>
      </c>
    </row>
    <row r="2373" spans="1:5" x14ac:dyDescent="0.3">
      <c r="A2373" t="s">
        <v>2365</v>
      </c>
      <c r="B2373" t="s">
        <v>8745</v>
      </c>
      <c r="C2373" s="57">
        <v>41337</v>
      </c>
      <c r="D2373" s="58">
        <v>0</v>
      </c>
      <c r="E2373" s="58">
        <v>11465.541326992228</v>
      </c>
    </row>
    <row r="2374" spans="1:5" x14ac:dyDescent="0.3">
      <c r="A2374" t="s">
        <v>2366</v>
      </c>
      <c r="B2374" t="s">
        <v>8746</v>
      </c>
      <c r="C2374" s="57">
        <v>41261</v>
      </c>
      <c r="D2374" s="58">
        <v>0</v>
      </c>
      <c r="E2374" s="58">
        <v>0</v>
      </c>
    </row>
    <row r="2375" spans="1:5" x14ac:dyDescent="0.3">
      <c r="A2375" t="s">
        <v>2367</v>
      </c>
      <c r="B2375" t="s">
        <v>8747</v>
      </c>
      <c r="C2375" s="57">
        <v>41194</v>
      </c>
      <c r="D2375" s="58">
        <v>24284.329300000001</v>
      </c>
      <c r="E2375" s="58">
        <v>0</v>
      </c>
    </row>
    <row r="2376" spans="1:5" x14ac:dyDescent="0.3">
      <c r="A2376" t="s">
        <v>2368</v>
      </c>
      <c r="B2376" t="s">
        <v>8748</v>
      </c>
      <c r="C2376" s="57">
        <v>82785</v>
      </c>
      <c r="D2376" s="58">
        <v>68001.83</v>
      </c>
      <c r="E2376" s="58">
        <v>69070.64009083221</v>
      </c>
    </row>
    <row r="2377" spans="1:5" x14ac:dyDescent="0.3">
      <c r="A2377" t="s">
        <v>2369</v>
      </c>
      <c r="B2377" t="s">
        <v>8749</v>
      </c>
      <c r="C2377" s="57">
        <v>41507</v>
      </c>
      <c r="D2377" s="58">
        <v>0</v>
      </c>
      <c r="E2377" s="58">
        <v>0</v>
      </c>
    </row>
    <row r="2378" spans="1:5" x14ac:dyDescent="0.3">
      <c r="A2378" t="s">
        <v>2370</v>
      </c>
      <c r="B2378" t="s">
        <v>8750</v>
      </c>
      <c r="C2378" s="57">
        <v>83149</v>
      </c>
      <c r="D2378" s="58">
        <v>0</v>
      </c>
      <c r="E2378" s="58">
        <v>0</v>
      </c>
    </row>
    <row r="2379" spans="1:5" x14ac:dyDescent="0.3">
      <c r="A2379" t="s">
        <v>2371</v>
      </c>
      <c r="B2379" t="s">
        <v>8751</v>
      </c>
      <c r="C2379" s="57">
        <v>42744</v>
      </c>
      <c r="D2379" s="58">
        <v>0</v>
      </c>
      <c r="E2379" s="58">
        <v>0</v>
      </c>
    </row>
    <row r="2380" spans="1:5" x14ac:dyDescent="0.3">
      <c r="A2380" t="s">
        <v>2372</v>
      </c>
      <c r="B2380" t="s">
        <v>8752</v>
      </c>
      <c r="C2380" s="57">
        <v>83968</v>
      </c>
      <c r="D2380" s="58">
        <v>0</v>
      </c>
      <c r="E2380" s="58">
        <v>0</v>
      </c>
    </row>
    <row r="2381" spans="1:5" x14ac:dyDescent="0.3">
      <c r="A2381" t="s">
        <v>2373</v>
      </c>
      <c r="B2381" t="s">
        <v>8753</v>
      </c>
      <c r="C2381" s="57">
        <v>24844</v>
      </c>
      <c r="D2381" s="58">
        <v>0</v>
      </c>
      <c r="E2381" s="58">
        <v>0</v>
      </c>
    </row>
    <row r="2382" spans="1:5" x14ac:dyDescent="0.3">
      <c r="A2382" t="s">
        <v>2374</v>
      </c>
      <c r="B2382" t="s">
        <v>8754</v>
      </c>
      <c r="C2382" s="57">
        <v>40648</v>
      </c>
      <c r="D2382" s="58">
        <v>0</v>
      </c>
      <c r="E2382" s="58">
        <v>2429.7495733276542</v>
      </c>
    </row>
    <row r="2383" spans="1:5" x14ac:dyDescent="0.3">
      <c r="A2383" t="s">
        <v>2375</v>
      </c>
      <c r="B2383" t="s">
        <v>8755</v>
      </c>
      <c r="C2383" s="57">
        <v>41439</v>
      </c>
      <c r="D2383" s="58">
        <v>0</v>
      </c>
      <c r="E2383" s="58">
        <v>0</v>
      </c>
    </row>
    <row r="2384" spans="1:5" x14ac:dyDescent="0.3">
      <c r="A2384" t="s">
        <v>2376</v>
      </c>
      <c r="B2384" t="s">
        <v>8756</v>
      </c>
      <c r="C2384" s="57">
        <v>41194</v>
      </c>
      <c r="D2384" s="58">
        <v>118109.1094</v>
      </c>
      <c r="E2384" s="58">
        <v>105152.16441018409</v>
      </c>
    </row>
    <row r="2385" spans="1:5" x14ac:dyDescent="0.3">
      <c r="A2385" t="s">
        <v>2377</v>
      </c>
      <c r="B2385" t="s">
        <v>8757</v>
      </c>
      <c r="C2385" s="57">
        <v>41473</v>
      </c>
      <c r="D2385" s="58">
        <v>0</v>
      </c>
      <c r="E2385" s="58">
        <v>0</v>
      </c>
    </row>
    <row r="2386" spans="1:5" x14ac:dyDescent="0.3">
      <c r="A2386" t="s">
        <v>2378</v>
      </c>
      <c r="B2386" t="s">
        <v>8758</v>
      </c>
      <c r="C2386" s="57">
        <v>41473</v>
      </c>
      <c r="D2386" s="58">
        <v>0</v>
      </c>
      <c r="E2386" s="58">
        <v>0</v>
      </c>
    </row>
    <row r="2387" spans="1:5" x14ac:dyDescent="0.3">
      <c r="A2387" t="s">
        <v>2379</v>
      </c>
      <c r="B2387" t="s">
        <v>8759</v>
      </c>
      <c r="C2387" s="57">
        <v>41460</v>
      </c>
      <c r="D2387" s="58">
        <v>0</v>
      </c>
      <c r="E2387" s="58">
        <v>0</v>
      </c>
    </row>
    <row r="2388" spans="1:5" x14ac:dyDescent="0.3">
      <c r="A2388" t="s">
        <v>2380</v>
      </c>
      <c r="B2388" t="s">
        <v>8760</v>
      </c>
      <c r="C2388" s="57">
        <v>85476</v>
      </c>
      <c r="D2388" s="58">
        <v>0</v>
      </c>
      <c r="E2388" s="58">
        <v>0</v>
      </c>
    </row>
    <row r="2389" spans="1:5" x14ac:dyDescent="0.3">
      <c r="A2389" t="s">
        <v>2381</v>
      </c>
      <c r="B2389" t="s">
        <v>8761</v>
      </c>
      <c r="C2389" s="57">
        <v>42545</v>
      </c>
      <c r="D2389" s="58">
        <v>0</v>
      </c>
      <c r="E2389" s="58">
        <v>0</v>
      </c>
    </row>
    <row r="2390" spans="1:5" x14ac:dyDescent="0.3">
      <c r="A2390" t="s">
        <v>2382</v>
      </c>
      <c r="B2390" t="s">
        <v>8762</v>
      </c>
      <c r="C2390" s="57">
        <v>41782</v>
      </c>
      <c r="D2390" s="58">
        <v>18491.419999999998</v>
      </c>
      <c r="E2390" s="58">
        <v>0</v>
      </c>
    </row>
    <row r="2391" spans="1:5" x14ac:dyDescent="0.3">
      <c r="A2391" t="s">
        <v>2383</v>
      </c>
      <c r="B2391" t="s">
        <v>8763</v>
      </c>
      <c r="C2391" s="57">
        <v>41251</v>
      </c>
      <c r="D2391" s="58">
        <v>0</v>
      </c>
      <c r="E2391" s="58">
        <v>60456.073421761437</v>
      </c>
    </row>
    <row r="2392" spans="1:5" x14ac:dyDescent="0.3">
      <c r="A2392" t="s">
        <v>2384</v>
      </c>
      <c r="B2392" t="s">
        <v>8764</v>
      </c>
      <c r="C2392" s="57">
        <v>75753</v>
      </c>
      <c r="D2392" s="58">
        <v>0</v>
      </c>
      <c r="E2392" s="58">
        <v>0</v>
      </c>
    </row>
    <row r="2393" spans="1:5" x14ac:dyDescent="0.3">
      <c r="A2393" t="s">
        <v>2385</v>
      </c>
      <c r="B2393" t="s">
        <v>8765</v>
      </c>
      <c r="C2393" s="57">
        <v>41898</v>
      </c>
      <c r="D2393" s="58">
        <v>0</v>
      </c>
      <c r="E2393" s="58">
        <v>0</v>
      </c>
    </row>
    <row r="2394" spans="1:5" x14ac:dyDescent="0.3">
      <c r="A2394" t="s">
        <v>2386</v>
      </c>
      <c r="B2394" t="s">
        <v>8766</v>
      </c>
      <c r="C2394" s="57">
        <v>41416</v>
      </c>
      <c r="D2394" s="58">
        <v>22902.3613</v>
      </c>
      <c r="E2394" s="58">
        <v>7073.4992864105279</v>
      </c>
    </row>
    <row r="2395" spans="1:5" x14ac:dyDescent="0.3">
      <c r="A2395" t="s">
        <v>2387</v>
      </c>
      <c r="B2395" t="s">
        <v>8767</v>
      </c>
      <c r="C2395" s="57">
        <v>41845</v>
      </c>
      <c r="D2395" s="58">
        <v>6904.6532000000007</v>
      </c>
      <c r="E2395" s="58">
        <v>20891.736817597397</v>
      </c>
    </row>
    <row r="2396" spans="1:5" x14ac:dyDescent="0.3">
      <c r="A2396" t="s">
        <v>2388</v>
      </c>
      <c r="B2396" t="s">
        <v>8768</v>
      </c>
      <c r="C2396" s="57">
        <v>40635</v>
      </c>
      <c r="D2396" s="58">
        <v>0</v>
      </c>
      <c r="E2396" s="58">
        <v>0</v>
      </c>
    </row>
    <row r="2397" spans="1:5" x14ac:dyDescent="0.3">
      <c r="A2397" t="s">
        <v>2389</v>
      </c>
      <c r="B2397" t="s">
        <v>8769</v>
      </c>
      <c r="C2397" s="57">
        <v>90169</v>
      </c>
      <c r="D2397" s="58">
        <v>0</v>
      </c>
      <c r="E2397" s="58">
        <v>26557.727894511569</v>
      </c>
    </row>
    <row r="2398" spans="1:5" x14ac:dyDescent="0.3">
      <c r="A2398" t="s">
        <v>2390</v>
      </c>
      <c r="B2398" t="s">
        <v>8770</v>
      </c>
      <c r="C2398" s="57">
        <v>47595</v>
      </c>
      <c r="D2398" s="58">
        <v>65693.019</v>
      </c>
      <c r="E2398" s="58">
        <v>161056.95216182226</v>
      </c>
    </row>
    <row r="2399" spans="1:5" x14ac:dyDescent="0.3">
      <c r="A2399" t="s">
        <v>2391</v>
      </c>
      <c r="B2399" t="s">
        <v>8771</v>
      </c>
      <c r="C2399" s="57">
        <v>40237</v>
      </c>
      <c r="D2399" s="58">
        <v>10057.142100000003</v>
      </c>
      <c r="E2399" s="58">
        <v>82257.039995128376</v>
      </c>
    </row>
    <row r="2400" spans="1:5" x14ac:dyDescent="0.3">
      <c r="A2400" t="s">
        <v>2392</v>
      </c>
      <c r="B2400" t="s">
        <v>8772</v>
      </c>
      <c r="C2400" s="57">
        <v>40794</v>
      </c>
      <c r="D2400" s="58">
        <v>0</v>
      </c>
      <c r="E2400" s="58">
        <v>0</v>
      </c>
    </row>
    <row r="2401" spans="1:5" x14ac:dyDescent="0.3">
      <c r="A2401" t="s">
        <v>2393</v>
      </c>
      <c r="B2401" t="s">
        <v>8773</v>
      </c>
      <c r="C2401" s="57">
        <v>30673</v>
      </c>
      <c r="D2401" s="58">
        <v>0</v>
      </c>
      <c r="E2401" s="58">
        <v>0</v>
      </c>
    </row>
    <row r="2402" spans="1:5" x14ac:dyDescent="0.3">
      <c r="A2402" t="s">
        <v>2394</v>
      </c>
      <c r="B2402" t="s">
        <v>8774</v>
      </c>
      <c r="C2402" s="57">
        <v>41845</v>
      </c>
      <c r="D2402" s="58">
        <v>0</v>
      </c>
      <c r="E2402" s="58">
        <v>0</v>
      </c>
    </row>
    <row r="2403" spans="1:5" x14ac:dyDescent="0.3">
      <c r="A2403" t="s">
        <v>2395</v>
      </c>
      <c r="B2403" t="s">
        <v>8775</v>
      </c>
      <c r="C2403" s="57">
        <v>41011</v>
      </c>
      <c r="D2403" s="58">
        <v>22128</v>
      </c>
      <c r="E2403" s="58">
        <v>51440.829233199001</v>
      </c>
    </row>
    <row r="2404" spans="1:5" x14ac:dyDescent="0.3">
      <c r="A2404" t="s">
        <v>2396</v>
      </c>
      <c r="B2404" t="s">
        <v>8776</v>
      </c>
      <c r="C2404" s="57">
        <v>94433</v>
      </c>
      <c r="D2404" s="58">
        <v>1844</v>
      </c>
      <c r="E2404" s="58">
        <v>0</v>
      </c>
    </row>
    <row r="2405" spans="1:5" x14ac:dyDescent="0.3">
      <c r="A2405" t="s">
        <v>2397</v>
      </c>
      <c r="B2405" t="s">
        <v>8777</v>
      </c>
      <c r="C2405" s="57">
        <v>40637</v>
      </c>
      <c r="D2405" s="58">
        <v>0</v>
      </c>
      <c r="E2405" s="58">
        <v>0</v>
      </c>
    </row>
    <row r="2406" spans="1:5" x14ac:dyDescent="0.3">
      <c r="A2406" t="s">
        <v>2398</v>
      </c>
      <c r="B2406" t="s">
        <v>8778</v>
      </c>
      <c r="C2406" s="57">
        <v>41296</v>
      </c>
      <c r="D2406" s="58">
        <v>0</v>
      </c>
      <c r="E2406" s="58">
        <v>0</v>
      </c>
    </row>
    <row r="2407" spans="1:5" x14ac:dyDescent="0.3">
      <c r="A2407" t="s">
        <v>2399</v>
      </c>
      <c r="B2407" t="s">
        <v>8779</v>
      </c>
      <c r="C2407" s="57">
        <v>61960</v>
      </c>
      <c r="D2407" s="58">
        <v>0</v>
      </c>
      <c r="E2407" s="58">
        <v>0</v>
      </c>
    </row>
    <row r="2408" spans="1:5" x14ac:dyDescent="0.3">
      <c r="A2408" t="s">
        <v>2400</v>
      </c>
      <c r="B2408" t="s">
        <v>8780</v>
      </c>
      <c r="C2408" s="57">
        <v>97358</v>
      </c>
      <c r="D2408" s="58">
        <v>0</v>
      </c>
      <c r="E2408" s="58">
        <v>0</v>
      </c>
    </row>
    <row r="2409" spans="1:5" x14ac:dyDescent="0.3">
      <c r="A2409" t="s">
        <v>2401</v>
      </c>
      <c r="B2409" t="s">
        <v>8781</v>
      </c>
      <c r="C2409" s="57">
        <v>41787</v>
      </c>
      <c r="D2409" s="58">
        <v>0</v>
      </c>
      <c r="E2409" s="58">
        <v>0</v>
      </c>
    </row>
    <row r="2410" spans="1:5" x14ac:dyDescent="0.3">
      <c r="A2410" t="s">
        <v>2402</v>
      </c>
      <c r="B2410" t="s">
        <v>8782</v>
      </c>
      <c r="C2410" s="57">
        <v>13878</v>
      </c>
      <c r="D2410" s="58">
        <v>0</v>
      </c>
      <c r="E2410" s="58">
        <v>11470.678218267762</v>
      </c>
    </row>
    <row r="2411" spans="1:5" x14ac:dyDescent="0.3">
      <c r="A2411" t="s">
        <v>2403</v>
      </c>
      <c r="B2411" t="s">
        <v>8783</v>
      </c>
      <c r="C2411" s="57">
        <v>41613</v>
      </c>
      <c r="D2411" s="58">
        <v>40500.549800000001</v>
      </c>
      <c r="E2411" s="58">
        <v>58956.101169305461</v>
      </c>
    </row>
    <row r="2412" spans="1:5" x14ac:dyDescent="0.3">
      <c r="A2412" t="s">
        <v>2404</v>
      </c>
      <c r="B2412" t="s">
        <v>8784</v>
      </c>
      <c r="C2412" s="57">
        <v>41574</v>
      </c>
      <c r="D2412" s="58">
        <v>0</v>
      </c>
      <c r="E2412" s="58">
        <v>0</v>
      </c>
    </row>
    <row r="2413" spans="1:5" x14ac:dyDescent="0.3">
      <c r="A2413" t="s">
        <v>2405</v>
      </c>
      <c r="B2413" t="s">
        <v>8785</v>
      </c>
      <c r="C2413" s="57">
        <v>41443</v>
      </c>
      <c r="D2413" s="58">
        <v>20563.4238</v>
      </c>
      <c r="E2413" s="58">
        <v>87583.9962478573</v>
      </c>
    </row>
    <row r="2414" spans="1:5" x14ac:dyDescent="0.3">
      <c r="A2414" t="s">
        <v>2406</v>
      </c>
      <c r="B2414" t="s">
        <v>8786</v>
      </c>
      <c r="C2414" s="57">
        <v>41434</v>
      </c>
      <c r="D2414" s="58">
        <v>0</v>
      </c>
      <c r="E2414" s="58">
        <v>3385.2113505770062</v>
      </c>
    </row>
    <row r="2415" spans="1:5" x14ac:dyDescent="0.3">
      <c r="A2415" t="s">
        <v>2407</v>
      </c>
      <c r="B2415" t="s">
        <v>8787</v>
      </c>
      <c r="C2415" s="57">
        <v>41362</v>
      </c>
      <c r="D2415" s="58">
        <v>0</v>
      </c>
      <c r="E2415" s="58">
        <v>0</v>
      </c>
    </row>
    <row r="2416" spans="1:5" x14ac:dyDescent="0.3">
      <c r="A2416" t="s">
        <v>2408</v>
      </c>
      <c r="B2416" t="s">
        <v>8788</v>
      </c>
      <c r="C2416" s="57">
        <v>41530</v>
      </c>
      <c r="D2416" s="58">
        <v>7231.2254000000012</v>
      </c>
      <c r="E2416" s="58">
        <v>0</v>
      </c>
    </row>
    <row r="2417" spans="1:5" x14ac:dyDescent="0.3">
      <c r="A2417" t="s">
        <v>2409</v>
      </c>
      <c r="B2417" t="s">
        <v>8789</v>
      </c>
      <c r="C2417" s="57">
        <v>42567</v>
      </c>
      <c r="D2417" s="58">
        <v>28536.634400000003</v>
      </c>
      <c r="E2417" s="58">
        <v>0</v>
      </c>
    </row>
    <row r="2418" spans="1:5" x14ac:dyDescent="0.3">
      <c r="A2418" t="s">
        <v>2410</v>
      </c>
      <c r="B2418" t="s">
        <v>8790</v>
      </c>
      <c r="C2418" s="57">
        <v>41693</v>
      </c>
      <c r="D2418" s="58">
        <v>1844</v>
      </c>
      <c r="E2418" s="58">
        <v>3683.151044557987</v>
      </c>
    </row>
    <row r="2419" spans="1:5" x14ac:dyDescent="0.3">
      <c r="A2419" t="s">
        <v>2411</v>
      </c>
      <c r="B2419" t="s">
        <v>8791</v>
      </c>
      <c r="C2419" s="57">
        <v>41669</v>
      </c>
      <c r="D2419" s="58">
        <v>3429.7051000000001</v>
      </c>
      <c r="E2419" s="58">
        <v>0</v>
      </c>
    </row>
    <row r="2420" spans="1:5" x14ac:dyDescent="0.3">
      <c r="A2420" t="s">
        <v>2412</v>
      </c>
      <c r="B2420" t="s">
        <v>8792</v>
      </c>
      <c r="C2420" s="57">
        <v>42623</v>
      </c>
      <c r="D2420" s="58">
        <v>0</v>
      </c>
      <c r="E2420" s="58">
        <v>0</v>
      </c>
    </row>
    <row r="2421" spans="1:5" x14ac:dyDescent="0.3">
      <c r="A2421" t="s">
        <v>2413</v>
      </c>
      <c r="B2421" t="s">
        <v>8793</v>
      </c>
      <c r="C2421" s="57">
        <v>41435</v>
      </c>
      <c r="D2421" s="58">
        <v>0</v>
      </c>
      <c r="E2421" s="58">
        <v>0</v>
      </c>
    </row>
    <row r="2422" spans="1:5" x14ac:dyDescent="0.3">
      <c r="A2422" t="s">
        <v>2414</v>
      </c>
      <c r="B2422" t="s">
        <v>8794</v>
      </c>
      <c r="C2422" s="57">
        <v>41434</v>
      </c>
      <c r="D2422" s="58">
        <v>81740.392800000001</v>
      </c>
      <c r="E2422" s="58">
        <v>4304.7148888976199</v>
      </c>
    </row>
    <row r="2423" spans="1:5" x14ac:dyDescent="0.3">
      <c r="A2423" t="s">
        <v>2415</v>
      </c>
      <c r="B2423" t="s">
        <v>8795</v>
      </c>
      <c r="C2423" s="57">
        <v>41662</v>
      </c>
      <c r="D2423" s="58">
        <v>0</v>
      </c>
      <c r="E2423" s="58">
        <v>27323.124694566155</v>
      </c>
    </row>
    <row r="2424" spans="1:5" x14ac:dyDescent="0.3">
      <c r="A2424" t="s">
        <v>2416</v>
      </c>
      <c r="B2424" t="s">
        <v>8796</v>
      </c>
      <c r="C2424" s="57">
        <v>41613</v>
      </c>
      <c r="D2424" s="58">
        <v>7505.1512000000002</v>
      </c>
      <c r="E2424" s="58">
        <v>1643.8052081709288</v>
      </c>
    </row>
    <row r="2425" spans="1:5" x14ac:dyDescent="0.3">
      <c r="A2425" t="s">
        <v>2417</v>
      </c>
      <c r="B2425" t="s">
        <v>8797</v>
      </c>
      <c r="C2425" s="57">
        <v>41816</v>
      </c>
      <c r="D2425" s="58">
        <v>0</v>
      </c>
      <c r="E2425" s="58">
        <v>0</v>
      </c>
    </row>
    <row r="2426" spans="1:5" x14ac:dyDescent="0.3">
      <c r="A2426" t="s">
        <v>2418</v>
      </c>
      <c r="B2426" t="s">
        <v>8798</v>
      </c>
      <c r="C2426" s="57">
        <v>41443</v>
      </c>
      <c r="D2426" s="58">
        <v>14752</v>
      </c>
      <c r="E2426" s="58">
        <v>16371.272495127345</v>
      </c>
    </row>
    <row r="2427" spans="1:5" x14ac:dyDescent="0.3">
      <c r="A2427" t="s">
        <v>2419</v>
      </c>
      <c r="B2427" t="s">
        <v>8799</v>
      </c>
      <c r="C2427" s="57">
        <v>41530</v>
      </c>
      <c r="D2427" s="58">
        <v>0</v>
      </c>
      <c r="E2427" s="58">
        <v>0</v>
      </c>
    </row>
    <row r="2428" spans="1:5" x14ac:dyDescent="0.3">
      <c r="A2428" t="s">
        <v>2420</v>
      </c>
      <c r="B2428" t="s">
        <v>8800</v>
      </c>
      <c r="C2428" s="57">
        <v>41899</v>
      </c>
      <c r="D2428" s="58">
        <v>0</v>
      </c>
      <c r="E2428" s="58">
        <v>0</v>
      </c>
    </row>
    <row r="2429" spans="1:5" x14ac:dyDescent="0.3">
      <c r="A2429" t="s">
        <v>2421</v>
      </c>
      <c r="B2429" t="s">
        <v>8801</v>
      </c>
      <c r="C2429" s="57">
        <v>41444</v>
      </c>
      <c r="D2429" s="58">
        <v>0</v>
      </c>
      <c r="E2429" s="58">
        <v>0</v>
      </c>
    </row>
    <row r="2430" spans="1:5" x14ac:dyDescent="0.3">
      <c r="A2430" t="s">
        <v>2422</v>
      </c>
      <c r="B2430" t="s">
        <v>8802</v>
      </c>
      <c r="C2430" s="57">
        <v>41371</v>
      </c>
      <c r="D2430" s="58">
        <v>0</v>
      </c>
      <c r="E2430" s="58">
        <v>0</v>
      </c>
    </row>
    <row r="2431" spans="1:5" x14ac:dyDescent="0.3">
      <c r="A2431" t="s">
        <v>2423</v>
      </c>
      <c r="B2431" t="s">
        <v>8803</v>
      </c>
      <c r="C2431" s="57">
        <v>41538</v>
      </c>
      <c r="D2431" s="58">
        <v>0</v>
      </c>
      <c r="E2431" s="58">
        <v>49211.418419617177</v>
      </c>
    </row>
    <row r="2432" spans="1:5" x14ac:dyDescent="0.3">
      <c r="A2432" t="s">
        <v>2424</v>
      </c>
      <c r="B2432" t="s">
        <v>8804</v>
      </c>
      <c r="C2432" s="57">
        <v>41785</v>
      </c>
      <c r="D2432" s="58">
        <v>0</v>
      </c>
      <c r="E2432" s="58">
        <v>0</v>
      </c>
    </row>
    <row r="2433" spans="1:5" x14ac:dyDescent="0.3">
      <c r="A2433" t="s">
        <v>2425</v>
      </c>
      <c r="B2433" t="s">
        <v>8805</v>
      </c>
      <c r="C2433" s="57">
        <v>41856</v>
      </c>
      <c r="D2433" s="58">
        <v>0</v>
      </c>
      <c r="E2433" s="58">
        <v>0</v>
      </c>
    </row>
    <row r="2434" spans="1:5" x14ac:dyDescent="0.3">
      <c r="A2434" t="s">
        <v>2426</v>
      </c>
      <c r="B2434" t="s">
        <v>8806</v>
      </c>
      <c r="C2434" s="57">
        <v>41851</v>
      </c>
      <c r="D2434" s="58">
        <v>0</v>
      </c>
      <c r="E2434" s="58">
        <v>0</v>
      </c>
    </row>
    <row r="2435" spans="1:5" x14ac:dyDescent="0.3">
      <c r="A2435" t="s">
        <v>2427</v>
      </c>
      <c r="B2435" t="s">
        <v>8806</v>
      </c>
      <c r="C2435" s="57">
        <v>41851</v>
      </c>
      <c r="D2435" s="58">
        <v>0</v>
      </c>
      <c r="E2435" s="58">
        <v>0</v>
      </c>
    </row>
    <row r="2436" spans="1:5" x14ac:dyDescent="0.3">
      <c r="A2436" t="s">
        <v>2428</v>
      </c>
      <c r="B2436" t="s">
        <v>8807</v>
      </c>
      <c r="C2436" s="57">
        <v>41557</v>
      </c>
      <c r="D2436" s="58">
        <v>29053.512899999998</v>
      </c>
      <c r="E2436" s="58">
        <v>0</v>
      </c>
    </row>
    <row r="2437" spans="1:5" x14ac:dyDescent="0.3">
      <c r="A2437" t="s">
        <v>2429</v>
      </c>
      <c r="B2437" t="s">
        <v>8808</v>
      </c>
      <c r="C2437" s="57">
        <v>11711</v>
      </c>
      <c r="D2437" s="58">
        <v>0</v>
      </c>
      <c r="E2437" s="58">
        <v>0</v>
      </c>
    </row>
    <row r="2438" spans="1:5" x14ac:dyDescent="0.3">
      <c r="A2438" t="s">
        <v>2430</v>
      </c>
      <c r="B2438" t="s">
        <v>8809</v>
      </c>
      <c r="C2438" s="57">
        <v>41491</v>
      </c>
      <c r="D2438" s="58">
        <v>13702.368399999999</v>
      </c>
      <c r="E2438" s="58">
        <v>49262.787332372522</v>
      </c>
    </row>
    <row r="2439" spans="1:5" x14ac:dyDescent="0.3">
      <c r="A2439" t="s">
        <v>2431</v>
      </c>
      <c r="B2439" t="s">
        <v>8810</v>
      </c>
      <c r="C2439" s="57">
        <v>41471</v>
      </c>
      <c r="D2439" s="58">
        <v>0</v>
      </c>
      <c r="E2439" s="58">
        <v>37417.116050990764</v>
      </c>
    </row>
    <row r="2440" spans="1:5" x14ac:dyDescent="0.3">
      <c r="A2440" t="s">
        <v>2432</v>
      </c>
      <c r="B2440" t="s">
        <v>8811</v>
      </c>
      <c r="C2440" s="57">
        <v>83280</v>
      </c>
      <c r="D2440" s="58">
        <v>0</v>
      </c>
      <c r="E2440" s="58">
        <v>0</v>
      </c>
    </row>
    <row r="2441" spans="1:5" x14ac:dyDescent="0.3">
      <c r="A2441" t="s">
        <v>2433</v>
      </c>
      <c r="B2441" t="s">
        <v>8812</v>
      </c>
      <c r="C2441" s="57">
        <v>41566</v>
      </c>
      <c r="D2441" s="58">
        <v>0</v>
      </c>
      <c r="E2441" s="58">
        <v>0</v>
      </c>
    </row>
    <row r="2442" spans="1:5" x14ac:dyDescent="0.3">
      <c r="A2442" t="s">
        <v>2434</v>
      </c>
      <c r="B2442" t="s">
        <v>8813</v>
      </c>
      <c r="C2442" s="57">
        <v>13683</v>
      </c>
      <c r="D2442" s="58">
        <v>0</v>
      </c>
      <c r="E2442" s="58">
        <v>0</v>
      </c>
    </row>
    <row r="2443" spans="1:5" x14ac:dyDescent="0.3">
      <c r="A2443" t="s">
        <v>2435</v>
      </c>
      <c r="B2443" t="s">
        <v>8814</v>
      </c>
      <c r="C2443" s="57">
        <v>41496</v>
      </c>
      <c r="D2443" s="58">
        <v>0</v>
      </c>
      <c r="E2443" s="58">
        <v>0</v>
      </c>
    </row>
    <row r="2444" spans="1:5" x14ac:dyDescent="0.3">
      <c r="A2444" t="s">
        <v>2436</v>
      </c>
      <c r="B2444" t="s">
        <v>8815</v>
      </c>
      <c r="C2444" s="57">
        <v>41502</v>
      </c>
      <c r="D2444" s="58">
        <v>25496.430399999997</v>
      </c>
      <c r="E2444" s="58">
        <v>0</v>
      </c>
    </row>
    <row r="2445" spans="1:5" x14ac:dyDescent="0.3">
      <c r="A2445" t="s">
        <v>2437</v>
      </c>
      <c r="B2445" t="s">
        <v>8816</v>
      </c>
      <c r="C2445" s="57">
        <v>41349</v>
      </c>
      <c r="D2445" s="58">
        <v>3490.9888000000001</v>
      </c>
      <c r="E2445" s="58">
        <v>51523.01949360755</v>
      </c>
    </row>
    <row r="2446" spans="1:5" x14ac:dyDescent="0.3">
      <c r="A2446" t="s">
        <v>2438</v>
      </c>
      <c r="B2446" t="s">
        <v>8817</v>
      </c>
      <c r="C2446" s="57">
        <v>41502</v>
      </c>
      <c r="D2446" s="58">
        <v>0</v>
      </c>
      <c r="E2446" s="58">
        <v>0</v>
      </c>
    </row>
    <row r="2447" spans="1:5" x14ac:dyDescent="0.3">
      <c r="A2447" t="s">
        <v>2439</v>
      </c>
      <c r="B2447" t="s">
        <v>8818</v>
      </c>
      <c r="C2447" s="57">
        <v>41775</v>
      </c>
      <c r="D2447" s="58">
        <v>417301.52879999997</v>
      </c>
      <c r="E2447" s="58">
        <v>266923.14445930562</v>
      </c>
    </row>
    <row r="2448" spans="1:5" x14ac:dyDescent="0.3">
      <c r="A2448" t="s">
        <v>2440</v>
      </c>
      <c r="B2448" t="s">
        <v>8819</v>
      </c>
      <c r="C2448" s="57">
        <v>41421</v>
      </c>
      <c r="D2448" s="58">
        <v>0</v>
      </c>
      <c r="E2448" s="58">
        <v>0</v>
      </c>
    </row>
    <row r="2449" spans="1:5" x14ac:dyDescent="0.3">
      <c r="A2449" t="s">
        <v>2441</v>
      </c>
      <c r="B2449" t="s">
        <v>8820</v>
      </c>
      <c r="C2449" s="57">
        <v>41846</v>
      </c>
      <c r="D2449" s="58">
        <v>0</v>
      </c>
      <c r="E2449" s="58">
        <v>0</v>
      </c>
    </row>
    <row r="2450" spans="1:5" x14ac:dyDescent="0.3">
      <c r="A2450" t="s">
        <v>2442</v>
      </c>
      <c r="B2450" t="s">
        <v>8821</v>
      </c>
      <c r="C2450" s="57">
        <v>41638</v>
      </c>
      <c r="D2450" s="58">
        <v>52651.996399999996</v>
      </c>
      <c r="E2450" s="58">
        <v>71454.15764268006</v>
      </c>
    </row>
    <row r="2451" spans="1:5" x14ac:dyDescent="0.3">
      <c r="A2451" t="s">
        <v>2443</v>
      </c>
      <c r="B2451" t="s">
        <v>8821</v>
      </c>
      <c r="C2451" s="57">
        <v>41638</v>
      </c>
      <c r="D2451" s="58">
        <v>0</v>
      </c>
      <c r="E2451" s="58">
        <v>0</v>
      </c>
    </row>
    <row r="2452" spans="1:5" x14ac:dyDescent="0.3">
      <c r="A2452" t="s">
        <v>2444</v>
      </c>
      <c r="B2452" t="s">
        <v>8822</v>
      </c>
      <c r="C2452" s="57">
        <v>11711</v>
      </c>
      <c r="D2452" s="58">
        <v>0</v>
      </c>
      <c r="E2452" s="58">
        <v>0</v>
      </c>
    </row>
    <row r="2453" spans="1:5" x14ac:dyDescent="0.3">
      <c r="A2453" t="s">
        <v>2445</v>
      </c>
      <c r="B2453" t="s">
        <v>8823</v>
      </c>
      <c r="C2453" s="57">
        <v>41895</v>
      </c>
      <c r="D2453" s="58">
        <v>0</v>
      </c>
      <c r="E2453" s="58">
        <v>0</v>
      </c>
    </row>
    <row r="2454" spans="1:5" x14ac:dyDescent="0.3">
      <c r="A2454" t="s">
        <v>2446</v>
      </c>
      <c r="B2454" t="s">
        <v>8824</v>
      </c>
      <c r="C2454" s="57">
        <v>41630</v>
      </c>
      <c r="D2454" s="58">
        <v>0</v>
      </c>
      <c r="E2454" s="58">
        <v>0</v>
      </c>
    </row>
    <row r="2455" spans="1:5" x14ac:dyDescent="0.3">
      <c r="A2455" t="s">
        <v>2447</v>
      </c>
      <c r="B2455" t="s">
        <v>8825</v>
      </c>
      <c r="C2455" s="57">
        <v>13674</v>
      </c>
      <c r="D2455" s="58">
        <v>116409.20969999999</v>
      </c>
      <c r="E2455" s="58">
        <v>30353.890547131308</v>
      </c>
    </row>
    <row r="2456" spans="1:5" x14ac:dyDescent="0.3">
      <c r="A2456" t="s">
        <v>2448</v>
      </c>
      <c r="B2456" t="s">
        <v>8826</v>
      </c>
      <c r="C2456" s="57">
        <v>41191</v>
      </c>
      <c r="D2456" s="58">
        <v>0</v>
      </c>
      <c r="E2456" s="58">
        <v>0</v>
      </c>
    </row>
    <row r="2457" spans="1:5" x14ac:dyDescent="0.3">
      <c r="A2457" t="s">
        <v>2449</v>
      </c>
      <c r="B2457" t="s">
        <v>8827</v>
      </c>
      <c r="C2457" s="57">
        <v>41538</v>
      </c>
      <c r="D2457" s="58">
        <v>0</v>
      </c>
      <c r="E2457" s="58">
        <v>0</v>
      </c>
    </row>
    <row r="2458" spans="1:5" x14ac:dyDescent="0.3">
      <c r="A2458" t="s">
        <v>2450</v>
      </c>
      <c r="B2458" t="s">
        <v>8828</v>
      </c>
      <c r="C2458" s="57">
        <v>41544</v>
      </c>
      <c r="D2458" s="58">
        <v>20862.027600000001</v>
      </c>
      <c r="E2458" s="58">
        <v>19802.715867184157</v>
      </c>
    </row>
    <row r="2459" spans="1:5" x14ac:dyDescent="0.3">
      <c r="A2459" t="s">
        <v>2451</v>
      </c>
      <c r="B2459" t="s">
        <v>8829</v>
      </c>
      <c r="C2459" s="57">
        <v>41899</v>
      </c>
      <c r="D2459" s="58">
        <v>0</v>
      </c>
      <c r="E2459" s="58">
        <v>0</v>
      </c>
    </row>
    <row r="2460" spans="1:5" x14ac:dyDescent="0.3">
      <c r="A2460" t="s">
        <v>2452</v>
      </c>
      <c r="B2460" t="s">
        <v>8830</v>
      </c>
      <c r="C2460" s="57">
        <v>41400</v>
      </c>
      <c r="D2460" s="58">
        <v>0</v>
      </c>
      <c r="E2460" s="58">
        <v>0</v>
      </c>
    </row>
    <row r="2461" spans="1:5" x14ac:dyDescent="0.3">
      <c r="A2461" t="s">
        <v>2453</v>
      </c>
      <c r="B2461" t="s">
        <v>8831</v>
      </c>
      <c r="C2461" s="57">
        <v>41557</v>
      </c>
      <c r="D2461" s="58">
        <v>32799.633300000001</v>
      </c>
      <c r="E2461" s="58">
        <v>58247.210173281754</v>
      </c>
    </row>
    <row r="2462" spans="1:5" x14ac:dyDescent="0.3">
      <c r="A2462" t="s">
        <v>2454</v>
      </c>
      <c r="B2462" t="s">
        <v>8832</v>
      </c>
      <c r="C2462" s="57">
        <v>41866</v>
      </c>
      <c r="D2462" s="58">
        <v>0</v>
      </c>
      <c r="E2462" s="58">
        <v>0</v>
      </c>
    </row>
    <row r="2463" spans="1:5" x14ac:dyDescent="0.3">
      <c r="A2463" t="s">
        <v>2455</v>
      </c>
      <c r="B2463" t="s">
        <v>8833</v>
      </c>
      <c r="C2463" s="57">
        <v>41565</v>
      </c>
      <c r="D2463" s="58">
        <v>0</v>
      </c>
      <c r="E2463" s="58">
        <v>12862.775753937516</v>
      </c>
    </row>
    <row r="2464" spans="1:5" x14ac:dyDescent="0.3">
      <c r="A2464" t="s">
        <v>2456</v>
      </c>
      <c r="B2464" t="s">
        <v>8834</v>
      </c>
      <c r="C2464" s="57">
        <v>13682</v>
      </c>
      <c r="D2464" s="58">
        <v>0</v>
      </c>
      <c r="E2464" s="58">
        <v>0</v>
      </c>
    </row>
    <row r="2465" spans="1:5" x14ac:dyDescent="0.3">
      <c r="A2465" t="s">
        <v>2457</v>
      </c>
      <c r="B2465" t="s">
        <v>8835</v>
      </c>
      <c r="C2465" s="57">
        <v>41574</v>
      </c>
      <c r="D2465" s="58">
        <v>35112.503300000004</v>
      </c>
      <c r="E2465" s="58">
        <v>0</v>
      </c>
    </row>
    <row r="2466" spans="1:5" x14ac:dyDescent="0.3">
      <c r="A2466" t="s">
        <v>2458</v>
      </c>
      <c r="B2466" t="s">
        <v>8836</v>
      </c>
      <c r="C2466" s="57">
        <v>30015</v>
      </c>
      <c r="D2466" s="58">
        <v>0</v>
      </c>
      <c r="E2466" s="58">
        <v>0</v>
      </c>
    </row>
    <row r="2467" spans="1:5" x14ac:dyDescent="0.3">
      <c r="A2467" t="s">
        <v>2459</v>
      </c>
      <c r="B2467" t="s">
        <v>8837</v>
      </c>
      <c r="C2467" s="57">
        <v>41434</v>
      </c>
      <c r="D2467" s="58">
        <v>0</v>
      </c>
      <c r="E2467" s="58">
        <v>0</v>
      </c>
    </row>
    <row r="2468" spans="1:5" x14ac:dyDescent="0.3">
      <c r="A2468" t="s">
        <v>2460</v>
      </c>
      <c r="B2468" t="s">
        <v>8838</v>
      </c>
      <c r="C2468" s="57">
        <v>40278</v>
      </c>
      <c r="D2468" s="58">
        <v>0</v>
      </c>
      <c r="E2468" s="58">
        <v>0</v>
      </c>
    </row>
    <row r="2469" spans="1:5" x14ac:dyDescent="0.3">
      <c r="A2469" t="s">
        <v>2461</v>
      </c>
      <c r="B2469" t="s">
        <v>8839</v>
      </c>
      <c r="C2469" s="57">
        <v>13674</v>
      </c>
      <c r="D2469" s="58">
        <v>26651.235200000003</v>
      </c>
      <c r="E2469" s="58">
        <v>99414.256855412445</v>
      </c>
    </row>
    <row r="2470" spans="1:5" x14ac:dyDescent="0.3">
      <c r="A2470" t="s">
        <v>2462</v>
      </c>
      <c r="B2470" t="s">
        <v>8840</v>
      </c>
      <c r="C2470" s="57">
        <v>41792</v>
      </c>
      <c r="D2470" s="58">
        <v>62542.1993</v>
      </c>
      <c r="E2470" s="58">
        <v>73647.610217333146</v>
      </c>
    </row>
    <row r="2471" spans="1:5" x14ac:dyDescent="0.3">
      <c r="A2471" t="s">
        <v>2463</v>
      </c>
      <c r="B2471" t="s">
        <v>8841</v>
      </c>
      <c r="C2471" s="57">
        <v>41502</v>
      </c>
      <c r="D2471" s="58">
        <v>19753.985400000001</v>
      </c>
      <c r="E2471" s="58">
        <v>23506.414476844278</v>
      </c>
    </row>
    <row r="2472" spans="1:5" x14ac:dyDescent="0.3">
      <c r="A2472" t="s">
        <v>2464</v>
      </c>
      <c r="B2472" t="s">
        <v>8842</v>
      </c>
      <c r="C2472" s="57">
        <v>41191</v>
      </c>
      <c r="D2472" s="58">
        <v>0</v>
      </c>
      <c r="E2472" s="58">
        <v>0</v>
      </c>
    </row>
    <row r="2473" spans="1:5" x14ac:dyDescent="0.3">
      <c r="A2473" t="s">
        <v>2465</v>
      </c>
      <c r="B2473" t="s">
        <v>8843</v>
      </c>
      <c r="C2473" s="57">
        <v>40237</v>
      </c>
      <c r="D2473" s="58">
        <v>34280.599000000002</v>
      </c>
      <c r="E2473" s="58">
        <v>219201.42450959337</v>
      </c>
    </row>
    <row r="2474" spans="1:5" x14ac:dyDescent="0.3">
      <c r="A2474" t="s">
        <v>2466</v>
      </c>
      <c r="B2474" t="s">
        <v>8844</v>
      </c>
      <c r="C2474" s="57">
        <v>23337</v>
      </c>
      <c r="D2474" s="58">
        <v>0</v>
      </c>
      <c r="E2474" s="58">
        <v>0</v>
      </c>
    </row>
    <row r="2475" spans="1:5" x14ac:dyDescent="0.3">
      <c r="A2475" t="s">
        <v>2467</v>
      </c>
      <c r="B2475" t="s">
        <v>8845</v>
      </c>
      <c r="C2475" s="57">
        <v>42607</v>
      </c>
      <c r="D2475" s="58">
        <v>0</v>
      </c>
      <c r="E2475" s="58">
        <v>0</v>
      </c>
    </row>
    <row r="2476" spans="1:5" x14ac:dyDescent="0.3">
      <c r="A2476" t="s">
        <v>2468</v>
      </c>
      <c r="B2476" t="s">
        <v>8846</v>
      </c>
      <c r="C2476" s="57">
        <v>42724</v>
      </c>
      <c r="D2476" s="58">
        <v>0</v>
      </c>
      <c r="E2476" s="58">
        <v>0</v>
      </c>
    </row>
    <row r="2477" spans="1:5" x14ac:dyDescent="0.3">
      <c r="A2477" t="s">
        <v>2469</v>
      </c>
      <c r="B2477" t="s">
        <v>8847</v>
      </c>
      <c r="C2477" s="57">
        <v>23883</v>
      </c>
      <c r="D2477" s="58">
        <v>0</v>
      </c>
      <c r="E2477" s="58">
        <v>0</v>
      </c>
    </row>
    <row r="2478" spans="1:5" x14ac:dyDescent="0.3">
      <c r="A2478" t="s">
        <v>2470</v>
      </c>
      <c r="B2478" t="s">
        <v>8848</v>
      </c>
      <c r="C2478" s="57">
        <v>42607</v>
      </c>
      <c r="D2478" s="58">
        <v>0</v>
      </c>
      <c r="E2478" s="58">
        <v>0</v>
      </c>
    </row>
    <row r="2479" spans="1:5" x14ac:dyDescent="0.3">
      <c r="A2479" t="s">
        <v>2471</v>
      </c>
      <c r="B2479" t="s">
        <v>8849</v>
      </c>
      <c r="C2479" s="57">
        <v>25196</v>
      </c>
      <c r="D2479" s="58">
        <v>0</v>
      </c>
      <c r="E2479" s="58">
        <v>0</v>
      </c>
    </row>
    <row r="2480" spans="1:5" x14ac:dyDescent="0.3">
      <c r="A2480" t="s">
        <v>2472</v>
      </c>
      <c r="B2480" t="s">
        <v>8850</v>
      </c>
      <c r="C2480" s="57">
        <v>41651</v>
      </c>
      <c r="D2480" s="58">
        <v>27797.604600000002</v>
      </c>
      <c r="E2480" s="58">
        <v>0</v>
      </c>
    </row>
    <row r="2481" spans="1:5" x14ac:dyDescent="0.3">
      <c r="A2481" t="s">
        <v>2473</v>
      </c>
      <c r="B2481" t="s">
        <v>8851</v>
      </c>
      <c r="C2481" s="57">
        <v>26158</v>
      </c>
      <c r="D2481" s="58">
        <v>0</v>
      </c>
      <c r="E2481" s="58">
        <v>0</v>
      </c>
    </row>
    <row r="2482" spans="1:5" x14ac:dyDescent="0.3">
      <c r="A2482" t="s">
        <v>2474</v>
      </c>
      <c r="B2482" t="s">
        <v>8852</v>
      </c>
      <c r="C2482" s="57">
        <v>40971</v>
      </c>
      <c r="D2482" s="58">
        <v>308903.12880000006</v>
      </c>
      <c r="E2482" s="58">
        <v>324708.03441778931</v>
      </c>
    </row>
    <row r="2483" spans="1:5" x14ac:dyDescent="0.3">
      <c r="A2483" t="s">
        <v>2475</v>
      </c>
      <c r="B2483" t="s">
        <v>8853</v>
      </c>
      <c r="C2483" s="57">
        <v>40662</v>
      </c>
      <c r="D2483" s="58">
        <v>0</v>
      </c>
      <c r="E2483" s="58">
        <v>0</v>
      </c>
    </row>
    <row r="2484" spans="1:5" x14ac:dyDescent="0.3">
      <c r="A2484" t="s">
        <v>2476</v>
      </c>
      <c r="B2484" t="s">
        <v>8854</v>
      </c>
      <c r="C2484" s="57">
        <v>41407</v>
      </c>
      <c r="D2484" s="58">
        <v>10492.7088</v>
      </c>
      <c r="E2484" s="58">
        <v>30939.496152542197</v>
      </c>
    </row>
    <row r="2485" spans="1:5" x14ac:dyDescent="0.3">
      <c r="A2485" t="s">
        <v>2477</v>
      </c>
      <c r="B2485" t="s">
        <v>8855</v>
      </c>
      <c r="C2485" s="57">
        <v>61284</v>
      </c>
      <c r="D2485" s="58">
        <v>0</v>
      </c>
      <c r="E2485" s="58">
        <v>0</v>
      </c>
    </row>
    <row r="2486" spans="1:5" x14ac:dyDescent="0.3">
      <c r="A2486" t="s">
        <v>2478</v>
      </c>
      <c r="B2486" t="s">
        <v>8856</v>
      </c>
      <c r="C2486" s="57">
        <v>41376</v>
      </c>
      <c r="D2486" s="58">
        <v>18341.2955</v>
      </c>
      <c r="E2486" s="58">
        <v>0</v>
      </c>
    </row>
    <row r="2487" spans="1:5" x14ac:dyDescent="0.3">
      <c r="A2487" t="s">
        <v>2479</v>
      </c>
      <c r="B2487" t="s">
        <v>8857</v>
      </c>
      <c r="C2487" s="57">
        <v>40812</v>
      </c>
      <c r="D2487" s="58">
        <v>0</v>
      </c>
      <c r="E2487" s="58">
        <v>0</v>
      </c>
    </row>
    <row r="2488" spans="1:5" x14ac:dyDescent="0.3">
      <c r="A2488" t="s">
        <v>2480</v>
      </c>
      <c r="B2488" t="s">
        <v>8858</v>
      </c>
      <c r="C2488" s="57">
        <v>27770</v>
      </c>
      <c r="D2488" s="58">
        <v>408280.565</v>
      </c>
      <c r="E2488" s="58">
        <v>301520.10720002814</v>
      </c>
    </row>
    <row r="2489" spans="1:5" x14ac:dyDescent="0.3">
      <c r="A2489" t="s">
        <v>2481</v>
      </c>
      <c r="B2489" t="s">
        <v>8859</v>
      </c>
      <c r="C2489" s="57">
        <v>40967</v>
      </c>
      <c r="D2489" s="58">
        <v>0</v>
      </c>
      <c r="E2489" s="58">
        <v>0</v>
      </c>
    </row>
    <row r="2490" spans="1:5" x14ac:dyDescent="0.3">
      <c r="A2490" t="s">
        <v>2482</v>
      </c>
      <c r="B2490" t="s">
        <v>8860</v>
      </c>
      <c r="C2490" s="57">
        <v>40812</v>
      </c>
      <c r="D2490" s="58">
        <v>0</v>
      </c>
      <c r="E2490" s="58">
        <v>0</v>
      </c>
    </row>
    <row r="2491" spans="1:5" x14ac:dyDescent="0.3">
      <c r="A2491" t="s">
        <v>2483</v>
      </c>
      <c r="B2491" t="s">
        <v>8861</v>
      </c>
      <c r="C2491" s="57">
        <v>28849</v>
      </c>
      <c r="D2491" s="58">
        <v>0</v>
      </c>
      <c r="E2491" s="58">
        <v>0</v>
      </c>
    </row>
    <row r="2492" spans="1:5" x14ac:dyDescent="0.3">
      <c r="A2492" t="s">
        <v>2484</v>
      </c>
      <c r="B2492" t="s">
        <v>8862</v>
      </c>
      <c r="C2492" s="57">
        <v>41000</v>
      </c>
      <c r="D2492" s="58">
        <v>0</v>
      </c>
      <c r="E2492" s="58">
        <v>0</v>
      </c>
    </row>
    <row r="2493" spans="1:5" x14ac:dyDescent="0.3">
      <c r="A2493" t="s">
        <v>2485</v>
      </c>
      <c r="B2493" t="s">
        <v>8863</v>
      </c>
      <c r="C2493" s="57">
        <v>41424</v>
      </c>
      <c r="D2493" s="58">
        <v>0</v>
      </c>
      <c r="E2493" s="58">
        <v>0</v>
      </c>
    </row>
    <row r="2494" spans="1:5" x14ac:dyDescent="0.3">
      <c r="A2494" t="s">
        <v>2486</v>
      </c>
      <c r="B2494" t="s">
        <v>8864</v>
      </c>
      <c r="C2494" s="57">
        <v>29785</v>
      </c>
      <c r="D2494" s="58">
        <v>0</v>
      </c>
      <c r="E2494" s="58">
        <v>0</v>
      </c>
    </row>
    <row r="2495" spans="1:5" x14ac:dyDescent="0.3">
      <c r="A2495" t="s">
        <v>2487</v>
      </c>
      <c r="B2495" t="s">
        <v>8865</v>
      </c>
      <c r="C2495" s="57">
        <v>40971</v>
      </c>
      <c r="D2495" s="58">
        <v>0</v>
      </c>
      <c r="E2495" s="58">
        <v>0</v>
      </c>
    </row>
    <row r="2496" spans="1:5" x14ac:dyDescent="0.3">
      <c r="A2496" t="s">
        <v>2488</v>
      </c>
      <c r="B2496" t="s">
        <v>8866</v>
      </c>
      <c r="C2496" s="57">
        <v>40557</v>
      </c>
      <c r="D2496" s="58">
        <v>0</v>
      </c>
      <c r="E2496" s="58">
        <v>0</v>
      </c>
    </row>
    <row r="2497" spans="1:5" x14ac:dyDescent="0.3">
      <c r="A2497" t="s">
        <v>2489</v>
      </c>
      <c r="B2497" t="s">
        <v>8867</v>
      </c>
      <c r="C2497" s="57">
        <v>40517</v>
      </c>
      <c r="D2497" s="58">
        <v>0</v>
      </c>
      <c r="E2497" s="58">
        <v>0</v>
      </c>
    </row>
    <row r="2498" spans="1:5" x14ac:dyDescent="0.3">
      <c r="A2498" t="s">
        <v>2490</v>
      </c>
      <c r="B2498" t="s">
        <v>8868</v>
      </c>
      <c r="C2498" s="57">
        <v>32073</v>
      </c>
      <c r="D2498" s="58">
        <v>22128</v>
      </c>
      <c r="E2498" s="58">
        <v>0</v>
      </c>
    </row>
    <row r="2499" spans="1:5" x14ac:dyDescent="0.3">
      <c r="A2499" t="s">
        <v>2491</v>
      </c>
      <c r="B2499" t="s">
        <v>8869</v>
      </c>
      <c r="C2499" s="57">
        <v>32580</v>
      </c>
      <c r="D2499" s="58">
        <v>0</v>
      </c>
      <c r="E2499" s="58">
        <v>0</v>
      </c>
    </row>
    <row r="2500" spans="1:5" x14ac:dyDescent="0.3">
      <c r="A2500" t="s">
        <v>2492</v>
      </c>
      <c r="B2500" t="s">
        <v>8870</v>
      </c>
      <c r="C2500" s="57">
        <v>35466</v>
      </c>
      <c r="D2500" s="58">
        <v>0</v>
      </c>
      <c r="E2500" s="58">
        <v>0</v>
      </c>
    </row>
    <row r="2501" spans="1:5" x14ac:dyDescent="0.3">
      <c r="A2501" t="s">
        <v>2493</v>
      </c>
      <c r="B2501" t="s">
        <v>8871</v>
      </c>
      <c r="C2501" s="57">
        <v>41223</v>
      </c>
      <c r="D2501" s="58">
        <v>0</v>
      </c>
      <c r="E2501" s="58">
        <v>0</v>
      </c>
    </row>
    <row r="2502" spans="1:5" x14ac:dyDescent="0.3">
      <c r="A2502" t="s">
        <v>2494</v>
      </c>
      <c r="B2502" t="s">
        <v>8872</v>
      </c>
      <c r="C2502" s="57">
        <v>37299</v>
      </c>
      <c r="D2502" s="58">
        <v>0</v>
      </c>
      <c r="E2502" s="58">
        <v>6359.4713991112812</v>
      </c>
    </row>
    <row r="2503" spans="1:5" x14ac:dyDescent="0.3">
      <c r="A2503" t="s">
        <v>2495</v>
      </c>
      <c r="B2503" t="s">
        <v>8873</v>
      </c>
      <c r="C2503" s="57">
        <v>37650</v>
      </c>
      <c r="D2503" s="58">
        <v>0</v>
      </c>
      <c r="E2503" s="58">
        <v>0</v>
      </c>
    </row>
    <row r="2504" spans="1:5" x14ac:dyDescent="0.3">
      <c r="A2504" t="s">
        <v>2496</v>
      </c>
      <c r="B2504" t="s">
        <v>8874</v>
      </c>
      <c r="C2504" s="57">
        <v>41447</v>
      </c>
      <c r="D2504" s="58">
        <v>0</v>
      </c>
      <c r="E2504" s="58">
        <v>0</v>
      </c>
    </row>
    <row r="2505" spans="1:5" x14ac:dyDescent="0.3">
      <c r="A2505" t="s">
        <v>2497</v>
      </c>
      <c r="B2505" t="s">
        <v>8875</v>
      </c>
      <c r="C2505" s="57">
        <v>68836</v>
      </c>
      <c r="D2505" s="58">
        <v>0</v>
      </c>
      <c r="E2505" s="58">
        <v>3678.0141532824532</v>
      </c>
    </row>
    <row r="2506" spans="1:5" x14ac:dyDescent="0.3">
      <c r="A2506" t="s">
        <v>2498</v>
      </c>
      <c r="B2506" t="s">
        <v>8876</v>
      </c>
      <c r="C2506" s="57">
        <v>41340</v>
      </c>
      <c r="D2506" s="58">
        <v>0</v>
      </c>
      <c r="E2506" s="58">
        <v>8778.9471898878655</v>
      </c>
    </row>
    <row r="2507" spans="1:5" x14ac:dyDescent="0.3">
      <c r="A2507" t="s">
        <v>2499</v>
      </c>
      <c r="B2507" t="s">
        <v>8877</v>
      </c>
      <c r="C2507" s="57">
        <v>39600</v>
      </c>
      <c r="D2507" s="58">
        <v>0</v>
      </c>
      <c r="E2507" s="58">
        <v>0</v>
      </c>
    </row>
    <row r="2508" spans="1:5" x14ac:dyDescent="0.3">
      <c r="A2508" t="s">
        <v>2500</v>
      </c>
      <c r="B2508" t="s">
        <v>8878</v>
      </c>
      <c r="C2508" s="57">
        <v>41692</v>
      </c>
      <c r="D2508" s="58">
        <v>249164.3786</v>
      </c>
      <c r="E2508" s="58">
        <v>228427.28124045269</v>
      </c>
    </row>
    <row r="2509" spans="1:5" x14ac:dyDescent="0.3">
      <c r="A2509" t="s">
        <v>2501</v>
      </c>
      <c r="B2509" t="s">
        <v>8879</v>
      </c>
      <c r="C2509" s="57">
        <v>41282</v>
      </c>
      <c r="D2509" s="58">
        <v>0</v>
      </c>
      <c r="E2509" s="58">
        <v>1063.3364940355696</v>
      </c>
    </row>
    <row r="2510" spans="1:5" x14ac:dyDescent="0.3">
      <c r="A2510" t="s">
        <v>2502</v>
      </c>
      <c r="B2510" t="s">
        <v>8880</v>
      </c>
      <c r="C2510" s="57">
        <v>41782</v>
      </c>
      <c r="D2510" s="58">
        <v>0</v>
      </c>
      <c r="E2510" s="58">
        <v>0</v>
      </c>
    </row>
    <row r="2511" spans="1:5" x14ac:dyDescent="0.3">
      <c r="A2511" t="s">
        <v>2503</v>
      </c>
      <c r="B2511" t="s">
        <v>8881</v>
      </c>
      <c r="C2511" s="57">
        <v>42148</v>
      </c>
      <c r="D2511" s="58">
        <v>0</v>
      </c>
      <c r="E2511" s="58">
        <v>0</v>
      </c>
    </row>
    <row r="2512" spans="1:5" x14ac:dyDescent="0.3">
      <c r="A2512" t="s">
        <v>2504</v>
      </c>
      <c r="B2512" t="s">
        <v>8882</v>
      </c>
      <c r="C2512" s="57">
        <v>42486</v>
      </c>
      <c r="D2512" s="58">
        <v>0</v>
      </c>
      <c r="E2512" s="58">
        <v>0</v>
      </c>
    </row>
    <row r="2513" spans="1:5" x14ac:dyDescent="0.3">
      <c r="A2513" t="s">
        <v>2505</v>
      </c>
      <c r="B2513" t="s">
        <v>8883</v>
      </c>
      <c r="C2513" s="57">
        <v>41293</v>
      </c>
      <c r="D2513" s="58">
        <v>0</v>
      </c>
      <c r="E2513" s="58">
        <v>0</v>
      </c>
    </row>
    <row r="2514" spans="1:5" x14ac:dyDescent="0.3">
      <c r="A2514" t="s">
        <v>2506</v>
      </c>
      <c r="B2514" t="s">
        <v>8884</v>
      </c>
      <c r="C2514" s="57">
        <v>42683</v>
      </c>
      <c r="D2514" s="58">
        <v>0</v>
      </c>
      <c r="E2514" s="58">
        <v>0</v>
      </c>
    </row>
    <row r="2515" spans="1:5" x14ac:dyDescent="0.3">
      <c r="A2515" t="s">
        <v>2507</v>
      </c>
      <c r="B2515" t="s">
        <v>8885</v>
      </c>
      <c r="C2515" s="57">
        <v>43305</v>
      </c>
      <c r="D2515" s="58">
        <v>0</v>
      </c>
      <c r="E2515" s="58">
        <v>0</v>
      </c>
    </row>
    <row r="2516" spans="1:5" x14ac:dyDescent="0.3">
      <c r="A2516" t="s">
        <v>2508</v>
      </c>
      <c r="B2516" t="s">
        <v>8886</v>
      </c>
      <c r="C2516" s="57">
        <v>43487</v>
      </c>
      <c r="D2516" s="58">
        <v>56091.21</v>
      </c>
      <c r="E2516" s="58">
        <v>109287.36188698909</v>
      </c>
    </row>
    <row r="2517" spans="1:5" x14ac:dyDescent="0.3">
      <c r="A2517" t="s">
        <v>2509</v>
      </c>
      <c r="B2517" t="s">
        <v>8887</v>
      </c>
      <c r="C2517" s="57">
        <v>75219</v>
      </c>
      <c r="D2517" s="58">
        <v>0</v>
      </c>
      <c r="E2517" s="58">
        <v>0</v>
      </c>
    </row>
    <row r="2518" spans="1:5" x14ac:dyDescent="0.3">
      <c r="A2518" t="s">
        <v>2510</v>
      </c>
      <c r="B2518" t="s">
        <v>8888</v>
      </c>
      <c r="C2518" s="57">
        <v>69447</v>
      </c>
      <c r="D2518" s="58">
        <v>0</v>
      </c>
      <c r="E2518" s="58">
        <v>0</v>
      </c>
    </row>
    <row r="2519" spans="1:5" x14ac:dyDescent="0.3">
      <c r="A2519" t="s">
        <v>2511</v>
      </c>
      <c r="B2519" t="s">
        <v>8889</v>
      </c>
      <c r="C2519" s="57">
        <v>41516</v>
      </c>
      <c r="D2519" s="58">
        <v>119508.352</v>
      </c>
      <c r="E2519" s="58">
        <v>181291.16689615132</v>
      </c>
    </row>
    <row r="2520" spans="1:5" x14ac:dyDescent="0.3">
      <c r="A2520" t="s">
        <v>2512</v>
      </c>
      <c r="B2520" t="s">
        <v>8890</v>
      </c>
      <c r="C2520" s="57">
        <v>41516</v>
      </c>
      <c r="D2520" s="58">
        <v>36880</v>
      </c>
      <c r="E2520" s="58">
        <v>4607.7914741541354</v>
      </c>
    </row>
    <row r="2521" spans="1:5" x14ac:dyDescent="0.3">
      <c r="A2521" t="s">
        <v>2513</v>
      </c>
      <c r="B2521" t="s">
        <v>8891</v>
      </c>
      <c r="C2521" s="57">
        <v>40974</v>
      </c>
      <c r="D2521" s="58">
        <v>0</v>
      </c>
      <c r="E2521" s="58">
        <v>0</v>
      </c>
    </row>
    <row r="2522" spans="1:5" x14ac:dyDescent="0.3">
      <c r="A2522" t="s">
        <v>2514</v>
      </c>
      <c r="B2522" t="s">
        <v>8892</v>
      </c>
      <c r="C2522" s="57">
        <v>40378</v>
      </c>
      <c r="D2522" s="58">
        <v>0</v>
      </c>
      <c r="E2522" s="58">
        <v>0</v>
      </c>
    </row>
    <row r="2523" spans="1:5" x14ac:dyDescent="0.3">
      <c r="A2523" t="s">
        <v>2515</v>
      </c>
      <c r="B2523" t="s">
        <v>8893</v>
      </c>
      <c r="C2523" s="57">
        <v>40950</v>
      </c>
      <c r="D2523" s="58">
        <v>0</v>
      </c>
      <c r="E2523" s="58">
        <v>0</v>
      </c>
    </row>
    <row r="2524" spans="1:5" x14ac:dyDescent="0.3">
      <c r="A2524" t="s">
        <v>2516</v>
      </c>
      <c r="B2524" t="s">
        <v>8894</v>
      </c>
      <c r="C2524" s="57">
        <v>46724</v>
      </c>
      <c r="D2524" s="58">
        <v>0</v>
      </c>
      <c r="E2524" s="58">
        <v>25530.34963940474</v>
      </c>
    </row>
    <row r="2525" spans="1:5" x14ac:dyDescent="0.3">
      <c r="A2525" t="s">
        <v>2517</v>
      </c>
      <c r="B2525" t="s">
        <v>8895</v>
      </c>
      <c r="C2525" s="57">
        <v>41447</v>
      </c>
      <c r="D2525" s="58">
        <v>0</v>
      </c>
      <c r="E2525" s="58">
        <v>0</v>
      </c>
    </row>
    <row r="2526" spans="1:5" x14ac:dyDescent="0.3">
      <c r="A2526" t="s">
        <v>2518</v>
      </c>
      <c r="B2526" t="s">
        <v>8896</v>
      </c>
      <c r="C2526" s="57">
        <v>41223</v>
      </c>
      <c r="D2526" s="58">
        <v>0</v>
      </c>
      <c r="E2526" s="58">
        <v>0</v>
      </c>
    </row>
    <row r="2527" spans="1:5" x14ac:dyDescent="0.3">
      <c r="A2527" t="s">
        <v>2519</v>
      </c>
      <c r="B2527" t="s">
        <v>8897</v>
      </c>
      <c r="C2527" s="57">
        <v>41223</v>
      </c>
      <c r="D2527" s="58">
        <v>0</v>
      </c>
      <c r="E2527" s="58">
        <v>0</v>
      </c>
    </row>
    <row r="2528" spans="1:5" x14ac:dyDescent="0.3">
      <c r="A2528" t="s">
        <v>2520</v>
      </c>
      <c r="B2528" t="s">
        <v>8898</v>
      </c>
      <c r="C2528" s="57">
        <v>41516</v>
      </c>
      <c r="D2528" s="58">
        <v>97524.718299999993</v>
      </c>
      <c r="E2528" s="58">
        <v>241295.19388566574</v>
      </c>
    </row>
    <row r="2529" spans="1:5" x14ac:dyDescent="0.3">
      <c r="A2529" t="s">
        <v>2521</v>
      </c>
      <c r="B2529" t="s">
        <v>8899</v>
      </c>
      <c r="C2529" s="57">
        <v>40524</v>
      </c>
      <c r="D2529" s="58">
        <v>520907.31780000002</v>
      </c>
      <c r="E2529" s="58">
        <v>277628.42587751884</v>
      </c>
    </row>
    <row r="2530" spans="1:5" x14ac:dyDescent="0.3">
      <c r="A2530" t="s">
        <v>2522</v>
      </c>
      <c r="B2530" t="s">
        <v>8900</v>
      </c>
      <c r="C2530" s="57">
        <v>47920</v>
      </c>
      <c r="D2530" s="58">
        <v>0</v>
      </c>
      <c r="E2530" s="58">
        <v>0</v>
      </c>
    </row>
    <row r="2531" spans="1:5" x14ac:dyDescent="0.3">
      <c r="A2531" t="s">
        <v>2523</v>
      </c>
      <c r="B2531" t="s">
        <v>8901</v>
      </c>
      <c r="C2531" s="57">
        <v>41039</v>
      </c>
      <c r="D2531" s="58">
        <v>0</v>
      </c>
      <c r="E2531" s="58">
        <v>0</v>
      </c>
    </row>
    <row r="2532" spans="1:5" x14ac:dyDescent="0.3">
      <c r="A2532" t="s">
        <v>2524</v>
      </c>
      <c r="B2532" t="s">
        <v>8902</v>
      </c>
      <c r="C2532" s="57">
        <v>48622</v>
      </c>
      <c r="D2532" s="58">
        <v>0</v>
      </c>
      <c r="E2532" s="58">
        <v>0</v>
      </c>
    </row>
    <row r="2533" spans="1:5" x14ac:dyDescent="0.3">
      <c r="A2533" t="s">
        <v>2525</v>
      </c>
      <c r="B2533" t="s">
        <v>8903</v>
      </c>
      <c r="C2533" s="57">
        <v>69669</v>
      </c>
      <c r="D2533" s="58">
        <v>10590.186900000002</v>
      </c>
      <c r="E2533" s="58">
        <v>2244.8214874084247</v>
      </c>
    </row>
    <row r="2534" spans="1:5" x14ac:dyDescent="0.3">
      <c r="A2534" t="s">
        <v>2526</v>
      </c>
      <c r="B2534" t="s">
        <v>8904</v>
      </c>
      <c r="C2534" s="57">
        <v>48101</v>
      </c>
      <c r="D2534" s="58">
        <v>127573.984</v>
      </c>
      <c r="E2534" s="58">
        <v>144665.13210159281</v>
      </c>
    </row>
    <row r="2535" spans="1:5" x14ac:dyDescent="0.3">
      <c r="A2535" t="s">
        <v>2527</v>
      </c>
      <c r="B2535" t="s">
        <v>8905</v>
      </c>
      <c r="C2535" s="57">
        <v>42148</v>
      </c>
      <c r="D2535" s="58">
        <v>0</v>
      </c>
      <c r="E2535" s="58">
        <v>8121.4251066194947</v>
      </c>
    </row>
    <row r="2536" spans="1:5" x14ac:dyDescent="0.3">
      <c r="A2536" t="s">
        <v>2528</v>
      </c>
      <c r="B2536" t="s">
        <v>8906</v>
      </c>
      <c r="C2536" s="57">
        <v>40648</v>
      </c>
      <c r="D2536" s="58">
        <v>0</v>
      </c>
      <c r="E2536" s="58">
        <v>0</v>
      </c>
    </row>
    <row r="2537" spans="1:5" x14ac:dyDescent="0.3">
      <c r="A2537" t="s">
        <v>2529</v>
      </c>
      <c r="B2537" t="s">
        <v>8907</v>
      </c>
      <c r="C2537" s="57">
        <v>75753</v>
      </c>
      <c r="D2537" s="58">
        <v>110542.39200000001</v>
      </c>
      <c r="E2537" s="58">
        <v>179272.36862486639</v>
      </c>
    </row>
    <row r="2538" spans="1:5" x14ac:dyDescent="0.3">
      <c r="A2538" t="s">
        <v>2530</v>
      </c>
      <c r="B2538" t="s">
        <v>8908</v>
      </c>
      <c r="C2538" s="57">
        <v>50195</v>
      </c>
      <c r="D2538" s="58">
        <v>0</v>
      </c>
      <c r="E2538" s="58">
        <v>0</v>
      </c>
    </row>
    <row r="2539" spans="1:5" x14ac:dyDescent="0.3">
      <c r="A2539" t="s">
        <v>2531</v>
      </c>
      <c r="B2539" t="s">
        <v>8909</v>
      </c>
      <c r="C2539" s="57">
        <v>50819</v>
      </c>
      <c r="D2539" s="58">
        <v>0</v>
      </c>
      <c r="E2539" s="58">
        <v>0</v>
      </c>
    </row>
    <row r="2540" spans="1:5" x14ac:dyDescent="0.3">
      <c r="A2540" t="s">
        <v>2532</v>
      </c>
      <c r="B2540" t="s">
        <v>8910</v>
      </c>
      <c r="C2540" s="57">
        <v>41000</v>
      </c>
      <c r="D2540" s="58">
        <v>1844</v>
      </c>
      <c r="E2540" s="58">
        <v>0</v>
      </c>
    </row>
    <row r="2541" spans="1:5" x14ac:dyDescent="0.3">
      <c r="A2541" t="s">
        <v>2533</v>
      </c>
      <c r="B2541" t="s">
        <v>8911</v>
      </c>
      <c r="C2541" s="57">
        <v>79874</v>
      </c>
      <c r="D2541" s="58">
        <v>0</v>
      </c>
      <c r="E2541" s="58">
        <v>0</v>
      </c>
    </row>
    <row r="2542" spans="1:5" x14ac:dyDescent="0.3">
      <c r="A2542" t="s">
        <v>2534</v>
      </c>
      <c r="B2542" t="s">
        <v>8912</v>
      </c>
      <c r="C2542" s="57">
        <v>59555</v>
      </c>
      <c r="D2542" s="58">
        <v>0</v>
      </c>
      <c r="E2542" s="58">
        <v>0</v>
      </c>
    </row>
    <row r="2543" spans="1:5" x14ac:dyDescent="0.3">
      <c r="A2543" t="s">
        <v>2535</v>
      </c>
      <c r="B2543" t="s">
        <v>8913</v>
      </c>
      <c r="C2543" s="57">
        <v>41860</v>
      </c>
      <c r="D2543" s="58">
        <v>0</v>
      </c>
      <c r="E2543" s="58">
        <v>17881.518530134384</v>
      </c>
    </row>
    <row r="2544" spans="1:5" x14ac:dyDescent="0.3">
      <c r="A2544" t="s">
        <v>2536</v>
      </c>
      <c r="B2544" t="s">
        <v>8914</v>
      </c>
      <c r="C2544" s="57">
        <v>41570</v>
      </c>
      <c r="D2544" s="58">
        <v>6471.143</v>
      </c>
      <c r="E2544" s="58">
        <v>12097.37895388293</v>
      </c>
    </row>
    <row r="2545" spans="1:5" x14ac:dyDescent="0.3">
      <c r="A2545" t="s">
        <v>2537</v>
      </c>
      <c r="B2545" t="s">
        <v>8915</v>
      </c>
      <c r="C2545" s="57">
        <v>41296</v>
      </c>
      <c r="D2545" s="58">
        <v>0</v>
      </c>
      <c r="E2545" s="58">
        <v>0</v>
      </c>
    </row>
    <row r="2546" spans="1:5" x14ac:dyDescent="0.3">
      <c r="A2546" t="s">
        <v>2538</v>
      </c>
      <c r="B2546" t="s">
        <v>8915</v>
      </c>
      <c r="C2546" s="57">
        <v>41296</v>
      </c>
      <c r="D2546" s="58">
        <v>0</v>
      </c>
      <c r="E2546" s="58">
        <v>0</v>
      </c>
    </row>
    <row r="2547" spans="1:5" x14ac:dyDescent="0.3">
      <c r="A2547" t="s">
        <v>2539</v>
      </c>
      <c r="B2547" t="s">
        <v>8916</v>
      </c>
      <c r="C2547" s="57">
        <v>42604</v>
      </c>
      <c r="D2547" s="58">
        <v>0</v>
      </c>
      <c r="E2547" s="58">
        <v>0</v>
      </c>
    </row>
    <row r="2548" spans="1:5" x14ac:dyDescent="0.3">
      <c r="A2548" t="s">
        <v>2540</v>
      </c>
      <c r="B2548" t="s">
        <v>8917</v>
      </c>
      <c r="C2548" s="57">
        <v>41196</v>
      </c>
      <c r="D2548" s="58">
        <v>0</v>
      </c>
      <c r="E2548" s="58">
        <v>0</v>
      </c>
    </row>
    <row r="2549" spans="1:5" x14ac:dyDescent="0.3">
      <c r="A2549" t="s">
        <v>2541</v>
      </c>
      <c r="B2549" t="s">
        <v>8918</v>
      </c>
      <c r="C2549" s="57">
        <v>78222</v>
      </c>
      <c r="D2549" s="58">
        <v>46484.315800000004</v>
      </c>
      <c r="E2549" s="58">
        <v>80197.146593639191</v>
      </c>
    </row>
    <row r="2550" spans="1:5" x14ac:dyDescent="0.3">
      <c r="A2550" t="s">
        <v>2542</v>
      </c>
      <c r="B2550" t="s">
        <v>8919</v>
      </c>
      <c r="C2550" s="57">
        <v>41246</v>
      </c>
      <c r="D2550" s="58">
        <v>0</v>
      </c>
      <c r="E2550" s="58">
        <v>0</v>
      </c>
    </row>
    <row r="2551" spans="1:5" x14ac:dyDescent="0.3">
      <c r="A2551" t="s">
        <v>2543</v>
      </c>
      <c r="B2551" t="s">
        <v>8920</v>
      </c>
      <c r="C2551" s="57">
        <v>42545</v>
      </c>
      <c r="D2551" s="58">
        <v>0</v>
      </c>
      <c r="E2551" s="58">
        <v>0</v>
      </c>
    </row>
    <row r="2552" spans="1:5" x14ac:dyDescent="0.3">
      <c r="A2552" t="s">
        <v>2544</v>
      </c>
      <c r="B2552" t="s">
        <v>8921</v>
      </c>
      <c r="C2552" s="57">
        <v>45000</v>
      </c>
      <c r="D2552" s="58">
        <v>18440</v>
      </c>
      <c r="E2552" s="58">
        <v>8106.014432792892</v>
      </c>
    </row>
    <row r="2553" spans="1:5" x14ac:dyDescent="0.3">
      <c r="A2553" t="s">
        <v>2545</v>
      </c>
      <c r="B2553" t="s">
        <v>8922</v>
      </c>
      <c r="C2553" s="57">
        <v>35466</v>
      </c>
      <c r="D2553" s="58">
        <v>0</v>
      </c>
      <c r="E2553" s="58">
        <v>0</v>
      </c>
    </row>
    <row r="2554" spans="1:5" x14ac:dyDescent="0.3">
      <c r="A2554" t="s">
        <v>2546</v>
      </c>
      <c r="B2554" t="s">
        <v>8923</v>
      </c>
      <c r="C2554" s="57">
        <v>83280</v>
      </c>
      <c r="D2554" s="58">
        <v>23972</v>
      </c>
      <c r="E2554" s="58">
        <v>0</v>
      </c>
    </row>
    <row r="2555" spans="1:5" x14ac:dyDescent="0.3">
      <c r="A2555" t="s">
        <v>2547</v>
      </c>
      <c r="B2555" t="s">
        <v>8924</v>
      </c>
      <c r="C2555" s="57">
        <v>40020</v>
      </c>
      <c r="D2555" s="58">
        <v>0</v>
      </c>
      <c r="E2555" s="58">
        <v>0</v>
      </c>
    </row>
    <row r="2556" spans="1:5" x14ac:dyDescent="0.3">
      <c r="A2556" t="s">
        <v>2548</v>
      </c>
      <c r="B2556" t="s">
        <v>8925</v>
      </c>
      <c r="C2556" s="57">
        <v>78222</v>
      </c>
      <c r="D2556" s="58">
        <v>0</v>
      </c>
      <c r="E2556" s="58">
        <v>0</v>
      </c>
    </row>
    <row r="2557" spans="1:5" x14ac:dyDescent="0.3">
      <c r="A2557" t="s">
        <v>2549</v>
      </c>
      <c r="B2557" t="s">
        <v>8926</v>
      </c>
      <c r="C2557" s="57">
        <v>73283</v>
      </c>
      <c r="D2557" s="58">
        <v>302631.05929999996</v>
      </c>
      <c r="E2557" s="58">
        <v>300729.02594359586</v>
      </c>
    </row>
    <row r="2558" spans="1:5" x14ac:dyDescent="0.3">
      <c r="A2558" t="s">
        <v>2550</v>
      </c>
      <c r="B2558" t="s">
        <v>8927</v>
      </c>
      <c r="C2558" s="57">
        <v>75388</v>
      </c>
      <c r="D2558" s="58">
        <v>44256</v>
      </c>
      <c r="E2558" s="58">
        <v>55740.407230821089</v>
      </c>
    </row>
    <row r="2559" spans="1:5" x14ac:dyDescent="0.3">
      <c r="A2559" t="s">
        <v>2551</v>
      </c>
      <c r="B2559" t="s">
        <v>8928</v>
      </c>
      <c r="C2559" s="57">
        <v>74049</v>
      </c>
      <c r="D2559" s="58">
        <v>0</v>
      </c>
      <c r="E2559" s="58">
        <v>0</v>
      </c>
    </row>
    <row r="2560" spans="1:5" x14ac:dyDescent="0.3">
      <c r="A2560" t="s">
        <v>2552</v>
      </c>
      <c r="B2560" t="s">
        <v>8929</v>
      </c>
      <c r="C2560" s="57">
        <v>41246</v>
      </c>
      <c r="D2560" s="58">
        <v>0</v>
      </c>
      <c r="E2560" s="58">
        <v>0</v>
      </c>
    </row>
    <row r="2561" spans="1:5" x14ac:dyDescent="0.3">
      <c r="A2561" t="s">
        <v>2553</v>
      </c>
      <c r="B2561" t="s">
        <v>8930</v>
      </c>
      <c r="C2561" s="57">
        <v>41454</v>
      </c>
      <c r="D2561" s="58">
        <v>0</v>
      </c>
      <c r="E2561" s="58">
        <v>0</v>
      </c>
    </row>
    <row r="2562" spans="1:5" x14ac:dyDescent="0.3">
      <c r="A2562" t="s">
        <v>2554</v>
      </c>
      <c r="B2562" t="s">
        <v>8931</v>
      </c>
      <c r="C2562" s="57">
        <v>40648</v>
      </c>
      <c r="D2562" s="58">
        <v>0</v>
      </c>
      <c r="E2562" s="58">
        <v>0</v>
      </c>
    </row>
    <row r="2563" spans="1:5" x14ac:dyDescent="0.3">
      <c r="A2563" t="s">
        <v>2555</v>
      </c>
      <c r="B2563" t="s">
        <v>8932</v>
      </c>
      <c r="C2563" s="57">
        <v>73712</v>
      </c>
      <c r="D2563" s="58">
        <v>0</v>
      </c>
      <c r="E2563" s="58">
        <v>0</v>
      </c>
    </row>
    <row r="2564" spans="1:5" x14ac:dyDescent="0.3">
      <c r="A2564" t="s">
        <v>2556</v>
      </c>
      <c r="B2564" t="s">
        <v>8933</v>
      </c>
      <c r="C2564" s="57">
        <v>41632</v>
      </c>
      <c r="D2564" s="58">
        <v>0</v>
      </c>
      <c r="E2564" s="58">
        <v>0</v>
      </c>
    </row>
    <row r="2565" spans="1:5" x14ac:dyDescent="0.3">
      <c r="A2565" t="s">
        <v>2557</v>
      </c>
      <c r="B2565" t="s">
        <v>8934</v>
      </c>
      <c r="C2565" s="57">
        <v>41340</v>
      </c>
      <c r="D2565" s="58">
        <v>17590.672999999999</v>
      </c>
      <c r="E2565" s="58">
        <v>0</v>
      </c>
    </row>
    <row r="2566" spans="1:5" x14ac:dyDescent="0.3">
      <c r="A2566" t="s">
        <v>2558</v>
      </c>
      <c r="B2566" t="s">
        <v>8935</v>
      </c>
      <c r="C2566" s="57">
        <v>41528</v>
      </c>
      <c r="D2566" s="58">
        <v>0</v>
      </c>
      <c r="E2566" s="58">
        <v>0</v>
      </c>
    </row>
    <row r="2567" spans="1:5" x14ac:dyDescent="0.3">
      <c r="A2567" t="s">
        <v>2559</v>
      </c>
      <c r="B2567" t="s">
        <v>8935</v>
      </c>
      <c r="C2567" s="57">
        <v>41528</v>
      </c>
      <c r="D2567" s="58">
        <v>0</v>
      </c>
      <c r="E2567" s="58">
        <v>0</v>
      </c>
    </row>
    <row r="2568" spans="1:5" x14ac:dyDescent="0.3">
      <c r="A2568" t="s">
        <v>2560</v>
      </c>
      <c r="B2568" t="s">
        <v>8936</v>
      </c>
      <c r="C2568" s="57">
        <v>62662</v>
      </c>
      <c r="D2568" s="58">
        <v>0</v>
      </c>
      <c r="E2568" s="58">
        <v>0</v>
      </c>
    </row>
    <row r="2569" spans="1:5" x14ac:dyDescent="0.3">
      <c r="A2569" t="s">
        <v>2561</v>
      </c>
      <c r="B2569" t="s">
        <v>8937</v>
      </c>
      <c r="C2569" s="57">
        <v>41012</v>
      </c>
      <c r="D2569" s="58">
        <v>0</v>
      </c>
      <c r="E2569" s="58">
        <v>0</v>
      </c>
    </row>
    <row r="2570" spans="1:5" x14ac:dyDescent="0.3">
      <c r="A2570" t="s">
        <v>2562</v>
      </c>
      <c r="B2570" t="s">
        <v>8938</v>
      </c>
      <c r="C2570" s="57">
        <v>73919</v>
      </c>
      <c r="D2570" s="58">
        <v>0</v>
      </c>
      <c r="E2570" s="58">
        <v>0</v>
      </c>
    </row>
    <row r="2571" spans="1:5" x14ac:dyDescent="0.3">
      <c r="A2571" t="s">
        <v>2563</v>
      </c>
      <c r="B2571" t="s">
        <v>8939</v>
      </c>
      <c r="C2571" s="57">
        <v>31384</v>
      </c>
      <c r="D2571" s="58">
        <v>0</v>
      </c>
      <c r="E2571" s="58">
        <v>0</v>
      </c>
    </row>
    <row r="2572" spans="1:5" x14ac:dyDescent="0.3">
      <c r="A2572" t="s">
        <v>2564</v>
      </c>
      <c r="B2572" t="s">
        <v>8940</v>
      </c>
      <c r="C2572" s="57">
        <v>32073</v>
      </c>
      <c r="D2572" s="58">
        <v>0</v>
      </c>
      <c r="E2572" s="58">
        <v>5717.3599896695123</v>
      </c>
    </row>
    <row r="2573" spans="1:5" x14ac:dyDescent="0.3">
      <c r="A2573" t="s">
        <v>2565</v>
      </c>
      <c r="B2573" t="s">
        <v>8941</v>
      </c>
      <c r="C2573" s="57">
        <v>40972</v>
      </c>
      <c r="D2573" s="58">
        <v>0</v>
      </c>
      <c r="E2573" s="58">
        <v>0</v>
      </c>
    </row>
    <row r="2574" spans="1:5" x14ac:dyDescent="0.3">
      <c r="A2574" t="s">
        <v>2566</v>
      </c>
      <c r="B2574" t="s">
        <v>8942</v>
      </c>
      <c r="C2574" s="57">
        <v>61751</v>
      </c>
      <c r="D2574" s="58">
        <v>0</v>
      </c>
      <c r="E2574" s="58">
        <v>0</v>
      </c>
    </row>
    <row r="2575" spans="1:5" x14ac:dyDescent="0.3">
      <c r="A2575" t="s">
        <v>2567</v>
      </c>
      <c r="B2575" t="s">
        <v>8943</v>
      </c>
      <c r="C2575" s="57">
        <v>75753</v>
      </c>
      <c r="D2575" s="58">
        <v>0</v>
      </c>
      <c r="E2575" s="58">
        <v>0</v>
      </c>
    </row>
    <row r="2576" spans="1:5" x14ac:dyDescent="0.3">
      <c r="A2576" t="s">
        <v>2568</v>
      </c>
      <c r="B2576" t="s">
        <v>8944</v>
      </c>
      <c r="C2576" s="57">
        <v>41633</v>
      </c>
      <c r="D2576" s="58">
        <v>48470.769200000002</v>
      </c>
      <c r="E2576" s="58">
        <v>4207.1139546624709</v>
      </c>
    </row>
    <row r="2577" spans="1:5" x14ac:dyDescent="0.3">
      <c r="A2577" t="s">
        <v>2569</v>
      </c>
      <c r="B2577" t="s">
        <v>8945</v>
      </c>
      <c r="C2577" s="57">
        <v>41435</v>
      </c>
      <c r="D2577" s="58">
        <v>18894.493999999999</v>
      </c>
      <c r="E2577" s="58">
        <v>25797.467985732514</v>
      </c>
    </row>
    <row r="2578" spans="1:5" x14ac:dyDescent="0.3">
      <c r="A2578" t="s">
        <v>2570</v>
      </c>
      <c r="B2578" t="s">
        <v>8946</v>
      </c>
      <c r="C2578" s="57">
        <v>42623</v>
      </c>
      <c r="D2578" s="58">
        <v>42666.754800000002</v>
      </c>
      <c r="E2578" s="58">
        <v>58796.857539763907</v>
      </c>
    </row>
    <row r="2579" spans="1:5" x14ac:dyDescent="0.3">
      <c r="A2579" t="s">
        <v>2571</v>
      </c>
      <c r="B2579" t="s">
        <v>8947</v>
      </c>
      <c r="C2579" s="57">
        <v>41780</v>
      </c>
      <c r="D2579" s="58">
        <v>40443.380600000004</v>
      </c>
      <c r="E2579" s="58">
        <v>52067.529968814168</v>
      </c>
    </row>
    <row r="2580" spans="1:5" x14ac:dyDescent="0.3">
      <c r="A2580" t="s">
        <v>2572</v>
      </c>
      <c r="B2580" t="s">
        <v>8948</v>
      </c>
      <c r="C2580" s="57">
        <v>41435</v>
      </c>
      <c r="D2580" s="58">
        <v>95539.446500000005</v>
      </c>
      <c r="E2580" s="58">
        <v>105023.74212829574</v>
      </c>
    </row>
    <row r="2581" spans="1:5" x14ac:dyDescent="0.3">
      <c r="A2581" t="s">
        <v>2573</v>
      </c>
      <c r="B2581" t="s">
        <v>8949</v>
      </c>
      <c r="C2581" s="57">
        <v>41862</v>
      </c>
      <c r="D2581" s="58">
        <v>0</v>
      </c>
      <c r="E2581" s="58">
        <v>0</v>
      </c>
    </row>
    <row r="2582" spans="1:5" x14ac:dyDescent="0.3">
      <c r="A2582" t="s">
        <v>2574</v>
      </c>
      <c r="B2582" t="s">
        <v>8950</v>
      </c>
      <c r="C2582" s="57">
        <v>41638</v>
      </c>
      <c r="D2582" s="58">
        <v>0</v>
      </c>
      <c r="E2582" s="58">
        <v>0</v>
      </c>
    </row>
    <row r="2583" spans="1:5" x14ac:dyDescent="0.3">
      <c r="A2583" t="s">
        <v>2575</v>
      </c>
      <c r="B2583" t="s">
        <v>8951</v>
      </c>
      <c r="C2583" s="57">
        <v>41413</v>
      </c>
      <c r="D2583" s="58">
        <v>17029.248500000002</v>
      </c>
      <c r="E2583" s="58">
        <v>0</v>
      </c>
    </row>
    <row r="2584" spans="1:5" x14ac:dyDescent="0.3">
      <c r="A2584" t="s">
        <v>2576</v>
      </c>
      <c r="B2584" t="s">
        <v>8952</v>
      </c>
      <c r="C2584" s="57">
        <v>41191</v>
      </c>
      <c r="D2584" s="58">
        <v>0</v>
      </c>
      <c r="E2584" s="58">
        <v>0</v>
      </c>
    </row>
    <row r="2585" spans="1:5" x14ac:dyDescent="0.3">
      <c r="A2585" t="s">
        <v>2577</v>
      </c>
      <c r="B2585" t="s">
        <v>8953</v>
      </c>
      <c r="C2585" s="57">
        <v>41812</v>
      </c>
      <c r="D2585" s="58">
        <v>1844</v>
      </c>
      <c r="E2585" s="58">
        <v>333.89793290971994</v>
      </c>
    </row>
    <row r="2586" spans="1:5" x14ac:dyDescent="0.3">
      <c r="A2586" t="s">
        <v>2578</v>
      </c>
      <c r="B2586" t="s">
        <v>8954</v>
      </c>
      <c r="C2586" s="57">
        <v>41500</v>
      </c>
      <c r="D2586" s="58">
        <v>76786.882899999997</v>
      </c>
      <c r="E2586" s="58">
        <v>90748.321273586334</v>
      </c>
    </row>
    <row r="2587" spans="1:5" x14ac:dyDescent="0.3">
      <c r="A2587" t="s">
        <v>2579</v>
      </c>
      <c r="B2587" t="s">
        <v>8955</v>
      </c>
      <c r="C2587" s="57">
        <v>42669</v>
      </c>
      <c r="D2587" s="58">
        <v>61067.94</v>
      </c>
      <c r="E2587" s="58">
        <v>22705.059437860953</v>
      </c>
    </row>
    <row r="2588" spans="1:5" x14ac:dyDescent="0.3">
      <c r="A2588" t="s">
        <v>2580</v>
      </c>
      <c r="B2588" t="s">
        <v>8956</v>
      </c>
      <c r="C2588" s="57">
        <v>41476</v>
      </c>
      <c r="D2588" s="58">
        <v>125582.65700000001</v>
      </c>
      <c r="E2588" s="58">
        <v>107432.94413652126</v>
      </c>
    </row>
    <row r="2589" spans="1:5" x14ac:dyDescent="0.3">
      <c r="A2589" t="s">
        <v>2581</v>
      </c>
      <c r="B2589" t="s">
        <v>8957</v>
      </c>
      <c r="C2589" s="57">
        <v>41286</v>
      </c>
      <c r="D2589" s="58">
        <v>0</v>
      </c>
      <c r="E2589" s="58">
        <v>0</v>
      </c>
    </row>
    <row r="2590" spans="1:5" x14ac:dyDescent="0.3">
      <c r="A2590" t="s">
        <v>2582</v>
      </c>
      <c r="B2590" t="s">
        <v>8958</v>
      </c>
      <c r="C2590" s="57">
        <v>22725</v>
      </c>
      <c r="D2590" s="58">
        <v>241337.8321</v>
      </c>
      <c r="E2590" s="58">
        <v>181578.83280758123</v>
      </c>
    </row>
    <row r="2591" spans="1:5" x14ac:dyDescent="0.3">
      <c r="A2591" t="s">
        <v>2583</v>
      </c>
      <c r="B2591" t="s">
        <v>8959</v>
      </c>
      <c r="C2591" s="57">
        <v>30582</v>
      </c>
      <c r="D2591" s="58">
        <v>106664.82399999999</v>
      </c>
      <c r="E2591" s="58">
        <v>314002.7529995761</v>
      </c>
    </row>
    <row r="2592" spans="1:5" x14ac:dyDescent="0.3">
      <c r="A2592" t="s">
        <v>2584</v>
      </c>
      <c r="B2592" t="s">
        <v>8960</v>
      </c>
      <c r="C2592" s="57">
        <v>23674</v>
      </c>
      <c r="D2592" s="58">
        <v>0</v>
      </c>
      <c r="E2592" s="58">
        <v>0</v>
      </c>
    </row>
    <row r="2593" spans="1:5" x14ac:dyDescent="0.3">
      <c r="A2593" t="s">
        <v>2585</v>
      </c>
      <c r="B2593" t="s">
        <v>8961</v>
      </c>
      <c r="C2593" s="57">
        <v>25351</v>
      </c>
      <c r="D2593" s="58">
        <v>27552.804799999998</v>
      </c>
      <c r="E2593" s="58">
        <v>19391.764565141424</v>
      </c>
    </row>
    <row r="2594" spans="1:5" x14ac:dyDescent="0.3">
      <c r="A2594" t="s">
        <v>2586</v>
      </c>
      <c r="B2594" t="s">
        <v>8962</v>
      </c>
      <c r="C2594" s="57">
        <v>27910</v>
      </c>
      <c r="D2594" s="58">
        <v>0</v>
      </c>
      <c r="E2594" s="58">
        <v>29680.957790036333</v>
      </c>
    </row>
    <row r="2595" spans="1:5" x14ac:dyDescent="0.3">
      <c r="A2595" t="s">
        <v>2587</v>
      </c>
      <c r="B2595" t="s">
        <v>8963</v>
      </c>
      <c r="C2595" s="57">
        <v>74531</v>
      </c>
      <c r="D2595" s="58">
        <v>58360.731</v>
      </c>
      <c r="E2595" s="58">
        <v>138495.72567967628</v>
      </c>
    </row>
    <row r="2596" spans="1:5" x14ac:dyDescent="0.3">
      <c r="A2596" t="s">
        <v>2588</v>
      </c>
      <c r="B2596" t="s">
        <v>8964</v>
      </c>
      <c r="C2596" s="57">
        <v>29056</v>
      </c>
      <c r="D2596" s="58">
        <v>20792.929200000002</v>
      </c>
      <c r="E2596" s="58">
        <v>0</v>
      </c>
    </row>
    <row r="2597" spans="1:5" x14ac:dyDescent="0.3">
      <c r="A2597" t="s">
        <v>2589</v>
      </c>
      <c r="B2597" t="s">
        <v>8965</v>
      </c>
      <c r="C2597" s="57">
        <v>29810</v>
      </c>
      <c r="D2597" s="58">
        <v>64540</v>
      </c>
      <c r="E2597" s="58">
        <v>83325.513380439486</v>
      </c>
    </row>
    <row r="2598" spans="1:5" x14ac:dyDescent="0.3">
      <c r="A2598" t="s">
        <v>2590</v>
      </c>
      <c r="B2598" t="s">
        <v>8966</v>
      </c>
      <c r="C2598" s="57">
        <v>41011</v>
      </c>
      <c r="D2598" s="58">
        <v>0</v>
      </c>
      <c r="E2598" s="58">
        <v>0</v>
      </c>
    </row>
    <row r="2599" spans="1:5" x14ac:dyDescent="0.3">
      <c r="A2599" t="s">
        <v>2591</v>
      </c>
      <c r="B2599" t="s">
        <v>8967</v>
      </c>
      <c r="C2599" s="57">
        <v>27910</v>
      </c>
      <c r="D2599" s="58">
        <v>17327.440999999999</v>
      </c>
      <c r="E2599" s="58">
        <v>0</v>
      </c>
    </row>
    <row r="2600" spans="1:5" x14ac:dyDescent="0.3">
      <c r="A2600" t="s">
        <v>2592</v>
      </c>
      <c r="B2600" t="s">
        <v>8968</v>
      </c>
      <c r="C2600" s="57">
        <v>41483</v>
      </c>
      <c r="D2600" s="58">
        <v>0</v>
      </c>
      <c r="E2600" s="58">
        <v>0</v>
      </c>
    </row>
    <row r="2601" spans="1:5" x14ac:dyDescent="0.3">
      <c r="A2601" t="s">
        <v>2593</v>
      </c>
      <c r="B2601" t="s">
        <v>8969</v>
      </c>
      <c r="C2601" s="57">
        <v>23128</v>
      </c>
      <c r="D2601" s="58">
        <v>69801.660799999998</v>
      </c>
      <c r="E2601" s="58">
        <v>119674.15604611914</v>
      </c>
    </row>
    <row r="2602" spans="1:5" x14ac:dyDescent="0.3">
      <c r="A2602" t="s">
        <v>2594</v>
      </c>
      <c r="B2602" t="s">
        <v>8970</v>
      </c>
      <c r="C2602" s="57">
        <v>47595</v>
      </c>
      <c r="D2602" s="58">
        <v>121759.41639999999</v>
      </c>
      <c r="E2602" s="58">
        <v>114681.09772629995</v>
      </c>
    </row>
    <row r="2603" spans="1:5" x14ac:dyDescent="0.3">
      <c r="A2603" t="s">
        <v>2595</v>
      </c>
      <c r="B2603" t="s">
        <v>8971</v>
      </c>
      <c r="C2603" s="57">
        <v>41624</v>
      </c>
      <c r="D2603" s="58">
        <v>0</v>
      </c>
      <c r="E2603" s="58">
        <v>0</v>
      </c>
    </row>
    <row r="2604" spans="1:5" x14ac:dyDescent="0.3">
      <c r="A2604" t="s">
        <v>2596</v>
      </c>
      <c r="B2604" t="s">
        <v>8972</v>
      </c>
      <c r="C2604" s="57">
        <v>41460</v>
      </c>
      <c r="D2604" s="58">
        <v>0</v>
      </c>
      <c r="E2604" s="58">
        <v>16068.195909870828</v>
      </c>
    </row>
    <row r="2605" spans="1:5" x14ac:dyDescent="0.3">
      <c r="A2605" t="s">
        <v>2597</v>
      </c>
      <c r="B2605" t="s">
        <v>8973</v>
      </c>
      <c r="C2605" s="57">
        <v>20671</v>
      </c>
      <c r="D2605" s="58">
        <v>0</v>
      </c>
      <c r="E2605" s="58">
        <v>0</v>
      </c>
    </row>
    <row r="2606" spans="1:5" x14ac:dyDescent="0.3">
      <c r="A2606" t="s">
        <v>2598</v>
      </c>
      <c r="B2606" t="s">
        <v>8974</v>
      </c>
      <c r="C2606" s="57">
        <v>38819</v>
      </c>
      <c r="D2606" s="58">
        <v>0</v>
      </c>
      <c r="E2606" s="58">
        <v>13350.78042511326</v>
      </c>
    </row>
    <row r="2607" spans="1:5" x14ac:dyDescent="0.3">
      <c r="A2607" t="s">
        <v>2599</v>
      </c>
      <c r="B2607" t="s">
        <v>8975</v>
      </c>
      <c r="C2607" s="57">
        <v>38910</v>
      </c>
      <c r="D2607" s="58">
        <v>0</v>
      </c>
      <c r="E2607" s="58">
        <v>0</v>
      </c>
    </row>
    <row r="2608" spans="1:5" x14ac:dyDescent="0.3">
      <c r="A2608" t="s">
        <v>2600</v>
      </c>
      <c r="B2608" t="s">
        <v>8976</v>
      </c>
      <c r="C2608" s="57">
        <v>41886</v>
      </c>
      <c r="D2608" s="58">
        <v>0</v>
      </c>
      <c r="E2608" s="58">
        <v>0</v>
      </c>
    </row>
    <row r="2609" spans="1:5" x14ac:dyDescent="0.3">
      <c r="A2609" t="s">
        <v>2601</v>
      </c>
      <c r="B2609" t="s">
        <v>8977</v>
      </c>
      <c r="C2609" s="57">
        <v>40632</v>
      </c>
      <c r="D2609" s="58">
        <v>0</v>
      </c>
      <c r="E2609" s="58">
        <v>0</v>
      </c>
    </row>
    <row r="2610" spans="1:5" x14ac:dyDescent="0.3">
      <c r="A2610" t="s">
        <v>2602</v>
      </c>
      <c r="B2610" t="s">
        <v>8978</v>
      </c>
      <c r="C2610" s="57">
        <v>40327</v>
      </c>
      <c r="D2610" s="58">
        <v>0</v>
      </c>
      <c r="E2610" s="58">
        <v>0</v>
      </c>
    </row>
    <row r="2611" spans="1:5" x14ac:dyDescent="0.3">
      <c r="A2611" t="s">
        <v>2603</v>
      </c>
      <c r="B2611" t="s">
        <v>8979</v>
      </c>
      <c r="C2611" s="57">
        <v>61751</v>
      </c>
      <c r="D2611" s="58">
        <v>223493.05439999999</v>
      </c>
      <c r="E2611" s="58">
        <v>84167.963549627078</v>
      </c>
    </row>
    <row r="2612" spans="1:5" x14ac:dyDescent="0.3">
      <c r="A2612" t="s">
        <v>2604</v>
      </c>
      <c r="B2612" t="s">
        <v>8980</v>
      </c>
      <c r="C2612" s="57">
        <v>41731</v>
      </c>
      <c r="D2612" s="58">
        <v>0</v>
      </c>
      <c r="E2612" s="58">
        <v>0</v>
      </c>
    </row>
    <row r="2613" spans="1:5" x14ac:dyDescent="0.3">
      <c r="A2613" t="s">
        <v>2605</v>
      </c>
      <c r="B2613" t="s">
        <v>8981</v>
      </c>
      <c r="C2613" s="57">
        <v>57266</v>
      </c>
      <c r="D2613" s="58">
        <v>0</v>
      </c>
      <c r="E2613" s="58">
        <v>0</v>
      </c>
    </row>
    <row r="2614" spans="1:5" x14ac:dyDescent="0.3">
      <c r="A2614" t="s">
        <v>2606</v>
      </c>
      <c r="B2614" t="s">
        <v>8982</v>
      </c>
      <c r="C2614" s="57">
        <v>41239</v>
      </c>
      <c r="D2614" s="58">
        <v>20854.624200000002</v>
      </c>
      <c r="E2614" s="58">
        <v>26732.382197879728</v>
      </c>
    </row>
    <row r="2615" spans="1:5" x14ac:dyDescent="0.3">
      <c r="A2615" t="s">
        <v>2607</v>
      </c>
      <c r="B2615" t="s">
        <v>8983</v>
      </c>
      <c r="C2615" s="57">
        <v>37949</v>
      </c>
      <c r="D2615" s="58">
        <v>7109.4806000000008</v>
      </c>
      <c r="E2615" s="58">
        <v>88138.780505614995</v>
      </c>
    </row>
    <row r="2616" spans="1:5" x14ac:dyDescent="0.3">
      <c r="A2616" t="s">
        <v>2608</v>
      </c>
      <c r="B2616" t="s">
        <v>8984</v>
      </c>
      <c r="C2616" s="57">
        <v>42524</v>
      </c>
      <c r="D2616" s="58">
        <v>88942.519</v>
      </c>
      <c r="E2616" s="58">
        <v>120362.49947704072</v>
      </c>
    </row>
    <row r="2617" spans="1:5" x14ac:dyDescent="0.3">
      <c r="A2617" t="s">
        <v>2609</v>
      </c>
      <c r="B2617" t="s">
        <v>8985</v>
      </c>
      <c r="C2617" s="57">
        <v>41337</v>
      </c>
      <c r="D2617" s="58">
        <v>0</v>
      </c>
      <c r="E2617" s="58">
        <v>0</v>
      </c>
    </row>
    <row r="2618" spans="1:5" x14ac:dyDescent="0.3">
      <c r="A2618" t="s">
        <v>2610</v>
      </c>
      <c r="B2618" t="s">
        <v>8986</v>
      </c>
      <c r="C2618" s="57">
        <v>48101</v>
      </c>
      <c r="D2618" s="58">
        <v>0</v>
      </c>
      <c r="E2618" s="58">
        <v>0</v>
      </c>
    </row>
    <row r="2619" spans="1:5" x14ac:dyDescent="0.3">
      <c r="A2619" t="s">
        <v>2611</v>
      </c>
      <c r="B2619" t="s">
        <v>8987</v>
      </c>
      <c r="C2619" s="57">
        <v>40934</v>
      </c>
      <c r="D2619" s="58">
        <v>0</v>
      </c>
      <c r="E2619" s="58">
        <v>0</v>
      </c>
    </row>
    <row r="2620" spans="1:5" x14ac:dyDescent="0.3">
      <c r="A2620" t="s">
        <v>2612</v>
      </c>
      <c r="B2620" t="s">
        <v>8988</v>
      </c>
      <c r="C2620" s="57">
        <v>44201</v>
      </c>
      <c r="D2620" s="58">
        <v>0</v>
      </c>
      <c r="E2620" s="58">
        <v>0</v>
      </c>
    </row>
    <row r="2621" spans="1:5" x14ac:dyDescent="0.3">
      <c r="A2621" t="s">
        <v>2613</v>
      </c>
      <c r="B2621" t="s">
        <v>8989</v>
      </c>
      <c r="C2621" s="57">
        <v>41416</v>
      </c>
      <c r="D2621" s="58">
        <v>30864.879200000003</v>
      </c>
      <c r="E2621" s="58">
        <v>17018.520795844648</v>
      </c>
    </row>
    <row r="2622" spans="1:5" x14ac:dyDescent="0.3">
      <c r="A2622" t="s">
        <v>2614</v>
      </c>
      <c r="B2622" t="s">
        <v>8990</v>
      </c>
      <c r="C2622" s="57">
        <v>40517</v>
      </c>
      <c r="D2622" s="58">
        <v>0</v>
      </c>
      <c r="E2622" s="58">
        <v>0</v>
      </c>
    </row>
    <row r="2623" spans="1:5" x14ac:dyDescent="0.3">
      <c r="A2623" t="s">
        <v>2615</v>
      </c>
      <c r="B2623" t="s">
        <v>8991</v>
      </c>
      <c r="C2623" s="57">
        <v>41278</v>
      </c>
      <c r="D2623" s="58">
        <v>0</v>
      </c>
      <c r="E2623" s="58">
        <v>0</v>
      </c>
    </row>
    <row r="2624" spans="1:5" x14ac:dyDescent="0.3">
      <c r="A2624" t="s">
        <v>2616</v>
      </c>
      <c r="B2624" t="s">
        <v>8992</v>
      </c>
      <c r="C2624" s="57">
        <v>41621</v>
      </c>
      <c r="D2624" s="58">
        <v>0</v>
      </c>
      <c r="E2624" s="58">
        <v>0</v>
      </c>
    </row>
    <row r="2625" spans="1:5" x14ac:dyDescent="0.3">
      <c r="A2625" t="s">
        <v>2617</v>
      </c>
      <c r="B2625" t="s">
        <v>8993</v>
      </c>
      <c r="C2625" s="57">
        <v>48101</v>
      </c>
      <c r="D2625" s="58">
        <v>433308.28250000003</v>
      </c>
      <c r="E2625" s="58">
        <v>384403.84793077171</v>
      </c>
    </row>
    <row r="2626" spans="1:5" x14ac:dyDescent="0.3">
      <c r="A2626" t="s">
        <v>2618</v>
      </c>
      <c r="B2626" t="s">
        <v>8994</v>
      </c>
      <c r="C2626" s="57">
        <v>41251</v>
      </c>
      <c r="D2626" s="58">
        <v>197264.95129999999</v>
      </c>
      <c r="E2626" s="58">
        <v>360507.02971698681</v>
      </c>
    </row>
    <row r="2627" spans="1:5" x14ac:dyDescent="0.3">
      <c r="A2627" t="s">
        <v>2619</v>
      </c>
      <c r="B2627" t="s">
        <v>8995</v>
      </c>
      <c r="C2627" s="57">
        <v>61284</v>
      </c>
      <c r="D2627" s="58">
        <v>0</v>
      </c>
      <c r="E2627" s="58">
        <v>0</v>
      </c>
    </row>
    <row r="2628" spans="1:5" x14ac:dyDescent="0.3">
      <c r="A2628" t="s">
        <v>2620</v>
      </c>
      <c r="B2628" t="s">
        <v>8996</v>
      </c>
      <c r="C2628" s="57">
        <v>73191</v>
      </c>
      <c r="D2628" s="58">
        <v>0</v>
      </c>
      <c r="E2628" s="58">
        <v>0</v>
      </c>
    </row>
    <row r="2629" spans="1:5" x14ac:dyDescent="0.3">
      <c r="A2629" t="s">
        <v>2621</v>
      </c>
      <c r="B2629" t="s">
        <v>8997</v>
      </c>
      <c r="C2629" s="57">
        <v>40888</v>
      </c>
      <c r="D2629" s="58">
        <v>49545.335999999996</v>
      </c>
      <c r="E2629" s="58">
        <v>33780.197027912589</v>
      </c>
    </row>
    <row r="2630" spans="1:5" x14ac:dyDescent="0.3">
      <c r="A2630" t="s">
        <v>2622</v>
      </c>
      <c r="B2630" t="s">
        <v>8998</v>
      </c>
      <c r="C2630" s="57">
        <v>55303</v>
      </c>
      <c r="D2630" s="58">
        <v>10834.499100000001</v>
      </c>
      <c r="E2630" s="58">
        <v>67478.20379541663</v>
      </c>
    </row>
    <row r="2631" spans="1:5" x14ac:dyDescent="0.3">
      <c r="A2631" t="s">
        <v>2623</v>
      </c>
      <c r="B2631" t="s">
        <v>8999</v>
      </c>
      <c r="C2631" s="57">
        <v>40712</v>
      </c>
      <c r="D2631" s="58">
        <v>0</v>
      </c>
      <c r="E2631" s="58">
        <v>0</v>
      </c>
    </row>
    <row r="2632" spans="1:5" x14ac:dyDescent="0.3">
      <c r="A2632" t="s">
        <v>2624</v>
      </c>
      <c r="B2632" t="s">
        <v>9000</v>
      </c>
      <c r="C2632" s="57">
        <v>22725</v>
      </c>
      <c r="D2632" s="58">
        <v>106952</v>
      </c>
      <c r="E2632" s="58">
        <v>184917.81213667843</v>
      </c>
    </row>
    <row r="2633" spans="1:5" x14ac:dyDescent="0.3">
      <c r="A2633" t="s">
        <v>2625</v>
      </c>
      <c r="B2633" t="s">
        <v>9001</v>
      </c>
      <c r="C2633" s="57">
        <v>40982</v>
      </c>
      <c r="D2633" s="58">
        <v>0</v>
      </c>
      <c r="E2633" s="58">
        <v>0</v>
      </c>
    </row>
    <row r="2634" spans="1:5" x14ac:dyDescent="0.3">
      <c r="A2634" t="s">
        <v>2626</v>
      </c>
      <c r="B2634" t="s">
        <v>9002</v>
      </c>
      <c r="C2634" s="57">
        <v>77195</v>
      </c>
      <c r="D2634" s="58">
        <v>214449.4399</v>
      </c>
      <c r="E2634" s="58">
        <v>127805.85493528971</v>
      </c>
    </row>
    <row r="2635" spans="1:5" x14ac:dyDescent="0.3">
      <c r="A2635" t="s">
        <v>2627</v>
      </c>
      <c r="B2635" t="s">
        <v>9003</v>
      </c>
      <c r="C2635" s="57">
        <v>42538</v>
      </c>
      <c r="D2635" s="58">
        <v>29102.583200000001</v>
      </c>
      <c r="E2635" s="58">
        <v>48594.991466553081</v>
      </c>
    </row>
    <row r="2636" spans="1:5" x14ac:dyDescent="0.3">
      <c r="A2636" t="s">
        <v>2628</v>
      </c>
      <c r="B2636" t="s">
        <v>9004</v>
      </c>
      <c r="C2636" s="57">
        <v>41154</v>
      </c>
      <c r="D2636" s="58">
        <v>348489.07220000005</v>
      </c>
      <c r="E2636" s="58">
        <v>125042.20742905233</v>
      </c>
    </row>
    <row r="2637" spans="1:5" x14ac:dyDescent="0.3">
      <c r="A2637" t="s">
        <v>2629</v>
      </c>
      <c r="B2637" t="s">
        <v>9005</v>
      </c>
      <c r="C2637" s="57">
        <v>41506</v>
      </c>
      <c r="D2637" s="58">
        <v>0</v>
      </c>
      <c r="E2637" s="58">
        <v>0</v>
      </c>
    </row>
    <row r="2638" spans="1:5" x14ac:dyDescent="0.3">
      <c r="A2638" t="s">
        <v>2630</v>
      </c>
      <c r="B2638" t="s">
        <v>9006</v>
      </c>
      <c r="C2638" s="57">
        <v>40967</v>
      </c>
      <c r="D2638" s="58">
        <v>0</v>
      </c>
      <c r="E2638" s="58">
        <v>0</v>
      </c>
    </row>
    <row r="2639" spans="1:5" x14ac:dyDescent="0.3">
      <c r="A2639" t="s">
        <v>2631</v>
      </c>
      <c r="B2639" t="s">
        <v>9007</v>
      </c>
      <c r="C2639" s="57">
        <v>20671</v>
      </c>
      <c r="D2639" s="58">
        <v>0</v>
      </c>
      <c r="E2639" s="58">
        <v>0</v>
      </c>
    </row>
    <row r="2640" spans="1:5" x14ac:dyDescent="0.3">
      <c r="A2640" t="s">
        <v>2632</v>
      </c>
      <c r="B2640" t="s">
        <v>9008</v>
      </c>
      <c r="C2640" s="57">
        <v>25351</v>
      </c>
      <c r="D2640" s="58">
        <v>6575.6131999999998</v>
      </c>
      <c r="E2640" s="58">
        <v>0</v>
      </c>
    </row>
    <row r="2641" spans="1:5" x14ac:dyDescent="0.3">
      <c r="A2641" t="s">
        <v>2633</v>
      </c>
      <c r="B2641" t="s">
        <v>9009</v>
      </c>
      <c r="C2641" s="57">
        <v>41148</v>
      </c>
      <c r="D2641" s="58">
        <v>33158.698199999999</v>
      </c>
      <c r="E2641" s="58">
        <v>55000.694887144164</v>
      </c>
    </row>
    <row r="2642" spans="1:5" x14ac:dyDescent="0.3">
      <c r="A2642" t="s">
        <v>2634</v>
      </c>
      <c r="B2642" t="s">
        <v>9010</v>
      </c>
      <c r="C2642" s="57">
        <v>40765</v>
      </c>
      <c r="D2642" s="58">
        <v>0</v>
      </c>
      <c r="E2642" s="58">
        <v>0</v>
      </c>
    </row>
    <row r="2643" spans="1:5" x14ac:dyDescent="0.3">
      <c r="A2643" t="s">
        <v>2635</v>
      </c>
      <c r="B2643" t="s">
        <v>9011</v>
      </c>
      <c r="C2643" s="57">
        <v>68836</v>
      </c>
      <c r="D2643" s="58">
        <v>0</v>
      </c>
      <c r="E2643" s="58">
        <v>0</v>
      </c>
    </row>
    <row r="2644" spans="1:5" x14ac:dyDescent="0.3">
      <c r="A2644" t="s">
        <v>2636</v>
      </c>
      <c r="B2644" t="s">
        <v>9012</v>
      </c>
      <c r="C2644" s="57">
        <v>41023</v>
      </c>
      <c r="D2644" s="58">
        <v>0</v>
      </c>
      <c r="E2644" s="58">
        <v>0</v>
      </c>
    </row>
    <row r="2645" spans="1:5" x14ac:dyDescent="0.3">
      <c r="A2645" t="s">
        <v>2637</v>
      </c>
      <c r="B2645" t="s">
        <v>9013</v>
      </c>
      <c r="C2645" s="57">
        <v>41251</v>
      </c>
      <c r="D2645" s="58">
        <v>0</v>
      </c>
      <c r="E2645" s="58">
        <v>0</v>
      </c>
    </row>
    <row r="2646" spans="1:5" x14ac:dyDescent="0.3">
      <c r="A2646" t="s">
        <v>2638</v>
      </c>
      <c r="B2646" t="s">
        <v>9014</v>
      </c>
      <c r="C2646" s="57">
        <v>40765</v>
      </c>
      <c r="D2646" s="58">
        <v>97770.719200000007</v>
      </c>
      <c r="E2646" s="58">
        <v>60384.156943903959</v>
      </c>
    </row>
    <row r="2647" spans="1:5" x14ac:dyDescent="0.3">
      <c r="A2647" t="s">
        <v>2639</v>
      </c>
      <c r="B2647" t="s">
        <v>9015</v>
      </c>
      <c r="C2647" s="57">
        <v>41407</v>
      </c>
      <c r="D2647" s="58">
        <v>0</v>
      </c>
      <c r="E2647" s="58">
        <v>0</v>
      </c>
    </row>
    <row r="2648" spans="1:5" x14ac:dyDescent="0.3">
      <c r="A2648" t="s">
        <v>2640</v>
      </c>
      <c r="B2648" t="s">
        <v>9016</v>
      </c>
      <c r="C2648" s="57">
        <v>72554</v>
      </c>
      <c r="D2648" s="58">
        <v>7301.969000000001</v>
      </c>
      <c r="E2648" s="58">
        <v>59562.254339818501</v>
      </c>
    </row>
    <row r="2649" spans="1:5" x14ac:dyDescent="0.3">
      <c r="A2649" t="s">
        <v>2641</v>
      </c>
      <c r="B2649" t="s">
        <v>9017</v>
      </c>
      <c r="C2649" s="57">
        <v>40987</v>
      </c>
      <c r="D2649" s="58">
        <v>137334.10320000001</v>
      </c>
      <c r="E2649" s="58">
        <v>133466.70912092834</v>
      </c>
    </row>
    <row r="2650" spans="1:5" x14ac:dyDescent="0.3">
      <c r="A2650" t="s">
        <v>2642</v>
      </c>
      <c r="B2650" t="s">
        <v>9018</v>
      </c>
      <c r="C2650" s="57">
        <v>48348</v>
      </c>
      <c r="D2650" s="58">
        <v>0</v>
      </c>
      <c r="E2650" s="58">
        <v>0</v>
      </c>
    </row>
    <row r="2651" spans="1:5" x14ac:dyDescent="0.3">
      <c r="A2651" t="s">
        <v>2643</v>
      </c>
      <c r="B2651" t="s">
        <v>9019</v>
      </c>
      <c r="C2651" s="57">
        <v>20281</v>
      </c>
      <c r="D2651" s="58">
        <v>135019.16620000001</v>
      </c>
      <c r="E2651" s="58">
        <v>224728.7195220681</v>
      </c>
    </row>
    <row r="2652" spans="1:5" x14ac:dyDescent="0.3">
      <c r="A2652" t="s">
        <v>2644</v>
      </c>
      <c r="B2652" t="s">
        <v>9020</v>
      </c>
      <c r="C2652" s="57">
        <v>40557</v>
      </c>
      <c r="D2652" s="58">
        <v>0</v>
      </c>
      <c r="E2652" s="58">
        <v>0</v>
      </c>
    </row>
    <row r="2653" spans="1:5" x14ac:dyDescent="0.3">
      <c r="A2653" t="s">
        <v>2645</v>
      </c>
      <c r="B2653" t="s">
        <v>9021</v>
      </c>
      <c r="C2653" s="57">
        <v>73919</v>
      </c>
      <c r="D2653" s="58">
        <v>0</v>
      </c>
      <c r="E2653" s="58">
        <v>0</v>
      </c>
    </row>
    <row r="2654" spans="1:5" x14ac:dyDescent="0.3">
      <c r="A2654" t="s">
        <v>2646</v>
      </c>
      <c r="B2654" t="s">
        <v>9022</v>
      </c>
      <c r="C2654" s="57">
        <v>41240</v>
      </c>
      <c r="D2654" s="58">
        <v>0</v>
      </c>
      <c r="E2654" s="58">
        <v>0</v>
      </c>
    </row>
    <row r="2655" spans="1:5" x14ac:dyDescent="0.3">
      <c r="A2655" t="s">
        <v>2647</v>
      </c>
      <c r="B2655" t="s">
        <v>9023</v>
      </c>
      <c r="C2655" s="57">
        <v>40814</v>
      </c>
      <c r="D2655" s="58">
        <v>0</v>
      </c>
      <c r="E2655" s="58">
        <v>0</v>
      </c>
    </row>
    <row r="2656" spans="1:5" x14ac:dyDescent="0.3">
      <c r="A2656" t="s">
        <v>2648</v>
      </c>
      <c r="B2656" t="s">
        <v>9024</v>
      </c>
      <c r="C2656" s="57">
        <v>74426</v>
      </c>
      <c r="D2656" s="58">
        <v>0</v>
      </c>
      <c r="E2656" s="58">
        <v>0</v>
      </c>
    </row>
    <row r="2657" spans="1:5" x14ac:dyDescent="0.3">
      <c r="A2657" t="s">
        <v>2649</v>
      </c>
      <c r="B2657" t="s">
        <v>9025</v>
      </c>
      <c r="C2657" s="57">
        <v>75219</v>
      </c>
      <c r="D2657" s="58">
        <v>89648.940999999992</v>
      </c>
      <c r="E2657" s="58">
        <v>40288.63827401436</v>
      </c>
    </row>
    <row r="2658" spans="1:5" x14ac:dyDescent="0.3">
      <c r="A2658" t="s">
        <v>2650</v>
      </c>
      <c r="B2658" t="s">
        <v>9026</v>
      </c>
      <c r="C2658" s="57">
        <v>40950</v>
      </c>
      <c r="D2658" s="58">
        <v>43532.207000000002</v>
      </c>
      <c r="E2658" s="58">
        <v>86423.058819586586</v>
      </c>
    </row>
    <row r="2659" spans="1:5" x14ac:dyDescent="0.3">
      <c r="A2659" t="s">
        <v>2651</v>
      </c>
      <c r="B2659" t="s">
        <v>9027</v>
      </c>
      <c r="C2659" s="57">
        <v>75375</v>
      </c>
      <c r="D2659" s="58">
        <v>0</v>
      </c>
      <c r="E2659" s="58">
        <v>0</v>
      </c>
    </row>
    <row r="2660" spans="1:5" x14ac:dyDescent="0.3">
      <c r="A2660" t="s">
        <v>2652</v>
      </c>
      <c r="B2660" t="s">
        <v>9028</v>
      </c>
      <c r="C2660" s="57">
        <v>41012</v>
      </c>
      <c r="D2660" s="58">
        <v>0</v>
      </c>
      <c r="E2660" s="58">
        <v>0</v>
      </c>
    </row>
    <row r="2661" spans="1:5" x14ac:dyDescent="0.3">
      <c r="A2661" t="s">
        <v>2653</v>
      </c>
      <c r="B2661" t="s">
        <v>9029</v>
      </c>
      <c r="C2661" s="57">
        <v>40712</v>
      </c>
      <c r="D2661" s="58">
        <v>0</v>
      </c>
      <c r="E2661" s="58">
        <v>0</v>
      </c>
    </row>
    <row r="2662" spans="1:5" x14ac:dyDescent="0.3">
      <c r="A2662" t="s">
        <v>2654</v>
      </c>
      <c r="B2662" t="s">
        <v>9030</v>
      </c>
      <c r="C2662" s="57">
        <v>31384</v>
      </c>
      <c r="D2662" s="58">
        <v>0</v>
      </c>
      <c r="E2662" s="58">
        <v>8244.7104972323141</v>
      </c>
    </row>
    <row r="2663" spans="1:5" x14ac:dyDescent="0.3">
      <c r="A2663" t="s">
        <v>2655</v>
      </c>
      <c r="B2663" t="s">
        <v>9031</v>
      </c>
      <c r="C2663" s="57">
        <v>41506</v>
      </c>
      <c r="D2663" s="58">
        <v>0</v>
      </c>
      <c r="E2663" s="58">
        <v>0</v>
      </c>
    </row>
    <row r="2664" spans="1:5" x14ac:dyDescent="0.3">
      <c r="A2664" t="s">
        <v>2656</v>
      </c>
      <c r="B2664" t="s">
        <v>9032</v>
      </c>
      <c r="C2664" s="57">
        <v>77975</v>
      </c>
      <c r="D2664" s="58">
        <v>92143.228800000012</v>
      </c>
      <c r="E2664" s="58">
        <v>126665.46507212114</v>
      </c>
    </row>
    <row r="2665" spans="1:5" x14ac:dyDescent="0.3">
      <c r="A2665" t="s">
        <v>2657</v>
      </c>
      <c r="B2665" t="s">
        <v>9033</v>
      </c>
      <c r="C2665" s="57">
        <v>57266</v>
      </c>
      <c r="D2665" s="58">
        <v>0</v>
      </c>
      <c r="E2665" s="58">
        <v>0</v>
      </c>
    </row>
    <row r="2666" spans="1:5" x14ac:dyDescent="0.3">
      <c r="A2666" t="s">
        <v>2658</v>
      </c>
      <c r="B2666" t="s">
        <v>9034</v>
      </c>
      <c r="C2666" s="57">
        <v>40775</v>
      </c>
      <c r="D2666" s="58">
        <v>0</v>
      </c>
      <c r="E2666" s="58">
        <v>0</v>
      </c>
    </row>
    <row r="2667" spans="1:5" x14ac:dyDescent="0.3">
      <c r="A2667" t="s">
        <v>2659</v>
      </c>
      <c r="B2667" t="s">
        <v>9035</v>
      </c>
      <c r="C2667" s="57">
        <v>42656</v>
      </c>
      <c r="D2667" s="58">
        <v>31348</v>
      </c>
      <c r="E2667" s="58">
        <v>0</v>
      </c>
    </row>
    <row r="2668" spans="1:5" x14ac:dyDescent="0.3">
      <c r="A2668" t="s">
        <v>2660</v>
      </c>
      <c r="B2668" t="s">
        <v>9036</v>
      </c>
      <c r="C2668" s="57">
        <v>41337</v>
      </c>
      <c r="D2668" s="58">
        <v>0</v>
      </c>
      <c r="E2668" s="58">
        <v>0</v>
      </c>
    </row>
    <row r="2669" spans="1:5" x14ac:dyDescent="0.3">
      <c r="A2669" t="s">
        <v>2661</v>
      </c>
      <c r="B2669" t="s">
        <v>9037</v>
      </c>
      <c r="C2669" s="57">
        <v>26158</v>
      </c>
      <c r="D2669" s="58">
        <v>0</v>
      </c>
      <c r="E2669" s="58">
        <v>0</v>
      </c>
    </row>
    <row r="2670" spans="1:5" x14ac:dyDescent="0.3">
      <c r="A2670" t="s">
        <v>2662</v>
      </c>
      <c r="B2670" t="s">
        <v>9038</v>
      </c>
      <c r="C2670" s="57">
        <v>41194</v>
      </c>
      <c r="D2670" s="58">
        <v>0</v>
      </c>
      <c r="E2670" s="58">
        <v>0</v>
      </c>
    </row>
    <row r="2671" spans="1:5" x14ac:dyDescent="0.3">
      <c r="A2671" t="s">
        <v>2663</v>
      </c>
      <c r="B2671" t="s">
        <v>9039</v>
      </c>
      <c r="C2671" s="57">
        <v>82785</v>
      </c>
      <c r="D2671" s="58">
        <v>95704.222399999999</v>
      </c>
      <c r="E2671" s="58">
        <v>14619.592570170198</v>
      </c>
    </row>
    <row r="2672" spans="1:5" x14ac:dyDescent="0.3">
      <c r="A2672" t="s">
        <v>2664</v>
      </c>
      <c r="B2672" t="s">
        <v>9040</v>
      </c>
      <c r="C2672" s="57">
        <v>83149</v>
      </c>
      <c r="D2672" s="58">
        <v>24454.196200000002</v>
      </c>
      <c r="E2672" s="58">
        <v>0</v>
      </c>
    </row>
    <row r="2673" spans="1:5" x14ac:dyDescent="0.3">
      <c r="A2673" t="s">
        <v>2665</v>
      </c>
      <c r="B2673" t="s">
        <v>9041</v>
      </c>
      <c r="C2673" s="57">
        <v>42744</v>
      </c>
      <c r="D2673" s="58">
        <v>0</v>
      </c>
      <c r="E2673" s="58">
        <v>5696.8124245673753</v>
      </c>
    </row>
    <row r="2674" spans="1:5" x14ac:dyDescent="0.3">
      <c r="A2674" t="s">
        <v>2666</v>
      </c>
      <c r="B2674" t="s">
        <v>9042</v>
      </c>
      <c r="C2674" s="57">
        <v>84423</v>
      </c>
      <c r="D2674" s="58">
        <v>14011.666000000001</v>
      </c>
      <c r="E2674" s="58">
        <v>8367.9958878451343</v>
      </c>
    </row>
    <row r="2675" spans="1:5" x14ac:dyDescent="0.3">
      <c r="A2675" t="s">
        <v>2667</v>
      </c>
      <c r="B2675" t="s">
        <v>9043</v>
      </c>
      <c r="C2675" s="57">
        <v>39600</v>
      </c>
      <c r="D2675" s="58">
        <v>118169.288</v>
      </c>
      <c r="E2675" s="58">
        <v>109600.71225479669</v>
      </c>
    </row>
    <row r="2676" spans="1:5" x14ac:dyDescent="0.3">
      <c r="A2676" t="s">
        <v>2668</v>
      </c>
      <c r="B2676" t="s">
        <v>9044</v>
      </c>
      <c r="C2676" s="57">
        <v>41337</v>
      </c>
      <c r="D2676" s="58">
        <v>0</v>
      </c>
      <c r="E2676" s="58">
        <v>0</v>
      </c>
    </row>
    <row r="2677" spans="1:5" x14ac:dyDescent="0.3">
      <c r="A2677" t="s">
        <v>2669</v>
      </c>
      <c r="B2677" t="s">
        <v>9045</v>
      </c>
      <c r="C2677" s="57">
        <v>47595</v>
      </c>
      <c r="D2677" s="58">
        <v>0</v>
      </c>
      <c r="E2677" s="58">
        <v>82601.211710589181</v>
      </c>
    </row>
    <row r="2678" spans="1:5" x14ac:dyDescent="0.3">
      <c r="A2678" t="s">
        <v>2670</v>
      </c>
      <c r="B2678" t="s">
        <v>9046</v>
      </c>
      <c r="C2678" s="57">
        <v>41782</v>
      </c>
      <c r="D2678" s="58">
        <v>0</v>
      </c>
      <c r="E2678" s="58">
        <v>0</v>
      </c>
    </row>
    <row r="2679" spans="1:5" x14ac:dyDescent="0.3">
      <c r="A2679" t="s">
        <v>2671</v>
      </c>
      <c r="B2679" t="s">
        <v>9047</v>
      </c>
      <c r="C2679" s="57">
        <v>40974</v>
      </c>
      <c r="D2679" s="58">
        <v>0</v>
      </c>
      <c r="E2679" s="58">
        <v>0</v>
      </c>
    </row>
    <row r="2680" spans="1:5" x14ac:dyDescent="0.3">
      <c r="A2680" t="s">
        <v>2672</v>
      </c>
      <c r="B2680" t="s">
        <v>9048</v>
      </c>
      <c r="C2680" s="57">
        <v>87920</v>
      </c>
      <c r="D2680" s="58">
        <v>0</v>
      </c>
      <c r="E2680" s="58">
        <v>0</v>
      </c>
    </row>
    <row r="2681" spans="1:5" x14ac:dyDescent="0.3">
      <c r="A2681" t="s">
        <v>2673</v>
      </c>
      <c r="B2681" t="s">
        <v>9049</v>
      </c>
      <c r="C2681" s="57">
        <v>41454</v>
      </c>
      <c r="D2681" s="58">
        <v>146194.80209999997</v>
      </c>
      <c r="E2681" s="58">
        <v>74073.972193202469</v>
      </c>
    </row>
    <row r="2682" spans="1:5" x14ac:dyDescent="0.3">
      <c r="A2682" t="s">
        <v>2674</v>
      </c>
      <c r="B2682" t="s">
        <v>9050</v>
      </c>
      <c r="C2682" s="57">
        <v>40720</v>
      </c>
      <c r="D2682" s="58">
        <v>14001.7948</v>
      </c>
      <c r="E2682" s="58">
        <v>14537.402309761652</v>
      </c>
    </row>
    <row r="2683" spans="1:5" x14ac:dyDescent="0.3">
      <c r="A2683" t="s">
        <v>2675</v>
      </c>
      <c r="B2683" t="s">
        <v>9051</v>
      </c>
      <c r="C2683" s="57">
        <v>41898</v>
      </c>
      <c r="D2683" s="58">
        <v>0</v>
      </c>
      <c r="E2683" s="58">
        <v>0</v>
      </c>
    </row>
    <row r="2684" spans="1:5" x14ac:dyDescent="0.3">
      <c r="A2684" t="s">
        <v>2676</v>
      </c>
      <c r="B2684" t="s">
        <v>9052</v>
      </c>
      <c r="C2684" s="57">
        <v>29810</v>
      </c>
      <c r="D2684" s="58">
        <v>55967.121499999994</v>
      </c>
      <c r="E2684" s="58">
        <v>122494.3093563874</v>
      </c>
    </row>
    <row r="2685" spans="1:5" x14ac:dyDescent="0.3">
      <c r="A2685" t="s">
        <v>2677</v>
      </c>
      <c r="B2685" t="s">
        <v>9053</v>
      </c>
      <c r="C2685" s="57">
        <v>41416</v>
      </c>
      <c r="D2685" s="58">
        <v>0</v>
      </c>
      <c r="E2685" s="58">
        <v>328.76104163418574</v>
      </c>
    </row>
    <row r="2686" spans="1:5" x14ac:dyDescent="0.3">
      <c r="A2686" t="s">
        <v>2678</v>
      </c>
      <c r="B2686" t="s">
        <v>9054</v>
      </c>
      <c r="C2686" s="57">
        <v>40635</v>
      </c>
      <c r="D2686" s="58">
        <v>0</v>
      </c>
      <c r="E2686" s="58">
        <v>0</v>
      </c>
    </row>
    <row r="2687" spans="1:5" x14ac:dyDescent="0.3">
      <c r="A2687" t="s">
        <v>2679</v>
      </c>
      <c r="B2687" t="s">
        <v>9055</v>
      </c>
      <c r="C2687" s="57">
        <v>90169</v>
      </c>
      <c r="D2687" s="58">
        <v>0</v>
      </c>
      <c r="E2687" s="58">
        <v>0</v>
      </c>
    </row>
    <row r="2688" spans="1:5" x14ac:dyDescent="0.3">
      <c r="A2688" t="s">
        <v>2680</v>
      </c>
      <c r="B2688" t="s">
        <v>9056</v>
      </c>
      <c r="C2688" s="57">
        <v>92951</v>
      </c>
      <c r="D2688" s="58">
        <v>0</v>
      </c>
      <c r="E2688" s="58">
        <v>0</v>
      </c>
    </row>
    <row r="2689" spans="1:5" x14ac:dyDescent="0.3">
      <c r="A2689" t="s">
        <v>2681</v>
      </c>
      <c r="B2689" t="s">
        <v>9057</v>
      </c>
      <c r="C2689" s="57">
        <v>40637</v>
      </c>
      <c r="D2689" s="58">
        <v>0</v>
      </c>
      <c r="E2689" s="58">
        <v>0</v>
      </c>
    </row>
    <row r="2690" spans="1:5" x14ac:dyDescent="0.3">
      <c r="A2690" t="s">
        <v>2682</v>
      </c>
      <c r="B2690" t="s">
        <v>9058</v>
      </c>
      <c r="C2690" s="57">
        <v>41296</v>
      </c>
      <c r="D2690" s="58">
        <v>0</v>
      </c>
      <c r="E2690" s="58">
        <v>0</v>
      </c>
    </row>
    <row r="2691" spans="1:5" x14ac:dyDescent="0.3">
      <c r="A2691" t="s">
        <v>2683</v>
      </c>
      <c r="B2691" t="s">
        <v>9058</v>
      </c>
      <c r="C2691" s="57">
        <v>41296</v>
      </c>
      <c r="D2691" s="58">
        <v>0</v>
      </c>
      <c r="E2691" s="58">
        <v>0</v>
      </c>
    </row>
    <row r="2692" spans="1:5" x14ac:dyDescent="0.3">
      <c r="A2692" t="s">
        <v>2684</v>
      </c>
      <c r="B2692" t="s">
        <v>9059</v>
      </c>
      <c r="C2692" s="57">
        <v>41672</v>
      </c>
      <c r="D2692" s="58">
        <v>27660</v>
      </c>
      <c r="E2692" s="58">
        <v>0</v>
      </c>
    </row>
    <row r="2693" spans="1:5" x14ac:dyDescent="0.3">
      <c r="A2693" t="s">
        <v>2685</v>
      </c>
      <c r="B2693" t="s">
        <v>9060</v>
      </c>
      <c r="C2693" s="57">
        <v>81316</v>
      </c>
      <c r="D2693" s="58">
        <v>186385.83289999998</v>
      </c>
      <c r="E2693" s="58">
        <v>174767.31497622296</v>
      </c>
    </row>
    <row r="2694" spans="1:5" x14ac:dyDescent="0.3">
      <c r="A2694" t="s">
        <v>2686</v>
      </c>
      <c r="B2694" t="s">
        <v>9061</v>
      </c>
      <c r="C2694" s="57">
        <v>41787</v>
      </c>
      <c r="D2694" s="58">
        <v>0</v>
      </c>
      <c r="E2694" s="58">
        <v>0</v>
      </c>
    </row>
    <row r="2695" spans="1:5" x14ac:dyDescent="0.3">
      <c r="A2695" t="s">
        <v>2687</v>
      </c>
      <c r="B2695" t="s">
        <v>9062</v>
      </c>
      <c r="C2695" s="57">
        <v>41557</v>
      </c>
      <c r="D2695" s="58">
        <v>3597.5155000000004</v>
      </c>
      <c r="E2695" s="58">
        <v>0</v>
      </c>
    </row>
    <row r="2696" spans="1:5" x14ac:dyDescent="0.3">
      <c r="A2696" t="s">
        <v>2688</v>
      </c>
      <c r="B2696" t="s">
        <v>9063</v>
      </c>
      <c r="C2696" s="57">
        <v>41638</v>
      </c>
      <c r="D2696" s="58">
        <v>14077.474000000002</v>
      </c>
      <c r="E2696" s="58">
        <v>0</v>
      </c>
    </row>
    <row r="2697" spans="1:5" x14ac:dyDescent="0.3">
      <c r="A2697" t="s">
        <v>2689</v>
      </c>
      <c r="B2697" t="s">
        <v>9064</v>
      </c>
      <c r="C2697" s="57">
        <v>41434</v>
      </c>
      <c r="D2697" s="58">
        <v>0</v>
      </c>
      <c r="E2697" s="58">
        <v>0</v>
      </c>
    </row>
    <row r="2698" spans="1:5" x14ac:dyDescent="0.3">
      <c r="A2698" t="s">
        <v>2690</v>
      </c>
      <c r="B2698" t="s">
        <v>9065</v>
      </c>
      <c r="C2698" s="57">
        <v>41362</v>
      </c>
      <c r="D2698" s="58">
        <v>0</v>
      </c>
      <c r="E2698" s="58">
        <v>0</v>
      </c>
    </row>
    <row r="2699" spans="1:5" x14ac:dyDescent="0.3">
      <c r="A2699" t="s">
        <v>2691</v>
      </c>
      <c r="B2699" t="s">
        <v>9066</v>
      </c>
      <c r="C2699" s="57">
        <v>41444</v>
      </c>
      <c r="D2699" s="58">
        <v>3598.3380999999999</v>
      </c>
      <c r="E2699" s="58">
        <v>0</v>
      </c>
    </row>
    <row r="2700" spans="1:5" x14ac:dyDescent="0.3">
      <c r="A2700" t="s">
        <v>2692</v>
      </c>
      <c r="B2700" t="s">
        <v>9067</v>
      </c>
      <c r="C2700" s="57">
        <v>42567</v>
      </c>
      <c r="D2700" s="58">
        <v>0</v>
      </c>
      <c r="E2700" s="58">
        <v>0</v>
      </c>
    </row>
    <row r="2701" spans="1:5" x14ac:dyDescent="0.3">
      <c r="A2701" t="s">
        <v>2693</v>
      </c>
      <c r="B2701" t="s">
        <v>9068</v>
      </c>
      <c r="C2701" s="57">
        <v>41878</v>
      </c>
      <c r="D2701" s="58">
        <v>19275.232200000002</v>
      </c>
      <c r="E2701" s="58">
        <v>23116.010739903686</v>
      </c>
    </row>
    <row r="2702" spans="1:5" x14ac:dyDescent="0.3">
      <c r="A2702" t="s">
        <v>2694</v>
      </c>
      <c r="B2702" t="s">
        <v>9069</v>
      </c>
      <c r="C2702" s="57">
        <v>41693</v>
      </c>
      <c r="D2702" s="58">
        <v>11214.126</v>
      </c>
      <c r="E2702" s="58">
        <v>7715.6106958522969</v>
      </c>
    </row>
    <row r="2703" spans="1:5" x14ac:dyDescent="0.3">
      <c r="A2703" t="s">
        <v>2695</v>
      </c>
      <c r="B2703" t="s">
        <v>9070</v>
      </c>
      <c r="C2703" s="57">
        <v>41899</v>
      </c>
      <c r="D2703" s="58">
        <v>0</v>
      </c>
      <c r="E2703" s="58">
        <v>0</v>
      </c>
    </row>
    <row r="2704" spans="1:5" x14ac:dyDescent="0.3">
      <c r="A2704" t="s">
        <v>2696</v>
      </c>
      <c r="B2704" t="s">
        <v>9071</v>
      </c>
      <c r="C2704" s="57">
        <v>41669</v>
      </c>
      <c r="D2704" s="58">
        <v>36913.281000000003</v>
      </c>
      <c r="E2704" s="58">
        <v>0</v>
      </c>
    </row>
    <row r="2705" spans="1:5" x14ac:dyDescent="0.3">
      <c r="A2705" t="s">
        <v>2697</v>
      </c>
      <c r="B2705" t="s">
        <v>9072</v>
      </c>
      <c r="C2705" s="57">
        <v>42623</v>
      </c>
      <c r="D2705" s="58">
        <v>0</v>
      </c>
      <c r="E2705" s="58">
        <v>0</v>
      </c>
    </row>
    <row r="2706" spans="1:5" x14ac:dyDescent="0.3">
      <c r="A2706" t="s">
        <v>2698</v>
      </c>
      <c r="B2706" t="s">
        <v>9073</v>
      </c>
      <c r="C2706" s="57">
        <v>41488</v>
      </c>
      <c r="D2706" s="58">
        <v>28345.7912</v>
      </c>
      <c r="E2706" s="58">
        <v>13335.36975128666</v>
      </c>
    </row>
    <row r="2707" spans="1:5" x14ac:dyDescent="0.3">
      <c r="A2707" t="s">
        <v>2699</v>
      </c>
      <c r="B2707" t="s">
        <v>9074</v>
      </c>
      <c r="C2707" s="57">
        <v>41398</v>
      </c>
      <c r="D2707" s="58">
        <v>269588.48080000002</v>
      </c>
      <c r="E2707" s="58">
        <v>188071.8633798564</v>
      </c>
    </row>
    <row r="2708" spans="1:5" x14ac:dyDescent="0.3">
      <c r="A2708" t="s">
        <v>2700</v>
      </c>
      <c r="B2708" t="s">
        <v>9075</v>
      </c>
      <c r="C2708" s="57">
        <v>44397</v>
      </c>
      <c r="D2708" s="58">
        <v>42661.819200000005</v>
      </c>
      <c r="E2708" s="58">
        <v>59058.838994816149</v>
      </c>
    </row>
    <row r="2709" spans="1:5" x14ac:dyDescent="0.3">
      <c r="A2709" t="s">
        <v>2701</v>
      </c>
      <c r="B2709" t="s">
        <v>9076</v>
      </c>
      <c r="C2709" s="57">
        <v>41481</v>
      </c>
      <c r="D2709" s="58">
        <v>0</v>
      </c>
      <c r="E2709" s="58">
        <v>34514.772480313972</v>
      </c>
    </row>
    <row r="2710" spans="1:5" x14ac:dyDescent="0.3">
      <c r="A2710" t="s">
        <v>2702</v>
      </c>
      <c r="B2710" t="s">
        <v>9077</v>
      </c>
      <c r="C2710" s="57">
        <v>41500</v>
      </c>
      <c r="D2710" s="58">
        <v>0</v>
      </c>
      <c r="E2710" s="58">
        <v>0</v>
      </c>
    </row>
    <row r="2711" spans="1:5" x14ac:dyDescent="0.3">
      <c r="A2711" t="s">
        <v>2703</v>
      </c>
      <c r="B2711" t="s">
        <v>9078</v>
      </c>
      <c r="C2711" s="57">
        <v>41662</v>
      </c>
      <c r="D2711" s="58">
        <v>0</v>
      </c>
      <c r="E2711" s="58">
        <v>0</v>
      </c>
    </row>
    <row r="2712" spans="1:5" x14ac:dyDescent="0.3">
      <c r="A2712" t="s">
        <v>2704</v>
      </c>
      <c r="B2712" t="s">
        <v>9079</v>
      </c>
      <c r="C2712" s="57">
        <v>41851</v>
      </c>
      <c r="D2712" s="58">
        <v>0</v>
      </c>
      <c r="E2712" s="58">
        <v>0</v>
      </c>
    </row>
    <row r="2713" spans="1:5" x14ac:dyDescent="0.3">
      <c r="A2713" t="s">
        <v>2705</v>
      </c>
      <c r="B2713" t="s">
        <v>9080</v>
      </c>
      <c r="C2713" s="57">
        <v>41443</v>
      </c>
      <c r="D2713" s="58">
        <v>206593.86799999999</v>
      </c>
      <c r="E2713" s="58">
        <v>144855.19707878758</v>
      </c>
    </row>
    <row r="2714" spans="1:5" x14ac:dyDescent="0.3">
      <c r="A2714" t="s">
        <v>2706</v>
      </c>
      <c r="B2714" t="s">
        <v>9081</v>
      </c>
      <c r="C2714" s="57">
        <v>41478</v>
      </c>
      <c r="D2714" s="58">
        <v>100667.8924</v>
      </c>
      <c r="E2714" s="58">
        <v>48892.931160534063</v>
      </c>
    </row>
    <row r="2715" spans="1:5" x14ac:dyDescent="0.3">
      <c r="A2715" t="s">
        <v>2707</v>
      </c>
      <c r="B2715" t="s">
        <v>9082</v>
      </c>
      <c r="C2715" s="57">
        <v>41444</v>
      </c>
      <c r="D2715" s="58">
        <v>21212.455200000004</v>
      </c>
      <c r="E2715" s="58">
        <v>0</v>
      </c>
    </row>
    <row r="2716" spans="1:5" x14ac:dyDescent="0.3">
      <c r="A2716" t="s">
        <v>2708</v>
      </c>
      <c r="B2716" t="s">
        <v>9083</v>
      </c>
      <c r="C2716" s="57">
        <v>41538</v>
      </c>
      <c r="D2716" s="58">
        <v>3688</v>
      </c>
      <c r="E2716" s="58">
        <v>0</v>
      </c>
    </row>
    <row r="2717" spans="1:5" x14ac:dyDescent="0.3">
      <c r="A2717" t="s">
        <v>2709</v>
      </c>
      <c r="B2717" t="s">
        <v>9084</v>
      </c>
      <c r="C2717" s="57">
        <v>41376</v>
      </c>
      <c r="D2717" s="58">
        <v>0</v>
      </c>
      <c r="E2717" s="58">
        <v>0</v>
      </c>
    </row>
    <row r="2718" spans="1:5" x14ac:dyDescent="0.3">
      <c r="A2718" t="s">
        <v>2710</v>
      </c>
      <c r="B2718" t="s">
        <v>9085</v>
      </c>
      <c r="C2718" s="57">
        <v>41785</v>
      </c>
      <c r="D2718" s="58">
        <v>0</v>
      </c>
      <c r="E2718" s="58">
        <v>0</v>
      </c>
    </row>
    <row r="2719" spans="1:5" x14ac:dyDescent="0.3">
      <c r="A2719" t="s">
        <v>2711</v>
      </c>
      <c r="B2719" t="s">
        <v>9086</v>
      </c>
      <c r="C2719" s="57">
        <v>41613</v>
      </c>
      <c r="D2719" s="58">
        <v>62700.944600000003</v>
      </c>
      <c r="E2719" s="58">
        <v>56541.762269804414</v>
      </c>
    </row>
    <row r="2720" spans="1:5" x14ac:dyDescent="0.3">
      <c r="A2720" t="s">
        <v>2712</v>
      </c>
      <c r="B2720" t="s">
        <v>9086</v>
      </c>
      <c r="C2720" s="57">
        <v>41613</v>
      </c>
      <c r="D2720" s="58">
        <v>35038.472300000001</v>
      </c>
      <c r="E2720" s="58">
        <v>16941.467426711632</v>
      </c>
    </row>
    <row r="2721" spans="1:5" x14ac:dyDescent="0.3">
      <c r="A2721" t="s">
        <v>2713</v>
      </c>
      <c r="B2721" t="s">
        <v>9087</v>
      </c>
      <c r="C2721" s="57">
        <v>41401</v>
      </c>
      <c r="D2721" s="58">
        <v>61602.7408</v>
      </c>
      <c r="E2721" s="58">
        <v>39148.248410845772</v>
      </c>
    </row>
    <row r="2722" spans="1:5" x14ac:dyDescent="0.3">
      <c r="A2722" t="s">
        <v>2714</v>
      </c>
      <c r="B2722" t="s">
        <v>9088</v>
      </c>
      <c r="C2722" s="57">
        <v>41638</v>
      </c>
      <c r="D2722" s="58">
        <v>10903.597500000002</v>
      </c>
      <c r="E2722" s="58">
        <v>0</v>
      </c>
    </row>
    <row r="2723" spans="1:5" x14ac:dyDescent="0.3">
      <c r="A2723" t="s">
        <v>2715</v>
      </c>
      <c r="B2723" t="s">
        <v>9089</v>
      </c>
      <c r="C2723" s="57">
        <v>41856</v>
      </c>
      <c r="D2723" s="58">
        <v>0</v>
      </c>
      <c r="E2723" s="58">
        <v>4186.5663895603348</v>
      </c>
    </row>
    <row r="2724" spans="1:5" x14ac:dyDescent="0.3">
      <c r="A2724" t="s">
        <v>2716</v>
      </c>
      <c r="B2724" t="s">
        <v>9090</v>
      </c>
      <c r="C2724" s="57">
        <v>41851</v>
      </c>
      <c r="D2724" s="58">
        <v>0</v>
      </c>
      <c r="E2724" s="58">
        <v>0</v>
      </c>
    </row>
    <row r="2725" spans="1:5" x14ac:dyDescent="0.3">
      <c r="A2725" t="s">
        <v>2717</v>
      </c>
      <c r="B2725" t="s">
        <v>9091</v>
      </c>
      <c r="C2725" s="57">
        <v>41005</v>
      </c>
      <c r="D2725" s="58">
        <v>35036</v>
      </c>
      <c r="E2725" s="58">
        <v>38593.464153088084</v>
      </c>
    </row>
    <row r="2726" spans="1:5" x14ac:dyDescent="0.3">
      <c r="A2726" t="s">
        <v>2718</v>
      </c>
      <c r="B2726" t="s">
        <v>9092</v>
      </c>
      <c r="C2726" s="57">
        <v>42569</v>
      </c>
      <c r="D2726" s="58">
        <v>33667.762000000002</v>
      </c>
      <c r="E2726" s="58">
        <v>103015.21763956189</v>
      </c>
    </row>
    <row r="2727" spans="1:5" x14ac:dyDescent="0.3">
      <c r="A2727" t="s">
        <v>2719</v>
      </c>
      <c r="B2727" t="s">
        <v>9093</v>
      </c>
      <c r="C2727" s="57">
        <v>41630</v>
      </c>
      <c r="D2727" s="58">
        <v>17868.300500000001</v>
      </c>
      <c r="E2727" s="58">
        <v>18256.511593248379</v>
      </c>
    </row>
    <row r="2728" spans="1:5" x14ac:dyDescent="0.3">
      <c r="A2728" t="s">
        <v>2720</v>
      </c>
      <c r="B2728" t="s">
        <v>9094</v>
      </c>
      <c r="C2728" s="57">
        <v>41491</v>
      </c>
      <c r="D2728" s="58">
        <v>0</v>
      </c>
      <c r="E2728" s="58">
        <v>0</v>
      </c>
    </row>
    <row r="2729" spans="1:5" x14ac:dyDescent="0.3">
      <c r="A2729" t="s">
        <v>2721</v>
      </c>
      <c r="B2729" t="s">
        <v>9095</v>
      </c>
      <c r="C2729" s="57">
        <v>41471</v>
      </c>
      <c r="D2729" s="58">
        <v>336383.21260000003</v>
      </c>
      <c r="E2729" s="58">
        <v>155683.76388761355</v>
      </c>
    </row>
    <row r="2730" spans="1:5" x14ac:dyDescent="0.3">
      <c r="A2730" t="s">
        <v>2722</v>
      </c>
      <c r="B2730" t="s">
        <v>9096</v>
      </c>
      <c r="C2730" s="57">
        <v>41633</v>
      </c>
      <c r="D2730" s="58">
        <v>100499.1578</v>
      </c>
      <c r="E2730" s="58">
        <v>140175.48912677594</v>
      </c>
    </row>
    <row r="2731" spans="1:5" x14ac:dyDescent="0.3">
      <c r="A2731" t="s">
        <v>2723</v>
      </c>
      <c r="B2731" t="s">
        <v>9097</v>
      </c>
      <c r="C2731" s="57">
        <v>41502</v>
      </c>
      <c r="D2731" s="58">
        <v>3530.4736000000003</v>
      </c>
      <c r="E2731" s="58">
        <v>15051.091437315066</v>
      </c>
    </row>
    <row r="2732" spans="1:5" x14ac:dyDescent="0.3">
      <c r="A2732" t="s">
        <v>2724</v>
      </c>
      <c r="B2732" t="s">
        <v>9098</v>
      </c>
      <c r="C2732" s="57">
        <v>41349</v>
      </c>
      <c r="D2732" s="58">
        <v>126658.2776</v>
      </c>
      <c r="E2732" s="58">
        <v>87239.824532396509</v>
      </c>
    </row>
    <row r="2733" spans="1:5" x14ac:dyDescent="0.3">
      <c r="A2733" t="s">
        <v>2725</v>
      </c>
      <c r="B2733" t="s">
        <v>9099</v>
      </c>
      <c r="C2733" s="57">
        <v>41502</v>
      </c>
      <c r="D2733" s="58">
        <v>3515.6668</v>
      </c>
      <c r="E2733" s="58">
        <v>0</v>
      </c>
    </row>
    <row r="2734" spans="1:5" x14ac:dyDescent="0.3">
      <c r="A2734" t="s">
        <v>2726</v>
      </c>
      <c r="B2734" t="s">
        <v>9100</v>
      </c>
      <c r="C2734" s="57">
        <v>41345</v>
      </c>
      <c r="D2734" s="58">
        <v>33466.224999999999</v>
      </c>
      <c r="E2734" s="58">
        <v>21975.620876735105</v>
      </c>
    </row>
    <row r="2735" spans="1:5" x14ac:dyDescent="0.3">
      <c r="A2735" t="s">
        <v>2727</v>
      </c>
      <c r="B2735" t="s">
        <v>9101</v>
      </c>
      <c r="C2735" s="57">
        <v>41780</v>
      </c>
      <c r="D2735" s="58">
        <v>0</v>
      </c>
      <c r="E2735" s="58">
        <v>5085.5223627788109</v>
      </c>
    </row>
    <row r="2736" spans="1:5" x14ac:dyDescent="0.3">
      <c r="A2736" t="s">
        <v>2728</v>
      </c>
      <c r="B2736" t="s">
        <v>9102</v>
      </c>
      <c r="C2736" s="57">
        <v>41527</v>
      </c>
      <c r="D2736" s="58">
        <v>42227.486400000002</v>
      </c>
      <c r="E2736" s="58">
        <v>32701.449860050412</v>
      </c>
    </row>
    <row r="2737" spans="1:5" x14ac:dyDescent="0.3">
      <c r="A2737" t="s">
        <v>2729</v>
      </c>
      <c r="B2737" t="s">
        <v>9103</v>
      </c>
      <c r="C2737" s="57">
        <v>41876</v>
      </c>
      <c r="D2737" s="58">
        <v>0</v>
      </c>
      <c r="E2737" s="58">
        <v>0</v>
      </c>
    </row>
    <row r="2738" spans="1:5" x14ac:dyDescent="0.3">
      <c r="A2738" t="s">
        <v>2730</v>
      </c>
      <c r="B2738" t="s">
        <v>9104</v>
      </c>
      <c r="C2738" s="57">
        <v>41785</v>
      </c>
      <c r="D2738" s="58">
        <v>27413.181600000004</v>
      </c>
      <c r="E2738" s="58">
        <v>12559.699168681002</v>
      </c>
    </row>
    <row r="2739" spans="1:5" x14ac:dyDescent="0.3">
      <c r="A2739" t="s">
        <v>2731</v>
      </c>
      <c r="B2739" t="s">
        <v>9105</v>
      </c>
      <c r="C2739" s="57">
        <v>41638</v>
      </c>
      <c r="D2739" s="58">
        <v>0</v>
      </c>
      <c r="E2739" s="58">
        <v>17018.520795844648</v>
      </c>
    </row>
    <row r="2740" spans="1:5" x14ac:dyDescent="0.3">
      <c r="A2740" t="s">
        <v>2732</v>
      </c>
      <c r="B2740" t="s">
        <v>9106</v>
      </c>
      <c r="C2740" s="57">
        <v>29810</v>
      </c>
      <c r="D2740" s="58">
        <v>116802.41679999999</v>
      </c>
      <c r="E2740" s="58">
        <v>50115.511284111191</v>
      </c>
    </row>
    <row r="2741" spans="1:5" x14ac:dyDescent="0.3">
      <c r="A2741" t="s">
        <v>2733</v>
      </c>
      <c r="B2741" t="s">
        <v>9107</v>
      </c>
      <c r="C2741" s="57">
        <v>41630</v>
      </c>
      <c r="D2741" s="58">
        <v>0</v>
      </c>
      <c r="E2741" s="58">
        <v>0</v>
      </c>
    </row>
    <row r="2742" spans="1:5" x14ac:dyDescent="0.3">
      <c r="A2742" t="s">
        <v>2734</v>
      </c>
      <c r="B2742" t="s">
        <v>9108</v>
      </c>
      <c r="C2742" s="57">
        <v>41376</v>
      </c>
      <c r="D2742" s="58">
        <v>16936.706000000002</v>
      </c>
      <c r="E2742" s="58">
        <v>0</v>
      </c>
    </row>
    <row r="2743" spans="1:5" x14ac:dyDescent="0.3">
      <c r="A2743" t="s">
        <v>2735</v>
      </c>
      <c r="B2743" t="s">
        <v>9109</v>
      </c>
      <c r="C2743" s="57">
        <v>41438</v>
      </c>
      <c r="D2743" s="58">
        <v>0</v>
      </c>
      <c r="E2743" s="58">
        <v>734.5754524013837</v>
      </c>
    </row>
    <row r="2744" spans="1:5" x14ac:dyDescent="0.3">
      <c r="A2744" t="s">
        <v>2736</v>
      </c>
      <c r="B2744" t="s">
        <v>9110</v>
      </c>
      <c r="C2744" s="57">
        <v>41492</v>
      </c>
      <c r="D2744" s="58">
        <v>87426.861999999994</v>
      </c>
      <c r="E2744" s="58">
        <v>92361.30513410407</v>
      </c>
    </row>
    <row r="2745" spans="1:5" x14ac:dyDescent="0.3">
      <c r="A2745" t="s">
        <v>2737</v>
      </c>
      <c r="B2745" t="s">
        <v>9111</v>
      </c>
      <c r="C2745" s="57">
        <v>41868</v>
      </c>
      <c r="D2745" s="58">
        <v>0</v>
      </c>
      <c r="E2745" s="58">
        <v>0</v>
      </c>
    </row>
    <row r="2746" spans="1:5" x14ac:dyDescent="0.3">
      <c r="A2746" t="s">
        <v>2738</v>
      </c>
      <c r="B2746" t="s">
        <v>9112</v>
      </c>
      <c r="C2746" s="57">
        <v>41476</v>
      </c>
      <c r="D2746" s="58">
        <v>0</v>
      </c>
      <c r="E2746" s="58">
        <v>0</v>
      </c>
    </row>
    <row r="2747" spans="1:5" x14ac:dyDescent="0.3">
      <c r="A2747" t="s">
        <v>2739</v>
      </c>
      <c r="B2747" t="s">
        <v>9113</v>
      </c>
      <c r="C2747" s="57">
        <v>41538</v>
      </c>
      <c r="D2747" s="58">
        <v>0</v>
      </c>
      <c r="E2747" s="58">
        <v>0</v>
      </c>
    </row>
    <row r="2748" spans="1:5" x14ac:dyDescent="0.3">
      <c r="A2748" t="s">
        <v>2740</v>
      </c>
      <c r="B2748" t="s">
        <v>9114</v>
      </c>
      <c r="C2748" s="57">
        <v>41544</v>
      </c>
      <c r="D2748" s="58">
        <v>72574.328399999999</v>
      </c>
      <c r="E2748" s="58">
        <v>11871.355737759426</v>
      </c>
    </row>
    <row r="2749" spans="1:5" x14ac:dyDescent="0.3">
      <c r="A2749" t="s">
        <v>2741</v>
      </c>
      <c r="B2749" t="s">
        <v>9115</v>
      </c>
      <c r="C2749" s="57">
        <v>41345</v>
      </c>
      <c r="D2749" s="58">
        <v>6285.2353999999996</v>
      </c>
      <c r="E2749" s="58">
        <v>23100.600066077084</v>
      </c>
    </row>
    <row r="2750" spans="1:5" x14ac:dyDescent="0.3">
      <c r="A2750" t="s">
        <v>2742</v>
      </c>
      <c r="B2750" t="s">
        <v>9116</v>
      </c>
      <c r="C2750" s="57">
        <v>41899</v>
      </c>
      <c r="D2750" s="58">
        <v>0</v>
      </c>
      <c r="E2750" s="58">
        <v>0</v>
      </c>
    </row>
    <row r="2751" spans="1:5" x14ac:dyDescent="0.3">
      <c r="A2751" t="s">
        <v>2743</v>
      </c>
      <c r="B2751" t="s">
        <v>9117</v>
      </c>
      <c r="C2751" s="57">
        <v>41400</v>
      </c>
      <c r="D2751" s="58">
        <v>0</v>
      </c>
      <c r="E2751" s="58">
        <v>0</v>
      </c>
    </row>
    <row r="2752" spans="1:5" x14ac:dyDescent="0.3">
      <c r="A2752" t="s">
        <v>2744</v>
      </c>
      <c r="B2752" t="s">
        <v>9118</v>
      </c>
      <c r="C2752" s="57">
        <v>41557</v>
      </c>
      <c r="D2752" s="58">
        <v>0</v>
      </c>
      <c r="E2752" s="58">
        <v>0</v>
      </c>
    </row>
    <row r="2753" spans="1:5" x14ac:dyDescent="0.3">
      <c r="A2753" t="s">
        <v>2745</v>
      </c>
      <c r="B2753" t="s">
        <v>9119</v>
      </c>
      <c r="C2753" s="57">
        <v>41613</v>
      </c>
      <c r="D2753" s="58">
        <v>14890.609600000002</v>
      </c>
      <c r="E2753" s="58">
        <v>0</v>
      </c>
    </row>
    <row r="2754" spans="1:5" x14ac:dyDescent="0.3">
      <c r="A2754" t="s">
        <v>2746</v>
      </c>
      <c r="B2754" t="s">
        <v>9120</v>
      </c>
      <c r="C2754" s="57">
        <v>41565</v>
      </c>
      <c r="D2754" s="58">
        <v>0</v>
      </c>
      <c r="E2754" s="58">
        <v>8758.3996247857303</v>
      </c>
    </row>
    <row r="2755" spans="1:5" x14ac:dyDescent="0.3">
      <c r="A2755" t="s">
        <v>2747</v>
      </c>
      <c r="B2755" t="s">
        <v>9121</v>
      </c>
      <c r="C2755" s="57">
        <v>41488</v>
      </c>
      <c r="D2755" s="58">
        <v>63468.607000000004</v>
      </c>
      <c r="E2755" s="58">
        <v>35989.060276392272</v>
      </c>
    </row>
    <row r="2756" spans="1:5" x14ac:dyDescent="0.3">
      <c r="A2756" t="s">
        <v>2748</v>
      </c>
      <c r="B2756" t="s">
        <v>9122</v>
      </c>
      <c r="C2756" s="57">
        <v>13682</v>
      </c>
      <c r="D2756" s="58">
        <v>0</v>
      </c>
      <c r="E2756" s="58">
        <v>0</v>
      </c>
    </row>
    <row r="2757" spans="1:5" x14ac:dyDescent="0.3">
      <c r="A2757" t="s">
        <v>2749</v>
      </c>
      <c r="B2757" t="s">
        <v>9123</v>
      </c>
      <c r="C2757" s="57">
        <v>41574</v>
      </c>
      <c r="D2757" s="58">
        <v>3674.8398999999999</v>
      </c>
      <c r="E2757" s="58">
        <v>0</v>
      </c>
    </row>
    <row r="2758" spans="1:5" x14ac:dyDescent="0.3">
      <c r="A2758" t="s">
        <v>2750</v>
      </c>
      <c r="B2758" t="s">
        <v>9124</v>
      </c>
      <c r="C2758" s="57">
        <v>41401</v>
      </c>
      <c r="D2758" s="58">
        <v>3392.2768000000005</v>
      </c>
      <c r="E2758" s="58">
        <v>10237.824312139566</v>
      </c>
    </row>
    <row r="2759" spans="1:5" x14ac:dyDescent="0.3">
      <c r="A2759" t="s">
        <v>2751</v>
      </c>
      <c r="B2759" t="s">
        <v>9125</v>
      </c>
      <c r="C2759" s="57">
        <v>41401</v>
      </c>
      <c r="D2759" s="58">
        <v>63042.954000000005</v>
      </c>
      <c r="E2759" s="58">
        <v>47418.643364455762</v>
      </c>
    </row>
    <row r="2760" spans="1:5" x14ac:dyDescent="0.3">
      <c r="A2760" t="s">
        <v>2752</v>
      </c>
      <c r="B2760" t="s">
        <v>9126</v>
      </c>
      <c r="C2760" s="57">
        <v>42657</v>
      </c>
      <c r="D2760" s="58">
        <v>9220</v>
      </c>
      <c r="E2760" s="58">
        <v>0</v>
      </c>
    </row>
    <row r="2761" spans="1:5" x14ac:dyDescent="0.3">
      <c r="A2761" t="s">
        <v>2753</v>
      </c>
      <c r="B2761" t="s">
        <v>9127</v>
      </c>
      <c r="C2761" s="57">
        <v>41611</v>
      </c>
      <c r="D2761" s="58">
        <v>0</v>
      </c>
      <c r="E2761" s="58">
        <v>0</v>
      </c>
    </row>
    <row r="2762" spans="1:5" x14ac:dyDescent="0.3">
      <c r="A2762" t="s">
        <v>2754</v>
      </c>
      <c r="B2762" t="s">
        <v>9128</v>
      </c>
      <c r="C2762" s="57">
        <v>40278</v>
      </c>
      <c r="D2762" s="58">
        <v>0</v>
      </c>
      <c r="E2762" s="58">
        <v>38685.928196047702</v>
      </c>
    </row>
    <row r="2763" spans="1:5" x14ac:dyDescent="0.3">
      <c r="A2763" t="s">
        <v>2755</v>
      </c>
      <c r="B2763" t="s">
        <v>9129</v>
      </c>
      <c r="C2763" s="57">
        <v>41812</v>
      </c>
      <c r="D2763" s="58">
        <v>0</v>
      </c>
      <c r="E2763" s="58">
        <v>0</v>
      </c>
    </row>
    <row r="2764" spans="1:5" x14ac:dyDescent="0.3">
      <c r="A2764" t="s">
        <v>2756</v>
      </c>
      <c r="B2764" t="s">
        <v>9130</v>
      </c>
      <c r="C2764" s="57">
        <v>41371</v>
      </c>
      <c r="D2764" s="58">
        <v>0</v>
      </c>
      <c r="E2764" s="58">
        <v>0</v>
      </c>
    </row>
    <row r="2765" spans="1:5" x14ac:dyDescent="0.3">
      <c r="A2765" t="s">
        <v>2757</v>
      </c>
      <c r="B2765" t="s">
        <v>9131</v>
      </c>
      <c r="C2765" s="57">
        <v>41557</v>
      </c>
      <c r="D2765" s="58">
        <v>0</v>
      </c>
      <c r="E2765" s="58">
        <v>0</v>
      </c>
    </row>
    <row r="2766" spans="1:5" x14ac:dyDescent="0.3">
      <c r="A2766" t="s">
        <v>2758</v>
      </c>
      <c r="B2766" t="s">
        <v>9132</v>
      </c>
      <c r="C2766" s="57">
        <v>41366</v>
      </c>
      <c r="D2766" s="58">
        <v>0</v>
      </c>
      <c r="E2766" s="58">
        <v>0</v>
      </c>
    </row>
    <row r="2767" spans="1:5" x14ac:dyDescent="0.3">
      <c r="A2767" t="s">
        <v>2759</v>
      </c>
      <c r="B2767" t="s">
        <v>9133</v>
      </c>
      <c r="C2767" s="57">
        <v>23337</v>
      </c>
      <c r="D2767" s="58">
        <v>52081.035000000003</v>
      </c>
      <c r="E2767" s="58">
        <v>64945.716396578289</v>
      </c>
    </row>
    <row r="2768" spans="1:5" x14ac:dyDescent="0.3">
      <c r="A2768" t="s">
        <v>2760</v>
      </c>
      <c r="B2768" t="s">
        <v>9134</v>
      </c>
      <c r="C2768" s="57">
        <v>23883</v>
      </c>
      <c r="D2768" s="58">
        <v>0</v>
      </c>
      <c r="E2768" s="58">
        <v>0</v>
      </c>
    </row>
    <row r="2769" spans="1:5" x14ac:dyDescent="0.3">
      <c r="A2769" t="s">
        <v>2761</v>
      </c>
      <c r="B2769" t="s">
        <v>9135</v>
      </c>
      <c r="C2769" s="57">
        <v>41223</v>
      </c>
      <c r="D2769" s="58">
        <v>94241.967799999999</v>
      </c>
      <c r="E2769" s="58">
        <v>43704.670972244567</v>
      </c>
    </row>
    <row r="2770" spans="1:5" x14ac:dyDescent="0.3">
      <c r="A2770" t="s">
        <v>2762</v>
      </c>
      <c r="B2770" t="s">
        <v>9136</v>
      </c>
      <c r="C2770" s="57">
        <v>41506</v>
      </c>
      <c r="D2770" s="58">
        <v>0</v>
      </c>
      <c r="E2770" s="58">
        <v>0</v>
      </c>
    </row>
    <row r="2771" spans="1:5" x14ac:dyDescent="0.3">
      <c r="A2771" t="s">
        <v>2763</v>
      </c>
      <c r="B2771" t="s">
        <v>9137</v>
      </c>
      <c r="C2771" s="57">
        <v>40971</v>
      </c>
      <c r="D2771" s="58">
        <v>867112.7929</v>
      </c>
      <c r="E2771" s="58">
        <v>453628.59475986997</v>
      </c>
    </row>
    <row r="2772" spans="1:5" x14ac:dyDescent="0.3">
      <c r="A2772" t="s">
        <v>2764</v>
      </c>
      <c r="B2772" t="s">
        <v>9138</v>
      </c>
      <c r="C2772" s="57">
        <v>40812</v>
      </c>
      <c r="D2772" s="58">
        <v>0</v>
      </c>
      <c r="E2772" s="58">
        <v>0</v>
      </c>
    </row>
    <row r="2773" spans="1:5" x14ac:dyDescent="0.3">
      <c r="A2773" t="s">
        <v>2765</v>
      </c>
      <c r="B2773" t="s">
        <v>9139</v>
      </c>
      <c r="C2773" s="57">
        <v>40967</v>
      </c>
      <c r="D2773" s="58">
        <v>0</v>
      </c>
      <c r="E2773" s="58">
        <v>0</v>
      </c>
    </row>
    <row r="2774" spans="1:5" x14ac:dyDescent="0.3">
      <c r="A2774" t="s">
        <v>2766</v>
      </c>
      <c r="B2774" t="s">
        <v>9140</v>
      </c>
      <c r="C2774" s="57">
        <v>40812</v>
      </c>
      <c r="D2774" s="58">
        <v>0</v>
      </c>
      <c r="E2774" s="58">
        <v>0</v>
      </c>
    </row>
    <row r="2775" spans="1:5" x14ac:dyDescent="0.3">
      <c r="A2775" t="s">
        <v>2767</v>
      </c>
      <c r="B2775" t="s">
        <v>9141</v>
      </c>
      <c r="C2775" s="57">
        <v>79874</v>
      </c>
      <c r="D2775" s="58">
        <v>0</v>
      </c>
      <c r="E2775" s="58">
        <v>0</v>
      </c>
    </row>
    <row r="2776" spans="1:5" x14ac:dyDescent="0.3">
      <c r="A2776" t="s">
        <v>2768</v>
      </c>
      <c r="B2776" t="s">
        <v>9142</v>
      </c>
      <c r="C2776" s="57">
        <v>28563</v>
      </c>
      <c r="D2776" s="58">
        <v>0</v>
      </c>
      <c r="E2776" s="58">
        <v>0</v>
      </c>
    </row>
    <row r="2777" spans="1:5" x14ac:dyDescent="0.3">
      <c r="A2777" t="s">
        <v>2769</v>
      </c>
      <c r="B2777" t="s">
        <v>9143</v>
      </c>
      <c r="C2777" s="57">
        <v>41000</v>
      </c>
      <c r="D2777" s="58">
        <v>7376</v>
      </c>
      <c r="E2777" s="58">
        <v>246.57078122563931</v>
      </c>
    </row>
    <row r="2778" spans="1:5" x14ac:dyDescent="0.3">
      <c r="A2778" t="s">
        <v>2770</v>
      </c>
      <c r="B2778" t="s">
        <v>9144</v>
      </c>
      <c r="C2778" s="57">
        <v>29785</v>
      </c>
      <c r="D2778" s="58">
        <v>0</v>
      </c>
      <c r="E2778" s="58">
        <v>0</v>
      </c>
    </row>
    <row r="2779" spans="1:5" x14ac:dyDescent="0.3">
      <c r="A2779" t="s">
        <v>2771</v>
      </c>
      <c r="B2779" t="s">
        <v>9145</v>
      </c>
      <c r="C2779" s="57">
        <v>30240</v>
      </c>
      <c r="D2779" s="58">
        <v>425629.28150000004</v>
      </c>
      <c r="E2779" s="58">
        <v>283659.13623499591</v>
      </c>
    </row>
    <row r="2780" spans="1:5" x14ac:dyDescent="0.3">
      <c r="A2780" t="s">
        <v>2772</v>
      </c>
      <c r="B2780" t="s">
        <v>9146</v>
      </c>
      <c r="C2780" s="57">
        <v>31267</v>
      </c>
      <c r="D2780" s="58">
        <v>42057.082600000002</v>
      </c>
      <c r="E2780" s="58">
        <v>24985.839164198118</v>
      </c>
    </row>
    <row r="2781" spans="1:5" x14ac:dyDescent="0.3">
      <c r="A2781" t="s">
        <v>2773</v>
      </c>
      <c r="B2781" t="s">
        <v>9147</v>
      </c>
      <c r="C2781" s="57">
        <v>40020</v>
      </c>
      <c r="D2781" s="58">
        <v>44046.129399999998</v>
      </c>
      <c r="E2781" s="58">
        <v>39194.480432325581</v>
      </c>
    </row>
    <row r="2782" spans="1:5" x14ac:dyDescent="0.3">
      <c r="A2782" t="s">
        <v>2774</v>
      </c>
      <c r="B2782" t="s">
        <v>9148</v>
      </c>
      <c r="C2782" s="57">
        <v>40517</v>
      </c>
      <c r="D2782" s="58">
        <v>32035.2713</v>
      </c>
      <c r="E2782" s="58">
        <v>23455.045564088938</v>
      </c>
    </row>
    <row r="2783" spans="1:5" x14ac:dyDescent="0.3">
      <c r="A2783" t="s">
        <v>2775</v>
      </c>
      <c r="B2783" t="s">
        <v>9149</v>
      </c>
      <c r="C2783" s="57">
        <v>35466</v>
      </c>
      <c r="D2783" s="58">
        <v>34317.616000000002</v>
      </c>
      <c r="E2783" s="58">
        <v>156063.89384200308</v>
      </c>
    </row>
    <row r="2784" spans="1:5" x14ac:dyDescent="0.3">
      <c r="A2784" t="s">
        <v>2776</v>
      </c>
      <c r="B2784" t="s">
        <v>9150</v>
      </c>
      <c r="C2784" s="57">
        <v>41223</v>
      </c>
      <c r="D2784" s="58">
        <v>0</v>
      </c>
      <c r="E2784" s="58">
        <v>0</v>
      </c>
    </row>
    <row r="2785" spans="1:5" x14ac:dyDescent="0.3">
      <c r="A2785" t="s">
        <v>2777</v>
      </c>
      <c r="B2785" t="s">
        <v>9151</v>
      </c>
      <c r="C2785" s="57">
        <v>37299</v>
      </c>
      <c r="D2785" s="58">
        <v>0</v>
      </c>
      <c r="E2785" s="58">
        <v>14239.462615780669</v>
      </c>
    </row>
    <row r="2786" spans="1:5" x14ac:dyDescent="0.3">
      <c r="A2786" t="s">
        <v>2778</v>
      </c>
      <c r="B2786" t="s">
        <v>9152</v>
      </c>
      <c r="C2786" s="57">
        <v>37650</v>
      </c>
      <c r="D2786" s="58">
        <v>7148.1427999999996</v>
      </c>
      <c r="E2786" s="58">
        <v>0</v>
      </c>
    </row>
    <row r="2787" spans="1:5" x14ac:dyDescent="0.3">
      <c r="A2787" t="s">
        <v>2779</v>
      </c>
      <c r="B2787" t="s">
        <v>9153</v>
      </c>
      <c r="C2787" s="57">
        <v>41373</v>
      </c>
      <c r="D2787" s="58">
        <v>53476</v>
      </c>
      <c r="E2787" s="58">
        <v>36631.171685834044</v>
      </c>
    </row>
    <row r="2788" spans="1:5" x14ac:dyDescent="0.3">
      <c r="A2788" t="s">
        <v>2780</v>
      </c>
      <c r="B2788" t="s">
        <v>9154</v>
      </c>
      <c r="C2788" s="57">
        <v>41582</v>
      </c>
      <c r="D2788" s="58">
        <v>0</v>
      </c>
      <c r="E2788" s="58">
        <v>0</v>
      </c>
    </row>
    <row r="2789" spans="1:5" x14ac:dyDescent="0.3">
      <c r="A2789" t="s">
        <v>2781</v>
      </c>
      <c r="B2789" t="s">
        <v>9155</v>
      </c>
      <c r="C2789" s="57">
        <v>40903</v>
      </c>
      <c r="D2789" s="58">
        <v>0</v>
      </c>
      <c r="E2789" s="58">
        <v>0</v>
      </c>
    </row>
    <row r="2790" spans="1:5" x14ac:dyDescent="0.3">
      <c r="A2790" t="s">
        <v>2782</v>
      </c>
      <c r="B2790" t="s">
        <v>9156</v>
      </c>
      <c r="C2790" s="57">
        <v>68836</v>
      </c>
      <c r="D2790" s="58">
        <v>0</v>
      </c>
      <c r="E2790" s="58">
        <v>0</v>
      </c>
    </row>
    <row r="2791" spans="1:5" x14ac:dyDescent="0.3">
      <c r="A2791" t="s">
        <v>2783</v>
      </c>
      <c r="B2791" t="s">
        <v>9157</v>
      </c>
      <c r="C2791" s="57">
        <v>55303</v>
      </c>
      <c r="D2791" s="58">
        <v>0</v>
      </c>
      <c r="E2791" s="58">
        <v>26824.846240839342</v>
      </c>
    </row>
    <row r="2792" spans="1:5" x14ac:dyDescent="0.3">
      <c r="A2792" t="s">
        <v>2784</v>
      </c>
      <c r="B2792" t="s">
        <v>9158</v>
      </c>
      <c r="C2792" s="57">
        <v>40928</v>
      </c>
      <c r="D2792" s="58">
        <v>71661.040500000017</v>
      </c>
      <c r="E2792" s="58">
        <v>176061.81157765753</v>
      </c>
    </row>
    <row r="2793" spans="1:5" x14ac:dyDescent="0.3">
      <c r="A2793" t="s">
        <v>2785</v>
      </c>
      <c r="B2793" t="s">
        <v>9159</v>
      </c>
      <c r="C2793" s="57">
        <v>41692</v>
      </c>
      <c r="D2793" s="58">
        <v>698606.16400000011</v>
      </c>
      <c r="E2793" s="58">
        <v>432829.32198523218</v>
      </c>
    </row>
    <row r="2794" spans="1:5" x14ac:dyDescent="0.3">
      <c r="A2794" t="s">
        <v>2786</v>
      </c>
      <c r="B2794" t="s">
        <v>9160</v>
      </c>
      <c r="C2794" s="57">
        <v>41282</v>
      </c>
      <c r="D2794" s="58">
        <v>0</v>
      </c>
      <c r="E2794" s="58">
        <v>37170.545269765127</v>
      </c>
    </row>
    <row r="2795" spans="1:5" x14ac:dyDescent="0.3">
      <c r="A2795" t="s">
        <v>2787</v>
      </c>
      <c r="B2795" t="s">
        <v>9161</v>
      </c>
      <c r="C2795" s="57">
        <v>42683</v>
      </c>
      <c r="D2795" s="58">
        <v>0</v>
      </c>
      <c r="E2795" s="58">
        <v>0</v>
      </c>
    </row>
    <row r="2796" spans="1:5" x14ac:dyDescent="0.3">
      <c r="A2796" t="s">
        <v>2788</v>
      </c>
      <c r="B2796" t="s">
        <v>9162</v>
      </c>
      <c r="C2796" s="57">
        <v>43305</v>
      </c>
      <c r="D2796" s="58">
        <v>0</v>
      </c>
      <c r="E2796" s="58">
        <v>0</v>
      </c>
    </row>
    <row r="2797" spans="1:5" x14ac:dyDescent="0.3">
      <c r="A2797" t="s">
        <v>2789</v>
      </c>
      <c r="B2797" t="s">
        <v>9163</v>
      </c>
      <c r="C2797" s="57">
        <v>43318</v>
      </c>
      <c r="D2797" s="58">
        <v>0</v>
      </c>
      <c r="E2797" s="58">
        <v>0</v>
      </c>
    </row>
    <row r="2798" spans="1:5" x14ac:dyDescent="0.3">
      <c r="A2798" t="s">
        <v>2790</v>
      </c>
      <c r="B2798" t="s">
        <v>9164</v>
      </c>
      <c r="C2798" s="57">
        <v>75219</v>
      </c>
      <c r="D2798" s="58">
        <v>0</v>
      </c>
      <c r="E2798" s="58">
        <v>0</v>
      </c>
    </row>
    <row r="2799" spans="1:5" x14ac:dyDescent="0.3">
      <c r="A2799" t="s">
        <v>2791</v>
      </c>
      <c r="B2799" t="s">
        <v>9165</v>
      </c>
      <c r="C2799" s="57">
        <v>41516</v>
      </c>
      <c r="D2799" s="58">
        <v>80258.250400000004</v>
      </c>
      <c r="E2799" s="58">
        <v>109087.02312724327</v>
      </c>
    </row>
    <row r="2800" spans="1:5" x14ac:dyDescent="0.3">
      <c r="A2800" t="s">
        <v>2792</v>
      </c>
      <c r="B2800" t="s">
        <v>9166</v>
      </c>
      <c r="C2800" s="57">
        <v>31384</v>
      </c>
      <c r="D2800" s="58">
        <v>0</v>
      </c>
      <c r="E2800" s="58">
        <v>0</v>
      </c>
    </row>
    <row r="2801" spans="1:5" x14ac:dyDescent="0.3">
      <c r="A2801" t="s">
        <v>2793</v>
      </c>
      <c r="B2801" t="s">
        <v>9167</v>
      </c>
      <c r="C2801" s="57">
        <v>42656</v>
      </c>
      <c r="D2801" s="58">
        <v>42412</v>
      </c>
      <c r="E2801" s="58">
        <v>35213.389693786616</v>
      </c>
    </row>
    <row r="2802" spans="1:5" x14ac:dyDescent="0.3">
      <c r="A2802" t="s">
        <v>2794</v>
      </c>
      <c r="B2802" t="s">
        <v>9168</v>
      </c>
      <c r="C2802" s="57">
        <v>40950</v>
      </c>
      <c r="D2802" s="58">
        <v>130822.01879999999</v>
      </c>
      <c r="E2802" s="58">
        <v>143560.70047735298</v>
      </c>
    </row>
    <row r="2803" spans="1:5" x14ac:dyDescent="0.3">
      <c r="A2803" t="s">
        <v>2795</v>
      </c>
      <c r="B2803" t="s">
        <v>9169</v>
      </c>
      <c r="C2803" s="57">
        <v>46724</v>
      </c>
      <c r="D2803" s="58">
        <v>0</v>
      </c>
      <c r="E2803" s="58">
        <v>0</v>
      </c>
    </row>
    <row r="2804" spans="1:5" x14ac:dyDescent="0.3">
      <c r="A2804" t="s">
        <v>2796</v>
      </c>
      <c r="B2804" t="s">
        <v>9170</v>
      </c>
      <c r="C2804" s="57">
        <v>77338</v>
      </c>
      <c r="D2804" s="58">
        <v>0</v>
      </c>
      <c r="E2804" s="58">
        <v>0</v>
      </c>
    </row>
    <row r="2805" spans="1:5" x14ac:dyDescent="0.3">
      <c r="A2805" t="s">
        <v>2797</v>
      </c>
      <c r="B2805" t="s">
        <v>9171</v>
      </c>
      <c r="C2805" s="57">
        <v>41223</v>
      </c>
      <c r="D2805" s="58">
        <v>45815.953300000001</v>
      </c>
      <c r="E2805" s="58">
        <v>80721.109503743661</v>
      </c>
    </row>
    <row r="2806" spans="1:5" x14ac:dyDescent="0.3">
      <c r="A2806" t="s">
        <v>2798</v>
      </c>
      <c r="B2806" t="s">
        <v>9172</v>
      </c>
      <c r="C2806" s="57">
        <v>41516</v>
      </c>
      <c r="D2806" s="58">
        <v>59008</v>
      </c>
      <c r="E2806" s="58">
        <v>212425.8649171638</v>
      </c>
    </row>
    <row r="2807" spans="1:5" x14ac:dyDescent="0.3">
      <c r="A2807" t="s">
        <v>2799</v>
      </c>
      <c r="B2807" t="s">
        <v>9173</v>
      </c>
      <c r="C2807" s="57">
        <v>40524</v>
      </c>
      <c r="D2807" s="58">
        <v>133110.99590000001</v>
      </c>
      <c r="E2807" s="58">
        <v>163491.83862642545</v>
      </c>
    </row>
    <row r="2808" spans="1:5" x14ac:dyDescent="0.3">
      <c r="A2808" t="s">
        <v>2800</v>
      </c>
      <c r="B2808" t="s">
        <v>9174</v>
      </c>
      <c r="C2808" s="57">
        <v>41558</v>
      </c>
      <c r="D2808" s="58">
        <v>110590.662</v>
      </c>
      <c r="E2808" s="58">
        <v>105126.47995380643</v>
      </c>
    </row>
    <row r="2809" spans="1:5" x14ac:dyDescent="0.3">
      <c r="A2809" t="s">
        <v>2801</v>
      </c>
      <c r="B2809" t="s">
        <v>9175</v>
      </c>
      <c r="C2809" s="57">
        <v>50195</v>
      </c>
      <c r="D2809" s="58">
        <v>79247.2791</v>
      </c>
      <c r="E2809" s="58">
        <v>85457.323259786164</v>
      </c>
    </row>
    <row r="2810" spans="1:5" x14ac:dyDescent="0.3">
      <c r="A2810" t="s">
        <v>2802</v>
      </c>
      <c r="B2810" t="s">
        <v>9176</v>
      </c>
      <c r="C2810" s="57">
        <v>79874</v>
      </c>
      <c r="D2810" s="58">
        <v>17314.767</v>
      </c>
      <c r="E2810" s="58">
        <v>1679.7634470996679</v>
      </c>
    </row>
    <row r="2811" spans="1:5" x14ac:dyDescent="0.3">
      <c r="A2811" t="s">
        <v>2803</v>
      </c>
      <c r="B2811" t="s">
        <v>9177</v>
      </c>
      <c r="C2811" s="57">
        <v>41506</v>
      </c>
      <c r="D2811" s="58">
        <v>0</v>
      </c>
      <c r="E2811" s="58">
        <v>0</v>
      </c>
    </row>
    <row r="2812" spans="1:5" x14ac:dyDescent="0.3">
      <c r="A2812" t="s">
        <v>2804</v>
      </c>
      <c r="B2812" t="s">
        <v>9178</v>
      </c>
      <c r="C2812" s="57">
        <v>41000</v>
      </c>
      <c r="D2812" s="58">
        <v>0</v>
      </c>
      <c r="E2812" s="58">
        <v>0</v>
      </c>
    </row>
    <row r="2813" spans="1:5" x14ac:dyDescent="0.3">
      <c r="A2813" t="s">
        <v>2805</v>
      </c>
      <c r="B2813" t="s">
        <v>9179</v>
      </c>
      <c r="C2813" s="57">
        <v>68836</v>
      </c>
      <c r="D2813" s="58">
        <v>0</v>
      </c>
      <c r="E2813" s="58">
        <v>0</v>
      </c>
    </row>
    <row r="2814" spans="1:5" x14ac:dyDescent="0.3">
      <c r="A2814" t="s">
        <v>2806</v>
      </c>
      <c r="B2814" t="s">
        <v>9180</v>
      </c>
      <c r="C2814" s="57">
        <v>83280</v>
      </c>
      <c r="D2814" s="58">
        <v>0</v>
      </c>
      <c r="E2814" s="58">
        <v>3220.8308297599133</v>
      </c>
    </row>
    <row r="2815" spans="1:5" x14ac:dyDescent="0.3">
      <c r="A2815" t="s">
        <v>2807</v>
      </c>
      <c r="B2815" t="s">
        <v>9181</v>
      </c>
      <c r="C2815" s="57">
        <v>75388</v>
      </c>
      <c r="D2815" s="58">
        <v>0</v>
      </c>
      <c r="E2815" s="58">
        <v>0</v>
      </c>
    </row>
    <row r="2816" spans="1:5" x14ac:dyDescent="0.3">
      <c r="A2816" t="s">
        <v>2808</v>
      </c>
      <c r="B2816" t="s">
        <v>9182</v>
      </c>
      <c r="C2816" s="57">
        <v>40581</v>
      </c>
      <c r="D2816" s="58">
        <v>59032.450799999999</v>
      </c>
      <c r="E2816" s="58">
        <v>154265.98189556613</v>
      </c>
    </row>
    <row r="2817" spans="1:5" x14ac:dyDescent="0.3">
      <c r="A2817" t="s">
        <v>2809</v>
      </c>
      <c r="B2817" t="s">
        <v>9183</v>
      </c>
      <c r="C2817" s="57">
        <v>40969</v>
      </c>
      <c r="D2817" s="58">
        <v>0</v>
      </c>
      <c r="E2817" s="58">
        <v>0</v>
      </c>
    </row>
    <row r="2818" spans="1:5" x14ac:dyDescent="0.3">
      <c r="A2818" t="s">
        <v>2810</v>
      </c>
      <c r="B2818" t="s">
        <v>9184</v>
      </c>
      <c r="C2818" s="57">
        <v>60439</v>
      </c>
      <c r="D2818" s="58">
        <v>0</v>
      </c>
      <c r="E2818" s="58">
        <v>0</v>
      </c>
    </row>
    <row r="2819" spans="1:5" x14ac:dyDescent="0.3">
      <c r="A2819" t="s">
        <v>2811</v>
      </c>
      <c r="B2819" t="s">
        <v>9185</v>
      </c>
      <c r="C2819" s="57">
        <v>41385</v>
      </c>
      <c r="D2819" s="58">
        <v>7376</v>
      </c>
      <c r="E2819" s="58">
        <v>0</v>
      </c>
    </row>
    <row r="2820" spans="1:5" x14ac:dyDescent="0.3">
      <c r="A2820" t="s">
        <v>2812</v>
      </c>
      <c r="B2820" t="s">
        <v>9186</v>
      </c>
      <c r="C2820" s="57">
        <v>41571</v>
      </c>
      <c r="D2820" s="58">
        <v>7301.1463999999996</v>
      </c>
      <c r="E2820" s="58">
        <v>39718.443342430059</v>
      </c>
    </row>
    <row r="2821" spans="1:5" x14ac:dyDescent="0.3">
      <c r="A2821" t="s">
        <v>2813</v>
      </c>
      <c r="B2821" t="s">
        <v>9187</v>
      </c>
      <c r="C2821" s="57">
        <v>40946</v>
      </c>
      <c r="D2821" s="58">
        <v>21797.323800000002</v>
      </c>
      <c r="E2821" s="58">
        <v>12369.634191486239</v>
      </c>
    </row>
    <row r="2822" spans="1:5" x14ac:dyDescent="0.3">
      <c r="A2822" t="s">
        <v>2814</v>
      </c>
      <c r="B2822" t="s">
        <v>9188</v>
      </c>
      <c r="C2822" s="57">
        <v>37949</v>
      </c>
      <c r="D2822" s="58">
        <v>0</v>
      </c>
      <c r="E2822" s="58">
        <v>0</v>
      </c>
    </row>
    <row r="2823" spans="1:5" x14ac:dyDescent="0.3">
      <c r="A2823" t="s">
        <v>2815</v>
      </c>
      <c r="B2823" t="s">
        <v>9189</v>
      </c>
      <c r="C2823" s="57">
        <v>40635</v>
      </c>
      <c r="D2823" s="58">
        <v>12908</v>
      </c>
      <c r="E2823" s="58">
        <v>0</v>
      </c>
    </row>
    <row r="2824" spans="1:5" x14ac:dyDescent="0.3">
      <c r="A2824" t="s">
        <v>2816</v>
      </c>
      <c r="B2824" t="s">
        <v>9190</v>
      </c>
      <c r="C2824" s="57">
        <v>41486</v>
      </c>
      <c r="D2824" s="58">
        <v>0</v>
      </c>
      <c r="E2824" s="58">
        <v>0</v>
      </c>
    </row>
    <row r="2825" spans="1:5" x14ac:dyDescent="0.3">
      <c r="A2825" t="s">
        <v>2817</v>
      </c>
      <c r="B2825" t="s">
        <v>9191</v>
      </c>
      <c r="C2825" s="57">
        <v>41270</v>
      </c>
      <c r="D2825" s="58">
        <v>0</v>
      </c>
      <c r="E2825" s="58">
        <v>0</v>
      </c>
    </row>
    <row r="2826" spans="1:5" x14ac:dyDescent="0.3">
      <c r="A2826" t="s">
        <v>2818</v>
      </c>
      <c r="B2826" t="s">
        <v>9192</v>
      </c>
      <c r="C2826" s="57">
        <v>30240</v>
      </c>
      <c r="D2826" s="58">
        <v>20469.647399999998</v>
      </c>
      <c r="E2826" s="58">
        <v>52380.880336621747</v>
      </c>
    </row>
    <row r="2827" spans="1:5" x14ac:dyDescent="0.3">
      <c r="A2827" t="s">
        <v>2819</v>
      </c>
      <c r="B2827" t="s">
        <v>9193</v>
      </c>
      <c r="C2827" s="57">
        <v>41241</v>
      </c>
      <c r="D2827" s="58">
        <v>0</v>
      </c>
      <c r="E2827" s="58">
        <v>0</v>
      </c>
    </row>
    <row r="2828" spans="1:5" x14ac:dyDescent="0.3">
      <c r="A2828" t="s">
        <v>2820</v>
      </c>
      <c r="B2828" t="s">
        <v>9194</v>
      </c>
      <c r="C2828" s="57">
        <v>41425</v>
      </c>
      <c r="D2828" s="58">
        <v>90194.782400000011</v>
      </c>
      <c r="E2828" s="58">
        <v>35670.573017309151</v>
      </c>
    </row>
    <row r="2829" spans="1:5" x14ac:dyDescent="0.3">
      <c r="A2829" t="s">
        <v>2821</v>
      </c>
      <c r="B2829" t="s">
        <v>9195</v>
      </c>
      <c r="C2829" s="57">
        <v>78222</v>
      </c>
      <c r="D2829" s="58">
        <v>51073.475600000005</v>
      </c>
      <c r="E2829" s="58">
        <v>144285.00214720328</v>
      </c>
    </row>
    <row r="2830" spans="1:5" x14ac:dyDescent="0.3">
      <c r="A2830" t="s">
        <v>2822</v>
      </c>
      <c r="B2830" t="s">
        <v>9196</v>
      </c>
      <c r="C2830" s="57">
        <v>20671</v>
      </c>
      <c r="D2830" s="58">
        <v>0</v>
      </c>
      <c r="E2830" s="58">
        <v>0</v>
      </c>
    </row>
    <row r="2831" spans="1:5" x14ac:dyDescent="0.3">
      <c r="A2831" t="s">
        <v>2823</v>
      </c>
      <c r="B2831" t="s">
        <v>9197</v>
      </c>
      <c r="C2831" s="57">
        <v>77338</v>
      </c>
      <c r="D2831" s="58">
        <v>0</v>
      </c>
      <c r="E2831" s="58">
        <v>0</v>
      </c>
    </row>
    <row r="2832" spans="1:5" x14ac:dyDescent="0.3">
      <c r="A2832" t="s">
        <v>2824</v>
      </c>
      <c r="B2832" t="s">
        <v>9198</v>
      </c>
      <c r="C2832" s="57">
        <v>40982</v>
      </c>
      <c r="D2832" s="58">
        <v>0</v>
      </c>
      <c r="E2832" s="58">
        <v>0</v>
      </c>
    </row>
    <row r="2833" spans="1:5" x14ac:dyDescent="0.3">
      <c r="A2833" t="s">
        <v>2825</v>
      </c>
      <c r="B2833" t="s">
        <v>9199</v>
      </c>
      <c r="C2833" s="57">
        <v>40672</v>
      </c>
      <c r="D2833" s="58">
        <v>0</v>
      </c>
      <c r="E2833" s="58">
        <v>0</v>
      </c>
    </row>
    <row r="2834" spans="1:5" x14ac:dyDescent="0.3">
      <c r="A2834" t="s">
        <v>2826</v>
      </c>
      <c r="B2834" t="s">
        <v>9200</v>
      </c>
      <c r="C2834" s="57">
        <v>40648</v>
      </c>
      <c r="D2834" s="58">
        <v>0</v>
      </c>
      <c r="E2834" s="58">
        <v>0</v>
      </c>
    </row>
    <row r="2835" spans="1:5" x14ac:dyDescent="0.3">
      <c r="A2835" t="s">
        <v>2827</v>
      </c>
      <c r="B2835" t="s">
        <v>9201</v>
      </c>
      <c r="C2835" s="57">
        <v>41454</v>
      </c>
      <c r="D2835" s="58">
        <v>0</v>
      </c>
      <c r="E2835" s="58">
        <v>0</v>
      </c>
    </row>
    <row r="2836" spans="1:5" x14ac:dyDescent="0.3">
      <c r="A2836" t="s">
        <v>2828</v>
      </c>
      <c r="B2836" t="s">
        <v>9202</v>
      </c>
      <c r="C2836" s="57">
        <v>73712</v>
      </c>
      <c r="D2836" s="58">
        <v>0</v>
      </c>
      <c r="E2836" s="58">
        <v>0</v>
      </c>
    </row>
    <row r="2837" spans="1:5" x14ac:dyDescent="0.3">
      <c r="A2837" t="s">
        <v>2829</v>
      </c>
      <c r="B2837" t="s">
        <v>9203</v>
      </c>
      <c r="C2837" s="57">
        <v>41407</v>
      </c>
      <c r="D2837" s="58">
        <v>159946.56079999998</v>
      </c>
      <c r="E2837" s="58">
        <v>153094.77068474432</v>
      </c>
    </row>
    <row r="2838" spans="1:5" x14ac:dyDescent="0.3">
      <c r="A2838" t="s">
        <v>2830</v>
      </c>
      <c r="B2838" t="s">
        <v>9204</v>
      </c>
      <c r="C2838" s="57">
        <v>41787</v>
      </c>
      <c r="D2838" s="58">
        <v>0</v>
      </c>
      <c r="E2838" s="58">
        <v>0</v>
      </c>
    </row>
    <row r="2839" spans="1:5" x14ac:dyDescent="0.3">
      <c r="A2839" t="s">
        <v>2831</v>
      </c>
      <c r="B2839" t="s">
        <v>9204</v>
      </c>
      <c r="C2839" s="57">
        <v>41787</v>
      </c>
      <c r="D2839" s="58">
        <v>0</v>
      </c>
      <c r="E2839" s="58">
        <v>0</v>
      </c>
    </row>
    <row r="2840" spans="1:5" x14ac:dyDescent="0.3">
      <c r="A2840" t="s">
        <v>2832</v>
      </c>
      <c r="B2840" t="s">
        <v>9205</v>
      </c>
      <c r="C2840" s="57">
        <v>41582</v>
      </c>
      <c r="D2840" s="58">
        <v>0</v>
      </c>
      <c r="E2840" s="58">
        <v>0</v>
      </c>
    </row>
    <row r="2841" spans="1:5" x14ac:dyDescent="0.3">
      <c r="A2841" t="s">
        <v>2833</v>
      </c>
      <c r="B2841" t="s">
        <v>9206</v>
      </c>
      <c r="C2841" s="57">
        <v>41366</v>
      </c>
      <c r="D2841" s="58">
        <v>0</v>
      </c>
      <c r="E2841" s="58">
        <v>0</v>
      </c>
    </row>
    <row r="2842" spans="1:5" x14ac:dyDescent="0.3">
      <c r="A2842" t="s">
        <v>2834</v>
      </c>
      <c r="B2842" t="s">
        <v>9207</v>
      </c>
      <c r="C2842" s="57">
        <v>40020</v>
      </c>
      <c r="D2842" s="58">
        <v>0</v>
      </c>
      <c r="E2842" s="58">
        <v>0</v>
      </c>
    </row>
    <row r="2843" spans="1:5" x14ac:dyDescent="0.3">
      <c r="A2843" t="s">
        <v>2835</v>
      </c>
      <c r="B2843" t="s">
        <v>9208</v>
      </c>
      <c r="C2843" s="57">
        <v>47959</v>
      </c>
      <c r="D2843" s="58">
        <v>3632.8873000000003</v>
      </c>
      <c r="E2843" s="58">
        <v>0</v>
      </c>
    </row>
    <row r="2844" spans="1:5" x14ac:dyDescent="0.3">
      <c r="A2844" t="s">
        <v>2836</v>
      </c>
      <c r="B2844" t="s">
        <v>9209</v>
      </c>
      <c r="C2844" s="57">
        <v>77456</v>
      </c>
      <c r="D2844" s="58">
        <v>5532</v>
      </c>
      <c r="E2844" s="58">
        <v>0</v>
      </c>
    </row>
    <row r="2845" spans="1:5" x14ac:dyDescent="0.3">
      <c r="A2845" t="s">
        <v>2837</v>
      </c>
      <c r="B2845" t="s">
        <v>9210</v>
      </c>
      <c r="C2845" s="57">
        <v>41506</v>
      </c>
      <c r="D2845" s="58">
        <v>47002.538799999995</v>
      </c>
      <c r="E2845" s="58">
        <v>56274.643923476637</v>
      </c>
    </row>
    <row r="2846" spans="1:5" x14ac:dyDescent="0.3">
      <c r="A2846" t="s">
        <v>2838</v>
      </c>
      <c r="B2846" t="s">
        <v>9211</v>
      </c>
      <c r="C2846" s="57">
        <v>32073</v>
      </c>
      <c r="D2846" s="58">
        <v>0</v>
      </c>
      <c r="E2846" s="58">
        <v>0</v>
      </c>
    </row>
    <row r="2847" spans="1:5" x14ac:dyDescent="0.3">
      <c r="A2847" t="s">
        <v>2839</v>
      </c>
      <c r="B2847" t="s">
        <v>9212</v>
      </c>
      <c r="C2847" s="57">
        <v>61751</v>
      </c>
      <c r="D2847" s="58">
        <v>0</v>
      </c>
      <c r="E2847" s="58">
        <v>0</v>
      </c>
    </row>
    <row r="2848" spans="1:5" x14ac:dyDescent="0.3">
      <c r="A2848" t="s">
        <v>2840</v>
      </c>
      <c r="B2848" t="s">
        <v>9213</v>
      </c>
      <c r="C2848" s="57">
        <v>83696</v>
      </c>
      <c r="D2848" s="58">
        <v>0</v>
      </c>
      <c r="E2848" s="58">
        <v>0</v>
      </c>
    </row>
    <row r="2849" spans="1:5" x14ac:dyDescent="0.3">
      <c r="A2849" t="s">
        <v>2841</v>
      </c>
      <c r="B2849" t="s">
        <v>9214</v>
      </c>
      <c r="C2849" s="57">
        <v>41340</v>
      </c>
      <c r="D2849" s="58">
        <v>0</v>
      </c>
      <c r="E2849" s="58">
        <v>0</v>
      </c>
    </row>
    <row r="2850" spans="1:5" x14ac:dyDescent="0.3">
      <c r="A2850" t="s">
        <v>2842</v>
      </c>
      <c r="B2850" t="s">
        <v>9215</v>
      </c>
      <c r="C2850" s="57">
        <v>41862</v>
      </c>
      <c r="D2850" s="58">
        <v>0</v>
      </c>
      <c r="E2850" s="58">
        <v>0</v>
      </c>
    </row>
    <row r="2851" spans="1:5" x14ac:dyDescent="0.3">
      <c r="A2851" t="s">
        <v>2843</v>
      </c>
      <c r="B2851" t="s">
        <v>9216</v>
      </c>
      <c r="C2851" s="57">
        <v>41435</v>
      </c>
      <c r="D2851" s="58">
        <v>111038.4691</v>
      </c>
      <c r="E2851" s="58">
        <v>123752.84771889326</v>
      </c>
    </row>
    <row r="2852" spans="1:5" x14ac:dyDescent="0.3">
      <c r="A2852" t="s">
        <v>2844</v>
      </c>
      <c r="B2852" t="s">
        <v>9217</v>
      </c>
      <c r="C2852" s="57">
        <v>41693</v>
      </c>
      <c r="D2852" s="58">
        <v>1844</v>
      </c>
      <c r="E2852" s="58">
        <v>0</v>
      </c>
    </row>
    <row r="2853" spans="1:5" x14ac:dyDescent="0.3">
      <c r="A2853" t="s">
        <v>2845</v>
      </c>
      <c r="B2853" t="s">
        <v>9218</v>
      </c>
      <c r="C2853" s="57">
        <v>30010</v>
      </c>
      <c r="D2853" s="58">
        <v>18440</v>
      </c>
      <c r="E2853" s="58">
        <v>657.52208326837149</v>
      </c>
    </row>
    <row r="2854" spans="1:5" x14ac:dyDescent="0.3">
      <c r="A2854" t="s">
        <v>2846</v>
      </c>
      <c r="B2854" t="s">
        <v>9219</v>
      </c>
      <c r="C2854" s="57">
        <v>41862</v>
      </c>
      <c r="D2854" s="58">
        <v>0</v>
      </c>
      <c r="E2854" s="58">
        <v>0</v>
      </c>
    </row>
    <row r="2855" spans="1:5" x14ac:dyDescent="0.3">
      <c r="A2855" t="s">
        <v>2847</v>
      </c>
      <c r="B2855" t="s">
        <v>9220</v>
      </c>
      <c r="C2855" s="57">
        <v>41413</v>
      </c>
      <c r="D2855" s="58">
        <v>16776.298999999999</v>
      </c>
      <c r="E2855" s="58">
        <v>0</v>
      </c>
    </row>
    <row r="2856" spans="1:5" x14ac:dyDescent="0.3">
      <c r="A2856" t="s">
        <v>13749</v>
      </c>
      <c r="B2856" t="s">
        <v>13748</v>
      </c>
      <c r="C2856" s="57">
        <v>41672</v>
      </c>
      <c r="D2856" s="58">
        <v>0</v>
      </c>
      <c r="E2856" s="58">
        <v>0</v>
      </c>
    </row>
    <row r="2857" spans="1:5" x14ac:dyDescent="0.3">
      <c r="A2857" t="s">
        <v>2848</v>
      </c>
      <c r="B2857" t="s">
        <v>9221</v>
      </c>
      <c r="C2857" s="57">
        <v>41492</v>
      </c>
      <c r="D2857" s="58">
        <v>0</v>
      </c>
      <c r="E2857" s="58">
        <v>32829.872141938766</v>
      </c>
    </row>
    <row r="2858" spans="1:5" x14ac:dyDescent="0.3">
      <c r="A2858" t="s">
        <v>2849</v>
      </c>
      <c r="B2858" t="s">
        <v>9222</v>
      </c>
      <c r="C2858" s="57">
        <v>42669</v>
      </c>
      <c r="D2858" s="58">
        <v>124763.24960000001</v>
      </c>
      <c r="E2858" s="58">
        <v>63178.625797794535</v>
      </c>
    </row>
    <row r="2859" spans="1:5" x14ac:dyDescent="0.3">
      <c r="A2859" t="s">
        <v>2850</v>
      </c>
      <c r="B2859" t="s">
        <v>9223</v>
      </c>
      <c r="C2859" s="57">
        <v>41476</v>
      </c>
      <c r="D2859" s="58">
        <v>0</v>
      </c>
      <c r="E2859" s="58">
        <v>17727.411791868359</v>
      </c>
    </row>
    <row r="2860" spans="1:5" x14ac:dyDescent="0.3">
      <c r="A2860" t="s">
        <v>2851</v>
      </c>
      <c r="B2860" t="s">
        <v>9224</v>
      </c>
      <c r="C2860" s="57">
        <v>13662</v>
      </c>
      <c r="D2860" s="58">
        <v>0</v>
      </c>
      <c r="E2860" s="58">
        <v>0</v>
      </c>
    </row>
    <row r="2861" spans="1:5" x14ac:dyDescent="0.3">
      <c r="A2861" t="s">
        <v>2852</v>
      </c>
      <c r="B2861" t="s">
        <v>9225</v>
      </c>
      <c r="C2861" s="57">
        <v>41778</v>
      </c>
      <c r="D2861" s="58">
        <v>59415.288000000008</v>
      </c>
      <c r="E2861" s="58">
        <v>30924.085478715599</v>
      </c>
    </row>
    <row r="2862" spans="1:5" x14ac:dyDescent="0.3">
      <c r="A2862" t="s">
        <v>2853</v>
      </c>
      <c r="B2862" t="s">
        <v>9226</v>
      </c>
      <c r="C2862" s="57">
        <v>41286</v>
      </c>
      <c r="D2862" s="58">
        <v>48228.924800000001</v>
      </c>
      <c r="E2862" s="58">
        <v>5085.5223627788109</v>
      </c>
    </row>
    <row r="2863" spans="1:5" x14ac:dyDescent="0.3">
      <c r="A2863" t="s">
        <v>2854</v>
      </c>
      <c r="B2863" t="s">
        <v>9227</v>
      </c>
      <c r="C2863" s="57">
        <v>24844</v>
      </c>
      <c r="D2863" s="58">
        <v>29504</v>
      </c>
      <c r="E2863" s="58">
        <v>0</v>
      </c>
    </row>
    <row r="2864" spans="1:5" x14ac:dyDescent="0.3">
      <c r="A2864" t="s">
        <v>2855</v>
      </c>
      <c r="B2864" t="s">
        <v>9228</v>
      </c>
      <c r="C2864" s="57">
        <v>42683</v>
      </c>
      <c r="D2864" s="58">
        <v>68983.477500000008</v>
      </c>
      <c r="E2864" s="58">
        <v>51898.012556721544</v>
      </c>
    </row>
    <row r="2865" spans="1:5" x14ac:dyDescent="0.3">
      <c r="A2865" t="s">
        <v>2856</v>
      </c>
      <c r="B2865" t="s">
        <v>9229</v>
      </c>
      <c r="C2865" s="57">
        <v>74531</v>
      </c>
      <c r="D2865" s="58">
        <v>36613.067800000004</v>
      </c>
      <c r="E2865" s="58">
        <v>34679.153001131068</v>
      </c>
    </row>
    <row r="2866" spans="1:5" x14ac:dyDescent="0.3">
      <c r="A2866" t="s">
        <v>2857</v>
      </c>
      <c r="B2866" t="s">
        <v>9230</v>
      </c>
      <c r="C2866" s="57">
        <v>29056</v>
      </c>
      <c r="D2866" s="58">
        <v>0</v>
      </c>
      <c r="E2866" s="58">
        <v>15667.518390379164</v>
      </c>
    </row>
    <row r="2867" spans="1:5" x14ac:dyDescent="0.3">
      <c r="A2867" t="s">
        <v>2858</v>
      </c>
      <c r="B2867" t="s">
        <v>9231</v>
      </c>
      <c r="C2867" s="57">
        <v>29810</v>
      </c>
      <c r="D2867" s="58">
        <v>23972</v>
      </c>
      <c r="E2867" s="58">
        <v>52005.887273507753</v>
      </c>
    </row>
    <row r="2868" spans="1:5" x14ac:dyDescent="0.3">
      <c r="A2868" t="s">
        <v>2859</v>
      </c>
      <c r="B2868" t="s">
        <v>9232</v>
      </c>
      <c r="C2868" s="57">
        <v>41011</v>
      </c>
      <c r="D2868" s="58">
        <v>0</v>
      </c>
      <c r="E2868" s="58">
        <v>0</v>
      </c>
    </row>
    <row r="2869" spans="1:5" x14ac:dyDescent="0.3">
      <c r="A2869" t="s">
        <v>2860</v>
      </c>
      <c r="B2869" t="s">
        <v>9233</v>
      </c>
      <c r="C2869" s="57">
        <v>41483</v>
      </c>
      <c r="D2869" s="58">
        <v>0</v>
      </c>
      <c r="E2869" s="58">
        <v>6739.6013535008078</v>
      </c>
    </row>
    <row r="2870" spans="1:5" x14ac:dyDescent="0.3">
      <c r="A2870" t="s">
        <v>2861</v>
      </c>
      <c r="B2870" t="s">
        <v>9234</v>
      </c>
      <c r="C2870" s="57">
        <v>23128</v>
      </c>
      <c r="D2870" s="58">
        <v>3495.1018000000004</v>
      </c>
      <c r="E2870" s="58">
        <v>0</v>
      </c>
    </row>
    <row r="2871" spans="1:5" x14ac:dyDescent="0.3">
      <c r="A2871" t="s">
        <v>2862</v>
      </c>
      <c r="B2871" t="s">
        <v>9235</v>
      </c>
      <c r="C2871" s="57">
        <v>41138</v>
      </c>
      <c r="D2871" s="58">
        <v>36324.223100000003</v>
      </c>
      <c r="E2871" s="58">
        <v>0</v>
      </c>
    </row>
    <row r="2872" spans="1:5" x14ac:dyDescent="0.3">
      <c r="A2872" t="s">
        <v>2863</v>
      </c>
      <c r="B2872" t="s">
        <v>9235</v>
      </c>
      <c r="C2872" s="57">
        <v>41138</v>
      </c>
      <c r="D2872" s="58">
        <v>0</v>
      </c>
      <c r="E2872" s="58">
        <v>0</v>
      </c>
    </row>
    <row r="2873" spans="1:5" x14ac:dyDescent="0.3">
      <c r="A2873" t="s">
        <v>2864</v>
      </c>
      <c r="B2873" t="s">
        <v>9236</v>
      </c>
      <c r="C2873" s="57">
        <v>47595</v>
      </c>
      <c r="D2873" s="58">
        <v>166148.57</v>
      </c>
      <c r="E2873" s="58">
        <v>334915.03738227568</v>
      </c>
    </row>
    <row r="2874" spans="1:5" x14ac:dyDescent="0.3">
      <c r="A2874" t="s">
        <v>2865</v>
      </c>
      <c r="B2874" t="s">
        <v>9237</v>
      </c>
      <c r="C2874" s="57">
        <v>40774</v>
      </c>
      <c r="D2874" s="58">
        <v>47944</v>
      </c>
      <c r="E2874" s="58">
        <v>0</v>
      </c>
    </row>
    <row r="2875" spans="1:5" x14ac:dyDescent="0.3">
      <c r="A2875" t="s">
        <v>2866</v>
      </c>
      <c r="B2875" t="s">
        <v>9238</v>
      </c>
      <c r="C2875" s="57">
        <v>41454</v>
      </c>
      <c r="D2875" s="58">
        <v>14378.545600000001</v>
      </c>
      <c r="E2875" s="58">
        <v>11979.230454545643</v>
      </c>
    </row>
    <row r="2876" spans="1:5" x14ac:dyDescent="0.3">
      <c r="A2876" t="s">
        <v>2867</v>
      </c>
      <c r="B2876" t="s">
        <v>9239</v>
      </c>
      <c r="C2876" s="57">
        <v>40946</v>
      </c>
      <c r="D2876" s="58">
        <v>0</v>
      </c>
      <c r="E2876" s="58">
        <v>0</v>
      </c>
    </row>
    <row r="2877" spans="1:5" x14ac:dyDescent="0.3">
      <c r="A2877" t="s">
        <v>2868</v>
      </c>
      <c r="B2877" t="s">
        <v>9240</v>
      </c>
      <c r="C2877" s="57">
        <v>38910</v>
      </c>
      <c r="D2877" s="58">
        <v>0</v>
      </c>
      <c r="E2877" s="58">
        <v>0</v>
      </c>
    </row>
    <row r="2878" spans="1:5" x14ac:dyDescent="0.3">
      <c r="A2878" t="s">
        <v>2869</v>
      </c>
      <c r="B2878" t="s">
        <v>9241</v>
      </c>
      <c r="C2878" s="57">
        <v>20281</v>
      </c>
      <c r="D2878" s="58">
        <v>0</v>
      </c>
      <c r="E2878" s="58">
        <v>0</v>
      </c>
    </row>
    <row r="2879" spans="1:5" x14ac:dyDescent="0.3">
      <c r="A2879" t="s">
        <v>2870</v>
      </c>
      <c r="B2879" t="s">
        <v>9242</v>
      </c>
      <c r="C2879" s="57">
        <v>41731</v>
      </c>
      <c r="D2879" s="58">
        <v>0</v>
      </c>
      <c r="E2879" s="58">
        <v>0</v>
      </c>
    </row>
    <row r="2880" spans="1:5" x14ac:dyDescent="0.3">
      <c r="A2880" t="s">
        <v>2871</v>
      </c>
      <c r="B2880" t="s">
        <v>9243</v>
      </c>
      <c r="C2880" s="57">
        <v>37949</v>
      </c>
      <c r="D2880" s="58">
        <v>0</v>
      </c>
      <c r="E2880" s="58">
        <v>0</v>
      </c>
    </row>
    <row r="2881" spans="1:5" x14ac:dyDescent="0.3">
      <c r="A2881" t="s">
        <v>2872</v>
      </c>
      <c r="B2881" t="s">
        <v>9244</v>
      </c>
      <c r="C2881" s="57">
        <v>43928</v>
      </c>
      <c r="D2881" s="58">
        <v>0</v>
      </c>
      <c r="E2881" s="58">
        <v>0</v>
      </c>
    </row>
    <row r="2882" spans="1:5" x14ac:dyDescent="0.3">
      <c r="A2882" t="s">
        <v>2873</v>
      </c>
      <c r="B2882" t="s">
        <v>9245</v>
      </c>
      <c r="C2882" s="57">
        <v>43980</v>
      </c>
      <c r="D2882" s="58">
        <v>0</v>
      </c>
      <c r="E2882" s="58">
        <v>6241.3228997739952</v>
      </c>
    </row>
    <row r="2883" spans="1:5" x14ac:dyDescent="0.3">
      <c r="A2883" t="s">
        <v>2874</v>
      </c>
      <c r="B2883" t="s">
        <v>9246</v>
      </c>
      <c r="C2883" s="57">
        <v>40934</v>
      </c>
      <c r="D2883" s="58">
        <v>0</v>
      </c>
      <c r="E2883" s="58">
        <v>0</v>
      </c>
    </row>
    <row r="2884" spans="1:5" x14ac:dyDescent="0.3">
      <c r="A2884" t="s">
        <v>2875</v>
      </c>
      <c r="B2884" t="s">
        <v>9247</v>
      </c>
      <c r="C2884" s="57">
        <v>41338</v>
      </c>
      <c r="D2884" s="58">
        <v>0</v>
      </c>
      <c r="E2884" s="58">
        <v>0</v>
      </c>
    </row>
    <row r="2885" spans="1:5" x14ac:dyDescent="0.3">
      <c r="A2885" t="s">
        <v>2876</v>
      </c>
      <c r="B2885" t="s">
        <v>9248</v>
      </c>
      <c r="C2885" s="57">
        <v>40517</v>
      </c>
      <c r="D2885" s="58">
        <v>13682.626</v>
      </c>
      <c r="E2885" s="58">
        <v>19324.984978559482</v>
      </c>
    </row>
    <row r="2886" spans="1:5" x14ac:dyDescent="0.3">
      <c r="A2886" t="s">
        <v>2877</v>
      </c>
      <c r="B2886" t="s">
        <v>9249</v>
      </c>
      <c r="C2886" s="57">
        <v>41787</v>
      </c>
      <c r="D2886" s="58">
        <v>0</v>
      </c>
      <c r="E2886" s="58">
        <v>0</v>
      </c>
    </row>
    <row r="2887" spans="1:5" x14ac:dyDescent="0.3">
      <c r="A2887" t="s">
        <v>2878</v>
      </c>
      <c r="B2887" t="s">
        <v>9250</v>
      </c>
      <c r="C2887" s="57">
        <v>32580</v>
      </c>
      <c r="D2887" s="58">
        <v>0</v>
      </c>
      <c r="E2887" s="58">
        <v>7273.8380461563602</v>
      </c>
    </row>
    <row r="2888" spans="1:5" x14ac:dyDescent="0.3">
      <c r="A2888" t="s">
        <v>2879</v>
      </c>
      <c r="B2888" t="s">
        <v>9251</v>
      </c>
      <c r="C2888" s="57">
        <v>48348</v>
      </c>
      <c r="D2888" s="58">
        <v>3512.7876999999999</v>
      </c>
      <c r="E2888" s="58">
        <v>0</v>
      </c>
    </row>
    <row r="2889" spans="1:5" x14ac:dyDescent="0.3">
      <c r="A2889" t="s">
        <v>2880</v>
      </c>
      <c r="B2889" t="s">
        <v>9252</v>
      </c>
      <c r="C2889" s="57">
        <v>41506</v>
      </c>
      <c r="D2889" s="58">
        <v>0</v>
      </c>
      <c r="E2889" s="58">
        <v>0</v>
      </c>
    </row>
    <row r="2890" spans="1:5" x14ac:dyDescent="0.3">
      <c r="A2890" t="s">
        <v>2881</v>
      </c>
      <c r="B2890" t="s">
        <v>9253</v>
      </c>
      <c r="C2890" s="57">
        <v>50844</v>
      </c>
      <c r="D2890" s="58">
        <v>0</v>
      </c>
      <c r="E2890" s="58">
        <v>0</v>
      </c>
    </row>
    <row r="2891" spans="1:5" x14ac:dyDescent="0.3">
      <c r="A2891" t="s">
        <v>2882</v>
      </c>
      <c r="B2891" t="s">
        <v>9254</v>
      </c>
      <c r="C2891" s="57">
        <v>41251</v>
      </c>
      <c r="D2891" s="58">
        <v>211831.72720000002</v>
      </c>
      <c r="E2891" s="58">
        <v>362007.00196944282</v>
      </c>
    </row>
    <row r="2892" spans="1:5" x14ac:dyDescent="0.3">
      <c r="A2892" t="s">
        <v>2883</v>
      </c>
      <c r="B2892" t="s">
        <v>9255</v>
      </c>
      <c r="C2892" s="57">
        <v>70002</v>
      </c>
      <c r="D2892" s="58">
        <v>0</v>
      </c>
      <c r="E2892" s="58">
        <v>0</v>
      </c>
    </row>
    <row r="2893" spans="1:5" x14ac:dyDescent="0.3">
      <c r="A2893" t="s">
        <v>2884</v>
      </c>
      <c r="B2893" t="s">
        <v>9256</v>
      </c>
      <c r="C2893" s="57">
        <v>52274</v>
      </c>
      <c r="D2893" s="58">
        <v>0</v>
      </c>
      <c r="E2893" s="58">
        <v>29326.512292024476</v>
      </c>
    </row>
    <row r="2894" spans="1:5" x14ac:dyDescent="0.3">
      <c r="A2894" t="s">
        <v>2885</v>
      </c>
      <c r="B2894" t="s">
        <v>9257</v>
      </c>
      <c r="C2894" s="57">
        <v>40888</v>
      </c>
      <c r="D2894" s="58">
        <v>0</v>
      </c>
      <c r="E2894" s="58">
        <v>0</v>
      </c>
    </row>
    <row r="2895" spans="1:5" x14ac:dyDescent="0.3">
      <c r="A2895" t="s">
        <v>2886</v>
      </c>
      <c r="B2895" t="s">
        <v>9258</v>
      </c>
      <c r="C2895" s="57">
        <v>40712</v>
      </c>
      <c r="D2895" s="58">
        <v>0</v>
      </c>
      <c r="E2895" s="58">
        <v>0</v>
      </c>
    </row>
    <row r="2896" spans="1:5" x14ac:dyDescent="0.3">
      <c r="A2896" t="s">
        <v>2887</v>
      </c>
      <c r="B2896" t="s">
        <v>9259</v>
      </c>
      <c r="C2896" s="57">
        <v>40775</v>
      </c>
      <c r="D2896" s="58">
        <v>0</v>
      </c>
      <c r="E2896" s="58">
        <v>0</v>
      </c>
    </row>
    <row r="2897" spans="1:5" x14ac:dyDescent="0.3">
      <c r="A2897" t="s">
        <v>2888</v>
      </c>
      <c r="B2897" t="s">
        <v>9260</v>
      </c>
      <c r="C2897" s="57">
        <v>73919</v>
      </c>
      <c r="D2897" s="58">
        <v>0</v>
      </c>
      <c r="E2897" s="58">
        <v>0</v>
      </c>
    </row>
    <row r="2898" spans="1:5" x14ac:dyDescent="0.3">
      <c r="A2898" t="s">
        <v>2889</v>
      </c>
      <c r="B2898" t="s">
        <v>9261</v>
      </c>
      <c r="C2898" s="57">
        <v>28147</v>
      </c>
      <c r="D2898" s="58">
        <v>0</v>
      </c>
      <c r="E2898" s="58">
        <v>0</v>
      </c>
    </row>
    <row r="2899" spans="1:5" x14ac:dyDescent="0.3">
      <c r="A2899" t="s">
        <v>2890</v>
      </c>
      <c r="B2899" t="s">
        <v>9262</v>
      </c>
      <c r="C2899" s="57">
        <v>41023</v>
      </c>
      <c r="D2899" s="58">
        <v>5532</v>
      </c>
      <c r="E2899" s="58">
        <v>0</v>
      </c>
    </row>
    <row r="2900" spans="1:5" x14ac:dyDescent="0.3">
      <c r="A2900" t="s">
        <v>2891</v>
      </c>
      <c r="B2900" t="s">
        <v>9263</v>
      </c>
      <c r="C2900" s="57">
        <v>40967</v>
      </c>
      <c r="D2900" s="58">
        <v>0</v>
      </c>
      <c r="E2900" s="58">
        <v>0</v>
      </c>
    </row>
    <row r="2901" spans="1:5" x14ac:dyDescent="0.3">
      <c r="A2901" t="s">
        <v>2892</v>
      </c>
      <c r="B2901" t="s">
        <v>9264</v>
      </c>
      <c r="C2901" s="57">
        <v>55238</v>
      </c>
      <c r="D2901" s="58">
        <v>0</v>
      </c>
      <c r="E2901" s="58">
        <v>0</v>
      </c>
    </row>
    <row r="2902" spans="1:5" x14ac:dyDescent="0.3">
      <c r="A2902" t="s">
        <v>2893</v>
      </c>
      <c r="B2902" t="s">
        <v>9265</v>
      </c>
      <c r="C2902" s="57">
        <v>50819</v>
      </c>
      <c r="D2902" s="58">
        <v>0</v>
      </c>
      <c r="E2902" s="58">
        <v>2830.4270928193177</v>
      </c>
    </row>
    <row r="2903" spans="1:5" x14ac:dyDescent="0.3">
      <c r="A2903" t="s">
        <v>2894</v>
      </c>
      <c r="B2903" t="s">
        <v>9266</v>
      </c>
      <c r="C2903" s="57">
        <v>41148</v>
      </c>
      <c r="D2903" s="58">
        <v>0</v>
      </c>
      <c r="E2903" s="58">
        <v>13515.160945930355</v>
      </c>
    </row>
    <row r="2904" spans="1:5" x14ac:dyDescent="0.3">
      <c r="A2904" t="s">
        <v>2895</v>
      </c>
      <c r="B2904" t="s">
        <v>9267</v>
      </c>
      <c r="C2904" s="57">
        <v>40557</v>
      </c>
      <c r="D2904" s="58">
        <v>24678.766000000003</v>
      </c>
      <c r="E2904" s="58">
        <v>0</v>
      </c>
    </row>
    <row r="2905" spans="1:5" x14ac:dyDescent="0.3">
      <c r="A2905" t="s">
        <v>2896</v>
      </c>
      <c r="B2905" t="s">
        <v>9268</v>
      </c>
      <c r="C2905" s="57">
        <v>40517</v>
      </c>
      <c r="D2905" s="58">
        <v>3688</v>
      </c>
      <c r="E2905" s="58">
        <v>12518.604038476729</v>
      </c>
    </row>
    <row r="2906" spans="1:5" x14ac:dyDescent="0.3">
      <c r="A2906" t="s">
        <v>2897</v>
      </c>
      <c r="B2906" t="s">
        <v>9269</v>
      </c>
      <c r="C2906" s="57">
        <v>40765</v>
      </c>
      <c r="D2906" s="58">
        <v>0</v>
      </c>
      <c r="E2906" s="58">
        <v>0</v>
      </c>
    </row>
    <row r="2907" spans="1:5" x14ac:dyDescent="0.3">
      <c r="A2907" t="s">
        <v>2898</v>
      </c>
      <c r="B2907" t="s">
        <v>9269</v>
      </c>
      <c r="C2907" s="57">
        <v>40765</v>
      </c>
      <c r="D2907" s="58">
        <v>6799.3603999999996</v>
      </c>
      <c r="E2907" s="58">
        <v>0</v>
      </c>
    </row>
    <row r="2908" spans="1:5" x14ac:dyDescent="0.3">
      <c r="A2908" t="s">
        <v>2899</v>
      </c>
      <c r="B2908" t="s">
        <v>9270</v>
      </c>
      <c r="C2908" s="57">
        <v>55303</v>
      </c>
      <c r="D2908" s="58">
        <v>0</v>
      </c>
      <c r="E2908" s="58">
        <v>51564.114623811816</v>
      </c>
    </row>
    <row r="2909" spans="1:5" x14ac:dyDescent="0.3">
      <c r="A2909" t="s">
        <v>2900</v>
      </c>
      <c r="B2909" t="s">
        <v>9271</v>
      </c>
      <c r="C2909" s="57">
        <v>40557</v>
      </c>
      <c r="D2909" s="58">
        <v>0</v>
      </c>
      <c r="E2909" s="58">
        <v>0</v>
      </c>
    </row>
    <row r="2910" spans="1:5" x14ac:dyDescent="0.3">
      <c r="A2910" t="s">
        <v>2901</v>
      </c>
      <c r="B2910" t="s">
        <v>9272</v>
      </c>
      <c r="C2910" s="57">
        <v>73919</v>
      </c>
      <c r="D2910" s="58">
        <v>0</v>
      </c>
      <c r="E2910" s="58">
        <v>0</v>
      </c>
    </row>
    <row r="2911" spans="1:5" x14ac:dyDescent="0.3">
      <c r="A2911" t="s">
        <v>2902</v>
      </c>
      <c r="B2911" t="s">
        <v>9273</v>
      </c>
      <c r="C2911" s="57">
        <v>41240</v>
      </c>
      <c r="D2911" s="58">
        <v>9753.6027000000013</v>
      </c>
      <c r="E2911" s="58">
        <v>62166.658216514312</v>
      </c>
    </row>
    <row r="2912" spans="1:5" x14ac:dyDescent="0.3">
      <c r="A2912" t="s">
        <v>2903</v>
      </c>
      <c r="B2912" t="s">
        <v>9274</v>
      </c>
      <c r="C2912" s="57">
        <v>75219</v>
      </c>
      <c r="D2912" s="58">
        <v>170616.5129</v>
      </c>
      <c r="E2912" s="58">
        <v>61694.064219165164</v>
      </c>
    </row>
    <row r="2913" spans="1:5" x14ac:dyDescent="0.3">
      <c r="A2913" t="s">
        <v>2904</v>
      </c>
      <c r="B2913" t="s">
        <v>9275</v>
      </c>
      <c r="C2913" s="57">
        <v>40950</v>
      </c>
      <c r="D2913" s="58">
        <v>0</v>
      </c>
      <c r="E2913" s="58">
        <v>0</v>
      </c>
    </row>
    <row r="2914" spans="1:5" x14ac:dyDescent="0.3">
      <c r="A2914" t="s">
        <v>2905</v>
      </c>
      <c r="B2914" t="s">
        <v>9276</v>
      </c>
      <c r="C2914" s="57">
        <v>40967</v>
      </c>
      <c r="D2914" s="58">
        <v>0</v>
      </c>
      <c r="E2914" s="58">
        <v>0</v>
      </c>
    </row>
    <row r="2915" spans="1:5" x14ac:dyDescent="0.3">
      <c r="A2915" t="s">
        <v>2906</v>
      </c>
      <c r="B2915" t="s">
        <v>9277</v>
      </c>
      <c r="C2915" s="57">
        <v>55238</v>
      </c>
      <c r="D2915" s="58">
        <v>0</v>
      </c>
      <c r="E2915" s="58">
        <v>0</v>
      </c>
    </row>
    <row r="2916" spans="1:5" x14ac:dyDescent="0.3">
      <c r="A2916" t="s">
        <v>2907</v>
      </c>
      <c r="B2916" t="s">
        <v>9278</v>
      </c>
      <c r="C2916" s="57">
        <v>77052</v>
      </c>
      <c r="D2916" s="58">
        <v>0</v>
      </c>
      <c r="E2916" s="58">
        <v>0</v>
      </c>
    </row>
    <row r="2917" spans="1:5" x14ac:dyDescent="0.3">
      <c r="A2917" t="s">
        <v>2908</v>
      </c>
      <c r="B2917" t="s">
        <v>9279</v>
      </c>
      <c r="C2917" s="57">
        <v>31384</v>
      </c>
      <c r="D2917" s="58">
        <v>23972</v>
      </c>
      <c r="E2917" s="58">
        <v>0</v>
      </c>
    </row>
    <row r="2918" spans="1:5" x14ac:dyDescent="0.3">
      <c r="A2918" t="s">
        <v>2909</v>
      </c>
      <c r="B2918" t="s">
        <v>9280</v>
      </c>
      <c r="C2918" s="57">
        <v>77533</v>
      </c>
      <c r="D2918" s="58">
        <v>227345.60140000001</v>
      </c>
      <c r="E2918" s="58">
        <v>232618.98452128854</v>
      </c>
    </row>
    <row r="2919" spans="1:5" x14ac:dyDescent="0.3">
      <c r="A2919" t="s">
        <v>2910</v>
      </c>
      <c r="B2919" t="s">
        <v>9281</v>
      </c>
      <c r="C2919" s="57">
        <v>41506</v>
      </c>
      <c r="D2919" s="58">
        <v>0</v>
      </c>
      <c r="E2919" s="58">
        <v>0</v>
      </c>
    </row>
    <row r="2920" spans="1:5" x14ac:dyDescent="0.3">
      <c r="A2920" t="s">
        <v>2911</v>
      </c>
      <c r="B2920" t="s">
        <v>9282</v>
      </c>
      <c r="C2920" s="57">
        <v>77975</v>
      </c>
      <c r="D2920" s="58">
        <v>0</v>
      </c>
      <c r="E2920" s="58">
        <v>0</v>
      </c>
    </row>
    <row r="2921" spans="1:5" x14ac:dyDescent="0.3">
      <c r="A2921" t="s">
        <v>2912</v>
      </c>
      <c r="B2921" t="s">
        <v>9283</v>
      </c>
      <c r="C2921" s="57">
        <v>70002</v>
      </c>
      <c r="D2921" s="58">
        <v>0</v>
      </c>
      <c r="E2921" s="58">
        <v>0</v>
      </c>
    </row>
    <row r="2922" spans="1:5" x14ac:dyDescent="0.3">
      <c r="A2922" t="s">
        <v>2913</v>
      </c>
      <c r="B2922" t="s">
        <v>9284</v>
      </c>
      <c r="C2922" s="57">
        <v>40775</v>
      </c>
      <c r="D2922" s="58">
        <v>0</v>
      </c>
      <c r="E2922" s="58">
        <v>0</v>
      </c>
    </row>
    <row r="2923" spans="1:5" x14ac:dyDescent="0.3">
      <c r="A2923" t="s">
        <v>2914</v>
      </c>
      <c r="B2923" t="s">
        <v>9285</v>
      </c>
      <c r="C2923" s="57">
        <v>42587</v>
      </c>
      <c r="D2923" s="58">
        <v>0</v>
      </c>
      <c r="E2923" s="58">
        <v>0</v>
      </c>
    </row>
    <row r="2924" spans="1:5" x14ac:dyDescent="0.3">
      <c r="A2924" t="s">
        <v>2915</v>
      </c>
      <c r="B2924" t="s">
        <v>9286</v>
      </c>
      <c r="C2924" s="57">
        <v>41194</v>
      </c>
      <c r="D2924" s="58">
        <v>0</v>
      </c>
      <c r="E2924" s="58">
        <v>0</v>
      </c>
    </row>
    <row r="2925" spans="1:5" x14ac:dyDescent="0.3">
      <c r="A2925" t="s">
        <v>2916</v>
      </c>
      <c r="B2925" t="s">
        <v>9287</v>
      </c>
      <c r="C2925" s="57">
        <v>42744</v>
      </c>
      <c r="D2925" s="58">
        <v>0</v>
      </c>
      <c r="E2925" s="58">
        <v>0</v>
      </c>
    </row>
    <row r="2926" spans="1:5" x14ac:dyDescent="0.3">
      <c r="A2926" t="s">
        <v>2917</v>
      </c>
      <c r="B2926" t="s">
        <v>9288</v>
      </c>
      <c r="C2926" s="57">
        <v>40843</v>
      </c>
      <c r="D2926" s="58">
        <v>0</v>
      </c>
      <c r="E2926" s="58">
        <v>0</v>
      </c>
    </row>
    <row r="2927" spans="1:5" x14ac:dyDescent="0.3">
      <c r="A2927" t="s">
        <v>2918</v>
      </c>
      <c r="B2927" t="s">
        <v>9289</v>
      </c>
      <c r="C2927" s="57">
        <v>84423</v>
      </c>
      <c r="D2927" s="58">
        <v>0</v>
      </c>
      <c r="E2927" s="58">
        <v>0</v>
      </c>
    </row>
    <row r="2928" spans="1:5" x14ac:dyDescent="0.3">
      <c r="A2928" t="s">
        <v>2919</v>
      </c>
      <c r="B2928" t="s">
        <v>9290</v>
      </c>
      <c r="C2928" s="57">
        <v>84579</v>
      </c>
      <c r="D2928" s="58">
        <v>0</v>
      </c>
      <c r="E2928" s="58">
        <v>0</v>
      </c>
    </row>
    <row r="2929" spans="1:5" x14ac:dyDescent="0.3">
      <c r="A2929" t="s">
        <v>2920</v>
      </c>
      <c r="B2929" t="s">
        <v>9291</v>
      </c>
      <c r="C2929" s="57">
        <v>41194</v>
      </c>
      <c r="D2929" s="58">
        <v>0</v>
      </c>
      <c r="E2929" s="58">
        <v>6251.5966823250637</v>
      </c>
    </row>
    <row r="2930" spans="1:5" x14ac:dyDescent="0.3">
      <c r="A2930" t="s">
        <v>2921</v>
      </c>
      <c r="B2930" t="s">
        <v>9292</v>
      </c>
      <c r="C2930" s="57">
        <v>47595</v>
      </c>
      <c r="D2930" s="58">
        <v>202114.4938</v>
      </c>
      <c r="E2930" s="58">
        <v>179837.42666517512</v>
      </c>
    </row>
    <row r="2931" spans="1:5" x14ac:dyDescent="0.3">
      <c r="A2931" t="s">
        <v>2922</v>
      </c>
      <c r="B2931" t="s">
        <v>9292</v>
      </c>
      <c r="C2931" s="57">
        <v>47595</v>
      </c>
      <c r="D2931" s="58">
        <v>53274.470500000003</v>
      </c>
      <c r="E2931" s="58">
        <v>161966.18191759184</v>
      </c>
    </row>
    <row r="2932" spans="1:5" x14ac:dyDescent="0.3">
      <c r="A2932" t="s">
        <v>2923</v>
      </c>
      <c r="B2932" t="s">
        <v>9293</v>
      </c>
      <c r="C2932" s="57">
        <v>41396</v>
      </c>
      <c r="D2932" s="58">
        <v>0</v>
      </c>
      <c r="E2932" s="58">
        <v>0</v>
      </c>
    </row>
    <row r="2933" spans="1:5" x14ac:dyDescent="0.3">
      <c r="A2933" t="s">
        <v>2924</v>
      </c>
      <c r="B2933" t="s">
        <v>9294</v>
      </c>
      <c r="C2933" s="57">
        <v>87920</v>
      </c>
      <c r="D2933" s="58">
        <v>0</v>
      </c>
      <c r="E2933" s="58">
        <v>0</v>
      </c>
    </row>
    <row r="2934" spans="1:5" x14ac:dyDescent="0.3">
      <c r="A2934" t="s">
        <v>2925</v>
      </c>
      <c r="B2934" t="s">
        <v>9295</v>
      </c>
      <c r="C2934" s="57">
        <v>41454</v>
      </c>
      <c r="D2934" s="58">
        <v>56060.362499999996</v>
      </c>
      <c r="E2934" s="58">
        <v>21641.722943825385</v>
      </c>
    </row>
    <row r="2935" spans="1:5" x14ac:dyDescent="0.3">
      <c r="A2935" t="s">
        <v>2926</v>
      </c>
      <c r="B2935" t="s">
        <v>9296</v>
      </c>
      <c r="C2935" s="57">
        <v>89155</v>
      </c>
      <c r="D2935" s="58">
        <v>3546.5142999999998</v>
      </c>
      <c r="E2935" s="58">
        <v>0</v>
      </c>
    </row>
    <row r="2936" spans="1:5" x14ac:dyDescent="0.3">
      <c r="A2936" t="s">
        <v>2927</v>
      </c>
      <c r="B2936" t="s">
        <v>9297</v>
      </c>
      <c r="C2936" s="57">
        <v>85600</v>
      </c>
      <c r="D2936" s="58">
        <v>0</v>
      </c>
      <c r="E2936" s="58">
        <v>0</v>
      </c>
    </row>
    <row r="2937" spans="1:5" x14ac:dyDescent="0.3">
      <c r="A2937" t="s">
        <v>2928</v>
      </c>
      <c r="B2937" t="s">
        <v>9298</v>
      </c>
      <c r="C2937" s="57">
        <v>42545</v>
      </c>
      <c r="D2937" s="58">
        <v>0</v>
      </c>
      <c r="E2937" s="58">
        <v>0</v>
      </c>
    </row>
    <row r="2938" spans="1:5" x14ac:dyDescent="0.3">
      <c r="A2938" t="s">
        <v>2929</v>
      </c>
      <c r="B2938" t="s">
        <v>9299</v>
      </c>
      <c r="C2938" s="57">
        <v>40681</v>
      </c>
      <c r="D2938" s="58">
        <v>0</v>
      </c>
      <c r="E2938" s="58">
        <v>0</v>
      </c>
    </row>
    <row r="2939" spans="1:5" x14ac:dyDescent="0.3">
      <c r="A2939" t="s">
        <v>2930</v>
      </c>
      <c r="B2939" t="s">
        <v>9300</v>
      </c>
      <c r="C2939" s="57">
        <v>41595</v>
      </c>
      <c r="D2939" s="58">
        <v>0</v>
      </c>
      <c r="E2939" s="58">
        <v>17033.931469671246</v>
      </c>
    </row>
    <row r="2940" spans="1:5" x14ac:dyDescent="0.3">
      <c r="A2940" t="s">
        <v>2931</v>
      </c>
      <c r="B2940" t="s">
        <v>9301</v>
      </c>
      <c r="C2940" s="57">
        <v>92951</v>
      </c>
      <c r="D2940" s="58">
        <v>0</v>
      </c>
      <c r="E2940" s="58">
        <v>0</v>
      </c>
    </row>
    <row r="2941" spans="1:5" x14ac:dyDescent="0.3">
      <c r="A2941" t="s">
        <v>2932</v>
      </c>
      <c r="B2941" t="s">
        <v>9302</v>
      </c>
      <c r="C2941" s="57">
        <v>41337</v>
      </c>
      <c r="D2941" s="58">
        <v>32457.382400000002</v>
      </c>
      <c r="E2941" s="58">
        <v>0</v>
      </c>
    </row>
    <row r="2942" spans="1:5" x14ac:dyDescent="0.3">
      <c r="A2942" t="s">
        <v>2933</v>
      </c>
      <c r="B2942" t="s">
        <v>9303</v>
      </c>
      <c r="C2942" s="57">
        <v>41011</v>
      </c>
      <c r="D2942" s="58">
        <v>92520.224800000011</v>
      </c>
      <c r="E2942" s="58">
        <v>161539.8199417225</v>
      </c>
    </row>
    <row r="2943" spans="1:5" x14ac:dyDescent="0.3">
      <c r="A2943" t="s">
        <v>2934</v>
      </c>
      <c r="B2943" t="s">
        <v>9304</v>
      </c>
      <c r="C2943" s="57">
        <v>40637</v>
      </c>
      <c r="D2943" s="58">
        <v>0</v>
      </c>
      <c r="E2943" s="58">
        <v>0</v>
      </c>
    </row>
    <row r="2944" spans="1:5" x14ac:dyDescent="0.3">
      <c r="A2944" t="s">
        <v>2935</v>
      </c>
      <c r="B2944" t="s">
        <v>9305</v>
      </c>
      <c r="C2944" s="57">
        <v>41672</v>
      </c>
      <c r="D2944" s="58">
        <v>71599.300499999998</v>
      </c>
      <c r="E2944" s="58">
        <v>6344.0607252846776</v>
      </c>
    </row>
    <row r="2945" spans="1:5" x14ac:dyDescent="0.3">
      <c r="A2945" t="s">
        <v>2936</v>
      </c>
      <c r="B2945" t="s">
        <v>9306</v>
      </c>
      <c r="C2945" s="57">
        <v>27910</v>
      </c>
      <c r="D2945" s="58">
        <v>0</v>
      </c>
      <c r="E2945" s="58">
        <v>0</v>
      </c>
    </row>
    <row r="2946" spans="1:5" x14ac:dyDescent="0.3">
      <c r="A2946" t="s">
        <v>2937</v>
      </c>
      <c r="B2946" t="s">
        <v>9307</v>
      </c>
      <c r="C2946" s="57">
        <v>41011</v>
      </c>
      <c r="D2946" s="58">
        <v>0</v>
      </c>
      <c r="E2946" s="58">
        <v>11296.023914899601</v>
      </c>
    </row>
    <row r="2947" spans="1:5" x14ac:dyDescent="0.3">
      <c r="A2947" t="s">
        <v>2938</v>
      </c>
      <c r="B2947" t="s">
        <v>9308</v>
      </c>
      <c r="C2947" s="57">
        <v>41557</v>
      </c>
      <c r="D2947" s="58">
        <v>3688</v>
      </c>
      <c r="E2947" s="58">
        <v>0</v>
      </c>
    </row>
    <row r="2948" spans="1:5" x14ac:dyDescent="0.3">
      <c r="A2948" t="s">
        <v>2939</v>
      </c>
      <c r="B2948" t="s">
        <v>9309</v>
      </c>
      <c r="C2948" s="57">
        <v>42561</v>
      </c>
      <c r="D2948" s="58">
        <v>3688</v>
      </c>
      <c r="E2948" s="58">
        <v>0</v>
      </c>
    </row>
    <row r="2949" spans="1:5" x14ac:dyDescent="0.3">
      <c r="A2949" t="s">
        <v>2940</v>
      </c>
      <c r="B2949" t="s">
        <v>9310</v>
      </c>
      <c r="C2949" s="57">
        <v>41895</v>
      </c>
      <c r="D2949" s="58">
        <v>0</v>
      </c>
      <c r="E2949" s="58">
        <v>0</v>
      </c>
    </row>
    <row r="2950" spans="1:5" x14ac:dyDescent="0.3">
      <c r="A2950" t="s">
        <v>2941</v>
      </c>
      <c r="B2950" t="s">
        <v>9311</v>
      </c>
      <c r="C2950" s="57">
        <v>41899</v>
      </c>
      <c r="D2950" s="58">
        <v>0</v>
      </c>
      <c r="E2950" s="58">
        <v>0</v>
      </c>
    </row>
    <row r="2951" spans="1:5" x14ac:dyDescent="0.3">
      <c r="A2951" t="s">
        <v>2942</v>
      </c>
      <c r="B2951" t="s">
        <v>9312</v>
      </c>
      <c r="C2951" s="57">
        <v>41630</v>
      </c>
      <c r="D2951" s="58">
        <v>0</v>
      </c>
      <c r="E2951" s="58">
        <v>0</v>
      </c>
    </row>
    <row r="2952" spans="1:5" x14ac:dyDescent="0.3">
      <c r="A2952" t="s">
        <v>2943</v>
      </c>
      <c r="B2952" t="s">
        <v>9313</v>
      </c>
      <c r="C2952" s="57">
        <v>41481</v>
      </c>
      <c r="D2952" s="58">
        <v>0</v>
      </c>
      <c r="E2952" s="58">
        <v>0</v>
      </c>
    </row>
    <row r="2953" spans="1:5" x14ac:dyDescent="0.3">
      <c r="A2953" t="s">
        <v>2944</v>
      </c>
      <c r="B2953" t="s">
        <v>9313</v>
      </c>
      <c r="C2953" s="57">
        <v>41481</v>
      </c>
      <c r="D2953" s="58">
        <v>44932.557200000003</v>
      </c>
      <c r="E2953" s="58">
        <v>5578.6639252300893</v>
      </c>
    </row>
    <row r="2954" spans="1:5" x14ac:dyDescent="0.3">
      <c r="A2954" t="s">
        <v>2945</v>
      </c>
      <c r="B2954" t="s">
        <v>9314</v>
      </c>
      <c r="C2954" s="57">
        <v>41886</v>
      </c>
      <c r="D2954" s="58">
        <v>0</v>
      </c>
      <c r="E2954" s="58">
        <v>0</v>
      </c>
    </row>
    <row r="2955" spans="1:5" x14ac:dyDescent="0.3">
      <c r="A2955" t="s">
        <v>2946</v>
      </c>
      <c r="B2955" t="s">
        <v>9315</v>
      </c>
      <c r="C2955" s="57">
        <v>41613</v>
      </c>
      <c r="D2955" s="58">
        <v>0</v>
      </c>
      <c r="E2955" s="58">
        <v>0</v>
      </c>
    </row>
    <row r="2956" spans="1:5" x14ac:dyDescent="0.3">
      <c r="A2956" t="s">
        <v>2947</v>
      </c>
      <c r="B2956" t="s">
        <v>9316</v>
      </c>
      <c r="C2956" s="57">
        <v>41851</v>
      </c>
      <c r="D2956" s="58">
        <v>0</v>
      </c>
      <c r="E2956" s="58">
        <v>0</v>
      </c>
    </row>
    <row r="2957" spans="1:5" x14ac:dyDescent="0.3">
      <c r="A2957" t="s">
        <v>2948</v>
      </c>
      <c r="B2957" t="s">
        <v>9317</v>
      </c>
      <c r="C2957" s="57">
        <v>41816</v>
      </c>
      <c r="D2957" s="58">
        <v>3688</v>
      </c>
      <c r="E2957" s="58">
        <v>0</v>
      </c>
    </row>
    <row r="2958" spans="1:5" x14ac:dyDescent="0.3">
      <c r="A2958" t="s">
        <v>2949</v>
      </c>
      <c r="B2958" t="s">
        <v>9318</v>
      </c>
      <c r="C2958" s="57">
        <v>41401</v>
      </c>
      <c r="D2958" s="58">
        <v>0</v>
      </c>
      <c r="E2958" s="58">
        <v>0</v>
      </c>
    </row>
    <row r="2959" spans="1:5" x14ac:dyDescent="0.3">
      <c r="A2959" t="s">
        <v>2950</v>
      </c>
      <c r="B2959" t="s">
        <v>9319</v>
      </c>
      <c r="C2959" s="57">
        <v>41785</v>
      </c>
      <c r="D2959" s="58">
        <v>0</v>
      </c>
      <c r="E2959" s="58">
        <v>0</v>
      </c>
    </row>
    <row r="2960" spans="1:5" x14ac:dyDescent="0.3">
      <c r="A2960" t="s">
        <v>2951</v>
      </c>
      <c r="B2960" t="s">
        <v>9320</v>
      </c>
      <c r="C2960" s="57">
        <v>41851</v>
      </c>
      <c r="D2960" s="58">
        <v>0</v>
      </c>
      <c r="E2960" s="58">
        <v>0</v>
      </c>
    </row>
    <row r="2961" spans="1:5" x14ac:dyDescent="0.3">
      <c r="A2961" t="s">
        <v>2952</v>
      </c>
      <c r="B2961" t="s">
        <v>9321</v>
      </c>
      <c r="C2961" s="57">
        <v>41630</v>
      </c>
      <c r="D2961" s="58">
        <v>65393.281600000002</v>
      </c>
      <c r="E2961" s="58">
        <v>86880.242143109121</v>
      </c>
    </row>
    <row r="2962" spans="1:5" x14ac:dyDescent="0.3">
      <c r="A2962" t="s">
        <v>2953</v>
      </c>
      <c r="B2962" t="s">
        <v>9322</v>
      </c>
      <c r="C2962" s="57">
        <v>11711</v>
      </c>
      <c r="D2962" s="58">
        <v>0</v>
      </c>
      <c r="E2962" s="58">
        <v>0</v>
      </c>
    </row>
    <row r="2963" spans="1:5" x14ac:dyDescent="0.3">
      <c r="A2963" t="s">
        <v>2954</v>
      </c>
      <c r="B2963" t="s">
        <v>9323</v>
      </c>
      <c r="C2963" s="57">
        <v>41491</v>
      </c>
      <c r="D2963" s="58">
        <v>3676.8964000000005</v>
      </c>
      <c r="E2963" s="58">
        <v>3703.698609660124</v>
      </c>
    </row>
    <row r="2964" spans="1:5" x14ac:dyDescent="0.3">
      <c r="A2964" t="s">
        <v>2955</v>
      </c>
      <c r="B2964" t="s">
        <v>9324</v>
      </c>
      <c r="C2964" s="57">
        <v>41471</v>
      </c>
      <c r="D2964" s="58">
        <v>0</v>
      </c>
      <c r="E2964" s="58">
        <v>59028.017647162946</v>
      </c>
    </row>
    <row r="2965" spans="1:5" x14ac:dyDescent="0.3">
      <c r="A2965" t="s">
        <v>2956</v>
      </c>
      <c r="B2965" t="s">
        <v>9325</v>
      </c>
      <c r="C2965" s="57">
        <v>41633</v>
      </c>
      <c r="D2965" s="58">
        <v>0</v>
      </c>
      <c r="E2965" s="58">
        <v>0</v>
      </c>
    </row>
    <row r="2966" spans="1:5" x14ac:dyDescent="0.3">
      <c r="A2966" t="s">
        <v>2957</v>
      </c>
      <c r="B2966" t="s">
        <v>9326</v>
      </c>
      <c r="C2966" s="57">
        <v>41386</v>
      </c>
      <c r="D2966" s="58">
        <v>3440.3989000000001</v>
      </c>
      <c r="E2966" s="58">
        <v>0</v>
      </c>
    </row>
    <row r="2967" spans="1:5" x14ac:dyDescent="0.3">
      <c r="A2967" t="s">
        <v>2958</v>
      </c>
      <c r="B2967" t="s">
        <v>9327</v>
      </c>
      <c r="C2967" s="57">
        <v>41349</v>
      </c>
      <c r="D2967" s="58">
        <v>245950.45510000002</v>
      </c>
      <c r="E2967" s="58">
        <v>147803.77267094416</v>
      </c>
    </row>
    <row r="2968" spans="1:5" x14ac:dyDescent="0.3">
      <c r="A2968" t="s">
        <v>2959</v>
      </c>
      <c r="B2968" t="s">
        <v>9328</v>
      </c>
      <c r="C2968" s="57">
        <v>41856</v>
      </c>
      <c r="D2968" s="58">
        <v>12908</v>
      </c>
      <c r="E2968" s="58">
        <v>24405.370450062757</v>
      </c>
    </row>
    <row r="2969" spans="1:5" x14ac:dyDescent="0.3">
      <c r="A2969" t="s">
        <v>2960</v>
      </c>
      <c r="B2969" t="s">
        <v>9329</v>
      </c>
      <c r="C2969" s="57">
        <v>41502</v>
      </c>
      <c r="D2969" s="58">
        <v>0</v>
      </c>
      <c r="E2969" s="58">
        <v>0</v>
      </c>
    </row>
    <row r="2970" spans="1:5" x14ac:dyDescent="0.3">
      <c r="A2970" t="s">
        <v>2961</v>
      </c>
      <c r="B2970" t="s">
        <v>9330</v>
      </c>
      <c r="C2970" s="57">
        <v>41775</v>
      </c>
      <c r="D2970" s="58">
        <v>264978.59649999999</v>
      </c>
      <c r="E2970" s="58">
        <v>204571.55815687208</v>
      </c>
    </row>
    <row r="2971" spans="1:5" x14ac:dyDescent="0.3">
      <c r="A2971" t="s">
        <v>2962</v>
      </c>
      <c r="B2971" t="s">
        <v>9331</v>
      </c>
      <c r="C2971" s="57">
        <v>38001</v>
      </c>
      <c r="D2971" s="58">
        <v>33192</v>
      </c>
      <c r="E2971" s="58">
        <v>16643.527732730654</v>
      </c>
    </row>
    <row r="2972" spans="1:5" x14ac:dyDescent="0.3">
      <c r="A2972" t="s">
        <v>2963</v>
      </c>
      <c r="B2972" t="s">
        <v>9332</v>
      </c>
      <c r="C2972" s="57">
        <v>41785</v>
      </c>
      <c r="D2972" s="58">
        <v>0</v>
      </c>
      <c r="E2972" s="58">
        <v>35778.447734095374</v>
      </c>
    </row>
    <row r="2973" spans="1:5" x14ac:dyDescent="0.3">
      <c r="A2973" t="s">
        <v>2964</v>
      </c>
      <c r="B2973" t="s">
        <v>9333</v>
      </c>
      <c r="C2973" s="57">
        <v>41638</v>
      </c>
      <c r="D2973" s="58">
        <v>266335.58240000001</v>
      </c>
      <c r="E2973" s="58">
        <v>302254.6826524295</v>
      </c>
    </row>
    <row r="2974" spans="1:5" x14ac:dyDescent="0.3">
      <c r="A2974" t="s">
        <v>2965</v>
      </c>
      <c r="B2974" t="s">
        <v>9334</v>
      </c>
      <c r="C2974" s="57">
        <v>41895</v>
      </c>
      <c r="D2974" s="58">
        <v>0</v>
      </c>
      <c r="E2974" s="58">
        <v>0</v>
      </c>
    </row>
    <row r="2975" spans="1:5" x14ac:dyDescent="0.3">
      <c r="A2975" t="s">
        <v>2966</v>
      </c>
      <c r="B2975" t="s">
        <v>9335</v>
      </c>
      <c r="C2975" s="57">
        <v>13674</v>
      </c>
      <c r="D2975" s="58">
        <v>7292.0978000000014</v>
      </c>
      <c r="E2975" s="58">
        <v>0</v>
      </c>
    </row>
    <row r="2976" spans="1:5" x14ac:dyDescent="0.3">
      <c r="A2976" t="s">
        <v>2967</v>
      </c>
      <c r="B2976" t="s">
        <v>9336</v>
      </c>
      <c r="C2976" s="57">
        <v>41438</v>
      </c>
      <c r="D2976" s="58">
        <v>0</v>
      </c>
      <c r="E2976" s="58">
        <v>0</v>
      </c>
    </row>
    <row r="2977" spans="1:5" x14ac:dyDescent="0.3">
      <c r="A2977" t="s">
        <v>2968</v>
      </c>
      <c r="B2977" t="s">
        <v>9337</v>
      </c>
      <c r="C2977" s="57">
        <v>41191</v>
      </c>
      <c r="D2977" s="58">
        <v>29480.979200000002</v>
      </c>
      <c r="E2977" s="58">
        <v>0</v>
      </c>
    </row>
    <row r="2978" spans="1:5" x14ac:dyDescent="0.3">
      <c r="A2978" t="s">
        <v>2969</v>
      </c>
      <c r="B2978" t="s">
        <v>9338</v>
      </c>
      <c r="C2978" s="57">
        <v>41492</v>
      </c>
      <c r="D2978" s="58">
        <v>0</v>
      </c>
      <c r="E2978" s="58">
        <v>0</v>
      </c>
    </row>
    <row r="2979" spans="1:5" x14ac:dyDescent="0.3">
      <c r="A2979" t="s">
        <v>2970</v>
      </c>
      <c r="B2979" t="s">
        <v>9339</v>
      </c>
      <c r="C2979" s="57">
        <v>41868</v>
      </c>
      <c r="D2979" s="58">
        <v>0</v>
      </c>
      <c r="E2979" s="58">
        <v>14203.50437685193</v>
      </c>
    </row>
    <row r="2980" spans="1:5" x14ac:dyDescent="0.3">
      <c r="A2980" t="s">
        <v>2971</v>
      </c>
      <c r="B2980" t="s">
        <v>9340</v>
      </c>
      <c r="C2980" s="57">
        <v>41345</v>
      </c>
      <c r="D2980" s="58">
        <v>0</v>
      </c>
      <c r="E2980" s="58">
        <v>0</v>
      </c>
    </row>
    <row r="2981" spans="1:5" x14ac:dyDescent="0.3">
      <c r="A2981" t="s">
        <v>2972</v>
      </c>
      <c r="B2981" t="s">
        <v>9341</v>
      </c>
      <c r="C2981" s="57">
        <v>41899</v>
      </c>
      <c r="D2981" s="58">
        <v>0</v>
      </c>
      <c r="E2981" s="58">
        <v>0</v>
      </c>
    </row>
    <row r="2982" spans="1:5" x14ac:dyDescent="0.3">
      <c r="A2982" t="s">
        <v>2973</v>
      </c>
      <c r="B2982" t="s">
        <v>9342</v>
      </c>
      <c r="C2982" s="57">
        <v>13662</v>
      </c>
      <c r="D2982" s="58">
        <v>0</v>
      </c>
      <c r="E2982" s="58">
        <v>8804.6316462655377</v>
      </c>
    </row>
    <row r="2983" spans="1:5" x14ac:dyDescent="0.3">
      <c r="A2983" t="s">
        <v>2974</v>
      </c>
      <c r="B2983" t="s">
        <v>9343</v>
      </c>
      <c r="C2983" s="57">
        <v>41566</v>
      </c>
      <c r="D2983" s="58">
        <v>0</v>
      </c>
      <c r="E2983" s="58">
        <v>0</v>
      </c>
    </row>
    <row r="2984" spans="1:5" x14ac:dyDescent="0.3">
      <c r="A2984" t="s">
        <v>2975</v>
      </c>
      <c r="B2984" t="s">
        <v>9344</v>
      </c>
      <c r="C2984" s="57">
        <v>41447</v>
      </c>
      <c r="D2984" s="58">
        <v>78482.513000000006</v>
      </c>
      <c r="E2984" s="58">
        <v>121379.60394959648</v>
      </c>
    </row>
    <row r="2985" spans="1:5" x14ac:dyDescent="0.3">
      <c r="A2985" t="s">
        <v>2976</v>
      </c>
      <c r="B2985" t="s">
        <v>9345</v>
      </c>
      <c r="C2985" s="57">
        <v>41574</v>
      </c>
      <c r="D2985" s="58">
        <v>0</v>
      </c>
      <c r="E2985" s="58">
        <v>0</v>
      </c>
    </row>
    <row r="2986" spans="1:5" x14ac:dyDescent="0.3">
      <c r="A2986" t="s">
        <v>2977</v>
      </c>
      <c r="B2986" t="s">
        <v>9346</v>
      </c>
      <c r="C2986" s="57">
        <v>13682</v>
      </c>
      <c r="D2986" s="58">
        <v>40893.766100000001</v>
      </c>
      <c r="E2986" s="58">
        <v>6220.7753346718582</v>
      </c>
    </row>
    <row r="2987" spans="1:5" x14ac:dyDescent="0.3">
      <c r="A2987" t="s">
        <v>2978</v>
      </c>
      <c r="B2987" t="s">
        <v>9347</v>
      </c>
      <c r="C2987" s="57">
        <v>41438</v>
      </c>
      <c r="D2987" s="58">
        <v>7291.2752</v>
      </c>
      <c r="E2987" s="58">
        <v>0</v>
      </c>
    </row>
    <row r="2988" spans="1:5" x14ac:dyDescent="0.3">
      <c r="A2988" t="s">
        <v>2979</v>
      </c>
      <c r="B2988" t="s">
        <v>9348</v>
      </c>
      <c r="C2988" s="57">
        <v>41434</v>
      </c>
      <c r="D2988" s="58">
        <v>0</v>
      </c>
      <c r="E2988" s="58">
        <v>0</v>
      </c>
    </row>
    <row r="2989" spans="1:5" x14ac:dyDescent="0.3">
      <c r="A2989" t="s">
        <v>2980</v>
      </c>
      <c r="B2989" t="s">
        <v>9349</v>
      </c>
      <c r="C2989" s="57">
        <v>41611</v>
      </c>
      <c r="D2989" s="58">
        <v>185634.53160000002</v>
      </c>
      <c r="E2989" s="58">
        <v>226264.65001345283</v>
      </c>
    </row>
    <row r="2990" spans="1:5" x14ac:dyDescent="0.3">
      <c r="A2990" t="s">
        <v>2981</v>
      </c>
      <c r="B2990" t="s">
        <v>9350</v>
      </c>
      <c r="C2990" s="57">
        <v>41191</v>
      </c>
      <c r="D2990" s="58">
        <v>0</v>
      </c>
      <c r="E2990" s="58">
        <v>0</v>
      </c>
    </row>
    <row r="2991" spans="1:5" x14ac:dyDescent="0.3">
      <c r="A2991" t="s">
        <v>2982</v>
      </c>
      <c r="B2991" t="s">
        <v>9351</v>
      </c>
      <c r="C2991" s="57">
        <v>41557</v>
      </c>
      <c r="D2991" s="58">
        <v>0</v>
      </c>
      <c r="E2991" s="58">
        <v>0</v>
      </c>
    </row>
    <row r="2992" spans="1:5" x14ac:dyDescent="0.3">
      <c r="A2992" t="s">
        <v>2983</v>
      </c>
      <c r="B2992" t="s">
        <v>9352</v>
      </c>
      <c r="C2992" s="57">
        <v>26158</v>
      </c>
      <c r="D2992" s="58">
        <v>253600.05920000002</v>
      </c>
      <c r="E2992" s="58">
        <v>315744.15914198221</v>
      </c>
    </row>
    <row r="2993" spans="1:5" x14ac:dyDescent="0.3">
      <c r="A2993" t="s">
        <v>2984</v>
      </c>
      <c r="B2993" t="s">
        <v>9353</v>
      </c>
      <c r="C2993" s="57">
        <v>41506</v>
      </c>
      <c r="D2993" s="58">
        <v>22128</v>
      </c>
      <c r="E2993" s="58">
        <v>0</v>
      </c>
    </row>
    <row r="2994" spans="1:5" x14ac:dyDescent="0.3">
      <c r="A2994" t="s">
        <v>2985</v>
      </c>
      <c r="B2994" t="s">
        <v>9354</v>
      </c>
      <c r="C2994" s="57">
        <v>40971</v>
      </c>
      <c r="D2994" s="58">
        <v>351947.31039999996</v>
      </c>
      <c r="E2994" s="58">
        <v>378902.23737467465</v>
      </c>
    </row>
    <row r="2995" spans="1:5" x14ac:dyDescent="0.3">
      <c r="A2995" t="s">
        <v>2986</v>
      </c>
      <c r="B2995" t="s">
        <v>9355</v>
      </c>
      <c r="C2995" s="57">
        <v>26613</v>
      </c>
      <c r="D2995" s="58">
        <v>13560.8812</v>
      </c>
      <c r="E2995" s="58">
        <v>0</v>
      </c>
    </row>
    <row r="2996" spans="1:5" x14ac:dyDescent="0.3">
      <c r="A2996" t="s">
        <v>2987</v>
      </c>
      <c r="B2996" t="s">
        <v>9356</v>
      </c>
      <c r="C2996" s="57">
        <v>40812</v>
      </c>
      <c r="D2996" s="58">
        <v>0</v>
      </c>
      <c r="E2996" s="58">
        <v>0</v>
      </c>
    </row>
    <row r="2997" spans="1:5" x14ac:dyDescent="0.3">
      <c r="A2997" t="s">
        <v>2988</v>
      </c>
      <c r="B2997" t="s">
        <v>9357</v>
      </c>
      <c r="C2997" s="57">
        <v>28563</v>
      </c>
      <c r="D2997" s="58">
        <v>0</v>
      </c>
      <c r="E2997" s="58">
        <v>21991.031550561707</v>
      </c>
    </row>
    <row r="2998" spans="1:5" x14ac:dyDescent="0.3">
      <c r="A2998" t="s">
        <v>2989</v>
      </c>
      <c r="B2998" t="s">
        <v>9358</v>
      </c>
      <c r="C2998" s="57">
        <v>29785</v>
      </c>
      <c r="D2998" s="58">
        <v>37011.631000000001</v>
      </c>
      <c r="E2998" s="58">
        <v>34078.13672189357</v>
      </c>
    </row>
    <row r="2999" spans="1:5" x14ac:dyDescent="0.3">
      <c r="A2999" t="s">
        <v>2990</v>
      </c>
      <c r="B2999" t="s">
        <v>9359</v>
      </c>
      <c r="C2999" s="57">
        <v>40020</v>
      </c>
      <c r="D2999" s="58">
        <v>0</v>
      </c>
      <c r="E2999" s="58">
        <v>0</v>
      </c>
    </row>
    <row r="3000" spans="1:5" x14ac:dyDescent="0.3">
      <c r="A3000" t="s">
        <v>2991</v>
      </c>
      <c r="B3000" t="s">
        <v>9360</v>
      </c>
      <c r="C3000" s="57">
        <v>40557</v>
      </c>
      <c r="D3000" s="58">
        <v>0</v>
      </c>
      <c r="E3000" s="58">
        <v>0</v>
      </c>
    </row>
    <row r="3001" spans="1:5" x14ac:dyDescent="0.3">
      <c r="A3001" t="s">
        <v>2992</v>
      </c>
      <c r="B3001" t="s">
        <v>9361</v>
      </c>
      <c r="C3001" s="57">
        <v>32580</v>
      </c>
      <c r="D3001" s="58">
        <v>0</v>
      </c>
      <c r="E3001" s="58">
        <v>0</v>
      </c>
    </row>
    <row r="3002" spans="1:5" x14ac:dyDescent="0.3">
      <c r="A3002" t="s">
        <v>2993</v>
      </c>
      <c r="B3002" t="s">
        <v>9362</v>
      </c>
      <c r="C3002" s="57">
        <v>41223</v>
      </c>
      <c r="D3002" s="58">
        <v>0</v>
      </c>
      <c r="E3002" s="58">
        <v>0</v>
      </c>
    </row>
    <row r="3003" spans="1:5" x14ac:dyDescent="0.3">
      <c r="A3003" t="s">
        <v>2994</v>
      </c>
      <c r="B3003" t="s">
        <v>9363</v>
      </c>
      <c r="C3003" s="57">
        <v>42616</v>
      </c>
      <c r="D3003" s="58">
        <v>29504</v>
      </c>
      <c r="E3003" s="58">
        <v>0</v>
      </c>
    </row>
    <row r="3004" spans="1:5" x14ac:dyDescent="0.3">
      <c r="A3004" t="s">
        <v>2995</v>
      </c>
      <c r="B3004" t="s">
        <v>9364</v>
      </c>
      <c r="C3004" s="57">
        <v>41582</v>
      </c>
      <c r="D3004" s="58">
        <v>52561.684600000001</v>
      </c>
      <c r="E3004" s="58">
        <v>17326.734272376692</v>
      </c>
    </row>
    <row r="3005" spans="1:5" x14ac:dyDescent="0.3">
      <c r="A3005" t="s">
        <v>2996</v>
      </c>
      <c r="B3005" t="s">
        <v>9365</v>
      </c>
      <c r="C3005" s="57">
        <v>42653</v>
      </c>
      <c r="D3005" s="58">
        <v>0</v>
      </c>
      <c r="E3005" s="58">
        <v>0</v>
      </c>
    </row>
    <row r="3006" spans="1:5" x14ac:dyDescent="0.3">
      <c r="A3006" t="s">
        <v>2997</v>
      </c>
      <c r="B3006" t="s">
        <v>9366</v>
      </c>
      <c r="C3006" s="57">
        <v>55303</v>
      </c>
      <c r="D3006" s="58">
        <v>0</v>
      </c>
      <c r="E3006" s="58">
        <v>38906.81452089567</v>
      </c>
    </row>
    <row r="3007" spans="1:5" x14ac:dyDescent="0.3">
      <c r="A3007" t="s">
        <v>2998</v>
      </c>
      <c r="B3007" t="s">
        <v>9367</v>
      </c>
      <c r="C3007" s="57">
        <v>39600</v>
      </c>
      <c r="D3007" s="58">
        <v>25366.870900000002</v>
      </c>
      <c r="E3007" s="58">
        <v>16150.386170279375</v>
      </c>
    </row>
    <row r="3008" spans="1:5" x14ac:dyDescent="0.3">
      <c r="A3008" t="s">
        <v>2999</v>
      </c>
      <c r="B3008" t="s">
        <v>9368</v>
      </c>
      <c r="C3008" s="57">
        <v>41407</v>
      </c>
      <c r="D3008" s="58">
        <v>0</v>
      </c>
      <c r="E3008" s="58">
        <v>87419.615727040204</v>
      </c>
    </row>
    <row r="3009" spans="1:5" x14ac:dyDescent="0.3">
      <c r="A3009" t="s">
        <v>3000</v>
      </c>
      <c r="B3009" t="s">
        <v>9369</v>
      </c>
      <c r="C3009" s="57">
        <v>40928</v>
      </c>
      <c r="D3009" s="58">
        <v>0</v>
      </c>
      <c r="E3009" s="58">
        <v>67087.80005847603</v>
      </c>
    </row>
    <row r="3010" spans="1:5" x14ac:dyDescent="0.3">
      <c r="A3010" t="s">
        <v>3001</v>
      </c>
      <c r="B3010" t="s">
        <v>9370</v>
      </c>
      <c r="C3010" s="57">
        <v>29810</v>
      </c>
      <c r="D3010" s="58">
        <v>70678.002000000008</v>
      </c>
      <c r="E3010" s="58">
        <v>92484.59052471687</v>
      </c>
    </row>
    <row r="3011" spans="1:5" x14ac:dyDescent="0.3">
      <c r="A3011" t="s">
        <v>3002</v>
      </c>
      <c r="B3011" t="s">
        <v>9371</v>
      </c>
      <c r="C3011" s="57">
        <v>42683</v>
      </c>
      <c r="D3011" s="58">
        <v>0</v>
      </c>
      <c r="E3011" s="58">
        <v>0</v>
      </c>
    </row>
    <row r="3012" spans="1:5" x14ac:dyDescent="0.3">
      <c r="A3012" t="s">
        <v>3003</v>
      </c>
      <c r="B3012" t="s">
        <v>9372</v>
      </c>
      <c r="C3012" s="57">
        <v>43487</v>
      </c>
      <c r="D3012" s="58">
        <v>0</v>
      </c>
      <c r="E3012" s="58">
        <v>0</v>
      </c>
    </row>
    <row r="3013" spans="1:5" x14ac:dyDescent="0.3">
      <c r="A3013" t="s">
        <v>3004</v>
      </c>
      <c r="B3013" t="s">
        <v>9373</v>
      </c>
      <c r="C3013" s="57">
        <v>75219</v>
      </c>
      <c r="D3013" s="58">
        <v>0</v>
      </c>
      <c r="E3013" s="58">
        <v>0</v>
      </c>
    </row>
    <row r="3014" spans="1:5" x14ac:dyDescent="0.3">
      <c r="A3014" t="s">
        <v>3005</v>
      </c>
      <c r="B3014" t="s">
        <v>9374</v>
      </c>
      <c r="C3014" s="57">
        <v>44397</v>
      </c>
      <c r="D3014" s="58">
        <v>12908</v>
      </c>
      <c r="E3014" s="58">
        <v>0</v>
      </c>
    </row>
    <row r="3015" spans="1:5" x14ac:dyDescent="0.3">
      <c r="A3015" t="s">
        <v>3006</v>
      </c>
      <c r="B3015" t="s">
        <v>9375</v>
      </c>
      <c r="C3015" s="57">
        <v>40894</v>
      </c>
      <c r="D3015" s="58">
        <v>0</v>
      </c>
      <c r="E3015" s="58">
        <v>9636.8080329020704</v>
      </c>
    </row>
    <row r="3016" spans="1:5" x14ac:dyDescent="0.3">
      <c r="A3016" t="s">
        <v>3007</v>
      </c>
      <c r="B3016" t="s">
        <v>9376</v>
      </c>
      <c r="C3016" s="57">
        <v>42656</v>
      </c>
      <c r="D3016" s="58">
        <v>14752</v>
      </c>
      <c r="E3016" s="58">
        <v>0</v>
      </c>
    </row>
    <row r="3017" spans="1:5" x14ac:dyDescent="0.3">
      <c r="A3017" t="s">
        <v>3008</v>
      </c>
      <c r="B3017" t="s">
        <v>9377</v>
      </c>
      <c r="C3017" s="57">
        <v>46724</v>
      </c>
      <c r="D3017" s="58">
        <v>0</v>
      </c>
      <c r="E3017" s="58">
        <v>0</v>
      </c>
    </row>
    <row r="3018" spans="1:5" x14ac:dyDescent="0.3">
      <c r="A3018" t="s">
        <v>3009</v>
      </c>
      <c r="B3018" t="s">
        <v>9378</v>
      </c>
      <c r="C3018" s="57">
        <v>41052</v>
      </c>
      <c r="D3018" s="58">
        <v>108038.9568</v>
      </c>
      <c r="E3018" s="58">
        <v>102388.51690394671</v>
      </c>
    </row>
    <row r="3019" spans="1:5" x14ac:dyDescent="0.3">
      <c r="A3019" t="s">
        <v>3010</v>
      </c>
      <c r="B3019" t="s">
        <v>9379</v>
      </c>
      <c r="C3019" s="57">
        <v>41000</v>
      </c>
      <c r="D3019" s="58">
        <v>0</v>
      </c>
      <c r="E3019" s="58">
        <v>0</v>
      </c>
    </row>
    <row r="3020" spans="1:5" x14ac:dyDescent="0.3">
      <c r="A3020" t="s">
        <v>3011</v>
      </c>
      <c r="B3020" t="s">
        <v>9380</v>
      </c>
      <c r="C3020" s="57">
        <v>48348</v>
      </c>
      <c r="D3020" s="58">
        <v>0</v>
      </c>
      <c r="E3020" s="58">
        <v>0</v>
      </c>
    </row>
    <row r="3021" spans="1:5" x14ac:dyDescent="0.3">
      <c r="A3021" t="s">
        <v>3012</v>
      </c>
      <c r="B3021" t="s">
        <v>9381</v>
      </c>
      <c r="C3021" s="57">
        <v>75597</v>
      </c>
      <c r="D3021" s="58">
        <v>0</v>
      </c>
      <c r="E3021" s="58">
        <v>0</v>
      </c>
    </row>
    <row r="3022" spans="1:5" x14ac:dyDescent="0.3">
      <c r="A3022" t="s">
        <v>3013</v>
      </c>
      <c r="B3022" t="s">
        <v>9382</v>
      </c>
      <c r="C3022" s="57">
        <v>75388</v>
      </c>
      <c r="D3022" s="58">
        <v>14125.184800000003</v>
      </c>
      <c r="E3022" s="58">
        <v>0</v>
      </c>
    </row>
    <row r="3023" spans="1:5" x14ac:dyDescent="0.3">
      <c r="A3023" t="s">
        <v>3014</v>
      </c>
      <c r="B3023" t="s">
        <v>9383</v>
      </c>
      <c r="C3023" s="57">
        <v>35466</v>
      </c>
      <c r="D3023" s="58">
        <v>0</v>
      </c>
      <c r="E3023" s="58">
        <v>0</v>
      </c>
    </row>
    <row r="3024" spans="1:5" x14ac:dyDescent="0.3">
      <c r="A3024" t="s">
        <v>3015</v>
      </c>
      <c r="B3024" t="s">
        <v>9384</v>
      </c>
      <c r="C3024" s="57">
        <v>41528</v>
      </c>
      <c r="D3024" s="58">
        <v>0</v>
      </c>
      <c r="E3024" s="58">
        <v>0</v>
      </c>
    </row>
    <row r="3025" spans="1:5" x14ac:dyDescent="0.3">
      <c r="A3025" t="s">
        <v>3016</v>
      </c>
      <c r="B3025" t="s">
        <v>9385</v>
      </c>
      <c r="C3025" s="57">
        <v>41532</v>
      </c>
      <c r="D3025" s="58">
        <v>0</v>
      </c>
      <c r="E3025" s="58">
        <v>0</v>
      </c>
    </row>
    <row r="3026" spans="1:5" x14ac:dyDescent="0.3">
      <c r="A3026" t="s">
        <v>3017</v>
      </c>
      <c r="B3026" t="s">
        <v>9386</v>
      </c>
      <c r="C3026" s="57">
        <v>41571</v>
      </c>
      <c r="D3026" s="58">
        <v>0</v>
      </c>
      <c r="E3026" s="58">
        <v>0</v>
      </c>
    </row>
    <row r="3027" spans="1:5" x14ac:dyDescent="0.3">
      <c r="A3027" t="s">
        <v>3018</v>
      </c>
      <c r="B3027" t="s">
        <v>9387</v>
      </c>
      <c r="C3027" s="57">
        <v>40946</v>
      </c>
      <c r="D3027" s="58">
        <v>0</v>
      </c>
      <c r="E3027" s="58">
        <v>0</v>
      </c>
    </row>
    <row r="3028" spans="1:5" x14ac:dyDescent="0.3">
      <c r="A3028" t="s">
        <v>3019</v>
      </c>
      <c r="B3028" t="s">
        <v>9388</v>
      </c>
      <c r="C3028" s="57">
        <v>41486</v>
      </c>
      <c r="D3028" s="58">
        <v>0</v>
      </c>
      <c r="E3028" s="58">
        <v>0</v>
      </c>
    </row>
    <row r="3029" spans="1:5" x14ac:dyDescent="0.3">
      <c r="A3029" t="s">
        <v>3020</v>
      </c>
      <c r="B3029" t="s">
        <v>9389</v>
      </c>
      <c r="C3029" s="57">
        <v>45000</v>
      </c>
      <c r="D3029" s="58">
        <v>0</v>
      </c>
      <c r="E3029" s="58">
        <v>0</v>
      </c>
    </row>
    <row r="3030" spans="1:5" x14ac:dyDescent="0.3">
      <c r="A3030" t="s">
        <v>3021</v>
      </c>
      <c r="B3030" t="s">
        <v>9390</v>
      </c>
      <c r="C3030" s="57">
        <v>41039</v>
      </c>
      <c r="D3030" s="58">
        <v>0</v>
      </c>
      <c r="E3030" s="58">
        <v>0</v>
      </c>
    </row>
    <row r="3031" spans="1:5" x14ac:dyDescent="0.3">
      <c r="A3031" t="s">
        <v>3022</v>
      </c>
      <c r="B3031" t="s">
        <v>9391</v>
      </c>
      <c r="C3031" s="57">
        <v>41241</v>
      </c>
      <c r="D3031" s="58">
        <v>0</v>
      </c>
      <c r="E3031" s="58">
        <v>0</v>
      </c>
    </row>
    <row r="3032" spans="1:5" x14ac:dyDescent="0.3">
      <c r="A3032" t="s">
        <v>3023</v>
      </c>
      <c r="B3032" t="s">
        <v>9392</v>
      </c>
      <c r="C3032" s="57">
        <v>40765</v>
      </c>
      <c r="D3032" s="58">
        <v>0</v>
      </c>
      <c r="E3032" s="58">
        <v>0</v>
      </c>
    </row>
    <row r="3033" spans="1:5" x14ac:dyDescent="0.3">
      <c r="A3033" t="s">
        <v>3024</v>
      </c>
      <c r="B3033" t="s">
        <v>9393</v>
      </c>
      <c r="C3033" s="57">
        <v>20671</v>
      </c>
      <c r="D3033" s="58">
        <v>0</v>
      </c>
      <c r="E3033" s="58">
        <v>0</v>
      </c>
    </row>
    <row r="3034" spans="1:5" x14ac:dyDescent="0.3">
      <c r="A3034" t="s">
        <v>3025</v>
      </c>
      <c r="B3034" t="s">
        <v>9394</v>
      </c>
      <c r="C3034" s="57">
        <v>40672</v>
      </c>
      <c r="D3034" s="58">
        <v>11121.997800000003</v>
      </c>
      <c r="E3034" s="58">
        <v>28776.864925542322</v>
      </c>
    </row>
    <row r="3035" spans="1:5" x14ac:dyDescent="0.3">
      <c r="A3035" t="s">
        <v>3026</v>
      </c>
      <c r="B3035" t="s">
        <v>9395</v>
      </c>
      <c r="C3035" s="57">
        <v>75597</v>
      </c>
      <c r="D3035" s="58">
        <v>301780.77659999998</v>
      </c>
      <c r="E3035" s="58">
        <v>303621.09573172155</v>
      </c>
    </row>
    <row r="3036" spans="1:5" x14ac:dyDescent="0.3">
      <c r="A3036" t="s">
        <v>3027</v>
      </c>
      <c r="B3036" t="s">
        <v>9396</v>
      </c>
      <c r="C3036" s="57">
        <v>41407</v>
      </c>
      <c r="D3036" s="58">
        <v>0</v>
      </c>
      <c r="E3036" s="58">
        <v>26306.020222010393</v>
      </c>
    </row>
    <row r="3037" spans="1:5" x14ac:dyDescent="0.3">
      <c r="A3037" t="s">
        <v>3028</v>
      </c>
      <c r="B3037" t="s">
        <v>9397</v>
      </c>
      <c r="C3037" s="57">
        <v>75388</v>
      </c>
      <c r="D3037" s="58">
        <v>224734.10810000001</v>
      </c>
      <c r="E3037" s="58">
        <v>141773.06231346706</v>
      </c>
    </row>
    <row r="3038" spans="1:5" x14ac:dyDescent="0.3">
      <c r="A3038" t="s">
        <v>3029</v>
      </c>
      <c r="B3038" t="s">
        <v>9398</v>
      </c>
      <c r="C3038" s="57">
        <v>32177</v>
      </c>
      <c r="D3038" s="58">
        <v>0</v>
      </c>
      <c r="E3038" s="58">
        <v>0</v>
      </c>
    </row>
    <row r="3039" spans="1:5" x14ac:dyDescent="0.3">
      <c r="A3039" t="s">
        <v>3030</v>
      </c>
      <c r="B3039" t="s">
        <v>9398</v>
      </c>
      <c r="C3039" s="57">
        <v>32177</v>
      </c>
      <c r="D3039" s="58">
        <v>0</v>
      </c>
      <c r="E3039" s="58">
        <v>3801.299543895273</v>
      </c>
    </row>
    <row r="3040" spans="1:5" x14ac:dyDescent="0.3">
      <c r="A3040" t="s">
        <v>3031</v>
      </c>
      <c r="B3040" t="s">
        <v>9399</v>
      </c>
      <c r="C3040" s="57">
        <v>41582</v>
      </c>
      <c r="D3040" s="58">
        <v>0</v>
      </c>
      <c r="E3040" s="58">
        <v>0</v>
      </c>
    </row>
    <row r="3041" spans="1:5" x14ac:dyDescent="0.3">
      <c r="A3041" t="s">
        <v>3032</v>
      </c>
      <c r="B3041" t="s">
        <v>9400</v>
      </c>
      <c r="C3041" s="57">
        <v>40812</v>
      </c>
      <c r="D3041" s="58">
        <v>0</v>
      </c>
      <c r="E3041" s="58">
        <v>0</v>
      </c>
    </row>
    <row r="3042" spans="1:5" x14ac:dyDescent="0.3">
      <c r="A3042" t="s">
        <v>3033</v>
      </c>
      <c r="B3042" t="s">
        <v>9401</v>
      </c>
      <c r="C3042" s="57">
        <v>41366</v>
      </c>
      <c r="D3042" s="58">
        <v>0</v>
      </c>
      <c r="E3042" s="58">
        <v>0</v>
      </c>
    </row>
    <row r="3043" spans="1:5" x14ac:dyDescent="0.3">
      <c r="A3043" t="s">
        <v>3034</v>
      </c>
      <c r="B3043" t="s">
        <v>9402</v>
      </c>
      <c r="C3043" s="57">
        <v>47959</v>
      </c>
      <c r="D3043" s="58">
        <v>0</v>
      </c>
      <c r="E3043" s="58">
        <v>0</v>
      </c>
    </row>
    <row r="3044" spans="1:5" x14ac:dyDescent="0.3">
      <c r="A3044" t="s">
        <v>3035</v>
      </c>
      <c r="B3044" t="s">
        <v>9403</v>
      </c>
      <c r="C3044" s="57">
        <v>28563</v>
      </c>
      <c r="D3044" s="58">
        <v>0</v>
      </c>
      <c r="E3044" s="58">
        <v>0</v>
      </c>
    </row>
    <row r="3045" spans="1:5" x14ac:dyDescent="0.3">
      <c r="A3045" t="s">
        <v>3036</v>
      </c>
      <c r="B3045" t="s">
        <v>9404</v>
      </c>
      <c r="C3045" s="57">
        <v>41293</v>
      </c>
      <c r="D3045" s="58">
        <v>0</v>
      </c>
      <c r="E3045" s="58">
        <v>0</v>
      </c>
    </row>
    <row r="3046" spans="1:5" x14ac:dyDescent="0.3">
      <c r="A3046" t="s">
        <v>3037</v>
      </c>
      <c r="B3046" t="s">
        <v>9405</v>
      </c>
      <c r="C3046" s="57">
        <v>40278</v>
      </c>
      <c r="D3046" s="58">
        <v>75191.102799999993</v>
      </c>
      <c r="E3046" s="58">
        <v>160512.44168661567</v>
      </c>
    </row>
    <row r="3047" spans="1:5" x14ac:dyDescent="0.3">
      <c r="A3047" t="s">
        <v>3038</v>
      </c>
      <c r="B3047" t="s">
        <v>9406</v>
      </c>
      <c r="C3047" s="57">
        <v>41899</v>
      </c>
      <c r="D3047" s="58">
        <v>0</v>
      </c>
      <c r="E3047" s="58">
        <v>0</v>
      </c>
    </row>
    <row r="3048" spans="1:5" x14ac:dyDescent="0.3">
      <c r="A3048" t="s">
        <v>3039</v>
      </c>
      <c r="B3048" t="s">
        <v>9407</v>
      </c>
      <c r="C3048" s="57">
        <v>41862</v>
      </c>
      <c r="D3048" s="58">
        <v>0</v>
      </c>
      <c r="E3048" s="58">
        <v>0</v>
      </c>
    </row>
    <row r="3049" spans="1:5" x14ac:dyDescent="0.3">
      <c r="A3049" t="s">
        <v>3040</v>
      </c>
      <c r="B3049" t="s">
        <v>9408</v>
      </c>
      <c r="C3049" s="57">
        <v>42623</v>
      </c>
      <c r="D3049" s="58">
        <v>0</v>
      </c>
      <c r="E3049" s="58">
        <v>0</v>
      </c>
    </row>
    <row r="3050" spans="1:5" x14ac:dyDescent="0.3">
      <c r="A3050" t="s">
        <v>3041</v>
      </c>
      <c r="B3050" t="s">
        <v>9409</v>
      </c>
      <c r="C3050" s="57">
        <v>41779</v>
      </c>
      <c r="D3050" s="58">
        <v>0</v>
      </c>
      <c r="E3050" s="58">
        <v>0</v>
      </c>
    </row>
    <row r="3051" spans="1:5" x14ac:dyDescent="0.3">
      <c r="A3051" t="s">
        <v>3042</v>
      </c>
      <c r="B3051" t="s">
        <v>9410</v>
      </c>
      <c r="C3051" s="57">
        <v>42542</v>
      </c>
      <c r="D3051" s="58">
        <v>0</v>
      </c>
      <c r="E3051" s="58">
        <v>0</v>
      </c>
    </row>
    <row r="3052" spans="1:5" x14ac:dyDescent="0.3">
      <c r="A3052" t="s">
        <v>3043</v>
      </c>
      <c r="B3052" t="s">
        <v>9411</v>
      </c>
      <c r="C3052" s="57">
        <v>30010</v>
      </c>
      <c r="D3052" s="58">
        <v>145776.95860000001</v>
      </c>
      <c r="E3052" s="58">
        <v>200364.44420220962</v>
      </c>
    </row>
    <row r="3053" spans="1:5" x14ac:dyDescent="0.3">
      <c r="A3053" t="s">
        <v>3044</v>
      </c>
      <c r="B3053" t="s">
        <v>9412</v>
      </c>
      <c r="C3053" s="57">
        <v>41862</v>
      </c>
      <c r="D3053" s="58">
        <v>0</v>
      </c>
      <c r="E3053" s="58">
        <v>0</v>
      </c>
    </row>
    <row r="3054" spans="1:5" x14ac:dyDescent="0.3">
      <c r="A3054" t="s">
        <v>3045</v>
      </c>
      <c r="B3054" t="s">
        <v>9413</v>
      </c>
      <c r="C3054" s="57">
        <v>41376</v>
      </c>
      <c r="D3054" s="58">
        <v>0</v>
      </c>
      <c r="E3054" s="58">
        <v>0</v>
      </c>
    </row>
    <row r="3055" spans="1:5" x14ac:dyDescent="0.3">
      <c r="A3055" t="s">
        <v>3046</v>
      </c>
      <c r="B3055" t="s">
        <v>9414</v>
      </c>
      <c r="C3055" s="57">
        <v>41672</v>
      </c>
      <c r="D3055" s="58">
        <v>0</v>
      </c>
      <c r="E3055" s="58">
        <v>0</v>
      </c>
    </row>
    <row r="3056" spans="1:5" x14ac:dyDescent="0.3">
      <c r="A3056" t="s">
        <v>3047</v>
      </c>
      <c r="B3056" t="s">
        <v>9415</v>
      </c>
      <c r="C3056" s="57">
        <v>41492</v>
      </c>
      <c r="D3056" s="58">
        <v>29619.873</v>
      </c>
      <c r="E3056" s="58">
        <v>17470.567228091651</v>
      </c>
    </row>
    <row r="3057" spans="1:5" x14ac:dyDescent="0.3">
      <c r="A3057" t="s">
        <v>3048</v>
      </c>
      <c r="B3057" t="s">
        <v>9416</v>
      </c>
      <c r="C3057" s="57">
        <v>41813</v>
      </c>
      <c r="D3057" s="58">
        <v>0</v>
      </c>
      <c r="E3057" s="58">
        <v>3842.3946740995461</v>
      </c>
    </row>
    <row r="3058" spans="1:5" x14ac:dyDescent="0.3">
      <c r="A3058" t="s">
        <v>3049</v>
      </c>
      <c r="B3058" t="s">
        <v>9417</v>
      </c>
      <c r="C3058" s="57">
        <v>41286</v>
      </c>
      <c r="D3058" s="58">
        <v>0</v>
      </c>
      <c r="E3058" s="58">
        <v>0</v>
      </c>
    </row>
    <row r="3059" spans="1:5" x14ac:dyDescent="0.3">
      <c r="A3059" t="s">
        <v>3050</v>
      </c>
      <c r="B3059" t="s">
        <v>9418</v>
      </c>
      <c r="C3059" s="57">
        <v>41558</v>
      </c>
      <c r="D3059" s="58">
        <v>3688</v>
      </c>
      <c r="E3059" s="58">
        <v>0</v>
      </c>
    </row>
    <row r="3060" spans="1:5" x14ac:dyDescent="0.3">
      <c r="A3060" t="s">
        <v>3051</v>
      </c>
      <c r="B3060" t="s">
        <v>9419</v>
      </c>
      <c r="C3060" s="57">
        <v>22725</v>
      </c>
      <c r="D3060" s="58">
        <v>251307.89780000001</v>
      </c>
      <c r="E3060" s="58">
        <v>289253.21083405259</v>
      </c>
    </row>
    <row r="3061" spans="1:5" x14ac:dyDescent="0.3">
      <c r="A3061" t="s">
        <v>3052</v>
      </c>
      <c r="B3061" t="s">
        <v>9420</v>
      </c>
      <c r="C3061" s="57">
        <v>23128</v>
      </c>
      <c r="D3061" s="58">
        <v>0</v>
      </c>
      <c r="E3061" s="58">
        <v>0</v>
      </c>
    </row>
    <row r="3062" spans="1:5" x14ac:dyDescent="0.3">
      <c r="A3062" t="s">
        <v>3053</v>
      </c>
      <c r="B3062" t="s">
        <v>9421</v>
      </c>
      <c r="C3062" s="57">
        <v>24844</v>
      </c>
      <c r="D3062" s="58">
        <v>111615.864</v>
      </c>
      <c r="E3062" s="58">
        <v>188179.7380966426</v>
      </c>
    </row>
    <row r="3063" spans="1:5" x14ac:dyDescent="0.3">
      <c r="A3063" t="s">
        <v>3054</v>
      </c>
      <c r="B3063" t="s">
        <v>9422</v>
      </c>
      <c r="C3063" s="57">
        <v>25351</v>
      </c>
      <c r="D3063" s="58">
        <v>0</v>
      </c>
      <c r="E3063" s="58">
        <v>0</v>
      </c>
    </row>
    <row r="3064" spans="1:5" x14ac:dyDescent="0.3">
      <c r="A3064" t="s">
        <v>3055</v>
      </c>
      <c r="B3064" t="s">
        <v>9423</v>
      </c>
      <c r="C3064" s="57">
        <v>42683</v>
      </c>
      <c r="D3064" s="58">
        <v>0</v>
      </c>
      <c r="E3064" s="58">
        <v>0</v>
      </c>
    </row>
    <row r="3065" spans="1:5" x14ac:dyDescent="0.3">
      <c r="A3065" t="s">
        <v>3056</v>
      </c>
      <c r="B3065" t="s">
        <v>9424</v>
      </c>
      <c r="C3065" s="57">
        <v>74531</v>
      </c>
      <c r="D3065" s="58">
        <v>0</v>
      </c>
      <c r="E3065" s="58">
        <v>78378.687082100107</v>
      </c>
    </row>
    <row r="3066" spans="1:5" x14ac:dyDescent="0.3">
      <c r="A3066" t="s">
        <v>3057</v>
      </c>
      <c r="B3066" t="s">
        <v>9425</v>
      </c>
      <c r="C3066" s="57">
        <v>29056</v>
      </c>
      <c r="D3066" s="58">
        <v>9816.5316000000003</v>
      </c>
      <c r="E3066" s="58">
        <v>22823.20793719824</v>
      </c>
    </row>
    <row r="3067" spans="1:5" x14ac:dyDescent="0.3">
      <c r="A3067" t="s">
        <v>3058</v>
      </c>
      <c r="B3067" t="s">
        <v>9426</v>
      </c>
      <c r="C3067" s="57">
        <v>45000</v>
      </c>
      <c r="D3067" s="58">
        <v>71111.240000000005</v>
      </c>
      <c r="E3067" s="58">
        <v>102249.8208395073</v>
      </c>
    </row>
    <row r="3068" spans="1:5" x14ac:dyDescent="0.3">
      <c r="A3068" t="s">
        <v>3059</v>
      </c>
      <c r="B3068" t="s">
        <v>9427</v>
      </c>
      <c r="C3068" s="57">
        <v>29810</v>
      </c>
      <c r="D3068" s="58">
        <v>189339.9884</v>
      </c>
      <c r="E3068" s="58">
        <v>198746.32345041636</v>
      </c>
    </row>
    <row r="3069" spans="1:5" x14ac:dyDescent="0.3">
      <c r="A3069" t="s">
        <v>3060</v>
      </c>
      <c r="B3069" t="s">
        <v>9428</v>
      </c>
      <c r="C3069" s="57">
        <v>41454</v>
      </c>
      <c r="D3069" s="58">
        <v>7056.8342000000011</v>
      </c>
      <c r="E3069" s="58">
        <v>0</v>
      </c>
    </row>
    <row r="3070" spans="1:5" x14ac:dyDescent="0.3">
      <c r="A3070" t="s">
        <v>3061</v>
      </c>
      <c r="B3070" t="s">
        <v>9429</v>
      </c>
      <c r="C3070" s="57">
        <v>41127</v>
      </c>
      <c r="D3070" s="58">
        <v>0</v>
      </c>
      <c r="E3070" s="58">
        <v>0</v>
      </c>
    </row>
    <row r="3071" spans="1:5" x14ac:dyDescent="0.3">
      <c r="A3071" t="s">
        <v>3062</v>
      </c>
      <c r="B3071" t="s">
        <v>9430</v>
      </c>
      <c r="C3071" s="57">
        <v>85255</v>
      </c>
      <c r="D3071" s="58">
        <v>0</v>
      </c>
      <c r="E3071" s="58">
        <v>0</v>
      </c>
    </row>
    <row r="3072" spans="1:5" x14ac:dyDescent="0.3">
      <c r="A3072" t="s">
        <v>3063</v>
      </c>
      <c r="B3072" t="s">
        <v>9431</v>
      </c>
      <c r="C3072" s="57">
        <v>41337</v>
      </c>
      <c r="D3072" s="58">
        <v>72438.397500000006</v>
      </c>
      <c r="E3072" s="58">
        <v>42245.793849992864</v>
      </c>
    </row>
    <row r="3073" spans="1:5" x14ac:dyDescent="0.3">
      <c r="A3073" t="s">
        <v>3064</v>
      </c>
      <c r="B3073" t="s">
        <v>9432</v>
      </c>
      <c r="C3073" s="57">
        <v>40774</v>
      </c>
      <c r="D3073" s="58">
        <v>213140.6439</v>
      </c>
      <c r="E3073" s="58">
        <v>230533.40666342169</v>
      </c>
    </row>
    <row r="3074" spans="1:5" x14ac:dyDescent="0.3">
      <c r="A3074" t="s">
        <v>3065</v>
      </c>
      <c r="B3074" t="s">
        <v>9433</v>
      </c>
      <c r="C3074" s="57">
        <v>42596</v>
      </c>
      <c r="D3074" s="58">
        <v>0</v>
      </c>
      <c r="E3074" s="58">
        <v>0</v>
      </c>
    </row>
    <row r="3075" spans="1:5" x14ac:dyDescent="0.3">
      <c r="A3075" t="s">
        <v>3066</v>
      </c>
      <c r="B3075" t="s">
        <v>9434</v>
      </c>
      <c r="C3075" s="57">
        <v>77338</v>
      </c>
      <c r="D3075" s="58">
        <v>14543.065600000002</v>
      </c>
      <c r="E3075" s="58">
        <v>0</v>
      </c>
    </row>
    <row r="3076" spans="1:5" x14ac:dyDescent="0.3">
      <c r="A3076" t="s">
        <v>3067</v>
      </c>
      <c r="B3076" t="s">
        <v>9435</v>
      </c>
      <c r="C3076" s="57">
        <v>41886</v>
      </c>
      <c r="D3076" s="58">
        <v>0</v>
      </c>
      <c r="E3076" s="58">
        <v>0</v>
      </c>
    </row>
    <row r="3077" spans="1:5" x14ac:dyDescent="0.3">
      <c r="A3077" t="s">
        <v>3068</v>
      </c>
      <c r="B3077" t="s">
        <v>9436</v>
      </c>
      <c r="C3077" s="57">
        <v>30582</v>
      </c>
      <c r="D3077" s="58">
        <v>44256</v>
      </c>
      <c r="E3077" s="58">
        <v>136631.03414665739</v>
      </c>
    </row>
    <row r="3078" spans="1:5" x14ac:dyDescent="0.3">
      <c r="A3078" t="s">
        <v>3069</v>
      </c>
      <c r="B3078" t="s">
        <v>9437</v>
      </c>
      <c r="C3078" s="57">
        <v>41731</v>
      </c>
      <c r="D3078" s="58">
        <v>0</v>
      </c>
      <c r="E3078" s="58">
        <v>0</v>
      </c>
    </row>
    <row r="3079" spans="1:5" x14ac:dyDescent="0.3">
      <c r="A3079" t="s">
        <v>3070</v>
      </c>
      <c r="B3079" t="s">
        <v>9438</v>
      </c>
      <c r="C3079" s="57">
        <v>42587</v>
      </c>
      <c r="D3079" s="58">
        <v>53722.122000000003</v>
      </c>
      <c r="E3079" s="58">
        <v>61344.755612428846</v>
      </c>
    </row>
    <row r="3080" spans="1:5" x14ac:dyDescent="0.3">
      <c r="A3080" t="s">
        <v>3071</v>
      </c>
      <c r="B3080" t="s">
        <v>9439</v>
      </c>
      <c r="C3080" s="57">
        <v>43928</v>
      </c>
      <c r="D3080" s="58">
        <v>0</v>
      </c>
      <c r="E3080" s="58">
        <v>0</v>
      </c>
    </row>
    <row r="3081" spans="1:5" x14ac:dyDescent="0.3">
      <c r="A3081" t="s">
        <v>3072</v>
      </c>
      <c r="B3081" t="s">
        <v>9440</v>
      </c>
      <c r="C3081" s="57">
        <v>43980</v>
      </c>
      <c r="D3081" s="58">
        <v>3367.5987999999998</v>
      </c>
      <c r="E3081" s="58">
        <v>91637.003464253736</v>
      </c>
    </row>
    <row r="3082" spans="1:5" x14ac:dyDescent="0.3">
      <c r="A3082" t="s">
        <v>3073</v>
      </c>
      <c r="B3082" t="s">
        <v>9441</v>
      </c>
      <c r="C3082" s="57">
        <v>41416</v>
      </c>
      <c r="D3082" s="58">
        <v>0</v>
      </c>
      <c r="E3082" s="58">
        <v>0</v>
      </c>
    </row>
    <row r="3083" spans="1:5" x14ac:dyDescent="0.3">
      <c r="A3083" t="s">
        <v>3074</v>
      </c>
      <c r="B3083" t="s">
        <v>9442</v>
      </c>
      <c r="C3083" s="57">
        <v>41551</v>
      </c>
      <c r="D3083" s="58">
        <v>33192</v>
      </c>
      <c r="E3083" s="58">
        <v>8445.0492569781472</v>
      </c>
    </row>
    <row r="3084" spans="1:5" x14ac:dyDescent="0.3">
      <c r="A3084" t="s">
        <v>3075</v>
      </c>
      <c r="B3084" t="s">
        <v>9443</v>
      </c>
      <c r="C3084" s="57">
        <v>40941</v>
      </c>
      <c r="D3084" s="58">
        <v>0</v>
      </c>
      <c r="E3084" s="58">
        <v>0</v>
      </c>
    </row>
    <row r="3085" spans="1:5" x14ac:dyDescent="0.3">
      <c r="A3085" t="s">
        <v>3076</v>
      </c>
      <c r="B3085" t="s">
        <v>9444</v>
      </c>
      <c r="C3085" s="57">
        <v>46385</v>
      </c>
      <c r="D3085" s="58">
        <v>199648.15060000002</v>
      </c>
      <c r="E3085" s="58">
        <v>277315.07550971123</v>
      </c>
    </row>
    <row r="3086" spans="1:5" x14ac:dyDescent="0.3">
      <c r="A3086" t="s">
        <v>3077</v>
      </c>
      <c r="B3086" t="s">
        <v>9445</v>
      </c>
      <c r="C3086" s="57">
        <v>31657</v>
      </c>
      <c r="D3086" s="58">
        <v>0</v>
      </c>
      <c r="E3086" s="58">
        <v>23999.556039295559</v>
      </c>
    </row>
    <row r="3087" spans="1:5" x14ac:dyDescent="0.3">
      <c r="A3087" t="s">
        <v>3078</v>
      </c>
      <c r="B3087" t="s">
        <v>9446</v>
      </c>
      <c r="C3087" s="57">
        <v>48101</v>
      </c>
      <c r="D3087" s="58">
        <v>115802.42240000001</v>
      </c>
      <c r="E3087" s="58">
        <v>161868.58098335669</v>
      </c>
    </row>
    <row r="3088" spans="1:5" x14ac:dyDescent="0.3">
      <c r="A3088" t="s">
        <v>3079</v>
      </c>
      <c r="B3088" t="s">
        <v>9447</v>
      </c>
      <c r="C3088" s="57">
        <v>48348</v>
      </c>
      <c r="D3088" s="58">
        <v>0</v>
      </c>
      <c r="E3088" s="58">
        <v>0</v>
      </c>
    </row>
    <row r="3089" spans="1:5" x14ac:dyDescent="0.3">
      <c r="A3089" t="s">
        <v>3080</v>
      </c>
      <c r="B3089" t="s">
        <v>9448</v>
      </c>
      <c r="C3089" s="57">
        <v>41506</v>
      </c>
      <c r="D3089" s="58">
        <v>21207.519600000003</v>
      </c>
      <c r="E3089" s="58">
        <v>77469.45732633055</v>
      </c>
    </row>
    <row r="3090" spans="1:5" x14ac:dyDescent="0.3">
      <c r="A3090" t="s">
        <v>3081</v>
      </c>
      <c r="B3090" t="s">
        <v>9449</v>
      </c>
      <c r="C3090" s="57">
        <v>61284</v>
      </c>
      <c r="D3090" s="58">
        <v>0</v>
      </c>
      <c r="E3090" s="58">
        <v>0</v>
      </c>
    </row>
    <row r="3091" spans="1:5" x14ac:dyDescent="0.3">
      <c r="A3091" t="s">
        <v>3082</v>
      </c>
      <c r="B3091" t="s">
        <v>9450</v>
      </c>
      <c r="C3091" s="57">
        <v>53015</v>
      </c>
      <c r="D3091" s="58">
        <v>0</v>
      </c>
      <c r="E3091" s="58">
        <v>46612.151434196894</v>
      </c>
    </row>
    <row r="3092" spans="1:5" x14ac:dyDescent="0.3">
      <c r="A3092" t="s">
        <v>3083</v>
      </c>
      <c r="B3092" t="s">
        <v>9451</v>
      </c>
      <c r="C3092" s="57">
        <v>55303</v>
      </c>
      <c r="D3092" s="58">
        <v>0</v>
      </c>
      <c r="E3092" s="58">
        <v>0</v>
      </c>
    </row>
    <row r="3093" spans="1:5" x14ac:dyDescent="0.3">
      <c r="A3093" t="s">
        <v>3084</v>
      </c>
      <c r="B3093" t="s">
        <v>9452</v>
      </c>
      <c r="C3093" s="57">
        <v>40775</v>
      </c>
      <c r="D3093" s="58">
        <v>0</v>
      </c>
      <c r="E3093" s="58">
        <v>0</v>
      </c>
    </row>
    <row r="3094" spans="1:5" x14ac:dyDescent="0.3">
      <c r="A3094" t="s">
        <v>3085</v>
      </c>
      <c r="B3094" t="s">
        <v>9453</v>
      </c>
      <c r="C3094" s="57">
        <v>40982</v>
      </c>
      <c r="D3094" s="58">
        <v>0</v>
      </c>
      <c r="E3094" s="58">
        <v>0</v>
      </c>
    </row>
    <row r="3095" spans="1:5" x14ac:dyDescent="0.3">
      <c r="A3095" t="s">
        <v>3086</v>
      </c>
      <c r="B3095" t="s">
        <v>9454</v>
      </c>
      <c r="C3095" s="57">
        <v>73919</v>
      </c>
      <c r="D3095" s="58">
        <v>96507.693199999994</v>
      </c>
      <c r="E3095" s="58">
        <v>0</v>
      </c>
    </row>
    <row r="3096" spans="1:5" x14ac:dyDescent="0.3">
      <c r="A3096" t="s">
        <v>3087</v>
      </c>
      <c r="B3096" t="s">
        <v>9455</v>
      </c>
      <c r="C3096" s="57">
        <v>42538</v>
      </c>
      <c r="D3096" s="58">
        <v>0</v>
      </c>
      <c r="E3096" s="58">
        <v>0</v>
      </c>
    </row>
    <row r="3097" spans="1:5" x14ac:dyDescent="0.3">
      <c r="A3097" t="s">
        <v>3088</v>
      </c>
      <c r="B3097" t="s">
        <v>9456</v>
      </c>
      <c r="C3097" s="57">
        <v>41148</v>
      </c>
      <c r="D3097" s="58">
        <v>0</v>
      </c>
      <c r="E3097" s="58">
        <v>0</v>
      </c>
    </row>
    <row r="3098" spans="1:5" x14ac:dyDescent="0.3">
      <c r="A3098" t="s">
        <v>3089</v>
      </c>
      <c r="B3098" t="s">
        <v>9457</v>
      </c>
      <c r="C3098" s="57">
        <v>40557</v>
      </c>
      <c r="D3098" s="58">
        <v>0</v>
      </c>
      <c r="E3098" s="58">
        <v>0</v>
      </c>
    </row>
    <row r="3099" spans="1:5" x14ac:dyDescent="0.3">
      <c r="A3099" t="s">
        <v>3090</v>
      </c>
      <c r="B3099" t="s">
        <v>9458</v>
      </c>
      <c r="C3099" s="57">
        <v>40712</v>
      </c>
      <c r="D3099" s="58">
        <v>28029.912799999998</v>
      </c>
      <c r="E3099" s="58">
        <v>36841.784228130942</v>
      </c>
    </row>
    <row r="3100" spans="1:5" x14ac:dyDescent="0.3">
      <c r="A3100" t="s">
        <v>3091</v>
      </c>
      <c r="B3100" t="s">
        <v>9459</v>
      </c>
      <c r="C3100" s="57">
        <v>31657</v>
      </c>
      <c r="D3100" s="58">
        <v>0</v>
      </c>
      <c r="E3100" s="58">
        <v>83053.258142836174</v>
      </c>
    </row>
    <row r="3101" spans="1:5" x14ac:dyDescent="0.3">
      <c r="A3101" t="s">
        <v>3092</v>
      </c>
      <c r="B3101" t="s">
        <v>9460</v>
      </c>
      <c r="C3101" s="57">
        <v>41240</v>
      </c>
      <c r="D3101" s="58">
        <v>74596.028000000006</v>
      </c>
      <c r="E3101" s="58">
        <v>169414.67426711635</v>
      </c>
    </row>
    <row r="3102" spans="1:5" x14ac:dyDescent="0.3">
      <c r="A3102" t="s">
        <v>3093</v>
      </c>
      <c r="B3102" t="s">
        <v>9461</v>
      </c>
      <c r="C3102" s="57">
        <v>75219</v>
      </c>
      <c r="D3102" s="58">
        <v>0</v>
      </c>
      <c r="E3102" s="58">
        <v>0</v>
      </c>
    </row>
    <row r="3103" spans="1:5" x14ac:dyDescent="0.3">
      <c r="A3103" t="s">
        <v>3094</v>
      </c>
      <c r="B3103" t="s">
        <v>9462</v>
      </c>
      <c r="C3103" s="57">
        <v>40950</v>
      </c>
      <c r="D3103" s="58">
        <v>0</v>
      </c>
      <c r="E3103" s="58">
        <v>0</v>
      </c>
    </row>
    <row r="3104" spans="1:5" x14ac:dyDescent="0.3">
      <c r="A3104" t="s">
        <v>3095</v>
      </c>
      <c r="B3104" t="s">
        <v>9463</v>
      </c>
      <c r="C3104" s="57">
        <v>40967</v>
      </c>
      <c r="D3104" s="58">
        <v>3402.9705999999996</v>
      </c>
      <c r="E3104" s="58">
        <v>0</v>
      </c>
    </row>
    <row r="3105" spans="1:5" x14ac:dyDescent="0.3">
      <c r="A3105" t="s">
        <v>3096</v>
      </c>
      <c r="B3105" t="s">
        <v>9464</v>
      </c>
      <c r="C3105" s="57">
        <v>77975</v>
      </c>
      <c r="D3105" s="58">
        <v>0</v>
      </c>
      <c r="E3105" s="58">
        <v>0</v>
      </c>
    </row>
    <row r="3106" spans="1:5" x14ac:dyDescent="0.3">
      <c r="A3106" t="s">
        <v>3097</v>
      </c>
      <c r="B3106" t="s">
        <v>9465</v>
      </c>
      <c r="C3106" s="57">
        <v>70002</v>
      </c>
      <c r="D3106" s="58">
        <v>0</v>
      </c>
      <c r="E3106" s="58">
        <v>0</v>
      </c>
    </row>
    <row r="3107" spans="1:5" x14ac:dyDescent="0.3">
      <c r="A3107" t="s">
        <v>3098</v>
      </c>
      <c r="B3107" t="s">
        <v>9466</v>
      </c>
      <c r="C3107" s="57">
        <v>42653</v>
      </c>
      <c r="D3107" s="58">
        <v>0</v>
      </c>
      <c r="E3107" s="58">
        <v>0</v>
      </c>
    </row>
    <row r="3108" spans="1:5" x14ac:dyDescent="0.3">
      <c r="A3108" t="s">
        <v>3099</v>
      </c>
      <c r="B3108" t="s">
        <v>9467</v>
      </c>
      <c r="C3108" s="57">
        <v>42587</v>
      </c>
      <c r="D3108" s="58">
        <v>0</v>
      </c>
      <c r="E3108" s="58">
        <v>0</v>
      </c>
    </row>
    <row r="3109" spans="1:5" x14ac:dyDescent="0.3">
      <c r="A3109" t="s">
        <v>3100</v>
      </c>
      <c r="B3109" t="s">
        <v>9468</v>
      </c>
      <c r="C3109" s="57">
        <v>83149</v>
      </c>
      <c r="D3109" s="58">
        <v>0</v>
      </c>
      <c r="E3109" s="58">
        <v>3179.7356995556406</v>
      </c>
    </row>
    <row r="3110" spans="1:5" x14ac:dyDescent="0.3">
      <c r="A3110" t="s">
        <v>3101</v>
      </c>
      <c r="B3110" t="s">
        <v>9469</v>
      </c>
      <c r="C3110" s="57">
        <v>40843</v>
      </c>
      <c r="D3110" s="58">
        <v>9220</v>
      </c>
      <c r="E3110" s="58">
        <v>0</v>
      </c>
    </row>
    <row r="3111" spans="1:5" x14ac:dyDescent="0.3">
      <c r="A3111" t="s">
        <v>3102</v>
      </c>
      <c r="B3111" t="s">
        <v>9470</v>
      </c>
      <c r="C3111" s="57">
        <v>84423</v>
      </c>
      <c r="D3111" s="58">
        <v>10577.847900000001</v>
      </c>
      <c r="E3111" s="58">
        <v>0</v>
      </c>
    </row>
    <row r="3112" spans="1:5" x14ac:dyDescent="0.3">
      <c r="A3112" t="s">
        <v>3103</v>
      </c>
      <c r="B3112" t="s">
        <v>9471</v>
      </c>
      <c r="C3112" s="57">
        <v>84579</v>
      </c>
      <c r="D3112" s="58">
        <v>0</v>
      </c>
      <c r="E3112" s="58">
        <v>0</v>
      </c>
    </row>
    <row r="3113" spans="1:5" x14ac:dyDescent="0.3">
      <c r="A3113" t="s">
        <v>3104</v>
      </c>
      <c r="B3113" t="s">
        <v>9472</v>
      </c>
      <c r="C3113" s="57">
        <v>41473</v>
      </c>
      <c r="D3113" s="58">
        <v>0</v>
      </c>
      <c r="E3113" s="58">
        <v>0</v>
      </c>
    </row>
    <row r="3114" spans="1:5" x14ac:dyDescent="0.3">
      <c r="A3114" t="s">
        <v>3105</v>
      </c>
      <c r="B3114" t="s">
        <v>9473</v>
      </c>
      <c r="C3114" s="57">
        <v>83579</v>
      </c>
      <c r="D3114" s="58">
        <v>0</v>
      </c>
      <c r="E3114" s="58">
        <v>0</v>
      </c>
    </row>
    <row r="3115" spans="1:5" x14ac:dyDescent="0.3">
      <c r="A3115" t="s">
        <v>3106</v>
      </c>
      <c r="B3115" t="s">
        <v>9474</v>
      </c>
      <c r="C3115" s="57">
        <v>41571</v>
      </c>
      <c r="D3115" s="58">
        <v>0</v>
      </c>
      <c r="E3115" s="58">
        <v>0</v>
      </c>
    </row>
    <row r="3116" spans="1:5" x14ac:dyDescent="0.3">
      <c r="A3116" t="s">
        <v>3107</v>
      </c>
      <c r="B3116" t="s">
        <v>9475</v>
      </c>
      <c r="C3116" s="57">
        <v>41396</v>
      </c>
      <c r="D3116" s="58">
        <v>72827.180599999992</v>
      </c>
      <c r="E3116" s="58">
        <v>63954.296380400199</v>
      </c>
    </row>
    <row r="3117" spans="1:5" x14ac:dyDescent="0.3">
      <c r="A3117" t="s">
        <v>3108</v>
      </c>
      <c r="B3117" t="s">
        <v>9476</v>
      </c>
      <c r="C3117" s="57">
        <v>41898</v>
      </c>
      <c r="D3117" s="58">
        <v>24436.921599999998</v>
      </c>
      <c r="E3117" s="58">
        <v>2018.7982712849218</v>
      </c>
    </row>
    <row r="3118" spans="1:5" x14ac:dyDescent="0.3">
      <c r="A3118" t="s">
        <v>3109</v>
      </c>
      <c r="B3118" t="s">
        <v>9477</v>
      </c>
      <c r="C3118" s="57">
        <v>85600</v>
      </c>
      <c r="D3118" s="58">
        <v>0</v>
      </c>
      <c r="E3118" s="58">
        <v>0</v>
      </c>
    </row>
    <row r="3119" spans="1:5" x14ac:dyDescent="0.3">
      <c r="A3119" t="s">
        <v>3110</v>
      </c>
      <c r="B3119" t="s">
        <v>9478</v>
      </c>
      <c r="C3119" s="57">
        <v>41595</v>
      </c>
      <c r="D3119" s="58">
        <v>0</v>
      </c>
      <c r="E3119" s="58">
        <v>0</v>
      </c>
    </row>
    <row r="3120" spans="1:5" x14ac:dyDescent="0.3">
      <c r="A3120" t="s">
        <v>3111</v>
      </c>
      <c r="B3120" t="s">
        <v>9479</v>
      </c>
      <c r="C3120" s="57">
        <v>92951</v>
      </c>
      <c r="D3120" s="58">
        <v>0</v>
      </c>
      <c r="E3120" s="58">
        <v>0</v>
      </c>
    </row>
    <row r="3121" spans="1:5" x14ac:dyDescent="0.3">
      <c r="A3121" t="s">
        <v>3112</v>
      </c>
      <c r="B3121" t="s">
        <v>9480</v>
      </c>
      <c r="C3121" s="57">
        <v>41270</v>
      </c>
      <c r="D3121" s="58">
        <v>31348</v>
      </c>
      <c r="E3121" s="58">
        <v>21523.574444488098</v>
      </c>
    </row>
    <row r="3122" spans="1:5" x14ac:dyDescent="0.3">
      <c r="A3122" t="s">
        <v>3113</v>
      </c>
      <c r="B3122" t="s">
        <v>9481</v>
      </c>
      <c r="C3122" s="57">
        <v>41011</v>
      </c>
      <c r="D3122" s="58">
        <v>0</v>
      </c>
      <c r="E3122" s="58">
        <v>0</v>
      </c>
    </row>
    <row r="3123" spans="1:5" x14ac:dyDescent="0.3">
      <c r="A3123" t="s">
        <v>3114</v>
      </c>
      <c r="B3123" t="s">
        <v>9482</v>
      </c>
      <c r="C3123" s="57">
        <v>41544</v>
      </c>
      <c r="D3123" s="58">
        <v>0</v>
      </c>
      <c r="E3123" s="58">
        <v>0</v>
      </c>
    </row>
    <row r="3124" spans="1:5" x14ac:dyDescent="0.3">
      <c r="A3124" t="s">
        <v>3115</v>
      </c>
      <c r="B3124" t="s">
        <v>9483</v>
      </c>
      <c r="C3124" s="57">
        <v>41481</v>
      </c>
      <c r="D3124" s="58">
        <v>57211.46560000001</v>
      </c>
      <c r="E3124" s="58">
        <v>120172.43449984596</v>
      </c>
    </row>
    <row r="3125" spans="1:5" x14ac:dyDescent="0.3">
      <c r="A3125" t="s">
        <v>3116</v>
      </c>
      <c r="B3125" t="s">
        <v>9484</v>
      </c>
      <c r="C3125" s="57">
        <v>42561</v>
      </c>
      <c r="D3125" s="58">
        <v>0</v>
      </c>
      <c r="E3125" s="58">
        <v>0</v>
      </c>
    </row>
    <row r="3126" spans="1:5" x14ac:dyDescent="0.3">
      <c r="A3126" t="s">
        <v>3117</v>
      </c>
      <c r="B3126" t="s">
        <v>9485</v>
      </c>
      <c r="C3126" s="57">
        <v>41613</v>
      </c>
      <c r="D3126" s="58">
        <v>124670.9632</v>
      </c>
      <c r="E3126" s="58">
        <v>89345.949955365519</v>
      </c>
    </row>
    <row r="3127" spans="1:5" x14ac:dyDescent="0.3">
      <c r="A3127" t="s">
        <v>3118</v>
      </c>
      <c r="B3127" t="s">
        <v>9486</v>
      </c>
      <c r="C3127" s="57">
        <v>41444</v>
      </c>
      <c r="D3127" s="58">
        <v>0</v>
      </c>
      <c r="E3127" s="58">
        <v>0</v>
      </c>
    </row>
    <row r="3128" spans="1:5" x14ac:dyDescent="0.3">
      <c r="A3128" t="s">
        <v>3119</v>
      </c>
      <c r="B3128" t="s">
        <v>9487</v>
      </c>
      <c r="C3128" s="57">
        <v>41895</v>
      </c>
      <c r="D3128" s="58">
        <v>0</v>
      </c>
      <c r="E3128" s="58">
        <v>8070.056193864154</v>
      </c>
    </row>
    <row r="3129" spans="1:5" x14ac:dyDescent="0.3">
      <c r="A3129" t="s">
        <v>3120</v>
      </c>
      <c r="B3129" t="s">
        <v>9488</v>
      </c>
      <c r="C3129" s="57">
        <v>41438</v>
      </c>
      <c r="D3129" s="58">
        <v>0</v>
      </c>
      <c r="E3129" s="58">
        <v>0</v>
      </c>
    </row>
    <row r="3130" spans="1:5" x14ac:dyDescent="0.3">
      <c r="A3130" t="s">
        <v>3121</v>
      </c>
      <c r="B3130" t="s">
        <v>9489</v>
      </c>
      <c r="C3130" s="57">
        <v>41899</v>
      </c>
      <c r="D3130" s="58">
        <v>0</v>
      </c>
      <c r="E3130" s="58">
        <v>0</v>
      </c>
    </row>
    <row r="3131" spans="1:5" x14ac:dyDescent="0.3">
      <c r="A3131" t="s">
        <v>3122</v>
      </c>
      <c r="B3131" t="s">
        <v>9490</v>
      </c>
      <c r="C3131" s="57">
        <v>41630</v>
      </c>
      <c r="D3131" s="58">
        <v>28289.854400000004</v>
      </c>
      <c r="E3131" s="58">
        <v>23275.254369445247</v>
      </c>
    </row>
    <row r="3132" spans="1:5" x14ac:dyDescent="0.3">
      <c r="A3132" t="s">
        <v>3123</v>
      </c>
      <c r="B3132" t="s">
        <v>9491</v>
      </c>
      <c r="C3132" s="57">
        <v>41434</v>
      </c>
      <c r="D3132" s="58">
        <v>0</v>
      </c>
      <c r="E3132" s="58">
        <v>0</v>
      </c>
    </row>
    <row r="3133" spans="1:5" x14ac:dyDescent="0.3">
      <c r="A3133" t="s">
        <v>3124</v>
      </c>
      <c r="B3133" t="s">
        <v>9492</v>
      </c>
      <c r="C3133" s="57">
        <v>44397</v>
      </c>
      <c r="D3133" s="58">
        <v>0</v>
      </c>
      <c r="E3133" s="58">
        <v>42250.930741268399</v>
      </c>
    </row>
    <row r="3134" spans="1:5" x14ac:dyDescent="0.3">
      <c r="A3134" t="s">
        <v>3125</v>
      </c>
      <c r="B3134" t="s">
        <v>9493</v>
      </c>
      <c r="C3134" s="57">
        <v>41500</v>
      </c>
      <c r="D3134" s="58">
        <v>0</v>
      </c>
      <c r="E3134" s="58">
        <v>0</v>
      </c>
    </row>
    <row r="3135" spans="1:5" x14ac:dyDescent="0.3">
      <c r="A3135" t="s">
        <v>3126</v>
      </c>
      <c r="B3135" t="s">
        <v>9494</v>
      </c>
      <c r="C3135" s="57">
        <v>41886</v>
      </c>
      <c r="D3135" s="58">
        <v>0</v>
      </c>
      <c r="E3135" s="58">
        <v>0</v>
      </c>
    </row>
    <row r="3136" spans="1:5" x14ac:dyDescent="0.3">
      <c r="A3136" t="s">
        <v>3127</v>
      </c>
      <c r="B3136" t="s">
        <v>9494</v>
      </c>
      <c r="C3136" s="57">
        <v>41886</v>
      </c>
      <c r="D3136" s="58">
        <v>0</v>
      </c>
      <c r="E3136" s="58">
        <v>0</v>
      </c>
    </row>
    <row r="3137" spans="1:5" x14ac:dyDescent="0.3">
      <c r="A3137" t="s">
        <v>3128</v>
      </c>
      <c r="B3137" t="s">
        <v>9495</v>
      </c>
      <c r="C3137" s="57">
        <v>41613</v>
      </c>
      <c r="D3137" s="58">
        <v>0</v>
      </c>
      <c r="E3137" s="58">
        <v>34997.640260214175</v>
      </c>
    </row>
    <row r="3138" spans="1:5" x14ac:dyDescent="0.3">
      <c r="A3138" t="s">
        <v>3129</v>
      </c>
      <c r="B3138" t="s">
        <v>9496</v>
      </c>
      <c r="C3138" s="57">
        <v>41851</v>
      </c>
      <c r="D3138" s="58">
        <v>0</v>
      </c>
      <c r="E3138" s="58">
        <v>0</v>
      </c>
    </row>
    <row r="3139" spans="1:5" x14ac:dyDescent="0.3">
      <c r="A3139" t="s">
        <v>3130</v>
      </c>
      <c r="B3139" t="s">
        <v>9497</v>
      </c>
      <c r="C3139" s="57">
        <v>41856</v>
      </c>
      <c r="D3139" s="58">
        <v>7376</v>
      </c>
      <c r="E3139" s="58">
        <v>0</v>
      </c>
    </row>
    <row r="3140" spans="1:5" x14ac:dyDescent="0.3">
      <c r="A3140" t="s">
        <v>3131</v>
      </c>
      <c r="B3140" t="s">
        <v>9498</v>
      </c>
      <c r="C3140" s="57">
        <v>41785</v>
      </c>
      <c r="D3140" s="58">
        <v>0</v>
      </c>
      <c r="E3140" s="58">
        <v>0</v>
      </c>
    </row>
    <row r="3141" spans="1:5" x14ac:dyDescent="0.3">
      <c r="A3141" t="s">
        <v>3132</v>
      </c>
      <c r="B3141" t="s">
        <v>9499</v>
      </c>
      <c r="C3141" s="57">
        <v>41421</v>
      </c>
      <c r="D3141" s="58">
        <v>0</v>
      </c>
      <c r="E3141" s="58">
        <v>0</v>
      </c>
    </row>
    <row r="3142" spans="1:5" x14ac:dyDescent="0.3">
      <c r="A3142" t="s">
        <v>3133</v>
      </c>
      <c r="B3142" t="s">
        <v>9500</v>
      </c>
      <c r="C3142" s="57">
        <v>42569</v>
      </c>
      <c r="D3142" s="58">
        <v>44104.945299999999</v>
      </c>
      <c r="E3142" s="58">
        <v>59238.630189459844</v>
      </c>
    </row>
    <row r="3143" spans="1:5" x14ac:dyDescent="0.3">
      <c r="A3143" t="s">
        <v>3134</v>
      </c>
      <c r="B3143" t="s">
        <v>9501</v>
      </c>
      <c r="C3143" s="57">
        <v>41630</v>
      </c>
      <c r="D3143" s="58">
        <v>0</v>
      </c>
      <c r="E3143" s="58">
        <v>529.09980138001765</v>
      </c>
    </row>
    <row r="3144" spans="1:5" x14ac:dyDescent="0.3">
      <c r="A3144" t="s">
        <v>3135</v>
      </c>
      <c r="B3144" t="s">
        <v>9501</v>
      </c>
      <c r="C3144" s="57">
        <v>41630</v>
      </c>
      <c r="D3144" s="58">
        <v>0</v>
      </c>
      <c r="E3144" s="58">
        <v>0</v>
      </c>
    </row>
    <row r="3145" spans="1:5" x14ac:dyDescent="0.3">
      <c r="A3145" t="s">
        <v>3136</v>
      </c>
      <c r="B3145" t="s">
        <v>9502</v>
      </c>
      <c r="C3145" s="57">
        <v>13662</v>
      </c>
      <c r="D3145" s="58">
        <v>0</v>
      </c>
      <c r="E3145" s="58">
        <v>27148.470391197996</v>
      </c>
    </row>
    <row r="3146" spans="1:5" x14ac:dyDescent="0.3">
      <c r="A3146" t="s">
        <v>3137</v>
      </c>
      <c r="B3146" t="s">
        <v>9503</v>
      </c>
      <c r="C3146" s="57">
        <v>41675</v>
      </c>
      <c r="D3146" s="58">
        <v>0</v>
      </c>
      <c r="E3146" s="58">
        <v>0</v>
      </c>
    </row>
    <row r="3147" spans="1:5" x14ac:dyDescent="0.3">
      <c r="A3147" t="s">
        <v>3138</v>
      </c>
      <c r="B3147" t="s">
        <v>9504</v>
      </c>
      <c r="C3147" s="57">
        <v>41491</v>
      </c>
      <c r="D3147" s="58">
        <v>0</v>
      </c>
      <c r="E3147" s="58">
        <v>0</v>
      </c>
    </row>
    <row r="3148" spans="1:5" x14ac:dyDescent="0.3">
      <c r="A3148" t="s">
        <v>3139</v>
      </c>
      <c r="B3148" t="s">
        <v>9505</v>
      </c>
      <c r="C3148" s="57">
        <v>41349</v>
      </c>
      <c r="D3148" s="58">
        <v>10780.2075</v>
      </c>
      <c r="E3148" s="58">
        <v>53161.687810502939</v>
      </c>
    </row>
    <row r="3149" spans="1:5" x14ac:dyDescent="0.3">
      <c r="A3149" t="s">
        <v>3140</v>
      </c>
      <c r="B3149" t="s">
        <v>9506</v>
      </c>
      <c r="C3149" s="57">
        <v>41856</v>
      </c>
      <c r="D3149" s="58">
        <v>53765.561200000004</v>
      </c>
      <c r="E3149" s="58">
        <v>46817.627085218264</v>
      </c>
    </row>
    <row r="3150" spans="1:5" x14ac:dyDescent="0.3">
      <c r="A3150" t="s">
        <v>3141</v>
      </c>
      <c r="B3150" t="s">
        <v>9507</v>
      </c>
      <c r="C3150" s="57">
        <v>41637</v>
      </c>
      <c r="D3150" s="58">
        <v>0</v>
      </c>
      <c r="E3150" s="58">
        <v>0</v>
      </c>
    </row>
    <row r="3151" spans="1:5" x14ac:dyDescent="0.3">
      <c r="A3151" t="s">
        <v>3142</v>
      </c>
      <c r="B3151" t="s">
        <v>9508</v>
      </c>
      <c r="C3151" s="57">
        <v>29810</v>
      </c>
      <c r="D3151" s="58">
        <v>205264.80960000001</v>
      </c>
      <c r="E3151" s="58">
        <v>116525.24169421672</v>
      </c>
    </row>
    <row r="3152" spans="1:5" x14ac:dyDescent="0.3">
      <c r="A3152" t="s">
        <v>3143</v>
      </c>
      <c r="B3152" t="s">
        <v>9509</v>
      </c>
      <c r="C3152" s="57">
        <v>11711</v>
      </c>
      <c r="D3152" s="58">
        <v>0</v>
      </c>
      <c r="E3152" s="58">
        <v>0</v>
      </c>
    </row>
    <row r="3153" spans="1:5" x14ac:dyDescent="0.3">
      <c r="A3153" t="s">
        <v>3144</v>
      </c>
      <c r="B3153" t="s">
        <v>9510</v>
      </c>
      <c r="C3153" s="57">
        <v>42557</v>
      </c>
      <c r="D3153" s="58">
        <v>3108.0685000000003</v>
      </c>
      <c r="E3153" s="58">
        <v>0</v>
      </c>
    </row>
    <row r="3154" spans="1:5" x14ac:dyDescent="0.3">
      <c r="A3154" t="s">
        <v>3145</v>
      </c>
      <c r="B3154" t="s">
        <v>9511</v>
      </c>
      <c r="C3154" s="57">
        <v>41630</v>
      </c>
      <c r="D3154" s="58">
        <v>0</v>
      </c>
      <c r="E3154" s="58">
        <v>25833.426224661252</v>
      </c>
    </row>
    <row r="3155" spans="1:5" x14ac:dyDescent="0.3">
      <c r="A3155" t="s">
        <v>3146</v>
      </c>
      <c r="B3155" t="s">
        <v>9512</v>
      </c>
      <c r="C3155" s="57">
        <v>41868</v>
      </c>
      <c r="D3155" s="58">
        <v>0</v>
      </c>
      <c r="E3155" s="58">
        <v>0</v>
      </c>
    </row>
    <row r="3156" spans="1:5" x14ac:dyDescent="0.3">
      <c r="A3156" t="s">
        <v>3147</v>
      </c>
      <c r="B3156" t="s">
        <v>9513</v>
      </c>
      <c r="C3156" s="57">
        <v>41476</v>
      </c>
      <c r="D3156" s="58">
        <v>0</v>
      </c>
      <c r="E3156" s="58">
        <v>0</v>
      </c>
    </row>
    <row r="3157" spans="1:5" x14ac:dyDescent="0.3">
      <c r="A3157" t="s">
        <v>3148</v>
      </c>
      <c r="B3157" t="s">
        <v>9514</v>
      </c>
      <c r="C3157" s="57">
        <v>41447</v>
      </c>
      <c r="D3157" s="58">
        <v>93866.324599999993</v>
      </c>
      <c r="E3157" s="58">
        <v>81584.107238033408</v>
      </c>
    </row>
    <row r="3158" spans="1:5" x14ac:dyDescent="0.3">
      <c r="A3158" t="s">
        <v>3149</v>
      </c>
      <c r="B3158" t="s">
        <v>9515</v>
      </c>
      <c r="C3158" s="57">
        <v>41613</v>
      </c>
      <c r="D3158" s="58">
        <v>12908</v>
      </c>
      <c r="E3158" s="58">
        <v>0</v>
      </c>
    </row>
    <row r="3159" spans="1:5" x14ac:dyDescent="0.3">
      <c r="A3159" t="s">
        <v>3150</v>
      </c>
      <c r="B3159" t="s">
        <v>9516</v>
      </c>
      <c r="C3159" s="57">
        <v>41488</v>
      </c>
      <c r="D3159" s="58">
        <v>3660.8557000000001</v>
      </c>
      <c r="E3159" s="58">
        <v>3076.9978740449574</v>
      </c>
    </row>
    <row r="3160" spans="1:5" x14ac:dyDescent="0.3">
      <c r="A3160" t="s">
        <v>3151</v>
      </c>
      <c r="B3160" t="s">
        <v>9517</v>
      </c>
      <c r="C3160" s="57">
        <v>41191</v>
      </c>
      <c r="D3160" s="58">
        <v>0</v>
      </c>
      <c r="E3160" s="58">
        <v>0</v>
      </c>
    </row>
    <row r="3161" spans="1:5" x14ac:dyDescent="0.3">
      <c r="A3161" t="s">
        <v>3152</v>
      </c>
      <c r="B3161" t="s">
        <v>9518</v>
      </c>
      <c r="C3161" s="57">
        <v>40278</v>
      </c>
      <c r="D3161" s="58">
        <v>90129.303200000009</v>
      </c>
      <c r="E3161" s="58">
        <v>115056.09078941394</v>
      </c>
    </row>
    <row r="3162" spans="1:5" x14ac:dyDescent="0.3">
      <c r="A3162" t="s">
        <v>3153</v>
      </c>
      <c r="B3162" t="s">
        <v>9519</v>
      </c>
      <c r="C3162" s="57">
        <v>41507</v>
      </c>
      <c r="D3162" s="58">
        <v>3373.7682999999997</v>
      </c>
      <c r="E3162" s="58">
        <v>58986.922516958672</v>
      </c>
    </row>
    <row r="3163" spans="1:5" x14ac:dyDescent="0.3">
      <c r="A3163" t="s">
        <v>3154</v>
      </c>
      <c r="B3163" t="s">
        <v>9520</v>
      </c>
      <c r="C3163" s="57">
        <v>42653</v>
      </c>
      <c r="D3163" s="58">
        <v>176899.35980000001</v>
      </c>
      <c r="E3163" s="58">
        <v>77022.547785359086</v>
      </c>
    </row>
    <row r="3164" spans="1:5" x14ac:dyDescent="0.3">
      <c r="A3164" t="s">
        <v>3155</v>
      </c>
      <c r="B3164" t="s">
        <v>9521</v>
      </c>
      <c r="C3164" s="57">
        <v>24533</v>
      </c>
      <c r="D3164" s="58">
        <v>0</v>
      </c>
      <c r="E3164" s="58">
        <v>0</v>
      </c>
    </row>
    <row r="3165" spans="1:5" x14ac:dyDescent="0.3">
      <c r="A3165" t="s">
        <v>3156</v>
      </c>
      <c r="B3165" t="s">
        <v>9522</v>
      </c>
      <c r="C3165" s="57">
        <v>41506</v>
      </c>
      <c r="D3165" s="58">
        <v>0</v>
      </c>
      <c r="E3165" s="58">
        <v>0</v>
      </c>
    </row>
    <row r="3166" spans="1:5" x14ac:dyDescent="0.3">
      <c r="A3166" t="s">
        <v>3157</v>
      </c>
      <c r="B3166" t="s">
        <v>9523</v>
      </c>
      <c r="C3166" s="57">
        <v>40971</v>
      </c>
      <c r="D3166" s="58">
        <v>102822.8262</v>
      </c>
      <c r="E3166" s="58">
        <v>307828.20968638407</v>
      </c>
    </row>
    <row r="3167" spans="1:5" x14ac:dyDescent="0.3">
      <c r="A3167" t="s">
        <v>3158</v>
      </c>
      <c r="B3167" t="s">
        <v>9524</v>
      </c>
      <c r="C3167" s="57">
        <v>40803</v>
      </c>
      <c r="D3167" s="58">
        <v>0</v>
      </c>
      <c r="E3167" s="58">
        <v>0</v>
      </c>
    </row>
    <row r="3168" spans="1:5" x14ac:dyDescent="0.3">
      <c r="A3168" t="s">
        <v>3159</v>
      </c>
      <c r="B3168" t="s">
        <v>9525</v>
      </c>
      <c r="C3168" s="57">
        <v>40765</v>
      </c>
      <c r="D3168" s="58">
        <v>0</v>
      </c>
      <c r="E3168" s="58">
        <v>0</v>
      </c>
    </row>
    <row r="3169" spans="1:5" x14ac:dyDescent="0.3">
      <c r="A3169" t="s">
        <v>3160</v>
      </c>
      <c r="B3169" t="s">
        <v>9526</v>
      </c>
      <c r="C3169" s="57">
        <v>41000</v>
      </c>
      <c r="D3169" s="58">
        <v>0</v>
      </c>
      <c r="E3169" s="58">
        <v>0</v>
      </c>
    </row>
    <row r="3170" spans="1:5" x14ac:dyDescent="0.3">
      <c r="A3170" t="s">
        <v>3161</v>
      </c>
      <c r="B3170" t="s">
        <v>9527</v>
      </c>
      <c r="C3170" s="57">
        <v>40557</v>
      </c>
      <c r="D3170" s="58">
        <v>0</v>
      </c>
      <c r="E3170" s="58">
        <v>0</v>
      </c>
    </row>
    <row r="3171" spans="1:5" x14ac:dyDescent="0.3">
      <c r="A3171" t="s">
        <v>3162</v>
      </c>
      <c r="B3171" t="s">
        <v>9528</v>
      </c>
      <c r="C3171" s="57">
        <v>32073</v>
      </c>
      <c r="D3171" s="58">
        <v>96051.441699999996</v>
      </c>
      <c r="E3171" s="58">
        <v>147552.06499844301</v>
      </c>
    </row>
    <row r="3172" spans="1:5" x14ac:dyDescent="0.3">
      <c r="A3172" t="s">
        <v>3163</v>
      </c>
      <c r="B3172" t="s">
        <v>9529</v>
      </c>
      <c r="C3172" s="57">
        <v>32580</v>
      </c>
      <c r="D3172" s="58">
        <v>0</v>
      </c>
      <c r="E3172" s="58">
        <v>0</v>
      </c>
    </row>
    <row r="3173" spans="1:5" x14ac:dyDescent="0.3">
      <c r="A3173" t="s">
        <v>3164</v>
      </c>
      <c r="B3173" t="s">
        <v>9530</v>
      </c>
      <c r="C3173" s="57">
        <v>35466</v>
      </c>
      <c r="D3173" s="58">
        <v>60349.224000000002</v>
      </c>
      <c r="E3173" s="58">
        <v>46971.73382348429</v>
      </c>
    </row>
    <row r="3174" spans="1:5" x14ac:dyDescent="0.3">
      <c r="A3174" t="s">
        <v>3165</v>
      </c>
      <c r="B3174" t="s">
        <v>9531</v>
      </c>
      <c r="C3174" s="57">
        <v>41223</v>
      </c>
      <c r="D3174" s="58">
        <v>18993.903000000002</v>
      </c>
      <c r="E3174" s="58">
        <v>6508.441246101771</v>
      </c>
    </row>
    <row r="3175" spans="1:5" x14ac:dyDescent="0.3">
      <c r="A3175" t="s">
        <v>3166</v>
      </c>
      <c r="B3175" t="s">
        <v>9532</v>
      </c>
      <c r="C3175" s="57">
        <v>37650</v>
      </c>
      <c r="D3175" s="58">
        <v>0</v>
      </c>
      <c r="E3175" s="58">
        <v>2285.9166176126978</v>
      </c>
    </row>
    <row r="3176" spans="1:5" x14ac:dyDescent="0.3">
      <c r="A3176" t="s">
        <v>3167</v>
      </c>
      <c r="B3176" t="s">
        <v>9533</v>
      </c>
      <c r="C3176" s="57">
        <v>40903</v>
      </c>
      <c r="D3176" s="58">
        <v>0</v>
      </c>
      <c r="E3176" s="58">
        <v>40149.942209574932</v>
      </c>
    </row>
    <row r="3177" spans="1:5" x14ac:dyDescent="0.3">
      <c r="A3177" t="s">
        <v>3168</v>
      </c>
      <c r="B3177" t="s">
        <v>9534</v>
      </c>
      <c r="C3177" s="57">
        <v>41233</v>
      </c>
      <c r="D3177" s="58">
        <v>11479.828800000001</v>
      </c>
      <c r="E3177" s="58">
        <v>0</v>
      </c>
    </row>
    <row r="3178" spans="1:5" x14ac:dyDescent="0.3">
      <c r="A3178" t="s">
        <v>3169</v>
      </c>
      <c r="B3178" t="s">
        <v>9535</v>
      </c>
      <c r="C3178" s="57">
        <v>40928</v>
      </c>
      <c r="D3178" s="58">
        <v>13044.288400000001</v>
      </c>
      <c r="E3178" s="58">
        <v>65248.792981834798</v>
      </c>
    </row>
    <row r="3179" spans="1:5" x14ac:dyDescent="0.3">
      <c r="A3179" t="s">
        <v>3170</v>
      </c>
      <c r="B3179" t="s">
        <v>9536</v>
      </c>
      <c r="C3179" s="57">
        <v>41316</v>
      </c>
      <c r="D3179" s="58">
        <v>0</v>
      </c>
      <c r="E3179" s="58">
        <v>0</v>
      </c>
    </row>
    <row r="3180" spans="1:5" x14ac:dyDescent="0.3">
      <c r="A3180" t="s">
        <v>3171</v>
      </c>
      <c r="B3180" t="s">
        <v>9537</v>
      </c>
      <c r="C3180" s="57">
        <v>48101</v>
      </c>
      <c r="D3180" s="58">
        <v>0</v>
      </c>
      <c r="E3180" s="58">
        <v>0</v>
      </c>
    </row>
    <row r="3181" spans="1:5" x14ac:dyDescent="0.3">
      <c r="A3181" t="s">
        <v>3172</v>
      </c>
      <c r="B3181" t="s">
        <v>9538</v>
      </c>
      <c r="C3181" s="57">
        <v>29810</v>
      </c>
      <c r="D3181" s="58">
        <v>40568</v>
      </c>
      <c r="E3181" s="58">
        <v>0</v>
      </c>
    </row>
    <row r="3182" spans="1:5" x14ac:dyDescent="0.3">
      <c r="A3182" t="s">
        <v>3173</v>
      </c>
      <c r="B3182" t="s">
        <v>9539</v>
      </c>
      <c r="C3182" s="57">
        <v>42683</v>
      </c>
      <c r="D3182" s="58">
        <v>49668.474799999996</v>
      </c>
      <c r="E3182" s="58">
        <v>63974.84394550234</v>
      </c>
    </row>
    <row r="3183" spans="1:5" x14ac:dyDescent="0.3">
      <c r="A3183" t="s">
        <v>3174</v>
      </c>
      <c r="B3183" t="s">
        <v>9540</v>
      </c>
      <c r="C3183" s="57">
        <v>43318</v>
      </c>
      <c r="D3183" s="58">
        <v>0</v>
      </c>
      <c r="E3183" s="58">
        <v>0</v>
      </c>
    </row>
    <row r="3184" spans="1:5" x14ac:dyDescent="0.3">
      <c r="A3184" t="s">
        <v>3175</v>
      </c>
      <c r="B3184" t="s">
        <v>9541</v>
      </c>
      <c r="C3184" s="57">
        <v>75219</v>
      </c>
      <c r="D3184" s="58">
        <v>0</v>
      </c>
      <c r="E3184" s="58">
        <v>0</v>
      </c>
    </row>
    <row r="3185" spans="1:5" x14ac:dyDescent="0.3">
      <c r="A3185" t="s">
        <v>3176</v>
      </c>
      <c r="B3185" t="s">
        <v>9542</v>
      </c>
      <c r="C3185" s="57">
        <v>41516</v>
      </c>
      <c r="D3185" s="58">
        <v>472313.44580000004</v>
      </c>
      <c r="E3185" s="58">
        <v>431956.05046839133</v>
      </c>
    </row>
    <row r="3186" spans="1:5" x14ac:dyDescent="0.3">
      <c r="A3186" t="s">
        <v>3177</v>
      </c>
      <c r="B3186" t="s">
        <v>9543</v>
      </c>
      <c r="C3186" s="57">
        <v>46724</v>
      </c>
      <c r="D3186" s="58">
        <v>0</v>
      </c>
      <c r="E3186" s="58">
        <v>0</v>
      </c>
    </row>
    <row r="3187" spans="1:5" x14ac:dyDescent="0.3">
      <c r="A3187" t="s">
        <v>3178</v>
      </c>
      <c r="B3187" t="s">
        <v>9544</v>
      </c>
      <c r="C3187" s="57">
        <v>42148</v>
      </c>
      <c r="D3187" s="58">
        <v>0</v>
      </c>
      <c r="E3187" s="58">
        <v>11958.682889443508</v>
      </c>
    </row>
    <row r="3188" spans="1:5" x14ac:dyDescent="0.3">
      <c r="A3188" t="s">
        <v>3179</v>
      </c>
      <c r="B3188" t="s">
        <v>9545</v>
      </c>
      <c r="C3188" s="57">
        <v>50195</v>
      </c>
      <c r="D3188" s="58">
        <v>0</v>
      </c>
      <c r="E3188" s="58">
        <v>0</v>
      </c>
    </row>
    <row r="3189" spans="1:5" x14ac:dyDescent="0.3">
      <c r="A3189" t="s">
        <v>3180</v>
      </c>
      <c r="B3189" t="s">
        <v>9546</v>
      </c>
      <c r="C3189" s="57">
        <v>41052</v>
      </c>
      <c r="D3189" s="58">
        <v>5532</v>
      </c>
      <c r="E3189" s="58">
        <v>0</v>
      </c>
    </row>
    <row r="3190" spans="1:5" x14ac:dyDescent="0.3">
      <c r="A3190" t="s">
        <v>3181</v>
      </c>
      <c r="B3190" t="s">
        <v>9547</v>
      </c>
      <c r="C3190" s="57">
        <v>48348</v>
      </c>
      <c r="D3190" s="58">
        <v>0</v>
      </c>
      <c r="E3190" s="58">
        <v>0</v>
      </c>
    </row>
    <row r="3191" spans="1:5" x14ac:dyDescent="0.3">
      <c r="A3191" t="s">
        <v>3182</v>
      </c>
      <c r="B3191" t="s">
        <v>9548</v>
      </c>
      <c r="C3191" s="57">
        <v>41532</v>
      </c>
      <c r="D3191" s="58">
        <v>0</v>
      </c>
      <c r="E3191" s="58">
        <v>41757.789178817126</v>
      </c>
    </row>
    <row r="3192" spans="1:5" x14ac:dyDescent="0.3">
      <c r="A3192" t="s">
        <v>3183</v>
      </c>
      <c r="B3192" t="s">
        <v>9549</v>
      </c>
      <c r="C3192" s="57">
        <v>81316</v>
      </c>
      <c r="D3192" s="58">
        <v>0</v>
      </c>
      <c r="E3192" s="58">
        <v>34715.111240059799</v>
      </c>
    </row>
    <row r="3193" spans="1:5" x14ac:dyDescent="0.3">
      <c r="A3193" t="s">
        <v>3184</v>
      </c>
      <c r="B3193" t="s">
        <v>9550</v>
      </c>
      <c r="C3193" s="57">
        <v>41005</v>
      </c>
      <c r="D3193" s="58">
        <v>0</v>
      </c>
      <c r="E3193" s="58">
        <v>0</v>
      </c>
    </row>
    <row r="3194" spans="1:5" x14ac:dyDescent="0.3">
      <c r="A3194" t="s">
        <v>3185</v>
      </c>
      <c r="B3194" t="s">
        <v>9551</v>
      </c>
      <c r="C3194" s="57">
        <v>41005</v>
      </c>
      <c r="D3194" s="58">
        <v>0</v>
      </c>
      <c r="E3194" s="58">
        <v>0</v>
      </c>
    </row>
    <row r="3195" spans="1:5" x14ac:dyDescent="0.3">
      <c r="A3195" t="s">
        <v>3186</v>
      </c>
      <c r="B3195" t="s">
        <v>9552</v>
      </c>
      <c r="C3195" s="57">
        <v>69539</v>
      </c>
      <c r="D3195" s="58">
        <v>0</v>
      </c>
      <c r="E3195" s="58">
        <v>0</v>
      </c>
    </row>
    <row r="3196" spans="1:5" x14ac:dyDescent="0.3">
      <c r="A3196" t="s">
        <v>3187</v>
      </c>
      <c r="B3196" t="s">
        <v>9553</v>
      </c>
      <c r="C3196" s="57">
        <v>45000</v>
      </c>
      <c r="D3196" s="58">
        <v>0</v>
      </c>
      <c r="E3196" s="58">
        <v>53115.455789023137</v>
      </c>
    </row>
    <row r="3197" spans="1:5" x14ac:dyDescent="0.3">
      <c r="A3197" t="s">
        <v>3188</v>
      </c>
      <c r="B3197" t="s">
        <v>9554</v>
      </c>
      <c r="C3197" s="57">
        <v>71008</v>
      </c>
      <c r="D3197" s="58">
        <v>13493.428</v>
      </c>
      <c r="E3197" s="58">
        <v>11819.986825004085</v>
      </c>
    </row>
    <row r="3198" spans="1:5" x14ac:dyDescent="0.3">
      <c r="A3198" t="s">
        <v>3189</v>
      </c>
      <c r="B3198" t="s">
        <v>9555</v>
      </c>
      <c r="C3198" s="57">
        <v>31384</v>
      </c>
      <c r="D3198" s="58">
        <v>0</v>
      </c>
      <c r="E3198" s="58">
        <v>0</v>
      </c>
    </row>
    <row r="3199" spans="1:5" x14ac:dyDescent="0.3">
      <c r="A3199" t="s">
        <v>3190</v>
      </c>
      <c r="B3199" t="s">
        <v>9556</v>
      </c>
      <c r="C3199" s="57">
        <v>40765</v>
      </c>
      <c r="D3199" s="58">
        <v>0</v>
      </c>
      <c r="E3199" s="58">
        <v>0</v>
      </c>
    </row>
    <row r="3200" spans="1:5" x14ac:dyDescent="0.3">
      <c r="A3200" t="s">
        <v>3191</v>
      </c>
      <c r="B3200" t="s">
        <v>9557</v>
      </c>
      <c r="C3200" s="57">
        <v>41516</v>
      </c>
      <c r="D3200" s="58">
        <v>58660.044699999999</v>
      </c>
      <c r="E3200" s="58">
        <v>20.547565102136609</v>
      </c>
    </row>
    <row r="3201" spans="1:5" x14ac:dyDescent="0.3">
      <c r="A3201" t="s">
        <v>3192</v>
      </c>
      <c r="B3201" t="s">
        <v>9558</v>
      </c>
      <c r="C3201" s="57">
        <v>44397</v>
      </c>
      <c r="D3201" s="58">
        <v>39103.251599999996</v>
      </c>
      <c r="E3201" s="58">
        <v>8671.0724731016489</v>
      </c>
    </row>
    <row r="3202" spans="1:5" x14ac:dyDescent="0.3">
      <c r="A3202" t="s">
        <v>3193</v>
      </c>
      <c r="B3202" t="s">
        <v>9559</v>
      </c>
      <c r="C3202" s="57">
        <v>37949</v>
      </c>
      <c r="D3202" s="58">
        <v>22168.1908</v>
      </c>
      <c r="E3202" s="58">
        <v>97082.108216319946</v>
      </c>
    </row>
    <row r="3203" spans="1:5" x14ac:dyDescent="0.3">
      <c r="A3203" t="s">
        <v>3194</v>
      </c>
      <c r="B3203" t="s">
        <v>9560</v>
      </c>
      <c r="C3203" s="57">
        <v>74492</v>
      </c>
      <c r="D3203" s="58">
        <v>0</v>
      </c>
      <c r="E3203" s="58">
        <v>0</v>
      </c>
    </row>
    <row r="3204" spans="1:5" x14ac:dyDescent="0.3">
      <c r="A3204" t="s">
        <v>3195</v>
      </c>
      <c r="B3204" t="s">
        <v>9561</v>
      </c>
      <c r="C3204" s="57">
        <v>75597</v>
      </c>
      <c r="D3204" s="58">
        <v>6728.6167999999998</v>
      </c>
      <c r="E3204" s="58">
        <v>161406.2607685586</v>
      </c>
    </row>
    <row r="3205" spans="1:5" x14ac:dyDescent="0.3">
      <c r="A3205" t="s">
        <v>3196</v>
      </c>
      <c r="B3205" t="s">
        <v>9562</v>
      </c>
      <c r="C3205" s="57">
        <v>31017</v>
      </c>
      <c r="D3205" s="58">
        <v>178967.28959999999</v>
      </c>
      <c r="E3205" s="58">
        <v>191580.36012104619</v>
      </c>
    </row>
    <row r="3206" spans="1:5" x14ac:dyDescent="0.3">
      <c r="A3206" t="s">
        <v>3197</v>
      </c>
      <c r="B3206" t="s">
        <v>9563</v>
      </c>
      <c r="C3206" s="57">
        <v>61284</v>
      </c>
      <c r="D3206" s="58">
        <v>0</v>
      </c>
      <c r="E3206" s="58">
        <v>2989.6707223608769</v>
      </c>
    </row>
    <row r="3207" spans="1:5" x14ac:dyDescent="0.3">
      <c r="A3207" t="s">
        <v>3198</v>
      </c>
      <c r="B3207" t="s">
        <v>9564</v>
      </c>
      <c r="C3207" s="57">
        <v>41483</v>
      </c>
      <c r="D3207" s="58">
        <v>0</v>
      </c>
      <c r="E3207" s="58">
        <v>0</v>
      </c>
    </row>
    <row r="3208" spans="1:5" x14ac:dyDescent="0.3">
      <c r="A3208" t="s">
        <v>3199</v>
      </c>
      <c r="B3208" t="s">
        <v>9565</v>
      </c>
      <c r="C3208" s="57">
        <v>79536</v>
      </c>
      <c r="D3208" s="58">
        <v>43324.297899999998</v>
      </c>
      <c r="E3208" s="58">
        <v>31591.881344535035</v>
      </c>
    </row>
    <row r="3209" spans="1:5" x14ac:dyDescent="0.3">
      <c r="A3209" t="s">
        <v>3200</v>
      </c>
      <c r="B3209" t="s">
        <v>9566</v>
      </c>
      <c r="C3209" s="57">
        <v>28563</v>
      </c>
      <c r="D3209" s="58">
        <v>0</v>
      </c>
      <c r="E3209" s="58">
        <v>0</v>
      </c>
    </row>
    <row r="3210" spans="1:5" x14ac:dyDescent="0.3">
      <c r="A3210" t="s">
        <v>3201</v>
      </c>
      <c r="B3210" t="s">
        <v>9567</v>
      </c>
      <c r="C3210" s="57">
        <v>41223</v>
      </c>
      <c r="D3210" s="58">
        <v>0</v>
      </c>
      <c r="E3210" s="58">
        <v>0</v>
      </c>
    </row>
    <row r="3211" spans="1:5" x14ac:dyDescent="0.3">
      <c r="A3211" t="s">
        <v>3202</v>
      </c>
      <c r="B3211" t="s">
        <v>9568</v>
      </c>
      <c r="C3211" s="57">
        <v>41693</v>
      </c>
      <c r="D3211" s="58">
        <v>0</v>
      </c>
      <c r="E3211" s="58">
        <v>0</v>
      </c>
    </row>
    <row r="3212" spans="1:5" x14ac:dyDescent="0.3">
      <c r="A3212" t="s">
        <v>3203</v>
      </c>
      <c r="B3212" t="s">
        <v>9569</v>
      </c>
      <c r="C3212" s="57">
        <v>41413</v>
      </c>
      <c r="D3212" s="58">
        <v>0</v>
      </c>
      <c r="E3212" s="58">
        <v>0</v>
      </c>
    </row>
    <row r="3213" spans="1:5" x14ac:dyDescent="0.3">
      <c r="A3213" t="s">
        <v>3204</v>
      </c>
      <c r="B3213" t="s">
        <v>9570</v>
      </c>
      <c r="C3213" s="57">
        <v>41376</v>
      </c>
      <c r="D3213" s="58">
        <v>10862.8788</v>
      </c>
      <c r="E3213" s="58">
        <v>6487.8936809996349</v>
      </c>
    </row>
    <row r="3214" spans="1:5" x14ac:dyDescent="0.3">
      <c r="A3214" t="s">
        <v>3205</v>
      </c>
      <c r="B3214" t="s">
        <v>9571</v>
      </c>
      <c r="C3214" s="57">
        <v>42634</v>
      </c>
      <c r="D3214" s="58">
        <v>28994</v>
      </c>
      <c r="E3214" s="58">
        <v>1931.4711196008411</v>
      </c>
    </row>
    <row r="3215" spans="1:5" x14ac:dyDescent="0.3">
      <c r="A3215" t="s">
        <v>3206</v>
      </c>
      <c r="B3215" t="s">
        <v>9571</v>
      </c>
      <c r="C3215" s="57">
        <v>42634</v>
      </c>
      <c r="D3215" s="58">
        <v>0</v>
      </c>
      <c r="E3215" s="58">
        <v>0</v>
      </c>
    </row>
    <row r="3216" spans="1:5" x14ac:dyDescent="0.3">
      <c r="A3216" t="s">
        <v>3207</v>
      </c>
      <c r="B3216" t="s">
        <v>9571</v>
      </c>
      <c r="C3216" s="57">
        <v>42634</v>
      </c>
      <c r="D3216" s="58">
        <v>21745.5</v>
      </c>
      <c r="E3216" s="58">
        <v>17917.476769063123</v>
      </c>
    </row>
    <row r="3217" spans="1:5" x14ac:dyDescent="0.3">
      <c r="A3217" t="s">
        <v>3208</v>
      </c>
      <c r="B3217" t="s">
        <v>9572</v>
      </c>
      <c r="C3217" s="57">
        <v>41376</v>
      </c>
      <c r="D3217" s="58">
        <v>22090.984499999999</v>
      </c>
      <c r="E3217" s="58">
        <v>12241.211909597883</v>
      </c>
    </row>
    <row r="3218" spans="1:5" x14ac:dyDescent="0.3">
      <c r="A3218" t="s">
        <v>3209</v>
      </c>
      <c r="B3218" t="s">
        <v>9573</v>
      </c>
      <c r="C3218" s="57">
        <v>41527</v>
      </c>
      <c r="D3218" s="58">
        <v>156769.8965</v>
      </c>
      <c r="E3218" s="58">
        <v>128247.62758498565</v>
      </c>
    </row>
    <row r="3219" spans="1:5" x14ac:dyDescent="0.3">
      <c r="A3219" t="s">
        <v>3210</v>
      </c>
      <c r="B3219" t="s">
        <v>9574</v>
      </c>
      <c r="C3219" s="57">
        <v>41813</v>
      </c>
      <c r="D3219" s="58">
        <v>316831.71260000003</v>
      </c>
      <c r="E3219" s="58">
        <v>151579.38775846176</v>
      </c>
    </row>
    <row r="3220" spans="1:5" x14ac:dyDescent="0.3">
      <c r="A3220" t="s">
        <v>3211</v>
      </c>
      <c r="B3220" t="s">
        <v>9575</v>
      </c>
      <c r="C3220" s="57">
        <v>41778</v>
      </c>
      <c r="D3220" s="58">
        <v>42207.744000000006</v>
      </c>
      <c r="E3220" s="58">
        <v>42831.399455403756</v>
      </c>
    </row>
    <row r="3221" spans="1:5" x14ac:dyDescent="0.3">
      <c r="A3221" t="s">
        <v>3212</v>
      </c>
      <c r="B3221" t="s">
        <v>9576</v>
      </c>
      <c r="C3221" s="57">
        <v>41286</v>
      </c>
      <c r="D3221" s="58">
        <v>0</v>
      </c>
      <c r="E3221" s="58">
        <v>0</v>
      </c>
    </row>
    <row r="3222" spans="1:5" x14ac:dyDescent="0.3">
      <c r="A3222" t="s">
        <v>3213</v>
      </c>
      <c r="B3222" t="s">
        <v>9577</v>
      </c>
      <c r="C3222" s="57">
        <v>22725</v>
      </c>
      <c r="D3222" s="58">
        <v>66288.728000000003</v>
      </c>
      <c r="E3222" s="58">
        <v>98458.795078163093</v>
      </c>
    </row>
    <row r="3223" spans="1:5" x14ac:dyDescent="0.3">
      <c r="A3223" t="s">
        <v>3214</v>
      </c>
      <c r="B3223" t="s">
        <v>9578</v>
      </c>
      <c r="C3223" s="57">
        <v>25351</v>
      </c>
      <c r="D3223" s="58">
        <v>0</v>
      </c>
      <c r="E3223" s="58">
        <v>0</v>
      </c>
    </row>
    <row r="3224" spans="1:5" x14ac:dyDescent="0.3">
      <c r="A3224" t="s">
        <v>3215</v>
      </c>
      <c r="B3224" t="s">
        <v>9579</v>
      </c>
      <c r="C3224" s="57">
        <v>27910</v>
      </c>
      <c r="D3224" s="58">
        <v>114786.49189999999</v>
      </c>
      <c r="E3224" s="58">
        <v>148219.86086426245</v>
      </c>
    </row>
    <row r="3225" spans="1:5" x14ac:dyDescent="0.3">
      <c r="A3225" t="s">
        <v>3216</v>
      </c>
      <c r="B3225" t="s">
        <v>9580</v>
      </c>
      <c r="C3225" s="57">
        <v>74531</v>
      </c>
      <c r="D3225" s="58">
        <v>0</v>
      </c>
      <c r="E3225" s="58">
        <v>113905.42714369429</v>
      </c>
    </row>
    <row r="3226" spans="1:5" x14ac:dyDescent="0.3">
      <c r="A3226" t="s">
        <v>3217</v>
      </c>
      <c r="B3226" t="s">
        <v>9581</v>
      </c>
      <c r="C3226" s="57">
        <v>28601</v>
      </c>
      <c r="D3226" s="58">
        <v>0</v>
      </c>
      <c r="E3226" s="58">
        <v>0</v>
      </c>
    </row>
    <row r="3227" spans="1:5" x14ac:dyDescent="0.3">
      <c r="A3227" t="s">
        <v>3218</v>
      </c>
      <c r="B3227" t="s">
        <v>9582</v>
      </c>
      <c r="C3227" s="57">
        <v>29056</v>
      </c>
      <c r="D3227" s="58">
        <v>0</v>
      </c>
      <c r="E3227" s="58">
        <v>0</v>
      </c>
    </row>
    <row r="3228" spans="1:5" x14ac:dyDescent="0.3">
      <c r="A3228" t="s">
        <v>3219</v>
      </c>
      <c r="B3228" t="s">
        <v>9583</v>
      </c>
      <c r="C3228" s="57">
        <v>41454</v>
      </c>
      <c r="D3228" s="58">
        <v>0</v>
      </c>
      <c r="E3228" s="58">
        <v>0</v>
      </c>
    </row>
    <row r="3229" spans="1:5" x14ac:dyDescent="0.3">
      <c r="A3229" t="s">
        <v>3220</v>
      </c>
      <c r="B3229" t="s">
        <v>9584</v>
      </c>
      <c r="C3229" s="57">
        <v>85255</v>
      </c>
      <c r="D3229" s="58">
        <v>0</v>
      </c>
      <c r="E3229" s="58">
        <v>0</v>
      </c>
    </row>
    <row r="3230" spans="1:5" x14ac:dyDescent="0.3">
      <c r="A3230" t="s">
        <v>3221</v>
      </c>
      <c r="B3230" t="s">
        <v>9585</v>
      </c>
      <c r="C3230" s="57">
        <v>41127</v>
      </c>
      <c r="D3230" s="58">
        <v>0</v>
      </c>
      <c r="E3230" s="58">
        <v>0</v>
      </c>
    </row>
    <row r="3231" spans="1:5" x14ac:dyDescent="0.3">
      <c r="A3231" t="s">
        <v>3222</v>
      </c>
      <c r="B3231" t="s">
        <v>9586</v>
      </c>
      <c r="C3231" s="57">
        <v>41886</v>
      </c>
      <c r="D3231" s="58">
        <v>0</v>
      </c>
      <c r="E3231" s="58">
        <v>0</v>
      </c>
    </row>
    <row r="3232" spans="1:5" x14ac:dyDescent="0.3">
      <c r="A3232" t="s">
        <v>3223</v>
      </c>
      <c r="B3232" t="s">
        <v>9587</v>
      </c>
      <c r="C3232" s="57">
        <v>42587</v>
      </c>
      <c r="D3232" s="58">
        <v>0</v>
      </c>
      <c r="E3232" s="58">
        <v>0</v>
      </c>
    </row>
    <row r="3233" spans="1:5" x14ac:dyDescent="0.3">
      <c r="A3233" t="s">
        <v>3224</v>
      </c>
      <c r="B3233" t="s">
        <v>9588</v>
      </c>
      <c r="C3233" s="57">
        <v>43980</v>
      </c>
      <c r="D3233" s="58">
        <v>0</v>
      </c>
      <c r="E3233" s="58">
        <v>0</v>
      </c>
    </row>
    <row r="3234" spans="1:5" x14ac:dyDescent="0.3">
      <c r="A3234" t="s">
        <v>3225</v>
      </c>
      <c r="B3234" t="s">
        <v>9589</v>
      </c>
      <c r="C3234" s="57">
        <v>40934</v>
      </c>
      <c r="D3234" s="58">
        <v>0</v>
      </c>
      <c r="E3234" s="58">
        <v>0</v>
      </c>
    </row>
    <row r="3235" spans="1:5" x14ac:dyDescent="0.3">
      <c r="A3235" t="s">
        <v>3226</v>
      </c>
      <c r="B3235" t="s">
        <v>9590</v>
      </c>
      <c r="C3235" s="57">
        <v>41338</v>
      </c>
      <c r="D3235" s="58">
        <v>23915.804500000002</v>
      </c>
      <c r="E3235" s="58">
        <v>199080.22138332608</v>
      </c>
    </row>
    <row r="3236" spans="1:5" x14ac:dyDescent="0.3">
      <c r="A3236" t="s">
        <v>3227</v>
      </c>
      <c r="B3236" t="s">
        <v>9591</v>
      </c>
      <c r="C3236" s="57">
        <v>40941</v>
      </c>
      <c r="D3236" s="58">
        <v>0</v>
      </c>
      <c r="E3236" s="58">
        <v>0</v>
      </c>
    </row>
    <row r="3237" spans="1:5" x14ac:dyDescent="0.3">
      <c r="A3237" t="s">
        <v>3228</v>
      </c>
      <c r="B3237" t="s">
        <v>9592</v>
      </c>
      <c r="C3237" s="57">
        <v>31657</v>
      </c>
      <c r="D3237" s="58">
        <v>0</v>
      </c>
      <c r="E3237" s="58">
        <v>55771.228578474285</v>
      </c>
    </row>
    <row r="3238" spans="1:5" x14ac:dyDescent="0.3">
      <c r="A3238" t="s">
        <v>3229</v>
      </c>
      <c r="B3238" t="s">
        <v>9593</v>
      </c>
      <c r="C3238" s="57">
        <v>32580</v>
      </c>
      <c r="D3238" s="58">
        <v>0</v>
      </c>
      <c r="E3238" s="58">
        <v>0</v>
      </c>
    </row>
    <row r="3239" spans="1:5" x14ac:dyDescent="0.3">
      <c r="A3239" t="s">
        <v>3230</v>
      </c>
      <c r="B3239" t="s">
        <v>9594</v>
      </c>
      <c r="C3239" s="57">
        <v>48101</v>
      </c>
      <c r="D3239" s="58">
        <v>355987.72399999999</v>
      </c>
      <c r="E3239" s="58">
        <v>291883.29916712607</v>
      </c>
    </row>
    <row r="3240" spans="1:5" x14ac:dyDescent="0.3">
      <c r="A3240" t="s">
        <v>3231</v>
      </c>
      <c r="B3240" t="s">
        <v>9595</v>
      </c>
      <c r="C3240" s="57">
        <v>52131</v>
      </c>
      <c r="D3240" s="58">
        <v>0</v>
      </c>
      <c r="E3240" s="58">
        <v>0</v>
      </c>
    </row>
    <row r="3241" spans="1:5" x14ac:dyDescent="0.3">
      <c r="A3241" t="s">
        <v>3232</v>
      </c>
      <c r="B3241" t="s">
        <v>9596</v>
      </c>
      <c r="C3241" s="57">
        <v>52274</v>
      </c>
      <c r="D3241" s="58">
        <v>27660</v>
      </c>
      <c r="E3241" s="58">
        <v>47922.058709458113</v>
      </c>
    </row>
    <row r="3242" spans="1:5" x14ac:dyDescent="0.3">
      <c r="A3242" t="s">
        <v>3233</v>
      </c>
      <c r="B3242" t="s">
        <v>9597</v>
      </c>
      <c r="C3242" s="57">
        <v>53015</v>
      </c>
      <c r="D3242" s="58">
        <v>0</v>
      </c>
      <c r="E3242" s="58">
        <v>42548.870435249381</v>
      </c>
    </row>
    <row r="3243" spans="1:5" x14ac:dyDescent="0.3">
      <c r="A3243" t="s">
        <v>3234</v>
      </c>
      <c r="B3243" t="s">
        <v>9598</v>
      </c>
      <c r="C3243" s="57">
        <v>55238</v>
      </c>
      <c r="D3243" s="58">
        <v>0</v>
      </c>
      <c r="E3243" s="58">
        <v>12174.432323015941</v>
      </c>
    </row>
    <row r="3244" spans="1:5" x14ac:dyDescent="0.3">
      <c r="A3244" t="s">
        <v>3235</v>
      </c>
      <c r="B3244" t="s">
        <v>9599</v>
      </c>
      <c r="C3244" s="57">
        <v>22725</v>
      </c>
      <c r="D3244" s="58">
        <v>0</v>
      </c>
      <c r="E3244" s="58">
        <v>0</v>
      </c>
    </row>
    <row r="3245" spans="1:5" x14ac:dyDescent="0.3">
      <c r="A3245" t="s">
        <v>3236</v>
      </c>
      <c r="B3245" t="s">
        <v>9600</v>
      </c>
      <c r="C3245" s="57">
        <v>77975</v>
      </c>
      <c r="D3245" s="58">
        <v>13292.713599999999</v>
      </c>
      <c r="E3245" s="58">
        <v>0</v>
      </c>
    </row>
    <row r="3246" spans="1:5" x14ac:dyDescent="0.3">
      <c r="A3246" t="s">
        <v>3237</v>
      </c>
      <c r="B3246" t="s">
        <v>9601</v>
      </c>
      <c r="C3246" s="57">
        <v>47920</v>
      </c>
      <c r="D3246" s="58">
        <v>0</v>
      </c>
      <c r="E3246" s="58">
        <v>0</v>
      </c>
    </row>
    <row r="3247" spans="1:5" x14ac:dyDescent="0.3">
      <c r="A3247" t="s">
        <v>3238</v>
      </c>
      <c r="B3247" t="s">
        <v>9602</v>
      </c>
      <c r="C3247" s="57">
        <v>40662</v>
      </c>
      <c r="D3247" s="58">
        <v>5532</v>
      </c>
      <c r="E3247" s="58">
        <v>0</v>
      </c>
    </row>
    <row r="3248" spans="1:5" x14ac:dyDescent="0.3">
      <c r="A3248" t="s">
        <v>3239</v>
      </c>
      <c r="B3248" t="s">
        <v>9603</v>
      </c>
      <c r="C3248" s="57">
        <v>41148</v>
      </c>
      <c r="D3248" s="58">
        <v>248015.70319999999</v>
      </c>
      <c r="E3248" s="58">
        <v>279313.32621589402</v>
      </c>
    </row>
    <row r="3249" spans="1:5" x14ac:dyDescent="0.3">
      <c r="A3249" t="s">
        <v>3240</v>
      </c>
      <c r="B3249" t="s">
        <v>9604</v>
      </c>
      <c r="C3249" s="57">
        <v>72853</v>
      </c>
      <c r="D3249" s="58">
        <v>3542.4013000000004</v>
      </c>
      <c r="E3249" s="58">
        <v>0</v>
      </c>
    </row>
    <row r="3250" spans="1:5" x14ac:dyDescent="0.3">
      <c r="A3250" t="s">
        <v>3241</v>
      </c>
      <c r="B3250" t="s">
        <v>9605</v>
      </c>
      <c r="C3250" s="57">
        <v>75219</v>
      </c>
      <c r="D3250" s="58">
        <v>83114.383000000002</v>
      </c>
      <c r="E3250" s="58">
        <v>0</v>
      </c>
    </row>
    <row r="3251" spans="1:5" x14ac:dyDescent="0.3">
      <c r="A3251" t="s">
        <v>3242</v>
      </c>
      <c r="B3251" t="s">
        <v>9606</v>
      </c>
      <c r="C3251" s="57">
        <v>75388</v>
      </c>
      <c r="D3251" s="58">
        <v>0</v>
      </c>
      <c r="E3251" s="58">
        <v>0</v>
      </c>
    </row>
    <row r="3252" spans="1:5" x14ac:dyDescent="0.3">
      <c r="A3252" t="s">
        <v>3243</v>
      </c>
      <c r="B3252" t="s">
        <v>9607</v>
      </c>
      <c r="C3252" s="57">
        <v>41012</v>
      </c>
      <c r="D3252" s="58">
        <v>99115.544599999979</v>
      </c>
      <c r="E3252" s="58">
        <v>136204.67217078805</v>
      </c>
    </row>
    <row r="3253" spans="1:5" x14ac:dyDescent="0.3">
      <c r="A3253" t="s">
        <v>3244</v>
      </c>
      <c r="B3253" t="s">
        <v>9608</v>
      </c>
      <c r="C3253" s="57">
        <v>40967</v>
      </c>
      <c r="D3253" s="58">
        <v>0</v>
      </c>
      <c r="E3253" s="58">
        <v>0</v>
      </c>
    </row>
    <row r="3254" spans="1:5" x14ac:dyDescent="0.3">
      <c r="A3254" t="s">
        <v>3245</v>
      </c>
      <c r="B3254" t="s">
        <v>9609</v>
      </c>
      <c r="C3254" s="57">
        <v>46385</v>
      </c>
      <c r="D3254" s="58">
        <v>0</v>
      </c>
      <c r="E3254" s="58">
        <v>19176.015131568991</v>
      </c>
    </row>
    <row r="3255" spans="1:5" x14ac:dyDescent="0.3">
      <c r="A3255" t="s">
        <v>3246</v>
      </c>
      <c r="B3255" t="s">
        <v>9610</v>
      </c>
      <c r="C3255" s="57">
        <v>70002</v>
      </c>
      <c r="D3255" s="58">
        <v>0</v>
      </c>
      <c r="E3255" s="58">
        <v>0</v>
      </c>
    </row>
    <row r="3256" spans="1:5" x14ac:dyDescent="0.3">
      <c r="A3256" t="s">
        <v>3247</v>
      </c>
      <c r="B3256" t="s">
        <v>9611</v>
      </c>
      <c r="C3256" s="57">
        <v>40775</v>
      </c>
      <c r="D3256" s="58">
        <v>0</v>
      </c>
      <c r="E3256" s="58">
        <v>0</v>
      </c>
    </row>
    <row r="3257" spans="1:5" x14ac:dyDescent="0.3">
      <c r="A3257" t="s">
        <v>3248</v>
      </c>
      <c r="B3257" t="s">
        <v>9612</v>
      </c>
      <c r="C3257" s="57">
        <v>42587</v>
      </c>
      <c r="D3257" s="58">
        <v>0</v>
      </c>
      <c r="E3257" s="58">
        <v>0</v>
      </c>
    </row>
    <row r="3258" spans="1:5" x14ac:dyDescent="0.3">
      <c r="A3258" t="s">
        <v>3249</v>
      </c>
      <c r="B3258" t="s">
        <v>9613</v>
      </c>
      <c r="C3258" s="57">
        <v>83149</v>
      </c>
      <c r="D3258" s="58">
        <v>0</v>
      </c>
      <c r="E3258" s="58">
        <v>48466.569184664724</v>
      </c>
    </row>
    <row r="3259" spans="1:5" x14ac:dyDescent="0.3">
      <c r="A3259" t="s">
        <v>3250</v>
      </c>
      <c r="B3259" t="s">
        <v>9614</v>
      </c>
      <c r="C3259" s="57">
        <v>84579</v>
      </c>
      <c r="D3259" s="58">
        <v>0</v>
      </c>
      <c r="E3259" s="58">
        <v>10165.907834282087</v>
      </c>
    </row>
    <row r="3260" spans="1:5" x14ac:dyDescent="0.3">
      <c r="A3260" t="s">
        <v>3251</v>
      </c>
      <c r="B3260" t="s">
        <v>9615</v>
      </c>
      <c r="C3260" s="57">
        <v>73919</v>
      </c>
      <c r="D3260" s="58">
        <v>0</v>
      </c>
      <c r="E3260" s="58">
        <v>93167.797064362923</v>
      </c>
    </row>
    <row r="3261" spans="1:5" x14ac:dyDescent="0.3">
      <c r="A3261" t="s">
        <v>3252</v>
      </c>
      <c r="B3261" t="s">
        <v>9616</v>
      </c>
      <c r="C3261" s="57">
        <v>41293</v>
      </c>
      <c r="D3261" s="58">
        <v>0</v>
      </c>
      <c r="E3261" s="58">
        <v>0</v>
      </c>
    </row>
    <row r="3262" spans="1:5" x14ac:dyDescent="0.3">
      <c r="A3262" t="s">
        <v>3253</v>
      </c>
      <c r="B3262" t="s">
        <v>9617</v>
      </c>
      <c r="C3262" s="57">
        <v>41571</v>
      </c>
      <c r="D3262" s="58">
        <v>0</v>
      </c>
      <c r="E3262" s="58">
        <v>0</v>
      </c>
    </row>
    <row r="3263" spans="1:5" x14ac:dyDescent="0.3">
      <c r="A3263" t="s">
        <v>3254</v>
      </c>
      <c r="B3263" t="s">
        <v>9618</v>
      </c>
      <c r="C3263" s="57">
        <v>41396</v>
      </c>
      <c r="D3263" s="58">
        <v>0</v>
      </c>
      <c r="E3263" s="58">
        <v>0</v>
      </c>
    </row>
    <row r="3264" spans="1:5" x14ac:dyDescent="0.3">
      <c r="A3264" t="s">
        <v>3255</v>
      </c>
      <c r="B3264" t="s">
        <v>9619</v>
      </c>
      <c r="C3264" s="57">
        <v>89155</v>
      </c>
      <c r="D3264" s="58">
        <v>0</v>
      </c>
      <c r="E3264" s="58">
        <v>12569.97295123207</v>
      </c>
    </row>
    <row r="3265" spans="1:5" x14ac:dyDescent="0.3">
      <c r="A3265" t="s">
        <v>3256</v>
      </c>
      <c r="B3265" t="s">
        <v>9620</v>
      </c>
      <c r="C3265" s="57">
        <v>85600</v>
      </c>
      <c r="D3265" s="58">
        <v>0</v>
      </c>
      <c r="E3265" s="58">
        <v>0</v>
      </c>
    </row>
    <row r="3266" spans="1:5" x14ac:dyDescent="0.3">
      <c r="A3266" t="s">
        <v>3257</v>
      </c>
      <c r="B3266" t="s">
        <v>9621</v>
      </c>
      <c r="C3266" s="57">
        <v>41621</v>
      </c>
      <c r="D3266" s="58">
        <v>0</v>
      </c>
      <c r="E3266" s="58">
        <v>0</v>
      </c>
    </row>
    <row r="3267" spans="1:5" x14ac:dyDescent="0.3">
      <c r="A3267" t="s">
        <v>3258</v>
      </c>
      <c r="B3267" t="s">
        <v>9622</v>
      </c>
      <c r="C3267" s="57">
        <v>41672</v>
      </c>
      <c r="D3267" s="58">
        <v>0</v>
      </c>
      <c r="E3267" s="58">
        <v>0</v>
      </c>
    </row>
    <row r="3268" spans="1:5" x14ac:dyDescent="0.3">
      <c r="A3268" t="s">
        <v>3259</v>
      </c>
      <c r="B3268" t="s">
        <v>9623</v>
      </c>
      <c r="C3268" s="57">
        <v>41270</v>
      </c>
      <c r="D3268" s="58">
        <v>64124.883200000004</v>
      </c>
      <c r="E3268" s="58">
        <v>163974.70640632565</v>
      </c>
    </row>
    <row r="3269" spans="1:5" x14ac:dyDescent="0.3">
      <c r="A3269" t="s">
        <v>3260</v>
      </c>
      <c r="B3269" t="s">
        <v>9624</v>
      </c>
      <c r="C3269" s="57">
        <v>41011</v>
      </c>
      <c r="D3269" s="58">
        <v>0</v>
      </c>
      <c r="E3269" s="58">
        <v>0</v>
      </c>
    </row>
    <row r="3270" spans="1:5" x14ac:dyDescent="0.3">
      <c r="A3270" t="s">
        <v>3261</v>
      </c>
      <c r="B3270" t="s">
        <v>9625</v>
      </c>
      <c r="C3270" s="57">
        <v>41544</v>
      </c>
      <c r="D3270" s="58">
        <v>0</v>
      </c>
      <c r="E3270" s="58">
        <v>0</v>
      </c>
    </row>
    <row r="3271" spans="1:5" x14ac:dyDescent="0.3">
      <c r="A3271" t="s">
        <v>3262</v>
      </c>
      <c r="B3271" t="s">
        <v>9626</v>
      </c>
      <c r="C3271" s="57">
        <v>41481</v>
      </c>
      <c r="D3271" s="58">
        <v>139970.33039999998</v>
      </c>
      <c r="E3271" s="58">
        <v>153670.10250760417</v>
      </c>
    </row>
    <row r="3272" spans="1:5" x14ac:dyDescent="0.3">
      <c r="A3272" t="s">
        <v>3263</v>
      </c>
      <c r="B3272" t="s">
        <v>9627</v>
      </c>
      <c r="C3272" s="57">
        <v>42561</v>
      </c>
      <c r="D3272" s="58">
        <v>0</v>
      </c>
      <c r="E3272" s="58">
        <v>0</v>
      </c>
    </row>
    <row r="3273" spans="1:5" x14ac:dyDescent="0.3">
      <c r="A3273" t="s">
        <v>3264</v>
      </c>
      <c r="B3273" t="s">
        <v>9628</v>
      </c>
      <c r="C3273" s="57">
        <v>41345</v>
      </c>
      <c r="D3273" s="58">
        <v>19047.2889</v>
      </c>
      <c r="E3273" s="58">
        <v>0</v>
      </c>
    </row>
    <row r="3274" spans="1:5" x14ac:dyDescent="0.3">
      <c r="A3274" t="s">
        <v>3265</v>
      </c>
      <c r="B3274" t="s">
        <v>9629</v>
      </c>
      <c r="C3274" s="57">
        <v>41613</v>
      </c>
      <c r="D3274" s="58">
        <v>267630.636</v>
      </c>
      <c r="E3274" s="58">
        <v>71669.907076252493</v>
      </c>
    </row>
    <row r="3275" spans="1:5" x14ac:dyDescent="0.3">
      <c r="A3275" t="s">
        <v>3266</v>
      </c>
      <c r="B3275" t="s">
        <v>9630</v>
      </c>
      <c r="C3275" s="57">
        <v>41560</v>
      </c>
      <c r="D3275" s="58">
        <v>145071.95309999998</v>
      </c>
      <c r="E3275" s="58">
        <v>170010.55365507829</v>
      </c>
    </row>
    <row r="3276" spans="1:5" x14ac:dyDescent="0.3">
      <c r="A3276" t="s">
        <v>3267</v>
      </c>
      <c r="B3276" t="s">
        <v>9631</v>
      </c>
      <c r="C3276" s="57">
        <v>41456</v>
      </c>
      <c r="D3276" s="58">
        <v>0</v>
      </c>
      <c r="E3276" s="58">
        <v>0</v>
      </c>
    </row>
    <row r="3277" spans="1:5" x14ac:dyDescent="0.3">
      <c r="A3277" t="s">
        <v>3268</v>
      </c>
      <c r="B3277" t="s">
        <v>9632</v>
      </c>
      <c r="C3277" s="57">
        <v>41869</v>
      </c>
      <c r="D3277" s="58">
        <v>143407.54759999999</v>
      </c>
      <c r="E3277" s="58">
        <v>282642.03176244017</v>
      </c>
    </row>
    <row r="3278" spans="1:5" x14ac:dyDescent="0.3">
      <c r="A3278" t="s">
        <v>3269</v>
      </c>
      <c r="B3278" t="s">
        <v>9633</v>
      </c>
      <c r="C3278" s="57">
        <v>41191</v>
      </c>
      <c r="D3278" s="58">
        <v>0</v>
      </c>
      <c r="E3278" s="58">
        <v>0</v>
      </c>
    </row>
    <row r="3279" spans="1:5" x14ac:dyDescent="0.3">
      <c r="A3279" t="s">
        <v>3270</v>
      </c>
      <c r="B3279" t="s">
        <v>9634</v>
      </c>
      <c r="C3279" s="57">
        <v>41434</v>
      </c>
      <c r="D3279" s="58">
        <v>0</v>
      </c>
      <c r="E3279" s="58">
        <v>0</v>
      </c>
    </row>
    <row r="3280" spans="1:5" x14ac:dyDescent="0.3">
      <c r="A3280" t="s">
        <v>3271</v>
      </c>
      <c r="B3280" t="s">
        <v>9635</v>
      </c>
      <c r="C3280" s="57">
        <v>41886</v>
      </c>
      <c r="D3280" s="58">
        <v>0</v>
      </c>
      <c r="E3280" s="58">
        <v>0</v>
      </c>
    </row>
    <row r="3281" spans="1:5" x14ac:dyDescent="0.3">
      <c r="A3281" t="s">
        <v>3272</v>
      </c>
      <c r="B3281" t="s">
        <v>9636</v>
      </c>
      <c r="C3281" s="57">
        <v>41775</v>
      </c>
      <c r="D3281" s="58">
        <v>20020.507799999999</v>
      </c>
      <c r="E3281" s="58">
        <v>90044.567168838155</v>
      </c>
    </row>
    <row r="3282" spans="1:5" x14ac:dyDescent="0.3">
      <c r="A3282" t="s">
        <v>3273</v>
      </c>
      <c r="B3282" t="s">
        <v>9637</v>
      </c>
      <c r="C3282" s="57">
        <v>41816</v>
      </c>
      <c r="D3282" s="58">
        <v>0</v>
      </c>
      <c r="E3282" s="58">
        <v>0</v>
      </c>
    </row>
    <row r="3283" spans="1:5" x14ac:dyDescent="0.3">
      <c r="A3283" t="s">
        <v>3274</v>
      </c>
      <c r="B3283" t="s">
        <v>9638</v>
      </c>
      <c r="C3283" s="57">
        <v>41856</v>
      </c>
      <c r="D3283" s="58">
        <v>0</v>
      </c>
      <c r="E3283" s="58">
        <v>0</v>
      </c>
    </row>
    <row r="3284" spans="1:5" x14ac:dyDescent="0.3">
      <c r="A3284" t="s">
        <v>3275</v>
      </c>
      <c r="B3284" t="s">
        <v>9639</v>
      </c>
      <c r="C3284" s="57">
        <v>41421</v>
      </c>
      <c r="D3284" s="58">
        <v>6868.4588000000003</v>
      </c>
      <c r="E3284" s="58">
        <v>0</v>
      </c>
    </row>
    <row r="3285" spans="1:5" x14ac:dyDescent="0.3">
      <c r="A3285" t="s">
        <v>3276</v>
      </c>
      <c r="B3285" t="s">
        <v>9640</v>
      </c>
      <c r="C3285" s="57">
        <v>41413</v>
      </c>
      <c r="D3285" s="58">
        <v>0</v>
      </c>
      <c r="E3285" s="58">
        <v>0</v>
      </c>
    </row>
    <row r="3286" spans="1:5" x14ac:dyDescent="0.3">
      <c r="A3286" t="s">
        <v>3277</v>
      </c>
      <c r="B3286" t="s">
        <v>9641</v>
      </c>
      <c r="C3286" s="57">
        <v>41491</v>
      </c>
      <c r="D3286" s="58">
        <v>0</v>
      </c>
      <c r="E3286" s="58">
        <v>0</v>
      </c>
    </row>
    <row r="3287" spans="1:5" x14ac:dyDescent="0.3">
      <c r="A3287" t="s">
        <v>3278</v>
      </c>
      <c r="B3287" t="s">
        <v>9642</v>
      </c>
      <c r="C3287" s="57">
        <v>41438</v>
      </c>
      <c r="D3287" s="58">
        <v>0</v>
      </c>
      <c r="E3287" s="58">
        <v>0</v>
      </c>
    </row>
    <row r="3288" spans="1:5" x14ac:dyDescent="0.3">
      <c r="A3288" t="s">
        <v>3279</v>
      </c>
      <c r="B3288" t="s">
        <v>9643</v>
      </c>
      <c r="C3288" s="57">
        <v>41386</v>
      </c>
      <c r="D3288" s="58">
        <v>60964.7382</v>
      </c>
      <c r="E3288" s="58">
        <v>0</v>
      </c>
    </row>
    <row r="3289" spans="1:5" x14ac:dyDescent="0.3">
      <c r="A3289" t="s">
        <v>3280</v>
      </c>
      <c r="B3289" t="s">
        <v>9644</v>
      </c>
      <c r="C3289" s="57">
        <v>41349</v>
      </c>
      <c r="D3289" s="58">
        <v>12908</v>
      </c>
      <c r="E3289" s="58">
        <v>70462.737626501956</v>
      </c>
    </row>
    <row r="3290" spans="1:5" x14ac:dyDescent="0.3">
      <c r="A3290" t="s">
        <v>3281</v>
      </c>
      <c r="B3290" t="s">
        <v>9645</v>
      </c>
      <c r="C3290" s="57">
        <v>41856</v>
      </c>
      <c r="D3290" s="58">
        <v>7376</v>
      </c>
      <c r="E3290" s="58">
        <v>0</v>
      </c>
    </row>
    <row r="3291" spans="1:5" x14ac:dyDescent="0.3">
      <c r="A3291" t="s">
        <v>3282</v>
      </c>
      <c r="B3291" t="s">
        <v>9646</v>
      </c>
      <c r="C3291" s="57">
        <v>41637</v>
      </c>
      <c r="D3291" s="58">
        <v>3467.5447000000004</v>
      </c>
      <c r="E3291" s="58">
        <v>965.73555980042056</v>
      </c>
    </row>
    <row r="3292" spans="1:5" x14ac:dyDescent="0.3">
      <c r="A3292" t="s">
        <v>3283</v>
      </c>
      <c r="B3292" t="s">
        <v>9647</v>
      </c>
      <c r="C3292" s="57">
        <v>41775</v>
      </c>
      <c r="D3292" s="58">
        <v>580271.30150000006</v>
      </c>
      <c r="E3292" s="58">
        <v>427764.34718755545</v>
      </c>
    </row>
    <row r="3293" spans="1:5" x14ac:dyDescent="0.3">
      <c r="A3293" t="s">
        <v>3284</v>
      </c>
      <c r="B3293" t="s">
        <v>9648</v>
      </c>
      <c r="C3293" s="57">
        <v>41191</v>
      </c>
      <c r="D3293" s="58">
        <v>14847.427600000003</v>
      </c>
      <c r="E3293" s="58">
        <v>0</v>
      </c>
    </row>
    <row r="3294" spans="1:5" x14ac:dyDescent="0.3">
      <c r="A3294" t="s">
        <v>3285</v>
      </c>
      <c r="B3294" t="s">
        <v>9649</v>
      </c>
      <c r="C3294" s="57">
        <v>41876</v>
      </c>
      <c r="D3294" s="58">
        <v>65834.195200000002</v>
      </c>
      <c r="E3294" s="58">
        <v>77305.076805513469</v>
      </c>
    </row>
    <row r="3295" spans="1:5" x14ac:dyDescent="0.3">
      <c r="A3295" t="s">
        <v>3286</v>
      </c>
      <c r="B3295" t="s">
        <v>9649</v>
      </c>
      <c r="C3295" s="57">
        <v>41876</v>
      </c>
      <c r="D3295" s="58">
        <v>159715.96209999998</v>
      </c>
      <c r="E3295" s="58">
        <v>74705.809820093185</v>
      </c>
    </row>
    <row r="3296" spans="1:5" x14ac:dyDescent="0.3">
      <c r="A3296" t="s">
        <v>3287</v>
      </c>
      <c r="B3296" t="s">
        <v>9650</v>
      </c>
      <c r="C3296" s="57">
        <v>29810</v>
      </c>
      <c r="D3296" s="58">
        <v>179197.3812</v>
      </c>
      <c r="E3296" s="58">
        <v>115112.59659344482</v>
      </c>
    </row>
    <row r="3297" spans="1:5" x14ac:dyDescent="0.3">
      <c r="A3297" t="s">
        <v>3288</v>
      </c>
      <c r="B3297" t="s">
        <v>9651</v>
      </c>
      <c r="C3297" s="57">
        <v>41630</v>
      </c>
      <c r="D3297" s="58">
        <v>12908</v>
      </c>
      <c r="E3297" s="58">
        <v>14193.230594300863</v>
      </c>
    </row>
    <row r="3298" spans="1:5" x14ac:dyDescent="0.3">
      <c r="A3298" t="s">
        <v>3289</v>
      </c>
      <c r="B3298" t="s">
        <v>9652</v>
      </c>
      <c r="C3298" s="57">
        <v>41376</v>
      </c>
      <c r="D3298" s="58">
        <v>0</v>
      </c>
      <c r="E3298" s="58">
        <v>15266.840870887499</v>
      </c>
    </row>
    <row r="3299" spans="1:5" x14ac:dyDescent="0.3">
      <c r="A3299" t="s">
        <v>3290</v>
      </c>
      <c r="B3299" t="s">
        <v>9653</v>
      </c>
      <c r="C3299" s="57">
        <v>13683</v>
      </c>
      <c r="D3299" s="58">
        <v>0</v>
      </c>
      <c r="E3299" s="58">
        <v>6405.7034205910886</v>
      </c>
    </row>
    <row r="3300" spans="1:5" x14ac:dyDescent="0.3">
      <c r="A3300" t="s">
        <v>3291</v>
      </c>
      <c r="B3300" t="s">
        <v>9654</v>
      </c>
      <c r="C3300" s="57">
        <v>41492</v>
      </c>
      <c r="D3300" s="58">
        <v>0</v>
      </c>
      <c r="E3300" s="58">
        <v>70981.563645330927</v>
      </c>
    </row>
    <row r="3301" spans="1:5" x14ac:dyDescent="0.3">
      <c r="A3301" t="s">
        <v>3292</v>
      </c>
      <c r="B3301" t="s">
        <v>9655</v>
      </c>
      <c r="C3301" s="57">
        <v>41868</v>
      </c>
      <c r="D3301" s="58">
        <v>0</v>
      </c>
      <c r="E3301" s="58">
        <v>0</v>
      </c>
    </row>
    <row r="3302" spans="1:5" x14ac:dyDescent="0.3">
      <c r="A3302" t="s">
        <v>3293</v>
      </c>
      <c r="B3302" t="s">
        <v>9656</v>
      </c>
      <c r="C3302" s="57">
        <v>41476</v>
      </c>
      <c r="D3302" s="58">
        <v>0</v>
      </c>
      <c r="E3302" s="58">
        <v>0</v>
      </c>
    </row>
    <row r="3303" spans="1:5" x14ac:dyDescent="0.3">
      <c r="A3303" t="s">
        <v>3294</v>
      </c>
      <c r="B3303" t="s">
        <v>9657</v>
      </c>
      <c r="C3303" s="57">
        <v>13662</v>
      </c>
      <c r="D3303" s="58">
        <v>3688</v>
      </c>
      <c r="E3303" s="58">
        <v>0</v>
      </c>
    </row>
    <row r="3304" spans="1:5" x14ac:dyDescent="0.3">
      <c r="A3304" t="s">
        <v>3295</v>
      </c>
      <c r="B3304" t="s">
        <v>9657</v>
      </c>
      <c r="C3304" s="57">
        <v>13662</v>
      </c>
      <c r="D3304" s="58">
        <v>0</v>
      </c>
      <c r="E3304" s="58">
        <v>0</v>
      </c>
    </row>
    <row r="3305" spans="1:5" x14ac:dyDescent="0.3">
      <c r="A3305" t="s">
        <v>3296</v>
      </c>
      <c r="B3305" t="s">
        <v>9658</v>
      </c>
      <c r="C3305" s="57">
        <v>41566</v>
      </c>
      <c r="D3305" s="58">
        <v>0</v>
      </c>
      <c r="E3305" s="58">
        <v>0</v>
      </c>
    </row>
    <row r="3306" spans="1:5" x14ac:dyDescent="0.3">
      <c r="A3306" t="s">
        <v>3297</v>
      </c>
      <c r="B3306" t="s">
        <v>9659</v>
      </c>
      <c r="C3306" s="57">
        <v>41574</v>
      </c>
      <c r="D3306" s="58">
        <v>117204.746</v>
      </c>
      <c r="E3306" s="58">
        <v>140185.76290932699</v>
      </c>
    </row>
    <row r="3307" spans="1:5" x14ac:dyDescent="0.3">
      <c r="A3307" t="s">
        <v>3298</v>
      </c>
      <c r="B3307" t="s">
        <v>9660</v>
      </c>
      <c r="C3307" s="57">
        <v>41613</v>
      </c>
      <c r="D3307" s="58">
        <v>16596</v>
      </c>
      <c r="E3307" s="58">
        <v>0</v>
      </c>
    </row>
    <row r="3308" spans="1:5" x14ac:dyDescent="0.3">
      <c r="A3308" t="s">
        <v>3299</v>
      </c>
      <c r="B3308" t="s">
        <v>9661</v>
      </c>
      <c r="C3308" s="57">
        <v>41345</v>
      </c>
      <c r="D3308" s="58">
        <v>55014.004800000002</v>
      </c>
      <c r="E3308" s="58">
        <v>59099.934125020423</v>
      </c>
    </row>
    <row r="3309" spans="1:5" x14ac:dyDescent="0.3">
      <c r="A3309" t="s">
        <v>3300</v>
      </c>
      <c r="B3309" t="s">
        <v>9662</v>
      </c>
      <c r="C3309" s="57">
        <v>42657</v>
      </c>
      <c r="D3309" s="58">
        <v>59054.8897</v>
      </c>
      <c r="E3309" s="58">
        <v>45918.671111999785</v>
      </c>
    </row>
    <row r="3310" spans="1:5" x14ac:dyDescent="0.3">
      <c r="A3310" t="s">
        <v>3301</v>
      </c>
      <c r="B3310" t="s">
        <v>9663</v>
      </c>
      <c r="C3310" s="57">
        <v>41507</v>
      </c>
      <c r="D3310" s="58">
        <v>0</v>
      </c>
      <c r="E3310" s="58">
        <v>56228.411901996828</v>
      </c>
    </row>
    <row r="3311" spans="1:5" x14ac:dyDescent="0.3">
      <c r="A3311" t="s">
        <v>3302</v>
      </c>
      <c r="B3311" t="s">
        <v>9664</v>
      </c>
      <c r="C3311" s="57">
        <v>42653</v>
      </c>
      <c r="D3311" s="58">
        <v>0</v>
      </c>
      <c r="E3311" s="58">
        <v>31478.869736473287</v>
      </c>
    </row>
    <row r="3312" spans="1:5" x14ac:dyDescent="0.3">
      <c r="A3312" t="s">
        <v>3303</v>
      </c>
      <c r="B3312" t="s">
        <v>9665</v>
      </c>
      <c r="C3312" s="57">
        <v>24533</v>
      </c>
      <c r="D3312" s="58">
        <v>0</v>
      </c>
      <c r="E3312" s="58">
        <v>0</v>
      </c>
    </row>
    <row r="3313" spans="1:5" x14ac:dyDescent="0.3">
      <c r="A3313" t="s">
        <v>3304</v>
      </c>
      <c r="B3313" t="s">
        <v>9666</v>
      </c>
      <c r="C3313" s="57">
        <v>41528</v>
      </c>
      <c r="D3313" s="58">
        <v>0</v>
      </c>
      <c r="E3313" s="58">
        <v>0</v>
      </c>
    </row>
    <row r="3314" spans="1:5" x14ac:dyDescent="0.3">
      <c r="A3314" t="s">
        <v>3305</v>
      </c>
      <c r="B3314" t="s">
        <v>9667</v>
      </c>
      <c r="C3314" s="57">
        <v>24845</v>
      </c>
      <c r="D3314" s="58">
        <v>5532</v>
      </c>
      <c r="E3314" s="58">
        <v>0</v>
      </c>
    </row>
    <row r="3315" spans="1:5" x14ac:dyDescent="0.3">
      <c r="A3315" t="s">
        <v>3306</v>
      </c>
      <c r="B3315" t="s">
        <v>9668</v>
      </c>
      <c r="C3315" s="57">
        <v>26158</v>
      </c>
      <c r="D3315" s="58">
        <v>14296.285599999999</v>
      </c>
      <c r="E3315" s="58">
        <v>96773.894739787895</v>
      </c>
    </row>
    <row r="3316" spans="1:5" x14ac:dyDescent="0.3">
      <c r="A3316" t="s">
        <v>3307</v>
      </c>
      <c r="B3316" t="s">
        <v>9669</v>
      </c>
      <c r="C3316" s="57">
        <v>41506</v>
      </c>
      <c r="D3316" s="58">
        <v>1844</v>
      </c>
      <c r="E3316" s="58">
        <v>0</v>
      </c>
    </row>
    <row r="3317" spans="1:5" x14ac:dyDescent="0.3">
      <c r="A3317" t="s">
        <v>3308</v>
      </c>
      <c r="B3317" t="s">
        <v>9670</v>
      </c>
      <c r="C3317" s="57">
        <v>40971</v>
      </c>
      <c r="D3317" s="58">
        <v>102987.60789999999</v>
      </c>
      <c r="E3317" s="58">
        <v>105845.64473238122</v>
      </c>
    </row>
    <row r="3318" spans="1:5" x14ac:dyDescent="0.3">
      <c r="A3318" t="s">
        <v>3309</v>
      </c>
      <c r="B3318" t="s">
        <v>9671</v>
      </c>
      <c r="C3318" s="57">
        <v>40765</v>
      </c>
      <c r="D3318" s="58">
        <v>0</v>
      </c>
      <c r="E3318" s="58">
        <v>0</v>
      </c>
    </row>
    <row r="3319" spans="1:5" x14ac:dyDescent="0.3">
      <c r="A3319" t="s">
        <v>3310</v>
      </c>
      <c r="B3319" t="s">
        <v>9672</v>
      </c>
      <c r="C3319" s="57">
        <v>28563</v>
      </c>
      <c r="D3319" s="58">
        <v>0</v>
      </c>
      <c r="E3319" s="58">
        <v>0</v>
      </c>
    </row>
    <row r="3320" spans="1:5" x14ac:dyDescent="0.3">
      <c r="A3320" t="s">
        <v>3311</v>
      </c>
      <c r="B3320" t="s">
        <v>9673</v>
      </c>
      <c r="C3320" s="57">
        <v>32073</v>
      </c>
      <c r="D3320" s="58">
        <v>94647.531200000012</v>
      </c>
      <c r="E3320" s="58">
        <v>70118.56591104118</v>
      </c>
    </row>
    <row r="3321" spans="1:5" x14ac:dyDescent="0.3">
      <c r="A3321" t="s">
        <v>3312</v>
      </c>
      <c r="B3321" t="s">
        <v>9674</v>
      </c>
      <c r="C3321" s="57">
        <v>32177</v>
      </c>
      <c r="D3321" s="58">
        <v>90590.593600000007</v>
      </c>
      <c r="E3321" s="58">
        <v>22571.500264697064</v>
      </c>
    </row>
    <row r="3322" spans="1:5" x14ac:dyDescent="0.3">
      <c r="A3322" t="s">
        <v>3313</v>
      </c>
      <c r="B3322" t="s">
        <v>9675</v>
      </c>
      <c r="C3322" s="57">
        <v>32580</v>
      </c>
      <c r="D3322" s="58">
        <v>0</v>
      </c>
      <c r="E3322" s="58">
        <v>0</v>
      </c>
    </row>
    <row r="3323" spans="1:5" x14ac:dyDescent="0.3">
      <c r="A3323" t="s">
        <v>3314</v>
      </c>
      <c r="B3323" t="s">
        <v>9676</v>
      </c>
      <c r="C3323" s="57">
        <v>41154</v>
      </c>
      <c r="D3323" s="58">
        <v>0</v>
      </c>
      <c r="E3323" s="58">
        <v>0</v>
      </c>
    </row>
    <row r="3324" spans="1:5" x14ac:dyDescent="0.3">
      <c r="A3324" t="s">
        <v>3315</v>
      </c>
      <c r="B3324" t="s">
        <v>9677</v>
      </c>
      <c r="C3324" s="57">
        <v>41223</v>
      </c>
      <c r="D3324" s="58">
        <v>86040.82</v>
      </c>
      <c r="E3324" s="58">
        <v>14306.242202362615</v>
      </c>
    </row>
    <row r="3325" spans="1:5" x14ac:dyDescent="0.3">
      <c r="A3325" t="s">
        <v>3316</v>
      </c>
      <c r="B3325" t="s">
        <v>9678</v>
      </c>
      <c r="C3325" s="57">
        <v>42616</v>
      </c>
      <c r="D3325" s="58">
        <v>0</v>
      </c>
      <c r="E3325" s="58">
        <v>0</v>
      </c>
    </row>
    <row r="3326" spans="1:5" x14ac:dyDescent="0.3">
      <c r="A3326" t="s">
        <v>3317</v>
      </c>
      <c r="B3326" t="s">
        <v>9679</v>
      </c>
      <c r="C3326" s="57">
        <v>41233</v>
      </c>
      <c r="D3326" s="58">
        <v>0</v>
      </c>
      <c r="E3326" s="58">
        <v>0</v>
      </c>
    </row>
    <row r="3327" spans="1:5" x14ac:dyDescent="0.3">
      <c r="A3327" t="s">
        <v>3318</v>
      </c>
      <c r="B3327" t="s">
        <v>9680</v>
      </c>
      <c r="C3327" s="57">
        <v>41407</v>
      </c>
      <c r="D3327" s="58">
        <v>0</v>
      </c>
      <c r="E3327" s="58">
        <v>0</v>
      </c>
    </row>
    <row r="3328" spans="1:5" x14ac:dyDescent="0.3">
      <c r="A3328" t="s">
        <v>3319</v>
      </c>
      <c r="B3328" t="s">
        <v>9681</v>
      </c>
      <c r="C3328" s="57">
        <v>41316</v>
      </c>
      <c r="D3328" s="58">
        <v>0</v>
      </c>
      <c r="E3328" s="58">
        <v>0</v>
      </c>
    </row>
    <row r="3329" spans="1:5" x14ac:dyDescent="0.3">
      <c r="A3329" t="s">
        <v>3320</v>
      </c>
      <c r="B3329" t="s">
        <v>9682</v>
      </c>
      <c r="C3329" s="57">
        <v>75219</v>
      </c>
      <c r="D3329" s="58">
        <v>0</v>
      </c>
      <c r="E3329" s="58">
        <v>0</v>
      </c>
    </row>
    <row r="3330" spans="1:5" x14ac:dyDescent="0.3">
      <c r="A3330" t="s">
        <v>3321</v>
      </c>
      <c r="B3330" t="s">
        <v>9683</v>
      </c>
      <c r="C3330" s="57">
        <v>43864</v>
      </c>
      <c r="D3330" s="58">
        <v>203081.88639999999</v>
      </c>
      <c r="E3330" s="58">
        <v>206086.94108315467</v>
      </c>
    </row>
    <row r="3331" spans="1:5" x14ac:dyDescent="0.3">
      <c r="A3331" t="s">
        <v>3322</v>
      </c>
      <c r="B3331" t="s">
        <v>9684</v>
      </c>
      <c r="C3331" s="57">
        <v>41052</v>
      </c>
      <c r="D3331" s="58">
        <v>0</v>
      </c>
      <c r="E3331" s="58">
        <v>0</v>
      </c>
    </row>
    <row r="3332" spans="1:5" x14ac:dyDescent="0.3">
      <c r="A3332" t="s">
        <v>3323</v>
      </c>
      <c r="B3332" t="s">
        <v>9685</v>
      </c>
      <c r="C3332" s="57">
        <v>40540</v>
      </c>
      <c r="D3332" s="58">
        <v>0</v>
      </c>
      <c r="E3332" s="58">
        <v>0</v>
      </c>
    </row>
    <row r="3333" spans="1:5" x14ac:dyDescent="0.3">
      <c r="A3333" t="s">
        <v>3324</v>
      </c>
      <c r="B3333" t="s">
        <v>9686</v>
      </c>
      <c r="C3333" s="57">
        <v>41571</v>
      </c>
      <c r="D3333" s="58">
        <v>0</v>
      </c>
      <c r="E3333" s="58">
        <v>0</v>
      </c>
    </row>
    <row r="3334" spans="1:5" x14ac:dyDescent="0.3">
      <c r="A3334" t="s">
        <v>3325</v>
      </c>
      <c r="B3334" t="s">
        <v>9687</v>
      </c>
      <c r="C3334" s="57">
        <v>41005</v>
      </c>
      <c r="D3334" s="58">
        <v>40776.084999999999</v>
      </c>
      <c r="E3334" s="58">
        <v>57404.760004094154</v>
      </c>
    </row>
    <row r="3335" spans="1:5" x14ac:dyDescent="0.3">
      <c r="A3335" t="s">
        <v>3326</v>
      </c>
      <c r="B3335" t="s">
        <v>9688</v>
      </c>
      <c r="C3335" s="57">
        <v>40946</v>
      </c>
      <c r="D3335" s="58">
        <v>0</v>
      </c>
      <c r="E3335" s="58">
        <v>0</v>
      </c>
    </row>
    <row r="3336" spans="1:5" x14ac:dyDescent="0.3">
      <c r="A3336" t="s">
        <v>3327</v>
      </c>
      <c r="B3336" t="s">
        <v>9689</v>
      </c>
      <c r="C3336" s="57">
        <v>41551</v>
      </c>
      <c r="D3336" s="58">
        <v>9220</v>
      </c>
      <c r="E3336" s="58">
        <v>0</v>
      </c>
    </row>
    <row r="3337" spans="1:5" x14ac:dyDescent="0.3">
      <c r="A3337" t="s">
        <v>3328</v>
      </c>
      <c r="B3337" t="s">
        <v>9690</v>
      </c>
      <c r="C3337" s="57">
        <v>31237</v>
      </c>
      <c r="D3337" s="58">
        <v>0</v>
      </c>
      <c r="E3337" s="58">
        <v>0</v>
      </c>
    </row>
    <row r="3338" spans="1:5" x14ac:dyDescent="0.3">
      <c r="A3338" t="s">
        <v>3329</v>
      </c>
      <c r="B3338" t="s">
        <v>9691</v>
      </c>
      <c r="C3338" s="57">
        <v>69539</v>
      </c>
      <c r="D3338" s="58">
        <v>16533.632000000001</v>
      </c>
      <c r="E3338" s="58">
        <v>31345.310563309398</v>
      </c>
    </row>
    <row r="3339" spans="1:5" x14ac:dyDescent="0.3">
      <c r="A3339" t="s">
        <v>3330</v>
      </c>
      <c r="B3339" t="s">
        <v>9692</v>
      </c>
      <c r="C3339" s="57">
        <v>41551</v>
      </c>
      <c r="D3339" s="58">
        <v>0</v>
      </c>
      <c r="E3339" s="58">
        <v>0</v>
      </c>
    </row>
    <row r="3340" spans="1:5" x14ac:dyDescent="0.3">
      <c r="A3340" t="s">
        <v>3331</v>
      </c>
      <c r="B3340" t="s">
        <v>9693</v>
      </c>
      <c r="C3340" s="57">
        <v>31384</v>
      </c>
      <c r="D3340" s="58">
        <v>0</v>
      </c>
      <c r="E3340" s="58">
        <v>0</v>
      </c>
    </row>
    <row r="3341" spans="1:5" x14ac:dyDescent="0.3">
      <c r="A3341" t="s">
        <v>3332</v>
      </c>
      <c r="B3341" t="s">
        <v>9694</v>
      </c>
      <c r="C3341" s="57">
        <v>41516</v>
      </c>
      <c r="D3341" s="58">
        <v>57164</v>
      </c>
      <c r="E3341" s="58">
        <v>47860.416014151699</v>
      </c>
    </row>
    <row r="3342" spans="1:5" x14ac:dyDescent="0.3">
      <c r="A3342" t="s">
        <v>3333</v>
      </c>
      <c r="B3342" t="s">
        <v>9695</v>
      </c>
      <c r="C3342" s="57">
        <v>40557</v>
      </c>
      <c r="D3342" s="58">
        <v>0</v>
      </c>
      <c r="E3342" s="58">
        <v>0</v>
      </c>
    </row>
    <row r="3343" spans="1:5" x14ac:dyDescent="0.3">
      <c r="A3343" t="s">
        <v>3334</v>
      </c>
      <c r="B3343" t="s">
        <v>9696</v>
      </c>
      <c r="C3343" s="57">
        <v>47959</v>
      </c>
      <c r="D3343" s="58">
        <v>16757.790499999999</v>
      </c>
      <c r="E3343" s="58">
        <v>5332.0931440044506</v>
      </c>
    </row>
    <row r="3344" spans="1:5" x14ac:dyDescent="0.3">
      <c r="A3344" t="s">
        <v>3335</v>
      </c>
      <c r="B3344" t="s">
        <v>9697</v>
      </c>
      <c r="C3344" s="57">
        <v>40980</v>
      </c>
      <c r="D3344" s="58">
        <v>0</v>
      </c>
      <c r="E3344" s="58">
        <v>0</v>
      </c>
    </row>
    <row r="3345" spans="1:5" x14ac:dyDescent="0.3">
      <c r="A3345" t="s">
        <v>3336</v>
      </c>
      <c r="B3345" t="s">
        <v>9698</v>
      </c>
      <c r="C3345" s="57">
        <v>75597</v>
      </c>
      <c r="D3345" s="58">
        <v>155808.30539999998</v>
      </c>
      <c r="E3345" s="58">
        <v>187475.98399189441</v>
      </c>
    </row>
    <row r="3346" spans="1:5" x14ac:dyDescent="0.3">
      <c r="A3346" t="s">
        <v>3337</v>
      </c>
      <c r="B3346" t="s">
        <v>9699</v>
      </c>
      <c r="C3346" s="57">
        <v>41460</v>
      </c>
      <c r="D3346" s="58">
        <v>0</v>
      </c>
      <c r="E3346" s="58">
        <v>0</v>
      </c>
    </row>
    <row r="3347" spans="1:5" x14ac:dyDescent="0.3">
      <c r="A3347" t="s">
        <v>3338</v>
      </c>
      <c r="B3347" t="s">
        <v>9700</v>
      </c>
      <c r="C3347" s="57">
        <v>79874</v>
      </c>
      <c r="D3347" s="58">
        <v>0</v>
      </c>
      <c r="E3347" s="58">
        <v>0</v>
      </c>
    </row>
    <row r="3348" spans="1:5" x14ac:dyDescent="0.3">
      <c r="A3348" t="s">
        <v>3339</v>
      </c>
      <c r="B3348" t="s">
        <v>9701</v>
      </c>
      <c r="C3348" s="57">
        <v>78782</v>
      </c>
      <c r="D3348" s="58">
        <v>0</v>
      </c>
      <c r="E3348" s="58">
        <v>0</v>
      </c>
    </row>
    <row r="3349" spans="1:5" x14ac:dyDescent="0.3">
      <c r="A3349" t="s">
        <v>3340</v>
      </c>
      <c r="B3349" t="s">
        <v>9702</v>
      </c>
      <c r="C3349" s="57">
        <v>79536</v>
      </c>
      <c r="D3349" s="58">
        <v>0</v>
      </c>
      <c r="E3349" s="58">
        <v>0</v>
      </c>
    </row>
    <row r="3350" spans="1:5" x14ac:dyDescent="0.3">
      <c r="A3350" t="s">
        <v>3341</v>
      </c>
      <c r="B3350" t="s">
        <v>9703</v>
      </c>
      <c r="C3350" s="57">
        <v>41293</v>
      </c>
      <c r="D3350" s="58">
        <v>20284</v>
      </c>
      <c r="E3350" s="58">
        <v>10335.425246374714</v>
      </c>
    </row>
    <row r="3351" spans="1:5" x14ac:dyDescent="0.3">
      <c r="A3351" t="s">
        <v>3342</v>
      </c>
      <c r="B3351" t="s">
        <v>9704</v>
      </c>
      <c r="C3351" s="57">
        <v>41899</v>
      </c>
      <c r="D3351" s="58">
        <v>0</v>
      </c>
      <c r="E3351" s="58">
        <v>0</v>
      </c>
    </row>
    <row r="3352" spans="1:5" x14ac:dyDescent="0.3">
      <c r="A3352" t="s">
        <v>3343</v>
      </c>
      <c r="B3352" t="s">
        <v>9705</v>
      </c>
      <c r="C3352" s="57">
        <v>41693</v>
      </c>
      <c r="D3352" s="58">
        <v>0</v>
      </c>
      <c r="E3352" s="58">
        <v>0</v>
      </c>
    </row>
    <row r="3353" spans="1:5" x14ac:dyDescent="0.3">
      <c r="A3353" t="s">
        <v>3344</v>
      </c>
      <c r="B3353" t="s">
        <v>9706</v>
      </c>
      <c r="C3353" s="57">
        <v>41779</v>
      </c>
      <c r="D3353" s="58">
        <v>0</v>
      </c>
      <c r="E3353" s="58">
        <v>0</v>
      </c>
    </row>
    <row r="3354" spans="1:5" x14ac:dyDescent="0.3">
      <c r="A3354" t="s">
        <v>3345</v>
      </c>
      <c r="B3354" t="s">
        <v>9707</v>
      </c>
      <c r="C3354" s="57">
        <v>41672</v>
      </c>
      <c r="D3354" s="58">
        <v>0</v>
      </c>
      <c r="E3354" s="58">
        <v>38126.007047014478</v>
      </c>
    </row>
    <row r="3355" spans="1:5" x14ac:dyDescent="0.3">
      <c r="A3355" t="s">
        <v>3346</v>
      </c>
      <c r="B3355" t="s">
        <v>9708</v>
      </c>
      <c r="C3355" s="57">
        <v>40803</v>
      </c>
      <c r="D3355" s="58">
        <v>0</v>
      </c>
      <c r="E3355" s="58">
        <v>21338.646358568869</v>
      </c>
    </row>
    <row r="3356" spans="1:5" x14ac:dyDescent="0.3">
      <c r="A3356" t="s">
        <v>3347</v>
      </c>
      <c r="B3356" t="s">
        <v>9709</v>
      </c>
      <c r="C3356" s="57">
        <v>41492</v>
      </c>
      <c r="D3356" s="58">
        <v>40568</v>
      </c>
      <c r="E3356" s="58">
        <v>75152.71936106465</v>
      </c>
    </row>
    <row r="3357" spans="1:5" x14ac:dyDescent="0.3">
      <c r="A3357" t="s">
        <v>3348</v>
      </c>
      <c r="B3357" t="s">
        <v>9710</v>
      </c>
      <c r="C3357" s="57">
        <v>41813</v>
      </c>
      <c r="D3357" s="58">
        <v>0</v>
      </c>
      <c r="E3357" s="58">
        <v>0</v>
      </c>
    </row>
    <row r="3358" spans="1:5" x14ac:dyDescent="0.3">
      <c r="A3358" t="s">
        <v>3349</v>
      </c>
      <c r="B3358" t="s">
        <v>9711</v>
      </c>
      <c r="C3358" s="57">
        <v>41778</v>
      </c>
      <c r="D3358" s="58">
        <v>43950.010799999996</v>
      </c>
      <c r="E3358" s="58">
        <v>51415.144776821333</v>
      </c>
    </row>
    <row r="3359" spans="1:5" x14ac:dyDescent="0.3">
      <c r="A3359" t="s">
        <v>3350</v>
      </c>
      <c r="B3359" t="s">
        <v>9712</v>
      </c>
      <c r="C3359" s="57">
        <v>41286</v>
      </c>
      <c r="D3359" s="58">
        <v>0</v>
      </c>
      <c r="E3359" s="58">
        <v>0</v>
      </c>
    </row>
    <row r="3360" spans="1:5" x14ac:dyDescent="0.3">
      <c r="A3360" t="s">
        <v>3351</v>
      </c>
      <c r="B3360" t="s">
        <v>9713</v>
      </c>
      <c r="C3360" s="57">
        <v>22725</v>
      </c>
      <c r="D3360" s="58">
        <v>0</v>
      </c>
      <c r="E3360" s="58">
        <v>0</v>
      </c>
    </row>
    <row r="3361" spans="1:5" x14ac:dyDescent="0.3">
      <c r="A3361" t="s">
        <v>3352</v>
      </c>
      <c r="B3361" t="s">
        <v>9714</v>
      </c>
      <c r="C3361" s="57">
        <v>25351</v>
      </c>
      <c r="D3361" s="58">
        <v>0</v>
      </c>
      <c r="E3361" s="58">
        <v>0</v>
      </c>
    </row>
    <row r="3362" spans="1:5" x14ac:dyDescent="0.3">
      <c r="A3362" t="s">
        <v>3353</v>
      </c>
      <c r="B3362" t="s">
        <v>9715</v>
      </c>
      <c r="C3362" s="57">
        <v>42683</v>
      </c>
      <c r="D3362" s="58">
        <v>0</v>
      </c>
      <c r="E3362" s="58">
        <v>2994.8076136364107</v>
      </c>
    </row>
    <row r="3363" spans="1:5" x14ac:dyDescent="0.3">
      <c r="A3363" t="s">
        <v>3354</v>
      </c>
      <c r="B3363" t="s">
        <v>9716</v>
      </c>
      <c r="C3363" s="57">
        <v>41454</v>
      </c>
      <c r="D3363" s="58">
        <v>0</v>
      </c>
      <c r="E3363" s="58">
        <v>0</v>
      </c>
    </row>
    <row r="3364" spans="1:5" x14ac:dyDescent="0.3">
      <c r="A3364" t="s">
        <v>3355</v>
      </c>
      <c r="B3364" t="s">
        <v>9717</v>
      </c>
      <c r="C3364" s="57">
        <v>41337</v>
      </c>
      <c r="D3364" s="58">
        <v>38234.787899999996</v>
      </c>
      <c r="E3364" s="58">
        <v>107504.86061437875</v>
      </c>
    </row>
    <row r="3365" spans="1:5" x14ac:dyDescent="0.3">
      <c r="A3365" t="s">
        <v>3356</v>
      </c>
      <c r="B3365" t="s">
        <v>9718</v>
      </c>
      <c r="C3365" s="57">
        <v>41138</v>
      </c>
      <c r="D3365" s="58">
        <v>0</v>
      </c>
      <c r="E3365" s="58">
        <v>14953.490503079916</v>
      </c>
    </row>
    <row r="3366" spans="1:5" x14ac:dyDescent="0.3">
      <c r="A3366" t="s">
        <v>3357</v>
      </c>
      <c r="B3366" t="s">
        <v>9719</v>
      </c>
      <c r="C3366" s="57">
        <v>42596</v>
      </c>
      <c r="D3366" s="58">
        <v>0</v>
      </c>
      <c r="E3366" s="58">
        <v>0</v>
      </c>
    </row>
    <row r="3367" spans="1:5" x14ac:dyDescent="0.3">
      <c r="A3367" t="s">
        <v>3358</v>
      </c>
      <c r="B3367" t="s">
        <v>9720</v>
      </c>
      <c r="C3367" s="57">
        <v>41127</v>
      </c>
      <c r="D3367" s="58">
        <v>0</v>
      </c>
      <c r="E3367" s="58">
        <v>0</v>
      </c>
    </row>
    <row r="3368" spans="1:5" x14ac:dyDescent="0.3">
      <c r="A3368" t="s">
        <v>3359</v>
      </c>
      <c r="B3368" t="s">
        <v>9721</v>
      </c>
      <c r="C3368" s="57">
        <v>41731</v>
      </c>
      <c r="D3368" s="58">
        <v>0</v>
      </c>
      <c r="E3368" s="58">
        <v>0</v>
      </c>
    </row>
    <row r="3369" spans="1:5" x14ac:dyDescent="0.3">
      <c r="A3369" t="s">
        <v>3360</v>
      </c>
      <c r="B3369" t="s">
        <v>9722</v>
      </c>
      <c r="C3369" s="57">
        <v>42587</v>
      </c>
      <c r="D3369" s="58">
        <v>51632</v>
      </c>
      <c r="E3369" s="58">
        <v>17321.597381101161</v>
      </c>
    </row>
    <row r="3370" spans="1:5" x14ac:dyDescent="0.3">
      <c r="A3370" t="s">
        <v>3361</v>
      </c>
      <c r="B3370" t="s">
        <v>9723</v>
      </c>
      <c r="C3370" s="57">
        <v>46385</v>
      </c>
      <c r="D3370" s="58">
        <v>304118.55200000003</v>
      </c>
      <c r="E3370" s="58">
        <v>151985.20216922896</v>
      </c>
    </row>
    <row r="3371" spans="1:5" x14ac:dyDescent="0.3">
      <c r="A3371" t="s">
        <v>3362</v>
      </c>
      <c r="B3371" t="s">
        <v>9724</v>
      </c>
      <c r="C3371" s="57">
        <v>32580</v>
      </c>
      <c r="D3371" s="58">
        <v>0</v>
      </c>
      <c r="E3371" s="58">
        <v>0</v>
      </c>
    </row>
    <row r="3372" spans="1:5" x14ac:dyDescent="0.3">
      <c r="A3372" t="s">
        <v>3363</v>
      </c>
      <c r="B3372" t="s">
        <v>9725</v>
      </c>
      <c r="C3372" s="57">
        <v>47100</v>
      </c>
      <c r="D3372" s="58">
        <v>5532</v>
      </c>
      <c r="E3372" s="58">
        <v>0</v>
      </c>
    </row>
    <row r="3373" spans="1:5" x14ac:dyDescent="0.3">
      <c r="A3373" t="s">
        <v>3364</v>
      </c>
      <c r="B3373" t="s">
        <v>9726</v>
      </c>
      <c r="C3373" s="57">
        <v>48101</v>
      </c>
      <c r="D3373" s="58">
        <v>189364.02040000001</v>
      </c>
      <c r="E3373" s="58">
        <v>169532.82276645361</v>
      </c>
    </row>
    <row r="3374" spans="1:5" x14ac:dyDescent="0.3">
      <c r="A3374" t="s">
        <v>3365</v>
      </c>
      <c r="B3374" t="s">
        <v>9727</v>
      </c>
      <c r="C3374" s="57">
        <v>30582</v>
      </c>
      <c r="D3374" s="58">
        <v>0</v>
      </c>
      <c r="E3374" s="58">
        <v>0</v>
      </c>
    </row>
    <row r="3375" spans="1:5" x14ac:dyDescent="0.3">
      <c r="A3375" t="s">
        <v>3366</v>
      </c>
      <c r="B3375" t="s">
        <v>9728</v>
      </c>
      <c r="C3375" s="57">
        <v>42540</v>
      </c>
      <c r="D3375" s="58">
        <v>0</v>
      </c>
      <c r="E3375" s="58">
        <v>0</v>
      </c>
    </row>
    <row r="3376" spans="1:5" x14ac:dyDescent="0.3">
      <c r="A3376" t="s">
        <v>3367</v>
      </c>
      <c r="B3376" t="s">
        <v>9729</v>
      </c>
      <c r="C3376" s="57">
        <v>41506</v>
      </c>
      <c r="D3376" s="58">
        <v>0</v>
      </c>
      <c r="E3376" s="58">
        <v>0</v>
      </c>
    </row>
    <row r="3377" spans="1:5" x14ac:dyDescent="0.3">
      <c r="A3377" t="s">
        <v>3368</v>
      </c>
      <c r="B3377" t="s">
        <v>9730</v>
      </c>
      <c r="C3377" s="57">
        <v>52131</v>
      </c>
      <c r="D3377" s="58">
        <v>0</v>
      </c>
      <c r="E3377" s="58">
        <v>0</v>
      </c>
    </row>
    <row r="3378" spans="1:5" x14ac:dyDescent="0.3">
      <c r="A3378" t="s">
        <v>3369</v>
      </c>
      <c r="B3378" t="s">
        <v>9731</v>
      </c>
      <c r="C3378" s="57">
        <v>73919</v>
      </c>
      <c r="D3378" s="58">
        <v>0</v>
      </c>
      <c r="E3378" s="58">
        <v>0</v>
      </c>
    </row>
    <row r="3379" spans="1:5" x14ac:dyDescent="0.3">
      <c r="A3379" t="s">
        <v>3370</v>
      </c>
      <c r="B3379" t="s">
        <v>9732</v>
      </c>
      <c r="C3379" s="57">
        <v>77975</v>
      </c>
      <c r="D3379" s="58">
        <v>7315.9531999999999</v>
      </c>
      <c r="E3379" s="58">
        <v>13432.970685521808</v>
      </c>
    </row>
    <row r="3380" spans="1:5" x14ac:dyDescent="0.3">
      <c r="A3380" t="s">
        <v>3371</v>
      </c>
      <c r="B3380" t="s">
        <v>9733</v>
      </c>
      <c r="C3380" s="57">
        <v>47920</v>
      </c>
      <c r="D3380" s="58">
        <v>0</v>
      </c>
      <c r="E3380" s="58">
        <v>0</v>
      </c>
    </row>
    <row r="3381" spans="1:5" x14ac:dyDescent="0.3">
      <c r="A3381" t="s">
        <v>3372</v>
      </c>
      <c r="B3381" t="s">
        <v>9734</v>
      </c>
      <c r="C3381" s="57">
        <v>41148</v>
      </c>
      <c r="D3381" s="58">
        <v>122173.1857</v>
      </c>
      <c r="E3381" s="58">
        <v>103436.4427241557</v>
      </c>
    </row>
    <row r="3382" spans="1:5" x14ac:dyDescent="0.3">
      <c r="A3382" t="s">
        <v>3373</v>
      </c>
      <c r="B3382" t="s">
        <v>9735</v>
      </c>
      <c r="C3382" s="57">
        <v>75388</v>
      </c>
      <c r="D3382" s="58">
        <v>51050.728500000005</v>
      </c>
      <c r="E3382" s="58">
        <v>67642.584316233726</v>
      </c>
    </row>
    <row r="3383" spans="1:5" x14ac:dyDescent="0.3">
      <c r="A3383" t="s">
        <v>3374</v>
      </c>
      <c r="B3383" t="s">
        <v>9736</v>
      </c>
      <c r="C3383" s="57">
        <v>41012</v>
      </c>
      <c r="D3383" s="58">
        <v>0</v>
      </c>
      <c r="E3383" s="58">
        <v>59325.95734114392</v>
      </c>
    </row>
    <row r="3384" spans="1:5" x14ac:dyDescent="0.3">
      <c r="A3384" t="s">
        <v>3375</v>
      </c>
      <c r="B3384" t="s">
        <v>9737</v>
      </c>
      <c r="C3384" s="57">
        <v>46385</v>
      </c>
      <c r="D3384" s="58">
        <v>0</v>
      </c>
      <c r="E3384" s="58">
        <v>0</v>
      </c>
    </row>
    <row r="3385" spans="1:5" x14ac:dyDescent="0.3">
      <c r="A3385" t="s">
        <v>3376</v>
      </c>
      <c r="B3385" t="s">
        <v>9738</v>
      </c>
      <c r="C3385" s="57">
        <v>70002</v>
      </c>
      <c r="D3385" s="58">
        <v>46656.936199999996</v>
      </c>
      <c r="E3385" s="58">
        <v>0</v>
      </c>
    </row>
    <row r="3386" spans="1:5" x14ac:dyDescent="0.3">
      <c r="A3386" t="s">
        <v>3377</v>
      </c>
      <c r="B3386" t="s">
        <v>9739</v>
      </c>
      <c r="C3386" s="57">
        <v>74049</v>
      </c>
      <c r="D3386" s="58">
        <v>47944</v>
      </c>
      <c r="E3386" s="58">
        <v>0</v>
      </c>
    </row>
    <row r="3387" spans="1:5" x14ac:dyDescent="0.3">
      <c r="A3387" t="s">
        <v>3378</v>
      </c>
      <c r="B3387" t="s">
        <v>9740</v>
      </c>
      <c r="C3387" s="57">
        <v>85255</v>
      </c>
      <c r="D3387" s="58">
        <v>469152.87</v>
      </c>
      <c r="E3387" s="58">
        <v>473559.73290894245</v>
      </c>
    </row>
    <row r="3388" spans="1:5" x14ac:dyDescent="0.3">
      <c r="A3388" t="s">
        <v>3379</v>
      </c>
      <c r="B3388" t="s">
        <v>9741</v>
      </c>
      <c r="C3388" s="57">
        <v>41571</v>
      </c>
      <c r="D3388" s="58">
        <v>0</v>
      </c>
      <c r="E3388" s="58">
        <v>0</v>
      </c>
    </row>
    <row r="3389" spans="1:5" x14ac:dyDescent="0.3">
      <c r="A3389" t="s">
        <v>3380</v>
      </c>
      <c r="B3389" t="s">
        <v>9742</v>
      </c>
      <c r="C3389" s="57">
        <v>41595</v>
      </c>
      <c r="D3389" s="58">
        <v>49886.128800000006</v>
      </c>
      <c r="E3389" s="58">
        <v>117973.84503391734</v>
      </c>
    </row>
    <row r="3390" spans="1:5" x14ac:dyDescent="0.3">
      <c r="A3390" t="s">
        <v>3381</v>
      </c>
      <c r="B3390" t="s">
        <v>9743</v>
      </c>
      <c r="C3390" s="57">
        <v>41270</v>
      </c>
      <c r="D3390" s="58">
        <v>12908</v>
      </c>
      <c r="E3390" s="58">
        <v>30841.895218307051</v>
      </c>
    </row>
    <row r="3391" spans="1:5" x14ac:dyDescent="0.3">
      <c r="A3391" t="s">
        <v>3382</v>
      </c>
      <c r="B3391" t="s">
        <v>9744</v>
      </c>
      <c r="C3391" s="57">
        <v>42561</v>
      </c>
      <c r="D3391" s="58">
        <v>0</v>
      </c>
      <c r="E3391" s="58">
        <v>0</v>
      </c>
    </row>
    <row r="3392" spans="1:5" x14ac:dyDescent="0.3">
      <c r="A3392" t="s">
        <v>3383</v>
      </c>
      <c r="B3392" t="s">
        <v>9745</v>
      </c>
      <c r="C3392" s="57">
        <v>41345</v>
      </c>
      <c r="D3392" s="58">
        <v>0</v>
      </c>
      <c r="E3392" s="58">
        <v>0</v>
      </c>
    </row>
    <row r="3393" spans="1:5" x14ac:dyDescent="0.3">
      <c r="A3393" t="s">
        <v>3384</v>
      </c>
      <c r="B3393" t="s">
        <v>9746</v>
      </c>
      <c r="C3393" s="57">
        <v>41560</v>
      </c>
      <c r="D3393" s="58">
        <v>3616.4353000000001</v>
      </c>
      <c r="E3393" s="58">
        <v>49735.381329721662</v>
      </c>
    </row>
    <row r="3394" spans="1:5" x14ac:dyDescent="0.3">
      <c r="A3394" t="s">
        <v>3385</v>
      </c>
      <c r="B3394" t="s">
        <v>9747</v>
      </c>
      <c r="C3394" s="57">
        <v>10925</v>
      </c>
      <c r="D3394" s="58">
        <v>6818.2802000000011</v>
      </c>
      <c r="E3394" s="58">
        <v>27282.029564361881</v>
      </c>
    </row>
    <row r="3395" spans="1:5" x14ac:dyDescent="0.3">
      <c r="A3395" t="s">
        <v>3386</v>
      </c>
      <c r="B3395" t="s">
        <v>9748</v>
      </c>
      <c r="C3395" s="57">
        <v>41895</v>
      </c>
      <c r="D3395" s="58">
        <v>0</v>
      </c>
      <c r="E3395" s="58">
        <v>0</v>
      </c>
    </row>
    <row r="3396" spans="1:5" x14ac:dyDescent="0.3">
      <c r="A3396" t="s">
        <v>3387</v>
      </c>
      <c r="B3396" t="s">
        <v>9749</v>
      </c>
      <c r="C3396" s="57">
        <v>41191</v>
      </c>
      <c r="D3396" s="58">
        <v>0</v>
      </c>
      <c r="E3396" s="58">
        <v>0</v>
      </c>
    </row>
    <row r="3397" spans="1:5" x14ac:dyDescent="0.3">
      <c r="A3397" t="s">
        <v>3388</v>
      </c>
      <c r="B3397" t="s">
        <v>9750</v>
      </c>
      <c r="C3397" s="57">
        <v>42623</v>
      </c>
      <c r="D3397" s="58">
        <v>34487.608500000002</v>
      </c>
      <c r="E3397" s="58">
        <v>26583.412350889237</v>
      </c>
    </row>
    <row r="3398" spans="1:5" x14ac:dyDescent="0.3">
      <c r="A3398" t="s">
        <v>3389</v>
      </c>
      <c r="B3398" t="s">
        <v>9751</v>
      </c>
      <c r="C3398" s="57">
        <v>41851</v>
      </c>
      <c r="D3398" s="58">
        <v>0</v>
      </c>
      <c r="E3398" s="58">
        <v>0</v>
      </c>
    </row>
    <row r="3399" spans="1:5" x14ac:dyDescent="0.3">
      <c r="A3399" t="s">
        <v>3390</v>
      </c>
      <c r="B3399" t="s">
        <v>9752</v>
      </c>
      <c r="C3399" s="57">
        <v>41535</v>
      </c>
      <c r="D3399" s="58">
        <v>111400.9007</v>
      </c>
      <c r="E3399" s="58">
        <v>189936.55491287529</v>
      </c>
    </row>
    <row r="3400" spans="1:5" x14ac:dyDescent="0.3">
      <c r="A3400" t="s">
        <v>3391</v>
      </c>
      <c r="B3400" t="s">
        <v>9753</v>
      </c>
      <c r="C3400" s="57">
        <v>41496</v>
      </c>
      <c r="D3400" s="58">
        <v>382395.31700000004</v>
      </c>
      <c r="E3400" s="58">
        <v>97862.915690201131</v>
      </c>
    </row>
    <row r="3401" spans="1:5" x14ac:dyDescent="0.3">
      <c r="A3401" t="s">
        <v>3392</v>
      </c>
      <c r="B3401" t="s">
        <v>9754</v>
      </c>
      <c r="C3401" s="57">
        <v>41851</v>
      </c>
      <c r="D3401" s="58">
        <v>0</v>
      </c>
      <c r="E3401" s="58">
        <v>0</v>
      </c>
    </row>
    <row r="3402" spans="1:5" x14ac:dyDescent="0.3">
      <c r="A3402" t="s">
        <v>3393</v>
      </c>
      <c r="B3402" t="s">
        <v>9755</v>
      </c>
      <c r="C3402" s="57">
        <v>41461</v>
      </c>
      <c r="D3402" s="58">
        <v>0</v>
      </c>
      <c r="E3402" s="58">
        <v>0</v>
      </c>
    </row>
    <row r="3403" spans="1:5" x14ac:dyDescent="0.3">
      <c r="A3403" t="s">
        <v>3394</v>
      </c>
      <c r="B3403" t="s">
        <v>9756</v>
      </c>
      <c r="C3403" s="57">
        <v>41421</v>
      </c>
      <c r="D3403" s="58">
        <v>0</v>
      </c>
      <c r="E3403" s="58">
        <v>0</v>
      </c>
    </row>
    <row r="3404" spans="1:5" x14ac:dyDescent="0.3">
      <c r="A3404" t="s">
        <v>3395</v>
      </c>
      <c r="B3404" t="s">
        <v>9757</v>
      </c>
      <c r="C3404" s="57">
        <v>41413</v>
      </c>
      <c r="D3404" s="58">
        <v>17932.052</v>
      </c>
      <c r="E3404" s="58">
        <v>1674.6265558241334</v>
      </c>
    </row>
    <row r="3405" spans="1:5" x14ac:dyDescent="0.3">
      <c r="A3405" t="s">
        <v>3396</v>
      </c>
      <c r="B3405" t="s">
        <v>9758</v>
      </c>
      <c r="C3405" s="57">
        <v>41611</v>
      </c>
      <c r="D3405" s="58">
        <v>0</v>
      </c>
      <c r="E3405" s="58">
        <v>0</v>
      </c>
    </row>
    <row r="3406" spans="1:5" x14ac:dyDescent="0.3">
      <c r="A3406" t="s">
        <v>3397</v>
      </c>
      <c r="B3406" t="s">
        <v>9759</v>
      </c>
      <c r="C3406" s="57">
        <v>41444</v>
      </c>
      <c r="D3406" s="58">
        <v>32199.957900000001</v>
      </c>
      <c r="E3406" s="58">
        <v>0</v>
      </c>
    </row>
    <row r="3407" spans="1:5" x14ac:dyDescent="0.3">
      <c r="A3407" t="s">
        <v>3398</v>
      </c>
      <c r="B3407" t="s">
        <v>9760</v>
      </c>
      <c r="C3407" s="57">
        <v>41856</v>
      </c>
      <c r="D3407" s="58">
        <v>0</v>
      </c>
      <c r="E3407" s="58">
        <v>9472.4275120849779</v>
      </c>
    </row>
    <row r="3408" spans="1:5" x14ac:dyDescent="0.3">
      <c r="A3408" t="s">
        <v>3399</v>
      </c>
      <c r="B3408" t="s">
        <v>9761</v>
      </c>
      <c r="C3408" s="57">
        <v>41775</v>
      </c>
      <c r="D3408" s="58">
        <v>358605.83260000002</v>
      </c>
      <c r="E3408" s="58">
        <v>253341.20392679333</v>
      </c>
    </row>
    <row r="3409" spans="1:5" x14ac:dyDescent="0.3">
      <c r="A3409" t="s">
        <v>3400</v>
      </c>
      <c r="B3409" t="s">
        <v>9762</v>
      </c>
      <c r="C3409" s="57">
        <v>41876</v>
      </c>
      <c r="D3409" s="58">
        <v>0</v>
      </c>
      <c r="E3409" s="58">
        <v>0</v>
      </c>
    </row>
    <row r="3410" spans="1:5" x14ac:dyDescent="0.3">
      <c r="A3410" t="s">
        <v>3401</v>
      </c>
      <c r="B3410" t="s">
        <v>9763</v>
      </c>
      <c r="C3410" s="57">
        <v>29810</v>
      </c>
      <c r="D3410" s="58">
        <v>0</v>
      </c>
      <c r="E3410" s="58">
        <v>0</v>
      </c>
    </row>
    <row r="3411" spans="1:5" x14ac:dyDescent="0.3">
      <c r="A3411" t="s">
        <v>3402</v>
      </c>
      <c r="B3411" t="s">
        <v>9764</v>
      </c>
      <c r="C3411" s="57">
        <v>13683</v>
      </c>
      <c r="D3411" s="58">
        <v>40438.854799999994</v>
      </c>
      <c r="E3411" s="58">
        <v>75496.89107652544</v>
      </c>
    </row>
    <row r="3412" spans="1:5" x14ac:dyDescent="0.3">
      <c r="A3412" t="s">
        <v>3403</v>
      </c>
      <c r="B3412" t="s">
        <v>9765</v>
      </c>
      <c r="C3412" s="57">
        <v>41566</v>
      </c>
      <c r="D3412" s="58">
        <v>0</v>
      </c>
      <c r="E3412" s="58">
        <v>0</v>
      </c>
    </row>
    <row r="3413" spans="1:5" x14ac:dyDescent="0.3">
      <c r="A3413" t="s">
        <v>3404</v>
      </c>
      <c r="B3413" t="s">
        <v>9766</v>
      </c>
      <c r="C3413" s="57">
        <v>41735</v>
      </c>
      <c r="D3413" s="58">
        <v>432123.75520000001</v>
      </c>
      <c r="E3413" s="58">
        <v>63527.934404530861</v>
      </c>
    </row>
    <row r="3414" spans="1:5" x14ac:dyDescent="0.3">
      <c r="A3414" t="s">
        <v>3405</v>
      </c>
      <c r="B3414" t="s">
        <v>9767</v>
      </c>
      <c r="C3414" s="57">
        <v>41566</v>
      </c>
      <c r="D3414" s="58">
        <v>0</v>
      </c>
      <c r="E3414" s="58">
        <v>0</v>
      </c>
    </row>
    <row r="3415" spans="1:5" x14ac:dyDescent="0.3">
      <c r="A3415" t="s">
        <v>3406</v>
      </c>
      <c r="B3415" t="s">
        <v>9768</v>
      </c>
      <c r="C3415" s="57">
        <v>41613</v>
      </c>
      <c r="D3415" s="58">
        <v>15242.275600000001</v>
      </c>
      <c r="E3415" s="58">
        <v>75512.301750352039</v>
      </c>
    </row>
    <row r="3416" spans="1:5" x14ac:dyDescent="0.3">
      <c r="A3416" t="s">
        <v>3407</v>
      </c>
      <c r="B3416" t="s">
        <v>9769</v>
      </c>
      <c r="C3416" s="57">
        <v>41438</v>
      </c>
      <c r="D3416" s="58">
        <v>0</v>
      </c>
      <c r="E3416" s="58">
        <v>0</v>
      </c>
    </row>
    <row r="3417" spans="1:5" x14ac:dyDescent="0.3">
      <c r="A3417" t="s">
        <v>3408</v>
      </c>
      <c r="B3417" t="s">
        <v>9770</v>
      </c>
      <c r="C3417" s="57">
        <v>41421</v>
      </c>
      <c r="D3417" s="58">
        <v>0</v>
      </c>
      <c r="E3417" s="58">
        <v>0</v>
      </c>
    </row>
    <row r="3418" spans="1:5" x14ac:dyDescent="0.3">
      <c r="A3418" t="s">
        <v>3409</v>
      </c>
      <c r="B3418" t="s">
        <v>9771</v>
      </c>
      <c r="C3418" s="57">
        <v>42657</v>
      </c>
      <c r="D3418" s="58">
        <v>7692.7039999999997</v>
      </c>
      <c r="E3418" s="58">
        <v>9251.5411872370096</v>
      </c>
    </row>
    <row r="3419" spans="1:5" x14ac:dyDescent="0.3">
      <c r="A3419" t="s">
        <v>3410</v>
      </c>
      <c r="B3419" t="s">
        <v>9772</v>
      </c>
      <c r="C3419" s="57">
        <v>41441</v>
      </c>
      <c r="D3419" s="58">
        <v>3090.3825999999999</v>
      </c>
      <c r="E3419" s="58">
        <v>4289.3042150710171</v>
      </c>
    </row>
    <row r="3420" spans="1:5" x14ac:dyDescent="0.3">
      <c r="A3420" t="s">
        <v>3411</v>
      </c>
      <c r="B3420" t="s">
        <v>9773</v>
      </c>
      <c r="C3420" s="57">
        <v>41812</v>
      </c>
      <c r="D3420" s="58">
        <v>0</v>
      </c>
      <c r="E3420" s="58">
        <v>0</v>
      </c>
    </row>
    <row r="3421" spans="1:5" x14ac:dyDescent="0.3">
      <c r="A3421" t="s">
        <v>3412</v>
      </c>
      <c r="B3421" t="s">
        <v>9774</v>
      </c>
      <c r="C3421" s="57">
        <v>43227</v>
      </c>
      <c r="D3421" s="58">
        <v>0</v>
      </c>
      <c r="E3421" s="58">
        <v>21395.152162599745</v>
      </c>
    </row>
    <row r="3422" spans="1:5" x14ac:dyDescent="0.3">
      <c r="A3422" t="s">
        <v>3413</v>
      </c>
      <c r="B3422" t="s">
        <v>9775</v>
      </c>
      <c r="C3422" s="57">
        <v>42653</v>
      </c>
      <c r="D3422" s="58">
        <v>0</v>
      </c>
      <c r="E3422" s="58">
        <v>13910.701574146484</v>
      </c>
    </row>
    <row r="3423" spans="1:5" x14ac:dyDescent="0.3">
      <c r="A3423" t="s">
        <v>3414</v>
      </c>
      <c r="B3423" t="s">
        <v>9776</v>
      </c>
      <c r="C3423" s="57">
        <v>41001</v>
      </c>
      <c r="D3423" s="58">
        <v>0</v>
      </c>
      <c r="E3423" s="58">
        <v>0</v>
      </c>
    </row>
    <row r="3424" spans="1:5" x14ac:dyDescent="0.3">
      <c r="A3424" t="s">
        <v>3415</v>
      </c>
      <c r="B3424" t="s">
        <v>9776</v>
      </c>
      <c r="C3424" s="57">
        <v>41001</v>
      </c>
      <c r="D3424" s="58">
        <v>51040.553599999999</v>
      </c>
      <c r="E3424" s="58">
        <v>0</v>
      </c>
    </row>
    <row r="3425" spans="1:5" x14ac:dyDescent="0.3">
      <c r="A3425" t="s">
        <v>3416</v>
      </c>
      <c r="B3425" t="s">
        <v>9777</v>
      </c>
      <c r="C3425" s="57">
        <v>41528</v>
      </c>
      <c r="D3425" s="58">
        <v>146286.13</v>
      </c>
      <c r="E3425" s="58">
        <v>71592.853707119488</v>
      </c>
    </row>
    <row r="3426" spans="1:5" x14ac:dyDescent="0.3">
      <c r="A3426" t="s">
        <v>3417</v>
      </c>
      <c r="B3426" t="s">
        <v>9778</v>
      </c>
      <c r="C3426" s="57">
        <v>41000</v>
      </c>
      <c r="D3426" s="58">
        <v>5532</v>
      </c>
      <c r="E3426" s="58">
        <v>0</v>
      </c>
    </row>
    <row r="3427" spans="1:5" x14ac:dyDescent="0.3">
      <c r="A3427" t="s">
        <v>3418</v>
      </c>
      <c r="B3427" t="s">
        <v>9779</v>
      </c>
      <c r="C3427" s="57">
        <v>40557</v>
      </c>
      <c r="D3427" s="58">
        <v>14890.202799999999</v>
      </c>
      <c r="E3427" s="58">
        <v>2095.851640417934</v>
      </c>
    </row>
    <row r="3428" spans="1:5" x14ac:dyDescent="0.3">
      <c r="A3428" t="s">
        <v>3419</v>
      </c>
      <c r="B3428" t="s">
        <v>9780</v>
      </c>
      <c r="C3428" s="57">
        <v>32580</v>
      </c>
      <c r="D3428" s="58">
        <v>11064</v>
      </c>
      <c r="E3428" s="58">
        <v>0</v>
      </c>
    </row>
    <row r="3429" spans="1:5" x14ac:dyDescent="0.3">
      <c r="A3429" t="s">
        <v>3420</v>
      </c>
      <c r="B3429" t="s">
        <v>9781</v>
      </c>
      <c r="C3429" s="57">
        <v>40934</v>
      </c>
      <c r="D3429" s="58">
        <v>0</v>
      </c>
      <c r="E3429" s="58">
        <v>0</v>
      </c>
    </row>
    <row r="3430" spans="1:5" x14ac:dyDescent="0.3">
      <c r="A3430" t="s">
        <v>3421</v>
      </c>
      <c r="B3430" t="s">
        <v>9782</v>
      </c>
      <c r="C3430" s="57">
        <v>40947</v>
      </c>
      <c r="D3430" s="58">
        <v>0</v>
      </c>
      <c r="E3430" s="58">
        <v>0</v>
      </c>
    </row>
    <row r="3431" spans="1:5" x14ac:dyDescent="0.3">
      <c r="A3431" t="s">
        <v>3422</v>
      </c>
      <c r="B3431" t="s">
        <v>9783</v>
      </c>
      <c r="C3431" s="57">
        <v>42616</v>
      </c>
      <c r="D3431" s="58">
        <v>35036</v>
      </c>
      <c r="E3431" s="58">
        <v>74793.136971777261</v>
      </c>
    </row>
    <row r="3432" spans="1:5" x14ac:dyDescent="0.3">
      <c r="A3432" t="s">
        <v>3423</v>
      </c>
      <c r="B3432" t="s">
        <v>9784</v>
      </c>
      <c r="C3432" s="57">
        <v>38001</v>
      </c>
      <c r="D3432" s="58">
        <v>81075.543399999995</v>
      </c>
      <c r="E3432" s="58">
        <v>22735.880785514157</v>
      </c>
    </row>
    <row r="3433" spans="1:5" x14ac:dyDescent="0.3">
      <c r="A3433" t="s">
        <v>3424</v>
      </c>
      <c r="B3433" t="s">
        <v>9785</v>
      </c>
      <c r="C3433" s="57">
        <v>42653</v>
      </c>
      <c r="D3433" s="58">
        <v>0</v>
      </c>
      <c r="E3433" s="58">
        <v>51641.167992944836</v>
      </c>
    </row>
    <row r="3434" spans="1:5" x14ac:dyDescent="0.3">
      <c r="A3434" t="s">
        <v>3425</v>
      </c>
      <c r="B3434" t="s">
        <v>9786</v>
      </c>
      <c r="C3434" s="57">
        <v>42744</v>
      </c>
      <c r="D3434" s="58">
        <v>0</v>
      </c>
      <c r="E3434" s="58">
        <v>0</v>
      </c>
    </row>
    <row r="3435" spans="1:5" x14ac:dyDescent="0.3">
      <c r="A3435" t="s">
        <v>3426</v>
      </c>
      <c r="B3435" t="s">
        <v>9787</v>
      </c>
      <c r="C3435" s="57">
        <v>82785</v>
      </c>
      <c r="D3435" s="58">
        <v>13802.725600000002</v>
      </c>
      <c r="E3435" s="58">
        <v>12446.687560619252</v>
      </c>
    </row>
    <row r="3436" spans="1:5" x14ac:dyDescent="0.3">
      <c r="A3436" t="s">
        <v>3427</v>
      </c>
      <c r="B3436" t="s">
        <v>9788</v>
      </c>
      <c r="C3436" s="57">
        <v>41233</v>
      </c>
      <c r="D3436" s="58">
        <v>10994.906100000002</v>
      </c>
      <c r="E3436" s="58">
        <v>0</v>
      </c>
    </row>
    <row r="3437" spans="1:5" x14ac:dyDescent="0.3">
      <c r="A3437" t="s">
        <v>3428</v>
      </c>
      <c r="B3437" t="s">
        <v>9789</v>
      </c>
      <c r="C3437" s="57">
        <v>41407</v>
      </c>
      <c r="D3437" s="58">
        <v>0</v>
      </c>
      <c r="E3437" s="58">
        <v>0</v>
      </c>
    </row>
    <row r="3438" spans="1:5" x14ac:dyDescent="0.3">
      <c r="A3438" t="s">
        <v>3429</v>
      </c>
      <c r="B3438" t="s">
        <v>9790</v>
      </c>
      <c r="C3438" s="57">
        <v>43864</v>
      </c>
      <c r="D3438" s="58">
        <v>318317.7648</v>
      </c>
      <c r="E3438" s="58">
        <v>408583.19516471092</v>
      </c>
    </row>
    <row r="3439" spans="1:5" x14ac:dyDescent="0.3">
      <c r="A3439" t="s">
        <v>3430</v>
      </c>
      <c r="B3439" t="s">
        <v>9791</v>
      </c>
      <c r="C3439" s="57">
        <v>40894</v>
      </c>
      <c r="D3439" s="58">
        <v>0</v>
      </c>
      <c r="E3439" s="58">
        <v>0</v>
      </c>
    </row>
    <row r="3440" spans="1:5" x14ac:dyDescent="0.3">
      <c r="A3440" t="s">
        <v>3431</v>
      </c>
      <c r="B3440" t="s">
        <v>9792</v>
      </c>
      <c r="C3440" s="57">
        <v>47595</v>
      </c>
      <c r="D3440" s="58">
        <v>38724</v>
      </c>
      <c r="E3440" s="58">
        <v>190511.88673573511</v>
      </c>
    </row>
    <row r="3441" spans="1:5" x14ac:dyDescent="0.3">
      <c r="A3441" t="s">
        <v>3432</v>
      </c>
      <c r="B3441" t="s">
        <v>9793</v>
      </c>
      <c r="C3441" s="57">
        <v>80433</v>
      </c>
      <c r="D3441" s="58">
        <v>6977.0420000000013</v>
      </c>
      <c r="E3441" s="58">
        <v>0</v>
      </c>
    </row>
    <row r="3442" spans="1:5" x14ac:dyDescent="0.3">
      <c r="A3442" t="s">
        <v>3433</v>
      </c>
      <c r="B3442" t="s">
        <v>9794</v>
      </c>
      <c r="C3442" s="57">
        <v>41571</v>
      </c>
      <c r="D3442" s="58">
        <v>0</v>
      </c>
      <c r="E3442" s="58">
        <v>0</v>
      </c>
    </row>
    <row r="3443" spans="1:5" x14ac:dyDescent="0.3">
      <c r="A3443" t="s">
        <v>3434</v>
      </c>
      <c r="B3443" t="s">
        <v>9795</v>
      </c>
      <c r="C3443" s="57">
        <v>41551</v>
      </c>
      <c r="D3443" s="58">
        <v>66585.547500000001</v>
      </c>
      <c r="E3443" s="58">
        <v>48317.599337674241</v>
      </c>
    </row>
    <row r="3444" spans="1:5" x14ac:dyDescent="0.3">
      <c r="A3444" t="s">
        <v>3435</v>
      </c>
      <c r="B3444" t="s">
        <v>9796</v>
      </c>
      <c r="C3444" s="57">
        <v>31237</v>
      </c>
      <c r="D3444" s="58">
        <v>12908</v>
      </c>
      <c r="E3444" s="58">
        <v>12693.25834184489</v>
      </c>
    </row>
    <row r="3445" spans="1:5" x14ac:dyDescent="0.3">
      <c r="A3445" t="s">
        <v>3436</v>
      </c>
      <c r="B3445" t="s">
        <v>9797</v>
      </c>
      <c r="C3445" s="57">
        <v>41551</v>
      </c>
      <c r="D3445" s="58">
        <v>0</v>
      </c>
      <c r="E3445" s="58">
        <v>0</v>
      </c>
    </row>
    <row r="3446" spans="1:5" x14ac:dyDescent="0.3">
      <c r="A3446" t="s">
        <v>3437</v>
      </c>
      <c r="B3446" t="s">
        <v>9798</v>
      </c>
      <c r="C3446" s="57">
        <v>71008</v>
      </c>
      <c r="D3446" s="58">
        <v>0</v>
      </c>
      <c r="E3446" s="58">
        <v>0</v>
      </c>
    </row>
    <row r="3447" spans="1:5" x14ac:dyDescent="0.3">
      <c r="A3447" t="s">
        <v>3438</v>
      </c>
      <c r="B3447" t="s">
        <v>9799</v>
      </c>
      <c r="C3447" s="57">
        <v>31384</v>
      </c>
      <c r="D3447" s="58">
        <v>0</v>
      </c>
      <c r="E3447" s="58">
        <v>0</v>
      </c>
    </row>
    <row r="3448" spans="1:5" x14ac:dyDescent="0.3">
      <c r="A3448" t="s">
        <v>3439</v>
      </c>
      <c r="B3448" t="s">
        <v>9800</v>
      </c>
      <c r="C3448" s="57">
        <v>40557</v>
      </c>
      <c r="D3448" s="58">
        <v>0</v>
      </c>
      <c r="E3448" s="58">
        <v>0</v>
      </c>
    </row>
    <row r="3449" spans="1:5" x14ac:dyDescent="0.3">
      <c r="A3449" t="s">
        <v>3440</v>
      </c>
      <c r="B3449" t="s">
        <v>9801</v>
      </c>
      <c r="C3449" s="57">
        <v>73712</v>
      </c>
      <c r="D3449" s="58">
        <v>115412.4935</v>
      </c>
      <c r="E3449" s="58">
        <v>99969.04111317014</v>
      </c>
    </row>
    <row r="3450" spans="1:5" x14ac:dyDescent="0.3">
      <c r="A3450" t="s">
        <v>3441</v>
      </c>
      <c r="B3450" t="s">
        <v>9802</v>
      </c>
      <c r="C3450" s="57">
        <v>31017</v>
      </c>
      <c r="D3450" s="58">
        <v>232306.70500000002</v>
      </c>
      <c r="E3450" s="58">
        <v>136749.18264599465</v>
      </c>
    </row>
    <row r="3451" spans="1:5" x14ac:dyDescent="0.3">
      <c r="A3451" t="s">
        <v>3442</v>
      </c>
      <c r="B3451" t="s">
        <v>9803</v>
      </c>
      <c r="C3451" s="57">
        <v>47959</v>
      </c>
      <c r="D3451" s="58">
        <v>0</v>
      </c>
      <c r="E3451" s="58">
        <v>0</v>
      </c>
    </row>
    <row r="3452" spans="1:5" x14ac:dyDescent="0.3">
      <c r="A3452" t="s">
        <v>3443</v>
      </c>
      <c r="B3452" t="s">
        <v>9804</v>
      </c>
      <c r="C3452" s="57">
        <v>40980</v>
      </c>
      <c r="D3452" s="58">
        <v>196680.94130000001</v>
      </c>
      <c r="E3452" s="58">
        <v>283880.02255984384</v>
      </c>
    </row>
    <row r="3453" spans="1:5" x14ac:dyDescent="0.3">
      <c r="A3453" t="s">
        <v>3444</v>
      </c>
      <c r="B3453" t="s">
        <v>9805</v>
      </c>
      <c r="C3453" s="57">
        <v>41460</v>
      </c>
      <c r="D3453" s="58">
        <v>0</v>
      </c>
      <c r="E3453" s="58">
        <v>0</v>
      </c>
    </row>
    <row r="3454" spans="1:5" x14ac:dyDescent="0.3">
      <c r="A3454" t="s">
        <v>3445</v>
      </c>
      <c r="B3454" t="s">
        <v>9805</v>
      </c>
      <c r="C3454" s="57">
        <v>41460</v>
      </c>
      <c r="D3454" s="58">
        <v>0</v>
      </c>
      <c r="E3454" s="58">
        <v>0</v>
      </c>
    </row>
    <row r="3455" spans="1:5" x14ac:dyDescent="0.3">
      <c r="A3455" t="s">
        <v>3446</v>
      </c>
      <c r="B3455" t="s">
        <v>9806</v>
      </c>
      <c r="C3455" s="57">
        <v>41483</v>
      </c>
      <c r="D3455" s="58">
        <v>0</v>
      </c>
      <c r="E3455" s="58">
        <v>0</v>
      </c>
    </row>
    <row r="3456" spans="1:5" x14ac:dyDescent="0.3">
      <c r="A3456" t="s">
        <v>3447</v>
      </c>
      <c r="B3456" t="s">
        <v>9807</v>
      </c>
      <c r="C3456" s="57">
        <v>41483</v>
      </c>
      <c r="D3456" s="58">
        <v>0</v>
      </c>
      <c r="E3456" s="58">
        <v>0</v>
      </c>
    </row>
    <row r="3457" spans="1:5" x14ac:dyDescent="0.3">
      <c r="A3457" t="s">
        <v>3448</v>
      </c>
      <c r="B3457" t="s">
        <v>9808</v>
      </c>
      <c r="C3457" s="57">
        <v>78782</v>
      </c>
      <c r="D3457" s="58">
        <v>30863.644200000002</v>
      </c>
      <c r="E3457" s="58">
        <v>0</v>
      </c>
    </row>
    <row r="3458" spans="1:5" x14ac:dyDescent="0.3">
      <c r="A3458" t="s">
        <v>3449</v>
      </c>
      <c r="B3458" t="s">
        <v>9809</v>
      </c>
      <c r="C3458" s="57">
        <v>79536</v>
      </c>
      <c r="D3458" s="58">
        <v>0</v>
      </c>
      <c r="E3458" s="58">
        <v>0</v>
      </c>
    </row>
    <row r="3459" spans="1:5" x14ac:dyDescent="0.3">
      <c r="A3459" t="s">
        <v>3450</v>
      </c>
      <c r="B3459" t="s">
        <v>9810</v>
      </c>
      <c r="C3459" s="57">
        <v>40950</v>
      </c>
      <c r="D3459" s="58">
        <v>67736.794200000004</v>
      </c>
      <c r="E3459" s="58">
        <v>140427.19679927712</v>
      </c>
    </row>
    <row r="3460" spans="1:5" x14ac:dyDescent="0.3">
      <c r="A3460" t="s">
        <v>3451</v>
      </c>
      <c r="B3460" t="s">
        <v>9811</v>
      </c>
      <c r="C3460" s="57">
        <v>41899</v>
      </c>
      <c r="D3460" s="58">
        <v>0</v>
      </c>
      <c r="E3460" s="58">
        <v>0</v>
      </c>
    </row>
    <row r="3461" spans="1:5" x14ac:dyDescent="0.3">
      <c r="A3461" t="s">
        <v>3452</v>
      </c>
      <c r="B3461" t="s">
        <v>9812</v>
      </c>
      <c r="C3461" s="57">
        <v>41871</v>
      </c>
      <c r="D3461" s="58">
        <v>0</v>
      </c>
      <c r="E3461" s="58">
        <v>0</v>
      </c>
    </row>
    <row r="3462" spans="1:5" x14ac:dyDescent="0.3">
      <c r="A3462" t="s">
        <v>3453</v>
      </c>
      <c r="B3462" t="s">
        <v>9813</v>
      </c>
      <c r="C3462" s="57">
        <v>41544</v>
      </c>
      <c r="D3462" s="58">
        <v>0</v>
      </c>
      <c r="E3462" s="58">
        <v>0</v>
      </c>
    </row>
    <row r="3463" spans="1:5" x14ac:dyDescent="0.3">
      <c r="A3463" t="s">
        <v>3454</v>
      </c>
      <c r="B3463" t="s">
        <v>9814</v>
      </c>
      <c r="C3463" s="57">
        <v>42709</v>
      </c>
      <c r="D3463" s="58">
        <v>236454.24340000001</v>
      </c>
      <c r="E3463" s="58">
        <v>437390.88143790647</v>
      </c>
    </row>
    <row r="3464" spans="1:5" x14ac:dyDescent="0.3">
      <c r="A3464" t="s">
        <v>3455</v>
      </c>
      <c r="B3464" t="s">
        <v>9815</v>
      </c>
      <c r="C3464" s="57">
        <v>41375</v>
      </c>
      <c r="D3464" s="58">
        <v>132801.43359999999</v>
      </c>
      <c r="E3464" s="58">
        <v>209014.96911020912</v>
      </c>
    </row>
    <row r="3465" spans="1:5" x14ac:dyDescent="0.3">
      <c r="A3465" t="s">
        <v>3456</v>
      </c>
      <c r="B3465" t="s">
        <v>9816</v>
      </c>
      <c r="C3465" s="57">
        <v>41501</v>
      </c>
      <c r="D3465" s="58">
        <v>68552.972000000009</v>
      </c>
      <c r="E3465" s="58">
        <v>61961.182565492949</v>
      </c>
    </row>
    <row r="3466" spans="1:5" x14ac:dyDescent="0.3">
      <c r="A3466" t="s">
        <v>3457</v>
      </c>
      <c r="B3466" t="s">
        <v>9817</v>
      </c>
      <c r="C3466" s="57">
        <v>41492</v>
      </c>
      <c r="D3466" s="58">
        <v>55562.406799999997</v>
      </c>
      <c r="E3466" s="58">
        <v>50233.659783448478</v>
      </c>
    </row>
    <row r="3467" spans="1:5" x14ac:dyDescent="0.3">
      <c r="A3467" t="s">
        <v>3458</v>
      </c>
      <c r="B3467" t="s">
        <v>9818</v>
      </c>
      <c r="C3467" s="57">
        <v>42634</v>
      </c>
      <c r="D3467" s="58">
        <v>40360.923900000009</v>
      </c>
      <c r="E3467" s="58">
        <v>19915.727475245909</v>
      </c>
    </row>
    <row r="3468" spans="1:5" x14ac:dyDescent="0.3">
      <c r="A3468" t="s">
        <v>3459</v>
      </c>
      <c r="B3468" t="s">
        <v>9818</v>
      </c>
      <c r="C3468" s="57">
        <v>42634</v>
      </c>
      <c r="D3468" s="58">
        <v>3569.5471000000007</v>
      </c>
      <c r="E3468" s="58">
        <v>6477.6198984485654</v>
      </c>
    </row>
    <row r="3469" spans="1:5" x14ac:dyDescent="0.3">
      <c r="A3469" t="s">
        <v>3460</v>
      </c>
      <c r="B3469" t="s">
        <v>9819</v>
      </c>
      <c r="C3469" s="57">
        <v>41496</v>
      </c>
      <c r="D3469" s="58">
        <v>0</v>
      </c>
      <c r="E3469" s="58">
        <v>32742.54499025469</v>
      </c>
    </row>
    <row r="3470" spans="1:5" x14ac:dyDescent="0.3">
      <c r="A3470" t="s">
        <v>3461</v>
      </c>
      <c r="B3470" t="s">
        <v>9820</v>
      </c>
      <c r="C3470" s="57">
        <v>41813</v>
      </c>
      <c r="D3470" s="58">
        <v>41571.051600000006</v>
      </c>
      <c r="E3470" s="58">
        <v>66897.735081281266</v>
      </c>
    </row>
    <row r="3471" spans="1:5" x14ac:dyDescent="0.3">
      <c r="A3471" t="s">
        <v>3462</v>
      </c>
      <c r="B3471" t="s">
        <v>9821</v>
      </c>
      <c r="C3471" s="57">
        <v>41778</v>
      </c>
      <c r="D3471" s="58">
        <v>25932.611000000001</v>
      </c>
      <c r="E3471" s="58">
        <v>46262.842827460576</v>
      </c>
    </row>
    <row r="3472" spans="1:5" x14ac:dyDescent="0.3">
      <c r="A3472" t="s">
        <v>3463</v>
      </c>
      <c r="B3472" t="s">
        <v>9822</v>
      </c>
      <c r="C3472" s="57">
        <v>23128</v>
      </c>
      <c r="D3472" s="58">
        <v>0</v>
      </c>
      <c r="E3472" s="58">
        <v>41762.926070092653</v>
      </c>
    </row>
    <row r="3473" spans="1:5" x14ac:dyDescent="0.3">
      <c r="A3473" t="s">
        <v>3464</v>
      </c>
      <c r="B3473" t="s">
        <v>9823</v>
      </c>
      <c r="C3473" s="57">
        <v>28601</v>
      </c>
      <c r="D3473" s="58">
        <v>0</v>
      </c>
      <c r="E3473" s="58">
        <v>0</v>
      </c>
    </row>
    <row r="3474" spans="1:5" x14ac:dyDescent="0.3">
      <c r="A3474" t="s">
        <v>3465</v>
      </c>
      <c r="B3474" t="s">
        <v>9824</v>
      </c>
      <c r="C3474" s="57">
        <v>29810</v>
      </c>
      <c r="D3474" s="58">
        <v>35036</v>
      </c>
      <c r="E3474" s="58">
        <v>0</v>
      </c>
    </row>
    <row r="3475" spans="1:5" x14ac:dyDescent="0.3">
      <c r="A3475" t="s">
        <v>3466</v>
      </c>
      <c r="B3475" t="s">
        <v>9825</v>
      </c>
      <c r="C3475" s="57">
        <v>41337</v>
      </c>
      <c r="D3475" s="58">
        <v>0</v>
      </c>
      <c r="E3475" s="58">
        <v>0</v>
      </c>
    </row>
    <row r="3476" spans="1:5" x14ac:dyDescent="0.3">
      <c r="A3476" t="s">
        <v>3467</v>
      </c>
      <c r="B3476" t="s">
        <v>9826</v>
      </c>
      <c r="C3476" s="57">
        <v>41138</v>
      </c>
      <c r="D3476" s="58">
        <v>0</v>
      </c>
      <c r="E3476" s="58">
        <v>0</v>
      </c>
    </row>
    <row r="3477" spans="1:5" x14ac:dyDescent="0.3">
      <c r="A3477" t="s">
        <v>3468</v>
      </c>
      <c r="B3477" t="s">
        <v>9827</v>
      </c>
      <c r="C3477" s="57">
        <v>20281</v>
      </c>
      <c r="D3477" s="58">
        <v>0</v>
      </c>
      <c r="E3477" s="58">
        <v>0</v>
      </c>
    </row>
    <row r="3478" spans="1:5" x14ac:dyDescent="0.3">
      <c r="A3478" t="s">
        <v>3469</v>
      </c>
      <c r="B3478" t="s">
        <v>9828</v>
      </c>
      <c r="C3478" s="57">
        <v>41731</v>
      </c>
      <c r="D3478" s="58">
        <v>0</v>
      </c>
      <c r="E3478" s="58">
        <v>0</v>
      </c>
    </row>
    <row r="3479" spans="1:5" x14ac:dyDescent="0.3">
      <c r="A3479" t="s">
        <v>3470</v>
      </c>
      <c r="B3479" t="s">
        <v>9829</v>
      </c>
      <c r="C3479" s="57">
        <v>42587</v>
      </c>
      <c r="D3479" s="58">
        <v>10411.271400000001</v>
      </c>
      <c r="E3479" s="58">
        <v>86654.218926985617</v>
      </c>
    </row>
    <row r="3480" spans="1:5" x14ac:dyDescent="0.3">
      <c r="A3480" t="s">
        <v>3471</v>
      </c>
      <c r="B3480" t="s">
        <v>9830</v>
      </c>
      <c r="C3480" s="57">
        <v>43928</v>
      </c>
      <c r="D3480" s="58">
        <v>0</v>
      </c>
      <c r="E3480" s="58">
        <v>0</v>
      </c>
    </row>
    <row r="3481" spans="1:5" x14ac:dyDescent="0.3">
      <c r="A3481" t="s">
        <v>3472</v>
      </c>
      <c r="B3481" t="s">
        <v>9831</v>
      </c>
      <c r="C3481" s="57">
        <v>45917</v>
      </c>
      <c r="D3481" s="58">
        <v>0</v>
      </c>
      <c r="E3481" s="58">
        <v>74603.071994582482</v>
      </c>
    </row>
    <row r="3482" spans="1:5" x14ac:dyDescent="0.3">
      <c r="A3482" t="s">
        <v>3473</v>
      </c>
      <c r="B3482" t="s">
        <v>9832</v>
      </c>
      <c r="C3482" s="57">
        <v>46385</v>
      </c>
      <c r="D3482" s="58">
        <v>333102.14240000001</v>
      </c>
      <c r="E3482" s="58">
        <v>222278.4223836383</v>
      </c>
    </row>
    <row r="3483" spans="1:5" x14ac:dyDescent="0.3">
      <c r="A3483" t="s">
        <v>3474</v>
      </c>
      <c r="B3483" t="s">
        <v>9833</v>
      </c>
      <c r="C3483" s="57">
        <v>47100</v>
      </c>
      <c r="D3483" s="58">
        <v>211472.9675</v>
      </c>
      <c r="E3483" s="58">
        <v>231668.65963531475</v>
      </c>
    </row>
    <row r="3484" spans="1:5" x14ac:dyDescent="0.3">
      <c r="A3484" t="s">
        <v>3475</v>
      </c>
      <c r="B3484" t="s">
        <v>9834</v>
      </c>
      <c r="C3484" s="57">
        <v>30582</v>
      </c>
      <c r="D3484" s="58">
        <v>0</v>
      </c>
      <c r="E3484" s="58">
        <v>0</v>
      </c>
    </row>
    <row r="3485" spans="1:5" x14ac:dyDescent="0.3">
      <c r="A3485" t="s">
        <v>3476</v>
      </c>
      <c r="B3485" t="s">
        <v>9835</v>
      </c>
      <c r="C3485" s="57">
        <v>41506</v>
      </c>
      <c r="D3485" s="58">
        <v>0</v>
      </c>
      <c r="E3485" s="58">
        <v>0</v>
      </c>
    </row>
    <row r="3486" spans="1:5" x14ac:dyDescent="0.3">
      <c r="A3486" t="s">
        <v>3477</v>
      </c>
      <c r="B3486" t="s">
        <v>9836</v>
      </c>
      <c r="C3486" s="57">
        <v>50844</v>
      </c>
      <c r="D3486" s="58">
        <v>0</v>
      </c>
      <c r="E3486" s="58">
        <v>0</v>
      </c>
    </row>
    <row r="3487" spans="1:5" x14ac:dyDescent="0.3">
      <c r="A3487" t="s">
        <v>3478</v>
      </c>
      <c r="B3487" t="s">
        <v>9837</v>
      </c>
      <c r="C3487" s="57">
        <v>52274</v>
      </c>
      <c r="D3487" s="58">
        <v>9220</v>
      </c>
      <c r="E3487" s="58">
        <v>0</v>
      </c>
    </row>
    <row r="3488" spans="1:5" x14ac:dyDescent="0.3">
      <c r="A3488" t="s">
        <v>3479</v>
      </c>
      <c r="B3488" t="s">
        <v>9838</v>
      </c>
      <c r="C3488" s="57">
        <v>53015</v>
      </c>
      <c r="D3488" s="58">
        <v>0</v>
      </c>
      <c r="E3488" s="58">
        <v>72815.433830696609</v>
      </c>
    </row>
    <row r="3489" spans="1:5" x14ac:dyDescent="0.3">
      <c r="A3489" t="s">
        <v>3480</v>
      </c>
      <c r="B3489" t="s">
        <v>9839</v>
      </c>
      <c r="C3489" s="57">
        <v>55238</v>
      </c>
      <c r="D3489" s="58">
        <v>0</v>
      </c>
      <c r="E3489" s="58">
        <v>0</v>
      </c>
    </row>
    <row r="3490" spans="1:5" x14ac:dyDescent="0.3">
      <c r="A3490" t="s">
        <v>3481</v>
      </c>
      <c r="B3490" t="s">
        <v>9840</v>
      </c>
      <c r="C3490" s="57">
        <v>61751</v>
      </c>
      <c r="D3490" s="58">
        <v>0</v>
      </c>
      <c r="E3490" s="58">
        <v>0</v>
      </c>
    </row>
    <row r="3491" spans="1:5" x14ac:dyDescent="0.3">
      <c r="A3491" t="s">
        <v>3482</v>
      </c>
      <c r="B3491" t="s">
        <v>9841</v>
      </c>
      <c r="C3491" s="57">
        <v>47920</v>
      </c>
      <c r="D3491" s="58">
        <v>0</v>
      </c>
      <c r="E3491" s="58">
        <v>0</v>
      </c>
    </row>
    <row r="3492" spans="1:5" x14ac:dyDescent="0.3">
      <c r="A3492" t="s">
        <v>3483</v>
      </c>
      <c r="B3492" t="s">
        <v>9842</v>
      </c>
      <c r="C3492" s="57">
        <v>77975</v>
      </c>
      <c r="D3492" s="58">
        <v>0</v>
      </c>
      <c r="E3492" s="58">
        <v>24657.078122563929</v>
      </c>
    </row>
    <row r="3493" spans="1:5" x14ac:dyDescent="0.3">
      <c r="A3493" t="s">
        <v>3484</v>
      </c>
      <c r="B3493" t="s">
        <v>9843</v>
      </c>
      <c r="C3493" s="57">
        <v>72853</v>
      </c>
      <c r="D3493" s="58">
        <v>3367.1875</v>
      </c>
      <c r="E3493" s="58">
        <v>0</v>
      </c>
    </row>
    <row r="3494" spans="1:5" x14ac:dyDescent="0.3">
      <c r="A3494" t="s">
        <v>3485</v>
      </c>
      <c r="B3494" t="s">
        <v>9844</v>
      </c>
      <c r="C3494" s="57">
        <v>75388</v>
      </c>
      <c r="D3494" s="58">
        <v>0</v>
      </c>
      <c r="E3494" s="58">
        <v>64113.540009941753</v>
      </c>
    </row>
    <row r="3495" spans="1:5" x14ac:dyDescent="0.3">
      <c r="A3495" t="s">
        <v>3486</v>
      </c>
      <c r="B3495" t="s">
        <v>9845</v>
      </c>
      <c r="C3495" s="57">
        <v>41012</v>
      </c>
      <c r="D3495" s="58">
        <v>0</v>
      </c>
      <c r="E3495" s="58">
        <v>59644.444600227042</v>
      </c>
    </row>
    <row r="3496" spans="1:5" x14ac:dyDescent="0.3">
      <c r="A3496" t="s">
        <v>3487</v>
      </c>
      <c r="B3496" t="s">
        <v>9846</v>
      </c>
      <c r="C3496" s="57">
        <v>40581</v>
      </c>
      <c r="D3496" s="58">
        <v>0</v>
      </c>
      <c r="E3496" s="58">
        <v>0</v>
      </c>
    </row>
    <row r="3497" spans="1:5" x14ac:dyDescent="0.3">
      <c r="A3497" t="s">
        <v>3488</v>
      </c>
      <c r="B3497" t="s">
        <v>9847</v>
      </c>
      <c r="C3497" s="57">
        <v>83163</v>
      </c>
      <c r="D3497" s="58">
        <v>233301.25839999999</v>
      </c>
      <c r="E3497" s="58">
        <v>213802.55177900696</v>
      </c>
    </row>
    <row r="3498" spans="1:5" x14ac:dyDescent="0.3">
      <c r="A3498" t="s">
        <v>3489</v>
      </c>
      <c r="B3498" t="s">
        <v>9848</v>
      </c>
      <c r="C3498" s="57">
        <v>41293</v>
      </c>
      <c r="D3498" s="58">
        <v>18343.351999999999</v>
      </c>
      <c r="E3498" s="58">
        <v>17655.495314010881</v>
      </c>
    </row>
    <row r="3499" spans="1:5" x14ac:dyDescent="0.3">
      <c r="A3499" t="s">
        <v>3490</v>
      </c>
      <c r="B3499" t="s">
        <v>9849</v>
      </c>
      <c r="C3499" s="57">
        <v>40862</v>
      </c>
      <c r="D3499" s="58">
        <v>0</v>
      </c>
      <c r="E3499" s="58">
        <v>0</v>
      </c>
    </row>
    <row r="3500" spans="1:5" x14ac:dyDescent="0.3">
      <c r="A3500" t="s">
        <v>3491</v>
      </c>
      <c r="B3500" t="s">
        <v>9850</v>
      </c>
      <c r="C3500" s="57">
        <v>41672</v>
      </c>
      <c r="D3500" s="58">
        <v>12908</v>
      </c>
      <c r="E3500" s="58">
        <v>0</v>
      </c>
    </row>
    <row r="3501" spans="1:5" x14ac:dyDescent="0.3">
      <c r="A3501" t="s">
        <v>3492</v>
      </c>
      <c r="B3501" t="s">
        <v>9851</v>
      </c>
      <c r="C3501" s="57">
        <v>81316</v>
      </c>
      <c r="D3501" s="58">
        <v>150561.23019999999</v>
      </c>
      <c r="E3501" s="58">
        <v>213797.4148877314</v>
      </c>
    </row>
    <row r="3502" spans="1:5" x14ac:dyDescent="0.3">
      <c r="A3502" t="s">
        <v>3493</v>
      </c>
      <c r="B3502" t="s">
        <v>9852</v>
      </c>
      <c r="C3502" s="57">
        <v>41270</v>
      </c>
      <c r="D3502" s="58">
        <v>0</v>
      </c>
      <c r="E3502" s="58">
        <v>0</v>
      </c>
    </row>
    <row r="3503" spans="1:5" x14ac:dyDescent="0.3">
      <c r="A3503" t="s">
        <v>3494</v>
      </c>
      <c r="B3503" t="s">
        <v>9853</v>
      </c>
      <c r="C3503" s="57">
        <v>41481</v>
      </c>
      <c r="D3503" s="58">
        <v>6678.4382000000005</v>
      </c>
      <c r="E3503" s="58">
        <v>0</v>
      </c>
    </row>
    <row r="3504" spans="1:5" x14ac:dyDescent="0.3">
      <c r="A3504" t="s">
        <v>3495</v>
      </c>
      <c r="B3504" t="s">
        <v>9854</v>
      </c>
      <c r="C3504" s="57">
        <v>42561</v>
      </c>
      <c r="D3504" s="58">
        <v>0</v>
      </c>
      <c r="E3504" s="58">
        <v>0</v>
      </c>
    </row>
    <row r="3505" spans="1:5" x14ac:dyDescent="0.3">
      <c r="A3505" t="s">
        <v>3496</v>
      </c>
      <c r="B3505" t="s">
        <v>9855</v>
      </c>
      <c r="C3505" s="57">
        <v>41345</v>
      </c>
      <c r="D3505" s="58">
        <v>0</v>
      </c>
      <c r="E3505" s="58">
        <v>0</v>
      </c>
    </row>
    <row r="3506" spans="1:5" x14ac:dyDescent="0.3">
      <c r="A3506" t="s">
        <v>3497</v>
      </c>
      <c r="B3506" t="s">
        <v>9856</v>
      </c>
      <c r="C3506" s="57">
        <v>10925</v>
      </c>
      <c r="D3506" s="58">
        <v>93144.936799999996</v>
      </c>
      <c r="E3506" s="58">
        <v>28001.194342936662</v>
      </c>
    </row>
    <row r="3507" spans="1:5" x14ac:dyDescent="0.3">
      <c r="A3507" t="s">
        <v>3498</v>
      </c>
      <c r="B3507" t="s">
        <v>9857</v>
      </c>
      <c r="C3507" s="57">
        <v>41364</v>
      </c>
      <c r="D3507" s="58">
        <v>0</v>
      </c>
      <c r="E3507" s="58">
        <v>0</v>
      </c>
    </row>
    <row r="3508" spans="1:5" x14ac:dyDescent="0.3">
      <c r="A3508" t="s">
        <v>3499</v>
      </c>
      <c r="B3508" t="s">
        <v>9858</v>
      </c>
      <c r="C3508" s="57">
        <v>41456</v>
      </c>
      <c r="D3508" s="58">
        <v>0</v>
      </c>
      <c r="E3508" s="58">
        <v>13361.054207664331</v>
      </c>
    </row>
    <row r="3509" spans="1:5" x14ac:dyDescent="0.3">
      <c r="A3509" t="s">
        <v>3500</v>
      </c>
      <c r="B3509" t="s">
        <v>9859</v>
      </c>
      <c r="C3509" s="57">
        <v>42554</v>
      </c>
      <c r="D3509" s="58">
        <v>0</v>
      </c>
      <c r="E3509" s="58">
        <v>0</v>
      </c>
    </row>
    <row r="3510" spans="1:5" x14ac:dyDescent="0.3">
      <c r="A3510" t="s">
        <v>3501</v>
      </c>
      <c r="B3510" t="s">
        <v>9860</v>
      </c>
      <c r="C3510" s="57">
        <v>41869</v>
      </c>
      <c r="D3510" s="58">
        <v>346271.15480000002</v>
      </c>
      <c r="E3510" s="58">
        <v>400343.62155875418</v>
      </c>
    </row>
    <row r="3511" spans="1:5" x14ac:dyDescent="0.3">
      <c r="A3511" t="s">
        <v>3502</v>
      </c>
      <c r="B3511" t="s">
        <v>9861</v>
      </c>
      <c r="C3511" s="57">
        <v>25351</v>
      </c>
      <c r="D3511" s="58">
        <v>0</v>
      </c>
      <c r="E3511" s="58">
        <v>37376.020920786497</v>
      </c>
    </row>
    <row r="3512" spans="1:5" x14ac:dyDescent="0.3">
      <c r="A3512" t="s">
        <v>3503</v>
      </c>
      <c r="B3512" t="s">
        <v>9862</v>
      </c>
      <c r="C3512" s="57">
        <v>42623</v>
      </c>
      <c r="D3512" s="58">
        <v>6777.1502</v>
      </c>
      <c r="E3512" s="58">
        <v>0</v>
      </c>
    </row>
    <row r="3513" spans="1:5" x14ac:dyDescent="0.3">
      <c r="A3513" t="s">
        <v>3504</v>
      </c>
      <c r="B3513" t="s">
        <v>9863</v>
      </c>
      <c r="C3513" s="57">
        <v>41851</v>
      </c>
      <c r="D3513" s="58">
        <v>0</v>
      </c>
      <c r="E3513" s="58">
        <v>0</v>
      </c>
    </row>
    <row r="3514" spans="1:5" x14ac:dyDescent="0.3">
      <c r="A3514" t="s">
        <v>3505</v>
      </c>
      <c r="B3514" t="s">
        <v>9864</v>
      </c>
      <c r="C3514" s="57">
        <v>41886</v>
      </c>
      <c r="D3514" s="58">
        <v>64725.665400000005</v>
      </c>
      <c r="E3514" s="58">
        <v>606.15317051302998</v>
      </c>
    </row>
    <row r="3515" spans="1:5" x14ac:dyDescent="0.3">
      <c r="A3515" t="s">
        <v>3506</v>
      </c>
      <c r="B3515" t="s">
        <v>9865</v>
      </c>
      <c r="C3515" s="57">
        <v>41444</v>
      </c>
      <c r="D3515" s="58">
        <v>0</v>
      </c>
      <c r="E3515" s="58">
        <v>0</v>
      </c>
    </row>
    <row r="3516" spans="1:5" x14ac:dyDescent="0.3">
      <c r="A3516" t="s">
        <v>3507</v>
      </c>
      <c r="B3516" t="s">
        <v>9866</v>
      </c>
      <c r="C3516" s="57">
        <v>41413</v>
      </c>
      <c r="D3516" s="58">
        <v>0</v>
      </c>
      <c r="E3516" s="58">
        <v>0</v>
      </c>
    </row>
    <row r="3517" spans="1:5" x14ac:dyDescent="0.3">
      <c r="A3517" t="s">
        <v>3508</v>
      </c>
      <c r="B3517" t="s">
        <v>9867</v>
      </c>
      <c r="C3517" s="57">
        <v>13662</v>
      </c>
      <c r="D3517" s="58">
        <v>21094.000799999998</v>
      </c>
      <c r="E3517" s="58">
        <v>69383.99045863979</v>
      </c>
    </row>
    <row r="3518" spans="1:5" x14ac:dyDescent="0.3">
      <c r="A3518" t="s">
        <v>3509</v>
      </c>
      <c r="B3518" t="s">
        <v>9868</v>
      </c>
      <c r="C3518" s="57">
        <v>41675</v>
      </c>
      <c r="D3518" s="58">
        <v>0</v>
      </c>
      <c r="E3518" s="58">
        <v>58560.560541089333</v>
      </c>
    </row>
    <row r="3519" spans="1:5" x14ac:dyDescent="0.3">
      <c r="A3519" t="s">
        <v>3510</v>
      </c>
      <c r="B3519" t="s">
        <v>9869</v>
      </c>
      <c r="C3519" s="57">
        <v>41438</v>
      </c>
      <c r="D3519" s="58">
        <v>0</v>
      </c>
      <c r="E3519" s="58">
        <v>0</v>
      </c>
    </row>
    <row r="3520" spans="1:5" x14ac:dyDescent="0.3">
      <c r="A3520" t="s">
        <v>3511</v>
      </c>
      <c r="B3520" t="s">
        <v>9870</v>
      </c>
      <c r="C3520" s="57">
        <v>41611</v>
      </c>
      <c r="D3520" s="58">
        <v>364466.61690000002</v>
      </c>
      <c r="E3520" s="58">
        <v>217922.33858198536</v>
      </c>
    </row>
    <row r="3521" spans="1:5" x14ac:dyDescent="0.3">
      <c r="A3521" t="s">
        <v>3512</v>
      </c>
      <c r="B3521" t="s">
        <v>9871</v>
      </c>
      <c r="C3521" s="57">
        <v>41816</v>
      </c>
      <c r="D3521" s="58">
        <v>0</v>
      </c>
      <c r="E3521" s="58">
        <v>0</v>
      </c>
    </row>
    <row r="3522" spans="1:5" x14ac:dyDescent="0.3">
      <c r="A3522" t="s">
        <v>3513</v>
      </c>
      <c r="B3522" t="s">
        <v>9872</v>
      </c>
      <c r="C3522" s="57">
        <v>41846</v>
      </c>
      <c r="D3522" s="58">
        <v>0</v>
      </c>
      <c r="E3522" s="58">
        <v>0</v>
      </c>
    </row>
    <row r="3523" spans="1:5" x14ac:dyDescent="0.3">
      <c r="A3523" t="s">
        <v>3514</v>
      </c>
      <c r="B3523" t="s">
        <v>9873</v>
      </c>
      <c r="C3523" s="57">
        <v>41856</v>
      </c>
      <c r="D3523" s="58">
        <v>1844</v>
      </c>
      <c r="E3523" s="58">
        <v>0</v>
      </c>
    </row>
    <row r="3524" spans="1:5" x14ac:dyDescent="0.3">
      <c r="A3524" t="s">
        <v>3515</v>
      </c>
      <c r="B3524" t="s">
        <v>9874</v>
      </c>
      <c r="C3524" s="57">
        <v>41878</v>
      </c>
      <c r="D3524" s="58">
        <v>0</v>
      </c>
      <c r="E3524" s="58">
        <v>0</v>
      </c>
    </row>
    <row r="3525" spans="1:5" x14ac:dyDescent="0.3">
      <c r="A3525" t="s">
        <v>3516</v>
      </c>
      <c r="B3525" t="s">
        <v>9875</v>
      </c>
      <c r="C3525" s="57">
        <v>77235</v>
      </c>
      <c r="D3525" s="58">
        <v>15156.725200000001</v>
      </c>
      <c r="E3525" s="58">
        <v>113777.00486180595</v>
      </c>
    </row>
    <row r="3526" spans="1:5" x14ac:dyDescent="0.3">
      <c r="A3526" t="s">
        <v>3517</v>
      </c>
      <c r="B3526" t="s">
        <v>9876</v>
      </c>
      <c r="C3526" s="57">
        <v>41444</v>
      </c>
      <c r="D3526" s="58">
        <v>0</v>
      </c>
      <c r="E3526" s="58">
        <v>1042.7889289334328</v>
      </c>
    </row>
    <row r="3527" spans="1:5" x14ac:dyDescent="0.3">
      <c r="A3527" t="s">
        <v>3518</v>
      </c>
      <c r="B3527" t="s">
        <v>9877</v>
      </c>
      <c r="C3527" s="57">
        <v>41566</v>
      </c>
      <c r="D3527" s="58">
        <v>3322.7671</v>
      </c>
      <c r="E3527" s="58">
        <v>12066.557606229722</v>
      </c>
    </row>
    <row r="3528" spans="1:5" x14ac:dyDescent="0.3">
      <c r="A3528" t="s">
        <v>3519</v>
      </c>
      <c r="B3528" t="s">
        <v>9878</v>
      </c>
      <c r="C3528" s="57">
        <v>41566</v>
      </c>
      <c r="D3528" s="58">
        <v>20396.6548</v>
      </c>
      <c r="E3528" s="58">
        <v>2470.8447035319273</v>
      </c>
    </row>
    <row r="3529" spans="1:5" x14ac:dyDescent="0.3">
      <c r="A3529" t="s">
        <v>3520</v>
      </c>
      <c r="B3529" t="s">
        <v>9879</v>
      </c>
      <c r="C3529" s="57">
        <v>41631</v>
      </c>
      <c r="D3529" s="58">
        <v>1844</v>
      </c>
      <c r="E3529" s="58">
        <v>0</v>
      </c>
    </row>
    <row r="3530" spans="1:5" x14ac:dyDescent="0.3">
      <c r="A3530" t="s">
        <v>3521</v>
      </c>
      <c r="B3530" t="s">
        <v>9880</v>
      </c>
      <c r="C3530" s="57">
        <v>41570</v>
      </c>
      <c r="D3530" s="58">
        <v>0</v>
      </c>
      <c r="E3530" s="58">
        <v>0</v>
      </c>
    </row>
    <row r="3531" spans="1:5" x14ac:dyDescent="0.3">
      <c r="A3531" t="s">
        <v>3522</v>
      </c>
      <c r="B3531" t="s">
        <v>9881</v>
      </c>
      <c r="C3531" s="57">
        <v>41447</v>
      </c>
      <c r="D3531" s="58">
        <v>0</v>
      </c>
      <c r="E3531" s="58">
        <v>29942.939245088575</v>
      </c>
    </row>
    <row r="3532" spans="1:5" x14ac:dyDescent="0.3">
      <c r="A3532" t="s">
        <v>3523</v>
      </c>
      <c r="B3532" t="s">
        <v>9882</v>
      </c>
      <c r="C3532" s="57">
        <v>41421</v>
      </c>
      <c r="D3532" s="58">
        <v>0</v>
      </c>
      <c r="E3532" s="58">
        <v>0</v>
      </c>
    </row>
    <row r="3533" spans="1:5" x14ac:dyDescent="0.3">
      <c r="A3533" t="s">
        <v>3524</v>
      </c>
      <c r="B3533" t="s">
        <v>9882</v>
      </c>
      <c r="C3533" s="57">
        <v>41421</v>
      </c>
      <c r="D3533" s="58">
        <v>3432.9955</v>
      </c>
      <c r="E3533" s="58">
        <v>0</v>
      </c>
    </row>
    <row r="3534" spans="1:5" x14ac:dyDescent="0.3">
      <c r="A3534" t="s">
        <v>3525</v>
      </c>
      <c r="B3534" t="s">
        <v>9883</v>
      </c>
      <c r="C3534" s="57">
        <v>41492</v>
      </c>
      <c r="D3534" s="58">
        <v>17345.949499999999</v>
      </c>
      <c r="E3534" s="58">
        <v>12765.17481970237</v>
      </c>
    </row>
    <row r="3535" spans="1:5" x14ac:dyDescent="0.3">
      <c r="A3535" t="s">
        <v>3526</v>
      </c>
      <c r="B3535" t="s">
        <v>9884</v>
      </c>
      <c r="C3535" s="57">
        <v>41561</v>
      </c>
      <c r="D3535" s="58">
        <v>0</v>
      </c>
      <c r="E3535" s="58">
        <v>0</v>
      </c>
    </row>
    <row r="3536" spans="1:5" x14ac:dyDescent="0.3">
      <c r="A3536" t="s">
        <v>3527</v>
      </c>
      <c r="B3536" t="s">
        <v>9885</v>
      </c>
      <c r="C3536" s="57">
        <v>41371</v>
      </c>
      <c r="D3536" s="58">
        <v>171781.31599999999</v>
      </c>
      <c r="E3536" s="58">
        <v>195597.40909851392</v>
      </c>
    </row>
    <row r="3537" spans="1:5" x14ac:dyDescent="0.3">
      <c r="A3537" t="s">
        <v>3528</v>
      </c>
      <c r="B3537" t="s">
        <v>9886</v>
      </c>
      <c r="C3537" s="57">
        <v>41812</v>
      </c>
      <c r="D3537" s="58">
        <v>0</v>
      </c>
      <c r="E3537" s="58">
        <v>23634.836758732636</v>
      </c>
    </row>
    <row r="3538" spans="1:5" x14ac:dyDescent="0.3">
      <c r="A3538" t="s">
        <v>3529</v>
      </c>
      <c r="B3538" t="s">
        <v>9887</v>
      </c>
      <c r="C3538" s="57">
        <v>41516</v>
      </c>
      <c r="D3538" s="58">
        <v>130065.2236</v>
      </c>
      <c r="E3538" s="58">
        <v>194657.35799509118</v>
      </c>
    </row>
    <row r="3539" spans="1:5" x14ac:dyDescent="0.3">
      <c r="A3539" t="s">
        <v>3530</v>
      </c>
      <c r="B3539" t="s">
        <v>9888</v>
      </c>
      <c r="C3539" s="57">
        <v>41528</v>
      </c>
      <c r="D3539" s="58">
        <v>0</v>
      </c>
      <c r="E3539" s="58">
        <v>3246.5152861375846</v>
      </c>
    </row>
    <row r="3540" spans="1:5" x14ac:dyDescent="0.3">
      <c r="A3540" t="s">
        <v>3531</v>
      </c>
      <c r="B3540" t="s">
        <v>9889</v>
      </c>
      <c r="C3540" s="57">
        <v>81316</v>
      </c>
      <c r="D3540" s="58">
        <v>59797.023000000001</v>
      </c>
      <c r="E3540" s="58">
        <v>35562.698300522941</v>
      </c>
    </row>
    <row r="3541" spans="1:5" x14ac:dyDescent="0.3">
      <c r="A3541" t="s">
        <v>3532</v>
      </c>
      <c r="B3541" t="s">
        <v>9890</v>
      </c>
      <c r="C3541" s="57">
        <v>31267</v>
      </c>
      <c r="D3541" s="58">
        <v>0</v>
      </c>
      <c r="E3541" s="58">
        <v>0</v>
      </c>
    </row>
    <row r="3542" spans="1:5" x14ac:dyDescent="0.3">
      <c r="A3542" t="s">
        <v>3533</v>
      </c>
      <c r="B3542" t="s">
        <v>9891</v>
      </c>
      <c r="C3542" s="57">
        <v>32073</v>
      </c>
      <c r="D3542" s="58">
        <v>27660</v>
      </c>
      <c r="E3542" s="58">
        <v>8748.1258422346618</v>
      </c>
    </row>
    <row r="3543" spans="1:5" x14ac:dyDescent="0.3">
      <c r="A3543" t="s">
        <v>3534</v>
      </c>
      <c r="B3543" t="s">
        <v>9892</v>
      </c>
      <c r="C3543" s="57">
        <v>32177</v>
      </c>
      <c r="D3543" s="58">
        <v>13840.565200000001</v>
      </c>
      <c r="E3543" s="58">
        <v>18215.416463044105</v>
      </c>
    </row>
    <row r="3544" spans="1:5" x14ac:dyDescent="0.3">
      <c r="A3544" t="s">
        <v>3535</v>
      </c>
      <c r="B3544" t="s">
        <v>9893</v>
      </c>
      <c r="C3544" s="57">
        <v>32580</v>
      </c>
      <c r="D3544" s="58">
        <v>47445.809600000008</v>
      </c>
      <c r="E3544" s="58">
        <v>86001.833734992775</v>
      </c>
    </row>
    <row r="3545" spans="1:5" x14ac:dyDescent="0.3">
      <c r="A3545" t="s">
        <v>3536</v>
      </c>
      <c r="B3545" t="s">
        <v>9894</v>
      </c>
      <c r="C3545" s="57">
        <v>42616</v>
      </c>
      <c r="D3545" s="58">
        <v>0</v>
      </c>
      <c r="E3545" s="58">
        <v>0</v>
      </c>
    </row>
    <row r="3546" spans="1:5" x14ac:dyDescent="0.3">
      <c r="A3546" t="s">
        <v>3537</v>
      </c>
      <c r="B3546" t="s">
        <v>9895</v>
      </c>
      <c r="C3546" s="57">
        <v>38001</v>
      </c>
      <c r="D3546" s="58">
        <v>0</v>
      </c>
      <c r="E3546" s="58">
        <v>0</v>
      </c>
    </row>
    <row r="3547" spans="1:5" x14ac:dyDescent="0.3">
      <c r="A3547" t="s">
        <v>3538</v>
      </c>
      <c r="B3547" t="s">
        <v>9896</v>
      </c>
      <c r="C3547" s="57">
        <v>42744</v>
      </c>
      <c r="D3547" s="58">
        <v>0</v>
      </c>
      <c r="E3547" s="58">
        <v>0</v>
      </c>
    </row>
    <row r="3548" spans="1:5" x14ac:dyDescent="0.3">
      <c r="A3548" t="s">
        <v>3539</v>
      </c>
      <c r="B3548" t="s">
        <v>9897</v>
      </c>
      <c r="C3548" s="57">
        <v>82785</v>
      </c>
      <c r="D3548" s="58">
        <v>0</v>
      </c>
      <c r="E3548" s="58">
        <v>0</v>
      </c>
    </row>
    <row r="3549" spans="1:5" x14ac:dyDescent="0.3">
      <c r="A3549" t="s">
        <v>3540</v>
      </c>
      <c r="B3549" t="s">
        <v>9898</v>
      </c>
      <c r="C3549" s="57">
        <v>40874</v>
      </c>
      <c r="D3549" s="58">
        <v>0</v>
      </c>
      <c r="E3549" s="58">
        <v>0</v>
      </c>
    </row>
    <row r="3550" spans="1:5" x14ac:dyDescent="0.3">
      <c r="A3550" t="s">
        <v>3541</v>
      </c>
      <c r="B3550" t="s">
        <v>9898</v>
      </c>
      <c r="C3550" s="57">
        <v>40874</v>
      </c>
      <c r="D3550" s="58">
        <v>0</v>
      </c>
      <c r="E3550" s="58">
        <v>0</v>
      </c>
    </row>
    <row r="3551" spans="1:5" x14ac:dyDescent="0.3">
      <c r="A3551" t="s">
        <v>3542</v>
      </c>
      <c r="B3551" t="s">
        <v>9899</v>
      </c>
      <c r="C3551" s="57">
        <v>47595</v>
      </c>
      <c r="D3551" s="58">
        <v>331331.26799999998</v>
      </c>
      <c r="E3551" s="58">
        <v>317393.1012414287</v>
      </c>
    </row>
    <row r="3552" spans="1:5" x14ac:dyDescent="0.3">
      <c r="A3552" t="s">
        <v>3543</v>
      </c>
      <c r="B3552" t="s">
        <v>9900</v>
      </c>
      <c r="C3552" s="57">
        <v>40540</v>
      </c>
      <c r="D3552" s="58">
        <v>0</v>
      </c>
      <c r="E3552" s="58">
        <v>0</v>
      </c>
    </row>
    <row r="3553" spans="1:5" x14ac:dyDescent="0.3">
      <c r="A3553" t="s">
        <v>3544</v>
      </c>
      <c r="B3553" t="s">
        <v>9901</v>
      </c>
      <c r="C3553" s="57">
        <v>80433</v>
      </c>
      <c r="D3553" s="58">
        <v>0</v>
      </c>
      <c r="E3553" s="58">
        <v>0</v>
      </c>
    </row>
    <row r="3554" spans="1:5" x14ac:dyDescent="0.3">
      <c r="A3554" t="s">
        <v>3545</v>
      </c>
      <c r="B3554" t="s">
        <v>9902</v>
      </c>
      <c r="C3554" s="57">
        <v>40508</v>
      </c>
      <c r="D3554" s="58">
        <v>10343.4069</v>
      </c>
      <c r="E3554" s="58">
        <v>0</v>
      </c>
    </row>
    <row r="3555" spans="1:5" x14ac:dyDescent="0.3">
      <c r="A3555" t="s">
        <v>3546</v>
      </c>
      <c r="B3555" t="s">
        <v>9902</v>
      </c>
      <c r="C3555" s="57">
        <v>40508</v>
      </c>
      <c r="D3555" s="58">
        <v>20686.8138</v>
      </c>
      <c r="E3555" s="58">
        <v>25782.057311905908</v>
      </c>
    </row>
    <row r="3556" spans="1:5" x14ac:dyDescent="0.3">
      <c r="A3556" t="s">
        <v>3547</v>
      </c>
      <c r="B3556" t="s">
        <v>9903</v>
      </c>
      <c r="C3556" s="57">
        <v>41571</v>
      </c>
      <c r="D3556" s="58">
        <v>0</v>
      </c>
      <c r="E3556" s="58">
        <v>0</v>
      </c>
    </row>
    <row r="3557" spans="1:5" x14ac:dyDescent="0.3">
      <c r="A3557" t="s">
        <v>3548</v>
      </c>
      <c r="B3557" t="s">
        <v>9904</v>
      </c>
      <c r="C3557" s="57">
        <v>40788</v>
      </c>
      <c r="D3557" s="58">
        <v>0</v>
      </c>
      <c r="E3557" s="58">
        <v>0</v>
      </c>
    </row>
    <row r="3558" spans="1:5" x14ac:dyDescent="0.3">
      <c r="A3558" t="s">
        <v>3549</v>
      </c>
      <c r="B3558" t="s">
        <v>9905</v>
      </c>
      <c r="C3558" s="57">
        <v>40946</v>
      </c>
      <c r="D3558" s="58">
        <v>0</v>
      </c>
      <c r="E3558" s="58">
        <v>0</v>
      </c>
    </row>
    <row r="3559" spans="1:5" x14ac:dyDescent="0.3">
      <c r="A3559" t="s">
        <v>3550</v>
      </c>
      <c r="B3559" t="s">
        <v>9906</v>
      </c>
      <c r="C3559" s="57">
        <v>40114</v>
      </c>
      <c r="D3559" s="58">
        <v>61423.853600000002</v>
      </c>
      <c r="E3559" s="58">
        <v>168844.47933553206</v>
      </c>
    </row>
    <row r="3560" spans="1:5" x14ac:dyDescent="0.3">
      <c r="A3560" t="s">
        <v>3551</v>
      </c>
      <c r="B3560" t="s">
        <v>9907</v>
      </c>
      <c r="C3560" s="57">
        <v>31017</v>
      </c>
      <c r="D3560" s="58">
        <v>0</v>
      </c>
      <c r="E3560" s="58">
        <v>0</v>
      </c>
    </row>
    <row r="3561" spans="1:5" x14ac:dyDescent="0.3">
      <c r="A3561" t="s">
        <v>3552</v>
      </c>
      <c r="B3561" t="s">
        <v>9908</v>
      </c>
      <c r="C3561" s="57">
        <v>75597</v>
      </c>
      <c r="D3561" s="58">
        <v>0</v>
      </c>
      <c r="E3561" s="58">
        <v>0</v>
      </c>
    </row>
    <row r="3562" spans="1:5" x14ac:dyDescent="0.3">
      <c r="A3562" t="s">
        <v>3553</v>
      </c>
      <c r="B3562" t="s">
        <v>9909</v>
      </c>
      <c r="C3562" s="57">
        <v>40980</v>
      </c>
      <c r="D3562" s="58">
        <v>25715.242000000002</v>
      </c>
      <c r="E3562" s="58">
        <v>79036.209165368477</v>
      </c>
    </row>
    <row r="3563" spans="1:5" x14ac:dyDescent="0.3">
      <c r="A3563" t="s">
        <v>3554</v>
      </c>
      <c r="B3563" t="s">
        <v>9910</v>
      </c>
      <c r="C3563" s="57">
        <v>75597</v>
      </c>
      <c r="D3563" s="58">
        <v>299717.49239999999</v>
      </c>
      <c r="E3563" s="58">
        <v>333903.06980099541</v>
      </c>
    </row>
    <row r="3564" spans="1:5" x14ac:dyDescent="0.3">
      <c r="A3564" t="s">
        <v>3555</v>
      </c>
      <c r="B3564" t="s">
        <v>9911</v>
      </c>
      <c r="C3564" s="57">
        <v>40950</v>
      </c>
      <c r="D3564" s="58">
        <v>114703.68149999999</v>
      </c>
      <c r="E3564" s="58">
        <v>191796.10955461866</v>
      </c>
    </row>
    <row r="3565" spans="1:5" x14ac:dyDescent="0.3">
      <c r="A3565" t="s">
        <v>3556</v>
      </c>
      <c r="B3565" t="s">
        <v>9912</v>
      </c>
      <c r="C3565" s="57">
        <v>41419</v>
      </c>
      <c r="D3565" s="58">
        <v>7376</v>
      </c>
      <c r="E3565" s="58">
        <v>0</v>
      </c>
    </row>
    <row r="3566" spans="1:5" x14ac:dyDescent="0.3">
      <c r="A3566" t="s">
        <v>3557</v>
      </c>
      <c r="B3566" t="s">
        <v>9913</v>
      </c>
      <c r="C3566" s="57">
        <v>41483</v>
      </c>
      <c r="D3566" s="58">
        <v>0</v>
      </c>
      <c r="E3566" s="58">
        <v>8254.9842797833826</v>
      </c>
    </row>
    <row r="3567" spans="1:5" x14ac:dyDescent="0.3">
      <c r="A3567" t="s">
        <v>3558</v>
      </c>
      <c r="B3567" t="s">
        <v>9914</v>
      </c>
      <c r="C3567" s="57">
        <v>79874</v>
      </c>
      <c r="D3567" s="58">
        <v>3616.4353000000001</v>
      </c>
      <c r="E3567" s="58">
        <v>0</v>
      </c>
    </row>
    <row r="3568" spans="1:5" x14ac:dyDescent="0.3">
      <c r="A3568" t="s">
        <v>3559</v>
      </c>
      <c r="B3568" t="s">
        <v>9915</v>
      </c>
      <c r="C3568" s="57">
        <v>41138</v>
      </c>
      <c r="D3568" s="58">
        <v>0</v>
      </c>
      <c r="E3568" s="58">
        <v>33595.268941993359</v>
      </c>
    </row>
    <row r="3569" spans="1:5" x14ac:dyDescent="0.3">
      <c r="A3569" t="s">
        <v>3560</v>
      </c>
      <c r="B3569" t="s">
        <v>9916</v>
      </c>
      <c r="C3569" s="57">
        <v>40257</v>
      </c>
      <c r="D3569" s="58">
        <v>62696</v>
      </c>
      <c r="E3569" s="58">
        <v>114845.47824711703</v>
      </c>
    </row>
    <row r="3570" spans="1:5" x14ac:dyDescent="0.3">
      <c r="A3570" t="s">
        <v>3561</v>
      </c>
      <c r="B3570" t="s">
        <v>9917</v>
      </c>
      <c r="C3570" s="57">
        <v>40950</v>
      </c>
      <c r="D3570" s="58">
        <v>0</v>
      </c>
      <c r="E3570" s="58">
        <v>11511.773348472036</v>
      </c>
    </row>
    <row r="3571" spans="1:5" x14ac:dyDescent="0.3">
      <c r="A3571" t="s">
        <v>3562</v>
      </c>
      <c r="B3571" t="s">
        <v>9918</v>
      </c>
      <c r="C3571" s="57">
        <v>83579</v>
      </c>
      <c r="D3571" s="58">
        <v>0</v>
      </c>
      <c r="E3571" s="58">
        <v>0</v>
      </c>
    </row>
    <row r="3572" spans="1:5" x14ac:dyDescent="0.3">
      <c r="A3572" t="s">
        <v>3563</v>
      </c>
      <c r="B3572" t="s">
        <v>9919</v>
      </c>
      <c r="C3572" s="57">
        <v>41899</v>
      </c>
      <c r="D3572" s="58">
        <v>0</v>
      </c>
      <c r="E3572" s="58">
        <v>0</v>
      </c>
    </row>
    <row r="3573" spans="1:5" x14ac:dyDescent="0.3">
      <c r="A3573" t="s">
        <v>3564</v>
      </c>
      <c r="B3573" t="s">
        <v>9920</v>
      </c>
      <c r="C3573" s="57">
        <v>41871</v>
      </c>
      <c r="D3573" s="58">
        <v>3618.9031000000004</v>
      </c>
      <c r="E3573" s="58">
        <v>52298.690076213206</v>
      </c>
    </row>
    <row r="3574" spans="1:5" x14ac:dyDescent="0.3">
      <c r="A3574" t="s">
        <v>3565</v>
      </c>
      <c r="B3574" t="s">
        <v>9921</v>
      </c>
      <c r="C3574" s="57">
        <v>41779</v>
      </c>
      <c r="D3574" s="58">
        <v>20284</v>
      </c>
      <c r="E3574" s="58">
        <v>0</v>
      </c>
    </row>
    <row r="3575" spans="1:5" x14ac:dyDescent="0.3">
      <c r="A3575" t="s">
        <v>3566</v>
      </c>
      <c r="B3575" t="s">
        <v>9922</v>
      </c>
      <c r="C3575" s="57">
        <v>30010</v>
      </c>
      <c r="D3575" s="58">
        <v>0</v>
      </c>
      <c r="E3575" s="58">
        <v>0</v>
      </c>
    </row>
    <row r="3576" spans="1:5" x14ac:dyDescent="0.3">
      <c r="A3576" t="s">
        <v>3567</v>
      </c>
      <c r="B3576" t="s">
        <v>9923</v>
      </c>
      <c r="C3576" s="57">
        <v>40874</v>
      </c>
      <c r="D3576" s="58">
        <v>7217.2412000000004</v>
      </c>
      <c r="E3576" s="58">
        <v>0</v>
      </c>
    </row>
    <row r="3577" spans="1:5" x14ac:dyDescent="0.3">
      <c r="A3577" t="s">
        <v>3568</v>
      </c>
      <c r="B3577" t="s">
        <v>9924</v>
      </c>
      <c r="C3577" s="57">
        <v>41492</v>
      </c>
      <c r="D3577" s="58">
        <v>0</v>
      </c>
      <c r="E3577" s="58">
        <v>0</v>
      </c>
    </row>
    <row r="3578" spans="1:5" x14ac:dyDescent="0.3">
      <c r="A3578" t="s">
        <v>3569</v>
      </c>
      <c r="B3578" t="s">
        <v>9925</v>
      </c>
      <c r="C3578" s="57">
        <v>41670</v>
      </c>
      <c r="D3578" s="58">
        <v>0</v>
      </c>
      <c r="E3578" s="58">
        <v>565.05804030875686</v>
      </c>
    </row>
    <row r="3579" spans="1:5" x14ac:dyDescent="0.3">
      <c r="A3579" t="s">
        <v>3570</v>
      </c>
      <c r="B3579" t="s">
        <v>9926</v>
      </c>
      <c r="C3579" s="57">
        <v>41376</v>
      </c>
      <c r="D3579" s="58">
        <v>21096.4686</v>
      </c>
      <c r="E3579" s="58">
        <v>33425.751529900728</v>
      </c>
    </row>
    <row r="3580" spans="1:5" x14ac:dyDescent="0.3">
      <c r="A3580" t="s">
        <v>3571</v>
      </c>
      <c r="B3580" t="s">
        <v>9927</v>
      </c>
      <c r="C3580" s="57">
        <v>41631</v>
      </c>
      <c r="D3580" s="58">
        <v>0</v>
      </c>
      <c r="E3580" s="58">
        <v>0</v>
      </c>
    </row>
    <row r="3581" spans="1:5" x14ac:dyDescent="0.3">
      <c r="A3581" t="s">
        <v>3572</v>
      </c>
      <c r="B3581" t="s">
        <v>9928</v>
      </c>
      <c r="C3581" s="57">
        <v>41813</v>
      </c>
      <c r="D3581" s="58">
        <v>34239.594599999997</v>
      </c>
      <c r="E3581" s="58">
        <v>60784.834463395622</v>
      </c>
    </row>
    <row r="3582" spans="1:5" x14ac:dyDescent="0.3">
      <c r="A3582" t="s">
        <v>3573</v>
      </c>
      <c r="B3582" t="s">
        <v>9929</v>
      </c>
      <c r="C3582" s="57">
        <v>41778</v>
      </c>
      <c r="D3582" s="58">
        <v>21005.160000000003</v>
      </c>
      <c r="E3582" s="58">
        <v>3076.9978740449574</v>
      </c>
    </row>
    <row r="3583" spans="1:5" x14ac:dyDescent="0.3">
      <c r="A3583" t="s">
        <v>3574</v>
      </c>
      <c r="B3583" t="s">
        <v>9930</v>
      </c>
      <c r="C3583" s="57">
        <v>41286</v>
      </c>
      <c r="D3583" s="58">
        <v>0</v>
      </c>
      <c r="E3583" s="58">
        <v>0</v>
      </c>
    </row>
    <row r="3584" spans="1:5" x14ac:dyDescent="0.3">
      <c r="A3584" t="s">
        <v>3575</v>
      </c>
      <c r="B3584" t="s">
        <v>9931</v>
      </c>
      <c r="C3584" s="57">
        <v>22725</v>
      </c>
      <c r="D3584" s="58">
        <v>0</v>
      </c>
      <c r="E3584" s="58">
        <v>154.10673826602456</v>
      </c>
    </row>
    <row r="3585" spans="1:5" x14ac:dyDescent="0.3">
      <c r="A3585" t="s">
        <v>3576</v>
      </c>
      <c r="B3585" t="s">
        <v>9932</v>
      </c>
      <c r="C3585" s="57">
        <v>23128</v>
      </c>
      <c r="D3585" s="58">
        <v>0</v>
      </c>
      <c r="E3585" s="58">
        <v>0</v>
      </c>
    </row>
    <row r="3586" spans="1:5" x14ac:dyDescent="0.3">
      <c r="A3586" t="s">
        <v>3577</v>
      </c>
      <c r="B3586" t="s">
        <v>9933</v>
      </c>
      <c r="C3586" s="57">
        <v>42683</v>
      </c>
      <c r="D3586" s="58">
        <v>13037.707600000002</v>
      </c>
      <c r="E3586" s="58">
        <v>33795.607701739194</v>
      </c>
    </row>
    <row r="3587" spans="1:5" x14ac:dyDescent="0.3">
      <c r="A3587" t="s">
        <v>3578</v>
      </c>
      <c r="B3587" t="s">
        <v>9934</v>
      </c>
      <c r="C3587" s="57">
        <v>28601</v>
      </c>
      <c r="D3587" s="58">
        <v>9712.9603000000006</v>
      </c>
      <c r="E3587" s="58">
        <v>62187.205781616452</v>
      </c>
    </row>
    <row r="3588" spans="1:5" x14ac:dyDescent="0.3">
      <c r="A3588" t="s">
        <v>3579</v>
      </c>
      <c r="B3588" t="s">
        <v>9935</v>
      </c>
      <c r="C3588" s="57">
        <v>41337</v>
      </c>
      <c r="D3588" s="58">
        <v>0</v>
      </c>
      <c r="E3588" s="58">
        <v>0</v>
      </c>
    </row>
    <row r="3589" spans="1:5" x14ac:dyDescent="0.3">
      <c r="A3589" t="s">
        <v>3580</v>
      </c>
      <c r="B3589" t="s">
        <v>9936</v>
      </c>
      <c r="C3589" s="57">
        <v>41125</v>
      </c>
      <c r="D3589" s="58">
        <v>0</v>
      </c>
      <c r="E3589" s="58">
        <v>0</v>
      </c>
    </row>
    <row r="3590" spans="1:5" x14ac:dyDescent="0.3">
      <c r="A3590" t="s">
        <v>3581</v>
      </c>
      <c r="B3590" t="s">
        <v>9937</v>
      </c>
      <c r="C3590" s="57">
        <v>41731</v>
      </c>
      <c r="D3590" s="58">
        <v>0</v>
      </c>
      <c r="E3590" s="58">
        <v>0</v>
      </c>
    </row>
    <row r="3591" spans="1:5" x14ac:dyDescent="0.3">
      <c r="A3591" t="s">
        <v>3582</v>
      </c>
      <c r="B3591" t="s">
        <v>9938</v>
      </c>
      <c r="C3591" s="57">
        <v>47100</v>
      </c>
      <c r="D3591" s="58">
        <v>0</v>
      </c>
      <c r="E3591" s="58">
        <v>0</v>
      </c>
    </row>
    <row r="3592" spans="1:5" x14ac:dyDescent="0.3">
      <c r="A3592" t="s">
        <v>3583</v>
      </c>
      <c r="B3592" t="s">
        <v>9939</v>
      </c>
      <c r="C3592" s="57">
        <v>40928</v>
      </c>
      <c r="D3592" s="58">
        <v>0</v>
      </c>
      <c r="E3592" s="58">
        <v>33924.029983627544</v>
      </c>
    </row>
    <row r="3593" spans="1:5" x14ac:dyDescent="0.3">
      <c r="A3593" t="s">
        <v>3584</v>
      </c>
      <c r="B3593" t="s">
        <v>9939</v>
      </c>
      <c r="C3593" s="57">
        <v>40928</v>
      </c>
      <c r="D3593" s="58">
        <v>14288.059600000001</v>
      </c>
      <c r="E3593" s="58">
        <v>68680.236353891611</v>
      </c>
    </row>
    <row r="3594" spans="1:5" x14ac:dyDescent="0.3">
      <c r="A3594" t="s">
        <v>3585</v>
      </c>
      <c r="B3594" t="s">
        <v>9940</v>
      </c>
      <c r="C3594" s="57">
        <v>48101</v>
      </c>
      <c r="D3594" s="58">
        <v>0</v>
      </c>
      <c r="E3594" s="58">
        <v>0</v>
      </c>
    </row>
    <row r="3595" spans="1:5" x14ac:dyDescent="0.3">
      <c r="A3595" t="s">
        <v>3586</v>
      </c>
      <c r="B3595" t="s">
        <v>9941</v>
      </c>
      <c r="C3595" s="57">
        <v>41506</v>
      </c>
      <c r="D3595" s="58">
        <v>0</v>
      </c>
      <c r="E3595" s="58">
        <v>0</v>
      </c>
    </row>
    <row r="3596" spans="1:5" x14ac:dyDescent="0.3">
      <c r="A3596" t="s">
        <v>3587</v>
      </c>
      <c r="B3596" t="s">
        <v>9942</v>
      </c>
      <c r="C3596" s="57">
        <v>52131</v>
      </c>
      <c r="D3596" s="58">
        <v>0</v>
      </c>
      <c r="E3596" s="58">
        <v>0</v>
      </c>
    </row>
    <row r="3597" spans="1:5" x14ac:dyDescent="0.3">
      <c r="A3597" t="s">
        <v>3588</v>
      </c>
      <c r="B3597" t="s">
        <v>9943</v>
      </c>
      <c r="C3597" s="57">
        <v>52274</v>
      </c>
      <c r="D3597" s="58">
        <v>0</v>
      </c>
      <c r="E3597" s="58">
        <v>5547.8425775768847</v>
      </c>
    </row>
    <row r="3598" spans="1:5" x14ac:dyDescent="0.3">
      <c r="A3598" t="s">
        <v>3589</v>
      </c>
      <c r="B3598" t="s">
        <v>9944</v>
      </c>
      <c r="C3598" s="57">
        <v>53015</v>
      </c>
      <c r="D3598" s="58">
        <v>0</v>
      </c>
      <c r="E3598" s="58">
        <v>27220.386869055474</v>
      </c>
    </row>
    <row r="3599" spans="1:5" x14ac:dyDescent="0.3">
      <c r="A3599" t="s">
        <v>3590</v>
      </c>
      <c r="B3599" t="s">
        <v>9945</v>
      </c>
      <c r="C3599" s="57">
        <v>40888</v>
      </c>
      <c r="D3599" s="58">
        <v>0</v>
      </c>
      <c r="E3599" s="58">
        <v>0</v>
      </c>
    </row>
    <row r="3600" spans="1:5" x14ac:dyDescent="0.3">
      <c r="A3600" t="s">
        <v>3591</v>
      </c>
      <c r="B3600" t="s">
        <v>9946</v>
      </c>
      <c r="C3600" s="57">
        <v>73919</v>
      </c>
      <c r="D3600" s="58">
        <v>35419.9</v>
      </c>
      <c r="E3600" s="58">
        <v>136964.93207956711</v>
      </c>
    </row>
    <row r="3601" spans="1:5" x14ac:dyDescent="0.3">
      <c r="A3601" t="s">
        <v>3592</v>
      </c>
      <c r="B3601" t="s">
        <v>9947</v>
      </c>
      <c r="C3601" s="57">
        <v>61751</v>
      </c>
      <c r="D3601" s="58">
        <v>10512.451200000001</v>
      </c>
      <c r="E3601" s="58">
        <v>272.25523760331009</v>
      </c>
    </row>
    <row r="3602" spans="1:5" x14ac:dyDescent="0.3">
      <c r="A3602" t="s">
        <v>3593</v>
      </c>
      <c r="B3602" t="s">
        <v>9948</v>
      </c>
      <c r="C3602" s="57">
        <v>72853</v>
      </c>
      <c r="D3602" s="58">
        <v>0</v>
      </c>
      <c r="E3602" s="58">
        <v>0</v>
      </c>
    </row>
    <row r="3603" spans="1:5" x14ac:dyDescent="0.3">
      <c r="A3603" t="s">
        <v>3594</v>
      </c>
      <c r="B3603" t="s">
        <v>9949</v>
      </c>
      <c r="C3603" s="57">
        <v>75219</v>
      </c>
      <c r="D3603" s="58">
        <v>0</v>
      </c>
      <c r="E3603" s="58">
        <v>0</v>
      </c>
    </row>
    <row r="3604" spans="1:5" x14ac:dyDescent="0.3">
      <c r="A3604" t="s">
        <v>3595</v>
      </c>
      <c r="B3604" t="s">
        <v>9950</v>
      </c>
      <c r="C3604" s="57">
        <v>40581</v>
      </c>
      <c r="D3604" s="58">
        <v>17788.097000000002</v>
      </c>
      <c r="E3604" s="58">
        <v>86402.511254484431</v>
      </c>
    </row>
    <row r="3605" spans="1:5" x14ac:dyDescent="0.3">
      <c r="A3605" t="s">
        <v>3596</v>
      </c>
      <c r="B3605" t="s">
        <v>9951</v>
      </c>
      <c r="C3605" s="57">
        <v>74049</v>
      </c>
      <c r="D3605" s="58">
        <v>574334.576</v>
      </c>
      <c r="E3605" s="58">
        <v>209307.77191291456</v>
      </c>
    </row>
    <row r="3606" spans="1:5" x14ac:dyDescent="0.3">
      <c r="A3606" t="s">
        <v>3597</v>
      </c>
      <c r="B3606" t="s">
        <v>9952</v>
      </c>
      <c r="C3606" s="57">
        <v>85600</v>
      </c>
      <c r="D3606" s="58">
        <v>0</v>
      </c>
      <c r="E3606" s="58">
        <v>0</v>
      </c>
    </row>
    <row r="3607" spans="1:5" x14ac:dyDescent="0.3">
      <c r="A3607" t="s">
        <v>3598</v>
      </c>
      <c r="B3607" t="s">
        <v>9953</v>
      </c>
      <c r="C3607" s="57">
        <v>42545</v>
      </c>
      <c r="D3607" s="58">
        <v>73333.63900000001</v>
      </c>
      <c r="E3607" s="58">
        <v>83566.947270389588</v>
      </c>
    </row>
    <row r="3608" spans="1:5" x14ac:dyDescent="0.3">
      <c r="A3608" t="s">
        <v>3599</v>
      </c>
      <c r="B3608" t="s">
        <v>9954</v>
      </c>
      <c r="C3608" s="57">
        <v>81316</v>
      </c>
      <c r="D3608" s="58">
        <v>179776.69199999998</v>
      </c>
      <c r="E3608" s="58">
        <v>186119.84469515341</v>
      </c>
    </row>
    <row r="3609" spans="1:5" x14ac:dyDescent="0.3">
      <c r="A3609" t="s">
        <v>3600</v>
      </c>
      <c r="B3609" t="s">
        <v>9955</v>
      </c>
      <c r="C3609" s="57">
        <v>41544</v>
      </c>
      <c r="D3609" s="58">
        <v>45235.685300000005</v>
      </c>
      <c r="E3609" s="58">
        <v>17948.298116716327</v>
      </c>
    </row>
    <row r="3610" spans="1:5" x14ac:dyDescent="0.3">
      <c r="A3610" t="s">
        <v>3601</v>
      </c>
      <c r="B3610" t="s">
        <v>9956</v>
      </c>
      <c r="C3610" s="57">
        <v>41345</v>
      </c>
      <c r="D3610" s="58">
        <v>20222.867400000003</v>
      </c>
      <c r="E3610" s="58">
        <v>13962.070486901826</v>
      </c>
    </row>
    <row r="3611" spans="1:5" x14ac:dyDescent="0.3">
      <c r="A3611" t="s">
        <v>3602</v>
      </c>
      <c r="B3611" t="s">
        <v>9957</v>
      </c>
      <c r="C3611" s="57">
        <v>41629</v>
      </c>
      <c r="D3611" s="58">
        <v>0</v>
      </c>
      <c r="E3611" s="58">
        <v>0</v>
      </c>
    </row>
    <row r="3612" spans="1:5" x14ac:dyDescent="0.3">
      <c r="A3612" t="s">
        <v>3603</v>
      </c>
      <c r="B3612" t="s">
        <v>9958</v>
      </c>
      <c r="C3612" s="57">
        <v>10925</v>
      </c>
      <c r="D3612" s="58">
        <v>281362.40000000002</v>
      </c>
      <c r="E3612" s="58">
        <v>265823.84972634132</v>
      </c>
    </row>
    <row r="3613" spans="1:5" x14ac:dyDescent="0.3">
      <c r="A3613" t="s">
        <v>3604</v>
      </c>
      <c r="B3613" t="s">
        <v>9959</v>
      </c>
      <c r="C3613" s="57">
        <v>41895</v>
      </c>
      <c r="D3613" s="58">
        <v>0</v>
      </c>
      <c r="E3613" s="58">
        <v>0</v>
      </c>
    </row>
    <row r="3614" spans="1:5" x14ac:dyDescent="0.3">
      <c r="A3614" t="s">
        <v>3605</v>
      </c>
      <c r="B3614" t="s">
        <v>9960</v>
      </c>
      <c r="C3614" s="57">
        <v>41364</v>
      </c>
      <c r="D3614" s="58">
        <v>0</v>
      </c>
      <c r="E3614" s="58">
        <v>13931.249139248621</v>
      </c>
    </row>
    <row r="3615" spans="1:5" x14ac:dyDescent="0.3">
      <c r="A3615" t="s">
        <v>3606</v>
      </c>
      <c r="B3615" t="s">
        <v>9960</v>
      </c>
      <c r="C3615" s="57">
        <v>41364</v>
      </c>
      <c r="D3615" s="58">
        <v>10616.098800000002</v>
      </c>
      <c r="E3615" s="58">
        <v>7227.6060246765528</v>
      </c>
    </row>
    <row r="3616" spans="1:5" x14ac:dyDescent="0.3">
      <c r="A3616" t="s">
        <v>3607</v>
      </c>
      <c r="B3616" t="s">
        <v>9961</v>
      </c>
      <c r="C3616" s="57">
        <v>41438</v>
      </c>
      <c r="D3616" s="58">
        <v>29619.175999999999</v>
      </c>
      <c r="E3616" s="58">
        <v>12862.775753937516</v>
      </c>
    </row>
    <row r="3617" spans="1:5" x14ac:dyDescent="0.3">
      <c r="A3617" t="s">
        <v>3608</v>
      </c>
      <c r="B3617" t="s">
        <v>9962</v>
      </c>
      <c r="C3617" s="57">
        <v>42554</v>
      </c>
      <c r="D3617" s="58">
        <v>0</v>
      </c>
      <c r="E3617" s="58">
        <v>0</v>
      </c>
    </row>
    <row r="3618" spans="1:5" x14ac:dyDescent="0.3">
      <c r="A3618" t="s">
        <v>3609</v>
      </c>
      <c r="B3618" t="s">
        <v>9963</v>
      </c>
      <c r="C3618" s="57">
        <v>41191</v>
      </c>
      <c r="D3618" s="58">
        <v>0</v>
      </c>
      <c r="E3618" s="58">
        <v>0</v>
      </c>
    </row>
    <row r="3619" spans="1:5" x14ac:dyDescent="0.3">
      <c r="A3619" t="s">
        <v>3610</v>
      </c>
      <c r="B3619" t="s">
        <v>9964</v>
      </c>
      <c r="C3619" s="57">
        <v>41630</v>
      </c>
      <c r="D3619" s="58">
        <v>0</v>
      </c>
      <c r="E3619" s="58">
        <v>13520.29783720589</v>
      </c>
    </row>
    <row r="3620" spans="1:5" x14ac:dyDescent="0.3">
      <c r="A3620" t="s">
        <v>3611</v>
      </c>
      <c r="B3620" t="s">
        <v>9965</v>
      </c>
      <c r="C3620" s="57">
        <v>41461</v>
      </c>
      <c r="D3620" s="58">
        <v>52229.102999999996</v>
      </c>
      <c r="E3620" s="58">
        <v>35783.584625370902</v>
      </c>
    </row>
    <row r="3621" spans="1:5" x14ac:dyDescent="0.3">
      <c r="A3621" t="s">
        <v>3612</v>
      </c>
      <c r="B3621" t="s">
        <v>9966</v>
      </c>
      <c r="C3621" s="57">
        <v>41570</v>
      </c>
      <c r="D3621" s="58">
        <v>0</v>
      </c>
      <c r="E3621" s="58">
        <v>0</v>
      </c>
    </row>
    <row r="3622" spans="1:5" x14ac:dyDescent="0.3">
      <c r="A3622" t="s">
        <v>3613</v>
      </c>
      <c r="B3622" t="s">
        <v>9967</v>
      </c>
      <c r="C3622" s="57">
        <v>11711</v>
      </c>
      <c r="D3622" s="58">
        <v>0</v>
      </c>
      <c r="E3622" s="58">
        <v>0</v>
      </c>
    </row>
    <row r="3623" spans="1:5" x14ac:dyDescent="0.3">
      <c r="A3623" t="s">
        <v>3614</v>
      </c>
      <c r="B3623" t="s">
        <v>9968</v>
      </c>
      <c r="C3623" s="57">
        <v>41447</v>
      </c>
      <c r="D3623" s="58">
        <v>0</v>
      </c>
      <c r="E3623" s="58">
        <v>0</v>
      </c>
    </row>
    <row r="3624" spans="1:5" x14ac:dyDescent="0.3">
      <c r="A3624" t="s">
        <v>3615</v>
      </c>
      <c r="B3624" t="s">
        <v>9969</v>
      </c>
      <c r="C3624" s="57">
        <v>41444</v>
      </c>
      <c r="D3624" s="58">
        <v>0</v>
      </c>
      <c r="E3624" s="58">
        <v>0</v>
      </c>
    </row>
    <row r="3625" spans="1:5" x14ac:dyDescent="0.3">
      <c r="A3625" t="s">
        <v>3616</v>
      </c>
      <c r="B3625" t="s">
        <v>9970</v>
      </c>
      <c r="C3625" s="57">
        <v>41413</v>
      </c>
      <c r="D3625" s="58">
        <v>0</v>
      </c>
      <c r="E3625" s="58">
        <v>0</v>
      </c>
    </row>
    <row r="3626" spans="1:5" x14ac:dyDescent="0.3">
      <c r="A3626" t="s">
        <v>3617</v>
      </c>
      <c r="B3626" t="s">
        <v>9971</v>
      </c>
      <c r="C3626" s="57">
        <v>41438</v>
      </c>
      <c r="D3626" s="58">
        <v>17967.012500000001</v>
      </c>
      <c r="E3626" s="58">
        <v>0</v>
      </c>
    </row>
    <row r="3627" spans="1:5" x14ac:dyDescent="0.3">
      <c r="A3627" t="s">
        <v>3618</v>
      </c>
      <c r="B3627" t="s">
        <v>9972</v>
      </c>
      <c r="C3627" s="57">
        <v>41611</v>
      </c>
      <c r="D3627" s="58">
        <v>49681.099499999997</v>
      </c>
      <c r="E3627" s="58">
        <v>159521.02167043756</v>
      </c>
    </row>
    <row r="3628" spans="1:5" x14ac:dyDescent="0.3">
      <c r="A3628" t="s">
        <v>3619</v>
      </c>
      <c r="B3628" t="s">
        <v>9973</v>
      </c>
      <c r="C3628" s="57">
        <v>42557</v>
      </c>
      <c r="D3628" s="58">
        <v>402506.61599999998</v>
      </c>
      <c r="E3628" s="58">
        <v>317213.31004678499</v>
      </c>
    </row>
    <row r="3629" spans="1:5" x14ac:dyDescent="0.3">
      <c r="A3629" t="s">
        <v>3620</v>
      </c>
      <c r="B3629" t="s">
        <v>9974</v>
      </c>
      <c r="C3629" s="57">
        <v>41846</v>
      </c>
      <c r="D3629" s="58">
        <v>0</v>
      </c>
      <c r="E3629" s="58">
        <v>29485.755921566033</v>
      </c>
    </row>
    <row r="3630" spans="1:5" x14ac:dyDescent="0.3">
      <c r="A3630" t="s">
        <v>3621</v>
      </c>
      <c r="B3630" t="s">
        <v>9975</v>
      </c>
      <c r="C3630" s="57">
        <v>41637</v>
      </c>
      <c r="D3630" s="58">
        <v>32603.443199999998</v>
      </c>
      <c r="E3630" s="58">
        <v>11542.594696125239</v>
      </c>
    </row>
    <row r="3631" spans="1:5" x14ac:dyDescent="0.3">
      <c r="A3631" t="s">
        <v>3622</v>
      </c>
      <c r="B3631" t="s">
        <v>9976</v>
      </c>
      <c r="C3631" s="57">
        <v>41775</v>
      </c>
      <c r="D3631" s="58">
        <v>128388.9204</v>
      </c>
      <c r="E3631" s="58">
        <v>162490.14482769629</v>
      </c>
    </row>
    <row r="3632" spans="1:5" x14ac:dyDescent="0.3">
      <c r="A3632" t="s">
        <v>3623</v>
      </c>
      <c r="B3632" t="s">
        <v>9977</v>
      </c>
      <c r="C3632" s="57">
        <v>41856</v>
      </c>
      <c r="D3632" s="58">
        <v>0</v>
      </c>
      <c r="E3632" s="58">
        <v>0</v>
      </c>
    </row>
    <row r="3633" spans="1:5" x14ac:dyDescent="0.3">
      <c r="A3633" t="s">
        <v>3624</v>
      </c>
      <c r="B3633" t="s">
        <v>9978</v>
      </c>
      <c r="C3633" s="57">
        <v>41191</v>
      </c>
      <c r="D3633" s="58">
        <v>10022.592900000001</v>
      </c>
      <c r="E3633" s="58">
        <v>4674.5710607360788</v>
      </c>
    </row>
    <row r="3634" spans="1:5" x14ac:dyDescent="0.3">
      <c r="A3634" t="s">
        <v>3625</v>
      </c>
      <c r="B3634" t="s">
        <v>9979</v>
      </c>
      <c r="C3634" s="57">
        <v>41878</v>
      </c>
      <c r="D3634" s="58">
        <v>0</v>
      </c>
      <c r="E3634" s="58">
        <v>0</v>
      </c>
    </row>
    <row r="3635" spans="1:5" x14ac:dyDescent="0.3">
      <c r="A3635" t="s">
        <v>3626</v>
      </c>
      <c r="B3635" t="s">
        <v>9980</v>
      </c>
      <c r="C3635" s="57">
        <v>41444</v>
      </c>
      <c r="D3635" s="58">
        <v>0</v>
      </c>
      <c r="E3635" s="58">
        <v>0</v>
      </c>
    </row>
    <row r="3636" spans="1:5" x14ac:dyDescent="0.3">
      <c r="A3636" t="s">
        <v>3627</v>
      </c>
      <c r="B3636" t="s">
        <v>9981</v>
      </c>
      <c r="C3636" s="57">
        <v>41566</v>
      </c>
      <c r="D3636" s="58">
        <v>0</v>
      </c>
      <c r="E3636" s="58">
        <v>0</v>
      </c>
    </row>
    <row r="3637" spans="1:5" x14ac:dyDescent="0.3">
      <c r="A3637" t="s">
        <v>3628</v>
      </c>
      <c r="B3637" t="s">
        <v>9982</v>
      </c>
      <c r="C3637" s="57">
        <v>41735</v>
      </c>
      <c r="D3637" s="58">
        <v>0</v>
      </c>
      <c r="E3637" s="58">
        <v>0</v>
      </c>
    </row>
    <row r="3638" spans="1:5" x14ac:dyDescent="0.3">
      <c r="A3638" t="s">
        <v>3629</v>
      </c>
      <c r="B3638" t="s">
        <v>9983</v>
      </c>
      <c r="C3638" s="57">
        <v>41631</v>
      </c>
      <c r="D3638" s="58">
        <v>0</v>
      </c>
      <c r="E3638" s="58">
        <v>1309.9072752612087</v>
      </c>
    </row>
    <row r="3639" spans="1:5" x14ac:dyDescent="0.3">
      <c r="A3639" t="s">
        <v>3630</v>
      </c>
      <c r="B3639" t="s">
        <v>9984</v>
      </c>
      <c r="C3639" s="57">
        <v>41613</v>
      </c>
      <c r="D3639" s="58">
        <v>0</v>
      </c>
      <c r="E3639" s="58">
        <v>0</v>
      </c>
    </row>
    <row r="3640" spans="1:5" x14ac:dyDescent="0.3">
      <c r="A3640" t="s">
        <v>3631</v>
      </c>
      <c r="B3640" t="s">
        <v>9985</v>
      </c>
      <c r="C3640" s="57">
        <v>41570</v>
      </c>
      <c r="D3640" s="58">
        <v>0</v>
      </c>
      <c r="E3640" s="58">
        <v>0</v>
      </c>
    </row>
    <row r="3641" spans="1:5" x14ac:dyDescent="0.3">
      <c r="A3641" t="s">
        <v>3632</v>
      </c>
      <c r="B3641" t="s">
        <v>9986</v>
      </c>
      <c r="C3641" s="57">
        <v>41345</v>
      </c>
      <c r="D3641" s="58">
        <v>0</v>
      </c>
      <c r="E3641" s="58">
        <v>0</v>
      </c>
    </row>
    <row r="3642" spans="1:5" x14ac:dyDescent="0.3">
      <c r="A3642" t="s">
        <v>3633</v>
      </c>
      <c r="B3642" t="s">
        <v>9987</v>
      </c>
      <c r="C3642" s="57">
        <v>41421</v>
      </c>
      <c r="D3642" s="58">
        <v>0</v>
      </c>
      <c r="E3642" s="58">
        <v>27960.099212732392</v>
      </c>
    </row>
    <row r="3643" spans="1:5" x14ac:dyDescent="0.3">
      <c r="A3643" t="s">
        <v>3634</v>
      </c>
      <c r="B3643" t="s">
        <v>9988</v>
      </c>
      <c r="C3643" s="57">
        <v>41492</v>
      </c>
      <c r="D3643" s="58">
        <v>16149.066499999999</v>
      </c>
      <c r="E3643" s="58">
        <v>73452.408348862853</v>
      </c>
    </row>
    <row r="3644" spans="1:5" x14ac:dyDescent="0.3">
      <c r="A3644" t="s">
        <v>3635</v>
      </c>
      <c r="B3644" t="s">
        <v>9989</v>
      </c>
      <c r="C3644" s="57">
        <v>41561</v>
      </c>
      <c r="D3644" s="58">
        <v>21121.1466</v>
      </c>
      <c r="E3644" s="58">
        <v>5984.478335997288</v>
      </c>
    </row>
    <row r="3645" spans="1:5" x14ac:dyDescent="0.3">
      <c r="A3645" t="s">
        <v>3636</v>
      </c>
      <c r="B3645" t="s">
        <v>9990</v>
      </c>
      <c r="C3645" s="57">
        <v>41371</v>
      </c>
      <c r="D3645" s="58">
        <v>0</v>
      </c>
      <c r="E3645" s="58">
        <v>3421.1695895057455</v>
      </c>
    </row>
    <row r="3646" spans="1:5" x14ac:dyDescent="0.3">
      <c r="A3646" t="s">
        <v>3637</v>
      </c>
      <c r="B3646" t="s">
        <v>9991</v>
      </c>
      <c r="C3646" s="57">
        <v>41441</v>
      </c>
      <c r="D3646" s="58">
        <v>3499.2148000000007</v>
      </c>
      <c r="E3646" s="58">
        <v>84681.652677180493</v>
      </c>
    </row>
    <row r="3647" spans="1:5" x14ac:dyDescent="0.3">
      <c r="A3647" t="s">
        <v>3638</v>
      </c>
      <c r="B3647" t="s">
        <v>9992</v>
      </c>
      <c r="C3647" s="57">
        <v>41516</v>
      </c>
      <c r="D3647" s="58">
        <v>31348</v>
      </c>
      <c r="E3647" s="58">
        <v>0</v>
      </c>
    </row>
    <row r="3648" spans="1:5" x14ac:dyDescent="0.3">
      <c r="A3648" t="s">
        <v>3639</v>
      </c>
      <c r="B3648" t="s">
        <v>9993</v>
      </c>
      <c r="C3648" s="57">
        <v>41001</v>
      </c>
      <c r="D3648" s="58">
        <v>821123.34480000008</v>
      </c>
      <c r="E3648" s="58">
        <v>310823.0173000205</v>
      </c>
    </row>
    <row r="3649" spans="1:5" x14ac:dyDescent="0.3">
      <c r="A3649" t="s">
        <v>3640</v>
      </c>
      <c r="B3649" t="s">
        <v>9994</v>
      </c>
      <c r="C3649" s="57">
        <v>24533</v>
      </c>
      <c r="D3649" s="58">
        <v>13935.986800000002</v>
      </c>
      <c r="E3649" s="58">
        <v>0</v>
      </c>
    </row>
    <row r="3650" spans="1:5" x14ac:dyDescent="0.3">
      <c r="A3650" t="s">
        <v>3641</v>
      </c>
      <c r="B3650" t="s">
        <v>9995</v>
      </c>
      <c r="C3650" s="57">
        <v>31267</v>
      </c>
      <c r="D3650" s="58">
        <v>0</v>
      </c>
      <c r="E3650" s="58">
        <v>0</v>
      </c>
    </row>
    <row r="3651" spans="1:5" x14ac:dyDescent="0.3">
      <c r="A3651" t="s">
        <v>3642</v>
      </c>
      <c r="B3651" t="s">
        <v>9996</v>
      </c>
      <c r="C3651" s="57">
        <v>32177</v>
      </c>
      <c r="D3651" s="58">
        <v>0</v>
      </c>
      <c r="E3651" s="58">
        <v>28227.217559060169</v>
      </c>
    </row>
    <row r="3652" spans="1:5" x14ac:dyDescent="0.3">
      <c r="A3652" t="s">
        <v>3643</v>
      </c>
      <c r="B3652" t="s">
        <v>9997</v>
      </c>
      <c r="C3652" s="57">
        <v>41154</v>
      </c>
      <c r="D3652" s="58">
        <v>0</v>
      </c>
      <c r="E3652" s="58">
        <v>0</v>
      </c>
    </row>
    <row r="3653" spans="1:5" x14ac:dyDescent="0.3">
      <c r="A3653" t="s">
        <v>3644</v>
      </c>
      <c r="B3653" t="s">
        <v>9998</v>
      </c>
      <c r="C3653" s="57">
        <v>40934</v>
      </c>
      <c r="D3653" s="58">
        <v>99018.02</v>
      </c>
      <c r="E3653" s="58">
        <v>167683.54190726133</v>
      </c>
    </row>
    <row r="3654" spans="1:5" x14ac:dyDescent="0.3">
      <c r="A3654" t="s">
        <v>3645</v>
      </c>
      <c r="B3654" t="s">
        <v>9999</v>
      </c>
      <c r="C3654" s="57">
        <v>40947</v>
      </c>
      <c r="D3654" s="58">
        <v>22125.541200000003</v>
      </c>
      <c r="E3654" s="58">
        <v>12446.687560619252</v>
      </c>
    </row>
    <row r="3655" spans="1:5" x14ac:dyDescent="0.3">
      <c r="A3655" t="s">
        <v>3646</v>
      </c>
      <c r="B3655" t="s">
        <v>10000</v>
      </c>
      <c r="C3655" s="57">
        <v>38001</v>
      </c>
      <c r="D3655" s="58">
        <v>0</v>
      </c>
      <c r="E3655" s="58">
        <v>0</v>
      </c>
    </row>
    <row r="3656" spans="1:5" x14ac:dyDescent="0.3">
      <c r="A3656" t="s">
        <v>3647</v>
      </c>
      <c r="B3656" t="s">
        <v>10001</v>
      </c>
      <c r="C3656" s="57">
        <v>42744</v>
      </c>
      <c r="D3656" s="58">
        <v>18440</v>
      </c>
      <c r="E3656" s="58">
        <v>0</v>
      </c>
    </row>
    <row r="3657" spans="1:5" x14ac:dyDescent="0.3">
      <c r="A3657" t="s">
        <v>3648</v>
      </c>
      <c r="B3657" t="s">
        <v>10002</v>
      </c>
      <c r="C3657" s="57">
        <v>43864</v>
      </c>
      <c r="D3657" s="58">
        <v>441917.40339999995</v>
      </c>
      <c r="E3657" s="58">
        <v>413386.18850733538</v>
      </c>
    </row>
    <row r="3658" spans="1:5" x14ac:dyDescent="0.3">
      <c r="A3658" t="s">
        <v>3649</v>
      </c>
      <c r="B3658" t="s">
        <v>10003</v>
      </c>
      <c r="C3658" s="57">
        <v>47595</v>
      </c>
      <c r="D3658" s="58">
        <v>292053.16960000002</v>
      </c>
      <c r="E3658" s="58">
        <v>501709.89709886955</v>
      </c>
    </row>
    <row r="3659" spans="1:5" x14ac:dyDescent="0.3">
      <c r="A3659" t="s">
        <v>3650</v>
      </c>
      <c r="B3659" t="s">
        <v>10004</v>
      </c>
      <c r="C3659" s="57">
        <v>40540</v>
      </c>
      <c r="D3659" s="58">
        <v>0</v>
      </c>
      <c r="E3659" s="58">
        <v>0</v>
      </c>
    </row>
    <row r="3660" spans="1:5" x14ac:dyDescent="0.3">
      <c r="A3660" t="s">
        <v>3651</v>
      </c>
      <c r="B3660" t="s">
        <v>10005</v>
      </c>
      <c r="C3660" s="57">
        <v>40788</v>
      </c>
      <c r="D3660" s="58">
        <v>17543.373500000002</v>
      </c>
      <c r="E3660" s="58">
        <v>23773.532823172056</v>
      </c>
    </row>
    <row r="3661" spans="1:5" x14ac:dyDescent="0.3">
      <c r="A3661" t="s">
        <v>3652</v>
      </c>
      <c r="B3661" t="s">
        <v>10006</v>
      </c>
      <c r="C3661" s="57">
        <v>40946</v>
      </c>
      <c r="D3661" s="58">
        <v>0</v>
      </c>
      <c r="E3661" s="58">
        <v>0</v>
      </c>
    </row>
    <row r="3662" spans="1:5" x14ac:dyDescent="0.3">
      <c r="A3662" t="s">
        <v>3653</v>
      </c>
      <c r="B3662" t="s">
        <v>10007</v>
      </c>
      <c r="C3662" s="57">
        <v>40114</v>
      </c>
      <c r="D3662" s="58">
        <v>78648.346999999994</v>
      </c>
      <c r="E3662" s="58">
        <v>86685.040274638814</v>
      </c>
    </row>
    <row r="3663" spans="1:5" x14ac:dyDescent="0.3">
      <c r="A3663" t="s">
        <v>3654</v>
      </c>
      <c r="B3663" t="s">
        <v>10008</v>
      </c>
      <c r="C3663" s="57">
        <v>40557</v>
      </c>
      <c r="D3663" s="58">
        <v>0</v>
      </c>
      <c r="E3663" s="58">
        <v>0</v>
      </c>
    </row>
    <row r="3664" spans="1:5" x14ac:dyDescent="0.3">
      <c r="A3664" t="s">
        <v>3655</v>
      </c>
      <c r="B3664" t="s">
        <v>10009</v>
      </c>
      <c r="C3664" s="57">
        <v>73712</v>
      </c>
      <c r="D3664" s="58">
        <v>21614.706600000001</v>
      </c>
      <c r="E3664" s="58">
        <v>51445.966124474537</v>
      </c>
    </row>
    <row r="3665" spans="1:5" x14ac:dyDescent="0.3">
      <c r="A3665" t="s">
        <v>3656</v>
      </c>
      <c r="B3665" t="s">
        <v>10010</v>
      </c>
      <c r="C3665" s="57">
        <v>31017</v>
      </c>
      <c r="D3665" s="58">
        <v>123467.2746</v>
      </c>
      <c r="E3665" s="58">
        <v>88190.149418370333</v>
      </c>
    </row>
    <row r="3666" spans="1:5" x14ac:dyDescent="0.3">
      <c r="A3666" t="s">
        <v>3657</v>
      </c>
      <c r="B3666" t="s">
        <v>10011</v>
      </c>
      <c r="C3666" s="57">
        <v>75597</v>
      </c>
      <c r="D3666" s="58">
        <v>0</v>
      </c>
      <c r="E3666" s="58">
        <v>40093.43640554406</v>
      </c>
    </row>
    <row r="3667" spans="1:5" x14ac:dyDescent="0.3">
      <c r="A3667" t="s">
        <v>3658</v>
      </c>
      <c r="B3667" t="s">
        <v>10012</v>
      </c>
      <c r="C3667" s="57">
        <v>40950</v>
      </c>
      <c r="D3667" s="58">
        <v>64540</v>
      </c>
      <c r="E3667" s="58">
        <v>44336.508599135268</v>
      </c>
    </row>
    <row r="3668" spans="1:5" x14ac:dyDescent="0.3">
      <c r="A3668" t="s">
        <v>3659</v>
      </c>
      <c r="B3668" t="s">
        <v>10013</v>
      </c>
      <c r="C3668" s="57">
        <v>40020</v>
      </c>
      <c r="D3668" s="58">
        <v>19734.242999999999</v>
      </c>
      <c r="E3668" s="58">
        <v>0</v>
      </c>
    </row>
    <row r="3669" spans="1:5" x14ac:dyDescent="0.3">
      <c r="A3669" t="s">
        <v>3660</v>
      </c>
      <c r="B3669" t="s">
        <v>10014</v>
      </c>
      <c r="C3669" s="57">
        <v>79874</v>
      </c>
      <c r="D3669" s="58">
        <v>55256.399599999997</v>
      </c>
      <c r="E3669" s="58">
        <v>34889.765543427966</v>
      </c>
    </row>
    <row r="3670" spans="1:5" x14ac:dyDescent="0.3">
      <c r="A3670" t="s">
        <v>3661</v>
      </c>
      <c r="B3670" t="s">
        <v>10015</v>
      </c>
      <c r="C3670" s="57">
        <v>78782</v>
      </c>
      <c r="D3670" s="58">
        <v>0</v>
      </c>
      <c r="E3670" s="58">
        <v>0</v>
      </c>
    </row>
    <row r="3671" spans="1:5" x14ac:dyDescent="0.3">
      <c r="A3671" t="s">
        <v>3662</v>
      </c>
      <c r="B3671" t="s">
        <v>10016</v>
      </c>
      <c r="C3671" s="57">
        <v>40257</v>
      </c>
      <c r="D3671" s="58">
        <v>100490.46950000001</v>
      </c>
      <c r="E3671" s="58">
        <v>143586.38493373062</v>
      </c>
    </row>
    <row r="3672" spans="1:5" x14ac:dyDescent="0.3">
      <c r="A3672" t="s">
        <v>3663</v>
      </c>
      <c r="B3672" t="s">
        <v>10017</v>
      </c>
      <c r="C3672" s="57">
        <v>41516</v>
      </c>
      <c r="D3672" s="58">
        <v>49788</v>
      </c>
      <c r="E3672" s="58">
        <v>125448.02183981954</v>
      </c>
    </row>
    <row r="3673" spans="1:5" x14ac:dyDescent="0.3">
      <c r="A3673" t="s">
        <v>3664</v>
      </c>
      <c r="B3673" t="s">
        <v>10018</v>
      </c>
      <c r="C3673" s="57">
        <v>74531</v>
      </c>
      <c r="D3673" s="58">
        <v>288395.92000000004</v>
      </c>
      <c r="E3673" s="58">
        <v>285446.77439888177</v>
      </c>
    </row>
    <row r="3674" spans="1:5" x14ac:dyDescent="0.3">
      <c r="A3674" t="s">
        <v>3665</v>
      </c>
      <c r="B3674" t="s">
        <v>10019</v>
      </c>
      <c r="C3674" s="57">
        <v>41871</v>
      </c>
      <c r="D3674" s="58">
        <v>60039.313199999997</v>
      </c>
      <c r="E3674" s="58">
        <v>76226.329637651274</v>
      </c>
    </row>
    <row r="3675" spans="1:5" x14ac:dyDescent="0.3">
      <c r="A3675" t="s">
        <v>3666</v>
      </c>
      <c r="B3675" t="s">
        <v>10020</v>
      </c>
      <c r="C3675" s="57">
        <v>41779</v>
      </c>
      <c r="D3675" s="58">
        <v>0</v>
      </c>
      <c r="E3675" s="58">
        <v>0</v>
      </c>
    </row>
    <row r="3676" spans="1:5" x14ac:dyDescent="0.3">
      <c r="A3676" t="s">
        <v>3667</v>
      </c>
      <c r="B3676" t="s">
        <v>10021</v>
      </c>
      <c r="C3676" s="57">
        <v>41816</v>
      </c>
      <c r="D3676" s="58">
        <v>5532</v>
      </c>
      <c r="E3676" s="58">
        <v>4689.9817345626816</v>
      </c>
    </row>
    <row r="3677" spans="1:5" x14ac:dyDescent="0.3">
      <c r="A3677" t="s">
        <v>3668</v>
      </c>
      <c r="B3677" t="s">
        <v>10022</v>
      </c>
      <c r="C3677" s="57">
        <v>41375</v>
      </c>
      <c r="D3677" s="58">
        <v>232815.26939999999</v>
      </c>
      <c r="E3677" s="58">
        <v>250783.0320715773</v>
      </c>
    </row>
    <row r="3678" spans="1:5" x14ac:dyDescent="0.3">
      <c r="A3678" t="s">
        <v>3669</v>
      </c>
      <c r="B3678" t="s">
        <v>10023</v>
      </c>
      <c r="C3678" s="57">
        <v>40803</v>
      </c>
      <c r="D3678" s="58">
        <v>0</v>
      </c>
      <c r="E3678" s="58">
        <v>19967.09638800125</v>
      </c>
    </row>
    <row r="3679" spans="1:5" x14ac:dyDescent="0.3">
      <c r="A3679" t="s">
        <v>3670</v>
      </c>
      <c r="B3679" t="s">
        <v>10024</v>
      </c>
      <c r="C3679" s="57">
        <v>41438</v>
      </c>
      <c r="D3679" s="58">
        <v>0</v>
      </c>
      <c r="E3679" s="58">
        <v>0</v>
      </c>
    </row>
    <row r="3680" spans="1:5" x14ac:dyDescent="0.3">
      <c r="A3680" t="s">
        <v>3671</v>
      </c>
      <c r="B3680" t="s">
        <v>10025</v>
      </c>
      <c r="C3680" s="57">
        <v>41631</v>
      </c>
      <c r="D3680" s="58">
        <v>0</v>
      </c>
      <c r="E3680" s="58">
        <v>0</v>
      </c>
    </row>
    <row r="3681" spans="1:5" x14ac:dyDescent="0.3">
      <c r="A3681" t="s">
        <v>3672</v>
      </c>
      <c r="B3681" t="s">
        <v>10026</v>
      </c>
      <c r="C3681" s="57">
        <v>41496</v>
      </c>
      <c r="D3681" s="58">
        <v>480825.03759999998</v>
      </c>
      <c r="E3681" s="58">
        <v>287922.75599368924</v>
      </c>
    </row>
    <row r="3682" spans="1:5" x14ac:dyDescent="0.3">
      <c r="A3682" t="s">
        <v>3673</v>
      </c>
      <c r="B3682" t="s">
        <v>10027</v>
      </c>
      <c r="C3682" s="57">
        <v>23128</v>
      </c>
      <c r="D3682" s="58">
        <v>0</v>
      </c>
      <c r="E3682" s="58">
        <v>0</v>
      </c>
    </row>
    <row r="3683" spans="1:5" x14ac:dyDescent="0.3">
      <c r="A3683" t="s">
        <v>3674</v>
      </c>
      <c r="B3683" t="s">
        <v>10028</v>
      </c>
      <c r="C3683" s="57">
        <v>25351</v>
      </c>
      <c r="D3683" s="58">
        <v>0</v>
      </c>
      <c r="E3683" s="58">
        <v>0</v>
      </c>
    </row>
    <row r="3684" spans="1:5" x14ac:dyDescent="0.3">
      <c r="A3684" t="s">
        <v>3675</v>
      </c>
      <c r="B3684" t="s">
        <v>10029</v>
      </c>
      <c r="C3684" s="57">
        <v>41507</v>
      </c>
      <c r="D3684" s="58">
        <v>0</v>
      </c>
      <c r="E3684" s="58">
        <v>27117.649043544789</v>
      </c>
    </row>
    <row r="3685" spans="1:5" x14ac:dyDescent="0.3">
      <c r="A3685" t="s">
        <v>3676</v>
      </c>
      <c r="B3685" t="s">
        <v>10030</v>
      </c>
      <c r="C3685" s="57">
        <v>41127</v>
      </c>
      <c r="D3685" s="58">
        <v>0</v>
      </c>
      <c r="E3685" s="58">
        <v>0</v>
      </c>
    </row>
    <row r="3686" spans="1:5" x14ac:dyDescent="0.3">
      <c r="A3686" t="s">
        <v>3677</v>
      </c>
      <c r="B3686" t="s">
        <v>10031</v>
      </c>
      <c r="C3686" s="57">
        <v>42587</v>
      </c>
      <c r="D3686" s="58">
        <v>0</v>
      </c>
      <c r="E3686" s="58">
        <v>0</v>
      </c>
    </row>
    <row r="3687" spans="1:5" x14ac:dyDescent="0.3">
      <c r="A3687" t="s">
        <v>3678</v>
      </c>
      <c r="B3687" t="s">
        <v>10032</v>
      </c>
      <c r="C3687" s="57">
        <v>43928</v>
      </c>
      <c r="D3687" s="58">
        <v>0</v>
      </c>
      <c r="E3687" s="58">
        <v>0</v>
      </c>
    </row>
    <row r="3688" spans="1:5" x14ac:dyDescent="0.3">
      <c r="A3688" t="s">
        <v>3679</v>
      </c>
      <c r="B3688" t="s">
        <v>10033</v>
      </c>
      <c r="C3688" s="57">
        <v>41338</v>
      </c>
      <c r="D3688" s="58">
        <v>17405.588</v>
      </c>
      <c r="E3688" s="58">
        <v>40324.596512943099</v>
      </c>
    </row>
    <row r="3689" spans="1:5" x14ac:dyDescent="0.3">
      <c r="A3689" t="s">
        <v>3680</v>
      </c>
      <c r="B3689" t="s">
        <v>10034</v>
      </c>
      <c r="C3689" s="57">
        <v>47100</v>
      </c>
      <c r="D3689" s="58">
        <v>0</v>
      </c>
      <c r="E3689" s="58">
        <v>0</v>
      </c>
    </row>
    <row r="3690" spans="1:5" x14ac:dyDescent="0.3">
      <c r="A3690" t="s">
        <v>3681</v>
      </c>
      <c r="B3690" t="s">
        <v>10035</v>
      </c>
      <c r="C3690" s="57">
        <v>41506</v>
      </c>
      <c r="D3690" s="58">
        <v>0</v>
      </c>
      <c r="E3690" s="58">
        <v>0</v>
      </c>
    </row>
    <row r="3691" spans="1:5" x14ac:dyDescent="0.3">
      <c r="A3691" t="s">
        <v>3682</v>
      </c>
      <c r="B3691" t="s">
        <v>10036</v>
      </c>
      <c r="C3691" s="57">
        <v>52131</v>
      </c>
      <c r="D3691" s="58">
        <v>0</v>
      </c>
      <c r="E3691" s="58">
        <v>95366.386530291536</v>
      </c>
    </row>
    <row r="3692" spans="1:5" x14ac:dyDescent="0.3">
      <c r="A3692" t="s">
        <v>3683</v>
      </c>
      <c r="B3692" t="s">
        <v>10037</v>
      </c>
      <c r="C3692" s="57">
        <v>52274</v>
      </c>
      <c r="D3692" s="58">
        <v>1844</v>
      </c>
      <c r="E3692" s="58">
        <v>0</v>
      </c>
    </row>
    <row r="3693" spans="1:5" x14ac:dyDescent="0.3">
      <c r="A3693" t="s">
        <v>3684</v>
      </c>
      <c r="B3693" t="s">
        <v>10038</v>
      </c>
      <c r="C3693" s="57">
        <v>53015</v>
      </c>
      <c r="D3693" s="58">
        <v>0</v>
      </c>
      <c r="E3693" s="58">
        <v>68176.821008889267</v>
      </c>
    </row>
    <row r="3694" spans="1:5" x14ac:dyDescent="0.3">
      <c r="A3694" t="s">
        <v>3685</v>
      </c>
      <c r="B3694" t="s">
        <v>10039</v>
      </c>
      <c r="C3694" s="57">
        <v>40888</v>
      </c>
      <c r="D3694" s="58">
        <v>0</v>
      </c>
      <c r="E3694" s="58">
        <v>0</v>
      </c>
    </row>
    <row r="3695" spans="1:5" x14ac:dyDescent="0.3">
      <c r="A3695" t="s">
        <v>3686</v>
      </c>
      <c r="B3695" t="s">
        <v>10040</v>
      </c>
      <c r="C3695" s="57">
        <v>73919</v>
      </c>
      <c r="D3695" s="58">
        <v>0</v>
      </c>
      <c r="E3695" s="58">
        <v>6374.8820729378831</v>
      </c>
    </row>
    <row r="3696" spans="1:5" x14ac:dyDescent="0.3">
      <c r="A3696" t="s">
        <v>3687</v>
      </c>
      <c r="B3696" t="s">
        <v>10041</v>
      </c>
      <c r="C3696" s="57">
        <v>61751</v>
      </c>
      <c r="D3696" s="58">
        <v>0</v>
      </c>
      <c r="E3696" s="58">
        <v>0</v>
      </c>
    </row>
    <row r="3697" spans="1:5" x14ac:dyDescent="0.3">
      <c r="A3697" t="s">
        <v>3688</v>
      </c>
      <c r="B3697" t="s">
        <v>10042</v>
      </c>
      <c r="C3697" s="57">
        <v>77975</v>
      </c>
      <c r="D3697" s="58">
        <v>36880</v>
      </c>
      <c r="E3697" s="58">
        <v>35978.786493841209</v>
      </c>
    </row>
    <row r="3698" spans="1:5" x14ac:dyDescent="0.3">
      <c r="A3698" t="s">
        <v>3689</v>
      </c>
      <c r="B3698" t="s">
        <v>10043</v>
      </c>
      <c r="C3698" s="57">
        <v>75219</v>
      </c>
      <c r="D3698" s="58">
        <v>0</v>
      </c>
      <c r="E3698" s="58">
        <v>0</v>
      </c>
    </row>
    <row r="3699" spans="1:5" x14ac:dyDescent="0.3">
      <c r="A3699" t="s">
        <v>3690</v>
      </c>
      <c r="B3699" t="s">
        <v>10044</v>
      </c>
      <c r="C3699" s="57">
        <v>74049</v>
      </c>
      <c r="D3699" s="58">
        <v>545975.79</v>
      </c>
      <c r="E3699" s="58">
        <v>254779.53348394288</v>
      </c>
    </row>
    <row r="3700" spans="1:5" x14ac:dyDescent="0.3">
      <c r="A3700" t="s">
        <v>3691</v>
      </c>
      <c r="B3700" t="s">
        <v>10045</v>
      </c>
      <c r="C3700" s="57">
        <v>81316</v>
      </c>
      <c r="D3700" s="58">
        <v>240170.79399999999</v>
      </c>
      <c r="E3700" s="58">
        <v>330892.8515135324</v>
      </c>
    </row>
    <row r="3701" spans="1:5" x14ac:dyDescent="0.3">
      <c r="A3701" t="s">
        <v>3692</v>
      </c>
      <c r="B3701" t="s">
        <v>10046</v>
      </c>
      <c r="C3701" s="57">
        <v>41396</v>
      </c>
      <c r="D3701" s="58">
        <v>30706.375</v>
      </c>
      <c r="E3701" s="58">
        <v>0</v>
      </c>
    </row>
    <row r="3702" spans="1:5" x14ac:dyDescent="0.3">
      <c r="A3702" t="s">
        <v>3693</v>
      </c>
      <c r="B3702" t="s">
        <v>10047</v>
      </c>
      <c r="C3702" s="57">
        <v>40862</v>
      </c>
      <c r="D3702" s="58">
        <v>0</v>
      </c>
      <c r="E3702" s="58">
        <v>0</v>
      </c>
    </row>
    <row r="3703" spans="1:5" x14ac:dyDescent="0.3">
      <c r="A3703" t="s">
        <v>3694</v>
      </c>
      <c r="B3703" t="s">
        <v>10048</v>
      </c>
      <c r="C3703" s="57">
        <v>42545</v>
      </c>
      <c r="D3703" s="58">
        <v>0</v>
      </c>
      <c r="E3703" s="58">
        <v>0</v>
      </c>
    </row>
    <row r="3704" spans="1:5" x14ac:dyDescent="0.3">
      <c r="A3704" t="s">
        <v>3695</v>
      </c>
      <c r="B3704" t="s">
        <v>10049</v>
      </c>
      <c r="C3704" s="57">
        <v>41629</v>
      </c>
      <c r="D3704" s="58">
        <v>0</v>
      </c>
      <c r="E3704" s="58">
        <v>0</v>
      </c>
    </row>
    <row r="3705" spans="1:5" x14ac:dyDescent="0.3">
      <c r="A3705" t="s">
        <v>3696</v>
      </c>
      <c r="B3705" t="s">
        <v>10050</v>
      </c>
      <c r="C3705" s="57">
        <v>41191</v>
      </c>
      <c r="D3705" s="58">
        <v>0</v>
      </c>
      <c r="E3705" s="58">
        <v>0</v>
      </c>
    </row>
    <row r="3706" spans="1:5" x14ac:dyDescent="0.3">
      <c r="A3706" t="s">
        <v>3697</v>
      </c>
      <c r="B3706" t="s">
        <v>10051</v>
      </c>
      <c r="C3706" s="57">
        <v>25351</v>
      </c>
      <c r="D3706" s="58">
        <v>0</v>
      </c>
      <c r="E3706" s="58">
        <v>0</v>
      </c>
    </row>
    <row r="3707" spans="1:5" x14ac:dyDescent="0.3">
      <c r="A3707" t="s">
        <v>3698</v>
      </c>
      <c r="B3707" t="s">
        <v>10052</v>
      </c>
      <c r="C3707" s="57">
        <v>41570</v>
      </c>
      <c r="D3707" s="58">
        <v>0</v>
      </c>
      <c r="E3707" s="58">
        <v>0</v>
      </c>
    </row>
    <row r="3708" spans="1:5" x14ac:dyDescent="0.3">
      <c r="A3708" t="s">
        <v>3699</v>
      </c>
      <c r="B3708" t="s">
        <v>10053</v>
      </c>
      <c r="C3708" s="57">
        <v>41851</v>
      </c>
      <c r="D3708" s="58">
        <v>0</v>
      </c>
      <c r="E3708" s="58">
        <v>0</v>
      </c>
    </row>
    <row r="3709" spans="1:5" x14ac:dyDescent="0.3">
      <c r="A3709" t="s">
        <v>3700</v>
      </c>
      <c r="B3709" t="s">
        <v>10053</v>
      </c>
      <c r="C3709" s="57">
        <v>41851</v>
      </c>
      <c r="D3709" s="58">
        <v>0</v>
      </c>
      <c r="E3709" s="58">
        <v>0</v>
      </c>
    </row>
    <row r="3710" spans="1:5" x14ac:dyDescent="0.3">
      <c r="A3710" t="s">
        <v>3701</v>
      </c>
      <c r="B3710" t="s">
        <v>10054</v>
      </c>
      <c r="C3710" s="57">
        <v>41496</v>
      </c>
      <c r="D3710" s="58">
        <v>51366.808799999999</v>
      </c>
      <c r="E3710" s="58">
        <v>41968.401721114024</v>
      </c>
    </row>
    <row r="3711" spans="1:5" x14ac:dyDescent="0.3">
      <c r="A3711" t="s">
        <v>3702</v>
      </c>
      <c r="B3711" t="s">
        <v>10055</v>
      </c>
      <c r="C3711" s="57">
        <v>41461</v>
      </c>
      <c r="D3711" s="58">
        <v>179208.10300000003</v>
      </c>
      <c r="E3711" s="58">
        <v>82683.401970997715</v>
      </c>
    </row>
    <row r="3712" spans="1:5" x14ac:dyDescent="0.3">
      <c r="A3712" t="s">
        <v>3703</v>
      </c>
      <c r="B3712" t="s">
        <v>10056</v>
      </c>
      <c r="C3712" s="57">
        <v>41876</v>
      </c>
      <c r="D3712" s="58">
        <v>461981.46399999998</v>
      </c>
      <c r="E3712" s="58">
        <v>282148.89019998885</v>
      </c>
    </row>
    <row r="3713" spans="1:5" x14ac:dyDescent="0.3">
      <c r="A3713" t="s">
        <v>3704</v>
      </c>
      <c r="B3713" t="s">
        <v>10057</v>
      </c>
      <c r="C3713" s="57">
        <v>41447</v>
      </c>
      <c r="D3713" s="58">
        <v>6863.5231999999996</v>
      </c>
      <c r="E3713" s="58">
        <v>106595.63085860919</v>
      </c>
    </row>
    <row r="3714" spans="1:5" x14ac:dyDescent="0.3">
      <c r="A3714" t="s">
        <v>3705</v>
      </c>
      <c r="B3714" t="s">
        <v>10058</v>
      </c>
      <c r="C3714" s="57">
        <v>41444</v>
      </c>
      <c r="D3714" s="58">
        <v>0</v>
      </c>
      <c r="E3714" s="58">
        <v>0</v>
      </c>
    </row>
    <row r="3715" spans="1:5" x14ac:dyDescent="0.3">
      <c r="A3715" t="s">
        <v>3706</v>
      </c>
      <c r="B3715" t="s">
        <v>10059</v>
      </c>
      <c r="C3715" s="57">
        <v>41413</v>
      </c>
      <c r="D3715" s="58">
        <v>0</v>
      </c>
      <c r="E3715" s="58">
        <v>0</v>
      </c>
    </row>
    <row r="3716" spans="1:5" x14ac:dyDescent="0.3">
      <c r="A3716" t="s">
        <v>3707</v>
      </c>
      <c r="B3716" t="s">
        <v>10060</v>
      </c>
      <c r="C3716" s="57">
        <v>41444</v>
      </c>
      <c r="D3716" s="58">
        <v>0</v>
      </c>
      <c r="E3716" s="58">
        <v>0</v>
      </c>
    </row>
    <row r="3717" spans="1:5" x14ac:dyDescent="0.3">
      <c r="A3717" t="s">
        <v>3708</v>
      </c>
      <c r="B3717" t="s">
        <v>10061</v>
      </c>
      <c r="C3717" s="57">
        <v>42557</v>
      </c>
      <c r="D3717" s="58">
        <v>161950.96839999998</v>
      </c>
      <c r="E3717" s="58">
        <v>97477.648844536074</v>
      </c>
    </row>
    <row r="3718" spans="1:5" x14ac:dyDescent="0.3">
      <c r="A3718" t="s">
        <v>3709</v>
      </c>
      <c r="B3718" t="s">
        <v>10061</v>
      </c>
      <c r="C3718" s="57">
        <v>42557</v>
      </c>
      <c r="D3718" s="58">
        <v>28642.952400000002</v>
      </c>
      <c r="E3718" s="58">
        <v>0</v>
      </c>
    </row>
    <row r="3719" spans="1:5" x14ac:dyDescent="0.3">
      <c r="A3719" t="s">
        <v>3710</v>
      </c>
      <c r="B3719" t="s">
        <v>10062</v>
      </c>
      <c r="C3719" s="57">
        <v>41775</v>
      </c>
      <c r="D3719" s="58">
        <v>386886.37</v>
      </c>
      <c r="E3719" s="58">
        <v>410093.44119971799</v>
      </c>
    </row>
    <row r="3720" spans="1:5" x14ac:dyDescent="0.3">
      <c r="A3720" t="s">
        <v>3711</v>
      </c>
      <c r="B3720" t="s">
        <v>10063</v>
      </c>
      <c r="C3720" s="57">
        <v>41856</v>
      </c>
      <c r="D3720" s="58">
        <v>1844</v>
      </c>
      <c r="E3720" s="58">
        <v>0</v>
      </c>
    </row>
    <row r="3721" spans="1:5" x14ac:dyDescent="0.3">
      <c r="A3721" t="s">
        <v>3712</v>
      </c>
      <c r="B3721" t="s">
        <v>10064</v>
      </c>
      <c r="C3721" s="57">
        <v>41878</v>
      </c>
      <c r="D3721" s="58">
        <v>7097.9642000000003</v>
      </c>
      <c r="E3721" s="58">
        <v>0</v>
      </c>
    </row>
    <row r="3722" spans="1:5" x14ac:dyDescent="0.3">
      <c r="A3722" t="s">
        <v>3713</v>
      </c>
      <c r="B3722" t="s">
        <v>10065</v>
      </c>
      <c r="C3722" s="57">
        <v>77235</v>
      </c>
      <c r="D3722" s="58">
        <v>44399.150400000006</v>
      </c>
      <c r="E3722" s="58">
        <v>113381.46423358981</v>
      </c>
    </row>
    <row r="3723" spans="1:5" x14ac:dyDescent="0.3">
      <c r="A3723" t="s">
        <v>3714</v>
      </c>
      <c r="B3723" t="s">
        <v>10066</v>
      </c>
      <c r="C3723" s="57">
        <v>41444</v>
      </c>
      <c r="D3723" s="58">
        <v>0</v>
      </c>
      <c r="E3723" s="58">
        <v>0</v>
      </c>
    </row>
    <row r="3724" spans="1:5" x14ac:dyDescent="0.3">
      <c r="A3724" t="s">
        <v>3715</v>
      </c>
      <c r="B3724" t="s">
        <v>10067</v>
      </c>
      <c r="C3724" s="57">
        <v>41566</v>
      </c>
      <c r="D3724" s="58">
        <v>0</v>
      </c>
      <c r="E3724" s="58">
        <v>87.32715168408059</v>
      </c>
    </row>
    <row r="3725" spans="1:5" x14ac:dyDescent="0.3">
      <c r="A3725" t="s">
        <v>3716</v>
      </c>
      <c r="B3725" t="s">
        <v>10068</v>
      </c>
      <c r="C3725" s="57">
        <v>41566</v>
      </c>
      <c r="D3725" s="58">
        <v>0</v>
      </c>
      <c r="E3725" s="58">
        <v>0</v>
      </c>
    </row>
    <row r="3726" spans="1:5" x14ac:dyDescent="0.3">
      <c r="A3726" t="s">
        <v>3717</v>
      </c>
      <c r="B3726" t="s">
        <v>10069</v>
      </c>
      <c r="C3726" s="57">
        <v>41631</v>
      </c>
      <c r="D3726" s="58">
        <v>0</v>
      </c>
      <c r="E3726" s="58">
        <v>0</v>
      </c>
    </row>
    <row r="3727" spans="1:5" x14ac:dyDescent="0.3">
      <c r="A3727" t="s">
        <v>3718</v>
      </c>
      <c r="B3727" t="s">
        <v>10070</v>
      </c>
      <c r="C3727" s="57">
        <v>41613</v>
      </c>
      <c r="D3727" s="58">
        <v>0</v>
      </c>
      <c r="E3727" s="58">
        <v>8434.7754744270787</v>
      </c>
    </row>
    <row r="3728" spans="1:5" x14ac:dyDescent="0.3">
      <c r="A3728" t="s">
        <v>3719</v>
      </c>
      <c r="B3728" t="s">
        <v>10071</v>
      </c>
      <c r="C3728" s="57">
        <v>41248</v>
      </c>
      <c r="D3728" s="58">
        <v>206623.42479999998</v>
      </c>
      <c r="E3728" s="58">
        <v>85631.977563154316</v>
      </c>
    </row>
    <row r="3729" spans="1:5" x14ac:dyDescent="0.3">
      <c r="A3729" t="s">
        <v>3720</v>
      </c>
      <c r="B3729" t="s">
        <v>10072</v>
      </c>
      <c r="C3729" s="57">
        <v>42546</v>
      </c>
      <c r="D3729" s="58">
        <v>18440</v>
      </c>
      <c r="E3729" s="58">
        <v>67966.208466592376</v>
      </c>
    </row>
    <row r="3730" spans="1:5" x14ac:dyDescent="0.3">
      <c r="A3730" t="s">
        <v>3721</v>
      </c>
      <c r="B3730" t="s">
        <v>10073</v>
      </c>
      <c r="C3730" s="57">
        <v>41421</v>
      </c>
      <c r="D3730" s="58">
        <v>0</v>
      </c>
      <c r="E3730" s="58">
        <v>0</v>
      </c>
    </row>
    <row r="3731" spans="1:5" x14ac:dyDescent="0.3">
      <c r="A3731" t="s">
        <v>3722</v>
      </c>
      <c r="B3731" t="s">
        <v>10074</v>
      </c>
      <c r="C3731" s="57">
        <v>41421</v>
      </c>
      <c r="D3731" s="58">
        <v>0</v>
      </c>
      <c r="E3731" s="58">
        <v>0</v>
      </c>
    </row>
    <row r="3732" spans="1:5" x14ac:dyDescent="0.3">
      <c r="A3732" t="s">
        <v>3723</v>
      </c>
      <c r="B3732" t="s">
        <v>10075</v>
      </c>
      <c r="C3732" s="57">
        <v>41492</v>
      </c>
      <c r="D3732" s="58">
        <v>33667.1996</v>
      </c>
      <c r="E3732" s="58">
        <v>33497.668007758206</v>
      </c>
    </row>
    <row r="3733" spans="1:5" x14ac:dyDescent="0.3">
      <c r="A3733" t="s">
        <v>3724</v>
      </c>
      <c r="B3733" t="s">
        <v>10076</v>
      </c>
      <c r="C3733" s="57">
        <v>41561</v>
      </c>
      <c r="D3733" s="58">
        <v>12899.5108</v>
      </c>
      <c r="E3733" s="58">
        <v>8660.7986905505804</v>
      </c>
    </row>
    <row r="3734" spans="1:5" x14ac:dyDescent="0.3">
      <c r="A3734" t="s">
        <v>3725</v>
      </c>
      <c r="B3734" t="s">
        <v>10077</v>
      </c>
      <c r="C3734" s="57">
        <v>41371</v>
      </c>
      <c r="D3734" s="58">
        <v>0</v>
      </c>
      <c r="E3734" s="58">
        <v>1315.044166536743</v>
      </c>
    </row>
    <row r="3735" spans="1:5" x14ac:dyDescent="0.3">
      <c r="A3735" t="s">
        <v>3726</v>
      </c>
      <c r="B3735" t="s">
        <v>10078</v>
      </c>
      <c r="C3735" s="57">
        <v>41191</v>
      </c>
      <c r="D3735" s="58">
        <v>0</v>
      </c>
      <c r="E3735" s="58">
        <v>0</v>
      </c>
    </row>
    <row r="3736" spans="1:5" x14ac:dyDescent="0.3">
      <c r="A3736" t="s">
        <v>3727</v>
      </c>
      <c r="B3736" t="s">
        <v>10079</v>
      </c>
      <c r="C3736" s="57">
        <v>41560</v>
      </c>
      <c r="D3736" s="58">
        <v>0</v>
      </c>
      <c r="E3736" s="58">
        <v>0</v>
      </c>
    </row>
    <row r="3737" spans="1:5" x14ac:dyDescent="0.3">
      <c r="A3737" t="s">
        <v>3728</v>
      </c>
      <c r="B3737" t="s">
        <v>10079</v>
      </c>
      <c r="C3737" s="57">
        <v>41560</v>
      </c>
      <c r="D3737" s="58">
        <v>0</v>
      </c>
      <c r="E3737" s="58">
        <v>1273.9490363324699</v>
      </c>
    </row>
    <row r="3738" spans="1:5" x14ac:dyDescent="0.3">
      <c r="A3738" t="s">
        <v>3729</v>
      </c>
      <c r="B3738" t="s">
        <v>10080</v>
      </c>
      <c r="C3738" s="57">
        <v>24533</v>
      </c>
      <c r="D3738" s="58">
        <v>0</v>
      </c>
      <c r="E3738" s="58">
        <v>0</v>
      </c>
    </row>
    <row r="3739" spans="1:5" x14ac:dyDescent="0.3">
      <c r="A3739" t="s">
        <v>3730</v>
      </c>
      <c r="B3739" t="s">
        <v>10081</v>
      </c>
      <c r="C3739" s="57">
        <v>81316</v>
      </c>
      <c r="D3739" s="58">
        <v>67152.045199999993</v>
      </c>
      <c r="E3739" s="58">
        <v>83078.942599213842</v>
      </c>
    </row>
    <row r="3740" spans="1:5" x14ac:dyDescent="0.3">
      <c r="A3740" t="s">
        <v>3731</v>
      </c>
      <c r="B3740" t="s">
        <v>10082</v>
      </c>
      <c r="C3740" s="57">
        <v>32177</v>
      </c>
      <c r="D3740" s="58">
        <v>31666.913099999998</v>
      </c>
      <c r="E3740" s="58">
        <v>102563.17120731488</v>
      </c>
    </row>
    <row r="3741" spans="1:5" x14ac:dyDescent="0.3">
      <c r="A3741" t="s">
        <v>3732</v>
      </c>
      <c r="B3741" t="s">
        <v>10083</v>
      </c>
      <c r="C3741" s="57">
        <v>41154</v>
      </c>
      <c r="D3741" s="58">
        <v>0</v>
      </c>
      <c r="E3741" s="58">
        <v>12585.383625058674</v>
      </c>
    </row>
    <row r="3742" spans="1:5" x14ac:dyDescent="0.3">
      <c r="A3742" t="s">
        <v>3733</v>
      </c>
      <c r="B3742" t="s">
        <v>10084</v>
      </c>
      <c r="C3742" s="57">
        <v>40934</v>
      </c>
      <c r="D3742" s="58">
        <v>0</v>
      </c>
      <c r="E3742" s="58">
        <v>0</v>
      </c>
    </row>
    <row r="3743" spans="1:5" x14ac:dyDescent="0.3">
      <c r="A3743" t="s">
        <v>3734</v>
      </c>
      <c r="B3743" t="s">
        <v>10085</v>
      </c>
      <c r="C3743" s="57">
        <v>40947</v>
      </c>
      <c r="D3743" s="58">
        <v>0</v>
      </c>
      <c r="E3743" s="58">
        <v>0</v>
      </c>
    </row>
    <row r="3744" spans="1:5" x14ac:dyDescent="0.3">
      <c r="A3744" t="s">
        <v>3735</v>
      </c>
      <c r="B3744" t="s">
        <v>10086</v>
      </c>
      <c r="C3744" s="57">
        <v>38001</v>
      </c>
      <c r="D3744" s="58">
        <v>0</v>
      </c>
      <c r="E3744" s="58">
        <v>0</v>
      </c>
    </row>
    <row r="3745" spans="1:5" x14ac:dyDescent="0.3">
      <c r="A3745" t="s">
        <v>3736</v>
      </c>
      <c r="B3745" t="s">
        <v>10087</v>
      </c>
      <c r="C3745" s="57">
        <v>40874</v>
      </c>
      <c r="D3745" s="58">
        <v>21464.170800000004</v>
      </c>
      <c r="E3745" s="58">
        <v>37997.584765126121</v>
      </c>
    </row>
    <row r="3746" spans="1:5" x14ac:dyDescent="0.3">
      <c r="A3746" t="s">
        <v>3737</v>
      </c>
      <c r="B3746" t="s">
        <v>10088</v>
      </c>
      <c r="C3746" s="57">
        <v>41316</v>
      </c>
      <c r="D3746" s="58">
        <v>0</v>
      </c>
      <c r="E3746" s="58">
        <v>0</v>
      </c>
    </row>
    <row r="3747" spans="1:5" x14ac:dyDescent="0.3">
      <c r="A3747" t="s">
        <v>3738</v>
      </c>
      <c r="B3747" t="s">
        <v>10089</v>
      </c>
      <c r="C3747" s="57">
        <v>43227</v>
      </c>
      <c r="D3747" s="58">
        <v>0</v>
      </c>
      <c r="E3747" s="58">
        <v>52303.826967488734</v>
      </c>
    </row>
    <row r="3748" spans="1:5" x14ac:dyDescent="0.3">
      <c r="A3748" t="s">
        <v>3739</v>
      </c>
      <c r="B3748" t="s">
        <v>10090</v>
      </c>
      <c r="C3748" s="57">
        <v>43864</v>
      </c>
      <c r="D3748" s="58">
        <v>163969.19739999998</v>
      </c>
      <c r="E3748" s="58">
        <v>332105.15785455849</v>
      </c>
    </row>
    <row r="3749" spans="1:5" x14ac:dyDescent="0.3">
      <c r="A3749" t="s">
        <v>3740</v>
      </c>
      <c r="B3749" t="s">
        <v>10091</v>
      </c>
      <c r="C3749" s="57">
        <v>71008</v>
      </c>
      <c r="D3749" s="58">
        <v>0</v>
      </c>
      <c r="E3749" s="58">
        <v>0</v>
      </c>
    </row>
    <row r="3750" spans="1:5" x14ac:dyDescent="0.3">
      <c r="A3750" t="s">
        <v>3741</v>
      </c>
      <c r="B3750" t="s">
        <v>10092</v>
      </c>
      <c r="C3750" s="57">
        <v>41460</v>
      </c>
      <c r="D3750" s="58">
        <v>36880</v>
      </c>
      <c r="E3750" s="58">
        <v>11789.16547735088</v>
      </c>
    </row>
    <row r="3751" spans="1:5" x14ac:dyDescent="0.3">
      <c r="A3751" t="s">
        <v>3742</v>
      </c>
      <c r="B3751" t="s">
        <v>10093</v>
      </c>
      <c r="C3751" s="57">
        <v>41528</v>
      </c>
      <c r="D3751" s="58">
        <v>0</v>
      </c>
      <c r="E3751" s="58">
        <v>0</v>
      </c>
    </row>
    <row r="3752" spans="1:5" x14ac:dyDescent="0.3">
      <c r="A3752" t="s">
        <v>3743</v>
      </c>
      <c r="B3752" t="s">
        <v>10094</v>
      </c>
      <c r="C3752" s="57">
        <v>40508</v>
      </c>
      <c r="D3752" s="58">
        <v>0</v>
      </c>
      <c r="E3752" s="58">
        <v>0</v>
      </c>
    </row>
    <row r="3753" spans="1:5" x14ac:dyDescent="0.3">
      <c r="A3753" t="s">
        <v>3744</v>
      </c>
      <c r="B3753" t="s">
        <v>10095</v>
      </c>
      <c r="C3753" s="57">
        <v>40788</v>
      </c>
      <c r="D3753" s="58">
        <v>0</v>
      </c>
      <c r="E3753" s="58">
        <v>0</v>
      </c>
    </row>
    <row r="3754" spans="1:5" x14ac:dyDescent="0.3">
      <c r="A3754" t="s">
        <v>3745</v>
      </c>
      <c r="B3754" t="s">
        <v>10096</v>
      </c>
      <c r="C3754" s="57">
        <v>40114</v>
      </c>
      <c r="D3754" s="58">
        <v>16504.841</v>
      </c>
      <c r="E3754" s="58">
        <v>56115.400293935076</v>
      </c>
    </row>
    <row r="3755" spans="1:5" x14ac:dyDescent="0.3">
      <c r="A3755" t="s">
        <v>3746</v>
      </c>
      <c r="B3755" t="s">
        <v>10097</v>
      </c>
      <c r="C3755" s="57">
        <v>70085</v>
      </c>
      <c r="D3755" s="58">
        <v>111221.3165</v>
      </c>
      <c r="E3755" s="58">
        <v>0</v>
      </c>
    </row>
    <row r="3756" spans="1:5" x14ac:dyDescent="0.3">
      <c r="A3756" t="s">
        <v>3747</v>
      </c>
      <c r="B3756" t="s">
        <v>10098</v>
      </c>
      <c r="C3756" s="57">
        <v>41454</v>
      </c>
      <c r="D3756" s="58">
        <v>0</v>
      </c>
      <c r="E3756" s="58">
        <v>0</v>
      </c>
    </row>
    <row r="3757" spans="1:5" x14ac:dyDescent="0.3">
      <c r="A3757" t="s">
        <v>3748</v>
      </c>
      <c r="B3757" t="s">
        <v>10099</v>
      </c>
      <c r="C3757" s="57">
        <v>40950</v>
      </c>
      <c r="D3757" s="58">
        <v>49788</v>
      </c>
      <c r="E3757" s="58">
        <v>28386.461188601726</v>
      </c>
    </row>
    <row r="3758" spans="1:5" x14ac:dyDescent="0.3">
      <c r="A3758" t="s">
        <v>3749</v>
      </c>
      <c r="B3758" t="s">
        <v>10100</v>
      </c>
      <c r="C3758" s="57">
        <v>40020</v>
      </c>
      <c r="D3758" s="58">
        <v>0</v>
      </c>
      <c r="E3758" s="58">
        <v>0</v>
      </c>
    </row>
    <row r="3759" spans="1:5" x14ac:dyDescent="0.3">
      <c r="A3759" t="s">
        <v>3750</v>
      </c>
      <c r="B3759" t="s">
        <v>10101</v>
      </c>
      <c r="C3759" s="57">
        <v>74531</v>
      </c>
      <c r="D3759" s="58">
        <v>138733.2254</v>
      </c>
      <c r="E3759" s="58">
        <v>146247.29461445732</v>
      </c>
    </row>
    <row r="3760" spans="1:5" x14ac:dyDescent="0.3">
      <c r="A3760" t="s">
        <v>3751</v>
      </c>
      <c r="B3760" t="s">
        <v>10102</v>
      </c>
      <c r="C3760" s="57">
        <v>41241</v>
      </c>
      <c r="D3760" s="58">
        <v>326950.06400000007</v>
      </c>
      <c r="E3760" s="58">
        <v>159459.37897513117</v>
      </c>
    </row>
    <row r="3761" spans="1:5" x14ac:dyDescent="0.3">
      <c r="A3761" t="s">
        <v>3752</v>
      </c>
      <c r="B3761" t="s">
        <v>10103</v>
      </c>
      <c r="C3761" s="57">
        <v>41871</v>
      </c>
      <c r="D3761" s="58">
        <v>68549.184999999998</v>
      </c>
      <c r="E3761" s="58">
        <v>85760.399845042673</v>
      </c>
    </row>
    <row r="3762" spans="1:5" x14ac:dyDescent="0.3">
      <c r="A3762" t="s">
        <v>3753</v>
      </c>
      <c r="B3762" t="s">
        <v>10104</v>
      </c>
      <c r="C3762" s="57">
        <v>41631</v>
      </c>
      <c r="D3762" s="58">
        <v>0</v>
      </c>
      <c r="E3762" s="58">
        <v>0</v>
      </c>
    </row>
    <row r="3763" spans="1:5" x14ac:dyDescent="0.3">
      <c r="A3763" t="s">
        <v>3754</v>
      </c>
      <c r="B3763" t="s">
        <v>10105</v>
      </c>
      <c r="C3763" s="57">
        <v>41779</v>
      </c>
      <c r="D3763" s="58">
        <v>3606.9754000000003</v>
      </c>
      <c r="E3763" s="58">
        <v>13756.59483588046</v>
      </c>
    </row>
    <row r="3764" spans="1:5" x14ac:dyDescent="0.3">
      <c r="A3764" t="s">
        <v>3755</v>
      </c>
      <c r="B3764" t="s">
        <v>10106</v>
      </c>
      <c r="C3764" s="57">
        <v>30010</v>
      </c>
      <c r="D3764" s="58">
        <v>0</v>
      </c>
      <c r="E3764" s="58">
        <v>0</v>
      </c>
    </row>
    <row r="3765" spans="1:5" x14ac:dyDescent="0.3">
      <c r="A3765" t="s">
        <v>3756</v>
      </c>
      <c r="B3765" t="s">
        <v>10107</v>
      </c>
      <c r="C3765" s="57">
        <v>40803</v>
      </c>
      <c r="D3765" s="58">
        <v>0</v>
      </c>
      <c r="E3765" s="58">
        <v>0</v>
      </c>
    </row>
    <row r="3766" spans="1:5" x14ac:dyDescent="0.3">
      <c r="A3766" t="s">
        <v>3757</v>
      </c>
      <c r="B3766" t="s">
        <v>10108</v>
      </c>
      <c r="C3766" s="57">
        <v>41438</v>
      </c>
      <c r="D3766" s="58">
        <v>3594.6364000000003</v>
      </c>
      <c r="E3766" s="58">
        <v>12225.801235771283</v>
      </c>
    </row>
    <row r="3767" spans="1:5" x14ac:dyDescent="0.3">
      <c r="A3767" t="s">
        <v>3758</v>
      </c>
      <c r="B3767" t="s">
        <v>10109</v>
      </c>
      <c r="C3767" s="57">
        <v>41670</v>
      </c>
      <c r="D3767" s="58">
        <v>0</v>
      </c>
      <c r="E3767" s="58">
        <v>27497.778997934318</v>
      </c>
    </row>
    <row r="3768" spans="1:5" x14ac:dyDescent="0.3">
      <c r="A3768" t="s">
        <v>3759</v>
      </c>
      <c r="B3768" t="s">
        <v>10110</v>
      </c>
      <c r="C3768" s="57">
        <v>41631</v>
      </c>
      <c r="D3768" s="58">
        <v>0</v>
      </c>
      <c r="E3768" s="58">
        <v>0</v>
      </c>
    </row>
    <row r="3769" spans="1:5" x14ac:dyDescent="0.3">
      <c r="A3769" t="s">
        <v>3760</v>
      </c>
      <c r="B3769" t="s">
        <v>10111</v>
      </c>
      <c r="C3769" s="57">
        <v>20281</v>
      </c>
      <c r="D3769" s="58">
        <v>1727392.5716000001</v>
      </c>
      <c r="E3769" s="58">
        <v>1753282.6350351125</v>
      </c>
    </row>
    <row r="3770" spans="1:5" x14ac:dyDescent="0.3">
      <c r="A3770" t="s">
        <v>3761</v>
      </c>
      <c r="B3770" t="s">
        <v>10112</v>
      </c>
      <c r="C3770" s="57">
        <v>25351</v>
      </c>
      <c r="D3770" s="58">
        <v>0</v>
      </c>
      <c r="E3770" s="58">
        <v>0</v>
      </c>
    </row>
    <row r="3771" spans="1:5" x14ac:dyDescent="0.3">
      <c r="A3771" t="s">
        <v>3762</v>
      </c>
      <c r="B3771" t="s">
        <v>10113</v>
      </c>
      <c r="C3771" s="57">
        <v>29810</v>
      </c>
      <c r="D3771" s="58">
        <v>104553.57359999999</v>
      </c>
      <c r="E3771" s="58">
        <v>65988.505325511724</v>
      </c>
    </row>
    <row r="3772" spans="1:5" x14ac:dyDescent="0.3">
      <c r="A3772" t="s">
        <v>3763</v>
      </c>
      <c r="B3772" t="s">
        <v>10114</v>
      </c>
      <c r="C3772" s="57">
        <v>41125</v>
      </c>
      <c r="D3772" s="58">
        <v>45423.825799999999</v>
      </c>
      <c r="E3772" s="58">
        <v>27169.017956300133</v>
      </c>
    </row>
    <row r="3773" spans="1:5" x14ac:dyDescent="0.3">
      <c r="A3773" t="s">
        <v>3764</v>
      </c>
      <c r="B3773" t="s">
        <v>10115</v>
      </c>
      <c r="C3773" s="57">
        <v>41507</v>
      </c>
      <c r="D3773" s="58">
        <v>3558.0307000000003</v>
      </c>
      <c r="E3773" s="58">
        <v>5979.3414447217538</v>
      </c>
    </row>
    <row r="3774" spans="1:5" x14ac:dyDescent="0.3">
      <c r="A3774" t="s">
        <v>3765</v>
      </c>
      <c r="B3774" t="s">
        <v>10115</v>
      </c>
      <c r="C3774" s="57">
        <v>41507</v>
      </c>
      <c r="D3774" s="58">
        <v>75837.583299999998</v>
      </c>
      <c r="E3774" s="58">
        <v>33944.577548729678</v>
      </c>
    </row>
    <row r="3775" spans="1:5" x14ac:dyDescent="0.3">
      <c r="A3775" t="s">
        <v>3766</v>
      </c>
      <c r="B3775" t="s">
        <v>10116</v>
      </c>
      <c r="C3775" s="57">
        <v>47100</v>
      </c>
      <c r="D3775" s="58">
        <v>0</v>
      </c>
      <c r="E3775" s="58">
        <v>0</v>
      </c>
    </row>
    <row r="3776" spans="1:5" x14ac:dyDescent="0.3">
      <c r="A3776" t="s">
        <v>3767</v>
      </c>
      <c r="B3776" t="s">
        <v>10117</v>
      </c>
      <c r="C3776" s="57">
        <v>40928</v>
      </c>
      <c r="D3776" s="58">
        <v>0</v>
      </c>
      <c r="E3776" s="58">
        <v>0</v>
      </c>
    </row>
    <row r="3777" spans="1:5" x14ac:dyDescent="0.3">
      <c r="A3777" t="s">
        <v>3768</v>
      </c>
      <c r="B3777" t="s">
        <v>10118</v>
      </c>
      <c r="C3777" s="57">
        <v>52274</v>
      </c>
      <c r="D3777" s="58">
        <v>9220</v>
      </c>
      <c r="E3777" s="58">
        <v>15806.214454818586</v>
      </c>
    </row>
    <row r="3778" spans="1:5" x14ac:dyDescent="0.3">
      <c r="A3778" t="s">
        <v>3769</v>
      </c>
      <c r="B3778" t="s">
        <v>10119</v>
      </c>
      <c r="C3778" s="57">
        <v>53015</v>
      </c>
      <c r="D3778" s="58">
        <v>0</v>
      </c>
      <c r="E3778" s="58">
        <v>67365.192187354871</v>
      </c>
    </row>
    <row r="3779" spans="1:5" x14ac:dyDescent="0.3">
      <c r="A3779" t="s">
        <v>3770</v>
      </c>
      <c r="B3779" t="s">
        <v>10120</v>
      </c>
      <c r="C3779" s="57">
        <v>61751</v>
      </c>
      <c r="D3779" s="58">
        <v>0</v>
      </c>
      <c r="E3779" s="58">
        <v>0</v>
      </c>
    </row>
    <row r="3780" spans="1:5" x14ac:dyDescent="0.3">
      <c r="A3780" t="s">
        <v>3771</v>
      </c>
      <c r="B3780" t="s">
        <v>10121</v>
      </c>
      <c r="C3780" s="57">
        <v>72853</v>
      </c>
      <c r="D3780" s="58">
        <v>0</v>
      </c>
      <c r="E3780" s="58">
        <v>0</v>
      </c>
    </row>
    <row r="3781" spans="1:5" x14ac:dyDescent="0.3">
      <c r="A3781" t="s">
        <v>3772</v>
      </c>
      <c r="B3781" t="s">
        <v>10122</v>
      </c>
      <c r="C3781" s="57">
        <v>81316</v>
      </c>
      <c r="D3781" s="58">
        <v>162290.94399999999</v>
      </c>
      <c r="E3781" s="58">
        <v>181470.958090795</v>
      </c>
    </row>
    <row r="3782" spans="1:5" x14ac:dyDescent="0.3">
      <c r="A3782" t="s">
        <v>3773</v>
      </c>
      <c r="B3782" t="s">
        <v>10123</v>
      </c>
      <c r="C3782" s="57">
        <v>81316</v>
      </c>
      <c r="D3782" s="58">
        <v>210713.42720000001</v>
      </c>
      <c r="E3782" s="58">
        <v>157219.69437899828</v>
      </c>
    </row>
    <row r="3783" spans="1:5" x14ac:dyDescent="0.3">
      <c r="A3783" t="s">
        <v>3774</v>
      </c>
      <c r="B3783" t="s">
        <v>10124</v>
      </c>
      <c r="C3783" s="57">
        <v>10925</v>
      </c>
      <c r="D3783" s="58">
        <v>0</v>
      </c>
      <c r="E3783" s="58">
        <v>3441.7171546078821</v>
      </c>
    </row>
    <row r="3784" spans="1:5" x14ac:dyDescent="0.3">
      <c r="A3784" t="s">
        <v>3775</v>
      </c>
      <c r="B3784" t="s">
        <v>10125</v>
      </c>
      <c r="C3784" s="57">
        <v>41630</v>
      </c>
      <c r="D3784" s="58">
        <v>0</v>
      </c>
      <c r="E3784" s="58">
        <v>2409.2020082255176</v>
      </c>
    </row>
    <row r="3785" spans="1:5" x14ac:dyDescent="0.3">
      <c r="A3785" t="s">
        <v>3776</v>
      </c>
      <c r="B3785" t="s">
        <v>10126</v>
      </c>
      <c r="C3785" s="57">
        <v>41386</v>
      </c>
      <c r="D3785" s="58">
        <v>144102.68640000001</v>
      </c>
      <c r="E3785" s="58">
        <v>51435.692341923466</v>
      </c>
    </row>
    <row r="3786" spans="1:5" x14ac:dyDescent="0.3">
      <c r="A3786" t="s">
        <v>3777</v>
      </c>
      <c r="B3786" t="s">
        <v>10127</v>
      </c>
      <c r="C3786" s="57">
        <v>11711</v>
      </c>
      <c r="D3786" s="58">
        <v>28381.9856</v>
      </c>
      <c r="E3786" s="58">
        <v>33050.758466786741</v>
      </c>
    </row>
    <row r="3787" spans="1:5" x14ac:dyDescent="0.3">
      <c r="A3787" t="s">
        <v>3778</v>
      </c>
      <c r="B3787" t="s">
        <v>10128</v>
      </c>
      <c r="C3787" s="57">
        <v>41413</v>
      </c>
      <c r="D3787" s="58">
        <v>0</v>
      </c>
      <c r="E3787" s="58">
        <v>8070.056193864154</v>
      </c>
    </row>
    <row r="3788" spans="1:5" x14ac:dyDescent="0.3">
      <c r="A3788" t="s">
        <v>3779</v>
      </c>
      <c r="B3788" t="s">
        <v>10129</v>
      </c>
      <c r="C3788" s="57">
        <v>41567</v>
      </c>
      <c r="D3788" s="58">
        <v>608791.41009999998</v>
      </c>
      <c r="E3788" s="58">
        <v>387285.64393634634</v>
      </c>
    </row>
    <row r="3789" spans="1:5" x14ac:dyDescent="0.3">
      <c r="A3789" t="s">
        <v>3780</v>
      </c>
      <c r="B3789" t="s">
        <v>10130</v>
      </c>
      <c r="C3789" s="57">
        <v>41816</v>
      </c>
      <c r="D3789" s="58">
        <v>0</v>
      </c>
      <c r="E3789" s="58">
        <v>0</v>
      </c>
    </row>
    <row r="3790" spans="1:5" x14ac:dyDescent="0.3">
      <c r="A3790" t="s">
        <v>3781</v>
      </c>
      <c r="B3790" t="s">
        <v>10131</v>
      </c>
      <c r="C3790" s="57">
        <v>42557</v>
      </c>
      <c r="D3790" s="58">
        <v>0</v>
      </c>
      <c r="E3790" s="58">
        <v>0</v>
      </c>
    </row>
    <row r="3791" spans="1:5" x14ac:dyDescent="0.3">
      <c r="A3791" t="s">
        <v>3782</v>
      </c>
      <c r="B3791" t="s">
        <v>10132</v>
      </c>
      <c r="C3791" s="57">
        <v>41780</v>
      </c>
      <c r="D3791" s="58">
        <v>40568</v>
      </c>
      <c r="E3791" s="58">
        <v>65479.953089233837</v>
      </c>
    </row>
    <row r="3792" spans="1:5" x14ac:dyDescent="0.3">
      <c r="A3792" t="s">
        <v>3783</v>
      </c>
      <c r="B3792" t="s">
        <v>10133</v>
      </c>
      <c r="C3792" s="57">
        <v>41856</v>
      </c>
      <c r="D3792" s="58">
        <v>10844.3703</v>
      </c>
      <c r="E3792" s="58">
        <v>11717.2489994934</v>
      </c>
    </row>
    <row r="3793" spans="1:5" x14ac:dyDescent="0.3">
      <c r="A3793" t="s">
        <v>3784</v>
      </c>
      <c r="B3793" t="s">
        <v>10134</v>
      </c>
      <c r="C3793" s="57">
        <v>41444</v>
      </c>
      <c r="D3793" s="58">
        <v>0</v>
      </c>
      <c r="E3793" s="58">
        <v>118.14849933728551</v>
      </c>
    </row>
    <row r="3794" spans="1:5" x14ac:dyDescent="0.3">
      <c r="A3794" t="s">
        <v>3785</v>
      </c>
      <c r="B3794" t="s">
        <v>10135</v>
      </c>
      <c r="C3794" s="57">
        <v>41631</v>
      </c>
      <c r="D3794" s="58">
        <v>3688</v>
      </c>
      <c r="E3794" s="58">
        <v>0</v>
      </c>
    </row>
    <row r="3795" spans="1:5" x14ac:dyDescent="0.3">
      <c r="A3795" t="s">
        <v>3786</v>
      </c>
      <c r="B3795" t="s">
        <v>10136</v>
      </c>
      <c r="C3795" s="57">
        <v>41613</v>
      </c>
      <c r="D3795" s="58">
        <v>54377.306400000001</v>
      </c>
      <c r="E3795" s="58">
        <v>59233.493298184309</v>
      </c>
    </row>
    <row r="3796" spans="1:5" x14ac:dyDescent="0.3">
      <c r="A3796" t="s">
        <v>3787</v>
      </c>
      <c r="B3796" t="s">
        <v>10137</v>
      </c>
      <c r="C3796" s="57">
        <v>41570</v>
      </c>
      <c r="D3796" s="58">
        <v>0</v>
      </c>
      <c r="E3796" s="58">
        <v>0</v>
      </c>
    </row>
    <row r="3797" spans="1:5" x14ac:dyDescent="0.3">
      <c r="A3797" t="s">
        <v>3788</v>
      </c>
      <c r="B3797" t="s">
        <v>10138</v>
      </c>
      <c r="C3797" s="57">
        <v>41248</v>
      </c>
      <c r="D3797" s="58">
        <v>160042.47640000001</v>
      </c>
      <c r="E3797" s="58">
        <v>117588.57818825229</v>
      </c>
    </row>
    <row r="3798" spans="1:5" x14ac:dyDescent="0.3">
      <c r="A3798" t="s">
        <v>3789</v>
      </c>
      <c r="B3798" t="s">
        <v>10139</v>
      </c>
      <c r="C3798" s="57">
        <v>42546</v>
      </c>
      <c r="D3798" s="58">
        <v>0</v>
      </c>
      <c r="E3798" s="58">
        <v>0</v>
      </c>
    </row>
    <row r="3799" spans="1:5" x14ac:dyDescent="0.3">
      <c r="A3799" t="s">
        <v>3790</v>
      </c>
      <c r="B3799" t="s">
        <v>10140</v>
      </c>
      <c r="C3799" s="57">
        <v>41561</v>
      </c>
      <c r="D3799" s="58">
        <v>0</v>
      </c>
      <c r="E3799" s="58">
        <v>0</v>
      </c>
    </row>
    <row r="3800" spans="1:5" x14ac:dyDescent="0.3">
      <c r="A3800" t="s">
        <v>3791</v>
      </c>
      <c r="B3800" t="s">
        <v>10141</v>
      </c>
      <c r="C3800" s="57">
        <v>41371</v>
      </c>
      <c r="D3800" s="58">
        <v>0</v>
      </c>
      <c r="E3800" s="58">
        <v>0</v>
      </c>
    </row>
    <row r="3801" spans="1:5" x14ac:dyDescent="0.3">
      <c r="A3801" t="s">
        <v>3792</v>
      </c>
      <c r="B3801" t="s">
        <v>10142</v>
      </c>
      <c r="C3801" s="57">
        <v>41441</v>
      </c>
      <c r="D3801" s="58">
        <v>0</v>
      </c>
      <c r="E3801" s="58">
        <v>7561.5039575862729</v>
      </c>
    </row>
    <row r="3802" spans="1:5" x14ac:dyDescent="0.3">
      <c r="A3802" t="s">
        <v>3793</v>
      </c>
      <c r="B3802" t="s">
        <v>10143</v>
      </c>
      <c r="C3802" s="57">
        <v>43227</v>
      </c>
      <c r="D3802" s="58">
        <v>0</v>
      </c>
      <c r="E3802" s="58">
        <v>7320.0700676361666</v>
      </c>
    </row>
    <row r="3803" spans="1:5" x14ac:dyDescent="0.3">
      <c r="A3803" t="s">
        <v>3794</v>
      </c>
      <c r="B3803" t="s">
        <v>10144</v>
      </c>
      <c r="C3803" s="57">
        <v>32177</v>
      </c>
      <c r="D3803" s="58">
        <v>28233.917600000001</v>
      </c>
      <c r="E3803" s="58">
        <v>41922.169699634214</v>
      </c>
    </row>
    <row r="3804" spans="1:5" x14ac:dyDescent="0.3">
      <c r="A3804" t="s">
        <v>3795</v>
      </c>
      <c r="B3804" t="s">
        <v>10145</v>
      </c>
      <c r="C3804" s="57">
        <v>41154</v>
      </c>
      <c r="D3804" s="58">
        <v>0</v>
      </c>
      <c r="E3804" s="58">
        <v>43432.415734641254</v>
      </c>
    </row>
    <row r="3805" spans="1:5" x14ac:dyDescent="0.3">
      <c r="A3805" t="s">
        <v>3796</v>
      </c>
      <c r="B3805" t="s">
        <v>10146</v>
      </c>
      <c r="C3805" s="57">
        <v>38001</v>
      </c>
      <c r="D3805" s="58">
        <v>0</v>
      </c>
      <c r="E3805" s="58">
        <v>0</v>
      </c>
    </row>
    <row r="3806" spans="1:5" x14ac:dyDescent="0.3">
      <c r="A3806" t="s">
        <v>3797</v>
      </c>
      <c r="B3806" t="s">
        <v>10147</v>
      </c>
      <c r="C3806" s="57">
        <v>40874</v>
      </c>
      <c r="D3806" s="58">
        <v>0</v>
      </c>
      <c r="E3806" s="58">
        <v>0</v>
      </c>
    </row>
    <row r="3807" spans="1:5" x14ac:dyDescent="0.3">
      <c r="A3807" t="s">
        <v>3798</v>
      </c>
      <c r="B3807" t="s">
        <v>10148</v>
      </c>
      <c r="C3807" s="57">
        <v>43864</v>
      </c>
      <c r="D3807" s="58">
        <v>360484.64279999997</v>
      </c>
      <c r="E3807" s="58">
        <v>350967.82261831989</v>
      </c>
    </row>
    <row r="3808" spans="1:5" x14ac:dyDescent="0.3">
      <c r="A3808" t="s">
        <v>3799</v>
      </c>
      <c r="B3808" t="s">
        <v>10148</v>
      </c>
      <c r="C3808" s="57">
        <v>43864</v>
      </c>
      <c r="D3808" s="58">
        <v>270140.12239999999</v>
      </c>
      <c r="E3808" s="58">
        <v>176986.45200725368</v>
      </c>
    </row>
    <row r="3809" spans="1:5" x14ac:dyDescent="0.3">
      <c r="A3809" t="s">
        <v>3800</v>
      </c>
      <c r="B3809" t="s">
        <v>10149</v>
      </c>
      <c r="C3809" s="57">
        <v>47595</v>
      </c>
      <c r="D3809" s="58">
        <v>292218.96099999995</v>
      </c>
      <c r="E3809" s="58">
        <v>360856.33832372312</v>
      </c>
    </row>
    <row r="3810" spans="1:5" x14ac:dyDescent="0.3">
      <c r="A3810" t="s">
        <v>3801</v>
      </c>
      <c r="B3810" t="s">
        <v>10150</v>
      </c>
      <c r="C3810" s="57">
        <v>41528</v>
      </c>
      <c r="D3810" s="58">
        <v>0</v>
      </c>
      <c r="E3810" s="58">
        <v>6333.78694273361</v>
      </c>
    </row>
    <row r="3811" spans="1:5" x14ac:dyDescent="0.3">
      <c r="A3811" t="s">
        <v>3802</v>
      </c>
      <c r="B3811" t="s">
        <v>10151</v>
      </c>
      <c r="C3811" s="57">
        <v>40508</v>
      </c>
      <c r="D3811" s="58">
        <v>22841.900199999996</v>
      </c>
      <c r="E3811" s="58">
        <v>87018.938207548548</v>
      </c>
    </row>
    <row r="3812" spans="1:5" x14ac:dyDescent="0.3">
      <c r="A3812" t="s">
        <v>3803</v>
      </c>
      <c r="B3812" t="s">
        <v>10152</v>
      </c>
      <c r="C3812" s="57">
        <v>40788</v>
      </c>
      <c r="D3812" s="58">
        <v>0</v>
      </c>
      <c r="E3812" s="58">
        <v>0</v>
      </c>
    </row>
    <row r="3813" spans="1:5" x14ac:dyDescent="0.3">
      <c r="A3813" t="s">
        <v>3804</v>
      </c>
      <c r="B3813" t="s">
        <v>10153</v>
      </c>
      <c r="C3813" s="57">
        <v>40114</v>
      </c>
      <c r="D3813" s="58">
        <v>93224.7264</v>
      </c>
      <c r="E3813" s="58">
        <v>90707.226143382068</v>
      </c>
    </row>
    <row r="3814" spans="1:5" x14ac:dyDescent="0.3">
      <c r="A3814" t="s">
        <v>3805</v>
      </c>
      <c r="B3814" t="s">
        <v>10154</v>
      </c>
      <c r="C3814" s="57">
        <v>41454</v>
      </c>
      <c r="D3814" s="58">
        <v>0</v>
      </c>
      <c r="E3814" s="58">
        <v>0</v>
      </c>
    </row>
    <row r="3815" spans="1:5" x14ac:dyDescent="0.3">
      <c r="A3815" t="s">
        <v>3806</v>
      </c>
      <c r="B3815" t="s">
        <v>10155</v>
      </c>
      <c r="C3815" s="57">
        <v>20281</v>
      </c>
      <c r="D3815" s="58">
        <v>0</v>
      </c>
      <c r="E3815" s="58">
        <v>0</v>
      </c>
    </row>
    <row r="3816" spans="1:5" x14ac:dyDescent="0.3">
      <c r="A3816" t="s">
        <v>3807</v>
      </c>
      <c r="B3816" t="s">
        <v>10156</v>
      </c>
      <c r="C3816" s="57">
        <v>40950</v>
      </c>
      <c r="D3816" s="58">
        <v>55320</v>
      </c>
      <c r="E3816" s="58">
        <v>103683.01350538133</v>
      </c>
    </row>
    <row r="3817" spans="1:5" x14ac:dyDescent="0.3">
      <c r="A3817" t="s">
        <v>3808</v>
      </c>
      <c r="B3817" t="s">
        <v>10157</v>
      </c>
      <c r="C3817" s="57">
        <v>41794</v>
      </c>
      <c r="D3817" s="58">
        <v>0</v>
      </c>
      <c r="E3817" s="58">
        <v>0</v>
      </c>
    </row>
    <row r="3818" spans="1:5" x14ac:dyDescent="0.3">
      <c r="A3818" t="s">
        <v>3809</v>
      </c>
      <c r="B3818" t="s">
        <v>10158</v>
      </c>
      <c r="C3818" s="57">
        <v>41419</v>
      </c>
      <c r="D3818" s="58">
        <v>16944.932000000001</v>
      </c>
      <c r="E3818" s="58">
        <v>97991.337972089488</v>
      </c>
    </row>
    <row r="3819" spans="1:5" x14ac:dyDescent="0.3">
      <c r="A3819" t="s">
        <v>3810</v>
      </c>
      <c r="B3819" t="s">
        <v>10159</v>
      </c>
      <c r="C3819" s="57">
        <v>40950</v>
      </c>
      <c r="D3819" s="58">
        <v>3202.6675000000005</v>
      </c>
      <c r="E3819" s="58">
        <v>157887.49024481772</v>
      </c>
    </row>
    <row r="3820" spans="1:5" x14ac:dyDescent="0.3">
      <c r="A3820" t="s">
        <v>3811</v>
      </c>
      <c r="B3820" t="s">
        <v>10160</v>
      </c>
      <c r="C3820" s="57">
        <v>80095</v>
      </c>
      <c r="D3820" s="58">
        <v>0</v>
      </c>
      <c r="E3820" s="58">
        <v>0</v>
      </c>
    </row>
    <row r="3821" spans="1:5" x14ac:dyDescent="0.3">
      <c r="A3821" t="s">
        <v>3812</v>
      </c>
      <c r="B3821" t="s">
        <v>10161</v>
      </c>
      <c r="C3821" s="57">
        <v>41241</v>
      </c>
      <c r="D3821" s="58">
        <v>0</v>
      </c>
      <c r="E3821" s="58">
        <v>32603.848925815266</v>
      </c>
    </row>
    <row r="3822" spans="1:5" x14ac:dyDescent="0.3">
      <c r="A3822" t="s">
        <v>3813</v>
      </c>
      <c r="B3822" t="s">
        <v>10162</v>
      </c>
      <c r="C3822" s="57">
        <v>83579</v>
      </c>
      <c r="D3822" s="58">
        <v>0</v>
      </c>
      <c r="E3822" s="58">
        <v>0</v>
      </c>
    </row>
    <row r="3823" spans="1:5" x14ac:dyDescent="0.3">
      <c r="A3823" t="s">
        <v>3814</v>
      </c>
      <c r="B3823" t="s">
        <v>10163</v>
      </c>
      <c r="C3823" s="57">
        <v>41570</v>
      </c>
      <c r="D3823" s="58">
        <v>7137.4490000000005</v>
      </c>
      <c r="E3823" s="58">
        <v>0</v>
      </c>
    </row>
    <row r="3824" spans="1:5" x14ac:dyDescent="0.3">
      <c r="A3824" t="s">
        <v>3815</v>
      </c>
      <c r="B3824" t="s">
        <v>10164</v>
      </c>
      <c r="C3824" s="57">
        <v>41345</v>
      </c>
      <c r="D3824" s="58">
        <v>0</v>
      </c>
      <c r="E3824" s="58">
        <v>10093.991356424609</v>
      </c>
    </row>
    <row r="3825" spans="1:5" x14ac:dyDescent="0.3">
      <c r="A3825" t="s">
        <v>3816</v>
      </c>
      <c r="B3825" t="s">
        <v>10164</v>
      </c>
      <c r="C3825" s="57">
        <v>41345</v>
      </c>
      <c r="D3825" s="58">
        <v>0</v>
      </c>
      <c r="E3825" s="58">
        <v>7294.3856112584963</v>
      </c>
    </row>
    <row r="3826" spans="1:5" x14ac:dyDescent="0.3">
      <c r="A3826" t="s">
        <v>3817</v>
      </c>
      <c r="B3826" t="s">
        <v>10164</v>
      </c>
      <c r="C3826" s="57">
        <v>41345</v>
      </c>
      <c r="D3826" s="58">
        <v>0</v>
      </c>
      <c r="E3826" s="58">
        <v>13212.08436067384</v>
      </c>
    </row>
    <row r="3827" spans="1:5" x14ac:dyDescent="0.3">
      <c r="A3827" t="s">
        <v>3818</v>
      </c>
      <c r="B3827" t="s">
        <v>10165</v>
      </c>
      <c r="C3827" s="57">
        <v>41501</v>
      </c>
      <c r="D3827" s="58">
        <v>3582.7087000000001</v>
      </c>
      <c r="E3827" s="58">
        <v>4715.666190940352</v>
      </c>
    </row>
    <row r="3828" spans="1:5" x14ac:dyDescent="0.3">
      <c r="A3828" t="s">
        <v>3819</v>
      </c>
      <c r="B3828" t="s">
        <v>10165</v>
      </c>
      <c r="C3828" s="57">
        <v>41501</v>
      </c>
      <c r="D3828" s="58">
        <v>0</v>
      </c>
      <c r="E3828" s="58">
        <v>0</v>
      </c>
    </row>
    <row r="3829" spans="1:5" x14ac:dyDescent="0.3">
      <c r="A3829" t="s">
        <v>3820</v>
      </c>
      <c r="B3829" t="s">
        <v>10166</v>
      </c>
      <c r="C3829" s="57">
        <v>40803</v>
      </c>
      <c r="D3829" s="58">
        <v>0</v>
      </c>
      <c r="E3829" s="58">
        <v>0</v>
      </c>
    </row>
    <row r="3830" spans="1:5" x14ac:dyDescent="0.3">
      <c r="A3830" t="s">
        <v>3821</v>
      </c>
      <c r="B3830" t="s">
        <v>10167</v>
      </c>
      <c r="C3830" s="57">
        <v>41438</v>
      </c>
      <c r="D3830" s="58">
        <v>0</v>
      </c>
      <c r="E3830" s="58">
        <v>0</v>
      </c>
    </row>
    <row r="3831" spans="1:5" x14ac:dyDescent="0.3">
      <c r="A3831" t="s">
        <v>3822</v>
      </c>
      <c r="B3831" t="s">
        <v>10168</v>
      </c>
      <c r="C3831" s="57">
        <v>41492</v>
      </c>
      <c r="D3831" s="58">
        <v>23507.232499999998</v>
      </c>
      <c r="E3831" s="58">
        <v>31658.660931116981</v>
      </c>
    </row>
    <row r="3832" spans="1:5" x14ac:dyDescent="0.3">
      <c r="A3832" t="s">
        <v>3823</v>
      </c>
      <c r="B3832" t="s">
        <v>10169</v>
      </c>
      <c r="C3832" s="57">
        <v>42634</v>
      </c>
      <c r="D3832" s="58">
        <v>0</v>
      </c>
      <c r="E3832" s="58">
        <v>13268.590164704714</v>
      </c>
    </row>
    <row r="3833" spans="1:5" x14ac:dyDescent="0.3">
      <c r="A3833" t="s">
        <v>3824</v>
      </c>
      <c r="B3833" t="s">
        <v>10170</v>
      </c>
      <c r="C3833" s="57">
        <v>41670</v>
      </c>
      <c r="D3833" s="58">
        <v>0</v>
      </c>
      <c r="E3833" s="58">
        <v>0</v>
      </c>
    </row>
    <row r="3834" spans="1:5" x14ac:dyDescent="0.3">
      <c r="A3834" t="s">
        <v>3825</v>
      </c>
      <c r="B3834" t="s">
        <v>10171</v>
      </c>
      <c r="C3834" s="57">
        <v>41631</v>
      </c>
      <c r="D3834" s="58">
        <v>0</v>
      </c>
      <c r="E3834" s="58">
        <v>52565.808422540977</v>
      </c>
    </row>
    <row r="3835" spans="1:5" x14ac:dyDescent="0.3">
      <c r="A3835" t="s">
        <v>3826</v>
      </c>
      <c r="B3835" t="s">
        <v>10172</v>
      </c>
      <c r="C3835" s="57">
        <v>20281</v>
      </c>
      <c r="D3835" s="58">
        <v>0</v>
      </c>
      <c r="E3835" s="58">
        <v>0</v>
      </c>
    </row>
    <row r="3836" spans="1:5" x14ac:dyDescent="0.3">
      <c r="A3836" t="s">
        <v>3827</v>
      </c>
      <c r="B3836" t="s">
        <v>10173</v>
      </c>
      <c r="C3836" s="57">
        <v>24844</v>
      </c>
      <c r="D3836" s="58">
        <v>42412</v>
      </c>
      <c r="E3836" s="58">
        <v>6374.8820729378831</v>
      </c>
    </row>
    <row r="3837" spans="1:5" x14ac:dyDescent="0.3">
      <c r="A3837" t="s">
        <v>3828</v>
      </c>
      <c r="B3837" t="s">
        <v>10174</v>
      </c>
      <c r="C3837" s="57">
        <v>25351</v>
      </c>
      <c r="D3837" s="58">
        <v>0</v>
      </c>
      <c r="E3837" s="58">
        <v>0</v>
      </c>
    </row>
    <row r="3838" spans="1:5" x14ac:dyDescent="0.3">
      <c r="A3838" t="s">
        <v>3829</v>
      </c>
      <c r="B3838" t="s">
        <v>10175</v>
      </c>
      <c r="C3838" s="57">
        <v>41125</v>
      </c>
      <c r="D3838" s="58">
        <v>0</v>
      </c>
      <c r="E3838" s="58">
        <v>0</v>
      </c>
    </row>
    <row r="3839" spans="1:5" x14ac:dyDescent="0.3">
      <c r="A3839" t="s">
        <v>3830</v>
      </c>
      <c r="B3839" t="s">
        <v>10176</v>
      </c>
      <c r="C3839" s="57">
        <v>41127</v>
      </c>
      <c r="D3839" s="58">
        <v>0</v>
      </c>
      <c r="E3839" s="58">
        <v>0</v>
      </c>
    </row>
    <row r="3840" spans="1:5" x14ac:dyDescent="0.3">
      <c r="A3840" t="s">
        <v>3831</v>
      </c>
      <c r="B3840" t="s">
        <v>10177</v>
      </c>
      <c r="C3840" s="57">
        <v>42587</v>
      </c>
      <c r="D3840" s="58">
        <v>62390.509299999998</v>
      </c>
      <c r="E3840" s="58">
        <v>45327.928615313358</v>
      </c>
    </row>
    <row r="3841" spans="1:5" x14ac:dyDescent="0.3">
      <c r="A3841" t="s">
        <v>3832</v>
      </c>
      <c r="B3841" t="s">
        <v>10178</v>
      </c>
      <c r="C3841" s="57">
        <v>46385</v>
      </c>
      <c r="D3841" s="58">
        <v>0</v>
      </c>
      <c r="E3841" s="58">
        <v>0</v>
      </c>
    </row>
    <row r="3842" spans="1:5" x14ac:dyDescent="0.3">
      <c r="A3842" t="s">
        <v>3833</v>
      </c>
      <c r="B3842" t="s">
        <v>10179</v>
      </c>
      <c r="C3842" s="57">
        <v>40928</v>
      </c>
      <c r="D3842" s="58">
        <v>73518.060000000012</v>
      </c>
      <c r="E3842" s="58">
        <v>127615.78995809495</v>
      </c>
    </row>
    <row r="3843" spans="1:5" x14ac:dyDescent="0.3">
      <c r="A3843" t="s">
        <v>3834</v>
      </c>
      <c r="B3843" t="s">
        <v>10180</v>
      </c>
      <c r="C3843" s="57">
        <v>41506</v>
      </c>
      <c r="D3843" s="58">
        <v>15476.096600000001</v>
      </c>
      <c r="E3843" s="58">
        <v>0</v>
      </c>
    </row>
    <row r="3844" spans="1:5" x14ac:dyDescent="0.3">
      <c r="A3844" t="s">
        <v>3835</v>
      </c>
      <c r="B3844" t="s">
        <v>10181</v>
      </c>
      <c r="C3844" s="57">
        <v>52274</v>
      </c>
      <c r="D3844" s="58">
        <v>5532</v>
      </c>
      <c r="E3844" s="58">
        <v>0</v>
      </c>
    </row>
    <row r="3845" spans="1:5" x14ac:dyDescent="0.3">
      <c r="A3845" t="s">
        <v>3836</v>
      </c>
      <c r="B3845" t="s">
        <v>10182</v>
      </c>
      <c r="C3845" s="57">
        <v>72853</v>
      </c>
      <c r="D3845" s="58">
        <v>0</v>
      </c>
      <c r="E3845" s="58">
        <v>0</v>
      </c>
    </row>
    <row r="3846" spans="1:5" x14ac:dyDescent="0.3">
      <c r="A3846" t="s">
        <v>3837</v>
      </c>
      <c r="B3846" t="s">
        <v>10183</v>
      </c>
      <c r="C3846" s="57">
        <v>75219</v>
      </c>
      <c r="D3846" s="58">
        <v>55320</v>
      </c>
      <c r="E3846" s="58">
        <v>6231.0491172229267</v>
      </c>
    </row>
    <row r="3847" spans="1:5" x14ac:dyDescent="0.3">
      <c r="A3847" t="s">
        <v>3838</v>
      </c>
      <c r="B3847" t="s">
        <v>10184</v>
      </c>
      <c r="C3847" s="57">
        <v>41396</v>
      </c>
      <c r="D3847" s="58">
        <v>102632.03400000001</v>
      </c>
      <c r="E3847" s="58">
        <v>222576.3620776193</v>
      </c>
    </row>
    <row r="3848" spans="1:5" x14ac:dyDescent="0.3">
      <c r="A3848" t="s">
        <v>3839</v>
      </c>
      <c r="B3848" t="s">
        <v>10185</v>
      </c>
      <c r="C3848" s="57">
        <v>85255</v>
      </c>
      <c r="D3848" s="58">
        <v>0</v>
      </c>
      <c r="E3848" s="58">
        <v>0</v>
      </c>
    </row>
    <row r="3849" spans="1:5" x14ac:dyDescent="0.3">
      <c r="A3849" t="s">
        <v>3840</v>
      </c>
      <c r="B3849" t="s">
        <v>10186</v>
      </c>
      <c r="C3849" s="57">
        <v>41125</v>
      </c>
      <c r="D3849" s="58">
        <v>68587.214500000002</v>
      </c>
      <c r="E3849" s="58">
        <v>92494.864307267955</v>
      </c>
    </row>
    <row r="3850" spans="1:5" x14ac:dyDescent="0.3">
      <c r="A3850" t="s">
        <v>3841</v>
      </c>
      <c r="B3850" t="s">
        <v>10187</v>
      </c>
      <c r="C3850" s="57">
        <v>40667</v>
      </c>
      <c r="D3850" s="58">
        <v>12805.734400000001</v>
      </c>
      <c r="E3850" s="58">
        <v>31484.006627748819</v>
      </c>
    </row>
    <row r="3851" spans="1:5" x14ac:dyDescent="0.3">
      <c r="A3851" t="s">
        <v>3842</v>
      </c>
      <c r="B3851" t="s">
        <v>10188</v>
      </c>
      <c r="C3851" s="57">
        <v>42545</v>
      </c>
      <c r="D3851" s="58">
        <v>42412</v>
      </c>
      <c r="E3851" s="58">
        <v>0</v>
      </c>
    </row>
    <row r="3852" spans="1:5" x14ac:dyDescent="0.3">
      <c r="A3852" t="s">
        <v>3843</v>
      </c>
      <c r="B3852" t="s">
        <v>10189</v>
      </c>
      <c r="C3852" s="57">
        <v>81316</v>
      </c>
      <c r="D3852" s="58">
        <v>84450.282400000011</v>
      </c>
      <c r="E3852" s="58">
        <v>189263.62215578029</v>
      </c>
    </row>
    <row r="3853" spans="1:5" x14ac:dyDescent="0.3">
      <c r="A3853" t="s">
        <v>3844</v>
      </c>
      <c r="B3853" t="s">
        <v>10190</v>
      </c>
      <c r="C3853" s="57">
        <v>10925</v>
      </c>
      <c r="D3853" s="58">
        <v>0</v>
      </c>
      <c r="E3853" s="58">
        <v>0</v>
      </c>
    </row>
    <row r="3854" spans="1:5" x14ac:dyDescent="0.3">
      <c r="A3854" t="s">
        <v>3845</v>
      </c>
      <c r="B3854" t="s">
        <v>10191</v>
      </c>
      <c r="C3854" s="57">
        <v>42554</v>
      </c>
      <c r="D3854" s="58">
        <v>0</v>
      </c>
      <c r="E3854" s="58">
        <v>0</v>
      </c>
    </row>
    <row r="3855" spans="1:5" x14ac:dyDescent="0.3">
      <c r="A3855" t="s">
        <v>3846</v>
      </c>
      <c r="B3855" t="s">
        <v>10192</v>
      </c>
      <c r="C3855" s="57">
        <v>41630</v>
      </c>
      <c r="D3855" s="58">
        <v>46126.073499999999</v>
      </c>
      <c r="E3855" s="58">
        <v>4674.5710607360788</v>
      </c>
    </row>
    <row r="3856" spans="1:5" x14ac:dyDescent="0.3">
      <c r="A3856" t="s">
        <v>3847</v>
      </c>
      <c r="B3856" t="s">
        <v>10193</v>
      </c>
      <c r="C3856" s="57">
        <v>41570</v>
      </c>
      <c r="D3856" s="58">
        <v>0</v>
      </c>
      <c r="E3856" s="58">
        <v>0</v>
      </c>
    </row>
    <row r="3857" spans="1:5" x14ac:dyDescent="0.3">
      <c r="A3857" t="s">
        <v>3848</v>
      </c>
      <c r="B3857" t="s">
        <v>10194</v>
      </c>
      <c r="C3857" s="57">
        <v>41535</v>
      </c>
      <c r="D3857" s="58">
        <v>76043.00970000001</v>
      </c>
      <c r="E3857" s="58">
        <v>122263.14924898835</v>
      </c>
    </row>
    <row r="3858" spans="1:5" x14ac:dyDescent="0.3">
      <c r="A3858" t="s">
        <v>3849</v>
      </c>
      <c r="B3858" t="s">
        <v>10195</v>
      </c>
      <c r="C3858" s="57">
        <v>11711</v>
      </c>
      <c r="D3858" s="58">
        <v>10671.624300000001</v>
      </c>
      <c r="E3858" s="58">
        <v>0</v>
      </c>
    </row>
    <row r="3859" spans="1:5" x14ac:dyDescent="0.3">
      <c r="A3859" t="s">
        <v>3850</v>
      </c>
      <c r="B3859" t="s">
        <v>10196</v>
      </c>
      <c r="C3859" s="57">
        <v>41567</v>
      </c>
      <c r="D3859" s="58">
        <v>482810.85680000001</v>
      </c>
      <c r="E3859" s="58">
        <v>424687.34931351052</v>
      </c>
    </row>
    <row r="3860" spans="1:5" x14ac:dyDescent="0.3">
      <c r="A3860" t="s">
        <v>3851</v>
      </c>
      <c r="B3860" t="s">
        <v>10197</v>
      </c>
      <c r="C3860" s="57">
        <v>41816</v>
      </c>
      <c r="D3860" s="58">
        <v>0</v>
      </c>
      <c r="E3860" s="58">
        <v>0</v>
      </c>
    </row>
    <row r="3861" spans="1:5" x14ac:dyDescent="0.3">
      <c r="A3861" t="s">
        <v>3852</v>
      </c>
      <c r="B3861" t="s">
        <v>10198</v>
      </c>
      <c r="C3861" s="57">
        <v>41361</v>
      </c>
      <c r="D3861" s="58">
        <v>14358.803199999998</v>
      </c>
      <c r="E3861" s="58">
        <v>66620.342952402425</v>
      </c>
    </row>
    <row r="3862" spans="1:5" x14ac:dyDescent="0.3">
      <c r="A3862" t="s">
        <v>3853</v>
      </c>
      <c r="B3862" t="s">
        <v>10199</v>
      </c>
      <c r="C3862" s="57">
        <v>41637</v>
      </c>
      <c r="D3862" s="58">
        <v>3550.6273000000001</v>
      </c>
      <c r="E3862" s="58">
        <v>0</v>
      </c>
    </row>
    <row r="3863" spans="1:5" x14ac:dyDescent="0.3">
      <c r="A3863" t="s">
        <v>3854</v>
      </c>
      <c r="B3863" t="s">
        <v>10200</v>
      </c>
      <c r="C3863" s="57">
        <v>41775</v>
      </c>
      <c r="D3863" s="58">
        <v>272637.03999999998</v>
      </c>
      <c r="E3863" s="58">
        <v>186104.43402132683</v>
      </c>
    </row>
    <row r="3864" spans="1:5" x14ac:dyDescent="0.3">
      <c r="A3864" t="s">
        <v>3855</v>
      </c>
      <c r="B3864" t="s">
        <v>10201</v>
      </c>
      <c r="C3864" s="57">
        <v>41856</v>
      </c>
      <c r="D3864" s="58">
        <v>1844</v>
      </c>
      <c r="E3864" s="58">
        <v>0</v>
      </c>
    </row>
    <row r="3865" spans="1:5" x14ac:dyDescent="0.3">
      <c r="A3865" t="s">
        <v>3856</v>
      </c>
      <c r="B3865" t="s">
        <v>10202</v>
      </c>
      <c r="C3865" s="57">
        <v>41566</v>
      </c>
      <c r="D3865" s="58">
        <v>9205.7510999999995</v>
      </c>
      <c r="E3865" s="58">
        <v>47053.924083892831</v>
      </c>
    </row>
    <row r="3866" spans="1:5" x14ac:dyDescent="0.3">
      <c r="A3866" t="s">
        <v>3857</v>
      </c>
      <c r="B3866" t="s">
        <v>10203</v>
      </c>
      <c r="C3866" s="57">
        <v>41735</v>
      </c>
      <c r="D3866" s="58">
        <v>3688</v>
      </c>
      <c r="E3866" s="58">
        <v>0</v>
      </c>
    </row>
    <row r="3867" spans="1:5" x14ac:dyDescent="0.3">
      <c r="A3867" t="s">
        <v>3858</v>
      </c>
      <c r="B3867" t="s">
        <v>10204</v>
      </c>
      <c r="C3867" s="57">
        <v>41580</v>
      </c>
      <c r="D3867" s="58">
        <v>0</v>
      </c>
      <c r="E3867" s="58">
        <v>0</v>
      </c>
    </row>
    <row r="3868" spans="1:5" x14ac:dyDescent="0.3">
      <c r="A3868" t="s">
        <v>3859</v>
      </c>
      <c r="B3868" t="s">
        <v>10205</v>
      </c>
      <c r="C3868" s="57">
        <v>41248</v>
      </c>
      <c r="D3868" s="58">
        <v>9658.5924000000014</v>
      </c>
      <c r="E3868" s="58">
        <v>118723.83116014533</v>
      </c>
    </row>
    <row r="3869" spans="1:5" x14ac:dyDescent="0.3">
      <c r="A3869" t="s">
        <v>3860</v>
      </c>
      <c r="B3869" t="s">
        <v>10206</v>
      </c>
      <c r="C3869" s="57">
        <v>42546</v>
      </c>
      <c r="D3869" s="58">
        <v>0</v>
      </c>
      <c r="E3869" s="58">
        <v>0</v>
      </c>
    </row>
    <row r="3870" spans="1:5" x14ac:dyDescent="0.3">
      <c r="A3870" t="s">
        <v>3861</v>
      </c>
      <c r="B3870" t="s">
        <v>10207</v>
      </c>
      <c r="C3870" s="57">
        <v>41421</v>
      </c>
      <c r="D3870" s="58">
        <v>3353.6145999999999</v>
      </c>
      <c r="E3870" s="58">
        <v>0</v>
      </c>
    </row>
    <row r="3871" spans="1:5" x14ac:dyDescent="0.3">
      <c r="A3871" t="s">
        <v>3862</v>
      </c>
      <c r="B3871" t="s">
        <v>10208</v>
      </c>
      <c r="C3871" s="57">
        <v>41421</v>
      </c>
      <c r="D3871" s="58">
        <v>12908</v>
      </c>
      <c r="E3871" s="58">
        <v>0</v>
      </c>
    </row>
    <row r="3872" spans="1:5" x14ac:dyDescent="0.3">
      <c r="A3872" t="s">
        <v>3863</v>
      </c>
      <c r="B3872" t="s">
        <v>10209</v>
      </c>
      <c r="C3872" s="57">
        <v>41561</v>
      </c>
      <c r="D3872" s="58">
        <v>0</v>
      </c>
      <c r="E3872" s="58">
        <v>0</v>
      </c>
    </row>
    <row r="3873" spans="1:5" x14ac:dyDescent="0.3">
      <c r="A3873" t="s">
        <v>3864</v>
      </c>
      <c r="B3873" t="s">
        <v>10210</v>
      </c>
      <c r="C3873" s="57">
        <v>41371</v>
      </c>
      <c r="D3873" s="58">
        <v>597735.05119999999</v>
      </c>
      <c r="E3873" s="58">
        <v>398920.70267543121</v>
      </c>
    </row>
    <row r="3874" spans="1:5" x14ac:dyDescent="0.3">
      <c r="A3874" t="s">
        <v>3865</v>
      </c>
      <c r="B3874" t="s">
        <v>10211</v>
      </c>
      <c r="C3874" s="57">
        <v>41496</v>
      </c>
      <c r="D3874" s="58">
        <v>7712.4464000000007</v>
      </c>
      <c r="E3874" s="58">
        <v>17568.168162326801</v>
      </c>
    </row>
    <row r="3875" spans="1:5" x14ac:dyDescent="0.3">
      <c r="A3875" t="s">
        <v>3866</v>
      </c>
      <c r="B3875" t="s">
        <v>10212</v>
      </c>
      <c r="C3875" s="57">
        <v>41560</v>
      </c>
      <c r="D3875" s="58">
        <v>53934.227200000008</v>
      </c>
      <c r="E3875" s="58">
        <v>86782.641208873974</v>
      </c>
    </row>
    <row r="3876" spans="1:5" x14ac:dyDescent="0.3">
      <c r="A3876" t="s">
        <v>3867</v>
      </c>
      <c r="B3876" t="s">
        <v>10213</v>
      </c>
      <c r="C3876" s="57">
        <v>40377</v>
      </c>
      <c r="D3876" s="58">
        <v>0</v>
      </c>
      <c r="E3876" s="58">
        <v>0</v>
      </c>
    </row>
    <row r="3877" spans="1:5" x14ac:dyDescent="0.3">
      <c r="A3877" t="s">
        <v>3868</v>
      </c>
      <c r="B3877" t="s">
        <v>10214</v>
      </c>
      <c r="C3877" s="57">
        <v>81316</v>
      </c>
      <c r="D3877" s="58">
        <v>29504</v>
      </c>
      <c r="E3877" s="58">
        <v>0</v>
      </c>
    </row>
    <row r="3878" spans="1:5" x14ac:dyDescent="0.3">
      <c r="A3878" t="s">
        <v>3869</v>
      </c>
      <c r="B3878" t="s">
        <v>10214</v>
      </c>
      <c r="C3878" s="57">
        <v>81316</v>
      </c>
      <c r="D3878" s="58">
        <v>49106.893199999999</v>
      </c>
      <c r="E3878" s="58">
        <v>8475.8706046313509</v>
      </c>
    </row>
    <row r="3879" spans="1:5" x14ac:dyDescent="0.3">
      <c r="A3879" t="s">
        <v>3870</v>
      </c>
      <c r="B3879" t="s">
        <v>10215</v>
      </c>
      <c r="C3879" s="57">
        <v>32177</v>
      </c>
      <c r="D3879" s="58">
        <v>0</v>
      </c>
      <c r="E3879" s="58">
        <v>0</v>
      </c>
    </row>
    <row r="3880" spans="1:5" x14ac:dyDescent="0.3">
      <c r="A3880" t="s">
        <v>3871</v>
      </c>
      <c r="B3880" t="s">
        <v>10216</v>
      </c>
      <c r="C3880" s="57">
        <v>40934</v>
      </c>
      <c r="D3880" s="58">
        <v>0</v>
      </c>
      <c r="E3880" s="58">
        <v>0</v>
      </c>
    </row>
    <row r="3881" spans="1:5" x14ac:dyDescent="0.3">
      <c r="A3881" t="s">
        <v>3872</v>
      </c>
      <c r="B3881" t="s">
        <v>10217</v>
      </c>
      <c r="C3881" s="57">
        <v>38001</v>
      </c>
      <c r="D3881" s="58">
        <v>11001.0756</v>
      </c>
      <c r="E3881" s="58">
        <v>112795.85862817892</v>
      </c>
    </row>
    <row r="3882" spans="1:5" x14ac:dyDescent="0.3">
      <c r="A3882" t="s">
        <v>3873</v>
      </c>
      <c r="B3882" t="s">
        <v>10218</v>
      </c>
      <c r="C3882" s="57">
        <v>40874</v>
      </c>
      <c r="D3882" s="58">
        <v>0</v>
      </c>
      <c r="E3882" s="58">
        <v>0</v>
      </c>
    </row>
    <row r="3883" spans="1:5" x14ac:dyDescent="0.3">
      <c r="A3883" t="s">
        <v>3874</v>
      </c>
      <c r="B3883" t="s">
        <v>10219</v>
      </c>
      <c r="C3883" s="57">
        <v>43227</v>
      </c>
      <c r="D3883" s="58">
        <v>27660</v>
      </c>
      <c r="E3883" s="58">
        <v>123747.71082761773</v>
      </c>
    </row>
    <row r="3884" spans="1:5" x14ac:dyDescent="0.3">
      <c r="A3884" t="s">
        <v>3875</v>
      </c>
      <c r="B3884" t="s">
        <v>10220</v>
      </c>
      <c r="C3884" s="57">
        <v>43864</v>
      </c>
      <c r="D3884" s="58">
        <v>441512.87840000005</v>
      </c>
      <c r="E3884" s="58">
        <v>358477.95766315085</v>
      </c>
    </row>
    <row r="3885" spans="1:5" x14ac:dyDescent="0.3">
      <c r="A3885" t="s">
        <v>3876</v>
      </c>
      <c r="B3885" t="s">
        <v>10221</v>
      </c>
      <c r="C3885" s="57">
        <v>47595</v>
      </c>
      <c r="D3885" s="58">
        <v>164229.2916</v>
      </c>
      <c r="E3885" s="58">
        <v>210314.60260291927</v>
      </c>
    </row>
    <row r="3886" spans="1:5" x14ac:dyDescent="0.3">
      <c r="A3886" t="s">
        <v>3877</v>
      </c>
      <c r="B3886" t="s">
        <v>10222</v>
      </c>
      <c r="C3886" s="57">
        <v>71008</v>
      </c>
      <c r="D3886" s="58">
        <v>0</v>
      </c>
      <c r="E3886" s="58">
        <v>25956.711615274071</v>
      </c>
    </row>
    <row r="3887" spans="1:5" x14ac:dyDescent="0.3">
      <c r="A3887" t="s">
        <v>3878</v>
      </c>
      <c r="B3887" t="s">
        <v>10223</v>
      </c>
      <c r="C3887" s="57">
        <v>41460</v>
      </c>
      <c r="D3887" s="58">
        <v>118597.39499999999</v>
      </c>
      <c r="E3887" s="58">
        <v>110915.75642133341</v>
      </c>
    </row>
    <row r="3888" spans="1:5" x14ac:dyDescent="0.3">
      <c r="A3888" t="s">
        <v>3879</v>
      </c>
      <c r="B3888" t="s">
        <v>10224</v>
      </c>
      <c r="C3888" s="57">
        <v>40788</v>
      </c>
      <c r="D3888" s="58">
        <v>0</v>
      </c>
      <c r="E3888" s="58">
        <v>17598.989509980005</v>
      </c>
    </row>
    <row r="3889" spans="1:5" x14ac:dyDescent="0.3">
      <c r="A3889" t="s">
        <v>3880</v>
      </c>
      <c r="B3889" t="s">
        <v>10225</v>
      </c>
      <c r="C3889" s="57">
        <v>40114</v>
      </c>
      <c r="D3889" s="58">
        <v>0</v>
      </c>
      <c r="E3889" s="58">
        <v>80572.139656753177</v>
      </c>
    </row>
    <row r="3890" spans="1:5" x14ac:dyDescent="0.3">
      <c r="A3890" t="s">
        <v>3881</v>
      </c>
      <c r="B3890" t="s">
        <v>10226</v>
      </c>
      <c r="C3890" s="57">
        <v>70085</v>
      </c>
      <c r="D3890" s="58">
        <v>30896.959500000001</v>
      </c>
      <c r="E3890" s="58">
        <v>54471.595085764151</v>
      </c>
    </row>
    <row r="3891" spans="1:5" x14ac:dyDescent="0.3">
      <c r="A3891" t="s">
        <v>3882</v>
      </c>
      <c r="B3891" t="s">
        <v>10227</v>
      </c>
      <c r="C3891" s="57">
        <v>77196</v>
      </c>
      <c r="D3891" s="58">
        <v>0</v>
      </c>
      <c r="E3891" s="58">
        <v>0</v>
      </c>
    </row>
    <row r="3892" spans="1:5" x14ac:dyDescent="0.3">
      <c r="A3892" t="s">
        <v>3883</v>
      </c>
      <c r="B3892" t="s">
        <v>10228</v>
      </c>
      <c r="C3892" s="57">
        <v>40950</v>
      </c>
      <c r="D3892" s="58">
        <v>51417.714200000002</v>
      </c>
      <c r="E3892" s="58">
        <v>64514.217529433423</v>
      </c>
    </row>
    <row r="3893" spans="1:5" x14ac:dyDescent="0.3">
      <c r="A3893" t="s">
        <v>3884</v>
      </c>
      <c r="B3893" t="s">
        <v>10229</v>
      </c>
      <c r="C3893" s="57">
        <v>80095</v>
      </c>
      <c r="D3893" s="58">
        <v>0</v>
      </c>
      <c r="E3893" s="58">
        <v>0</v>
      </c>
    </row>
    <row r="3894" spans="1:5" x14ac:dyDescent="0.3">
      <c r="A3894" t="s">
        <v>3885</v>
      </c>
      <c r="B3894" t="s">
        <v>10230</v>
      </c>
      <c r="C3894" s="57">
        <v>74531</v>
      </c>
      <c r="D3894" s="58">
        <v>283026.77229999995</v>
      </c>
      <c r="E3894" s="58">
        <v>420315.85483803094</v>
      </c>
    </row>
    <row r="3895" spans="1:5" x14ac:dyDescent="0.3">
      <c r="A3895" t="s">
        <v>3886</v>
      </c>
      <c r="B3895" t="s">
        <v>10231</v>
      </c>
      <c r="C3895" s="57">
        <v>41241</v>
      </c>
      <c r="D3895" s="58">
        <v>273481.16760000004</v>
      </c>
      <c r="E3895" s="58">
        <v>118102.2673158057</v>
      </c>
    </row>
    <row r="3896" spans="1:5" x14ac:dyDescent="0.3">
      <c r="A3896" t="s">
        <v>3887</v>
      </c>
      <c r="B3896" t="s">
        <v>10232</v>
      </c>
      <c r="C3896" s="57">
        <v>83579</v>
      </c>
      <c r="D3896" s="58">
        <v>0</v>
      </c>
      <c r="E3896" s="58">
        <v>0</v>
      </c>
    </row>
    <row r="3897" spans="1:5" x14ac:dyDescent="0.3">
      <c r="A3897" t="s">
        <v>3888</v>
      </c>
      <c r="B3897" t="s">
        <v>10233</v>
      </c>
      <c r="C3897" s="57">
        <v>41631</v>
      </c>
      <c r="D3897" s="58">
        <v>1844</v>
      </c>
      <c r="E3897" s="58">
        <v>0</v>
      </c>
    </row>
    <row r="3898" spans="1:5" x14ac:dyDescent="0.3">
      <c r="A3898" t="s">
        <v>3889</v>
      </c>
      <c r="B3898" t="s">
        <v>10234</v>
      </c>
      <c r="C3898" s="57">
        <v>41779</v>
      </c>
      <c r="D3898" s="58">
        <v>0</v>
      </c>
      <c r="E3898" s="58">
        <v>0</v>
      </c>
    </row>
    <row r="3899" spans="1:5" x14ac:dyDescent="0.3">
      <c r="A3899" t="s">
        <v>3890</v>
      </c>
      <c r="B3899" t="s">
        <v>10235</v>
      </c>
      <c r="C3899" s="57">
        <v>41816</v>
      </c>
      <c r="D3899" s="58">
        <v>1844</v>
      </c>
      <c r="E3899" s="58">
        <v>0</v>
      </c>
    </row>
    <row r="3900" spans="1:5" x14ac:dyDescent="0.3">
      <c r="A3900" t="s">
        <v>3891</v>
      </c>
      <c r="B3900" t="s">
        <v>10236</v>
      </c>
      <c r="C3900" s="57">
        <v>42709</v>
      </c>
      <c r="D3900" s="58">
        <v>74545.898700000005</v>
      </c>
      <c r="E3900" s="58">
        <v>130584.91311535369</v>
      </c>
    </row>
    <row r="3901" spans="1:5" x14ac:dyDescent="0.3">
      <c r="A3901" t="s">
        <v>3892</v>
      </c>
      <c r="B3901" t="s">
        <v>10237</v>
      </c>
      <c r="C3901" s="57">
        <v>41570</v>
      </c>
      <c r="D3901" s="58">
        <v>0</v>
      </c>
      <c r="E3901" s="58">
        <v>0</v>
      </c>
    </row>
    <row r="3902" spans="1:5" x14ac:dyDescent="0.3">
      <c r="A3902" t="s">
        <v>3893</v>
      </c>
      <c r="B3902" t="s">
        <v>10238</v>
      </c>
      <c r="C3902" s="57">
        <v>41501</v>
      </c>
      <c r="D3902" s="58">
        <v>0</v>
      </c>
      <c r="E3902" s="58">
        <v>6220.7753346718582</v>
      </c>
    </row>
    <row r="3903" spans="1:5" x14ac:dyDescent="0.3">
      <c r="A3903" t="s">
        <v>3894</v>
      </c>
      <c r="B3903" t="s">
        <v>10239</v>
      </c>
      <c r="C3903" s="57">
        <v>41670</v>
      </c>
      <c r="D3903" s="58">
        <v>0</v>
      </c>
      <c r="E3903" s="58">
        <v>0</v>
      </c>
    </row>
    <row r="3904" spans="1:5" x14ac:dyDescent="0.3">
      <c r="A3904" t="s">
        <v>3895</v>
      </c>
      <c r="B3904" t="s">
        <v>10240</v>
      </c>
      <c r="C3904" s="57">
        <v>20281</v>
      </c>
      <c r="D3904" s="58">
        <v>0</v>
      </c>
      <c r="E3904" s="58">
        <v>0</v>
      </c>
    </row>
    <row r="3905" spans="1:5" x14ac:dyDescent="0.3">
      <c r="A3905" t="s">
        <v>3896</v>
      </c>
      <c r="B3905" t="s">
        <v>10241</v>
      </c>
      <c r="C3905" s="57">
        <v>24844</v>
      </c>
      <c r="D3905" s="58">
        <v>0</v>
      </c>
      <c r="E3905" s="58">
        <v>4895.4573855840472</v>
      </c>
    </row>
    <row r="3906" spans="1:5" x14ac:dyDescent="0.3">
      <c r="A3906" t="s">
        <v>3897</v>
      </c>
      <c r="B3906" t="s">
        <v>10242</v>
      </c>
      <c r="C3906" s="57">
        <v>28601</v>
      </c>
      <c r="D3906" s="58">
        <v>0</v>
      </c>
      <c r="E3906" s="58">
        <v>0</v>
      </c>
    </row>
    <row r="3907" spans="1:5" x14ac:dyDescent="0.3">
      <c r="A3907" t="s">
        <v>3898</v>
      </c>
      <c r="B3907" t="s">
        <v>10243</v>
      </c>
      <c r="C3907" s="57">
        <v>45917</v>
      </c>
      <c r="D3907" s="58">
        <v>0</v>
      </c>
      <c r="E3907" s="58">
        <v>201129.84100226421</v>
      </c>
    </row>
    <row r="3908" spans="1:5" x14ac:dyDescent="0.3">
      <c r="A3908" t="s">
        <v>3899</v>
      </c>
      <c r="B3908" t="s">
        <v>10244</v>
      </c>
      <c r="C3908" s="57">
        <v>47100</v>
      </c>
      <c r="D3908" s="58">
        <v>5532</v>
      </c>
      <c r="E3908" s="58">
        <v>0</v>
      </c>
    </row>
    <row r="3909" spans="1:5" x14ac:dyDescent="0.3">
      <c r="A3909" t="s">
        <v>3900</v>
      </c>
      <c r="B3909" t="s">
        <v>10244</v>
      </c>
      <c r="C3909" s="57">
        <v>47100</v>
      </c>
      <c r="D3909" s="58">
        <v>16596</v>
      </c>
      <c r="E3909" s="58">
        <v>0</v>
      </c>
    </row>
    <row r="3910" spans="1:5" x14ac:dyDescent="0.3">
      <c r="A3910" t="s">
        <v>3901</v>
      </c>
      <c r="B3910" t="s">
        <v>10245</v>
      </c>
      <c r="C3910" s="57">
        <v>40928</v>
      </c>
      <c r="D3910" s="58">
        <v>76720.824600000007</v>
      </c>
      <c r="E3910" s="58">
        <v>56629.08942148849</v>
      </c>
    </row>
    <row r="3911" spans="1:5" x14ac:dyDescent="0.3">
      <c r="A3911" t="s">
        <v>3902</v>
      </c>
      <c r="B3911" t="s">
        <v>10246</v>
      </c>
      <c r="C3911" s="57">
        <v>61751</v>
      </c>
      <c r="D3911" s="58">
        <v>0</v>
      </c>
      <c r="E3911" s="58">
        <v>0</v>
      </c>
    </row>
    <row r="3912" spans="1:5" x14ac:dyDescent="0.3">
      <c r="A3912" t="s">
        <v>3903</v>
      </c>
      <c r="B3912" t="s">
        <v>10247</v>
      </c>
      <c r="C3912" s="57">
        <v>72853</v>
      </c>
      <c r="D3912" s="58">
        <v>14511.806800000002</v>
      </c>
      <c r="E3912" s="58">
        <v>0</v>
      </c>
    </row>
    <row r="3913" spans="1:5" x14ac:dyDescent="0.3">
      <c r="A3913" t="s">
        <v>3904</v>
      </c>
      <c r="B3913" t="s">
        <v>10248</v>
      </c>
      <c r="C3913" s="57">
        <v>41125</v>
      </c>
      <c r="D3913" s="58">
        <v>0</v>
      </c>
      <c r="E3913" s="58">
        <v>0</v>
      </c>
    </row>
    <row r="3914" spans="1:5" x14ac:dyDescent="0.3">
      <c r="A3914" t="s">
        <v>3905</v>
      </c>
      <c r="B3914" t="s">
        <v>10249</v>
      </c>
      <c r="C3914" s="57">
        <v>40862</v>
      </c>
      <c r="D3914" s="58">
        <v>0</v>
      </c>
      <c r="E3914" s="58">
        <v>0</v>
      </c>
    </row>
    <row r="3915" spans="1:5" x14ac:dyDescent="0.3">
      <c r="A3915" t="s">
        <v>3906</v>
      </c>
      <c r="B3915" t="s">
        <v>10250</v>
      </c>
      <c r="C3915" s="57">
        <v>81316</v>
      </c>
      <c r="D3915" s="58">
        <v>375033.4105</v>
      </c>
      <c r="E3915" s="58">
        <v>358488.23144570191</v>
      </c>
    </row>
    <row r="3916" spans="1:5" x14ac:dyDescent="0.3">
      <c r="A3916" t="s">
        <v>3907</v>
      </c>
      <c r="B3916" t="s">
        <v>10251</v>
      </c>
      <c r="C3916" s="57">
        <v>41629</v>
      </c>
      <c r="D3916" s="58">
        <v>161349.5814</v>
      </c>
      <c r="E3916" s="58">
        <v>118924.16991989115</v>
      </c>
    </row>
    <row r="3917" spans="1:5" x14ac:dyDescent="0.3">
      <c r="A3917" t="s">
        <v>3908</v>
      </c>
      <c r="B3917" t="s">
        <v>10252</v>
      </c>
      <c r="C3917" s="57">
        <v>41858</v>
      </c>
      <c r="D3917" s="58">
        <v>0</v>
      </c>
      <c r="E3917" s="58">
        <v>0</v>
      </c>
    </row>
    <row r="3918" spans="1:5" x14ac:dyDescent="0.3">
      <c r="A3918" t="s">
        <v>3909</v>
      </c>
      <c r="B3918" t="s">
        <v>10253</v>
      </c>
      <c r="C3918" s="57">
        <v>11711</v>
      </c>
      <c r="D3918" s="58">
        <v>53316.831399999995</v>
      </c>
      <c r="E3918" s="58">
        <v>0</v>
      </c>
    </row>
    <row r="3919" spans="1:5" x14ac:dyDescent="0.3">
      <c r="A3919" t="s">
        <v>3910</v>
      </c>
      <c r="B3919" t="s">
        <v>10254</v>
      </c>
      <c r="C3919" s="57">
        <v>41364</v>
      </c>
      <c r="D3919" s="58">
        <v>0</v>
      </c>
      <c r="E3919" s="58">
        <v>64611.818463668569</v>
      </c>
    </row>
    <row r="3920" spans="1:5" x14ac:dyDescent="0.3">
      <c r="A3920" t="s">
        <v>3911</v>
      </c>
      <c r="B3920" t="s">
        <v>10255</v>
      </c>
      <c r="C3920" s="57">
        <v>41617</v>
      </c>
      <c r="D3920" s="58">
        <v>0</v>
      </c>
      <c r="E3920" s="58">
        <v>0</v>
      </c>
    </row>
    <row r="3921" spans="1:5" x14ac:dyDescent="0.3">
      <c r="A3921" t="s">
        <v>3912</v>
      </c>
      <c r="B3921" t="s">
        <v>10256</v>
      </c>
      <c r="C3921" s="57">
        <v>41816</v>
      </c>
      <c r="D3921" s="58">
        <v>0</v>
      </c>
      <c r="E3921" s="58">
        <v>0</v>
      </c>
    </row>
    <row r="3922" spans="1:5" x14ac:dyDescent="0.3">
      <c r="A3922" t="s">
        <v>3913</v>
      </c>
      <c r="B3922" t="s">
        <v>10257</v>
      </c>
      <c r="C3922" s="57">
        <v>41361</v>
      </c>
      <c r="D3922" s="58">
        <v>0</v>
      </c>
      <c r="E3922" s="58">
        <v>29588.493747076718</v>
      </c>
    </row>
    <row r="3923" spans="1:5" x14ac:dyDescent="0.3">
      <c r="A3923" t="s">
        <v>3914</v>
      </c>
      <c r="B3923" t="s">
        <v>10258</v>
      </c>
      <c r="C3923" s="57">
        <v>41846</v>
      </c>
      <c r="D3923" s="58">
        <v>3509.4973</v>
      </c>
      <c r="E3923" s="58">
        <v>0</v>
      </c>
    </row>
    <row r="3924" spans="1:5" x14ac:dyDescent="0.3">
      <c r="A3924" t="s">
        <v>3915</v>
      </c>
      <c r="B3924" t="s">
        <v>10259</v>
      </c>
      <c r="C3924" s="57">
        <v>41637</v>
      </c>
      <c r="D3924" s="58">
        <v>1844</v>
      </c>
      <c r="E3924" s="58">
        <v>0</v>
      </c>
    </row>
    <row r="3925" spans="1:5" x14ac:dyDescent="0.3">
      <c r="A3925" t="s">
        <v>3916</v>
      </c>
      <c r="B3925" t="s">
        <v>10260</v>
      </c>
      <c r="C3925" s="57">
        <v>41775</v>
      </c>
      <c r="D3925" s="58">
        <v>295876.77600000001</v>
      </c>
      <c r="E3925" s="58">
        <v>372121.54089096951</v>
      </c>
    </row>
    <row r="3926" spans="1:5" x14ac:dyDescent="0.3">
      <c r="A3926" t="s">
        <v>3917</v>
      </c>
      <c r="B3926" t="s">
        <v>10261</v>
      </c>
      <c r="C3926" s="57">
        <v>41780</v>
      </c>
      <c r="D3926" s="58">
        <v>0</v>
      </c>
      <c r="E3926" s="58">
        <v>0</v>
      </c>
    </row>
    <row r="3927" spans="1:5" x14ac:dyDescent="0.3">
      <c r="A3927" t="s">
        <v>3918</v>
      </c>
      <c r="B3927" t="s">
        <v>10262</v>
      </c>
      <c r="C3927" s="57">
        <v>41856</v>
      </c>
      <c r="D3927" s="58">
        <v>0</v>
      </c>
      <c r="E3927" s="58">
        <v>0</v>
      </c>
    </row>
    <row r="3928" spans="1:5" x14ac:dyDescent="0.3">
      <c r="A3928" t="s">
        <v>3919</v>
      </c>
      <c r="B3928" t="s">
        <v>10263</v>
      </c>
      <c r="C3928" s="57">
        <v>41566</v>
      </c>
      <c r="D3928" s="58">
        <v>7179.4015999999992</v>
      </c>
      <c r="E3928" s="58">
        <v>22463.625547910848</v>
      </c>
    </row>
    <row r="3929" spans="1:5" x14ac:dyDescent="0.3">
      <c r="A3929" t="s">
        <v>3920</v>
      </c>
      <c r="B3929" t="s">
        <v>10264</v>
      </c>
      <c r="C3929" s="57">
        <v>41735</v>
      </c>
      <c r="D3929" s="58">
        <v>0</v>
      </c>
      <c r="E3929" s="58">
        <v>27066.280130789448</v>
      </c>
    </row>
    <row r="3930" spans="1:5" x14ac:dyDescent="0.3">
      <c r="A3930" t="s">
        <v>3921</v>
      </c>
      <c r="B3930" t="s">
        <v>10265</v>
      </c>
      <c r="C3930" s="57">
        <v>41631</v>
      </c>
      <c r="D3930" s="58">
        <v>51632</v>
      </c>
      <c r="E3930" s="58">
        <v>12903.870884141792</v>
      </c>
    </row>
    <row r="3931" spans="1:5" x14ac:dyDescent="0.3">
      <c r="A3931" t="s">
        <v>3922</v>
      </c>
      <c r="B3931" t="s">
        <v>10266</v>
      </c>
      <c r="C3931" s="57">
        <v>41441</v>
      </c>
      <c r="D3931" s="58">
        <v>360362.228</v>
      </c>
      <c r="E3931" s="58">
        <v>347675.07531070255</v>
      </c>
    </row>
    <row r="3932" spans="1:5" x14ac:dyDescent="0.3">
      <c r="A3932" t="s">
        <v>3923</v>
      </c>
      <c r="B3932" t="s">
        <v>10267</v>
      </c>
      <c r="C3932" s="57">
        <v>41248</v>
      </c>
      <c r="D3932" s="58">
        <v>57349.644399999997</v>
      </c>
      <c r="E3932" s="58">
        <v>103205.28261675665</v>
      </c>
    </row>
    <row r="3933" spans="1:5" x14ac:dyDescent="0.3">
      <c r="A3933" t="s">
        <v>3924</v>
      </c>
      <c r="B3933" t="s">
        <v>10268</v>
      </c>
      <c r="C3933" s="57">
        <v>42709</v>
      </c>
      <c r="D3933" s="58">
        <v>85937.994999999995</v>
      </c>
      <c r="E3933" s="58">
        <v>168721.19394491921</v>
      </c>
    </row>
    <row r="3934" spans="1:5" x14ac:dyDescent="0.3">
      <c r="A3934" t="s">
        <v>3925</v>
      </c>
      <c r="B3934" t="s">
        <v>10269</v>
      </c>
      <c r="C3934" s="57">
        <v>41421</v>
      </c>
      <c r="D3934" s="58">
        <v>0</v>
      </c>
      <c r="E3934" s="58">
        <v>0</v>
      </c>
    </row>
    <row r="3935" spans="1:5" x14ac:dyDescent="0.3">
      <c r="A3935" t="s">
        <v>3926</v>
      </c>
      <c r="B3935" t="s">
        <v>10270</v>
      </c>
      <c r="C3935" s="57">
        <v>41561</v>
      </c>
      <c r="D3935" s="58">
        <v>17553.655999999999</v>
      </c>
      <c r="E3935" s="58">
        <v>0</v>
      </c>
    </row>
    <row r="3936" spans="1:5" x14ac:dyDescent="0.3">
      <c r="A3936" t="s">
        <v>3927</v>
      </c>
      <c r="B3936" t="s">
        <v>10271</v>
      </c>
      <c r="C3936" s="57">
        <v>41560</v>
      </c>
      <c r="D3936" s="58">
        <v>109155.77410000001</v>
      </c>
      <c r="E3936" s="58">
        <v>146329.48487486588</v>
      </c>
    </row>
    <row r="3937" spans="1:5" x14ac:dyDescent="0.3">
      <c r="A3937" t="s">
        <v>3928</v>
      </c>
      <c r="B3937" t="s">
        <v>10272</v>
      </c>
      <c r="C3937" s="57">
        <v>43864</v>
      </c>
      <c r="D3937" s="58">
        <v>187667.9088</v>
      </c>
      <c r="E3937" s="58">
        <v>321158.44254639524</v>
      </c>
    </row>
    <row r="3938" spans="1:5" x14ac:dyDescent="0.3">
      <c r="A3938" t="s">
        <v>3929</v>
      </c>
      <c r="B3938" t="s">
        <v>10273</v>
      </c>
      <c r="C3938" s="57">
        <v>47595</v>
      </c>
      <c r="D3938" s="58">
        <v>276269.36749999999</v>
      </c>
      <c r="E3938" s="58">
        <v>410699.59437023103</v>
      </c>
    </row>
    <row r="3939" spans="1:5" x14ac:dyDescent="0.3">
      <c r="A3939" t="s">
        <v>3930</v>
      </c>
      <c r="B3939" t="s">
        <v>10274</v>
      </c>
      <c r="C3939" s="57">
        <v>71008</v>
      </c>
      <c r="D3939" s="58">
        <v>10475.434200000002</v>
      </c>
      <c r="E3939" s="58">
        <v>45507.71980995706</v>
      </c>
    </row>
    <row r="3940" spans="1:5" x14ac:dyDescent="0.3">
      <c r="A3940" t="s">
        <v>3931</v>
      </c>
      <c r="B3940" t="s">
        <v>10275</v>
      </c>
      <c r="C3940" s="57">
        <v>77195</v>
      </c>
      <c r="D3940" s="58">
        <v>0</v>
      </c>
      <c r="E3940" s="58">
        <v>0</v>
      </c>
    </row>
    <row r="3941" spans="1:5" x14ac:dyDescent="0.3">
      <c r="A3941" t="s">
        <v>3932</v>
      </c>
      <c r="B3941" t="s">
        <v>10276</v>
      </c>
      <c r="C3941" s="57">
        <v>70085</v>
      </c>
      <c r="D3941" s="58">
        <v>6892.3142000000007</v>
      </c>
      <c r="E3941" s="58">
        <v>11003.221112194155</v>
      </c>
    </row>
    <row r="3942" spans="1:5" x14ac:dyDescent="0.3">
      <c r="A3942" t="s">
        <v>3933</v>
      </c>
      <c r="B3942" t="s">
        <v>10277</v>
      </c>
      <c r="C3942" s="57">
        <v>41454</v>
      </c>
      <c r="D3942" s="58">
        <v>0</v>
      </c>
      <c r="E3942" s="58">
        <v>0</v>
      </c>
    </row>
    <row r="3943" spans="1:5" x14ac:dyDescent="0.3">
      <c r="A3943" t="s">
        <v>3934</v>
      </c>
      <c r="B3943" t="s">
        <v>10278</v>
      </c>
      <c r="C3943" s="57">
        <v>20281</v>
      </c>
      <c r="D3943" s="58">
        <v>0</v>
      </c>
      <c r="E3943" s="58">
        <v>0</v>
      </c>
    </row>
    <row r="3944" spans="1:5" x14ac:dyDescent="0.3">
      <c r="A3944" t="s">
        <v>3935</v>
      </c>
      <c r="B3944" t="s">
        <v>10279</v>
      </c>
      <c r="C3944" s="57">
        <v>77196</v>
      </c>
      <c r="D3944" s="58">
        <v>0</v>
      </c>
      <c r="E3944" s="58">
        <v>0</v>
      </c>
    </row>
    <row r="3945" spans="1:5" x14ac:dyDescent="0.3">
      <c r="A3945" t="s">
        <v>3936</v>
      </c>
      <c r="B3945" t="s">
        <v>10280</v>
      </c>
      <c r="C3945" s="57">
        <v>41794</v>
      </c>
      <c r="D3945" s="58">
        <v>0</v>
      </c>
      <c r="E3945" s="58">
        <v>0</v>
      </c>
    </row>
    <row r="3946" spans="1:5" x14ac:dyDescent="0.3">
      <c r="A3946" t="s">
        <v>3937</v>
      </c>
      <c r="B3946" t="s">
        <v>10281</v>
      </c>
      <c r="C3946" s="57">
        <v>30357</v>
      </c>
      <c r="D3946" s="58">
        <v>0</v>
      </c>
      <c r="E3946" s="58">
        <v>0</v>
      </c>
    </row>
    <row r="3947" spans="1:5" x14ac:dyDescent="0.3">
      <c r="A3947" t="s">
        <v>3938</v>
      </c>
      <c r="B3947" t="s">
        <v>10282</v>
      </c>
      <c r="C3947" s="57">
        <v>80095</v>
      </c>
      <c r="D3947" s="58">
        <v>0</v>
      </c>
      <c r="E3947" s="58">
        <v>0</v>
      </c>
    </row>
    <row r="3948" spans="1:5" x14ac:dyDescent="0.3">
      <c r="A3948" t="s">
        <v>3939</v>
      </c>
      <c r="B3948" t="s">
        <v>10283</v>
      </c>
      <c r="C3948" s="57">
        <v>41241</v>
      </c>
      <c r="D3948" s="58">
        <v>0</v>
      </c>
      <c r="E3948" s="58">
        <v>0</v>
      </c>
    </row>
    <row r="3949" spans="1:5" x14ac:dyDescent="0.3">
      <c r="A3949" t="s">
        <v>3940</v>
      </c>
      <c r="B3949" t="s">
        <v>10284</v>
      </c>
      <c r="C3949" s="57">
        <v>41631</v>
      </c>
      <c r="D3949" s="58">
        <v>0</v>
      </c>
      <c r="E3949" s="58">
        <v>498.27845372681276</v>
      </c>
    </row>
    <row r="3950" spans="1:5" x14ac:dyDescent="0.3">
      <c r="A3950" t="s">
        <v>3941</v>
      </c>
      <c r="B3950" t="s">
        <v>10285</v>
      </c>
      <c r="C3950" s="57">
        <v>42709</v>
      </c>
      <c r="D3950" s="58">
        <v>0</v>
      </c>
      <c r="E3950" s="58">
        <v>0</v>
      </c>
    </row>
    <row r="3951" spans="1:5" x14ac:dyDescent="0.3">
      <c r="A3951" t="s">
        <v>3942</v>
      </c>
      <c r="B3951" t="s">
        <v>10286</v>
      </c>
      <c r="C3951" s="57">
        <v>41375</v>
      </c>
      <c r="D3951" s="58">
        <v>35691.358</v>
      </c>
      <c r="E3951" s="58">
        <v>87881.935941838281</v>
      </c>
    </row>
    <row r="3952" spans="1:5" x14ac:dyDescent="0.3">
      <c r="A3952" t="s">
        <v>3943</v>
      </c>
      <c r="B3952" t="s">
        <v>10287</v>
      </c>
      <c r="C3952" s="57">
        <v>41345</v>
      </c>
      <c r="D3952" s="58">
        <v>0</v>
      </c>
      <c r="E3952" s="58">
        <v>0</v>
      </c>
    </row>
    <row r="3953" spans="1:5" x14ac:dyDescent="0.3">
      <c r="A3953" t="s">
        <v>3944</v>
      </c>
      <c r="B3953" t="s">
        <v>10288</v>
      </c>
      <c r="C3953" s="57">
        <v>40803</v>
      </c>
      <c r="D3953" s="58">
        <v>0</v>
      </c>
      <c r="E3953" s="58">
        <v>0</v>
      </c>
    </row>
    <row r="3954" spans="1:5" x14ac:dyDescent="0.3">
      <c r="A3954" t="s">
        <v>3945</v>
      </c>
      <c r="B3954" t="s">
        <v>10289</v>
      </c>
      <c r="C3954" s="57">
        <v>41631</v>
      </c>
      <c r="D3954" s="58">
        <v>3772.3180000000002</v>
      </c>
      <c r="E3954" s="58">
        <v>0</v>
      </c>
    </row>
    <row r="3955" spans="1:5" x14ac:dyDescent="0.3">
      <c r="A3955" t="s">
        <v>3946</v>
      </c>
      <c r="B3955" t="s">
        <v>10290</v>
      </c>
      <c r="C3955" s="57">
        <v>41496</v>
      </c>
      <c r="D3955" s="58">
        <v>160218.53829999999</v>
      </c>
      <c r="E3955" s="58">
        <v>92515.411872370081</v>
      </c>
    </row>
    <row r="3956" spans="1:5" x14ac:dyDescent="0.3">
      <c r="A3956" t="s">
        <v>3947</v>
      </c>
      <c r="B3956" t="s">
        <v>10290</v>
      </c>
      <c r="C3956" s="57">
        <v>41496</v>
      </c>
      <c r="D3956" s="58">
        <v>0</v>
      </c>
      <c r="E3956" s="58">
        <v>0</v>
      </c>
    </row>
    <row r="3957" spans="1:5" x14ac:dyDescent="0.3">
      <c r="A3957" t="s">
        <v>3948</v>
      </c>
      <c r="B3957" t="s">
        <v>10291</v>
      </c>
      <c r="C3957" s="57">
        <v>20281</v>
      </c>
      <c r="D3957" s="58">
        <v>499761.86700000003</v>
      </c>
      <c r="E3957" s="58">
        <v>465253.37971640372</v>
      </c>
    </row>
    <row r="3958" spans="1:5" x14ac:dyDescent="0.3">
      <c r="A3958" t="s">
        <v>3949</v>
      </c>
      <c r="B3958" t="s">
        <v>10292</v>
      </c>
      <c r="C3958" s="57">
        <v>24844</v>
      </c>
      <c r="D3958" s="58">
        <v>175178.09179999999</v>
      </c>
      <c r="E3958" s="58">
        <v>182174.71219554316</v>
      </c>
    </row>
    <row r="3959" spans="1:5" x14ac:dyDescent="0.3">
      <c r="A3959" t="s">
        <v>3950</v>
      </c>
      <c r="B3959" t="s">
        <v>10293</v>
      </c>
      <c r="C3959" s="57">
        <v>45917</v>
      </c>
      <c r="D3959" s="58">
        <v>24350.548599999998</v>
      </c>
      <c r="E3959" s="58">
        <v>154065.64313582031</v>
      </c>
    </row>
    <row r="3960" spans="1:5" x14ac:dyDescent="0.3">
      <c r="A3960" t="s">
        <v>3951</v>
      </c>
      <c r="B3960" t="s">
        <v>10294</v>
      </c>
      <c r="C3960" s="57">
        <v>52274</v>
      </c>
      <c r="D3960" s="58">
        <v>0</v>
      </c>
      <c r="E3960" s="58">
        <v>7777.253391158707</v>
      </c>
    </row>
    <row r="3961" spans="1:5" x14ac:dyDescent="0.3">
      <c r="A3961" t="s">
        <v>3952</v>
      </c>
      <c r="B3961" t="s">
        <v>10295</v>
      </c>
      <c r="C3961" s="57">
        <v>61751</v>
      </c>
      <c r="D3961" s="58">
        <v>0</v>
      </c>
      <c r="E3961" s="58">
        <v>0</v>
      </c>
    </row>
    <row r="3962" spans="1:5" x14ac:dyDescent="0.3">
      <c r="A3962" t="s">
        <v>3953</v>
      </c>
      <c r="B3962" t="s">
        <v>10296</v>
      </c>
      <c r="C3962" s="57">
        <v>81316</v>
      </c>
      <c r="D3962" s="58">
        <v>641345.78220000002</v>
      </c>
      <c r="E3962" s="58">
        <v>711613.54839974607</v>
      </c>
    </row>
    <row r="3963" spans="1:5" x14ac:dyDescent="0.3">
      <c r="A3963" t="s">
        <v>3954</v>
      </c>
      <c r="B3963" t="s">
        <v>10297</v>
      </c>
      <c r="C3963" s="57">
        <v>40378</v>
      </c>
      <c r="D3963" s="58">
        <v>274329.05599999998</v>
      </c>
      <c r="E3963" s="58">
        <v>210468.70934118531</v>
      </c>
    </row>
    <row r="3964" spans="1:5" x14ac:dyDescent="0.3">
      <c r="A3964" t="s">
        <v>3955</v>
      </c>
      <c r="B3964" t="s">
        <v>10298</v>
      </c>
      <c r="C3964" s="57">
        <v>85255</v>
      </c>
      <c r="D3964" s="58">
        <v>0</v>
      </c>
      <c r="E3964" s="58">
        <v>0</v>
      </c>
    </row>
    <row r="3965" spans="1:5" x14ac:dyDescent="0.3">
      <c r="A3965" t="s">
        <v>3956</v>
      </c>
      <c r="B3965" t="s">
        <v>10299</v>
      </c>
      <c r="C3965" s="57">
        <v>41125</v>
      </c>
      <c r="D3965" s="58">
        <v>0</v>
      </c>
      <c r="E3965" s="58">
        <v>154.10673826602456</v>
      </c>
    </row>
    <row r="3966" spans="1:5" x14ac:dyDescent="0.3">
      <c r="A3966" t="s">
        <v>3957</v>
      </c>
      <c r="B3966" t="s">
        <v>10300</v>
      </c>
      <c r="C3966" s="57">
        <v>40862</v>
      </c>
      <c r="D3966" s="58">
        <v>0</v>
      </c>
      <c r="E3966" s="58">
        <v>0</v>
      </c>
    </row>
    <row r="3967" spans="1:5" x14ac:dyDescent="0.3">
      <c r="A3967" t="s">
        <v>3958</v>
      </c>
      <c r="B3967" t="s">
        <v>10301</v>
      </c>
      <c r="C3967" s="57">
        <v>41629</v>
      </c>
      <c r="D3967" s="58">
        <v>0</v>
      </c>
      <c r="E3967" s="58">
        <v>0</v>
      </c>
    </row>
    <row r="3968" spans="1:5" x14ac:dyDescent="0.3">
      <c r="A3968" t="s">
        <v>3959</v>
      </c>
      <c r="B3968" t="s">
        <v>10302</v>
      </c>
      <c r="C3968" s="57">
        <v>10925</v>
      </c>
      <c r="D3968" s="58">
        <v>12908</v>
      </c>
      <c r="E3968" s="58">
        <v>12590.520516334209</v>
      </c>
    </row>
    <row r="3969" spans="1:5" x14ac:dyDescent="0.3">
      <c r="A3969" t="s">
        <v>3960</v>
      </c>
      <c r="B3969" t="s">
        <v>10303</v>
      </c>
      <c r="C3969" s="57">
        <v>28601</v>
      </c>
      <c r="D3969" s="58">
        <v>0</v>
      </c>
      <c r="E3969" s="58">
        <v>55560.616036177387</v>
      </c>
    </row>
    <row r="3970" spans="1:5" x14ac:dyDescent="0.3">
      <c r="A3970" t="s">
        <v>3961</v>
      </c>
      <c r="B3970" t="s">
        <v>10304</v>
      </c>
      <c r="C3970" s="57">
        <v>10426</v>
      </c>
      <c r="D3970" s="58">
        <v>230830.13349999997</v>
      </c>
      <c r="E3970" s="58">
        <v>222304.10684001597</v>
      </c>
    </row>
    <row r="3971" spans="1:5" x14ac:dyDescent="0.3">
      <c r="A3971" t="s">
        <v>3962</v>
      </c>
      <c r="B3971" t="s">
        <v>10305</v>
      </c>
      <c r="C3971" s="57">
        <v>41386</v>
      </c>
      <c r="D3971" s="58">
        <v>0</v>
      </c>
      <c r="E3971" s="58">
        <v>0</v>
      </c>
    </row>
    <row r="3972" spans="1:5" x14ac:dyDescent="0.3">
      <c r="A3972" t="s">
        <v>3963</v>
      </c>
      <c r="B3972" t="s">
        <v>10306</v>
      </c>
      <c r="C3972" s="57">
        <v>11711</v>
      </c>
      <c r="D3972" s="58">
        <v>0</v>
      </c>
      <c r="E3972" s="58">
        <v>3513.6336324653603</v>
      </c>
    </row>
    <row r="3973" spans="1:5" x14ac:dyDescent="0.3">
      <c r="A3973" t="s">
        <v>3964</v>
      </c>
      <c r="B3973" t="s">
        <v>10307</v>
      </c>
      <c r="C3973" s="57">
        <v>41876</v>
      </c>
      <c r="D3973" s="58">
        <v>35748.939999999995</v>
      </c>
      <c r="E3973" s="58">
        <v>10869.661939030266</v>
      </c>
    </row>
    <row r="3974" spans="1:5" x14ac:dyDescent="0.3">
      <c r="A3974" t="s">
        <v>3965</v>
      </c>
      <c r="B3974" t="s">
        <v>10308</v>
      </c>
      <c r="C3974" s="57">
        <v>41364</v>
      </c>
      <c r="D3974" s="58">
        <v>0</v>
      </c>
      <c r="E3974" s="58">
        <v>10808.019243723857</v>
      </c>
    </row>
    <row r="3975" spans="1:5" x14ac:dyDescent="0.3">
      <c r="A3975" t="s">
        <v>3966</v>
      </c>
      <c r="B3975" t="s">
        <v>10309</v>
      </c>
      <c r="C3975" s="57">
        <v>41522</v>
      </c>
      <c r="D3975" s="58">
        <v>629350.97580000001</v>
      </c>
      <c r="E3975" s="58">
        <v>113612.62434098884</v>
      </c>
    </row>
    <row r="3976" spans="1:5" x14ac:dyDescent="0.3">
      <c r="A3976" t="s">
        <v>3967</v>
      </c>
      <c r="B3976" t="s">
        <v>10310</v>
      </c>
      <c r="C3976" s="57">
        <v>41401</v>
      </c>
      <c r="D3976" s="58">
        <v>20825.010600000001</v>
      </c>
      <c r="E3976" s="58">
        <v>0</v>
      </c>
    </row>
    <row r="3977" spans="1:5" x14ac:dyDescent="0.3">
      <c r="A3977" t="s">
        <v>3968</v>
      </c>
      <c r="B3977" t="s">
        <v>10311</v>
      </c>
      <c r="C3977" s="57">
        <v>42557</v>
      </c>
      <c r="D3977" s="58">
        <v>137210.5068</v>
      </c>
      <c r="E3977" s="58">
        <v>97508.47019218927</v>
      </c>
    </row>
    <row r="3978" spans="1:5" x14ac:dyDescent="0.3">
      <c r="A3978" t="s">
        <v>3969</v>
      </c>
      <c r="B3978" t="s">
        <v>10312</v>
      </c>
      <c r="C3978" s="57">
        <v>41780</v>
      </c>
      <c r="D3978" s="58">
        <v>193313.22719999999</v>
      </c>
      <c r="E3978" s="58">
        <v>213124.48213063643</v>
      </c>
    </row>
    <row r="3979" spans="1:5" x14ac:dyDescent="0.3">
      <c r="A3979" t="s">
        <v>3970</v>
      </c>
      <c r="B3979" t="s">
        <v>10313</v>
      </c>
      <c r="C3979" s="57">
        <v>41856</v>
      </c>
      <c r="D3979" s="58">
        <v>0</v>
      </c>
      <c r="E3979" s="58">
        <v>0</v>
      </c>
    </row>
    <row r="3980" spans="1:5" x14ac:dyDescent="0.3">
      <c r="A3980" t="s">
        <v>3971</v>
      </c>
      <c r="B3980" t="s">
        <v>10314</v>
      </c>
      <c r="C3980" s="57">
        <v>42561</v>
      </c>
      <c r="D3980" s="58">
        <v>0</v>
      </c>
      <c r="E3980" s="58">
        <v>0</v>
      </c>
    </row>
    <row r="3981" spans="1:5" x14ac:dyDescent="0.3">
      <c r="A3981" t="s">
        <v>3972</v>
      </c>
      <c r="B3981" t="s">
        <v>10315</v>
      </c>
      <c r="C3981" s="57">
        <v>41735</v>
      </c>
      <c r="D3981" s="58">
        <v>0</v>
      </c>
      <c r="E3981" s="58">
        <v>11588.826717605047</v>
      </c>
    </row>
    <row r="3982" spans="1:5" x14ac:dyDescent="0.3">
      <c r="A3982" t="s">
        <v>3973</v>
      </c>
      <c r="B3982" t="s">
        <v>10316</v>
      </c>
      <c r="C3982" s="57">
        <v>41631</v>
      </c>
      <c r="D3982" s="58">
        <v>0</v>
      </c>
      <c r="E3982" s="58">
        <v>0</v>
      </c>
    </row>
    <row r="3983" spans="1:5" x14ac:dyDescent="0.3">
      <c r="A3983" t="s">
        <v>3974</v>
      </c>
      <c r="B3983" t="s">
        <v>10317</v>
      </c>
      <c r="C3983" s="57">
        <v>41580</v>
      </c>
      <c r="D3983" s="58">
        <v>0</v>
      </c>
      <c r="E3983" s="58">
        <v>0</v>
      </c>
    </row>
    <row r="3984" spans="1:5" x14ac:dyDescent="0.3">
      <c r="A3984" t="s">
        <v>3975</v>
      </c>
      <c r="B3984" t="s">
        <v>10318</v>
      </c>
      <c r="C3984" s="57">
        <v>41371</v>
      </c>
      <c r="D3984" s="58">
        <v>0</v>
      </c>
      <c r="E3984" s="58">
        <v>565.05804030875686</v>
      </c>
    </row>
    <row r="3985" spans="1:5" x14ac:dyDescent="0.3">
      <c r="A3985" t="s">
        <v>3976</v>
      </c>
      <c r="B3985" t="s">
        <v>10319</v>
      </c>
      <c r="C3985" s="57">
        <v>41444</v>
      </c>
      <c r="D3985" s="58">
        <v>0</v>
      </c>
      <c r="E3985" s="58">
        <v>9051.2024274911764</v>
      </c>
    </row>
    <row r="3986" spans="1:5" x14ac:dyDescent="0.3">
      <c r="A3986" t="s">
        <v>3977</v>
      </c>
      <c r="B3986" t="s">
        <v>10320</v>
      </c>
      <c r="C3986" s="57">
        <v>81316</v>
      </c>
      <c r="D3986" s="58">
        <v>36880</v>
      </c>
      <c r="E3986" s="58">
        <v>43155.023605762413</v>
      </c>
    </row>
    <row r="3987" spans="1:5" x14ac:dyDescent="0.3">
      <c r="A3987" t="s">
        <v>3978</v>
      </c>
      <c r="B3987" t="s">
        <v>10321</v>
      </c>
      <c r="C3987" s="57">
        <v>40934</v>
      </c>
      <c r="D3987" s="58">
        <v>70302.0723</v>
      </c>
      <c r="E3987" s="58">
        <v>122561.08894296935</v>
      </c>
    </row>
    <row r="3988" spans="1:5" x14ac:dyDescent="0.3">
      <c r="A3988" t="s">
        <v>3979</v>
      </c>
      <c r="B3988" t="s">
        <v>10322</v>
      </c>
      <c r="C3988" s="57">
        <v>41528</v>
      </c>
      <c r="D3988" s="58">
        <v>0</v>
      </c>
      <c r="E3988" s="58">
        <v>18867.801655036939</v>
      </c>
    </row>
    <row r="3989" spans="1:5" x14ac:dyDescent="0.3">
      <c r="A3989" t="s">
        <v>3980</v>
      </c>
      <c r="B3989" t="s">
        <v>10323</v>
      </c>
      <c r="C3989" s="57">
        <v>20281</v>
      </c>
      <c r="D3989" s="58">
        <v>226051.37790000002</v>
      </c>
      <c r="E3989" s="58">
        <v>315518.13592585875</v>
      </c>
    </row>
    <row r="3990" spans="1:5" x14ac:dyDescent="0.3">
      <c r="A3990" t="s">
        <v>3981</v>
      </c>
      <c r="B3990" t="s">
        <v>10324</v>
      </c>
      <c r="C3990" s="57">
        <v>77196</v>
      </c>
      <c r="D3990" s="58">
        <v>0</v>
      </c>
      <c r="E3990" s="58">
        <v>0</v>
      </c>
    </row>
    <row r="3991" spans="1:5" x14ac:dyDescent="0.3">
      <c r="A3991" t="s">
        <v>3982</v>
      </c>
      <c r="B3991" t="s">
        <v>10325</v>
      </c>
      <c r="C3991" s="57">
        <v>41794</v>
      </c>
      <c r="D3991" s="58">
        <v>0</v>
      </c>
      <c r="E3991" s="58">
        <v>590.74249668642744</v>
      </c>
    </row>
    <row r="3992" spans="1:5" x14ac:dyDescent="0.3">
      <c r="A3992" t="s">
        <v>3983</v>
      </c>
      <c r="B3992" t="s">
        <v>10326</v>
      </c>
      <c r="C3992" s="57">
        <v>41816</v>
      </c>
      <c r="D3992" s="58">
        <v>55392.277800000003</v>
      </c>
      <c r="E3992" s="58">
        <v>50963.098344574319</v>
      </c>
    </row>
    <row r="3993" spans="1:5" x14ac:dyDescent="0.3">
      <c r="A3993" t="s">
        <v>3984</v>
      </c>
      <c r="B3993" t="s">
        <v>10327</v>
      </c>
      <c r="C3993" s="57">
        <v>42709</v>
      </c>
      <c r="D3993" s="58">
        <v>102839.8168</v>
      </c>
      <c r="E3993" s="58">
        <v>90707.226143382068</v>
      </c>
    </row>
    <row r="3994" spans="1:5" x14ac:dyDescent="0.3">
      <c r="A3994" t="s">
        <v>3985</v>
      </c>
      <c r="B3994" t="s">
        <v>10328</v>
      </c>
      <c r="C3994" s="57">
        <v>41570</v>
      </c>
      <c r="D3994" s="58">
        <v>0</v>
      </c>
      <c r="E3994" s="58">
        <v>0</v>
      </c>
    </row>
    <row r="3995" spans="1:5" x14ac:dyDescent="0.3">
      <c r="A3995" t="s">
        <v>3986</v>
      </c>
      <c r="B3995" t="s">
        <v>10329</v>
      </c>
      <c r="C3995" s="57">
        <v>41345</v>
      </c>
      <c r="D3995" s="58">
        <v>3466.7221</v>
      </c>
      <c r="E3995" s="58">
        <v>0</v>
      </c>
    </row>
    <row r="3996" spans="1:5" x14ac:dyDescent="0.3">
      <c r="A3996" t="s">
        <v>3987</v>
      </c>
      <c r="B3996" t="s">
        <v>10330</v>
      </c>
      <c r="C3996" s="57">
        <v>41670</v>
      </c>
      <c r="D3996" s="58">
        <v>0</v>
      </c>
      <c r="E3996" s="58">
        <v>0</v>
      </c>
    </row>
    <row r="3997" spans="1:5" x14ac:dyDescent="0.3">
      <c r="A3997" t="s">
        <v>3988</v>
      </c>
      <c r="B3997" t="s">
        <v>10331</v>
      </c>
      <c r="C3997" s="57">
        <v>20281</v>
      </c>
      <c r="D3997" s="58">
        <v>275274.32800000004</v>
      </c>
      <c r="E3997" s="58">
        <v>510273.09485518502</v>
      </c>
    </row>
    <row r="3998" spans="1:5" x14ac:dyDescent="0.3">
      <c r="A3998" t="s">
        <v>3989</v>
      </c>
      <c r="B3998" t="s">
        <v>10332</v>
      </c>
      <c r="C3998" s="57">
        <v>45917</v>
      </c>
      <c r="D3998" s="58">
        <v>45537.344599999997</v>
      </c>
      <c r="E3998" s="58">
        <v>56336.286618783051</v>
      </c>
    </row>
    <row r="3999" spans="1:5" x14ac:dyDescent="0.3">
      <c r="A3999" t="s">
        <v>3990</v>
      </c>
      <c r="B3999" t="s">
        <v>10333</v>
      </c>
      <c r="C3999" s="57">
        <v>47100</v>
      </c>
      <c r="D3999" s="58">
        <v>185820.34770000001</v>
      </c>
      <c r="E3999" s="58">
        <v>120942.96819117609</v>
      </c>
    </row>
    <row r="4000" spans="1:5" x14ac:dyDescent="0.3">
      <c r="A4000" t="s">
        <v>3991</v>
      </c>
      <c r="B4000" t="s">
        <v>10334</v>
      </c>
      <c r="C4000" s="57">
        <v>40928</v>
      </c>
      <c r="D4000" s="58">
        <v>252443.8321</v>
      </c>
      <c r="E4000" s="58">
        <v>161514.13548534483</v>
      </c>
    </row>
    <row r="4001" spans="1:5" x14ac:dyDescent="0.3">
      <c r="A4001" t="s">
        <v>3992</v>
      </c>
      <c r="B4001" t="s">
        <v>10335</v>
      </c>
      <c r="C4001" s="57">
        <v>52274</v>
      </c>
      <c r="D4001" s="58">
        <v>0</v>
      </c>
      <c r="E4001" s="58">
        <v>23085.189392250479</v>
      </c>
    </row>
    <row r="4002" spans="1:5" x14ac:dyDescent="0.3">
      <c r="A4002" t="s">
        <v>3993</v>
      </c>
      <c r="B4002" t="s">
        <v>10336</v>
      </c>
      <c r="C4002" s="57">
        <v>41023</v>
      </c>
      <c r="D4002" s="58">
        <v>66311.623200000002</v>
      </c>
      <c r="E4002" s="58">
        <v>24867.690664860831</v>
      </c>
    </row>
    <row r="4003" spans="1:5" x14ac:dyDescent="0.3">
      <c r="A4003" t="s">
        <v>3994</v>
      </c>
      <c r="B4003" t="s">
        <v>10337</v>
      </c>
      <c r="C4003" s="57">
        <v>72853</v>
      </c>
      <c r="D4003" s="58">
        <v>0</v>
      </c>
      <c r="E4003" s="58">
        <v>0</v>
      </c>
    </row>
    <row r="4004" spans="1:5" x14ac:dyDescent="0.3">
      <c r="A4004" t="s">
        <v>3995</v>
      </c>
      <c r="B4004" t="s">
        <v>10338</v>
      </c>
      <c r="C4004" s="57">
        <v>74049</v>
      </c>
      <c r="D4004" s="58">
        <v>529969.277</v>
      </c>
      <c r="E4004" s="58">
        <v>440873.69372271863</v>
      </c>
    </row>
    <row r="4005" spans="1:5" x14ac:dyDescent="0.3">
      <c r="A4005" t="s">
        <v>3996</v>
      </c>
      <c r="B4005" t="s">
        <v>10339</v>
      </c>
      <c r="C4005" s="57">
        <v>81316</v>
      </c>
      <c r="D4005" s="58">
        <v>391580.64369999996</v>
      </c>
      <c r="E4005" s="58">
        <v>305485.78726474056</v>
      </c>
    </row>
    <row r="4006" spans="1:5" x14ac:dyDescent="0.3">
      <c r="A4006" t="s">
        <v>3997</v>
      </c>
      <c r="B4006" t="s">
        <v>10340</v>
      </c>
      <c r="C4006" s="57">
        <v>41125</v>
      </c>
      <c r="D4006" s="58">
        <v>0</v>
      </c>
      <c r="E4006" s="58">
        <v>0</v>
      </c>
    </row>
    <row r="4007" spans="1:5" x14ac:dyDescent="0.3">
      <c r="A4007" t="s">
        <v>3998</v>
      </c>
      <c r="B4007" t="s">
        <v>10341</v>
      </c>
      <c r="C4007" s="57">
        <v>40667</v>
      </c>
      <c r="D4007" s="58">
        <v>0</v>
      </c>
      <c r="E4007" s="58">
        <v>11439.856870614558</v>
      </c>
    </row>
    <row r="4008" spans="1:5" x14ac:dyDescent="0.3">
      <c r="A4008" t="s">
        <v>3999</v>
      </c>
      <c r="B4008" t="s">
        <v>10342</v>
      </c>
      <c r="C4008" s="57">
        <v>42554</v>
      </c>
      <c r="D4008" s="58">
        <v>3688</v>
      </c>
      <c r="E4008" s="58">
        <v>0</v>
      </c>
    </row>
    <row r="4009" spans="1:5" x14ac:dyDescent="0.3">
      <c r="A4009" t="s">
        <v>4000</v>
      </c>
      <c r="B4009" t="s">
        <v>10343</v>
      </c>
      <c r="C4009" s="57">
        <v>41858</v>
      </c>
      <c r="D4009" s="58">
        <v>74473.756599999993</v>
      </c>
      <c r="E4009" s="58">
        <v>113376.32734231428</v>
      </c>
    </row>
    <row r="4010" spans="1:5" x14ac:dyDescent="0.3">
      <c r="A4010" t="s">
        <v>4001</v>
      </c>
      <c r="B4010" t="s">
        <v>10344</v>
      </c>
      <c r="C4010" s="57">
        <v>28601</v>
      </c>
      <c r="D4010" s="58">
        <v>47704.5936</v>
      </c>
      <c r="E4010" s="58">
        <v>78948.882013684386</v>
      </c>
    </row>
    <row r="4011" spans="1:5" x14ac:dyDescent="0.3">
      <c r="A4011" t="s">
        <v>4002</v>
      </c>
      <c r="B4011" t="s">
        <v>10345</v>
      </c>
      <c r="C4011" s="57">
        <v>41570</v>
      </c>
      <c r="D4011" s="58">
        <v>0</v>
      </c>
      <c r="E4011" s="58">
        <v>0</v>
      </c>
    </row>
    <row r="4012" spans="1:5" x14ac:dyDescent="0.3">
      <c r="A4012" t="s">
        <v>4003</v>
      </c>
      <c r="B4012" t="s">
        <v>10346</v>
      </c>
      <c r="C4012" s="57">
        <v>10426</v>
      </c>
      <c r="D4012" s="58">
        <v>98901.895799999998</v>
      </c>
      <c r="E4012" s="58">
        <v>85919.643474584227</v>
      </c>
    </row>
    <row r="4013" spans="1:5" x14ac:dyDescent="0.3">
      <c r="A4013" t="s">
        <v>4004</v>
      </c>
      <c r="B4013" t="s">
        <v>10347</v>
      </c>
      <c r="C4013" s="57">
        <v>13662</v>
      </c>
      <c r="D4013" s="58">
        <v>68845.120600000009</v>
      </c>
      <c r="E4013" s="58">
        <v>104361.08315375184</v>
      </c>
    </row>
    <row r="4014" spans="1:5" x14ac:dyDescent="0.3">
      <c r="A4014" t="s">
        <v>4005</v>
      </c>
      <c r="B4014" t="s">
        <v>10348</v>
      </c>
      <c r="C4014" s="57">
        <v>41386</v>
      </c>
      <c r="D4014" s="58">
        <v>232301.79210000002</v>
      </c>
      <c r="E4014" s="58">
        <v>373318.43655816896</v>
      </c>
    </row>
    <row r="4015" spans="1:5" x14ac:dyDescent="0.3">
      <c r="A4015" t="s">
        <v>4006</v>
      </c>
      <c r="B4015" t="s">
        <v>10349</v>
      </c>
      <c r="C4015" s="57">
        <v>11711</v>
      </c>
      <c r="D4015" s="58">
        <v>0</v>
      </c>
      <c r="E4015" s="58">
        <v>0</v>
      </c>
    </row>
    <row r="4016" spans="1:5" x14ac:dyDescent="0.3">
      <c r="A4016" t="s">
        <v>4007</v>
      </c>
      <c r="B4016" t="s">
        <v>10350</v>
      </c>
      <c r="C4016" s="57">
        <v>41876</v>
      </c>
      <c r="D4016" s="58">
        <v>0</v>
      </c>
      <c r="E4016" s="58">
        <v>42723.524738617547</v>
      </c>
    </row>
    <row r="4017" spans="1:5" x14ac:dyDescent="0.3">
      <c r="A4017" t="s">
        <v>4008</v>
      </c>
      <c r="B4017" t="s">
        <v>10351</v>
      </c>
      <c r="C4017" s="57">
        <v>41617</v>
      </c>
      <c r="D4017" s="58">
        <v>188118.212</v>
      </c>
      <c r="E4017" s="58">
        <v>202938.02673125223</v>
      </c>
    </row>
    <row r="4018" spans="1:5" x14ac:dyDescent="0.3">
      <c r="A4018" t="s">
        <v>4009</v>
      </c>
      <c r="B4018" t="s">
        <v>10352</v>
      </c>
      <c r="C4018" s="57">
        <v>41567</v>
      </c>
      <c r="D4018" s="58">
        <v>0</v>
      </c>
      <c r="E4018" s="58">
        <v>0</v>
      </c>
    </row>
    <row r="4019" spans="1:5" x14ac:dyDescent="0.3">
      <c r="A4019" t="s">
        <v>4010</v>
      </c>
      <c r="B4019" t="s">
        <v>10353</v>
      </c>
      <c r="C4019" s="57">
        <v>41522</v>
      </c>
      <c r="D4019" s="58">
        <v>137253.40460000001</v>
      </c>
      <c r="E4019" s="58">
        <v>201674.35147747083</v>
      </c>
    </row>
    <row r="4020" spans="1:5" x14ac:dyDescent="0.3">
      <c r="A4020" t="s">
        <v>4011</v>
      </c>
      <c r="B4020" t="s">
        <v>10354</v>
      </c>
      <c r="C4020" s="57">
        <v>41401</v>
      </c>
      <c r="D4020" s="58">
        <v>0</v>
      </c>
      <c r="E4020" s="58">
        <v>0</v>
      </c>
    </row>
    <row r="4021" spans="1:5" x14ac:dyDescent="0.3">
      <c r="A4021" t="s">
        <v>4012</v>
      </c>
      <c r="B4021" t="s">
        <v>10355</v>
      </c>
      <c r="C4021" s="57">
        <v>41574</v>
      </c>
      <c r="D4021" s="58">
        <v>246394.5931</v>
      </c>
      <c r="E4021" s="58">
        <v>232310.77104475652</v>
      </c>
    </row>
    <row r="4022" spans="1:5" x14ac:dyDescent="0.3">
      <c r="A4022" t="s">
        <v>4013</v>
      </c>
      <c r="B4022" t="s">
        <v>10356</v>
      </c>
      <c r="C4022" s="57">
        <v>42557</v>
      </c>
      <c r="D4022" s="58">
        <v>40332.216</v>
      </c>
      <c r="E4022" s="58">
        <v>48903.204943085133</v>
      </c>
    </row>
    <row r="4023" spans="1:5" x14ac:dyDescent="0.3">
      <c r="A4023" t="s">
        <v>4014</v>
      </c>
      <c r="B4023" t="s">
        <v>10356</v>
      </c>
      <c r="C4023" s="57">
        <v>42557</v>
      </c>
      <c r="D4023" s="58">
        <v>62578.107999999993</v>
      </c>
      <c r="E4023" s="58">
        <v>65711.113196632883</v>
      </c>
    </row>
    <row r="4024" spans="1:5" x14ac:dyDescent="0.3">
      <c r="A4024" t="s">
        <v>4015</v>
      </c>
      <c r="B4024" t="s">
        <v>10356</v>
      </c>
      <c r="C4024" s="57">
        <v>42557</v>
      </c>
      <c r="D4024" s="58">
        <v>0</v>
      </c>
      <c r="E4024" s="58">
        <v>2388.654443123381</v>
      </c>
    </row>
    <row r="4025" spans="1:5" x14ac:dyDescent="0.3">
      <c r="A4025" t="s">
        <v>4016</v>
      </c>
      <c r="B4025" t="s">
        <v>10357</v>
      </c>
      <c r="C4025" s="57">
        <v>41846</v>
      </c>
      <c r="D4025" s="58">
        <v>0</v>
      </c>
      <c r="E4025" s="58">
        <v>0</v>
      </c>
    </row>
    <row r="4026" spans="1:5" x14ac:dyDescent="0.3">
      <c r="A4026" t="s">
        <v>4017</v>
      </c>
      <c r="B4026" t="s">
        <v>10358</v>
      </c>
      <c r="C4026" s="57">
        <v>41856</v>
      </c>
      <c r="D4026" s="58">
        <v>3688</v>
      </c>
      <c r="E4026" s="58">
        <v>0</v>
      </c>
    </row>
    <row r="4027" spans="1:5" x14ac:dyDescent="0.3">
      <c r="A4027" t="s">
        <v>4018</v>
      </c>
      <c r="B4027" t="s">
        <v>10359</v>
      </c>
      <c r="C4027" s="57">
        <v>41535</v>
      </c>
      <c r="D4027" s="58">
        <v>310819.08160000003</v>
      </c>
      <c r="E4027" s="58">
        <v>360080.66774111748</v>
      </c>
    </row>
    <row r="4028" spans="1:5" x14ac:dyDescent="0.3">
      <c r="A4028" t="s">
        <v>4019</v>
      </c>
      <c r="B4028" t="s">
        <v>10360</v>
      </c>
      <c r="C4028" s="57">
        <v>13839</v>
      </c>
      <c r="D4028" s="58">
        <v>0</v>
      </c>
      <c r="E4028" s="58">
        <v>0</v>
      </c>
    </row>
    <row r="4029" spans="1:5" x14ac:dyDescent="0.3">
      <c r="A4029" t="s">
        <v>4020</v>
      </c>
      <c r="B4029" t="s">
        <v>10361</v>
      </c>
      <c r="C4029" s="57">
        <v>41631</v>
      </c>
      <c r="D4029" s="58">
        <v>0</v>
      </c>
      <c r="E4029" s="58">
        <v>15328.483566193911</v>
      </c>
    </row>
    <row r="4030" spans="1:5" x14ac:dyDescent="0.3">
      <c r="A4030" t="s">
        <v>4021</v>
      </c>
      <c r="B4030" t="s">
        <v>10362</v>
      </c>
      <c r="C4030" s="57">
        <v>41441</v>
      </c>
      <c r="D4030" s="58">
        <v>0</v>
      </c>
      <c r="E4030" s="58">
        <v>0</v>
      </c>
    </row>
    <row r="4031" spans="1:5" x14ac:dyDescent="0.3">
      <c r="A4031" t="s">
        <v>4022</v>
      </c>
      <c r="B4031" t="s">
        <v>10363</v>
      </c>
      <c r="C4031" s="57">
        <v>41248</v>
      </c>
      <c r="D4031" s="58">
        <v>20284</v>
      </c>
      <c r="E4031" s="58">
        <v>16879.824731405224</v>
      </c>
    </row>
    <row r="4032" spans="1:5" x14ac:dyDescent="0.3">
      <c r="A4032" t="s">
        <v>4023</v>
      </c>
      <c r="B4032" t="s">
        <v>10364</v>
      </c>
      <c r="C4032" s="57">
        <v>42709</v>
      </c>
      <c r="D4032" s="58">
        <v>3671.5495000000001</v>
      </c>
      <c r="E4032" s="58">
        <v>22905.398197606788</v>
      </c>
    </row>
    <row r="4033" spans="1:5" x14ac:dyDescent="0.3">
      <c r="A4033" t="s">
        <v>4024</v>
      </c>
      <c r="B4033" t="s">
        <v>10365</v>
      </c>
      <c r="C4033" s="57">
        <v>41371</v>
      </c>
      <c r="D4033" s="58">
        <v>0</v>
      </c>
      <c r="E4033" s="58">
        <v>0</v>
      </c>
    </row>
    <row r="4034" spans="1:5" x14ac:dyDescent="0.3">
      <c r="A4034" t="s">
        <v>4025</v>
      </c>
      <c r="B4034" t="s">
        <v>10366</v>
      </c>
      <c r="C4034" s="57">
        <v>41496</v>
      </c>
      <c r="D4034" s="58">
        <v>0</v>
      </c>
      <c r="E4034" s="58">
        <v>0</v>
      </c>
    </row>
    <row r="4035" spans="1:5" x14ac:dyDescent="0.3">
      <c r="A4035" t="s">
        <v>4026</v>
      </c>
      <c r="B4035" t="s">
        <v>10367</v>
      </c>
      <c r="C4035" s="57">
        <v>41444</v>
      </c>
      <c r="D4035" s="58">
        <v>0</v>
      </c>
      <c r="E4035" s="58">
        <v>0</v>
      </c>
    </row>
    <row r="4036" spans="1:5" x14ac:dyDescent="0.3">
      <c r="A4036" t="s">
        <v>4027</v>
      </c>
      <c r="B4036" t="s">
        <v>10368</v>
      </c>
      <c r="C4036" s="57">
        <v>40934</v>
      </c>
      <c r="D4036" s="58">
        <v>29504</v>
      </c>
      <c r="E4036" s="58">
        <v>0</v>
      </c>
    </row>
    <row r="4037" spans="1:5" x14ac:dyDescent="0.3">
      <c r="A4037" t="s">
        <v>4028</v>
      </c>
      <c r="B4037" t="s">
        <v>10369</v>
      </c>
      <c r="C4037" s="57">
        <v>40874</v>
      </c>
      <c r="D4037" s="58">
        <v>17742.853999999999</v>
      </c>
      <c r="E4037" s="58">
        <v>74592.798212031426</v>
      </c>
    </row>
    <row r="4038" spans="1:5" x14ac:dyDescent="0.3">
      <c r="A4038" t="s">
        <v>4029</v>
      </c>
      <c r="B4038" t="s">
        <v>10370</v>
      </c>
      <c r="C4038" s="57">
        <v>43227</v>
      </c>
      <c r="D4038" s="58">
        <v>0</v>
      </c>
      <c r="E4038" s="58">
        <v>154938.9146526611</v>
      </c>
    </row>
    <row r="4039" spans="1:5" x14ac:dyDescent="0.3">
      <c r="A4039" t="s">
        <v>4030</v>
      </c>
      <c r="B4039" t="s">
        <v>10371</v>
      </c>
      <c r="C4039" s="57">
        <v>47595</v>
      </c>
      <c r="D4039" s="58">
        <v>191970.14880000002</v>
      </c>
      <c r="E4039" s="58">
        <v>243601.65806838058</v>
      </c>
    </row>
    <row r="4040" spans="1:5" x14ac:dyDescent="0.3">
      <c r="A4040" t="s">
        <v>4031</v>
      </c>
      <c r="B4040" t="s">
        <v>10371</v>
      </c>
      <c r="C4040" s="57">
        <v>47595</v>
      </c>
      <c r="D4040" s="58">
        <v>509553.01560000004</v>
      </c>
      <c r="E4040" s="58">
        <v>528771.04033838341</v>
      </c>
    </row>
    <row r="4041" spans="1:5" x14ac:dyDescent="0.3">
      <c r="A4041" t="s">
        <v>4032</v>
      </c>
      <c r="B4041" t="s">
        <v>10372</v>
      </c>
      <c r="C4041" s="57">
        <v>42600</v>
      </c>
      <c r="D4041" s="58">
        <v>0</v>
      </c>
      <c r="E4041" s="58">
        <v>10551.174679947149</v>
      </c>
    </row>
    <row r="4042" spans="1:5" x14ac:dyDescent="0.3">
      <c r="A4042" t="s">
        <v>4033</v>
      </c>
      <c r="B4042" t="s">
        <v>10373</v>
      </c>
      <c r="C4042" s="57">
        <v>20281</v>
      </c>
      <c r="D4042" s="58">
        <v>108002.16870000001</v>
      </c>
      <c r="E4042" s="58">
        <v>166594.52095684811</v>
      </c>
    </row>
    <row r="4043" spans="1:5" x14ac:dyDescent="0.3">
      <c r="A4043" t="s">
        <v>4034</v>
      </c>
      <c r="B4043" t="s">
        <v>10374</v>
      </c>
      <c r="C4043" s="57">
        <v>76819</v>
      </c>
      <c r="D4043" s="58">
        <v>25816</v>
      </c>
      <c r="E4043" s="58">
        <v>0</v>
      </c>
    </row>
    <row r="4044" spans="1:5" x14ac:dyDescent="0.3">
      <c r="A4044" t="s">
        <v>4035</v>
      </c>
      <c r="B4044" t="s">
        <v>10375</v>
      </c>
      <c r="C4044" s="57">
        <v>77196</v>
      </c>
      <c r="D4044" s="58">
        <v>0</v>
      </c>
      <c r="E4044" s="58">
        <v>0</v>
      </c>
    </row>
    <row r="4045" spans="1:5" x14ac:dyDescent="0.3">
      <c r="A4045" t="s">
        <v>4036</v>
      </c>
      <c r="B4045" t="s">
        <v>10376</v>
      </c>
      <c r="C4045" s="57">
        <v>80095</v>
      </c>
      <c r="D4045" s="58">
        <v>0</v>
      </c>
      <c r="E4045" s="58">
        <v>6390.2927467644849</v>
      </c>
    </row>
    <row r="4046" spans="1:5" x14ac:dyDescent="0.3">
      <c r="A4046" t="s">
        <v>4037</v>
      </c>
      <c r="B4046" t="s">
        <v>10377</v>
      </c>
      <c r="C4046" s="57">
        <v>41631</v>
      </c>
      <c r="D4046" s="58">
        <v>0</v>
      </c>
      <c r="E4046" s="58">
        <v>760.25990877905451</v>
      </c>
    </row>
    <row r="4047" spans="1:5" x14ac:dyDescent="0.3">
      <c r="A4047" t="s">
        <v>4038</v>
      </c>
      <c r="B4047" t="s">
        <v>10378</v>
      </c>
      <c r="C4047" s="57">
        <v>41816</v>
      </c>
      <c r="D4047" s="58">
        <v>28713.158400000004</v>
      </c>
      <c r="E4047" s="58">
        <v>34679.153001131068</v>
      </c>
    </row>
    <row r="4048" spans="1:5" x14ac:dyDescent="0.3">
      <c r="A4048" t="s">
        <v>4039</v>
      </c>
      <c r="B4048" t="s">
        <v>10379</v>
      </c>
      <c r="C4048" s="57">
        <v>41375</v>
      </c>
      <c r="D4048" s="58">
        <v>0</v>
      </c>
      <c r="E4048" s="58">
        <v>8676.2093643771841</v>
      </c>
    </row>
    <row r="4049" spans="1:5" x14ac:dyDescent="0.3">
      <c r="A4049" t="s">
        <v>4040</v>
      </c>
      <c r="B4049" t="s">
        <v>10380</v>
      </c>
      <c r="C4049" s="57">
        <v>41570</v>
      </c>
      <c r="D4049" s="58">
        <v>0</v>
      </c>
      <c r="E4049" s="58">
        <v>0</v>
      </c>
    </row>
    <row r="4050" spans="1:5" x14ac:dyDescent="0.3">
      <c r="A4050" t="s">
        <v>4041</v>
      </c>
      <c r="B4050" t="s">
        <v>10381</v>
      </c>
      <c r="C4050" s="57">
        <v>41780</v>
      </c>
      <c r="D4050" s="58">
        <v>44141.661599999999</v>
      </c>
      <c r="E4050" s="58">
        <v>48538.485662522202</v>
      </c>
    </row>
    <row r="4051" spans="1:5" x14ac:dyDescent="0.3">
      <c r="A4051" t="s">
        <v>4042</v>
      </c>
      <c r="B4051" t="s">
        <v>10382</v>
      </c>
      <c r="C4051" s="57">
        <v>41639</v>
      </c>
      <c r="D4051" s="58">
        <v>98920.839600000007</v>
      </c>
      <c r="E4051" s="58">
        <v>144074.38960490638</v>
      </c>
    </row>
    <row r="4052" spans="1:5" x14ac:dyDescent="0.3">
      <c r="A4052" t="s">
        <v>4043</v>
      </c>
      <c r="B4052" t="s">
        <v>10383</v>
      </c>
      <c r="C4052" s="57">
        <v>41631</v>
      </c>
      <c r="D4052" s="58">
        <v>0</v>
      </c>
      <c r="E4052" s="58">
        <v>0</v>
      </c>
    </row>
    <row r="4053" spans="1:5" x14ac:dyDescent="0.3">
      <c r="A4053" t="s">
        <v>4044</v>
      </c>
      <c r="B4053" t="s">
        <v>10384</v>
      </c>
      <c r="C4053" s="57">
        <v>20281</v>
      </c>
      <c r="D4053" s="58">
        <v>563140.70449999999</v>
      </c>
      <c r="E4053" s="58">
        <v>742840.71046371816</v>
      </c>
    </row>
    <row r="4054" spans="1:5" x14ac:dyDescent="0.3">
      <c r="A4054" t="s">
        <v>4045</v>
      </c>
      <c r="B4054" t="s">
        <v>10385</v>
      </c>
      <c r="C4054" s="57">
        <v>47100</v>
      </c>
      <c r="D4054" s="58">
        <v>178532.92079999999</v>
      </c>
      <c r="E4054" s="58">
        <v>80181.735919812592</v>
      </c>
    </row>
    <row r="4055" spans="1:5" x14ac:dyDescent="0.3">
      <c r="A4055" t="s">
        <v>4046</v>
      </c>
      <c r="B4055" t="s">
        <v>10386</v>
      </c>
      <c r="C4055" s="57">
        <v>52274</v>
      </c>
      <c r="D4055" s="58">
        <v>7376</v>
      </c>
      <c r="E4055" s="58">
        <v>1849.2808591922949</v>
      </c>
    </row>
    <row r="4056" spans="1:5" x14ac:dyDescent="0.3">
      <c r="A4056" t="s">
        <v>4047</v>
      </c>
      <c r="B4056" t="s">
        <v>10387</v>
      </c>
      <c r="C4056" s="57">
        <v>74049</v>
      </c>
      <c r="D4056" s="58">
        <v>23972</v>
      </c>
      <c r="E4056" s="58">
        <v>0</v>
      </c>
    </row>
    <row r="4057" spans="1:5" x14ac:dyDescent="0.3">
      <c r="A4057" t="s">
        <v>4048</v>
      </c>
      <c r="B4057" t="s">
        <v>10388</v>
      </c>
      <c r="C4057" s="57">
        <v>85255</v>
      </c>
      <c r="D4057" s="58">
        <v>0</v>
      </c>
      <c r="E4057" s="58">
        <v>10443.299963160931</v>
      </c>
    </row>
    <row r="4058" spans="1:5" x14ac:dyDescent="0.3">
      <c r="A4058" t="s">
        <v>4049</v>
      </c>
      <c r="B4058" t="s">
        <v>10389</v>
      </c>
      <c r="C4058" s="57">
        <v>40862</v>
      </c>
      <c r="D4058" s="58">
        <v>0</v>
      </c>
      <c r="E4058" s="58">
        <v>0</v>
      </c>
    </row>
    <row r="4059" spans="1:5" x14ac:dyDescent="0.3">
      <c r="A4059" t="s">
        <v>4050</v>
      </c>
      <c r="B4059" t="s">
        <v>10390</v>
      </c>
      <c r="C4059" s="57">
        <v>81316</v>
      </c>
      <c r="D4059" s="58">
        <v>417116.39599999995</v>
      </c>
      <c r="E4059" s="58">
        <v>419730.24923262006</v>
      </c>
    </row>
    <row r="4060" spans="1:5" x14ac:dyDescent="0.3">
      <c r="A4060" t="s">
        <v>4051</v>
      </c>
      <c r="B4060" t="s">
        <v>10391</v>
      </c>
      <c r="C4060" s="57">
        <v>42554</v>
      </c>
      <c r="D4060" s="58">
        <v>96715.963399999993</v>
      </c>
      <c r="E4060" s="58">
        <v>68967.902265321522</v>
      </c>
    </row>
    <row r="4061" spans="1:5" x14ac:dyDescent="0.3">
      <c r="A4061" t="s">
        <v>4052</v>
      </c>
      <c r="B4061" t="s">
        <v>10392</v>
      </c>
      <c r="C4061" s="57">
        <v>13662</v>
      </c>
      <c r="D4061" s="58">
        <v>0</v>
      </c>
      <c r="E4061" s="58">
        <v>0</v>
      </c>
    </row>
    <row r="4062" spans="1:5" x14ac:dyDescent="0.3">
      <c r="A4062" t="s">
        <v>4053</v>
      </c>
      <c r="B4062" t="s">
        <v>10393</v>
      </c>
      <c r="C4062" s="57">
        <v>42719</v>
      </c>
      <c r="D4062" s="58">
        <v>0</v>
      </c>
      <c r="E4062" s="58">
        <v>48697.729292063763</v>
      </c>
    </row>
    <row r="4063" spans="1:5" x14ac:dyDescent="0.3">
      <c r="A4063" t="s">
        <v>4054</v>
      </c>
      <c r="B4063" t="s">
        <v>10394</v>
      </c>
      <c r="C4063" s="57">
        <v>41567</v>
      </c>
      <c r="D4063" s="58">
        <v>90245.204899999997</v>
      </c>
      <c r="E4063" s="58">
        <v>240077.75065336414</v>
      </c>
    </row>
    <row r="4064" spans="1:5" x14ac:dyDescent="0.3">
      <c r="A4064" t="s">
        <v>4055</v>
      </c>
      <c r="B4064" t="s">
        <v>10395</v>
      </c>
      <c r="C4064" s="57">
        <v>41522</v>
      </c>
      <c r="D4064" s="58">
        <v>0</v>
      </c>
      <c r="E4064" s="58">
        <v>0</v>
      </c>
    </row>
    <row r="4065" spans="1:5" x14ac:dyDescent="0.3">
      <c r="A4065" t="s">
        <v>4056</v>
      </c>
      <c r="B4065" t="s">
        <v>10396</v>
      </c>
      <c r="C4065" s="57">
        <v>41401</v>
      </c>
      <c r="D4065" s="58">
        <v>7450.0370000000003</v>
      </c>
      <c r="E4065" s="58">
        <v>0</v>
      </c>
    </row>
    <row r="4066" spans="1:5" x14ac:dyDescent="0.3">
      <c r="A4066" t="s">
        <v>4057</v>
      </c>
      <c r="B4066" t="s">
        <v>10397</v>
      </c>
      <c r="C4066" s="57">
        <v>41574</v>
      </c>
      <c r="D4066" s="58">
        <v>10851.773700000002</v>
      </c>
      <c r="E4066" s="58">
        <v>14213.778159403</v>
      </c>
    </row>
    <row r="4067" spans="1:5" x14ac:dyDescent="0.3">
      <c r="A4067" t="s">
        <v>4058</v>
      </c>
      <c r="B4067" t="s">
        <v>10398</v>
      </c>
      <c r="C4067" s="57">
        <v>41846</v>
      </c>
      <c r="D4067" s="58">
        <v>0</v>
      </c>
      <c r="E4067" s="58">
        <v>0</v>
      </c>
    </row>
    <row r="4068" spans="1:5" x14ac:dyDescent="0.3">
      <c r="A4068" t="s">
        <v>4059</v>
      </c>
      <c r="B4068" t="s">
        <v>10399</v>
      </c>
      <c r="C4068" s="57">
        <v>41856</v>
      </c>
      <c r="D4068" s="58">
        <v>0</v>
      </c>
      <c r="E4068" s="58">
        <v>0</v>
      </c>
    </row>
    <row r="4069" spans="1:5" x14ac:dyDescent="0.3">
      <c r="A4069" t="s">
        <v>4060</v>
      </c>
      <c r="B4069" t="s">
        <v>10400</v>
      </c>
      <c r="C4069" s="57">
        <v>42561</v>
      </c>
      <c r="D4069" s="58">
        <v>0</v>
      </c>
      <c r="E4069" s="58">
        <v>0</v>
      </c>
    </row>
    <row r="4070" spans="1:5" x14ac:dyDescent="0.3">
      <c r="A4070" t="s">
        <v>4061</v>
      </c>
      <c r="B4070" t="s">
        <v>10401</v>
      </c>
      <c r="C4070" s="57">
        <v>41573</v>
      </c>
      <c r="D4070" s="58">
        <v>3437.9310999999998</v>
      </c>
      <c r="E4070" s="58">
        <v>6724.1906796742051</v>
      </c>
    </row>
    <row r="4071" spans="1:5" x14ac:dyDescent="0.3">
      <c r="A4071" t="s">
        <v>4062</v>
      </c>
      <c r="B4071" t="s">
        <v>10402</v>
      </c>
      <c r="C4071" s="57">
        <v>41735</v>
      </c>
      <c r="D4071" s="58">
        <v>0</v>
      </c>
      <c r="E4071" s="58">
        <v>0</v>
      </c>
    </row>
    <row r="4072" spans="1:5" x14ac:dyDescent="0.3">
      <c r="A4072" t="s">
        <v>4063</v>
      </c>
      <c r="B4072" t="s">
        <v>10403</v>
      </c>
      <c r="C4072" s="57">
        <v>41631</v>
      </c>
      <c r="D4072" s="58">
        <v>71665.070399999997</v>
      </c>
      <c r="E4072" s="58">
        <v>56932.166006745007</v>
      </c>
    </row>
    <row r="4073" spans="1:5" x14ac:dyDescent="0.3">
      <c r="A4073" t="s">
        <v>4064</v>
      </c>
      <c r="B4073" t="s">
        <v>10404</v>
      </c>
      <c r="C4073" s="57">
        <v>41248</v>
      </c>
      <c r="D4073" s="58">
        <v>227839.49790000002</v>
      </c>
      <c r="E4073" s="58">
        <v>312071.28187997529</v>
      </c>
    </row>
    <row r="4074" spans="1:5" x14ac:dyDescent="0.3">
      <c r="A4074" t="s">
        <v>4065</v>
      </c>
      <c r="B4074" t="s">
        <v>10405</v>
      </c>
      <c r="C4074" s="57">
        <v>42709</v>
      </c>
      <c r="D4074" s="58">
        <v>47704.928599999999</v>
      </c>
      <c r="E4074" s="58">
        <v>60199.22885798473</v>
      </c>
    </row>
    <row r="4075" spans="1:5" x14ac:dyDescent="0.3">
      <c r="A4075" t="s">
        <v>4066</v>
      </c>
      <c r="B4075" t="s">
        <v>10406</v>
      </c>
      <c r="C4075" s="57">
        <v>42546</v>
      </c>
      <c r="D4075" s="58">
        <v>133564.24400000001</v>
      </c>
      <c r="E4075" s="58">
        <v>54620.564932754642</v>
      </c>
    </row>
    <row r="4076" spans="1:5" x14ac:dyDescent="0.3">
      <c r="A4076" t="s">
        <v>4067</v>
      </c>
      <c r="B4076" t="s">
        <v>10407</v>
      </c>
      <c r="C4076" s="57">
        <v>41444</v>
      </c>
      <c r="D4076" s="58">
        <v>0</v>
      </c>
      <c r="E4076" s="58">
        <v>0</v>
      </c>
    </row>
    <row r="4077" spans="1:5" x14ac:dyDescent="0.3">
      <c r="A4077" t="s">
        <v>4068</v>
      </c>
      <c r="B4077" t="s">
        <v>10408</v>
      </c>
      <c r="C4077" s="57">
        <v>40662</v>
      </c>
      <c r="D4077" s="58">
        <v>26449.138800000001</v>
      </c>
      <c r="E4077" s="58">
        <v>0</v>
      </c>
    </row>
    <row r="4078" spans="1:5" x14ac:dyDescent="0.3">
      <c r="A4078" t="s">
        <v>4069</v>
      </c>
      <c r="B4078" t="s">
        <v>10409</v>
      </c>
      <c r="C4078" s="57">
        <v>41407</v>
      </c>
      <c r="D4078" s="58">
        <v>206966.55960000001</v>
      </c>
      <c r="E4078" s="58">
        <v>152611.90290484412</v>
      </c>
    </row>
    <row r="4079" spans="1:5" x14ac:dyDescent="0.3">
      <c r="A4079" t="s">
        <v>4070</v>
      </c>
      <c r="B4079" t="s">
        <v>10410</v>
      </c>
      <c r="C4079" s="57">
        <v>74531</v>
      </c>
      <c r="D4079" s="58">
        <v>258594.55439999999</v>
      </c>
      <c r="E4079" s="58">
        <v>522868.75226279476</v>
      </c>
    </row>
    <row r="4080" spans="1:5" x14ac:dyDescent="0.3">
      <c r="A4080" t="s">
        <v>4071</v>
      </c>
      <c r="B4080" t="s">
        <v>10411</v>
      </c>
      <c r="C4080" s="57">
        <v>76819</v>
      </c>
      <c r="D4080" s="58">
        <v>9220</v>
      </c>
      <c r="E4080" s="58">
        <v>0</v>
      </c>
    </row>
    <row r="4081" spans="1:5" x14ac:dyDescent="0.3">
      <c r="A4081" t="s">
        <v>4072</v>
      </c>
      <c r="B4081" t="s">
        <v>10412</v>
      </c>
      <c r="C4081" s="57">
        <v>80095</v>
      </c>
      <c r="D4081" s="58">
        <v>0</v>
      </c>
      <c r="E4081" s="58">
        <v>0</v>
      </c>
    </row>
    <row r="4082" spans="1:5" x14ac:dyDescent="0.3">
      <c r="A4082" t="s">
        <v>4073</v>
      </c>
      <c r="B4082" t="s">
        <v>10413</v>
      </c>
      <c r="C4082" s="57">
        <v>41816</v>
      </c>
      <c r="D4082" s="58">
        <v>28085.7</v>
      </c>
      <c r="E4082" s="58">
        <v>22042.400463317044</v>
      </c>
    </row>
    <row r="4083" spans="1:5" x14ac:dyDescent="0.3">
      <c r="A4083" t="s">
        <v>4074</v>
      </c>
      <c r="B4083" t="s">
        <v>10414</v>
      </c>
      <c r="C4083" s="57">
        <v>41375</v>
      </c>
      <c r="D4083" s="58">
        <v>96424.081000000006</v>
      </c>
      <c r="E4083" s="58">
        <v>108629.83980372072</v>
      </c>
    </row>
    <row r="4084" spans="1:5" x14ac:dyDescent="0.3">
      <c r="A4084" t="s">
        <v>4075</v>
      </c>
      <c r="B4084" t="s">
        <v>10415</v>
      </c>
      <c r="C4084" s="57">
        <v>41345</v>
      </c>
      <c r="D4084" s="58">
        <v>35740.588400000001</v>
      </c>
      <c r="E4084" s="58">
        <v>40987.255487487004</v>
      </c>
    </row>
    <row r="4085" spans="1:5" x14ac:dyDescent="0.3">
      <c r="A4085" t="s">
        <v>4076</v>
      </c>
      <c r="B4085" t="s">
        <v>10416</v>
      </c>
      <c r="C4085" s="57">
        <v>41496</v>
      </c>
      <c r="D4085" s="58">
        <v>0</v>
      </c>
      <c r="E4085" s="58">
        <v>0</v>
      </c>
    </row>
    <row r="4086" spans="1:5" x14ac:dyDescent="0.3">
      <c r="A4086" t="s">
        <v>4077</v>
      </c>
      <c r="B4086" t="s">
        <v>10417</v>
      </c>
      <c r="C4086" s="57">
        <v>95694</v>
      </c>
      <c r="D4086" s="58">
        <v>0</v>
      </c>
      <c r="E4086" s="58">
        <v>0</v>
      </c>
    </row>
    <row r="4087" spans="1:5" x14ac:dyDescent="0.3">
      <c r="A4087" t="s">
        <v>4078</v>
      </c>
      <c r="B4087" t="s">
        <v>10418</v>
      </c>
      <c r="C4087" s="57">
        <v>47100</v>
      </c>
      <c r="D4087" s="58">
        <v>405318.65760000004</v>
      </c>
      <c r="E4087" s="58">
        <v>357394.07360401313</v>
      </c>
    </row>
    <row r="4088" spans="1:5" x14ac:dyDescent="0.3">
      <c r="A4088" t="s">
        <v>4079</v>
      </c>
      <c r="B4088" t="s">
        <v>10419</v>
      </c>
      <c r="C4088" s="57">
        <v>40928</v>
      </c>
      <c r="D4088" s="58">
        <v>77059.964700000011</v>
      </c>
      <c r="E4088" s="58">
        <v>62325.901846055873</v>
      </c>
    </row>
    <row r="4089" spans="1:5" x14ac:dyDescent="0.3">
      <c r="A4089" t="s">
        <v>4080</v>
      </c>
      <c r="B4089" t="s">
        <v>10420</v>
      </c>
      <c r="C4089" s="57">
        <v>41506</v>
      </c>
      <c r="D4089" s="58">
        <v>23972</v>
      </c>
      <c r="E4089" s="58">
        <v>0</v>
      </c>
    </row>
    <row r="4090" spans="1:5" x14ac:dyDescent="0.3">
      <c r="A4090" t="s">
        <v>4081</v>
      </c>
      <c r="B4090" t="s">
        <v>10421</v>
      </c>
      <c r="C4090" s="57">
        <v>52274</v>
      </c>
      <c r="D4090" s="58">
        <v>5532</v>
      </c>
      <c r="E4090" s="58">
        <v>0</v>
      </c>
    </row>
    <row r="4091" spans="1:5" x14ac:dyDescent="0.3">
      <c r="A4091" t="s">
        <v>4082</v>
      </c>
      <c r="B4091" t="s">
        <v>10422</v>
      </c>
      <c r="C4091" s="57">
        <v>40378</v>
      </c>
      <c r="D4091" s="58">
        <v>85610.434099999999</v>
      </c>
      <c r="E4091" s="58">
        <v>72609.958179675246</v>
      </c>
    </row>
    <row r="4092" spans="1:5" x14ac:dyDescent="0.3">
      <c r="A4092" t="s">
        <v>4083</v>
      </c>
      <c r="B4092" t="s">
        <v>10423</v>
      </c>
      <c r="C4092" s="57">
        <v>85255</v>
      </c>
      <c r="D4092" s="58">
        <v>0</v>
      </c>
      <c r="E4092" s="58">
        <v>0</v>
      </c>
    </row>
    <row r="4093" spans="1:5" x14ac:dyDescent="0.3">
      <c r="A4093" t="s">
        <v>4084</v>
      </c>
      <c r="B4093" t="s">
        <v>10424</v>
      </c>
      <c r="C4093" s="57">
        <v>81316</v>
      </c>
      <c r="D4093" s="58">
        <v>58557.3678</v>
      </c>
      <c r="E4093" s="58">
        <v>91282.557966241875</v>
      </c>
    </row>
    <row r="4094" spans="1:5" x14ac:dyDescent="0.3">
      <c r="A4094" t="s">
        <v>4085</v>
      </c>
      <c r="B4094" t="s">
        <v>10425</v>
      </c>
      <c r="C4094" s="57">
        <v>41858</v>
      </c>
      <c r="D4094" s="58">
        <v>17086.8305</v>
      </c>
      <c r="E4094" s="58">
        <v>113782.14175308148</v>
      </c>
    </row>
    <row r="4095" spans="1:5" x14ac:dyDescent="0.3">
      <c r="A4095" t="s">
        <v>4086</v>
      </c>
      <c r="B4095" t="s">
        <v>10426</v>
      </c>
      <c r="C4095" s="57">
        <v>28601</v>
      </c>
      <c r="D4095" s="58">
        <v>0</v>
      </c>
      <c r="E4095" s="58">
        <v>0</v>
      </c>
    </row>
    <row r="4096" spans="1:5" x14ac:dyDescent="0.3">
      <c r="A4096" t="s">
        <v>4087</v>
      </c>
      <c r="B4096" t="s">
        <v>10427</v>
      </c>
      <c r="C4096" s="57">
        <v>10426</v>
      </c>
      <c r="D4096" s="58">
        <v>162709.67120000001</v>
      </c>
      <c r="E4096" s="58">
        <v>162998.69706397419</v>
      </c>
    </row>
    <row r="4097" spans="1:5" x14ac:dyDescent="0.3">
      <c r="A4097" t="s">
        <v>4088</v>
      </c>
      <c r="B4097" t="s">
        <v>10428</v>
      </c>
      <c r="C4097" s="57">
        <v>41545</v>
      </c>
      <c r="D4097" s="58">
        <v>197770.5796</v>
      </c>
      <c r="E4097" s="58">
        <v>255349.72841552718</v>
      </c>
    </row>
    <row r="4098" spans="1:5" x14ac:dyDescent="0.3">
      <c r="A4098" t="s">
        <v>4089</v>
      </c>
      <c r="B4098" t="s">
        <v>10428</v>
      </c>
      <c r="C4098" s="57">
        <v>41545</v>
      </c>
      <c r="D4098" s="58">
        <v>139030.82799999998</v>
      </c>
      <c r="E4098" s="58">
        <v>169152.69281206411</v>
      </c>
    </row>
    <row r="4099" spans="1:5" x14ac:dyDescent="0.3">
      <c r="A4099" t="s">
        <v>4090</v>
      </c>
      <c r="B4099" t="s">
        <v>10429</v>
      </c>
      <c r="C4099" s="57">
        <v>41617</v>
      </c>
      <c r="D4099" s="58">
        <v>0</v>
      </c>
      <c r="E4099" s="58">
        <v>34422.308437354361</v>
      </c>
    </row>
    <row r="4100" spans="1:5" x14ac:dyDescent="0.3">
      <c r="A4100" t="s">
        <v>4091</v>
      </c>
      <c r="B4100" t="s">
        <v>10430</v>
      </c>
      <c r="C4100" s="57">
        <v>41567</v>
      </c>
      <c r="D4100" s="58">
        <v>597438.73199999996</v>
      </c>
      <c r="E4100" s="58">
        <v>672886.52507349418</v>
      </c>
    </row>
    <row r="4101" spans="1:5" x14ac:dyDescent="0.3">
      <c r="A4101" t="s">
        <v>4092</v>
      </c>
      <c r="B4101" t="s">
        <v>10431</v>
      </c>
      <c r="C4101" s="57">
        <v>41574</v>
      </c>
      <c r="D4101" s="58">
        <v>0</v>
      </c>
      <c r="E4101" s="58">
        <v>13165.852339194033</v>
      </c>
    </row>
    <row r="4102" spans="1:5" x14ac:dyDescent="0.3">
      <c r="A4102" t="s">
        <v>4093</v>
      </c>
      <c r="B4102" t="s">
        <v>10432</v>
      </c>
      <c r="C4102" s="57">
        <v>41775</v>
      </c>
      <c r="D4102" s="58">
        <v>292316.12640000001</v>
      </c>
      <c r="E4102" s="58">
        <v>239851.72743724065</v>
      </c>
    </row>
    <row r="4103" spans="1:5" x14ac:dyDescent="0.3">
      <c r="A4103" t="s">
        <v>4094</v>
      </c>
      <c r="B4103" t="s">
        <v>10433</v>
      </c>
      <c r="C4103" s="57">
        <v>41780</v>
      </c>
      <c r="D4103" s="58">
        <v>23972</v>
      </c>
      <c r="E4103" s="58">
        <v>5301.271796351245</v>
      </c>
    </row>
    <row r="4104" spans="1:5" x14ac:dyDescent="0.3">
      <c r="A4104" t="s">
        <v>4095</v>
      </c>
      <c r="B4104" t="s">
        <v>10434</v>
      </c>
      <c r="C4104" s="57">
        <v>41856</v>
      </c>
      <c r="D4104" s="58">
        <v>0</v>
      </c>
      <c r="E4104" s="58">
        <v>0</v>
      </c>
    </row>
    <row r="4105" spans="1:5" x14ac:dyDescent="0.3">
      <c r="A4105" t="s">
        <v>4096</v>
      </c>
      <c r="B4105" t="s">
        <v>10435</v>
      </c>
      <c r="C4105" s="57">
        <v>41573</v>
      </c>
      <c r="D4105" s="58">
        <v>0</v>
      </c>
      <c r="E4105" s="58">
        <v>0</v>
      </c>
    </row>
    <row r="4106" spans="1:5" x14ac:dyDescent="0.3">
      <c r="A4106" t="s">
        <v>4097</v>
      </c>
      <c r="B4106" t="s">
        <v>10436</v>
      </c>
      <c r="C4106" s="57">
        <v>41735</v>
      </c>
      <c r="D4106" s="58">
        <v>1844</v>
      </c>
      <c r="E4106" s="58">
        <v>0</v>
      </c>
    </row>
    <row r="4107" spans="1:5" x14ac:dyDescent="0.3">
      <c r="A4107" t="s">
        <v>4098</v>
      </c>
      <c r="B4107" t="s">
        <v>10437</v>
      </c>
      <c r="C4107" s="57">
        <v>41631</v>
      </c>
      <c r="D4107" s="58">
        <v>5532</v>
      </c>
      <c r="E4107" s="58">
        <v>0</v>
      </c>
    </row>
    <row r="4108" spans="1:5" x14ac:dyDescent="0.3">
      <c r="A4108" t="s">
        <v>4099</v>
      </c>
      <c r="B4108" t="s">
        <v>10438</v>
      </c>
      <c r="C4108" s="57">
        <v>41580</v>
      </c>
      <c r="D4108" s="58">
        <v>0</v>
      </c>
      <c r="E4108" s="58">
        <v>0</v>
      </c>
    </row>
    <row r="4109" spans="1:5" x14ac:dyDescent="0.3">
      <c r="A4109" t="s">
        <v>4100</v>
      </c>
      <c r="B4109" t="s">
        <v>10439</v>
      </c>
      <c r="C4109" s="57">
        <v>41248</v>
      </c>
      <c r="D4109" s="58">
        <v>0</v>
      </c>
      <c r="E4109" s="58">
        <v>76878.714829644116</v>
      </c>
    </row>
    <row r="4110" spans="1:5" x14ac:dyDescent="0.3">
      <c r="A4110" t="s">
        <v>4101</v>
      </c>
      <c r="B4110" t="s">
        <v>10440</v>
      </c>
      <c r="C4110" s="57">
        <v>41570</v>
      </c>
      <c r="D4110" s="58">
        <v>155854.6612</v>
      </c>
      <c r="E4110" s="58">
        <v>131812.63013020635</v>
      </c>
    </row>
    <row r="4111" spans="1:5" x14ac:dyDescent="0.3">
      <c r="A4111" t="s">
        <v>4102</v>
      </c>
      <c r="B4111" t="s">
        <v>10441</v>
      </c>
      <c r="C4111" s="57">
        <v>42610</v>
      </c>
      <c r="D4111" s="58">
        <v>361170.15350000001</v>
      </c>
      <c r="E4111" s="58">
        <v>53495.585743412659</v>
      </c>
    </row>
    <row r="4112" spans="1:5" x14ac:dyDescent="0.3">
      <c r="A4112" t="s">
        <v>4103</v>
      </c>
      <c r="B4112" t="s">
        <v>10442</v>
      </c>
      <c r="C4112" s="57">
        <v>42546</v>
      </c>
      <c r="D4112" s="58">
        <v>0</v>
      </c>
      <c r="E4112" s="58">
        <v>0</v>
      </c>
    </row>
    <row r="4113" spans="1:5" x14ac:dyDescent="0.3">
      <c r="A4113" t="s">
        <v>4104</v>
      </c>
      <c r="B4113" t="s">
        <v>10443</v>
      </c>
      <c r="C4113" s="57">
        <v>41444</v>
      </c>
      <c r="D4113" s="58">
        <v>0</v>
      </c>
      <c r="E4113" s="58">
        <v>0</v>
      </c>
    </row>
    <row r="4114" spans="1:5" x14ac:dyDescent="0.3">
      <c r="A4114" t="s">
        <v>4105</v>
      </c>
      <c r="B4114" t="s">
        <v>10444</v>
      </c>
      <c r="C4114" s="57">
        <v>47595</v>
      </c>
      <c r="D4114" s="58">
        <v>144113.9216</v>
      </c>
      <c r="E4114" s="58">
        <v>244916.70223491729</v>
      </c>
    </row>
    <row r="4115" spans="1:5" x14ac:dyDescent="0.3">
      <c r="A4115" t="s">
        <v>4106</v>
      </c>
      <c r="B4115" t="s">
        <v>10445</v>
      </c>
      <c r="C4115" s="57">
        <v>42600</v>
      </c>
      <c r="D4115" s="58">
        <v>0</v>
      </c>
      <c r="E4115" s="58">
        <v>0</v>
      </c>
    </row>
    <row r="4116" spans="1:5" x14ac:dyDescent="0.3">
      <c r="A4116" t="s">
        <v>4107</v>
      </c>
      <c r="B4116" t="s">
        <v>10446</v>
      </c>
      <c r="C4116" s="57">
        <v>41782</v>
      </c>
      <c r="D4116" s="58">
        <v>12908</v>
      </c>
      <c r="E4116" s="58">
        <v>231.16010739903686</v>
      </c>
    </row>
    <row r="4117" spans="1:5" x14ac:dyDescent="0.3">
      <c r="A4117" t="s">
        <v>4108</v>
      </c>
      <c r="B4117" t="s">
        <v>10447</v>
      </c>
      <c r="C4117" s="57">
        <v>74531</v>
      </c>
      <c r="D4117" s="58">
        <v>166063.38159999999</v>
      </c>
      <c r="E4117" s="58">
        <v>234689.15170532881</v>
      </c>
    </row>
    <row r="4118" spans="1:5" x14ac:dyDescent="0.3">
      <c r="A4118" t="s">
        <v>4109</v>
      </c>
      <c r="B4118" t="s">
        <v>10448</v>
      </c>
      <c r="C4118" s="57">
        <v>76819</v>
      </c>
      <c r="D4118" s="58">
        <v>0</v>
      </c>
      <c r="E4118" s="58">
        <v>0</v>
      </c>
    </row>
    <row r="4119" spans="1:5" x14ac:dyDescent="0.3">
      <c r="A4119" t="s">
        <v>4110</v>
      </c>
      <c r="B4119" t="s">
        <v>10449</v>
      </c>
      <c r="C4119" s="57">
        <v>77196</v>
      </c>
      <c r="D4119" s="58">
        <v>3572.4261999999999</v>
      </c>
      <c r="E4119" s="58">
        <v>51456.239907025607</v>
      </c>
    </row>
    <row r="4120" spans="1:5" x14ac:dyDescent="0.3">
      <c r="A4120" t="s">
        <v>4111</v>
      </c>
      <c r="B4120" t="s">
        <v>10450</v>
      </c>
      <c r="C4120" s="57">
        <v>40712</v>
      </c>
      <c r="D4120" s="58">
        <v>118551.0963</v>
      </c>
      <c r="E4120" s="58">
        <v>153829.34613714571</v>
      </c>
    </row>
    <row r="4121" spans="1:5" x14ac:dyDescent="0.3">
      <c r="A4121" t="s">
        <v>4112</v>
      </c>
      <c r="B4121" t="s">
        <v>10451</v>
      </c>
      <c r="C4121" s="57">
        <v>83228</v>
      </c>
      <c r="D4121" s="58">
        <v>0</v>
      </c>
      <c r="E4121" s="58">
        <v>46124.146763021155</v>
      </c>
    </row>
    <row r="4122" spans="1:5" x14ac:dyDescent="0.3">
      <c r="A4122" t="s">
        <v>4113</v>
      </c>
      <c r="B4122" t="s">
        <v>10452</v>
      </c>
      <c r="C4122" s="57">
        <v>41816</v>
      </c>
      <c r="D4122" s="58">
        <v>0</v>
      </c>
      <c r="E4122" s="58">
        <v>0</v>
      </c>
    </row>
    <row r="4123" spans="1:5" x14ac:dyDescent="0.3">
      <c r="A4123" t="s">
        <v>4114</v>
      </c>
      <c r="B4123" t="s">
        <v>10453</v>
      </c>
      <c r="C4123" s="57">
        <v>41375</v>
      </c>
      <c r="D4123" s="58">
        <v>166285.99950000001</v>
      </c>
      <c r="E4123" s="58">
        <v>66466.236214136385</v>
      </c>
    </row>
    <row r="4124" spans="1:5" x14ac:dyDescent="0.3">
      <c r="A4124" t="s">
        <v>4115</v>
      </c>
      <c r="B4124" t="s">
        <v>10454</v>
      </c>
      <c r="C4124" s="57">
        <v>42738</v>
      </c>
      <c r="D4124" s="58">
        <v>0</v>
      </c>
      <c r="E4124" s="58">
        <v>0</v>
      </c>
    </row>
    <row r="4125" spans="1:5" x14ac:dyDescent="0.3">
      <c r="A4125" t="s">
        <v>4116</v>
      </c>
      <c r="B4125" t="s">
        <v>10455</v>
      </c>
      <c r="C4125" s="57">
        <v>41345</v>
      </c>
      <c r="D4125" s="58">
        <v>3662.0896000000002</v>
      </c>
      <c r="E4125" s="58">
        <v>9302.9100999923503</v>
      </c>
    </row>
    <row r="4126" spans="1:5" x14ac:dyDescent="0.3">
      <c r="A4126" t="s">
        <v>4117</v>
      </c>
      <c r="B4126" t="s">
        <v>10456</v>
      </c>
      <c r="C4126" s="57">
        <v>41639</v>
      </c>
      <c r="D4126" s="58">
        <v>94851.537500000006</v>
      </c>
      <c r="E4126" s="58">
        <v>116134.83795727612</v>
      </c>
    </row>
    <row r="4127" spans="1:5" x14ac:dyDescent="0.3">
      <c r="A4127" t="s">
        <v>4118</v>
      </c>
      <c r="B4127" t="s">
        <v>10457</v>
      </c>
      <c r="C4127" s="57">
        <v>41670</v>
      </c>
      <c r="D4127" s="58">
        <v>264150.91579999996</v>
      </c>
      <c r="E4127" s="58">
        <v>171870.10829682165</v>
      </c>
    </row>
    <row r="4128" spans="1:5" x14ac:dyDescent="0.3">
      <c r="A4128" t="s">
        <v>4119</v>
      </c>
      <c r="B4128" t="s">
        <v>10458</v>
      </c>
      <c r="C4128" s="57">
        <v>41631</v>
      </c>
      <c r="D4128" s="58">
        <v>0</v>
      </c>
      <c r="E4128" s="58">
        <v>0</v>
      </c>
    </row>
    <row r="4129" spans="1:5" x14ac:dyDescent="0.3">
      <c r="A4129" t="s">
        <v>4120</v>
      </c>
      <c r="B4129" t="s">
        <v>10459</v>
      </c>
      <c r="C4129" s="57">
        <v>40928</v>
      </c>
      <c r="D4129" s="58">
        <v>0</v>
      </c>
      <c r="E4129" s="58">
        <v>18770.200720801793</v>
      </c>
    </row>
    <row r="4130" spans="1:5" x14ac:dyDescent="0.3">
      <c r="A4130" t="s">
        <v>4121</v>
      </c>
      <c r="B4130" t="s">
        <v>10460</v>
      </c>
      <c r="C4130" s="57">
        <v>52274</v>
      </c>
      <c r="D4130" s="58">
        <v>0</v>
      </c>
      <c r="E4130" s="58">
        <v>1551.3411652113141</v>
      </c>
    </row>
    <row r="4131" spans="1:5" x14ac:dyDescent="0.3">
      <c r="A4131" t="s">
        <v>4122</v>
      </c>
      <c r="B4131" t="s">
        <v>10461</v>
      </c>
      <c r="C4131" s="57">
        <v>85255</v>
      </c>
      <c r="D4131" s="58">
        <v>0</v>
      </c>
      <c r="E4131" s="58">
        <v>0</v>
      </c>
    </row>
    <row r="4132" spans="1:5" x14ac:dyDescent="0.3">
      <c r="A4132" t="s">
        <v>4123</v>
      </c>
      <c r="B4132" t="s">
        <v>10462</v>
      </c>
      <c r="C4132" s="57">
        <v>81316</v>
      </c>
      <c r="D4132" s="58">
        <v>363801.55979999999</v>
      </c>
      <c r="E4132" s="58">
        <v>344171.71546078823</v>
      </c>
    </row>
    <row r="4133" spans="1:5" x14ac:dyDescent="0.3">
      <c r="A4133" t="s">
        <v>4124</v>
      </c>
      <c r="B4133" t="s">
        <v>10463</v>
      </c>
      <c r="C4133" s="57">
        <v>41735</v>
      </c>
      <c r="D4133" s="58">
        <v>113983.56700000001</v>
      </c>
      <c r="E4133" s="58">
        <v>116062.92147941864</v>
      </c>
    </row>
    <row r="4134" spans="1:5" x14ac:dyDescent="0.3">
      <c r="A4134" t="s">
        <v>4125</v>
      </c>
      <c r="B4134" t="s">
        <v>10464</v>
      </c>
      <c r="C4134" s="57">
        <v>10426</v>
      </c>
      <c r="D4134" s="58">
        <v>20075.883699999998</v>
      </c>
      <c r="E4134" s="58">
        <v>35562.698300522941</v>
      </c>
    </row>
    <row r="4135" spans="1:5" x14ac:dyDescent="0.3">
      <c r="A4135" t="s">
        <v>4126</v>
      </c>
      <c r="B4135" t="s">
        <v>10465</v>
      </c>
      <c r="C4135" s="57">
        <v>42719</v>
      </c>
      <c r="D4135" s="58">
        <v>76518.210800000001</v>
      </c>
      <c r="E4135" s="58">
        <v>95279.059378607446</v>
      </c>
    </row>
    <row r="4136" spans="1:5" x14ac:dyDescent="0.3">
      <c r="A4136" t="s">
        <v>4127</v>
      </c>
      <c r="B4136" t="s">
        <v>10466</v>
      </c>
      <c r="C4136" s="57">
        <v>41364</v>
      </c>
      <c r="D4136" s="58">
        <v>0</v>
      </c>
      <c r="E4136" s="58">
        <v>1176.3481020973209</v>
      </c>
    </row>
    <row r="4137" spans="1:5" x14ac:dyDescent="0.3">
      <c r="A4137" t="s">
        <v>4128</v>
      </c>
      <c r="B4137" t="s">
        <v>10467</v>
      </c>
      <c r="C4137" s="57">
        <v>41617</v>
      </c>
      <c r="D4137" s="58">
        <v>0</v>
      </c>
      <c r="E4137" s="58">
        <v>0</v>
      </c>
    </row>
    <row r="4138" spans="1:5" x14ac:dyDescent="0.3">
      <c r="A4138" t="s">
        <v>4129</v>
      </c>
      <c r="B4138" t="s">
        <v>10468</v>
      </c>
      <c r="C4138" s="57">
        <v>41567</v>
      </c>
      <c r="D4138" s="58">
        <v>228894.6275</v>
      </c>
      <c r="E4138" s="58">
        <v>345646.00325686653</v>
      </c>
    </row>
    <row r="4139" spans="1:5" x14ac:dyDescent="0.3">
      <c r="A4139" t="s">
        <v>4130</v>
      </c>
      <c r="B4139" t="s">
        <v>10469</v>
      </c>
      <c r="C4139" s="57">
        <v>41361</v>
      </c>
      <c r="D4139" s="58">
        <v>0</v>
      </c>
      <c r="E4139" s="58">
        <v>0</v>
      </c>
    </row>
    <row r="4140" spans="1:5" x14ac:dyDescent="0.3">
      <c r="A4140" t="s">
        <v>4131</v>
      </c>
      <c r="B4140" t="s">
        <v>10470</v>
      </c>
      <c r="C4140" s="57">
        <v>41775</v>
      </c>
      <c r="D4140" s="58">
        <v>0</v>
      </c>
      <c r="E4140" s="58">
        <v>0</v>
      </c>
    </row>
    <row r="4141" spans="1:5" x14ac:dyDescent="0.3">
      <c r="A4141" t="s">
        <v>4132</v>
      </c>
      <c r="B4141" t="s">
        <v>10471</v>
      </c>
      <c r="C4141" s="57">
        <v>41780</v>
      </c>
      <c r="D4141" s="58">
        <v>42247.070200000002</v>
      </c>
      <c r="E4141" s="58">
        <v>60897.846071457374</v>
      </c>
    </row>
    <row r="4142" spans="1:5" x14ac:dyDescent="0.3">
      <c r="A4142" t="s">
        <v>4133</v>
      </c>
      <c r="B4142" t="s">
        <v>10472</v>
      </c>
      <c r="C4142" s="57">
        <v>41856</v>
      </c>
      <c r="D4142" s="58">
        <v>44123.991800000003</v>
      </c>
      <c r="E4142" s="58">
        <v>0</v>
      </c>
    </row>
    <row r="4143" spans="1:5" x14ac:dyDescent="0.3">
      <c r="A4143" t="s">
        <v>4134</v>
      </c>
      <c r="B4143" t="s">
        <v>10473</v>
      </c>
      <c r="C4143" s="57">
        <v>42561</v>
      </c>
      <c r="D4143" s="58">
        <v>0</v>
      </c>
      <c r="E4143" s="58">
        <v>0</v>
      </c>
    </row>
    <row r="4144" spans="1:5" x14ac:dyDescent="0.3">
      <c r="A4144" t="s">
        <v>4135</v>
      </c>
      <c r="B4144" t="s">
        <v>10474</v>
      </c>
      <c r="C4144" s="57">
        <v>41735</v>
      </c>
      <c r="D4144" s="58">
        <v>0</v>
      </c>
      <c r="E4144" s="58">
        <v>0</v>
      </c>
    </row>
    <row r="4145" spans="1:5" x14ac:dyDescent="0.3">
      <c r="A4145" t="s">
        <v>4136</v>
      </c>
      <c r="B4145" t="s">
        <v>10475</v>
      </c>
      <c r="C4145" s="57">
        <v>41631</v>
      </c>
      <c r="D4145" s="58">
        <v>37764.310000000005</v>
      </c>
      <c r="E4145" s="58">
        <v>24872.827556136366</v>
      </c>
    </row>
    <row r="4146" spans="1:5" x14ac:dyDescent="0.3">
      <c r="A4146" t="s">
        <v>4137</v>
      </c>
      <c r="B4146" t="s">
        <v>10476</v>
      </c>
      <c r="C4146" s="57">
        <v>41580</v>
      </c>
      <c r="D4146" s="58">
        <v>24917.731299999999</v>
      </c>
      <c r="E4146" s="58">
        <v>20074.971104787466</v>
      </c>
    </row>
    <row r="4147" spans="1:5" x14ac:dyDescent="0.3">
      <c r="A4147" t="s">
        <v>4138</v>
      </c>
      <c r="B4147" t="s">
        <v>10477</v>
      </c>
      <c r="C4147" s="57">
        <v>41248</v>
      </c>
      <c r="D4147" s="58">
        <v>0</v>
      </c>
      <c r="E4147" s="58">
        <v>0</v>
      </c>
    </row>
    <row r="4148" spans="1:5" x14ac:dyDescent="0.3">
      <c r="A4148" t="s">
        <v>4139</v>
      </c>
      <c r="B4148" t="s">
        <v>10478</v>
      </c>
      <c r="C4148" s="57">
        <v>42709</v>
      </c>
      <c r="D4148" s="58">
        <v>53230.081600000005</v>
      </c>
      <c r="E4148" s="58">
        <v>137226.91353461935</v>
      </c>
    </row>
    <row r="4149" spans="1:5" x14ac:dyDescent="0.3">
      <c r="A4149" t="s">
        <v>4140</v>
      </c>
      <c r="B4149" t="s">
        <v>10479</v>
      </c>
      <c r="C4149" s="57">
        <v>41862</v>
      </c>
      <c r="D4149" s="58">
        <v>0</v>
      </c>
      <c r="E4149" s="58">
        <v>0</v>
      </c>
    </row>
    <row r="4150" spans="1:5" x14ac:dyDescent="0.3">
      <c r="A4150" t="s">
        <v>4141</v>
      </c>
      <c r="B4150" t="s">
        <v>10480</v>
      </c>
      <c r="C4150" s="57">
        <v>40662</v>
      </c>
      <c r="D4150" s="58">
        <v>110049.5794</v>
      </c>
      <c r="E4150" s="58">
        <v>88220.970766023544</v>
      </c>
    </row>
    <row r="4151" spans="1:5" x14ac:dyDescent="0.3">
      <c r="A4151" t="s">
        <v>4142</v>
      </c>
      <c r="B4151" t="s">
        <v>10481</v>
      </c>
      <c r="C4151" s="57">
        <v>47595</v>
      </c>
      <c r="D4151" s="58">
        <v>226909.35719999997</v>
      </c>
      <c r="E4151" s="58">
        <v>298232.49678368634</v>
      </c>
    </row>
    <row r="4152" spans="1:5" x14ac:dyDescent="0.3">
      <c r="A4152" t="s">
        <v>4143</v>
      </c>
      <c r="B4152" t="s">
        <v>10482</v>
      </c>
      <c r="C4152" s="57">
        <v>42600</v>
      </c>
      <c r="D4152" s="58">
        <v>0</v>
      </c>
      <c r="E4152" s="58">
        <v>0</v>
      </c>
    </row>
    <row r="4153" spans="1:5" x14ac:dyDescent="0.3">
      <c r="A4153" t="s">
        <v>4144</v>
      </c>
      <c r="B4153" t="s">
        <v>10483</v>
      </c>
      <c r="C4153" s="57">
        <v>74531</v>
      </c>
      <c r="D4153" s="58">
        <v>276371.92479999998</v>
      </c>
      <c r="E4153" s="58">
        <v>252570.67023546321</v>
      </c>
    </row>
    <row r="4154" spans="1:5" x14ac:dyDescent="0.3">
      <c r="A4154" t="s">
        <v>4145</v>
      </c>
      <c r="B4154" t="s">
        <v>10484</v>
      </c>
      <c r="C4154" s="57">
        <v>76819</v>
      </c>
      <c r="D4154" s="58">
        <v>0</v>
      </c>
      <c r="E4154" s="58">
        <v>0</v>
      </c>
    </row>
    <row r="4155" spans="1:5" x14ac:dyDescent="0.3">
      <c r="A4155" t="s">
        <v>4146</v>
      </c>
      <c r="B4155" t="s">
        <v>10485</v>
      </c>
      <c r="C4155" s="57">
        <v>77196</v>
      </c>
      <c r="D4155" s="58">
        <v>0</v>
      </c>
      <c r="E4155" s="58">
        <v>58046.871413535919</v>
      </c>
    </row>
    <row r="4156" spans="1:5" x14ac:dyDescent="0.3">
      <c r="A4156" t="s">
        <v>4147</v>
      </c>
      <c r="B4156" t="s">
        <v>10486</v>
      </c>
      <c r="C4156" s="57">
        <v>83280</v>
      </c>
      <c r="D4156" s="58">
        <v>161363.07200000001</v>
      </c>
      <c r="E4156" s="58">
        <v>67524.435816896425</v>
      </c>
    </row>
    <row r="4157" spans="1:5" x14ac:dyDescent="0.3">
      <c r="A4157" t="s">
        <v>4148</v>
      </c>
      <c r="B4157" t="s">
        <v>10487</v>
      </c>
      <c r="C4157" s="57">
        <v>41816</v>
      </c>
      <c r="D4157" s="58">
        <v>81326.589000000007</v>
      </c>
      <c r="E4157" s="58">
        <v>79709.14192246343</v>
      </c>
    </row>
    <row r="4158" spans="1:5" x14ac:dyDescent="0.3">
      <c r="A4158" t="s">
        <v>4149</v>
      </c>
      <c r="B4158" t="s">
        <v>10488</v>
      </c>
      <c r="C4158" s="57">
        <v>41780</v>
      </c>
      <c r="D4158" s="58">
        <v>53221.001500000006</v>
      </c>
      <c r="E4158" s="58">
        <v>50084.689936457988</v>
      </c>
    </row>
    <row r="4159" spans="1:5" x14ac:dyDescent="0.3">
      <c r="A4159" t="s">
        <v>4150</v>
      </c>
      <c r="B4159" t="s">
        <v>10489</v>
      </c>
      <c r="C4159" s="57">
        <v>42610</v>
      </c>
      <c r="D4159" s="58">
        <v>0</v>
      </c>
      <c r="E4159" s="58">
        <v>0</v>
      </c>
    </row>
    <row r="4160" spans="1:5" x14ac:dyDescent="0.3">
      <c r="A4160" t="s">
        <v>4151</v>
      </c>
      <c r="B4160" t="s">
        <v>10490</v>
      </c>
      <c r="C4160" s="57">
        <v>42546</v>
      </c>
      <c r="D4160" s="58">
        <v>5532</v>
      </c>
      <c r="E4160" s="58">
        <v>0</v>
      </c>
    </row>
    <row r="4161" spans="1:5" x14ac:dyDescent="0.3">
      <c r="A4161" t="s">
        <v>4152</v>
      </c>
      <c r="B4161" t="s">
        <v>10491</v>
      </c>
      <c r="C4161" s="57">
        <v>41631</v>
      </c>
      <c r="D4161" s="58">
        <v>32565.184800000003</v>
      </c>
      <c r="E4161" s="58">
        <v>0</v>
      </c>
    </row>
    <row r="4162" spans="1:5" x14ac:dyDescent="0.3">
      <c r="A4162" t="s">
        <v>4153</v>
      </c>
      <c r="B4162" t="s">
        <v>10492</v>
      </c>
      <c r="C4162" s="57">
        <v>47100</v>
      </c>
      <c r="D4162" s="58">
        <v>9220</v>
      </c>
      <c r="E4162" s="58">
        <v>0</v>
      </c>
    </row>
    <row r="4163" spans="1:5" x14ac:dyDescent="0.3">
      <c r="A4163" t="s">
        <v>4154</v>
      </c>
      <c r="B4163" t="s">
        <v>10493</v>
      </c>
      <c r="C4163" s="57">
        <v>40928</v>
      </c>
      <c r="D4163" s="58">
        <v>0</v>
      </c>
      <c r="E4163" s="58">
        <v>0</v>
      </c>
    </row>
    <row r="4164" spans="1:5" x14ac:dyDescent="0.3">
      <c r="A4164" t="s">
        <v>4155</v>
      </c>
      <c r="B4164" t="s">
        <v>10494</v>
      </c>
      <c r="C4164" s="57">
        <v>41506</v>
      </c>
      <c r="D4164" s="58">
        <v>0</v>
      </c>
      <c r="E4164" s="58">
        <v>0</v>
      </c>
    </row>
    <row r="4165" spans="1:5" x14ac:dyDescent="0.3">
      <c r="A4165" t="s">
        <v>4156</v>
      </c>
      <c r="B4165" t="s">
        <v>10495</v>
      </c>
      <c r="C4165" s="57">
        <v>81316</v>
      </c>
      <c r="D4165" s="58">
        <v>97834.152000000002</v>
      </c>
      <c r="E4165" s="58">
        <v>226125.95394901338</v>
      </c>
    </row>
    <row r="4166" spans="1:5" x14ac:dyDescent="0.3">
      <c r="A4166" t="s">
        <v>4157</v>
      </c>
      <c r="B4166" t="s">
        <v>10495</v>
      </c>
      <c r="C4166" s="57">
        <v>81316</v>
      </c>
      <c r="D4166" s="58">
        <v>0</v>
      </c>
      <c r="E4166" s="58">
        <v>153731.74520291056</v>
      </c>
    </row>
    <row r="4167" spans="1:5" x14ac:dyDescent="0.3">
      <c r="A4167" t="s">
        <v>4158</v>
      </c>
      <c r="B4167" t="s">
        <v>10496</v>
      </c>
      <c r="C4167" s="57">
        <v>42719</v>
      </c>
      <c r="D4167" s="58">
        <v>0</v>
      </c>
      <c r="E4167" s="58">
        <v>0</v>
      </c>
    </row>
    <row r="4168" spans="1:5" x14ac:dyDescent="0.3">
      <c r="A4168" t="s">
        <v>4159</v>
      </c>
      <c r="B4168" t="s">
        <v>10497</v>
      </c>
      <c r="C4168" s="57">
        <v>41545</v>
      </c>
      <c r="D4168" s="58">
        <v>225969.12090000001</v>
      </c>
      <c r="E4168" s="58">
        <v>284527.27086056117</v>
      </c>
    </row>
    <row r="4169" spans="1:5" x14ac:dyDescent="0.3">
      <c r="A4169" t="s">
        <v>4160</v>
      </c>
      <c r="B4169" t="s">
        <v>10498</v>
      </c>
      <c r="C4169" s="57">
        <v>41775</v>
      </c>
      <c r="D4169" s="58">
        <v>0</v>
      </c>
      <c r="E4169" s="58">
        <v>0</v>
      </c>
    </row>
    <row r="4170" spans="1:5" x14ac:dyDescent="0.3">
      <c r="A4170" t="s">
        <v>4161</v>
      </c>
      <c r="B4170" t="s">
        <v>10499</v>
      </c>
      <c r="C4170" s="57">
        <v>41573</v>
      </c>
      <c r="D4170" s="58">
        <v>3689.2354000000005</v>
      </c>
      <c r="E4170" s="58">
        <v>70139.113476143306</v>
      </c>
    </row>
    <row r="4171" spans="1:5" x14ac:dyDescent="0.3">
      <c r="A4171" t="s">
        <v>4162</v>
      </c>
      <c r="B4171" t="s">
        <v>10500</v>
      </c>
      <c r="C4171" s="57">
        <v>41735</v>
      </c>
      <c r="D4171" s="58">
        <v>0</v>
      </c>
      <c r="E4171" s="58">
        <v>0</v>
      </c>
    </row>
    <row r="4172" spans="1:5" x14ac:dyDescent="0.3">
      <c r="A4172" t="s">
        <v>4163</v>
      </c>
      <c r="B4172" t="s">
        <v>10501</v>
      </c>
      <c r="C4172" s="57">
        <v>41631</v>
      </c>
      <c r="D4172" s="58">
        <v>1844</v>
      </c>
      <c r="E4172" s="58">
        <v>0</v>
      </c>
    </row>
    <row r="4173" spans="1:5" x14ac:dyDescent="0.3">
      <c r="A4173" t="s">
        <v>4164</v>
      </c>
      <c r="B4173" t="s">
        <v>10502</v>
      </c>
      <c r="C4173" s="57">
        <v>42594</v>
      </c>
      <c r="D4173" s="58">
        <v>658576.77880000009</v>
      </c>
      <c r="E4173" s="58">
        <v>426110.26819683344</v>
      </c>
    </row>
    <row r="4174" spans="1:5" x14ac:dyDescent="0.3">
      <c r="A4174" t="s">
        <v>4165</v>
      </c>
      <c r="B4174" t="s">
        <v>10503</v>
      </c>
      <c r="C4174" s="57">
        <v>41444</v>
      </c>
      <c r="D4174" s="58">
        <v>0</v>
      </c>
      <c r="E4174" s="58">
        <v>0</v>
      </c>
    </row>
    <row r="4175" spans="1:5" x14ac:dyDescent="0.3">
      <c r="A4175" t="s">
        <v>4166</v>
      </c>
      <c r="B4175" t="s">
        <v>10504</v>
      </c>
      <c r="C4175" s="57">
        <v>40662</v>
      </c>
      <c r="D4175" s="58">
        <v>107282.6768</v>
      </c>
      <c r="E4175" s="58">
        <v>71289.777121862964</v>
      </c>
    </row>
    <row r="4176" spans="1:5" x14ac:dyDescent="0.3">
      <c r="A4176" t="s">
        <v>4167</v>
      </c>
      <c r="B4176" t="s">
        <v>10505</v>
      </c>
      <c r="C4176" s="57">
        <v>47595</v>
      </c>
      <c r="D4176" s="58">
        <v>143808.31520000001</v>
      </c>
      <c r="E4176" s="58">
        <v>254157.96963960325</v>
      </c>
    </row>
    <row r="4177" spans="1:5" x14ac:dyDescent="0.3">
      <c r="A4177" t="s">
        <v>4168</v>
      </c>
      <c r="B4177" t="s">
        <v>10506</v>
      </c>
      <c r="C4177" s="57">
        <v>60985</v>
      </c>
      <c r="D4177" s="58">
        <v>100684.49100000001</v>
      </c>
      <c r="E4177" s="58">
        <v>102686.45659792771</v>
      </c>
    </row>
    <row r="4178" spans="1:5" x14ac:dyDescent="0.3">
      <c r="A4178" t="s">
        <v>4169</v>
      </c>
      <c r="B4178" t="s">
        <v>10507</v>
      </c>
      <c r="C4178" s="57">
        <v>41407</v>
      </c>
      <c r="D4178" s="58">
        <v>289627.065</v>
      </c>
      <c r="E4178" s="58">
        <v>193732.71756549503</v>
      </c>
    </row>
    <row r="4179" spans="1:5" x14ac:dyDescent="0.3">
      <c r="A4179" t="s">
        <v>4170</v>
      </c>
      <c r="B4179" t="s">
        <v>10508</v>
      </c>
      <c r="C4179" s="57">
        <v>74531</v>
      </c>
      <c r="D4179" s="58">
        <v>207123.62840000002</v>
      </c>
      <c r="E4179" s="58">
        <v>247063.92278809057</v>
      </c>
    </row>
    <row r="4180" spans="1:5" x14ac:dyDescent="0.3">
      <c r="A4180" t="s">
        <v>4171</v>
      </c>
      <c r="B4180" t="s">
        <v>10509</v>
      </c>
      <c r="C4180" s="57">
        <v>76819</v>
      </c>
      <c r="D4180" s="58">
        <v>0</v>
      </c>
      <c r="E4180" s="58">
        <v>0</v>
      </c>
    </row>
    <row r="4181" spans="1:5" x14ac:dyDescent="0.3">
      <c r="A4181" t="s">
        <v>4172</v>
      </c>
      <c r="B4181" t="s">
        <v>10510</v>
      </c>
      <c r="C4181" s="57">
        <v>83228</v>
      </c>
      <c r="D4181" s="58">
        <v>0</v>
      </c>
      <c r="E4181" s="58">
        <v>0</v>
      </c>
    </row>
    <row r="4182" spans="1:5" x14ac:dyDescent="0.3">
      <c r="A4182" t="s">
        <v>4173</v>
      </c>
      <c r="B4182" t="s">
        <v>10511</v>
      </c>
      <c r="C4182" s="57">
        <v>41631</v>
      </c>
      <c r="D4182" s="58">
        <v>28398.437599999997</v>
      </c>
      <c r="E4182" s="58">
        <v>13602.488097614436</v>
      </c>
    </row>
    <row r="4183" spans="1:5" x14ac:dyDescent="0.3">
      <c r="A4183" t="s">
        <v>4174</v>
      </c>
      <c r="B4183" t="s">
        <v>10512</v>
      </c>
      <c r="C4183" s="57">
        <v>41639</v>
      </c>
      <c r="D4183" s="58">
        <v>53037.021800000002</v>
      </c>
      <c r="E4183" s="58">
        <v>99008.442444645261</v>
      </c>
    </row>
    <row r="4184" spans="1:5" x14ac:dyDescent="0.3">
      <c r="A4184" t="s">
        <v>4175</v>
      </c>
      <c r="B4184" t="s">
        <v>10513</v>
      </c>
      <c r="C4184" s="57">
        <v>41631</v>
      </c>
      <c r="D4184" s="58">
        <v>0</v>
      </c>
      <c r="E4184" s="58">
        <v>0</v>
      </c>
    </row>
    <row r="4185" spans="1:5" x14ac:dyDescent="0.3">
      <c r="A4185" t="s">
        <v>4176</v>
      </c>
      <c r="B4185" t="s">
        <v>10514</v>
      </c>
      <c r="C4185" s="57">
        <v>40928</v>
      </c>
      <c r="D4185" s="58">
        <v>25116.389199999998</v>
      </c>
      <c r="E4185" s="58">
        <v>22032.126680765981</v>
      </c>
    </row>
    <row r="4186" spans="1:5" x14ac:dyDescent="0.3">
      <c r="A4186" t="s">
        <v>4177</v>
      </c>
      <c r="B4186" t="s">
        <v>10515</v>
      </c>
      <c r="C4186" s="57">
        <v>41506</v>
      </c>
      <c r="D4186" s="58">
        <v>0</v>
      </c>
      <c r="E4186" s="58">
        <v>0</v>
      </c>
    </row>
    <row r="4187" spans="1:5" x14ac:dyDescent="0.3">
      <c r="A4187" t="s">
        <v>4178</v>
      </c>
      <c r="B4187" t="s">
        <v>10516</v>
      </c>
      <c r="C4187" s="57">
        <v>81316</v>
      </c>
      <c r="D4187" s="58">
        <v>720058.95299999998</v>
      </c>
      <c r="E4187" s="58">
        <v>608999.00827967585</v>
      </c>
    </row>
    <row r="4188" spans="1:5" x14ac:dyDescent="0.3">
      <c r="A4188" t="s">
        <v>4179</v>
      </c>
      <c r="B4188" t="s">
        <v>10517</v>
      </c>
      <c r="C4188" s="57">
        <v>41858</v>
      </c>
      <c r="D4188" s="58">
        <v>241313.99409999998</v>
      </c>
      <c r="E4188" s="58">
        <v>144130.89540893724</v>
      </c>
    </row>
    <row r="4189" spans="1:5" x14ac:dyDescent="0.3">
      <c r="A4189" t="s">
        <v>4180</v>
      </c>
      <c r="B4189" t="s">
        <v>10518</v>
      </c>
      <c r="C4189" s="57">
        <v>41735</v>
      </c>
      <c r="D4189" s="58">
        <v>316288.56659999996</v>
      </c>
      <c r="E4189" s="58">
        <v>47028.239627515162</v>
      </c>
    </row>
    <row r="4190" spans="1:5" x14ac:dyDescent="0.3">
      <c r="A4190" t="s">
        <v>4181</v>
      </c>
      <c r="B4190" t="s">
        <v>10519</v>
      </c>
      <c r="C4190" s="57">
        <v>10426</v>
      </c>
      <c r="D4190" s="58">
        <v>0</v>
      </c>
      <c r="E4190" s="58">
        <v>0</v>
      </c>
    </row>
    <row r="4191" spans="1:5" x14ac:dyDescent="0.3">
      <c r="A4191" t="s">
        <v>4182</v>
      </c>
      <c r="B4191" t="s">
        <v>10520</v>
      </c>
      <c r="C4191" s="57">
        <v>42719</v>
      </c>
      <c r="D4191" s="58">
        <v>77251.964000000007</v>
      </c>
      <c r="E4191" s="58">
        <v>11974.093563270108</v>
      </c>
    </row>
    <row r="4192" spans="1:5" x14ac:dyDescent="0.3">
      <c r="A4192" t="s">
        <v>4183</v>
      </c>
      <c r="B4192" t="s">
        <v>10521</v>
      </c>
      <c r="C4192" s="57">
        <v>41386</v>
      </c>
      <c r="D4192" s="58">
        <v>0</v>
      </c>
      <c r="E4192" s="58">
        <v>0</v>
      </c>
    </row>
    <row r="4193" spans="1:5" x14ac:dyDescent="0.3">
      <c r="A4193" t="s">
        <v>4184</v>
      </c>
      <c r="B4193" t="s">
        <v>10522</v>
      </c>
      <c r="C4193" s="57">
        <v>41617</v>
      </c>
      <c r="D4193" s="58">
        <v>0</v>
      </c>
      <c r="E4193" s="58">
        <v>0</v>
      </c>
    </row>
    <row r="4194" spans="1:5" x14ac:dyDescent="0.3">
      <c r="A4194" t="s">
        <v>4185</v>
      </c>
      <c r="B4194" t="s">
        <v>10523</v>
      </c>
      <c r="C4194" s="57">
        <v>42561</v>
      </c>
      <c r="D4194" s="58">
        <v>0</v>
      </c>
      <c r="E4194" s="58">
        <v>0</v>
      </c>
    </row>
    <row r="4195" spans="1:5" x14ac:dyDescent="0.3">
      <c r="A4195" t="s">
        <v>4186</v>
      </c>
      <c r="B4195" t="s">
        <v>10524</v>
      </c>
      <c r="C4195" s="57">
        <v>41514</v>
      </c>
      <c r="D4195" s="58">
        <v>123656.35750000001</v>
      </c>
      <c r="E4195" s="58">
        <v>133389.65575179533</v>
      </c>
    </row>
    <row r="4196" spans="1:5" x14ac:dyDescent="0.3">
      <c r="A4196" t="s">
        <v>4187</v>
      </c>
      <c r="B4196" t="s">
        <v>10525</v>
      </c>
      <c r="C4196" s="57">
        <v>41573</v>
      </c>
      <c r="D4196" s="58">
        <v>37562.773000000001</v>
      </c>
      <c r="E4196" s="58">
        <v>87835.703920358472</v>
      </c>
    </row>
    <row r="4197" spans="1:5" x14ac:dyDescent="0.3">
      <c r="A4197" t="s">
        <v>4188</v>
      </c>
      <c r="B4197" t="s">
        <v>10526</v>
      </c>
      <c r="C4197" s="57">
        <v>42504</v>
      </c>
      <c r="D4197" s="58">
        <v>6929.3312000000005</v>
      </c>
      <c r="E4197" s="58">
        <v>0</v>
      </c>
    </row>
    <row r="4198" spans="1:5" x14ac:dyDescent="0.3">
      <c r="A4198" t="s">
        <v>4189</v>
      </c>
      <c r="B4198" t="s">
        <v>10527</v>
      </c>
      <c r="C4198" s="57">
        <v>41735</v>
      </c>
      <c r="D4198" s="58">
        <v>0</v>
      </c>
      <c r="E4198" s="58">
        <v>0</v>
      </c>
    </row>
    <row r="4199" spans="1:5" x14ac:dyDescent="0.3">
      <c r="A4199" t="s">
        <v>4190</v>
      </c>
      <c r="B4199" t="s">
        <v>10528</v>
      </c>
      <c r="C4199" s="57">
        <v>41631</v>
      </c>
      <c r="D4199" s="58">
        <v>0</v>
      </c>
      <c r="E4199" s="58">
        <v>0</v>
      </c>
    </row>
    <row r="4200" spans="1:5" x14ac:dyDescent="0.3">
      <c r="A4200" t="s">
        <v>4191</v>
      </c>
      <c r="B4200" t="s">
        <v>10529</v>
      </c>
      <c r="C4200" s="57">
        <v>41580</v>
      </c>
      <c r="D4200" s="58">
        <v>30963.590099999998</v>
      </c>
      <c r="E4200" s="58">
        <v>1412.645100771892</v>
      </c>
    </row>
    <row r="4201" spans="1:5" x14ac:dyDescent="0.3">
      <c r="A4201" t="s">
        <v>4192</v>
      </c>
      <c r="B4201" t="s">
        <v>10530</v>
      </c>
      <c r="C4201" s="57">
        <v>41441</v>
      </c>
      <c r="D4201" s="58">
        <v>68933.527599999987</v>
      </c>
      <c r="E4201" s="58">
        <v>57409.896895369689</v>
      </c>
    </row>
    <row r="4202" spans="1:5" x14ac:dyDescent="0.3">
      <c r="A4202" t="s">
        <v>4193</v>
      </c>
      <c r="B4202" t="s">
        <v>10531</v>
      </c>
      <c r="C4202" s="57">
        <v>41570</v>
      </c>
      <c r="D4202" s="58">
        <v>0</v>
      </c>
      <c r="E4202" s="58">
        <v>0</v>
      </c>
    </row>
    <row r="4203" spans="1:5" x14ac:dyDescent="0.3">
      <c r="A4203" t="s">
        <v>4194</v>
      </c>
      <c r="B4203" t="s">
        <v>10532</v>
      </c>
      <c r="C4203" s="57">
        <v>42610</v>
      </c>
      <c r="D4203" s="58">
        <v>244245.84080000001</v>
      </c>
      <c r="E4203" s="58">
        <v>187285.91901469964</v>
      </c>
    </row>
    <row r="4204" spans="1:5" x14ac:dyDescent="0.3">
      <c r="A4204" t="s">
        <v>4195</v>
      </c>
      <c r="B4204" t="s">
        <v>10532</v>
      </c>
      <c r="C4204" s="57">
        <v>42610</v>
      </c>
      <c r="D4204" s="58">
        <v>0</v>
      </c>
      <c r="E4204" s="58">
        <v>0</v>
      </c>
    </row>
    <row r="4205" spans="1:5" x14ac:dyDescent="0.3">
      <c r="A4205" t="s">
        <v>4196</v>
      </c>
      <c r="B4205" t="s">
        <v>10533</v>
      </c>
      <c r="C4205" s="57">
        <v>42709</v>
      </c>
      <c r="D4205" s="58">
        <v>20664.603600000002</v>
      </c>
      <c r="E4205" s="58">
        <v>44156.717404491574</v>
      </c>
    </row>
    <row r="4206" spans="1:5" x14ac:dyDescent="0.3">
      <c r="A4206" t="s">
        <v>4197</v>
      </c>
      <c r="B4206" t="s">
        <v>10534</v>
      </c>
      <c r="C4206" s="57">
        <v>41444</v>
      </c>
      <c r="D4206" s="58">
        <v>0</v>
      </c>
      <c r="E4206" s="58">
        <v>0</v>
      </c>
    </row>
    <row r="4207" spans="1:5" x14ac:dyDescent="0.3">
      <c r="A4207" t="s">
        <v>4198</v>
      </c>
      <c r="B4207" t="s">
        <v>10535</v>
      </c>
      <c r="C4207" s="57">
        <v>40662</v>
      </c>
      <c r="D4207" s="58">
        <v>304381.79040000006</v>
      </c>
      <c r="E4207" s="58">
        <v>161781.2538316726</v>
      </c>
    </row>
    <row r="4208" spans="1:5" x14ac:dyDescent="0.3">
      <c r="A4208" t="s">
        <v>4199</v>
      </c>
      <c r="B4208" t="s">
        <v>10536</v>
      </c>
      <c r="C4208" s="57">
        <v>42600</v>
      </c>
      <c r="D4208" s="58">
        <v>0</v>
      </c>
      <c r="E4208" s="58">
        <v>0</v>
      </c>
    </row>
    <row r="4209" spans="1:5" x14ac:dyDescent="0.3">
      <c r="A4209" t="s">
        <v>4200</v>
      </c>
      <c r="B4209" t="s">
        <v>10537</v>
      </c>
      <c r="C4209" s="57">
        <v>76819</v>
      </c>
      <c r="D4209" s="58">
        <v>0</v>
      </c>
      <c r="E4209" s="58">
        <v>0</v>
      </c>
    </row>
    <row r="4210" spans="1:5" x14ac:dyDescent="0.3">
      <c r="A4210" t="s">
        <v>4201</v>
      </c>
      <c r="B4210" t="s">
        <v>10538</v>
      </c>
      <c r="C4210" s="57">
        <v>41419</v>
      </c>
      <c r="D4210" s="58">
        <v>0</v>
      </c>
      <c r="E4210" s="58">
        <v>0</v>
      </c>
    </row>
    <row r="4211" spans="1:5" x14ac:dyDescent="0.3">
      <c r="A4211" t="s">
        <v>4202</v>
      </c>
      <c r="B4211" t="s">
        <v>10539</v>
      </c>
      <c r="C4211" s="57">
        <v>41676</v>
      </c>
      <c r="D4211" s="58">
        <v>0</v>
      </c>
      <c r="E4211" s="58">
        <v>15831.898911196258</v>
      </c>
    </row>
    <row r="4212" spans="1:5" x14ac:dyDescent="0.3">
      <c r="A4212" t="s">
        <v>4203</v>
      </c>
      <c r="B4212" t="s">
        <v>10539</v>
      </c>
      <c r="C4212" s="57">
        <v>41676</v>
      </c>
      <c r="D4212" s="58">
        <v>0</v>
      </c>
      <c r="E4212" s="58">
        <v>18934.581241618886</v>
      </c>
    </row>
    <row r="4213" spans="1:5" x14ac:dyDescent="0.3">
      <c r="A4213" t="s">
        <v>4204</v>
      </c>
      <c r="B4213" t="s">
        <v>10540</v>
      </c>
      <c r="C4213" s="57">
        <v>41631</v>
      </c>
      <c r="D4213" s="58">
        <v>0</v>
      </c>
      <c r="E4213" s="58">
        <v>0</v>
      </c>
    </row>
    <row r="4214" spans="1:5" x14ac:dyDescent="0.3">
      <c r="A4214" t="s">
        <v>4205</v>
      </c>
      <c r="B4214" t="s">
        <v>10541</v>
      </c>
      <c r="C4214" s="57">
        <v>41375</v>
      </c>
      <c r="D4214" s="58">
        <v>0</v>
      </c>
      <c r="E4214" s="58">
        <v>0</v>
      </c>
    </row>
    <row r="4215" spans="1:5" x14ac:dyDescent="0.3">
      <c r="A4215" t="s">
        <v>4206</v>
      </c>
      <c r="B4215" t="s">
        <v>10542</v>
      </c>
      <c r="C4215" s="57">
        <v>41850</v>
      </c>
      <c r="D4215" s="58">
        <v>0</v>
      </c>
      <c r="E4215" s="58">
        <v>0</v>
      </c>
    </row>
    <row r="4216" spans="1:5" x14ac:dyDescent="0.3">
      <c r="A4216" t="s">
        <v>4207</v>
      </c>
      <c r="B4216" t="s">
        <v>10543</v>
      </c>
      <c r="C4216" s="57">
        <v>41631</v>
      </c>
      <c r="D4216" s="58">
        <v>0</v>
      </c>
      <c r="E4216" s="58">
        <v>0</v>
      </c>
    </row>
    <row r="4217" spans="1:5" x14ac:dyDescent="0.3">
      <c r="A4217" t="s">
        <v>4208</v>
      </c>
      <c r="B4217" t="s">
        <v>10544</v>
      </c>
      <c r="C4217" s="57">
        <v>41777</v>
      </c>
      <c r="D4217" s="58">
        <v>91439.762600000002</v>
      </c>
      <c r="E4217" s="58">
        <v>72825.70761324768</v>
      </c>
    </row>
    <row r="4218" spans="1:5" x14ac:dyDescent="0.3">
      <c r="A4218" t="s">
        <v>4209</v>
      </c>
      <c r="B4218" t="s">
        <v>10545</v>
      </c>
      <c r="C4218" s="57">
        <v>74049</v>
      </c>
      <c r="D4218" s="58">
        <v>84085.047999999995</v>
      </c>
      <c r="E4218" s="58">
        <v>102152.21990527216</v>
      </c>
    </row>
    <row r="4219" spans="1:5" x14ac:dyDescent="0.3">
      <c r="A4219" t="s">
        <v>4210</v>
      </c>
      <c r="B4219" t="s">
        <v>10546</v>
      </c>
      <c r="C4219" s="57">
        <v>41858</v>
      </c>
      <c r="D4219" s="58">
        <v>118721.53360000001</v>
      </c>
      <c r="E4219" s="58">
        <v>140617.26177647189</v>
      </c>
    </row>
    <row r="4220" spans="1:5" x14ac:dyDescent="0.3">
      <c r="A4220" t="s">
        <v>4211</v>
      </c>
      <c r="B4220" t="s">
        <v>10547</v>
      </c>
      <c r="C4220" s="57">
        <v>41735</v>
      </c>
      <c r="D4220" s="58">
        <v>137314.28</v>
      </c>
      <c r="E4220" s="58">
        <v>191960.49007543575</v>
      </c>
    </row>
    <row r="4221" spans="1:5" x14ac:dyDescent="0.3">
      <c r="A4221" t="s">
        <v>4212</v>
      </c>
      <c r="B4221" t="s">
        <v>10548</v>
      </c>
      <c r="C4221" s="57">
        <v>10426</v>
      </c>
      <c r="D4221" s="58">
        <v>0</v>
      </c>
      <c r="E4221" s="58">
        <v>6837.2022877359568</v>
      </c>
    </row>
    <row r="4222" spans="1:5" x14ac:dyDescent="0.3">
      <c r="A4222" t="s">
        <v>4213</v>
      </c>
      <c r="B4222" t="s">
        <v>10549</v>
      </c>
      <c r="C4222" s="57">
        <v>42623</v>
      </c>
      <c r="D4222" s="58">
        <v>441927.35220000002</v>
      </c>
      <c r="E4222" s="58">
        <v>300975.59672482149</v>
      </c>
    </row>
    <row r="4223" spans="1:5" x14ac:dyDescent="0.3">
      <c r="A4223" t="s">
        <v>4214</v>
      </c>
      <c r="B4223" t="s">
        <v>10550</v>
      </c>
      <c r="C4223" s="57">
        <v>41567</v>
      </c>
      <c r="D4223" s="58">
        <v>52926.25650000001</v>
      </c>
      <c r="E4223" s="58">
        <v>63235.131601825415</v>
      </c>
    </row>
    <row r="4224" spans="1:5" x14ac:dyDescent="0.3">
      <c r="A4224" t="s">
        <v>4215</v>
      </c>
      <c r="B4224" t="s">
        <v>10551</v>
      </c>
      <c r="C4224" s="57">
        <v>41522</v>
      </c>
      <c r="D4224" s="58">
        <v>0</v>
      </c>
      <c r="E4224" s="58">
        <v>0</v>
      </c>
    </row>
    <row r="4225" spans="1:5" x14ac:dyDescent="0.3">
      <c r="A4225" t="s">
        <v>4216</v>
      </c>
      <c r="B4225" t="s">
        <v>10552</v>
      </c>
      <c r="C4225" s="57">
        <v>41361</v>
      </c>
      <c r="D4225" s="58">
        <v>0</v>
      </c>
      <c r="E4225" s="58">
        <v>9405.6479255030317</v>
      </c>
    </row>
    <row r="4226" spans="1:5" x14ac:dyDescent="0.3">
      <c r="A4226" t="s">
        <v>4217</v>
      </c>
      <c r="B4226" t="s">
        <v>10553</v>
      </c>
      <c r="C4226" s="57">
        <v>42561</v>
      </c>
      <c r="D4226" s="58">
        <v>0</v>
      </c>
      <c r="E4226" s="58">
        <v>0</v>
      </c>
    </row>
    <row r="4227" spans="1:5" x14ac:dyDescent="0.3">
      <c r="A4227" t="s">
        <v>4218</v>
      </c>
      <c r="B4227" t="s">
        <v>10554</v>
      </c>
      <c r="C4227" s="57">
        <v>41573</v>
      </c>
      <c r="D4227" s="58">
        <v>22498.179</v>
      </c>
      <c r="E4227" s="58">
        <v>63168.352015243472</v>
      </c>
    </row>
    <row r="4228" spans="1:5" x14ac:dyDescent="0.3">
      <c r="A4228" t="s">
        <v>4219</v>
      </c>
      <c r="B4228" t="s">
        <v>10555</v>
      </c>
      <c r="C4228" s="57">
        <v>41570</v>
      </c>
      <c r="D4228" s="58">
        <v>23423.478400000004</v>
      </c>
      <c r="E4228" s="58">
        <v>88113.096049237312</v>
      </c>
    </row>
    <row r="4229" spans="1:5" x14ac:dyDescent="0.3">
      <c r="A4229" t="s">
        <v>4220</v>
      </c>
      <c r="B4229" t="s">
        <v>10556</v>
      </c>
      <c r="C4229" s="57">
        <v>41862</v>
      </c>
      <c r="D4229" s="58">
        <v>0</v>
      </c>
      <c r="E4229" s="58">
        <v>0</v>
      </c>
    </row>
    <row r="4230" spans="1:5" x14ac:dyDescent="0.3">
      <c r="A4230" t="s">
        <v>4221</v>
      </c>
      <c r="B4230" t="s">
        <v>10557</v>
      </c>
      <c r="C4230" s="57">
        <v>40662</v>
      </c>
      <c r="D4230" s="58">
        <v>0</v>
      </c>
      <c r="E4230" s="58">
        <v>0</v>
      </c>
    </row>
    <row r="4231" spans="1:5" x14ac:dyDescent="0.3">
      <c r="A4231" t="s">
        <v>4222</v>
      </c>
      <c r="B4231" t="s">
        <v>10558</v>
      </c>
      <c r="C4231" s="57">
        <v>41582</v>
      </c>
      <c r="D4231" s="58">
        <v>3499.2148000000007</v>
      </c>
      <c r="E4231" s="58">
        <v>0</v>
      </c>
    </row>
    <row r="4232" spans="1:5" x14ac:dyDescent="0.3">
      <c r="A4232" t="s">
        <v>4223</v>
      </c>
      <c r="B4232" t="s">
        <v>10559</v>
      </c>
      <c r="C4232" s="57">
        <v>85255</v>
      </c>
      <c r="D4232" s="58">
        <v>0</v>
      </c>
      <c r="E4232" s="58">
        <v>0</v>
      </c>
    </row>
    <row r="4233" spans="1:5" x14ac:dyDescent="0.3">
      <c r="A4233" t="s">
        <v>4224</v>
      </c>
      <c r="B4233" t="s">
        <v>10560</v>
      </c>
      <c r="C4233" s="57">
        <v>41646</v>
      </c>
      <c r="D4233" s="58">
        <v>0</v>
      </c>
      <c r="E4233" s="58">
        <v>0</v>
      </c>
    </row>
    <row r="4234" spans="1:5" x14ac:dyDescent="0.3">
      <c r="A4234" t="s">
        <v>4225</v>
      </c>
      <c r="B4234" t="s">
        <v>10560</v>
      </c>
      <c r="C4234" s="57">
        <v>41646</v>
      </c>
      <c r="D4234" s="58">
        <v>0</v>
      </c>
      <c r="E4234" s="58">
        <v>0</v>
      </c>
    </row>
    <row r="4235" spans="1:5" x14ac:dyDescent="0.3">
      <c r="A4235" t="s">
        <v>4226</v>
      </c>
      <c r="B4235" t="s">
        <v>10561</v>
      </c>
      <c r="C4235" s="57">
        <v>40377</v>
      </c>
      <c r="D4235" s="58">
        <v>47661.851199999997</v>
      </c>
      <c r="E4235" s="58">
        <v>92402.400264308337</v>
      </c>
    </row>
    <row r="4236" spans="1:5" x14ac:dyDescent="0.3">
      <c r="A4236" t="s">
        <v>4227</v>
      </c>
      <c r="B4236" t="s">
        <v>10562</v>
      </c>
      <c r="C4236" s="57">
        <v>42616</v>
      </c>
      <c r="D4236" s="58">
        <v>0</v>
      </c>
      <c r="E4236" s="58">
        <v>0</v>
      </c>
    </row>
    <row r="4237" spans="1:5" x14ac:dyDescent="0.3">
      <c r="A4237" t="s">
        <v>4228</v>
      </c>
      <c r="B4237" t="s">
        <v>10563</v>
      </c>
      <c r="C4237" s="57">
        <v>42607</v>
      </c>
      <c r="D4237" s="58">
        <v>0</v>
      </c>
      <c r="E4237" s="58">
        <v>0</v>
      </c>
    </row>
    <row r="4238" spans="1:5" x14ac:dyDescent="0.3">
      <c r="A4238" t="s">
        <v>4229</v>
      </c>
      <c r="B4238" t="s">
        <v>10564</v>
      </c>
      <c r="C4238" s="57">
        <v>31280</v>
      </c>
      <c r="D4238" s="58">
        <v>0</v>
      </c>
      <c r="E4238" s="58">
        <v>0</v>
      </c>
    </row>
    <row r="4239" spans="1:5" x14ac:dyDescent="0.3">
      <c r="A4239" t="s">
        <v>4230</v>
      </c>
      <c r="B4239" t="s">
        <v>10565</v>
      </c>
      <c r="C4239" s="57">
        <v>71749</v>
      </c>
      <c r="D4239" s="58">
        <v>0</v>
      </c>
      <c r="E4239" s="58">
        <v>0</v>
      </c>
    </row>
    <row r="4240" spans="1:5" x14ac:dyDescent="0.3">
      <c r="A4240" t="s">
        <v>4231</v>
      </c>
      <c r="B4240" t="s">
        <v>10566</v>
      </c>
      <c r="C4240" s="57">
        <v>77195</v>
      </c>
      <c r="D4240" s="58">
        <v>0</v>
      </c>
      <c r="E4240" s="58">
        <v>0</v>
      </c>
    </row>
    <row r="4241" spans="1:5" x14ac:dyDescent="0.3">
      <c r="A4241" t="s">
        <v>4232</v>
      </c>
      <c r="B4241" t="s">
        <v>10567</v>
      </c>
      <c r="C4241" s="57">
        <v>38235</v>
      </c>
      <c r="D4241" s="58">
        <v>0</v>
      </c>
      <c r="E4241" s="58">
        <v>0</v>
      </c>
    </row>
    <row r="4242" spans="1:5" x14ac:dyDescent="0.3">
      <c r="A4242" t="s">
        <v>4233</v>
      </c>
      <c r="B4242" t="s">
        <v>10568</v>
      </c>
      <c r="C4242" s="57">
        <v>40803</v>
      </c>
      <c r="D4242" s="58">
        <v>0</v>
      </c>
      <c r="E4242" s="58">
        <v>0</v>
      </c>
    </row>
    <row r="4243" spans="1:5" x14ac:dyDescent="0.3">
      <c r="A4243" t="s">
        <v>4234</v>
      </c>
      <c r="B4243" t="s">
        <v>10569</v>
      </c>
      <c r="C4243" s="57">
        <v>73191</v>
      </c>
      <c r="D4243" s="58">
        <v>0</v>
      </c>
      <c r="E4243" s="58">
        <v>0</v>
      </c>
    </row>
    <row r="4244" spans="1:5" x14ac:dyDescent="0.3">
      <c r="A4244" t="s">
        <v>4235</v>
      </c>
      <c r="B4244" t="s">
        <v>10570</v>
      </c>
      <c r="C4244" s="57">
        <v>23961</v>
      </c>
      <c r="D4244" s="58">
        <v>0</v>
      </c>
      <c r="E4244" s="58">
        <v>0</v>
      </c>
    </row>
    <row r="4245" spans="1:5" x14ac:dyDescent="0.3">
      <c r="A4245" t="s">
        <v>4236</v>
      </c>
      <c r="B4245" t="s">
        <v>10571</v>
      </c>
      <c r="C4245" s="57">
        <v>73932</v>
      </c>
      <c r="D4245" s="58">
        <v>11064</v>
      </c>
      <c r="E4245" s="58">
        <v>5070.1116889522082</v>
      </c>
    </row>
    <row r="4246" spans="1:5" x14ac:dyDescent="0.3">
      <c r="A4246" t="s">
        <v>4237</v>
      </c>
      <c r="B4246" t="s">
        <v>10572</v>
      </c>
      <c r="C4246" s="57">
        <v>41486</v>
      </c>
      <c r="D4246" s="58">
        <v>12908</v>
      </c>
      <c r="E4246" s="58">
        <v>21210.224076680515</v>
      </c>
    </row>
    <row r="4247" spans="1:5" x14ac:dyDescent="0.3">
      <c r="A4247" t="s">
        <v>4238</v>
      </c>
      <c r="B4247" t="s">
        <v>10573</v>
      </c>
      <c r="C4247" s="57">
        <v>41507</v>
      </c>
      <c r="D4247" s="58">
        <v>0</v>
      </c>
      <c r="E4247" s="58">
        <v>0</v>
      </c>
    </row>
    <row r="4248" spans="1:5" x14ac:dyDescent="0.3">
      <c r="A4248" t="s">
        <v>4239</v>
      </c>
      <c r="B4248" t="s">
        <v>10574</v>
      </c>
      <c r="C4248" s="57">
        <v>71956</v>
      </c>
      <c r="D4248" s="58">
        <v>0</v>
      </c>
      <c r="E4248" s="58">
        <v>0</v>
      </c>
    </row>
    <row r="4249" spans="1:5" x14ac:dyDescent="0.3">
      <c r="A4249" t="s">
        <v>4240</v>
      </c>
      <c r="B4249" t="s">
        <v>10575</v>
      </c>
      <c r="C4249" s="57">
        <v>40765</v>
      </c>
      <c r="D4249" s="58">
        <v>0</v>
      </c>
      <c r="E4249" s="58">
        <v>0</v>
      </c>
    </row>
    <row r="4250" spans="1:5" x14ac:dyDescent="0.3">
      <c r="A4250" t="s">
        <v>4241</v>
      </c>
      <c r="B4250" t="s">
        <v>10576</v>
      </c>
      <c r="C4250" s="57">
        <v>41228</v>
      </c>
      <c r="D4250" s="58">
        <v>0</v>
      </c>
      <c r="E4250" s="58">
        <v>0</v>
      </c>
    </row>
    <row r="4251" spans="1:5" x14ac:dyDescent="0.3">
      <c r="A4251" t="s">
        <v>4242</v>
      </c>
      <c r="B4251" t="s">
        <v>10577</v>
      </c>
      <c r="C4251" s="57">
        <v>42540</v>
      </c>
      <c r="D4251" s="58">
        <v>0</v>
      </c>
      <c r="E4251" s="58">
        <v>0</v>
      </c>
    </row>
    <row r="4252" spans="1:5" x14ac:dyDescent="0.3">
      <c r="A4252" t="s">
        <v>4243</v>
      </c>
      <c r="B4252" t="s">
        <v>10578</v>
      </c>
      <c r="C4252" s="57">
        <v>40524</v>
      </c>
      <c r="D4252" s="58">
        <v>73595.895799999998</v>
      </c>
      <c r="E4252" s="58">
        <v>155401.23486745916</v>
      </c>
    </row>
    <row r="4253" spans="1:5" x14ac:dyDescent="0.3">
      <c r="A4253" t="s">
        <v>4244</v>
      </c>
      <c r="B4253" t="s">
        <v>10579</v>
      </c>
      <c r="C4253" s="57">
        <v>41419</v>
      </c>
      <c r="D4253" s="58">
        <v>34790.045599999998</v>
      </c>
      <c r="E4253" s="58">
        <v>198694.95453766102</v>
      </c>
    </row>
    <row r="4254" spans="1:5" x14ac:dyDescent="0.3">
      <c r="A4254" t="s">
        <v>4245</v>
      </c>
      <c r="B4254" t="s">
        <v>10580</v>
      </c>
      <c r="C4254" s="57">
        <v>78912</v>
      </c>
      <c r="D4254" s="58">
        <v>23717.1466</v>
      </c>
      <c r="E4254" s="58">
        <v>51291.859386208511</v>
      </c>
    </row>
    <row r="4255" spans="1:5" x14ac:dyDescent="0.3">
      <c r="A4255" t="s">
        <v>4246</v>
      </c>
      <c r="B4255" t="s">
        <v>10581</v>
      </c>
      <c r="C4255" s="57">
        <v>83228</v>
      </c>
      <c r="D4255" s="58">
        <v>408975.44829999999</v>
      </c>
      <c r="E4255" s="58">
        <v>500415.40049743495</v>
      </c>
    </row>
    <row r="4256" spans="1:5" x14ac:dyDescent="0.3">
      <c r="A4256" t="s">
        <v>4247</v>
      </c>
      <c r="B4256" t="s">
        <v>10582</v>
      </c>
      <c r="C4256" s="57">
        <v>41527</v>
      </c>
      <c r="D4256" s="58">
        <v>619368.9423</v>
      </c>
      <c r="E4256" s="58">
        <v>295838.70544928737</v>
      </c>
    </row>
    <row r="4257" spans="1:5" x14ac:dyDescent="0.3">
      <c r="A4257" t="s">
        <v>4248</v>
      </c>
      <c r="B4257" t="s">
        <v>10583</v>
      </c>
      <c r="C4257" s="57">
        <v>41631</v>
      </c>
      <c r="D4257" s="58">
        <v>62215.912800000006</v>
      </c>
      <c r="E4257" s="58">
        <v>44177.264969593707</v>
      </c>
    </row>
    <row r="4258" spans="1:5" x14ac:dyDescent="0.3">
      <c r="A4258" t="s">
        <v>4249</v>
      </c>
      <c r="B4258" t="s">
        <v>10584</v>
      </c>
      <c r="C4258" s="57">
        <v>41375</v>
      </c>
      <c r="D4258" s="58">
        <v>0</v>
      </c>
      <c r="E4258" s="58">
        <v>0</v>
      </c>
    </row>
    <row r="4259" spans="1:5" x14ac:dyDescent="0.3">
      <c r="A4259" t="s">
        <v>4250</v>
      </c>
      <c r="B4259" t="s">
        <v>10585</v>
      </c>
      <c r="C4259" s="57">
        <v>41780</v>
      </c>
      <c r="D4259" s="58">
        <v>28827.827300000001</v>
      </c>
      <c r="E4259" s="58">
        <v>53983.590414588405</v>
      </c>
    </row>
    <row r="4260" spans="1:5" x14ac:dyDescent="0.3">
      <c r="A4260" t="s">
        <v>4251</v>
      </c>
      <c r="B4260" t="s">
        <v>10585</v>
      </c>
      <c r="C4260" s="57">
        <v>41780</v>
      </c>
      <c r="D4260" s="58">
        <v>5532</v>
      </c>
      <c r="E4260" s="58">
        <v>28165.574863753758</v>
      </c>
    </row>
    <row r="4261" spans="1:5" x14ac:dyDescent="0.3">
      <c r="A4261" t="s">
        <v>4252</v>
      </c>
      <c r="B4261" t="s">
        <v>10586</v>
      </c>
      <c r="C4261" s="57">
        <v>42610</v>
      </c>
      <c r="D4261" s="58">
        <v>0</v>
      </c>
      <c r="E4261" s="58">
        <v>0</v>
      </c>
    </row>
    <row r="4262" spans="1:5" x14ac:dyDescent="0.3">
      <c r="A4262" t="s">
        <v>4253</v>
      </c>
      <c r="B4262" t="s">
        <v>10587</v>
      </c>
      <c r="C4262" s="57">
        <v>41850</v>
      </c>
      <c r="D4262" s="58">
        <v>0</v>
      </c>
      <c r="E4262" s="58">
        <v>10155.634051731018</v>
      </c>
    </row>
    <row r="4263" spans="1:5" x14ac:dyDescent="0.3">
      <c r="A4263" t="s">
        <v>4254</v>
      </c>
      <c r="B4263" t="s">
        <v>10588</v>
      </c>
      <c r="C4263" s="57">
        <v>41777</v>
      </c>
      <c r="D4263" s="58">
        <v>0</v>
      </c>
      <c r="E4263" s="58">
        <v>0</v>
      </c>
    </row>
    <row r="4264" spans="1:5" x14ac:dyDescent="0.3">
      <c r="A4264" t="s">
        <v>4255</v>
      </c>
      <c r="B4264" t="s">
        <v>10589</v>
      </c>
      <c r="C4264" s="57">
        <v>41419</v>
      </c>
      <c r="D4264" s="58">
        <v>0</v>
      </c>
      <c r="E4264" s="58">
        <v>0</v>
      </c>
    </row>
    <row r="4265" spans="1:5" x14ac:dyDescent="0.3">
      <c r="A4265" t="s">
        <v>4256</v>
      </c>
      <c r="B4265" t="s">
        <v>10590</v>
      </c>
      <c r="C4265" s="57">
        <v>40530</v>
      </c>
      <c r="D4265" s="58">
        <v>0</v>
      </c>
      <c r="E4265" s="58">
        <v>0</v>
      </c>
    </row>
    <row r="4266" spans="1:5" x14ac:dyDescent="0.3">
      <c r="A4266" t="s">
        <v>4257</v>
      </c>
      <c r="B4266" t="s">
        <v>10591</v>
      </c>
      <c r="C4266" s="57">
        <v>41366</v>
      </c>
      <c r="D4266" s="58">
        <v>0</v>
      </c>
      <c r="E4266" s="58">
        <v>0</v>
      </c>
    </row>
    <row r="4267" spans="1:5" x14ac:dyDescent="0.3">
      <c r="A4267" t="s">
        <v>4258</v>
      </c>
      <c r="B4267" t="s">
        <v>10592</v>
      </c>
      <c r="C4267" s="57">
        <v>41439</v>
      </c>
      <c r="D4267" s="58">
        <v>0</v>
      </c>
      <c r="E4267" s="58">
        <v>0</v>
      </c>
    </row>
    <row r="4268" spans="1:5" x14ac:dyDescent="0.3">
      <c r="A4268" t="s">
        <v>4259</v>
      </c>
      <c r="B4268" t="s">
        <v>10593</v>
      </c>
      <c r="C4268" s="57">
        <v>40788</v>
      </c>
      <c r="D4268" s="58">
        <v>9220</v>
      </c>
      <c r="E4268" s="58">
        <v>6374.8820729378831</v>
      </c>
    </row>
    <row r="4269" spans="1:5" x14ac:dyDescent="0.3">
      <c r="A4269" t="s">
        <v>4260</v>
      </c>
      <c r="B4269" t="s">
        <v>10594</v>
      </c>
      <c r="C4269" s="57">
        <v>41632</v>
      </c>
      <c r="D4269" s="58">
        <v>1844</v>
      </c>
      <c r="E4269" s="58">
        <v>0</v>
      </c>
    </row>
    <row r="4270" spans="1:5" x14ac:dyDescent="0.3">
      <c r="A4270" t="s">
        <v>4261</v>
      </c>
      <c r="B4270" t="s">
        <v>10595</v>
      </c>
      <c r="C4270" s="57">
        <v>40717</v>
      </c>
      <c r="D4270" s="58">
        <v>136026.09999999998</v>
      </c>
      <c r="E4270" s="58">
        <v>92202.061504562502</v>
      </c>
    </row>
    <row r="4271" spans="1:5" x14ac:dyDescent="0.3">
      <c r="A4271" t="s">
        <v>4262</v>
      </c>
      <c r="B4271" t="s">
        <v>10595</v>
      </c>
      <c r="C4271" s="57">
        <v>40717</v>
      </c>
      <c r="D4271" s="58">
        <v>7376</v>
      </c>
      <c r="E4271" s="58">
        <v>24605.709209808589</v>
      </c>
    </row>
    <row r="4272" spans="1:5" x14ac:dyDescent="0.3">
      <c r="A4272" t="s">
        <v>4263</v>
      </c>
      <c r="B4272" t="s">
        <v>10596</v>
      </c>
      <c r="C4272" s="57">
        <v>41358</v>
      </c>
      <c r="D4272" s="58">
        <v>1844</v>
      </c>
      <c r="E4272" s="58">
        <v>0</v>
      </c>
    </row>
    <row r="4273" spans="1:5" x14ac:dyDescent="0.3">
      <c r="A4273" t="s">
        <v>4264</v>
      </c>
      <c r="B4273" t="s">
        <v>10597</v>
      </c>
      <c r="C4273" s="57">
        <v>41861</v>
      </c>
      <c r="D4273" s="58">
        <v>0</v>
      </c>
      <c r="E4273" s="58">
        <v>0</v>
      </c>
    </row>
    <row r="4274" spans="1:5" x14ac:dyDescent="0.3">
      <c r="A4274" t="s">
        <v>4265</v>
      </c>
      <c r="B4274" t="s">
        <v>10598</v>
      </c>
      <c r="C4274" s="57">
        <v>41978</v>
      </c>
      <c r="D4274" s="58">
        <v>0</v>
      </c>
      <c r="E4274" s="58">
        <v>0</v>
      </c>
    </row>
    <row r="4275" spans="1:5" x14ac:dyDescent="0.3">
      <c r="A4275" t="s">
        <v>4266</v>
      </c>
      <c r="B4275" t="s">
        <v>10599</v>
      </c>
      <c r="C4275" s="57">
        <v>42836</v>
      </c>
      <c r="D4275" s="58">
        <v>0</v>
      </c>
      <c r="E4275" s="58">
        <v>0</v>
      </c>
    </row>
    <row r="4276" spans="1:5" x14ac:dyDescent="0.3">
      <c r="A4276" t="s">
        <v>4267</v>
      </c>
      <c r="B4276" t="s">
        <v>10600</v>
      </c>
      <c r="C4276" s="57">
        <v>55238</v>
      </c>
      <c r="D4276" s="58">
        <v>0</v>
      </c>
      <c r="E4276" s="58">
        <v>0</v>
      </c>
    </row>
    <row r="4277" spans="1:5" x14ac:dyDescent="0.3">
      <c r="A4277" t="s">
        <v>4268</v>
      </c>
      <c r="B4277" t="s">
        <v>10601</v>
      </c>
      <c r="C4277" s="57">
        <v>50844</v>
      </c>
      <c r="D4277" s="58">
        <v>0</v>
      </c>
      <c r="E4277" s="58">
        <v>0</v>
      </c>
    </row>
    <row r="4278" spans="1:5" x14ac:dyDescent="0.3">
      <c r="A4278" t="s">
        <v>4269</v>
      </c>
      <c r="B4278" t="s">
        <v>10602</v>
      </c>
      <c r="C4278" s="57">
        <v>50844</v>
      </c>
      <c r="D4278" s="58">
        <v>25816</v>
      </c>
      <c r="E4278" s="58">
        <v>22586.910938523666</v>
      </c>
    </row>
    <row r="4279" spans="1:5" x14ac:dyDescent="0.3">
      <c r="A4279" t="s">
        <v>4270</v>
      </c>
      <c r="B4279" t="s">
        <v>10603</v>
      </c>
      <c r="C4279" s="57">
        <v>38001</v>
      </c>
      <c r="D4279" s="58">
        <v>0</v>
      </c>
      <c r="E4279" s="58">
        <v>0</v>
      </c>
    </row>
    <row r="4280" spans="1:5" x14ac:dyDescent="0.3">
      <c r="A4280" t="s">
        <v>4271</v>
      </c>
      <c r="B4280" t="s">
        <v>10604</v>
      </c>
      <c r="C4280" s="57">
        <v>45722</v>
      </c>
      <c r="D4280" s="58">
        <v>0</v>
      </c>
      <c r="E4280" s="58">
        <v>0</v>
      </c>
    </row>
    <row r="4281" spans="1:5" x14ac:dyDescent="0.3">
      <c r="A4281" t="s">
        <v>4272</v>
      </c>
      <c r="B4281" t="s">
        <v>10605</v>
      </c>
      <c r="C4281" s="57">
        <v>45917</v>
      </c>
      <c r="D4281" s="58">
        <v>0</v>
      </c>
      <c r="E4281" s="58">
        <v>0</v>
      </c>
    </row>
    <row r="4282" spans="1:5" x14ac:dyDescent="0.3">
      <c r="A4282" t="s">
        <v>4273</v>
      </c>
      <c r="B4282" t="s">
        <v>10606</v>
      </c>
      <c r="C4282" s="57">
        <v>47438</v>
      </c>
      <c r="D4282" s="58">
        <v>6527.0797999999995</v>
      </c>
      <c r="E4282" s="58">
        <v>0</v>
      </c>
    </row>
    <row r="4283" spans="1:5" x14ac:dyDescent="0.3">
      <c r="A4283" t="s">
        <v>4274</v>
      </c>
      <c r="B4283" t="s">
        <v>10607</v>
      </c>
      <c r="C4283" s="57">
        <v>47945</v>
      </c>
      <c r="D4283" s="58">
        <v>16596</v>
      </c>
      <c r="E4283" s="58">
        <v>72609.958179675246</v>
      </c>
    </row>
    <row r="4284" spans="1:5" x14ac:dyDescent="0.3">
      <c r="A4284" t="s">
        <v>4275</v>
      </c>
      <c r="B4284" t="s">
        <v>10608</v>
      </c>
      <c r="C4284" s="57">
        <v>40941</v>
      </c>
      <c r="D4284" s="58">
        <v>0</v>
      </c>
      <c r="E4284" s="58">
        <v>0</v>
      </c>
    </row>
    <row r="4285" spans="1:5" x14ac:dyDescent="0.3">
      <c r="A4285" t="s">
        <v>4276</v>
      </c>
      <c r="B4285" t="s">
        <v>10609</v>
      </c>
      <c r="C4285" s="57">
        <v>44201</v>
      </c>
      <c r="D4285" s="58">
        <v>0</v>
      </c>
      <c r="E4285" s="58">
        <v>0</v>
      </c>
    </row>
    <row r="4286" spans="1:5" x14ac:dyDescent="0.3">
      <c r="A4286" t="s">
        <v>4277</v>
      </c>
      <c r="B4286" t="s">
        <v>10610</v>
      </c>
      <c r="C4286" s="57">
        <v>40812</v>
      </c>
      <c r="D4286" s="58">
        <v>46100</v>
      </c>
      <c r="E4286" s="58">
        <v>15934.63673670694</v>
      </c>
    </row>
    <row r="4287" spans="1:5" x14ac:dyDescent="0.3">
      <c r="A4287" t="s">
        <v>4278</v>
      </c>
      <c r="B4287" t="s">
        <v>10611</v>
      </c>
      <c r="C4287" s="57">
        <v>62778</v>
      </c>
      <c r="D4287" s="58">
        <v>0</v>
      </c>
      <c r="E4287" s="58">
        <v>0</v>
      </c>
    </row>
    <row r="4288" spans="1:5" x14ac:dyDescent="0.3">
      <c r="A4288" t="s">
        <v>4279</v>
      </c>
      <c r="B4288" t="s">
        <v>10612</v>
      </c>
      <c r="C4288" s="57">
        <v>64169</v>
      </c>
      <c r="D4288" s="58">
        <v>0</v>
      </c>
      <c r="E4288" s="58">
        <v>0</v>
      </c>
    </row>
    <row r="4289" spans="1:5" x14ac:dyDescent="0.3">
      <c r="A4289" t="s">
        <v>4280</v>
      </c>
      <c r="B4289" t="s">
        <v>10613</v>
      </c>
      <c r="C4289" s="57">
        <v>41731</v>
      </c>
      <c r="D4289" s="58">
        <v>0</v>
      </c>
      <c r="E4289" s="58">
        <v>0</v>
      </c>
    </row>
    <row r="4290" spans="1:5" x14ac:dyDescent="0.3">
      <c r="A4290" t="s">
        <v>4281</v>
      </c>
      <c r="B4290" t="s">
        <v>10614</v>
      </c>
      <c r="C4290" s="57">
        <v>75597</v>
      </c>
      <c r="D4290" s="58">
        <v>60143.909</v>
      </c>
      <c r="E4290" s="58">
        <v>125555.89655660574</v>
      </c>
    </row>
    <row r="4291" spans="1:5" x14ac:dyDescent="0.3">
      <c r="A4291" t="s">
        <v>4282</v>
      </c>
      <c r="B4291" t="s">
        <v>10615</v>
      </c>
      <c r="C4291" s="57">
        <v>39600</v>
      </c>
      <c r="D4291" s="58">
        <v>0</v>
      </c>
      <c r="E4291" s="58">
        <v>0</v>
      </c>
    </row>
    <row r="4292" spans="1:5" x14ac:dyDescent="0.3">
      <c r="A4292" t="s">
        <v>4283</v>
      </c>
      <c r="B4292" t="s">
        <v>10616</v>
      </c>
      <c r="C4292" s="57">
        <v>39600</v>
      </c>
      <c r="D4292" s="58">
        <v>0</v>
      </c>
      <c r="E4292" s="58">
        <v>0</v>
      </c>
    </row>
    <row r="4293" spans="1:5" x14ac:dyDescent="0.3">
      <c r="A4293" t="s">
        <v>4284</v>
      </c>
      <c r="B4293" t="s">
        <v>10617</v>
      </c>
      <c r="C4293" s="57">
        <v>31384</v>
      </c>
      <c r="D4293" s="58">
        <v>0</v>
      </c>
      <c r="E4293" s="58">
        <v>0</v>
      </c>
    </row>
    <row r="4294" spans="1:5" x14ac:dyDescent="0.3">
      <c r="A4294" t="s">
        <v>4285</v>
      </c>
      <c r="B4294" t="s">
        <v>10618</v>
      </c>
      <c r="C4294" s="57">
        <v>41782</v>
      </c>
      <c r="D4294" s="58">
        <v>0</v>
      </c>
      <c r="E4294" s="58">
        <v>0</v>
      </c>
    </row>
    <row r="4295" spans="1:5" x14ac:dyDescent="0.3">
      <c r="A4295" t="s">
        <v>4286</v>
      </c>
      <c r="B4295" t="s">
        <v>10619</v>
      </c>
      <c r="C4295" s="57">
        <v>55238</v>
      </c>
      <c r="D4295" s="58">
        <v>0</v>
      </c>
      <c r="E4295" s="58">
        <v>0</v>
      </c>
    </row>
    <row r="4296" spans="1:5" x14ac:dyDescent="0.3">
      <c r="A4296" t="s">
        <v>4287</v>
      </c>
      <c r="B4296" t="s">
        <v>10620</v>
      </c>
      <c r="C4296" s="57">
        <v>71488</v>
      </c>
      <c r="D4296" s="58">
        <v>0</v>
      </c>
      <c r="E4296" s="58">
        <v>0</v>
      </c>
    </row>
    <row r="4297" spans="1:5" x14ac:dyDescent="0.3">
      <c r="A4297" t="s">
        <v>4288</v>
      </c>
      <c r="B4297" t="s">
        <v>10621</v>
      </c>
      <c r="C4297" s="57">
        <v>72242</v>
      </c>
      <c r="D4297" s="58">
        <v>0</v>
      </c>
      <c r="E4297" s="58">
        <v>0</v>
      </c>
    </row>
    <row r="4298" spans="1:5" x14ac:dyDescent="0.3">
      <c r="A4298" t="s">
        <v>4289</v>
      </c>
      <c r="B4298" t="s">
        <v>10622</v>
      </c>
      <c r="C4298" s="57">
        <v>41407</v>
      </c>
      <c r="D4298" s="58">
        <v>0</v>
      </c>
      <c r="E4298" s="58">
        <v>0</v>
      </c>
    </row>
    <row r="4299" spans="1:5" x14ac:dyDescent="0.3">
      <c r="A4299" t="s">
        <v>4290</v>
      </c>
      <c r="B4299" t="s">
        <v>10623</v>
      </c>
      <c r="C4299" s="57">
        <v>78222</v>
      </c>
      <c r="D4299" s="58">
        <v>26476.844000000005</v>
      </c>
      <c r="E4299" s="58">
        <v>31745.988082801061</v>
      </c>
    </row>
    <row r="4300" spans="1:5" x14ac:dyDescent="0.3">
      <c r="A4300" t="s">
        <v>4291</v>
      </c>
      <c r="B4300" t="s">
        <v>10624</v>
      </c>
      <c r="C4300" s="57">
        <v>40987</v>
      </c>
      <c r="D4300" s="58">
        <v>33192</v>
      </c>
      <c r="E4300" s="58">
        <v>0</v>
      </c>
    </row>
    <row r="4301" spans="1:5" x14ac:dyDescent="0.3">
      <c r="A4301" t="s">
        <v>4292</v>
      </c>
      <c r="B4301" t="s">
        <v>10625</v>
      </c>
      <c r="C4301" s="57">
        <v>73932</v>
      </c>
      <c r="D4301" s="58">
        <v>0</v>
      </c>
      <c r="E4301" s="58">
        <v>0</v>
      </c>
    </row>
    <row r="4302" spans="1:5" x14ac:dyDescent="0.3">
      <c r="A4302" t="s">
        <v>4293</v>
      </c>
      <c r="B4302" t="s">
        <v>10626</v>
      </c>
      <c r="C4302" s="57">
        <v>42669</v>
      </c>
      <c r="D4302" s="58">
        <v>0</v>
      </c>
      <c r="E4302" s="58">
        <v>0</v>
      </c>
    </row>
    <row r="4303" spans="1:5" x14ac:dyDescent="0.3">
      <c r="A4303" t="s">
        <v>4294</v>
      </c>
      <c r="B4303" t="s">
        <v>10627</v>
      </c>
      <c r="C4303" s="57">
        <v>77195</v>
      </c>
      <c r="D4303" s="58">
        <v>518804.17200000002</v>
      </c>
      <c r="E4303" s="58">
        <v>206395.15455968672</v>
      </c>
    </row>
    <row r="4304" spans="1:5" x14ac:dyDescent="0.3">
      <c r="A4304" t="s">
        <v>4295</v>
      </c>
      <c r="B4304" t="s">
        <v>10628</v>
      </c>
      <c r="C4304" s="57">
        <v>45000</v>
      </c>
      <c r="D4304" s="58">
        <v>35036</v>
      </c>
      <c r="E4304" s="58">
        <v>0</v>
      </c>
    </row>
    <row r="4305" spans="1:5" x14ac:dyDescent="0.3">
      <c r="A4305" t="s">
        <v>4296</v>
      </c>
      <c r="B4305" t="s">
        <v>10629</v>
      </c>
      <c r="C4305" s="57">
        <v>31384</v>
      </c>
      <c r="D4305" s="58">
        <v>0</v>
      </c>
      <c r="E4305" s="58">
        <v>0</v>
      </c>
    </row>
    <row r="4306" spans="1:5" x14ac:dyDescent="0.3">
      <c r="A4306" t="s">
        <v>4297</v>
      </c>
      <c r="B4306" t="s">
        <v>10630</v>
      </c>
      <c r="C4306" s="57">
        <v>89532</v>
      </c>
      <c r="D4306" s="58">
        <v>0</v>
      </c>
      <c r="E4306" s="58">
        <v>0</v>
      </c>
    </row>
    <row r="4307" spans="1:5" x14ac:dyDescent="0.3">
      <c r="A4307" t="s">
        <v>4298</v>
      </c>
      <c r="B4307" t="s">
        <v>10631</v>
      </c>
      <c r="C4307" s="57">
        <v>41270</v>
      </c>
      <c r="D4307" s="58">
        <v>0</v>
      </c>
      <c r="E4307" s="58">
        <v>0</v>
      </c>
    </row>
    <row r="4308" spans="1:5" x14ac:dyDescent="0.3">
      <c r="A4308" t="s">
        <v>4299</v>
      </c>
      <c r="B4308" t="s">
        <v>10632</v>
      </c>
      <c r="C4308" s="57">
        <v>41261</v>
      </c>
      <c r="D4308" s="58">
        <v>3583.9426000000003</v>
      </c>
      <c r="E4308" s="58">
        <v>23028.683588219603</v>
      </c>
    </row>
    <row r="4309" spans="1:5" x14ac:dyDescent="0.3">
      <c r="A4309" t="s">
        <v>4300</v>
      </c>
      <c r="B4309" t="s">
        <v>10633</v>
      </c>
      <c r="C4309" s="57">
        <v>31384</v>
      </c>
      <c r="D4309" s="58">
        <v>0</v>
      </c>
      <c r="E4309" s="58">
        <v>0</v>
      </c>
    </row>
    <row r="4310" spans="1:5" x14ac:dyDescent="0.3">
      <c r="A4310" t="s">
        <v>4301</v>
      </c>
      <c r="B4310" t="s">
        <v>10634</v>
      </c>
      <c r="C4310" s="57">
        <v>41845</v>
      </c>
      <c r="D4310" s="58">
        <v>0</v>
      </c>
      <c r="E4310" s="58">
        <v>0</v>
      </c>
    </row>
    <row r="4311" spans="1:5" x14ac:dyDescent="0.3">
      <c r="A4311" t="s">
        <v>4302</v>
      </c>
      <c r="B4311" t="s">
        <v>10635</v>
      </c>
      <c r="C4311" s="57">
        <v>94316</v>
      </c>
      <c r="D4311" s="58">
        <v>0</v>
      </c>
      <c r="E4311" s="58">
        <v>0</v>
      </c>
    </row>
    <row r="4312" spans="1:5" x14ac:dyDescent="0.3">
      <c r="A4312" t="s">
        <v>4303</v>
      </c>
      <c r="B4312" t="s">
        <v>10636</v>
      </c>
      <c r="C4312" s="57">
        <v>40980</v>
      </c>
      <c r="D4312" s="58">
        <v>32122.2222</v>
      </c>
      <c r="E4312" s="58">
        <v>37612.317919461064</v>
      </c>
    </row>
    <row r="4313" spans="1:5" x14ac:dyDescent="0.3">
      <c r="A4313" t="s">
        <v>4304</v>
      </c>
      <c r="B4313" t="s">
        <v>10637</v>
      </c>
      <c r="C4313" s="57">
        <v>40648</v>
      </c>
      <c r="D4313" s="58">
        <v>1844</v>
      </c>
      <c r="E4313" s="58">
        <v>0</v>
      </c>
    </row>
    <row r="4314" spans="1:5" x14ac:dyDescent="0.3">
      <c r="A4314" t="s">
        <v>4305</v>
      </c>
      <c r="B4314" t="s">
        <v>10638</v>
      </c>
      <c r="C4314" s="57">
        <v>28601</v>
      </c>
      <c r="D4314" s="58">
        <v>0</v>
      </c>
      <c r="E4314" s="58">
        <v>32937.74685872499</v>
      </c>
    </row>
    <row r="4315" spans="1:5" x14ac:dyDescent="0.3">
      <c r="A4315" t="s">
        <v>4306</v>
      </c>
      <c r="B4315" t="s">
        <v>10639</v>
      </c>
      <c r="C4315" s="57">
        <v>42719</v>
      </c>
      <c r="D4315" s="58">
        <v>33192</v>
      </c>
      <c r="E4315" s="58">
        <v>8152.2464542726993</v>
      </c>
    </row>
    <row r="4316" spans="1:5" x14ac:dyDescent="0.3">
      <c r="A4316" t="s">
        <v>4307</v>
      </c>
      <c r="B4316" t="s">
        <v>10640</v>
      </c>
      <c r="C4316" s="57">
        <v>42623</v>
      </c>
      <c r="D4316" s="58">
        <v>25792.977700000003</v>
      </c>
      <c r="E4316" s="58">
        <v>28638.168861102899</v>
      </c>
    </row>
    <row r="4317" spans="1:5" x14ac:dyDescent="0.3">
      <c r="A4317" t="s">
        <v>4308</v>
      </c>
      <c r="B4317" t="s">
        <v>10641</v>
      </c>
      <c r="C4317" s="57">
        <v>41617</v>
      </c>
      <c r="D4317" s="58">
        <v>107070.9825</v>
      </c>
      <c r="E4317" s="58">
        <v>149247.23911936927</v>
      </c>
    </row>
    <row r="4318" spans="1:5" x14ac:dyDescent="0.3">
      <c r="A4318" t="s">
        <v>4309</v>
      </c>
      <c r="B4318" t="s">
        <v>10642</v>
      </c>
      <c r="C4318" s="57">
        <v>41567</v>
      </c>
      <c r="D4318" s="58">
        <v>157268.42790000001</v>
      </c>
      <c r="E4318" s="58">
        <v>196337.12144219084</v>
      </c>
    </row>
    <row r="4319" spans="1:5" x14ac:dyDescent="0.3">
      <c r="A4319" t="s">
        <v>4310</v>
      </c>
      <c r="B4319" t="s">
        <v>10643</v>
      </c>
      <c r="C4319" s="57">
        <v>41574</v>
      </c>
      <c r="D4319" s="58">
        <v>9791.8536000000004</v>
      </c>
      <c r="E4319" s="58">
        <v>0</v>
      </c>
    </row>
    <row r="4320" spans="1:5" x14ac:dyDescent="0.3">
      <c r="A4320" t="s">
        <v>4311</v>
      </c>
      <c r="B4320" t="s">
        <v>10644</v>
      </c>
      <c r="C4320" s="57">
        <v>41780</v>
      </c>
      <c r="D4320" s="58">
        <v>0</v>
      </c>
      <c r="E4320" s="58">
        <v>3529.0443062919626</v>
      </c>
    </row>
    <row r="4321" spans="1:5" x14ac:dyDescent="0.3">
      <c r="A4321" t="s">
        <v>4312</v>
      </c>
      <c r="B4321" t="s">
        <v>10645</v>
      </c>
      <c r="C4321" s="57">
        <v>41535</v>
      </c>
      <c r="D4321" s="58">
        <v>424258.29900000006</v>
      </c>
      <c r="E4321" s="58">
        <v>454784.39529686514</v>
      </c>
    </row>
    <row r="4322" spans="1:5" x14ac:dyDescent="0.3">
      <c r="A4322" t="s">
        <v>4313</v>
      </c>
      <c r="B4322" t="s">
        <v>10646</v>
      </c>
      <c r="C4322" s="57">
        <v>41573</v>
      </c>
      <c r="D4322" s="58">
        <v>84904.094400000002</v>
      </c>
      <c r="E4322" s="58">
        <v>64123.813792492823</v>
      </c>
    </row>
    <row r="4323" spans="1:5" x14ac:dyDescent="0.3">
      <c r="A4323" t="s">
        <v>4314</v>
      </c>
      <c r="B4323" t="s">
        <v>10647</v>
      </c>
      <c r="C4323" s="57">
        <v>41631</v>
      </c>
      <c r="D4323" s="58">
        <v>1844</v>
      </c>
      <c r="E4323" s="58">
        <v>0</v>
      </c>
    </row>
    <row r="4324" spans="1:5" x14ac:dyDescent="0.3">
      <c r="A4324" t="s">
        <v>4315</v>
      </c>
      <c r="B4324" t="s">
        <v>10648</v>
      </c>
      <c r="C4324" s="57">
        <v>41580</v>
      </c>
      <c r="D4324" s="58">
        <v>0</v>
      </c>
      <c r="E4324" s="58">
        <v>0</v>
      </c>
    </row>
    <row r="4325" spans="1:5" x14ac:dyDescent="0.3">
      <c r="A4325" t="s">
        <v>4316</v>
      </c>
      <c r="B4325" t="s">
        <v>10649</v>
      </c>
      <c r="C4325" s="57">
        <v>41862</v>
      </c>
      <c r="D4325" s="58">
        <v>9664.7618999999995</v>
      </c>
      <c r="E4325" s="58">
        <v>27585.106149618401</v>
      </c>
    </row>
    <row r="4326" spans="1:5" x14ac:dyDescent="0.3">
      <c r="A4326" t="s">
        <v>4317</v>
      </c>
      <c r="B4326" t="s">
        <v>10650</v>
      </c>
      <c r="C4326" s="57">
        <v>40662</v>
      </c>
      <c r="D4326" s="58">
        <v>92404.076799999995</v>
      </c>
      <c r="E4326" s="58">
        <v>61200.92265671389</v>
      </c>
    </row>
    <row r="4327" spans="1:5" x14ac:dyDescent="0.3">
      <c r="A4327" t="s">
        <v>4318</v>
      </c>
      <c r="B4327" t="s">
        <v>10651</v>
      </c>
      <c r="C4327" s="57">
        <v>40377</v>
      </c>
      <c r="D4327" s="58">
        <v>0</v>
      </c>
      <c r="E4327" s="58">
        <v>0</v>
      </c>
    </row>
    <row r="4328" spans="1:5" x14ac:dyDescent="0.3">
      <c r="A4328" t="s">
        <v>4319</v>
      </c>
      <c r="B4328" t="s">
        <v>10652</v>
      </c>
      <c r="C4328" s="57">
        <v>40969</v>
      </c>
      <c r="D4328" s="58">
        <v>17080.661</v>
      </c>
      <c r="E4328" s="58">
        <v>0</v>
      </c>
    </row>
    <row r="4329" spans="1:5" x14ac:dyDescent="0.3">
      <c r="A4329" t="s">
        <v>4320</v>
      </c>
      <c r="B4329" t="s">
        <v>10653</v>
      </c>
      <c r="C4329" s="57">
        <v>41845</v>
      </c>
      <c r="D4329" s="58">
        <v>14752</v>
      </c>
      <c r="E4329" s="58">
        <v>25001.24983802472</v>
      </c>
    </row>
    <row r="4330" spans="1:5" x14ac:dyDescent="0.3">
      <c r="A4330" t="s">
        <v>4321</v>
      </c>
      <c r="B4330" t="s">
        <v>10654</v>
      </c>
      <c r="C4330" s="57">
        <v>41373</v>
      </c>
      <c r="D4330" s="58">
        <v>3688</v>
      </c>
      <c r="E4330" s="58">
        <v>0</v>
      </c>
    </row>
    <row r="4331" spans="1:5" x14ac:dyDescent="0.3">
      <c r="A4331" t="s">
        <v>4322</v>
      </c>
      <c r="B4331" t="s">
        <v>10655</v>
      </c>
      <c r="C4331" s="57">
        <v>42600</v>
      </c>
      <c r="D4331" s="58">
        <v>0</v>
      </c>
      <c r="E4331" s="58">
        <v>0</v>
      </c>
    </row>
    <row r="4332" spans="1:5" x14ac:dyDescent="0.3">
      <c r="A4332" t="s">
        <v>4323</v>
      </c>
      <c r="B4332" t="s">
        <v>10656</v>
      </c>
      <c r="C4332" s="57">
        <v>60985</v>
      </c>
      <c r="D4332" s="58">
        <v>0</v>
      </c>
      <c r="E4332" s="58">
        <v>0</v>
      </c>
    </row>
    <row r="4333" spans="1:5" x14ac:dyDescent="0.3">
      <c r="A4333" t="s">
        <v>4324</v>
      </c>
      <c r="B4333" t="s">
        <v>10657</v>
      </c>
      <c r="C4333" s="57">
        <v>74531</v>
      </c>
      <c r="D4333" s="58">
        <v>245839.38310000001</v>
      </c>
      <c r="E4333" s="58">
        <v>254152.83274832772</v>
      </c>
    </row>
    <row r="4334" spans="1:5" x14ac:dyDescent="0.3">
      <c r="A4334" t="s">
        <v>4325</v>
      </c>
      <c r="B4334" t="s">
        <v>10657</v>
      </c>
      <c r="C4334" s="57">
        <v>74531</v>
      </c>
      <c r="D4334" s="58">
        <v>213266.5246</v>
      </c>
      <c r="E4334" s="58">
        <v>212651.88813328731</v>
      </c>
    </row>
    <row r="4335" spans="1:5" x14ac:dyDescent="0.3">
      <c r="A4335" t="s">
        <v>4326</v>
      </c>
      <c r="B4335" t="s">
        <v>10658</v>
      </c>
      <c r="C4335" s="57">
        <v>78912</v>
      </c>
      <c r="D4335" s="58">
        <v>159259.69280000002</v>
      </c>
      <c r="E4335" s="58">
        <v>162716.16804381981</v>
      </c>
    </row>
    <row r="4336" spans="1:5" x14ac:dyDescent="0.3">
      <c r="A4336" t="s">
        <v>4327</v>
      </c>
      <c r="B4336" t="s">
        <v>10659</v>
      </c>
      <c r="C4336" s="57">
        <v>79874</v>
      </c>
      <c r="D4336" s="58">
        <v>16718.717000000001</v>
      </c>
      <c r="E4336" s="58">
        <v>68377.159768635101</v>
      </c>
    </row>
    <row r="4337" spans="1:5" x14ac:dyDescent="0.3">
      <c r="A4337" t="s">
        <v>4328</v>
      </c>
      <c r="B4337" t="s">
        <v>10660</v>
      </c>
      <c r="C4337" s="57">
        <v>40350</v>
      </c>
      <c r="D4337" s="58">
        <v>11064</v>
      </c>
      <c r="E4337" s="58">
        <v>0</v>
      </c>
    </row>
    <row r="4338" spans="1:5" x14ac:dyDescent="0.3">
      <c r="A4338" t="s">
        <v>4329</v>
      </c>
      <c r="B4338" t="s">
        <v>10661</v>
      </c>
      <c r="C4338" s="57">
        <v>83228</v>
      </c>
      <c r="D4338" s="58">
        <v>67164.387199999997</v>
      </c>
      <c r="E4338" s="58">
        <v>96999.917955911398</v>
      </c>
    </row>
    <row r="4339" spans="1:5" x14ac:dyDescent="0.3">
      <c r="A4339" t="s">
        <v>4330</v>
      </c>
      <c r="B4339" t="s">
        <v>10661</v>
      </c>
      <c r="C4339" s="57">
        <v>83228</v>
      </c>
      <c r="D4339" s="58">
        <v>0</v>
      </c>
      <c r="E4339" s="58">
        <v>0</v>
      </c>
    </row>
    <row r="4340" spans="1:5" x14ac:dyDescent="0.3">
      <c r="A4340" t="s">
        <v>4331</v>
      </c>
      <c r="B4340" t="s">
        <v>10662</v>
      </c>
      <c r="C4340" s="57">
        <v>83280</v>
      </c>
      <c r="D4340" s="58">
        <v>189734.41460000002</v>
      </c>
      <c r="E4340" s="58">
        <v>102234.4101656807</v>
      </c>
    </row>
    <row r="4341" spans="1:5" x14ac:dyDescent="0.3">
      <c r="A4341" t="s">
        <v>4332</v>
      </c>
      <c r="B4341" t="s">
        <v>10663</v>
      </c>
      <c r="C4341" s="57">
        <v>41375</v>
      </c>
      <c r="D4341" s="58">
        <v>0</v>
      </c>
      <c r="E4341" s="58">
        <v>0</v>
      </c>
    </row>
    <row r="4342" spans="1:5" x14ac:dyDescent="0.3">
      <c r="A4342" t="s">
        <v>4333</v>
      </c>
      <c r="B4342" t="s">
        <v>10664</v>
      </c>
      <c r="C4342" s="57">
        <v>41780</v>
      </c>
      <c r="D4342" s="58">
        <v>55602.986400000002</v>
      </c>
      <c r="E4342" s="58">
        <v>42774.893651372884</v>
      </c>
    </row>
    <row r="4343" spans="1:5" x14ac:dyDescent="0.3">
      <c r="A4343" t="s">
        <v>4334</v>
      </c>
      <c r="B4343" t="s">
        <v>10665</v>
      </c>
      <c r="C4343" s="57">
        <v>41573</v>
      </c>
      <c r="D4343" s="58">
        <v>0</v>
      </c>
      <c r="E4343" s="58">
        <v>0</v>
      </c>
    </row>
    <row r="4344" spans="1:5" x14ac:dyDescent="0.3">
      <c r="A4344" t="s">
        <v>4335</v>
      </c>
      <c r="B4344" t="s">
        <v>10666</v>
      </c>
      <c r="C4344" s="57">
        <v>13622</v>
      </c>
      <c r="D4344" s="58">
        <v>0</v>
      </c>
      <c r="E4344" s="58">
        <v>3421.1695895057455</v>
      </c>
    </row>
    <row r="4345" spans="1:5" x14ac:dyDescent="0.3">
      <c r="A4345" t="s">
        <v>4336</v>
      </c>
      <c r="B4345" t="s">
        <v>10667</v>
      </c>
      <c r="C4345" s="57">
        <v>41631</v>
      </c>
      <c r="D4345" s="58">
        <v>0</v>
      </c>
      <c r="E4345" s="58">
        <v>0</v>
      </c>
    </row>
    <row r="4346" spans="1:5" x14ac:dyDescent="0.3">
      <c r="A4346" t="s">
        <v>4337</v>
      </c>
      <c r="B4346" t="s">
        <v>10668</v>
      </c>
      <c r="C4346" s="57">
        <v>40530</v>
      </c>
      <c r="D4346" s="58">
        <v>36939.527900000001</v>
      </c>
      <c r="E4346" s="58">
        <v>51040.151713707339</v>
      </c>
    </row>
    <row r="4347" spans="1:5" x14ac:dyDescent="0.3">
      <c r="A4347" t="s">
        <v>4338</v>
      </c>
      <c r="B4347" t="s">
        <v>10669</v>
      </c>
      <c r="C4347" s="57">
        <v>37233</v>
      </c>
      <c r="D4347" s="58">
        <v>0</v>
      </c>
      <c r="E4347" s="58">
        <v>0</v>
      </c>
    </row>
    <row r="4348" spans="1:5" x14ac:dyDescent="0.3">
      <c r="A4348" t="s">
        <v>4339</v>
      </c>
      <c r="B4348" t="s">
        <v>10670</v>
      </c>
      <c r="C4348" s="57">
        <v>41978</v>
      </c>
      <c r="D4348" s="58">
        <v>20768.251200000002</v>
      </c>
      <c r="E4348" s="58">
        <v>21893.430616326557</v>
      </c>
    </row>
    <row r="4349" spans="1:5" x14ac:dyDescent="0.3">
      <c r="A4349" t="s">
        <v>4340</v>
      </c>
      <c r="B4349" t="s">
        <v>10671</v>
      </c>
      <c r="C4349" s="57">
        <v>50844</v>
      </c>
      <c r="D4349" s="58">
        <v>130093.18900000001</v>
      </c>
      <c r="E4349" s="58">
        <v>117568.03062315015</v>
      </c>
    </row>
    <row r="4350" spans="1:5" x14ac:dyDescent="0.3">
      <c r="A4350" t="s">
        <v>4341</v>
      </c>
      <c r="B4350" t="s">
        <v>10672</v>
      </c>
      <c r="C4350" s="57">
        <v>40812</v>
      </c>
      <c r="D4350" s="58">
        <v>16596</v>
      </c>
      <c r="E4350" s="58">
        <v>31828.178343209609</v>
      </c>
    </row>
    <row r="4351" spans="1:5" x14ac:dyDescent="0.3">
      <c r="A4351" t="s">
        <v>4342</v>
      </c>
      <c r="B4351" t="s">
        <v>10673</v>
      </c>
      <c r="C4351" s="57">
        <v>40812</v>
      </c>
      <c r="D4351" s="58">
        <v>0</v>
      </c>
      <c r="E4351" s="58">
        <v>0</v>
      </c>
    </row>
    <row r="4352" spans="1:5" x14ac:dyDescent="0.3">
      <c r="A4352" t="s">
        <v>4343</v>
      </c>
      <c r="B4352" t="s">
        <v>10674</v>
      </c>
      <c r="C4352" s="57">
        <v>71488</v>
      </c>
      <c r="D4352" s="58">
        <v>133024.397</v>
      </c>
      <c r="E4352" s="58">
        <v>109944.88397025746</v>
      </c>
    </row>
    <row r="4353" spans="1:5" x14ac:dyDescent="0.3">
      <c r="A4353" t="s">
        <v>4344</v>
      </c>
      <c r="B4353" t="s">
        <v>10675</v>
      </c>
      <c r="C4353" s="57">
        <v>82526</v>
      </c>
      <c r="D4353" s="58">
        <v>0</v>
      </c>
      <c r="E4353" s="58">
        <v>0</v>
      </c>
    </row>
    <row r="4354" spans="1:5" x14ac:dyDescent="0.3">
      <c r="A4354" t="s">
        <v>4345</v>
      </c>
      <c r="B4354" t="s">
        <v>10676</v>
      </c>
      <c r="C4354" s="57">
        <v>41850</v>
      </c>
      <c r="D4354" s="58">
        <v>3688</v>
      </c>
      <c r="E4354" s="58">
        <v>0</v>
      </c>
    </row>
    <row r="4355" spans="1:5" x14ac:dyDescent="0.3">
      <c r="A4355" t="s">
        <v>4346</v>
      </c>
      <c r="B4355" t="s">
        <v>10677</v>
      </c>
      <c r="C4355" s="57">
        <v>42623</v>
      </c>
      <c r="D4355" s="58">
        <v>0</v>
      </c>
      <c r="E4355" s="58">
        <v>0</v>
      </c>
    </row>
    <row r="4356" spans="1:5" x14ac:dyDescent="0.3">
      <c r="A4356" t="s">
        <v>4347</v>
      </c>
      <c r="B4356" t="s">
        <v>10678</v>
      </c>
      <c r="C4356" s="57">
        <v>41545</v>
      </c>
      <c r="D4356" s="58">
        <v>46810.1417</v>
      </c>
      <c r="E4356" s="58">
        <v>124076.47186925191</v>
      </c>
    </row>
    <row r="4357" spans="1:5" x14ac:dyDescent="0.3">
      <c r="A4357" t="s">
        <v>4348</v>
      </c>
      <c r="B4357" t="s">
        <v>10679</v>
      </c>
      <c r="C4357" s="57">
        <v>41617</v>
      </c>
      <c r="D4357" s="58">
        <v>38020.835600000006</v>
      </c>
      <c r="E4357" s="58">
        <v>85739.852279940533</v>
      </c>
    </row>
    <row r="4358" spans="1:5" x14ac:dyDescent="0.3">
      <c r="A4358" t="s">
        <v>4349</v>
      </c>
      <c r="B4358" t="s">
        <v>10680</v>
      </c>
      <c r="C4358" s="57">
        <v>41567</v>
      </c>
      <c r="D4358" s="58">
        <v>0</v>
      </c>
      <c r="E4358" s="58">
        <v>0</v>
      </c>
    </row>
    <row r="4359" spans="1:5" x14ac:dyDescent="0.3">
      <c r="A4359" t="s">
        <v>4350</v>
      </c>
      <c r="B4359" t="s">
        <v>10681</v>
      </c>
      <c r="C4359" s="57">
        <v>41522</v>
      </c>
      <c r="D4359" s="58">
        <v>32192.554500000002</v>
      </c>
      <c r="E4359" s="58">
        <v>83412.840532123562</v>
      </c>
    </row>
    <row r="4360" spans="1:5" x14ac:dyDescent="0.3">
      <c r="A4360" t="s">
        <v>4351</v>
      </c>
      <c r="B4360" t="s">
        <v>10682</v>
      </c>
      <c r="C4360" s="57">
        <v>41574</v>
      </c>
      <c r="D4360" s="58">
        <v>79102.212799999994</v>
      </c>
      <c r="E4360" s="58">
        <v>71130.53349232141</v>
      </c>
    </row>
    <row r="4361" spans="1:5" x14ac:dyDescent="0.3">
      <c r="A4361" t="s">
        <v>4352</v>
      </c>
      <c r="B4361" t="s">
        <v>10683</v>
      </c>
      <c r="C4361" s="57">
        <v>41535</v>
      </c>
      <c r="D4361" s="58">
        <v>25816</v>
      </c>
      <c r="E4361" s="58">
        <v>0</v>
      </c>
    </row>
    <row r="4362" spans="1:5" x14ac:dyDescent="0.3">
      <c r="A4362" t="s">
        <v>4353</v>
      </c>
      <c r="B4362" t="s">
        <v>10684</v>
      </c>
      <c r="C4362" s="57">
        <v>41573</v>
      </c>
      <c r="D4362" s="58">
        <v>0</v>
      </c>
      <c r="E4362" s="58">
        <v>0</v>
      </c>
    </row>
    <row r="4363" spans="1:5" x14ac:dyDescent="0.3">
      <c r="A4363" t="s">
        <v>4354</v>
      </c>
      <c r="B4363" t="s">
        <v>10685</v>
      </c>
      <c r="C4363" s="57">
        <v>42504</v>
      </c>
      <c r="D4363" s="58">
        <v>0</v>
      </c>
      <c r="E4363" s="58">
        <v>13006.608709652473</v>
      </c>
    </row>
    <row r="4364" spans="1:5" x14ac:dyDescent="0.3">
      <c r="A4364" t="s">
        <v>4355</v>
      </c>
      <c r="B4364" t="s">
        <v>10686</v>
      </c>
      <c r="C4364" s="57">
        <v>41441</v>
      </c>
      <c r="D4364" s="58">
        <v>29504</v>
      </c>
      <c r="E4364" s="58">
        <v>0</v>
      </c>
    </row>
    <row r="4365" spans="1:5" x14ac:dyDescent="0.3">
      <c r="A4365" t="s">
        <v>4356</v>
      </c>
      <c r="B4365" t="s">
        <v>10687</v>
      </c>
      <c r="C4365" s="57">
        <v>41570</v>
      </c>
      <c r="D4365" s="58">
        <v>0</v>
      </c>
      <c r="E4365" s="58">
        <v>0</v>
      </c>
    </row>
    <row r="4366" spans="1:5" x14ac:dyDescent="0.3">
      <c r="A4366" t="s">
        <v>4357</v>
      </c>
      <c r="B4366" t="s">
        <v>10688</v>
      </c>
      <c r="C4366" s="57">
        <v>42610</v>
      </c>
      <c r="D4366" s="58">
        <v>0</v>
      </c>
      <c r="E4366" s="58">
        <v>0</v>
      </c>
    </row>
    <row r="4367" spans="1:5" x14ac:dyDescent="0.3">
      <c r="A4367" t="s">
        <v>4358</v>
      </c>
      <c r="B4367" t="s">
        <v>10689</v>
      </c>
      <c r="C4367" s="57">
        <v>41862</v>
      </c>
      <c r="D4367" s="58">
        <v>0</v>
      </c>
      <c r="E4367" s="58">
        <v>0</v>
      </c>
    </row>
    <row r="4368" spans="1:5" x14ac:dyDescent="0.3">
      <c r="A4368" t="s">
        <v>4359</v>
      </c>
      <c r="B4368" t="s">
        <v>10690</v>
      </c>
      <c r="C4368" s="57">
        <v>40662</v>
      </c>
      <c r="D4368" s="58">
        <v>14752</v>
      </c>
      <c r="E4368" s="58">
        <v>7042.6779387573233</v>
      </c>
    </row>
    <row r="4369" spans="1:5" x14ac:dyDescent="0.3">
      <c r="A4369" t="s">
        <v>4360</v>
      </c>
      <c r="B4369" t="s">
        <v>10691</v>
      </c>
      <c r="C4369" s="57">
        <v>41373</v>
      </c>
      <c r="D4369" s="58">
        <v>20284</v>
      </c>
      <c r="E4369" s="58">
        <v>0</v>
      </c>
    </row>
    <row r="4370" spans="1:5" x14ac:dyDescent="0.3">
      <c r="A4370" t="s">
        <v>4361</v>
      </c>
      <c r="B4370" t="s">
        <v>10692</v>
      </c>
      <c r="C4370" s="57">
        <v>60985</v>
      </c>
      <c r="D4370" s="58">
        <v>57632.087899999999</v>
      </c>
      <c r="E4370" s="58">
        <v>66985.062232965356</v>
      </c>
    </row>
    <row r="4371" spans="1:5" x14ac:dyDescent="0.3">
      <c r="A4371" t="s">
        <v>4362</v>
      </c>
      <c r="B4371" t="s">
        <v>10693</v>
      </c>
      <c r="C4371" s="57">
        <v>40972</v>
      </c>
      <c r="D4371" s="58">
        <v>0</v>
      </c>
      <c r="E4371" s="58">
        <v>0</v>
      </c>
    </row>
    <row r="4372" spans="1:5" x14ac:dyDescent="0.3">
      <c r="A4372" t="s">
        <v>4363</v>
      </c>
      <c r="B4372" t="s">
        <v>10694</v>
      </c>
      <c r="C4372" s="57">
        <v>41419</v>
      </c>
      <c r="D4372" s="58">
        <v>123138.65490000001</v>
      </c>
      <c r="E4372" s="58">
        <v>246678.65594242551</v>
      </c>
    </row>
    <row r="4373" spans="1:5" x14ac:dyDescent="0.3">
      <c r="A4373" t="s">
        <v>4364</v>
      </c>
      <c r="B4373" t="s">
        <v>10695</v>
      </c>
      <c r="C4373" s="57">
        <v>55238</v>
      </c>
      <c r="D4373" s="58">
        <v>25816</v>
      </c>
      <c r="E4373" s="58">
        <v>182215.80732574748</v>
      </c>
    </row>
    <row r="4374" spans="1:5" x14ac:dyDescent="0.3">
      <c r="A4374" t="s">
        <v>4365</v>
      </c>
      <c r="B4374" t="s">
        <v>10696</v>
      </c>
      <c r="C4374" s="57">
        <v>41692</v>
      </c>
      <c r="D4374" s="58">
        <v>40568</v>
      </c>
      <c r="E4374" s="58">
        <v>38208.197307423019</v>
      </c>
    </row>
    <row r="4375" spans="1:5" x14ac:dyDescent="0.3">
      <c r="A4375" t="s">
        <v>4366</v>
      </c>
      <c r="B4375" t="s">
        <v>10697</v>
      </c>
      <c r="C4375" s="57">
        <v>41814</v>
      </c>
      <c r="D4375" s="58">
        <v>23972</v>
      </c>
      <c r="E4375" s="58">
        <v>38865.719390691396</v>
      </c>
    </row>
    <row r="4376" spans="1:5" x14ac:dyDescent="0.3">
      <c r="A4376" t="s">
        <v>4367</v>
      </c>
      <c r="B4376" t="s">
        <v>10698</v>
      </c>
      <c r="C4376" s="57">
        <v>41631</v>
      </c>
      <c r="D4376" s="58">
        <v>0</v>
      </c>
      <c r="E4376" s="58">
        <v>0</v>
      </c>
    </row>
    <row r="4377" spans="1:5" x14ac:dyDescent="0.3">
      <c r="A4377" t="s">
        <v>4368</v>
      </c>
      <c r="B4377" t="s">
        <v>10699</v>
      </c>
      <c r="C4377" s="57">
        <v>41792</v>
      </c>
      <c r="D4377" s="58">
        <v>0</v>
      </c>
      <c r="E4377" s="58">
        <v>0</v>
      </c>
    </row>
    <row r="4378" spans="1:5" x14ac:dyDescent="0.3">
      <c r="A4378" t="s">
        <v>4369</v>
      </c>
      <c r="B4378" t="s">
        <v>10700</v>
      </c>
      <c r="C4378" s="57">
        <v>41780</v>
      </c>
      <c r="D4378" s="58">
        <v>266501.46640000003</v>
      </c>
      <c r="E4378" s="58">
        <v>32264.814101630011</v>
      </c>
    </row>
    <row r="4379" spans="1:5" x14ac:dyDescent="0.3">
      <c r="A4379" t="s">
        <v>4370</v>
      </c>
      <c r="B4379" t="s">
        <v>10701</v>
      </c>
      <c r="C4379" s="57">
        <v>42610</v>
      </c>
      <c r="D4379" s="58">
        <v>39663.156499999997</v>
      </c>
      <c r="E4379" s="58">
        <v>114542.40166186052</v>
      </c>
    </row>
    <row r="4380" spans="1:5" x14ac:dyDescent="0.3">
      <c r="A4380" t="s">
        <v>4371</v>
      </c>
      <c r="B4380" t="s">
        <v>10702</v>
      </c>
      <c r="C4380" s="57">
        <v>41850</v>
      </c>
      <c r="D4380" s="58">
        <v>0</v>
      </c>
      <c r="E4380" s="58">
        <v>0</v>
      </c>
    </row>
    <row r="4381" spans="1:5" x14ac:dyDescent="0.3">
      <c r="A4381" t="s">
        <v>4372</v>
      </c>
      <c r="B4381" t="s">
        <v>10703</v>
      </c>
      <c r="C4381" s="57">
        <v>13622</v>
      </c>
      <c r="D4381" s="58">
        <v>0</v>
      </c>
      <c r="E4381" s="58">
        <v>0</v>
      </c>
    </row>
    <row r="4382" spans="1:5" x14ac:dyDescent="0.3">
      <c r="A4382" t="s">
        <v>4373</v>
      </c>
      <c r="B4382" t="s">
        <v>10704</v>
      </c>
      <c r="C4382" s="57">
        <v>41631</v>
      </c>
      <c r="D4382" s="58">
        <v>20284</v>
      </c>
      <c r="E4382" s="58">
        <v>7951.907694526868</v>
      </c>
    </row>
    <row r="4383" spans="1:5" x14ac:dyDescent="0.3">
      <c r="A4383" t="s">
        <v>4374</v>
      </c>
      <c r="B4383" t="s">
        <v>10705</v>
      </c>
      <c r="C4383" s="57">
        <v>40530</v>
      </c>
      <c r="D4383" s="58">
        <v>27738.377400000001</v>
      </c>
      <c r="E4383" s="58">
        <v>55278.087016023012</v>
      </c>
    </row>
    <row r="4384" spans="1:5" x14ac:dyDescent="0.3">
      <c r="A4384" t="s">
        <v>4375</v>
      </c>
      <c r="B4384" t="s">
        <v>10706</v>
      </c>
      <c r="C4384" s="57">
        <v>41978</v>
      </c>
      <c r="D4384" s="58">
        <v>0</v>
      </c>
      <c r="E4384" s="58">
        <v>0</v>
      </c>
    </row>
    <row r="4385" spans="1:5" x14ac:dyDescent="0.3">
      <c r="A4385" t="s">
        <v>4376</v>
      </c>
      <c r="B4385" t="s">
        <v>10707</v>
      </c>
      <c r="C4385" s="57">
        <v>40971</v>
      </c>
      <c r="D4385" s="58">
        <v>6478.5464000000011</v>
      </c>
      <c r="E4385" s="58">
        <v>10720.692092039777</v>
      </c>
    </row>
    <row r="4386" spans="1:5" x14ac:dyDescent="0.3">
      <c r="A4386" t="s">
        <v>4377</v>
      </c>
      <c r="B4386" t="s">
        <v>10708</v>
      </c>
      <c r="C4386" s="57">
        <v>40928</v>
      </c>
      <c r="D4386" s="58">
        <v>0</v>
      </c>
      <c r="E4386" s="58">
        <v>0</v>
      </c>
    </row>
    <row r="4387" spans="1:5" x14ac:dyDescent="0.3">
      <c r="A4387" t="s">
        <v>4378</v>
      </c>
      <c r="B4387" t="s">
        <v>10709</v>
      </c>
      <c r="C4387" s="57">
        <v>40812</v>
      </c>
      <c r="D4387" s="58">
        <v>49245.087</v>
      </c>
      <c r="E4387" s="58">
        <v>28833.370729573198</v>
      </c>
    </row>
    <row r="4388" spans="1:5" x14ac:dyDescent="0.3">
      <c r="A4388" t="s">
        <v>4379</v>
      </c>
      <c r="B4388" t="s">
        <v>10710</v>
      </c>
      <c r="C4388" s="57">
        <v>78222</v>
      </c>
      <c r="D4388" s="58">
        <v>30608.226900000001</v>
      </c>
      <c r="E4388" s="58">
        <v>53166.824701778474</v>
      </c>
    </row>
    <row r="4389" spans="1:5" x14ac:dyDescent="0.3">
      <c r="A4389" t="s">
        <v>4380</v>
      </c>
      <c r="B4389" t="s">
        <v>10711</v>
      </c>
      <c r="C4389" s="57">
        <v>74049</v>
      </c>
      <c r="D4389" s="58">
        <v>468540.64169999998</v>
      </c>
      <c r="E4389" s="58">
        <v>207689.65116112132</v>
      </c>
    </row>
    <row r="4390" spans="1:5" x14ac:dyDescent="0.3">
      <c r="A4390" t="s">
        <v>4381</v>
      </c>
      <c r="B4390" t="s">
        <v>10712</v>
      </c>
      <c r="C4390" s="57">
        <v>82526</v>
      </c>
      <c r="D4390" s="58">
        <v>0</v>
      </c>
      <c r="E4390" s="58">
        <v>0</v>
      </c>
    </row>
    <row r="4391" spans="1:5" x14ac:dyDescent="0.3">
      <c r="A4391" t="s">
        <v>4382</v>
      </c>
      <c r="B4391" t="s">
        <v>10713</v>
      </c>
      <c r="C4391" s="57">
        <v>41850</v>
      </c>
      <c r="D4391" s="58">
        <v>14752</v>
      </c>
      <c r="E4391" s="58">
        <v>16967.151883089307</v>
      </c>
    </row>
    <row r="4392" spans="1:5" x14ac:dyDescent="0.3">
      <c r="A4392" t="s">
        <v>4383</v>
      </c>
      <c r="B4392" t="s">
        <v>10714</v>
      </c>
      <c r="C4392" s="57">
        <v>41735</v>
      </c>
      <c r="D4392" s="58">
        <v>0</v>
      </c>
      <c r="E4392" s="58">
        <v>0</v>
      </c>
    </row>
    <row r="4393" spans="1:5" x14ac:dyDescent="0.3">
      <c r="A4393" t="s">
        <v>4384</v>
      </c>
      <c r="B4393" t="s">
        <v>10715</v>
      </c>
      <c r="C4393" s="57">
        <v>10426</v>
      </c>
      <c r="D4393" s="58">
        <v>51042.200299999997</v>
      </c>
      <c r="E4393" s="58">
        <v>66327.540149696972</v>
      </c>
    </row>
    <row r="4394" spans="1:5" x14ac:dyDescent="0.3">
      <c r="A4394" t="s">
        <v>4385</v>
      </c>
      <c r="B4394" t="s">
        <v>10716</v>
      </c>
      <c r="C4394" s="57">
        <v>42719</v>
      </c>
      <c r="D4394" s="58">
        <v>306338.21550000005</v>
      </c>
      <c r="E4394" s="58">
        <v>187537.62668720083</v>
      </c>
    </row>
    <row r="4395" spans="1:5" x14ac:dyDescent="0.3">
      <c r="A4395" t="s">
        <v>4386</v>
      </c>
      <c r="B4395" t="s">
        <v>10717</v>
      </c>
      <c r="C4395" s="57">
        <v>41545</v>
      </c>
      <c r="D4395" s="58">
        <v>0</v>
      </c>
      <c r="E4395" s="58">
        <v>28391.598079877262</v>
      </c>
    </row>
    <row r="4396" spans="1:5" x14ac:dyDescent="0.3">
      <c r="A4396" t="s">
        <v>4387</v>
      </c>
      <c r="B4396" t="s">
        <v>10718</v>
      </c>
      <c r="C4396" s="57">
        <v>41567</v>
      </c>
      <c r="D4396" s="58">
        <v>0</v>
      </c>
      <c r="E4396" s="58">
        <v>137036.84855742459</v>
      </c>
    </row>
    <row r="4397" spans="1:5" x14ac:dyDescent="0.3">
      <c r="A4397" t="s">
        <v>4388</v>
      </c>
      <c r="B4397" t="s">
        <v>10719</v>
      </c>
      <c r="C4397" s="57">
        <v>41574</v>
      </c>
      <c r="D4397" s="58">
        <v>7376</v>
      </c>
      <c r="E4397" s="58">
        <v>0</v>
      </c>
    </row>
    <row r="4398" spans="1:5" x14ac:dyDescent="0.3">
      <c r="A4398" t="s">
        <v>4389</v>
      </c>
      <c r="B4398" t="s">
        <v>10720</v>
      </c>
      <c r="C4398" s="57">
        <v>41514</v>
      </c>
      <c r="D4398" s="58">
        <v>236566.448</v>
      </c>
      <c r="E4398" s="58">
        <v>252817.24101668884</v>
      </c>
    </row>
    <row r="4399" spans="1:5" x14ac:dyDescent="0.3">
      <c r="A4399" t="s">
        <v>4390</v>
      </c>
      <c r="B4399" t="s">
        <v>10721</v>
      </c>
      <c r="C4399" s="57">
        <v>41573</v>
      </c>
      <c r="D4399" s="58">
        <v>0</v>
      </c>
      <c r="E4399" s="58">
        <v>19458.54415172337</v>
      </c>
    </row>
    <row r="4400" spans="1:5" x14ac:dyDescent="0.3">
      <c r="A4400" t="s">
        <v>4391</v>
      </c>
      <c r="B4400" t="s">
        <v>10722</v>
      </c>
      <c r="C4400" s="57">
        <v>42504</v>
      </c>
      <c r="D4400" s="58">
        <v>145197.00159999999</v>
      </c>
      <c r="E4400" s="58">
        <v>90342.506862819137</v>
      </c>
    </row>
    <row r="4401" spans="1:5" x14ac:dyDescent="0.3">
      <c r="A4401" t="s">
        <v>4392</v>
      </c>
      <c r="B4401" t="s">
        <v>10723</v>
      </c>
      <c r="C4401" s="57">
        <v>41631</v>
      </c>
      <c r="D4401" s="58">
        <v>0</v>
      </c>
      <c r="E4401" s="58">
        <v>2691.7310283798961</v>
      </c>
    </row>
    <row r="4402" spans="1:5" x14ac:dyDescent="0.3">
      <c r="A4402" t="s">
        <v>4393</v>
      </c>
      <c r="B4402" t="s">
        <v>10724</v>
      </c>
      <c r="C4402" s="57">
        <v>42514</v>
      </c>
      <c r="D4402" s="58">
        <v>34338.181000000004</v>
      </c>
      <c r="E4402" s="58">
        <v>23639.973650008171</v>
      </c>
    </row>
    <row r="4403" spans="1:5" x14ac:dyDescent="0.3">
      <c r="A4403" t="s">
        <v>4394</v>
      </c>
      <c r="B4403" t="s">
        <v>10725</v>
      </c>
      <c r="C4403" s="57">
        <v>42610</v>
      </c>
      <c r="D4403" s="58">
        <v>165784.93</v>
      </c>
      <c r="E4403" s="58">
        <v>143005.91621959527</v>
      </c>
    </row>
    <row r="4404" spans="1:5" x14ac:dyDescent="0.3">
      <c r="A4404" t="s">
        <v>4395</v>
      </c>
      <c r="B4404" t="s">
        <v>10726</v>
      </c>
      <c r="C4404" s="57">
        <v>41862</v>
      </c>
      <c r="D4404" s="58">
        <v>69361.252800000002</v>
      </c>
      <c r="E4404" s="58">
        <v>145055.5358385334</v>
      </c>
    </row>
    <row r="4405" spans="1:5" x14ac:dyDescent="0.3">
      <c r="A4405" t="s">
        <v>4396</v>
      </c>
      <c r="B4405" t="s">
        <v>10727</v>
      </c>
      <c r="C4405" s="57">
        <v>40377</v>
      </c>
      <c r="D4405" s="58">
        <v>0</v>
      </c>
      <c r="E4405" s="58">
        <v>0</v>
      </c>
    </row>
    <row r="4406" spans="1:5" x14ac:dyDescent="0.3">
      <c r="A4406" t="s">
        <v>4397</v>
      </c>
      <c r="B4406" t="s">
        <v>10728</v>
      </c>
      <c r="C4406" s="57">
        <v>41845</v>
      </c>
      <c r="D4406" s="58">
        <v>118853.14659999999</v>
      </c>
      <c r="E4406" s="58">
        <v>119037.18152795291</v>
      </c>
    </row>
    <row r="4407" spans="1:5" x14ac:dyDescent="0.3">
      <c r="A4407" t="s">
        <v>4398</v>
      </c>
      <c r="B4407" t="s">
        <v>10729</v>
      </c>
      <c r="C4407" s="57">
        <v>60985</v>
      </c>
      <c r="D4407" s="58">
        <v>5532</v>
      </c>
      <c r="E4407" s="58">
        <v>0</v>
      </c>
    </row>
    <row r="4408" spans="1:5" x14ac:dyDescent="0.3">
      <c r="A4408" t="s">
        <v>4399</v>
      </c>
      <c r="B4408" t="s">
        <v>10730</v>
      </c>
      <c r="C4408" s="57">
        <v>78912</v>
      </c>
      <c r="D4408" s="58">
        <v>13519.751200000002</v>
      </c>
      <c r="E4408" s="58">
        <v>0</v>
      </c>
    </row>
    <row r="4409" spans="1:5" x14ac:dyDescent="0.3">
      <c r="A4409" t="s">
        <v>4400</v>
      </c>
      <c r="B4409" t="s">
        <v>10731</v>
      </c>
      <c r="C4409" s="57">
        <v>41364</v>
      </c>
      <c r="D4409" s="58">
        <v>0</v>
      </c>
      <c r="E4409" s="58">
        <v>9570.028446320126</v>
      </c>
    </row>
    <row r="4410" spans="1:5" x14ac:dyDescent="0.3">
      <c r="A4410" t="s">
        <v>4401</v>
      </c>
      <c r="B4410" t="s">
        <v>10731</v>
      </c>
      <c r="C4410" s="57">
        <v>41364</v>
      </c>
      <c r="D4410" s="58">
        <v>0</v>
      </c>
      <c r="E4410" s="58">
        <v>32742.54499025469</v>
      </c>
    </row>
    <row r="4411" spans="1:5" x14ac:dyDescent="0.3">
      <c r="A4411" t="s">
        <v>4402</v>
      </c>
      <c r="B4411" t="s">
        <v>10732</v>
      </c>
      <c r="C4411" s="57">
        <v>83228</v>
      </c>
      <c r="D4411" s="58">
        <v>0</v>
      </c>
      <c r="E4411" s="58">
        <v>19643.4722376426</v>
      </c>
    </row>
    <row r="4412" spans="1:5" x14ac:dyDescent="0.3">
      <c r="A4412" t="s">
        <v>4403</v>
      </c>
      <c r="B4412" t="s">
        <v>10733</v>
      </c>
      <c r="C4412" s="57">
        <v>41631</v>
      </c>
      <c r="D4412" s="58">
        <v>1844</v>
      </c>
      <c r="E4412" s="58">
        <v>0</v>
      </c>
    </row>
    <row r="4413" spans="1:5" x14ac:dyDescent="0.3">
      <c r="A4413" t="s">
        <v>4404</v>
      </c>
      <c r="B4413" t="s">
        <v>10734</v>
      </c>
      <c r="C4413" s="57">
        <v>41792</v>
      </c>
      <c r="D4413" s="58">
        <v>0</v>
      </c>
      <c r="E4413" s="58">
        <v>32259.677210354475</v>
      </c>
    </row>
    <row r="4414" spans="1:5" x14ac:dyDescent="0.3">
      <c r="A4414" t="s">
        <v>4405</v>
      </c>
      <c r="B4414" t="s">
        <v>10735</v>
      </c>
      <c r="C4414" s="57">
        <v>41639</v>
      </c>
      <c r="D4414" s="58">
        <v>249496.35150000002</v>
      </c>
      <c r="E4414" s="58">
        <v>191893.7104888538</v>
      </c>
    </row>
    <row r="4415" spans="1:5" x14ac:dyDescent="0.3">
      <c r="A4415" t="s">
        <v>4406</v>
      </c>
      <c r="B4415" t="s">
        <v>10736</v>
      </c>
      <c r="C4415" s="57">
        <v>41631</v>
      </c>
      <c r="D4415" s="58">
        <v>0</v>
      </c>
      <c r="E4415" s="58">
        <v>34977.092695112042</v>
      </c>
    </row>
    <row r="4416" spans="1:5" x14ac:dyDescent="0.3">
      <c r="A4416" t="s">
        <v>4407</v>
      </c>
      <c r="B4416" t="s">
        <v>10737</v>
      </c>
      <c r="C4416" s="57">
        <v>40928</v>
      </c>
      <c r="D4416" s="58">
        <v>0</v>
      </c>
      <c r="E4416" s="58">
        <v>0</v>
      </c>
    </row>
    <row r="4417" spans="1:5" x14ac:dyDescent="0.3">
      <c r="A4417" t="s">
        <v>4408</v>
      </c>
      <c r="B4417" t="s">
        <v>10738</v>
      </c>
      <c r="C4417" s="57">
        <v>71488</v>
      </c>
      <c r="D4417" s="58">
        <v>36880</v>
      </c>
      <c r="E4417" s="58">
        <v>112348.94908720745</v>
      </c>
    </row>
    <row r="4418" spans="1:5" x14ac:dyDescent="0.3">
      <c r="A4418" t="s">
        <v>4409</v>
      </c>
      <c r="B4418" t="s">
        <v>10739</v>
      </c>
      <c r="C4418" s="57">
        <v>74049</v>
      </c>
      <c r="D4418" s="58">
        <v>348611.38359999994</v>
      </c>
      <c r="E4418" s="58">
        <v>264935.16753567389</v>
      </c>
    </row>
    <row r="4419" spans="1:5" x14ac:dyDescent="0.3">
      <c r="A4419" t="s">
        <v>4410</v>
      </c>
      <c r="B4419" t="s">
        <v>10740</v>
      </c>
      <c r="C4419" s="57">
        <v>29810</v>
      </c>
      <c r="D4419" s="58">
        <v>191331.53899999999</v>
      </c>
      <c r="E4419" s="58">
        <v>142029.90687724377</v>
      </c>
    </row>
    <row r="4420" spans="1:5" x14ac:dyDescent="0.3">
      <c r="A4420" t="s">
        <v>4411</v>
      </c>
      <c r="B4420" t="s">
        <v>10741</v>
      </c>
      <c r="C4420" s="57">
        <v>77195</v>
      </c>
      <c r="D4420" s="58">
        <v>44256</v>
      </c>
      <c r="E4420" s="58">
        <v>0</v>
      </c>
    </row>
    <row r="4421" spans="1:5" x14ac:dyDescent="0.3">
      <c r="A4421" t="s">
        <v>4412</v>
      </c>
      <c r="B4421" t="s">
        <v>10742</v>
      </c>
      <c r="C4421" s="57">
        <v>41390</v>
      </c>
      <c r="D4421" s="58">
        <v>0</v>
      </c>
      <c r="E4421" s="58">
        <v>52920.253920552837</v>
      </c>
    </row>
    <row r="4422" spans="1:5" x14ac:dyDescent="0.3">
      <c r="A4422" t="s">
        <v>4413</v>
      </c>
      <c r="B4422" t="s">
        <v>10743</v>
      </c>
      <c r="C4422" s="57">
        <v>10426</v>
      </c>
      <c r="D4422" s="58">
        <v>0</v>
      </c>
      <c r="E4422" s="58">
        <v>16088.743474972965</v>
      </c>
    </row>
    <row r="4423" spans="1:5" x14ac:dyDescent="0.3">
      <c r="A4423" t="s">
        <v>4414</v>
      </c>
      <c r="B4423" t="s">
        <v>10744</v>
      </c>
      <c r="C4423" s="57">
        <v>41545</v>
      </c>
      <c r="D4423" s="58">
        <v>0</v>
      </c>
      <c r="E4423" s="58">
        <v>0</v>
      </c>
    </row>
    <row r="4424" spans="1:5" x14ac:dyDescent="0.3">
      <c r="A4424" t="s">
        <v>4415</v>
      </c>
      <c r="B4424" t="s">
        <v>10745</v>
      </c>
      <c r="C4424" s="57">
        <v>41617</v>
      </c>
      <c r="D4424" s="58">
        <v>24062.0792</v>
      </c>
      <c r="E4424" s="58">
        <v>0</v>
      </c>
    </row>
    <row r="4425" spans="1:5" x14ac:dyDescent="0.3">
      <c r="A4425" t="s">
        <v>4416</v>
      </c>
      <c r="B4425" t="s">
        <v>10745</v>
      </c>
      <c r="C4425" s="57">
        <v>41617</v>
      </c>
      <c r="D4425" s="58">
        <v>0</v>
      </c>
      <c r="E4425" s="58">
        <v>0</v>
      </c>
    </row>
    <row r="4426" spans="1:5" x14ac:dyDescent="0.3">
      <c r="A4426" t="s">
        <v>4417</v>
      </c>
      <c r="B4426" t="s">
        <v>10746</v>
      </c>
      <c r="C4426" s="57">
        <v>41522</v>
      </c>
      <c r="D4426" s="58">
        <v>226536.15400000001</v>
      </c>
      <c r="E4426" s="58">
        <v>312307.57887864986</v>
      </c>
    </row>
    <row r="4427" spans="1:5" x14ac:dyDescent="0.3">
      <c r="A4427" t="s">
        <v>4418</v>
      </c>
      <c r="B4427" t="s">
        <v>10747</v>
      </c>
      <c r="C4427" s="57">
        <v>41573</v>
      </c>
      <c r="D4427" s="58">
        <v>0</v>
      </c>
      <c r="E4427" s="58">
        <v>0</v>
      </c>
    </row>
    <row r="4428" spans="1:5" x14ac:dyDescent="0.3">
      <c r="A4428" t="s">
        <v>4419</v>
      </c>
      <c r="B4428" t="s">
        <v>10748</v>
      </c>
      <c r="C4428" s="57">
        <v>42504</v>
      </c>
      <c r="D4428" s="58">
        <v>0</v>
      </c>
      <c r="E4428" s="58">
        <v>0</v>
      </c>
    </row>
    <row r="4429" spans="1:5" x14ac:dyDescent="0.3">
      <c r="A4429" t="s">
        <v>4420</v>
      </c>
      <c r="B4429" t="s">
        <v>10749</v>
      </c>
      <c r="C4429" s="57">
        <v>41631</v>
      </c>
      <c r="D4429" s="58">
        <v>7376</v>
      </c>
      <c r="E4429" s="58">
        <v>9415.9217080541002</v>
      </c>
    </row>
    <row r="4430" spans="1:5" x14ac:dyDescent="0.3">
      <c r="A4430" t="s">
        <v>4421</v>
      </c>
      <c r="B4430" t="s">
        <v>10750</v>
      </c>
      <c r="C4430" s="57">
        <v>41441</v>
      </c>
      <c r="D4430" s="58">
        <v>0</v>
      </c>
      <c r="E4430" s="58">
        <v>22530.40513449279</v>
      </c>
    </row>
    <row r="4431" spans="1:5" x14ac:dyDescent="0.3">
      <c r="A4431" t="s">
        <v>4422</v>
      </c>
      <c r="B4431" t="s">
        <v>10751</v>
      </c>
      <c r="C4431" s="57">
        <v>40377</v>
      </c>
      <c r="D4431" s="58">
        <v>112926.31360000001</v>
      </c>
      <c r="E4431" s="58">
        <v>249010.80458151802</v>
      </c>
    </row>
    <row r="4432" spans="1:5" x14ac:dyDescent="0.3">
      <c r="A4432" t="s">
        <v>4423</v>
      </c>
      <c r="B4432" t="s">
        <v>10751</v>
      </c>
      <c r="C4432" s="57">
        <v>40377</v>
      </c>
      <c r="D4432" s="58">
        <v>29504</v>
      </c>
      <c r="E4432" s="58">
        <v>50315.850043857026</v>
      </c>
    </row>
    <row r="4433" spans="1:5" x14ac:dyDescent="0.3">
      <c r="A4433" t="s">
        <v>4424</v>
      </c>
      <c r="B4433" t="s">
        <v>10752</v>
      </c>
      <c r="C4433" s="57">
        <v>42653</v>
      </c>
      <c r="D4433" s="58">
        <v>0</v>
      </c>
      <c r="E4433" s="58">
        <v>0</v>
      </c>
    </row>
    <row r="4434" spans="1:5" x14ac:dyDescent="0.3">
      <c r="A4434" t="s">
        <v>4425</v>
      </c>
      <c r="B4434" t="s">
        <v>10753</v>
      </c>
      <c r="C4434" s="57">
        <v>75753</v>
      </c>
      <c r="D4434" s="58">
        <v>77694.107000000004</v>
      </c>
      <c r="E4434" s="58">
        <v>100313.21282863093</v>
      </c>
    </row>
    <row r="4435" spans="1:5" x14ac:dyDescent="0.3">
      <c r="A4435" t="s">
        <v>4426</v>
      </c>
      <c r="B4435" t="s">
        <v>10754</v>
      </c>
      <c r="C4435" s="57">
        <v>41419</v>
      </c>
      <c r="D4435" s="58">
        <v>0</v>
      </c>
      <c r="E4435" s="58">
        <v>0</v>
      </c>
    </row>
    <row r="4436" spans="1:5" x14ac:dyDescent="0.3">
      <c r="A4436" t="s">
        <v>4427</v>
      </c>
      <c r="B4436" t="s">
        <v>10755</v>
      </c>
      <c r="C4436" s="57">
        <v>41226</v>
      </c>
      <c r="D4436" s="58">
        <v>60048.744600000005</v>
      </c>
      <c r="E4436" s="58">
        <v>11265.202567246395</v>
      </c>
    </row>
    <row r="4437" spans="1:5" x14ac:dyDescent="0.3">
      <c r="A4437" t="s">
        <v>4428</v>
      </c>
      <c r="B4437" t="s">
        <v>10755</v>
      </c>
      <c r="C4437" s="57">
        <v>41226</v>
      </c>
      <c r="D4437" s="58">
        <v>0</v>
      </c>
      <c r="E4437" s="58">
        <v>0</v>
      </c>
    </row>
    <row r="4438" spans="1:5" x14ac:dyDescent="0.3">
      <c r="A4438" t="s">
        <v>4429</v>
      </c>
      <c r="B4438" t="s">
        <v>10756</v>
      </c>
      <c r="C4438" s="57">
        <v>80433</v>
      </c>
      <c r="D4438" s="58">
        <v>0</v>
      </c>
      <c r="E4438" s="58">
        <v>0</v>
      </c>
    </row>
    <row r="4439" spans="1:5" x14ac:dyDescent="0.3">
      <c r="A4439" t="s">
        <v>4430</v>
      </c>
      <c r="B4439" t="s">
        <v>10757</v>
      </c>
      <c r="C4439" s="57">
        <v>41631</v>
      </c>
      <c r="D4439" s="58">
        <v>7204.9022000000004</v>
      </c>
      <c r="E4439" s="58">
        <v>10941.578416887745</v>
      </c>
    </row>
    <row r="4440" spans="1:5" x14ac:dyDescent="0.3">
      <c r="A4440" t="s">
        <v>4431</v>
      </c>
      <c r="B4440" t="s">
        <v>10758</v>
      </c>
      <c r="C4440" s="57">
        <v>41792</v>
      </c>
      <c r="D4440" s="58">
        <v>233751.5828</v>
      </c>
      <c r="E4440" s="58">
        <v>235778.17265574206</v>
      </c>
    </row>
    <row r="4441" spans="1:5" x14ac:dyDescent="0.3">
      <c r="A4441" t="s">
        <v>4432</v>
      </c>
      <c r="B4441" t="s">
        <v>10759</v>
      </c>
      <c r="C4441" s="57">
        <v>41639</v>
      </c>
      <c r="D4441" s="58">
        <v>119748.96249999999</v>
      </c>
      <c r="E4441" s="58">
        <v>171623.53751559605</v>
      </c>
    </row>
    <row r="4442" spans="1:5" x14ac:dyDescent="0.3">
      <c r="A4442" t="s">
        <v>4433</v>
      </c>
      <c r="B4442" t="s">
        <v>10760</v>
      </c>
      <c r="C4442" s="57">
        <v>41573</v>
      </c>
      <c r="D4442" s="58">
        <v>0</v>
      </c>
      <c r="E4442" s="58">
        <v>0</v>
      </c>
    </row>
    <row r="4443" spans="1:5" x14ac:dyDescent="0.3">
      <c r="A4443" t="s">
        <v>4434</v>
      </c>
      <c r="B4443" t="s">
        <v>10761</v>
      </c>
      <c r="C4443" s="57">
        <v>13622</v>
      </c>
      <c r="D4443" s="58">
        <v>20346.257400000002</v>
      </c>
      <c r="E4443" s="58">
        <v>0</v>
      </c>
    </row>
    <row r="4444" spans="1:5" x14ac:dyDescent="0.3">
      <c r="A4444" t="s">
        <v>4435</v>
      </c>
      <c r="B4444" t="s">
        <v>10762</v>
      </c>
      <c r="C4444" s="57">
        <v>41631</v>
      </c>
      <c r="D4444" s="58">
        <v>3240.9184000000005</v>
      </c>
      <c r="E4444" s="58">
        <v>16283.945343443262</v>
      </c>
    </row>
    <row r="4445" spans="1:5" x14ac:dyDescent="0.3">
      <c r="A4445" t="s">
        <v>4436</v>
      </c>
      <c r="B4445" t="s">
        <v>10763</v>
      </c>
      <c r="C4445" s="57">
        <v>41777</v>
      </c>
      <c r="D4445" s="58">
        <v>0</v>
      </c>
      <c r="E4445" s="58">
        <v>10165.907834282087</v>
      </c>
    </row>
    <row r="4446" spans="1:5" x14ac:dyDescent="0.3">
      <c r="A4446" t="s">
        <v>4437</v>
      </c>
      <c r="B4446" t="s">
        <v>10764</v>
      </c>
      <c r="C4446" s="57">
        <v>40530</v>
      </c>
      <c r="D4446" s="58">
        <v>0</v>
      </c>
      <c r="E4446" s="58">
        <v>0</v>
      </c>
    </row>
    <row r="4447" spans="1:5" x14ac:dyDescent="0.3">
      <c r="A4447" t="s">
        <v>4438</v>
      </c>
      <c r="B4447" t="s">
        <v>10765</v>
      </c>
      <c r="C4447" s="57">
        <v>40812</v>
      </c>
      <c r="D4447" s="58">
        <v>0</v>
      </c>
      <c r="E4447" s="58">
        <v>8311.4900838142585</v>
      </c>
    </row>
    <row r="4448" spans="1:5" x14ac:dyDescent="0.3">
      <c r="A4448" t="s">
        <v>4439</v>
      </c>
      <c r="B4448" t="s">
        <v>10766</v>
      </c>
      <c r="C4448" s="57">
        <v>60997</v>
      </c>
      <c r="D4448" s="58">
        <v>0</v>
      </c>
      <c r="E4448" s="58">
        <v>0</v>
      </c>
    </row>
    <row r="4449" spans="1:5" x14ac:dyDescent="0.3">
      <c r="A4449" t="s">
        <v>4440</v>
      </c>
      <c r="B4449" t="s">
        <v>10767</v>
      </c>
      <c r="C4449" s="57">
        <v>71488</v>
      </c>
      <c r="D4449" s="58">
        <v>7376</v>
      </c>
      <c r="E4449" s="58">
        <v>29896.70722360877</v>
      </c>
    </row>
    <row r="4450" spans="1:5" x14ac:dyDescent="0.3">
      <c r="A4450" t="s">
        <v>4441</v>
      </c>
      <c r="B4450" t="s">
        <v>10768</v>
      </c>
      <c r="C4450" s="57">
        <v>74049</v>
      </c>
      <c r="D4450" s="58">
        <v>158255.83660000004</v>
      </c>
      <c r="E4450" s="58">
        <v>81168.01904471514</v>
      </c>
    </row>
    <row r="4451" spans="1:5" x14ac:dyDescent="0.3">
      <c r="A4451" t="s">
        <v>4442</v>
      </c>
      <c r="B4451" t="s">
        <v>10769</v>
      </c>
      <c r="C4451" s="57">
        <v>77195</v>
      </c>
      <c r="D4451" s="58">
        <v>684845.39999999991</v>
      </c>
      <c r="E4451" s="58">
        <v>333471.57093385054</v>
      </c>
    </row>
    <row r="4452" spans="1:5" x14ac:dyDescent="0.3">
      <c r="A4452" t="s">
        <v>4443</v>
      </c>
      <c r="B4452" t="s">
        <v>10770</v>
      </c>
      <c r="C4452" s="57">
        <v>40377</v>
      </c>
      <c r="D4452" s="58">
        <v>0</v>
      </c>
      <c r="E4452" s="58">
        <v>0</v>
      </c>
    </row>
    <row r="4453" spans="1:5" x14ac:dyDescent="0.3">
      <c r="A4453" t="s">
        <v>4444</v>
      </c>
      <c r="B4453" t="s">
        <v>10771</v>
      </c>
      <c r="C4453" s="57">
        <v>42552</v>
      </c>
      <c r="D4453" s="58">
        <v>378280.87839999999</v>
      </c>
      <c r="E4453" s="58">
        <v>246272.84153165834</v>
      </c>
    </row>
    <row r="4454" spans="1:5" x14ac:dyDescent="0.3">
      <c r="A4454" t="s">
        <v>4445</v>
      </c>
      <c r="B4454" t="s">
        <v>10772</v>
      </c>
      <c r="C4454" s="57">
        <v>41390</v>
      </c>
      <c r="D4454" s="58">
        <v>340964.56969999999</v>
      </c>
      <c r="E4454" s="58">
        <v>201083.6089807844</v>
      </c>
    </row>
    <row r="4455" spans="1:5" x14ac:dyDescent="0.3">
      <c r="A4455" t="s">
        <v>4446</v>
      </c>
      <c r="B4455" t="s">
        <v>10772</v>
      </c>
      <c r="C4455" s="57">
        <v>41390</v>
      </c>
      <c r="D4455" s="58">
        <v>94712.006699999998</v>
      </c>
      <c r="E4455" s="58">
        <v>169671.51883089307</v>
      </c>
    </row>
    <row r="4456" spans="1:5" x14ac:dyDescent="0.3">
      <c r="A4456" t="s">
        <v>4447</v>
      </c>
      <c r="B4456" t="s">
        <v>10773</v>
      </c>
      <c r="C4456" s="57">
        <v>42719</v>
      </c>
      <c r="D4456" s="58">
        <v>22128</v>
      </c>
      <c r="E4456" s="58">
        <v>0</v>
      </c>
    </row>
    <row r="4457" spans="1:5" x14ac:dyDescent="0.3">
      <c r="A4457" t="s">
        <v>4448</v>
      </c>
      <c r="B4457" t="s">
        <v>10774</v>
      </c>
      <c r="C4457" s="57">
        <v>41545</v>
      </c>
      <c r="D4457" s="58">
        <v>0</v>
      </c>
      <c r="E4457" s="58">
        <v>0</v>
      </c>
    </row>
    <row r="4458" spans="1:5" x14ac:dyDescent="0.3">
      <c r="A4458" t="s">
        <v>4449</v>
      </c>
      <c r="B4458" t="s">
        <v>10775</v>
      </c>
      <c r="C4458" s="57">
        <v>41617</v>
      </c>
      <c r="D4458" s="58">
        <v>0</v>
      </c>
      <c r="E4458" s="58">
        <v>498.27845372681276</v>
      </c>
    </row>
    <row r="4459" spans="1:5" x14ac:dyDescent="0.3">
      <c r="A4459" t="s">
        <v>4450</v>
      </c>
      <c r="B4459" t="s">
        <v>10776</v>
      </c>
      <c r="C4459" s="57">
        <v>41514</v>
      </c>
      <c r="D4459" s="58">
        <v>83152.488800000006</v>
      </c>
      <c r="E4459" s="58">
        <v>85549.787302745768</v>
      </c>
    </row>
    <row r="4460" spans="1:5" x14ac:dyDescent="0.3">
      <c r="A4460" t="s">
        <v>4451</v>
      </c>
      <c r="B4460" t="s">
        <v>10777</v>
      </c>
      <c r="C4460" s="57">
        <v>41573</v>
      </c>
      <c r="D4460" s="58">
        <v>0</v>
      </c>
      <c r="E4460" s="58">
        <v>0</v>
      </c>
    </row>
    <row r="4461" spans="1:5" x14ac:dyDescent="0.3">
      <c r="A4461" t="s">
        <v>4452</v>
      </c>
      <c r="B4461" t="s">
        <v>10778</v>
      </c>
      <c r="C4461" s="57">
        <v>42504</v>
      </c>
      <c r="D4461" s="58">
        <v>211499.73800000001</v>
      </c>
      <c r="E4461" s="58">
        <v>195422.75479514577</v>
      </c>
    </row>
    <row r="4462" spans="1:5" x14ac:dyDescent="0.3">
      <c r="A4462" t="s">
        <v>4453</v>
      </c>
      <c r="B4462" t="s">
        <v>10779</v>
      </c>
      <c r="C4462" s="57">
        <v>41441</v>
      </c>
      <c r="D4462" s="58">
        <v>0</v>
      </c>
      <c r="E4462" s="58">
        <v>12277.170148526624</v>
      </c>
    </row>
    <row r="4463" spans="1:5" x14ac:dyDescent="0.3">
      <c r="A4463" t="s">
        <v>4454</v>
      </c>
      <c r="B4463" t="s">
        <v>10780</v>
      </c>
      <c r="C4463" s="57">
        <v>41570</v>
      </c>
      <c r="D4463" s="58">
        <v>0</v>
      </c>
      <c r="E4463" s="58">
        <v>53505.85952596373</v>
      </c>
    </row>
    <row r="4464" spans="1:5" x14ac:dyDescent="0.3">
      <c r="A4464" t="s">
        <v>4455</v>
      </c>
      <c r="B4464" t="s">
        <v>10781</v>
      </c>
      <c r="C4464" s="57">
        <v>40662</v>
      </c>
      <c r="D4464" s="58">
        <v>11064</v>
      </c>
      <c r="E4464" s="58">
        <v>0</v>
      </c>
    </row>
    <row r="4465" spans="1:5" x14ac:dyDescent="0.3">
      <c r="A4465" t="s">
        <v>4456</v>
      </c>
      <c r="B4465" t="s">
        <v>10782</v>
      </c>
      <c r="C4465" s="57">
        <v>60985</v>
      </c>
      <c r="D4465" s="58">
        <v>22128</v>
      </c>
      <c r="E4465" s="58">
        <v>3051.3134176672866</v>
      </c>
    </row>
    <row r="4466" spans="1:5" x14ac:dyDescent="0.3">
      <c r="A4466" t="s">
        <v>4457</v>
      </c>
      <c r="B4466" t="s">
        <v>10783</v>
      </c>
      <c r="C4466" s="57">
        <v>41419</v>
      </c>
      <c r="D4466" s="58">
        <v>0</v>
      </c>
      <c r="E4466" s="58">
        <v>0</v>
      </c>
    </row>
    <row r="4467" spans="1:5" x14ac:dyDescent="0.3">
      <c r="A4467" t="s">
        <v>4458</v>
      </c>
      <c r="B4467" t="s">
        <v>10784</v>
      </c>
      <c r="C4467" s="57">
        <v>79874</v>
      </c>
      <c r="D4467" s="58">
        <v>31348</v>
      </c>
      <c r="E4467" s="58">
        <v>22915.671980157855</v>
      </c>
    </row>
    <row r="4468" spans="1:5" x14ac:dyDescent="0.3">
      <c r="A4468" t="s">
        <v>4459</v>
      </c>
      <c r="B4468" t="s">
        <v>10784</v>
      </c>
      <c r="C4468" s="57">
        <v>79874</v>
      </c>
      <c r="D4468" s="58">
        <v>14752</v>
      </c>
      <c r="E4468" s="58">
        <v>9544.3439899424538</v>
      </c>
    </row>
    <row r="4469" spans="1:5" x14ac:dyDescent="0.3">
      <c r="A4469" t="s">
        <v>4460</v>
      </c>
      <c r="B4469" t="s">
        <v>10785</v>
      </c>
      <c r="C4469" s="57">
        <v>41226</v>
      </c>
      <c r="D4469" s="58">
        <v>0</v>
      </c>
      <c r="E4469" s="58">
        <v>0</v>
      </c>
    </row>
    <row r="4470" spans="1:5" x14ac:dyDescent="0.3">
      <c r="A4470" t="s">
        <v>4461</v>
      </c>
      <c r="B4470" t="s">
        <v>10786</v>
      </c>
      <c r="C4470" s="57">
        <v>41777</v>
      </c>
      <c r="D4470" s="58">
        <v>11064</v>
      </c>
      <c r="E4470" s="58">
        <v>0</v>
      </c>
    </row>
    <row r="4471" spans="1:5" x14ac:dyDescent="0.3">
      <c r="A4471" t="s">
        <v>4462</v>
      </c>
      <c r="B4471" t="s">
        <v>10787</v>
      </c>
      <c r="C4471" s="57">
        <v>40812</v>
      </c>
      <c r="D4471" s="58">
        <v>10202.742300000002</v>
      </c>
      <c r="E4471" s="58">
        <v>0</v>
      </c>
    </row>
    <row r="4472" spans="1:5" x14ac:dyDescent="0.3">
      <c r="A4472" t="s">
        <v>4463</v>
      </c>
      <c r="B4472" t="s">
        <v>10788</v>
      </c>
      <c r="C4472" s="57">
        <v>41023</v>
      </c>
      <c r="D4472" s="58">
        <v>0</v>
      </c>
      <c r="E4472" s="58">
        <v>0</v>
      </c>
    </row>
    <row r="4473" spans="1:5" x14ac:dyDescent="0.3">
      <c r="A4473" t="s">
        <v>4464</v>
      </c>
      <c r="B4473" t="s">
        <v>10789</v>
      </c>
      <c r="C4473" s="57">
        <v>74049</v>
      </c>
      <c r="D4473" s="58">
        <v>130657.1158</v>
      </c>
      <c r="E4473" s="58">
        <v>150084.55239728134</v>
      </c>
    </row>
    <row r="4474" spans="1:5" x14ac:dyDescent="0.3">
      <c r="A4474" t="s">
        <v>4465</v>
      </c>
      <c r="B4474" t="s">
        <v>10790</v>
      </c>
      <c r="C4474" s="57">
        <v>29810</v>
      </c>
      <c r="D4474" s="58">
        <v>191816.508</v>
      </c>
      <c r="E4474" s="58">
        <v>161169.96376988402</v>
      </c>
    </row>
    <row r="4475" spans="1:5" x14ac:dyDescent="0.3">
      <c r="A4475" t="s">
        <v>4466</v>
      </c>
      <c r="B4475" t="s">
        <v>10791</v>
      </c>
      <c r="C4475" s="57">
        <v>77195</v>
      </c>
      <c r="D4475" s="58">
        <v>968808.60480000009</v>
      </c>
      <c r="E4475" s="58">
        <v>471813.18987526081</v>
      </c>
    </row>
    <row r="4476" spans="1:5" x14ac:dyDescent="0.3">
      <c r="A4476" t="s">
        <v>4467</v>
      </c>
      <c r="B4476" t="s">
        <v>10792</v>
      </c>
      <c r="C4476" s="57">
        <v>40377</v>
      </c>
      <c r="D4476" s="58">
        <v>159663.715</v>
      </c>
      <c r="E4476" s="58">
        <v>111711.97456904121</v>
      </c>
    </row>
    <row r="4477" spans="1:5" x14ac:dyDescent="0.3">
      <c r="A4477" t="s">
        <v>4468</v>
      </c>
      <c r="B4477" t="s">
        <v>10793</v>
      </c>
      <c r="C4477" s="57">
        <v>41858</v>
      </c>
      <c r="D4477" s="58">
        <v>453588.74690000003</v>
      </c>
      <c r="E4477" s="58">
        <v>306913.843039339</v>
      </c>
    </row>
    <row r="4478" spans="1:5" x14ac:dyDescent="0.3">
      <c r="A4478" t="s">
        <v>4469</v>
      </c>
      <c r="B4478" t="s">
        <v>10794</v>
      </c>
      <c r="C4478" s="57">
        <v>10426</v>
      </c>
      <c r="D4478" s="58">
        <v>0</v>
      </c>
      <c r="E4478" s="58">
        <v>61355.029394979916</v>
      </c>
    </row>
    <row r="4479" spans="1:5" x14ac:dyDescent="0.3">
      <c r="A4479" t="s">
        <v>4470</v>
      </c>
      <c r="B4479" t="s">
        <v>10795</v>
      </c>
      <c r="C4479" s="57">
        <v>41522</v>
      </c>
      <c r="D4479" s="58">
        <v>117905.5294</v>
      </c>
      <c r="E4479" s="58">
        <v>171705.72777600458</v>
      </c>
    </row>
    <row r="4480" spans="1:5" x14ac:dyDescent="0.3">
      <c r="A4480" t="s">
        <v>4471</v>
      </c>
      <c r="B4480" t="s">
        <v>10796</v>
      </c>
      <c r="C4480" s="57">
        <v>41853</v>
      </c>
      <c r="D4480" s="58">
        <v>0</v>
      </c>
      <c r="E4480" s="58">
        <v>0</v>
      </c>
    </row>
    <row r="4481" spans="1:5" x14ac:dyDescent="0.3">
      <c r="A4481" t="s">
        <v>4472</v>
      </c>
      <c r="B4481" t="s">
        <v>10797</v>
      </c>
      <c r="C4481" s="57">
        <v>41514</v>
      </c>
      <c r="D4481" s="58">
        <v>16596</v>
      </c>
      <c r="E4481" s="58">
        <v>41120.814660650889</v>
      </c>
    </row>
    <row r="4482" spans="1:5" x14ac:dyDescent="0.3">
      <c r="A4482" t="s">
        <v>4473</v>
      </c>
      <c r="B4482" t="s">
        <v>10798</v>
      </c>
      <c r="C4482" s="57">
        <v>41573</v>
      </c>
      <c r="D4482" s="58">
        <v>0</v>
      </c>
      <c r="E4482" s="58">
        <v>0</v>
      </c>
    </row>
    <row r="4483" spans="1:5" x14ac:dyDescent="0.3">
      <c r="A4483" t="s">
        <v>4474</v>
      </c>
      <c r="B4483" t="s">
        <v>10799</v>
      </c>
      <c r="C4483" s="57">
        <v>42504</v>
      </c>
      <c r="D4483" s="58">
        <v>133584.84650000001</v>
      </c>
      <c r="E4483" s="58">
        <v>11547.731587400775</v>
      </c>
    </row>
    <row r="4484" spans="1:5" x14ac:dyDescent="0.3">
      <c r="A4484" t="s">
        <v>4475</v>
      </c>
      <c r="B4484" t="s">
        <v>10800</v>
      </c>
      <c r="C4484" s="57">
        <v>41570</v>
      </c>
      <c r="D4484" s="58">
        <v>16909.9715</v>
      </c>
      <c r="E4484" s="58">
        <v>132973.56755847708</v>
      </c>
    </row>
    <row r="4485" spans="1:5" x14ac:dyDescent="0.3">
      <c r="A4485" t="s">
        <v>4476</v>
      </c>
      <c r="B4485" t="s">
        <v>10801</v>
      </c>
      <c r="C4485" s="57">
        <v>41862</v>
      </c>
      <c r="D4485" s="58">
        <v>371081.98560000001</v>
      </c>
      <c r="E4485" s="58">
        <v>336214.67087498581</v>
      </c>
    </row>
    <row r="4486" spans="1:5" x14ac:dyDescent="0.3">
      <c r="A4486" t="s">
        <v>4477</v>
      </c>
      <c r="B4486" t="s">
        <v>10802</v>
      </c>
      <c r="C4486" s="57">
        <v>40662</v>
      </c>
      <c r="D4486" s="58">
        <v>33297.592000000004</v>
      </c>
      <c r="E4486" s="58">
        <v>3749.9306311399309</v>
      </c>
    </row>
    <row r="4487" spans="1:5" x14ac:dyDescent="0.3">
      <c r="A4487" t="s">
        <v>4478</v>
      </c>
      <c r="B4487" t="s">
        <v>10803</v>
      </c>
      <c r="C4487" s="57">
        <v>42653</v>
      </c>
      <c r="D4487" s="58">
        <v>0</v>
      </c>
      <c r="E4487" s="58">
        <v>24153.662777561585</v>
      </c>
    </row>
    <row r="4488" spans="1:5" x14ac:dyDescent="0.3">
      <c r="A4488" t="s">
        <v>4479</v>
      </c>
      <c r="B4488" t="s">
        <v>10804</v>
      </c>
      <c r="C4488" s="57">
        <v>60985</v>
      </c>
      <c r="D4488" s="58">
        <v>14752</v>
      </c>
      <c r="E4488" s="58">
        <v>0</v>
      </c>
    </row>
    <row r="4489" spans="1:5" x14ac:dyDescent="0.3">
      <c r="A4489" t="s">
        <v>4480</v>
      </c>
      <c r="B4489" t="s">
        <v>10805</v>
      </c>
      <c r="C4489" s="57">
        <v>41419</v>
      </c>
      <c r="D4489" s="58">
        <v>73463.872999999992</v>
      </c>
      <c r="E4489" s="58">
        <v>123198.06346113558</v>
      </c>
    </row>
    <row r="4490" spans="1:5" x14ac:dyDescent="0.3">
      <c r="A4490" t="s">
        <v>4481</v>
      </c>
      <c r="B4490" t="s">
        <v>10806</v>
      </c>
      <c r="C4490" s="57">
        <v>41167</v>
      </c>
      <c r="D4490" s="58">
        <v>12908</v>
      </c>
      <c r="E4490" s="58">
        <v>0</v>
      </c>
    </row>
    <row r="4491" spans="1:5" x14ac:dyDescent="0.3">
      <c r="A4491" t="s">
        <v>4482</v>
      </c>
      <c r="B4491" t="s">
        <v>10807</v>
      </c>
      <c r="C4491" s="57">
        <v>80433</v>
      </c>
      <c r="D4491" s="58">
        <v>20583.166200000003</v>
      </c>
      <c r="E4491" s="58">
        <v>122365.88707449904</v>
      </c>
    </row>
    <row r="4492" spans="1:5" x14ac:dyDescent="0.3">
      <c r="A4492" t="s">
        <v>4483</v>
      </c>
      <c r="B4492" t="s">
        <v>10807</v>
      </c>
      <c r="C4492" s="57">
        <v>80433</v>
      </c>
      <c r="D4492" s="58">
        <v>0</v>
      </c>
      <c r="E4492" s="58">
        <v>0</v>
      </c>
    </row>
    <row r="4493" spans="1:5" x14ac:dyDescent="0.3">
      <c r="A4493" t="s">
        <v>4484</v>
      </c>
      <c r="B4493" t="s">
        <v>10808</v>
      </c>
      <c r="C4493" s="57">
        <v>42610</v>
      </c>
      <c r="D4493" s="58">
        <v>174459.09890000001</v>
      </c>
      <c r="E4493" s="58">
        <v>145255.87459827922</v>
      </c>
    </row>
    <row r="4494" spans="1:5" x14ac:dyDescent="0.3">
      <c r="A4494" t="s">
        <v>4485</v>
      </c>
      <c r="B4494" t="s">
        <v>10809</v>
      </c>
      <c r="C4494" s="57">
        <v>41850</v>
      </c>
      <c r="D4494" s="58">
        <v>0</v>
      </c>
      <c r="E4494" s="58">
        <v>0</v>
      </c>
    </row>
    <row r="4495" spans="1:5" x14ac:dyDescent="0.3">
      <c r="A4495" t="s">
        <v>4486</v>
      </c>
      <c r="B4495" t="s">
        <v>10810</v>
      </c>
      <c r="C4495" s="57">
        <v>41777</v>
      </c>
      <c r="D4495" s="58">
        <v>0</v>
      </c>
      <c r="E4495" s="58">
        <v>0</v>
      </c>
    </row>
    <row r="4496" spans="1:5" x14ac:dyDescent="0.3">
      <c r="A4496" t="s">
        <v>4487</v>
      </c>
      <c r="B4496" t="s">
        <v>10811</v>
      </c>
      <c r="C4496" s="57">
        <v>20281</v>
      </c>
      <c r="D4496" s="58">
        <v>104842.0012</v>
      </c>
      <c r="E4496" s="58">
        <v>126850.39315804036</v>
      </c>
    </row>
    <row r="4497" spans="1:5" x14ac:dyDescent="0.3">
      <c r="A4497" t="s">
        <v>4488</v>
      </c>
      <c r="B4497" t="s">
        <v>10812</v>
      </c>
      <c r="C4497" s="57">
        <v>40378</v>
      </c>
      <c r="D4497" s="58">
        <v>0</v>
      </c>
      <c r="E4497" s="58">
        <v>0</v>
      </c>
    </row>
    <row r="4498" spans="1:5" x14ac:dyDescent="0.3">
      <c r="A4498" t="s">
        <v>4489</v>
      </c>
      <c r="B4498" t="s">
        <v>10813</v>
      </c>
      <c r="C4498" s="57">
        <v>40812</v>
      </c>
      <c r="D4498" s="58">
        <v>166837.76370000001</v>
      </c>
      <c r="E4498" s="58">
        <v>181779.17156732705</v>
      </c>
    </row>
    <row r="4499" spans="1:5" x14ac:dyDescent="0.3">
      <c r="A4499" t="s">
        <v>4490</v>
      </c>
      <c r="B4499" t="s">
        <v>10814</v>
      </c>
      <c r="C4499" s="57">
        <v>71488</v>
      </c>
      <c r="D4499" s="58">
        <v>40568</v>
      </c>
      <c r="E4499" s="58">
        <v>52421.975466826021</v>
      </c>
    </row>
    <row r="4500" spans="1:5" x14ac:dyDescent="0.3">
      <c r="A4500" t="s">
        <v>4491</v>
      </c>
      <c r="B4500" t="s">
        <v>10815</v>
      </c>
      <c r="C4500" s="57">
        <v>29810</v>
      </c>
      <c r="D4500" s="58">
        <v>198303.424</v>
      </c>
      <c r="E4500" s="58">
        <v>222232.19036215849</v>
      </c>
    </row>
    <row r="4501" spans="1:5" x14ac:dyDescent="0.3">
      <c r="A4501" t="s">
        <v>4492</v>
      </c>
      <c r="B4501" t="s">
        <v>10816</v>
      </c>
      <c r="C4501" s="57">
        <v>41858</v>
      </c>
      <c r="D4501" s="58">
        <v>0</v>
      </c>
      <c r="E4501" s="58">
        <v>10479.25820208967</v>
      </c>
    </row>
    <row r="4502" spans="1:5" x14ac:dyDescent="0.3">
      <c r="A4502" t="s">
        <v>4493</v>
      </c>
      <c r="B4502" t="s">
        <v>10817</v>
      </c>
      <c r="C4502" s="57">
        <v>41735</v>
      </c>
      <c r="D4502" s="58">
        <v>0</v>
      </c>
      <c r="E4502" s="58">
        <v>0</v>
      </c>
    </row>
    <row r="4503" spans="1:5" x14ac:dyDescent="0.3">
      <c r="A4503" t="s">
        <v>4494</v>
      </c>
      <c r="B4503" t="s">
        <v>10818</v>
      </c>
      <c r="C4503" s="57">
        <v>41390</v>
      </c>
      <c r="D4503" s="58">
        <v>320649.83429999999</v>
      </c>
      <c r="E4503" s="58">
        <v>303502.94723238435</v>
      </c>
    </row>
    <row r="4504" spans="1:5" x14ac:dyDescent="0.3">
      <c r="A4504" t="s">
        <v>4495</v>
      </c>
      <c r="B4504" t="s">
        <v>10819</v>
      </c>
      <c r="C4504" s="57">
        <v>42623</v>
      </c>
      <c r="D4504" s="58">
        <v>108656.194</v>
      </c>
      <c r="E4504" s="58">
        <v>162038.09839544931</v>
      </c>
    </row>
    <row r="4505" spans="1:5" x14ac:dyDescent="0.3">
      <c r="A4505" t="s">
        <v>4496</v>
      </c>
      <c r="B4505" t="s">
        <v>10820</v>
      </c>
      <c r="C4505" s="57">
        <v>41853</v>
      </c>
      <c r="D4505" s="58">
        <v>31348</v>
      </c>
      <c r="E4505" s="58">
        <v>0</v>
      </c>
    </row>
    <row r="4506" spans="1:5" x14ac:dyDescent="0.3">
      <c r="A4506" t="s">
        <v>4497</v>
      </c>
      <c r="B4506" t="s">
        <v>10821</v>
      </c>
      <c r="C4506" s="57">
        <v>41573</v>
      </c>
      <c r="D4506" s="58">
        <v>0</v>
      </c>
      <c r="E4506" s="58">
        <v>0</v>
      </c>
    </row>
    <row r="4507" spans="1:5" x14ac:dyDescent="0.3">
      <c r="A4507" t="s">
        <v>4498</v>
      </c>
      <c r="B4507" t="s">
        <v>10822</v>
      </c>
      <c r="C4507" s="57">
        <v>42504</v>
      </c>
      <c r="D4507" s="58">
        <v>68092.316000000006</v>
      </c>
      <c r="E4507" s="58">
        <v>0</v>
      </c>
    </row>
    <row r="4508" spans="1:5" x14ac:dyDescent="0.3">
      <c r="A4508" t="s">
        <v>4499</v>
      </c>
      <c r="B4508" t="s">
        <v>10823</v>
      </c>
      <c r="C4508" s="57">
        <v>42514</v>
      </c>
      <c r="D4508" s="58">
        <v>0</v>
      </c>
      <c r="E4508" s="58">
        <v>17717.138009317292</v>
      </c>
    </row>
    <row r="4509" spans="1:5" x14ac:dyDescent="0.3">
      <c r="A4509" t="s">
        <v>4500</v>
      </c>
      <c r="B4509" t="s">
        <v>10824</v>
      </c>
      <c r="C4509" s="57">
        <v>40377</v>
      </c>
      <c r="D4509" s="58">
        <v>251551.52800000002</v>
      </c>
      <c r="E4509" s="58">
        <v>235855.22602487507</v>
      </c>
    </row>
    <row r="4510" spans="1:5" x14ac:dyDescent="0.3">
      <c r="A4510" t="s">
        <v>4501</v>
      </c>
      <c r="B4510" t="s">
        <v>10825</v>
      </c>
      <c r="C4510" s="57">
        <v>42653</v>
      </c>
      <c r="D4510" s="58">
        <v>36880</v>
      </c>
      <c r="E4510" s="58">
        <v>45014.578247505771</v>
      </c>
    </row>
    <row r="4511" spans="1:5" x14ac:dyDescent="0.3">
      <c r="A4511" t="s">
        <v>4502</v>
      </c>
      <c r="B4511" t="s">
        <v>10826</v>
      </c>
      <c r="C4511" s="57">
        <v>40342</v>
      </c>
      <c r="D4511" s="58">
        <v>0</v>
      </c>
      <c r="E4511" s="58">
        <v>0</v>
      </c>
    </row>
    <row r="4512" spans="1:5" x14ac:dyDescent="0.3">
      <c r="A4512" t="s">
        <v>4503</v>
      </c>
      <c r="B4512" t="s">
        <v>10827</v>
      </c>
      <c r="C4512" s="57">
        <v>60985</v>
      </c>
      <c r="D4512" s="58">
        <v>199030.51560000001</v>
      </c>
      <c r="E4512" s="58">
        <v>203616.09637962273</v>
      </c>
    </row>
    <row r="4513" spans="1:5" x14ac:dyDescent="0.3">
      <c r="A4513" t="s">
        <v>4504</v>
      </c>
      <c r="B4513" t="s">
        <v>10828</v>
      </c>
      <c r="C4513" s="57">
        <v>41251</v>
      </c>
      <c r="D4513" s="58">
        <v>0</v>
      </c>
      <c r="E4513" s="58">
        <v>0</v>
      </c>
    </row>
    <row r="4514" spans="1:5" x14ac:dyDescent="0.3">
      <c r="A4514" t="s">
        <v>4505</v>
      </c>
      <c r="B4514" t="s">
        <v>10829</v>
      </c>
      <c r="C4514" s="57">
        <v>75753</v>
      </c>
      <c r="D4514" s="58">
        <v>0</v>
      </c>
      <c r="E4514" s="58">
        <v>9842.2836839234351</v>
      </c>
    </row>
    <row r="4515" spans="1:5" x14ac:dyDescent="0.3">
      <c r="A4515" t="s">
        <v>4506</v>
      </c>
      <c r="B4515" t="s">
        <v>10830</v>
      </c>
      <c r="C4515" s="57">
        <v>76806</v>
      </c>
      <c r="D4515" s="58">
        <v>0</v>
      </c>
      <c r="E4515" s="58">
        <v>0</v>
      </c>
    </row>
    <row r="4516" spans="1:5" x14ac:dyDescent="0.3">
      <c r="A4516" t="s">
        <v>4507</v>
      </c>
      <c r="B4516" t="s">
        <v>10831</v>
      </c>
      <c r="C4516" s="57">
        <v>79874</v>
      </c>
      <c r="D4516" s="58">
        <v>149814.61440000002</v>
      </c>
      <c r="E4516" s="58">
        <v>88364.803721738499</v>
      </c>
    </row>
    <row r="4517" spans="1:5" x14ac:dyDescent="0.3">
      <c r="A4517" t="s">
        <v>4508</v>
      </c>
      <c r="B4517" t="s">
        <v>10832</v>
      </c>
      <c r="C4517" s="57">
        <v>40363</v>
      </c>
      <c r="D4517" s="58">
        <v>0</v>
      </c>
      <c r="E4517" s="58">
        <v>3791.0257613442045</v>
      </c>
    </row>
    <row r="4518" spans="1:5" x14ac:dyDescent="0.3">
      <c r="A4518" t="s">
        <v>4509</v>
      </c>
      <c r="B4518" t="s">
        <v>10832</v>
      </c>
      <c r="C4518" s="57">
        <v>40363</v>
      </c>
      <c r="D4518" s="58">
        <v>0</v>
      </c>
      <c r="E4518" s="58">
        <v>0</v>
      </c>
    </row>
    <row r="4519" spans="1:5" x14ac:dyDescent="0.3">
      <c r="A4519" t="s">
        <v>4510</v>
      </c>
      <c r="B4519" t="s">
        <v>10833</v>
      </c>
      <c r="C4519" s="57">
        <v>80433</v>
      </c>
      <c r="D4519" s="58">
        <v>0</v>
      </c>
      <c r="E4519" s="58">
        <v>14162.409246647658</v>
      </c>
    </row>
    <row r="4520" spans="1:5" x14ac:dyDescent="0.3">
      <c r="A4520" t="s">
        <v>4511</v>
      </c>
      <c r="B4520" t="s">
        <v>10834</v>
      </c>
      <c r="C4520" s="57">
        <v>41792</v>
      </c>
      <c r="D4520" s="58">
        <v>0</v>
      </c>
      <c r="E4520" s="58">
        <v>24996.112946749185</v>
      </c>
    </row>
    <row r="4521" spans="1:5" x14ac:dyDescent="0.3">
      <c r="A4521" t="s">
        <v>4512</v>
      </c>
      <c r="B4521" t="s">
        <v>10835</v>
      </c>
      <c r="C4521" s="57">
        <v>41639</v>
      </c>
      <c r="D4521" s="58">
        <v>133564.6165</v>
      </c>
      <c r="E4521" s="58">
        <v>177756.98569858383</v>
      </c>
    </row>
    <row r="4522" spans="1:5" x14ac:dyDescent="0.3">
      <c r="A4522" t="s">
        <v>4513</v>
      </c>
      <c r="B4522" t="s">
        <v>10836</v>
      </c>
      <c r="C4522" s="57">
        <v>42610</v>
      </c>
      <c r="D4522" s="58">
        <v>320997.70899999997</v>
      </c>
      <c r="E4522" s="58">
        <v>174150.88802315883</v>
      </c>
    </row>
    <row r="4523" spans="1:5" x14ac:dyDescent="0.3">
      <c r="A4523" t="s">
        <v>4514</v>
      </c>
      <c r="B4523" t="s">
        <v>10837</v>
      </c>
      <c r="C4523" s="57">
        <v>42546</v>
      </c>
      <c r="D4523" s="58">
        <v>0</v>
      </c>
      <c r="E4523" s="58">
        <v>0</v>
      </c>
    </row>
    <row r="4524" spans="1:5" x14ac:dyDescent="0.3">
      <c r="A4524" t="s">
        <v>4515</v>
      </c>
      <c r="B4524" t="s">
        <v>10838</v>
      </c>
      <c r="C4524" s="57">
        <v>13622</v>
      </c>
      <c r="D4524" s="58">
        <v>108413.75440000001</v>
      </c>
      <c r="E4524" s="58">
        <v>100919.36599914396</v>
      </c>
    </row>
    <row r="4525" spans="1:5" x14ac:dyDescent="0.3">
      <c r="A4525" t="s">
        <v>4516</v>
      </c>
      <c r="B4525" t="s">
        <v>10839</v>
      </c>
      <c r="C4525" s="57">
        <v>41777</v>
      </c>
      <c r="D4525" s="58">
        <v>0</v>
      </c>
      <c r="E4525" s="58">
        <v>0</v>
      </c>
    </row>
    <row r="4526" spans="1:5" x14ac:dyDescent="0.3">
      <c r="A4526" t="s">
        <v>4517</v>
      </c>
      <c r="B4526" t="s">
        <v>10840</v>
      </c>
      <c r="C4526" s="57">
        <v>20281</v>
      </c>
      <c r="D4526" s="58">
        <v>1443061.5789999999</v>
      </c>
      <c r="E4526" s="58">
        <v>1283293.0415626664</v>
      </c>
    </row>
    <row r="4527" spans="1:5" x14ac:dyDescent="0.3">
      <c r="A4527" t="s">
        <v>4518</v>
      </c>
      <c r="B4527" t="s">
        <v>10841</v>
      </c>
      <c r="C4527" s="57">
        <v>40812</v>
      </c>
      <c r="D4527" s="58">
        <v>373491.74279999995</v>
      </c>
      <c r="E4527" s="58">
        <v>394379.69078785903</v>
      </c>
    </row>
    <row r="4528" spans="1:5" x14ac:dyDescent="0.3">
      <c r="A4528" t="s">
        <v>4519</v>
      </c>
      <c r="B4528" t="s">
        <v>10842</v>
      </c>
      <c r="C4528" s="57">
        <v>41506</v>
      </c>
      <c r="D4528" s="58">
        <v>45657.034399999997</v>
      </c>
      <c r="E4528" s="58">
        <v>45045.399595158982</v>
      </c>
    </row>
    <row r="4529" spans="1:5" x14ac:dyDescent="0.3">
      <c r="A4529" t="s">
        <v>4520</v>
      </c>
      <c r="B4529" t="s">
        <v>10843</v>
      </c>
      <c r="C4529" s="57">
        <v>29810</v>
      </c>
      <c r="D4529" s="58">
        <v>117026.9866</v>
      </c>
      <c r="E4529" s="58">
        <v>97939.969059334151</v>
      </c>
    </row>
    <row r="4530" spans="1:5" x14ac:dyDescent="0.3">
      <c r="A4530" t="s">
        <v>4521</v>
      </c>
      <c r="B4530" t="s">
        <v>10844</v>
      </c>
      <c r="C4530" s="57">
        <v>77195</v>
      </c>
      <c r="D4530" s="58">
        <v>198802.03020000001</v>
      </c>
      <c r="E4530" s="58">
        <v>0</v>
      </c>
    </row>
    <row r="4531" spans="1:5" x14ac:dyDescent="0.3">
      <c r="A4531" t="s">
        <v>4522</v>
      </c>
      <c r="B4531" t="s">
        <v>10845</v>
      </c>
      <c r="C4531" s="57">
        <v>40377</v>
      </c>
      <c r="D4531" s="58">
        <v>0</v>
      </c>
      <c r="E4531" s="58">
        <v>31591.881344535035</v>
      </c>
    </row>
    <row r="4532" spans="1:5" x14ac:dyDescent="0.3">
      <c r="A4532" t="s">
        <v>4523</v>
      </c>
      <c r="B4532" t="s">
        <v>10846</v>
      </c>
      <c r="C4532" s="57">
        <v>41850</v>
      </c>
      <c r="D4532" s="58">
        <v>86095.488400000002</v>
      </c>
      <c r="E4532" s="58">
        <v>142928.86285046226</v>
      </c>
    </row>
    <row r="4533" spans="1:5" x14ac:dyDescent="0.3">
      <c r="A4533" t="s">
        <v>4524</v>
      </c>
      <c r="B4533" t="s">
        <v>10847</v>
      </c>
      <c r="C4533" s="57">
        <v>42558</v>
      </c>
      <c r="D4533" s="58">
        <v>0</v>
      </c>
      <c r="E4533" s="58">
        <v>1566.7518390379164</v>
      </c>
    </row>
    <row r="4534" spans="1:5" x14ac:dyDescent="0.3">
      <c r="A4534" t="s">
        <v>4525</v>
      </c>
      <c r="B4534" t="s">
        <v>10848</v>
      </c>
      <c r="C4534" s="57">
        <v>42552</v>
      </c>
      <c r="D4534" s="58">
        <v>3284.1049000000003</v>
      </c>
      <c r="E4534" s="58">
        <v>0</v>
      </c>
    </row>
    <row r="4535" spans="1:5" x14ac:dyDescent="0.3">
      <c r="A4535" t="s">
        <v>4526</v>
      </c>
      <c r="B4535" t="s">
        <v>10849</v>
      </c>
      <c r="C4535" s="57">
        <v>41853</v>
      </c>
      <c r="D4535" s="58">
        <v>0</v>
      </c>
      <c r="E4535" s="58">
        <v>19956.822605450183</v>
      </c>
    </row>
    <row r="4536" spans="1:5" x14ac:dyDescent="0.3">
      <c r="A4536" t="s">
        <v>4527</v>
      </c>
      <c r="B4536" t="s">
        <v>10850</v>
      </c>
      <c r="C4536" s="57">
        <v>41514</v>
      </c>
      <c r="D4536" s="58">
        <v>510700.20960000006</v>
      </c>
      <c r="E4536" s="58">
        <v>391939.66743198031</v>
      </c>
    </row>
    <row r="4537" spans="1:5" x14ac:dyDescent="0.3">
      <c r="A4537" t="s">
        <v>4528</v>
      </c>
      <c r="B4537" t="s">
        <v>10851</v>
      </c>
      <c r="C4537" s="57">
        <v>41573</v>
      </c>
      <c r="D4537" s="58">
        <v>0</v>
      </c>
      <c r="E4537" s="58">
        <v>0</v>
      </c>
    </row>
    <row r="4538" spans="1:5" x14ac:dyDescent="0.3">
      <c r="A4538" t="s">
        <v>4529</v>
      </c>
      <c r="B4538" t="s">
        <v>10852</v>
      </c>
      <c r="C4538" s="57">
        <v>42504</v>
      </c>
      <c r="D4538" s="58">
        <v>235381.90400000001</v>
      </c>
      <c r="E4538" s="58">
        <v>329089.80267581996</v>
      </c>
    </row>
    <row r="4539" spans="1:5" x14ac:dyDescent="0.3">
      <c r="A4539" t="s">
        <v>4530</v>
      </c>
      <c r="B4539" t="s">
        <v>10853</v>
      </c>
      <c r="C4539" s="57">
        <v>42514</v>
      </c>
      <c r="D4539" s="58">
        <v>157239.63560000001</v>
      </c>
      <c r="E4539" s="58">
        <v>230312.52033857373</v>
      </c>
    </row>
    <row r="4540" spans="1:5" x14ac:dyDescent="0.3">
      <c r="A4540" t="s">
        <v>4531</v>
      </c>
      <c r="B4540" t="s">
        <v>10854</v>
      </c>
      <c r="C4540" s="57">
        <v>42614</v>
      </c>
      <c r="D4540" s="58">
        <v>0</v>
      </c>
      <c r="E4540" s="58">
        <v>0</v>
      </c>
    </row>
    <row r="4541" spans="1:5" x14ac:dyDescent="0.3">
      <c r="A4541" t="s">
        <v>4532</v>
      </c>
      <c r="B4541" t="s">
        <v>10855</v>
      </c>
      <c r="C4541" s="57">
        <v>40662</v>
      </c>
      <c r="D4541" s="58">
        <v>559702.88100000005</v>
      </c>
      <c r="E4541" s="58">
        <v>0</v>
      </c>
    </row>
    <row r="4542" spans="1:5" x14ac:dyDescent="0.3">
      <c r="A4542" t="s">
        <v>4533</v>
      </c>
      <c r="B4542" t="s">
        <v>10856</v>
      </c>
      <c r="C4542" s="57">
        <v>40377</v>
      </c>
      <c r="D4542" s="58">
        <v>0</v>
      </c>
      <c r="E4542" s="58">
        <v>0</v>
      </c>
    </row>
    <row r="4543" spans="1:5" x14ac:dyDescent="0.3">
      <c r="A4543" t="s">
        <v>4534</v>
      </c>
      <c r="B4543" t="s">
        <v>10857</v>
      </c>
      <c r="C4543" s="57">
        <v>42653</v>
      </c>
      <c r="D4543" s="58">
        <v>0</v>
      </c>
      <c r="E4543" s="58">
        <v>0</v>
      </c>
    </row>
    <row r="4544" spans="1:5" x14ac:dyDescent="0.3">
      <c r="A4544" t="s">
        <v>4535</v>
      </c>
      <c r="B4544" t="s">
        <v>10858</v>
      </c>
      <c r="C4544" s="57">
        <v>40342</v>
      </c>
      <c r="D4544" s="58">
        <v>70065.422200000001</v>
      </c>
      <c r="E4544" s="58">
        <v>71705.865315181232</v>
      </c>
    </row>
    <row r="4545" spans="1:5" x14ac:dyDescent="0.3">
      <c r="A4545" t="s">
        <v>4536</v>
      </c>
      <c r="B4545" t="s">
        <v>10859</v>
      </c>
      <c r="C4545" s="57">
        <v>69877</v>
      </c>
      <c r="D4545" s="58">
        <v>59008</v>
      </c>
      <c r="E4545" s="58">
        <v>133610.54207664332</v>
      </c>
    </row>
    <row r="4546" spans="1:5" x14ac:dyDescent="0.3">
      <c r="A4546" t="s">
        <v>4537</v>
      </c>
      <c r="B4546" t="s">
        <v>10860</v>
      </c>
      <c r="C4546" s="57">
        <v>41251</v>
      </c>
      <c r="D4546" s="58">
        <v>217295.25100000002</v>
      </c>
      <c r="E4546" s="58">
        <v>307591.9126877095</v>
      </c>
    </row>
    <row r="4547" spans="1:5" x14ac:dyDescent="0.3">
      <c r="A4547" t="s">
        <v>4538</v>
      </c>
      <c r="B4547" t="s">
        <v>10861</v>
      </c>
      <c r="C4547" s="57">
        <v>40972</v>
      </c>
      <c r="D4547" s="58">
        <v>25816</v>
      </c>
      <c r="E4547" s="58">
        <v>0</v>
      </c>
    </row>
    <row r="4548" spans="1:5" x14ac:dyDescent="0.3">
      <c r="A4548" t="s">
        <v>4539</v>
      </c>
      <c r="B4548" t="s">
        <v>10862</v>
      </c>
      <c r="C4548" s="57">
        <v>76806</v>
      </c>
      <c r="D4548" s="58">
        <v>0</v>
      </c>
      <c r="E4548" s="58">
        <v>0</v>
      </c>
    </row>
    <row r="4549" spans="1:5" x14ac:dyDescent="0.3">
      <c r="A4549" t="s">
        <v>4540</v>
      </c>
      <c r="B4549" t="s">
        <v>10863</v>
      </c>
      <c r="C4549" s="57">
        <v>79874</v>
      </c>
      <c r="D4549" s="58">
        <v>0</v>
      </c>
      <c r="E4549" s="58">
        <v>0</v>
      </c>
    </row>
    <row r="4550" spans="1:5" x14ac:dyDescent="0.3">
      <c r="A4550" t="s">
        <v>4541</v>
      </c>
      <c r="B4550" t="s">
        <v>10864</v>
      </c>
      <c r="C4550" s="57">
        <v>41626</v>
      </c>
      <c r="D4550" s="58">
        <v>1844</v>
      </c>
      <c r="E4550" s="58">
        <v>0</v>
      </c>
    </row>
    <row r="4551" spans="1:5" x14ac:dyDescent="0.3">
      <c r="A4551" t="s">
        <v>4542</v>
      </c>
      <c r="B4551" t="s">
        <v>10865</v>
      </c>
      <c r="C4551" s="57">
        <v>83280</v>
      </c>
      <c r="D4551" s="58">
        <v>25816</v>
      </c>
      <c r="E4551" s="58">
        <v>8814.9054288166062</v>
      </c>
    </row>
    <row r="4552" spans="1:5" x14ac:dyDescent="0.3">
      <c r="A4552" t="s">
        <v>4543</v>
      </c>
      <c r="B4552" t="s">
        <v>10866</v>
      </c>
      <c r="C4552" s="57">
        <v>41527</v>
      </c>
      <c r="D4552" s="58">
        <v>439208.22840000002</v>
      </c>
      <c r="E4552" s="58">
        <v>237278.14490819804</v>
      </c>
    </row>
    <row r="4553" spans="1:5" x14ac:dyDescent="0.3">
      <c r="A4553" t="s">
        <v>4544</v>
      </c>
      <c r="B4553" t="s">
        <v>10867</v>
      </c>
      <c r="C4553" s="57">
        <v>41814</v>
      </c>
      <c r="D4553" s="58">
        <v>0</v>
      </c>
      <c r="E4553" s="58">
        <v>0</v>
      </c>
    </row>
    <row r="4554" spans="1:5" x14ac:dyDescent="0.3">
      <c r="A4554" t="s">
        <v>4545</v>
      </c>
      <c r="B4554" t="s">
        <v>10868</v>
      </c>
      <c r="C4554" s="57">
        <v>41850</v>
      </c>
      <c r="D4554" s="58">
        <v>0</v>
      </c>
      <c r="E4554" s="58">
        <v>0</v>
      </c>
    </row>
    <row r="4555" spans="1:5" x14ac:dyDescent="0.3">
      <c r="A4555" t="s">
        <v>4546</v>
      </c>
      <c r="B4555" t="s">
        <v>10869</v>
      </c>
      <c r="C4555" s="57">
        <v>13622</v>
      </c>
      <c r="D4555" s="58">
        <v>0</v>
      </c>
      <c r="E4555" s="58">
        <v>0</v>
      </c>
    </row>
    <row r="4556" spans="1:5" x14ac:dyDescent="0.3">
      <c r="A4556" t="s">
        <v>4547</v>
      </c>
      <c r="B4556" t="s">
        <v>10870</v>
      </c>
      <c r="C4556" s="57">
        <v>41777</v>
      </c>
      <c r="D4556" s="58">
        <v>0</v>
      </c>
      <c r="E4556" s="58">
        <v>0</v>
      </c>
    </row>
    <row r="4557" spans="1:5" x14ac:dyDescent="0.3">
      <c r="A4557" t="s">
        <v>4548</v>
      </c>
      <c r="B4557" t="s">
        <v>10871</v>
      </c>
      <c r="C4557" s="57">
        <v>20281</v>
      </c>
      <c r="D4557" s="58">
        <v>96079.31</v>
      </c>
      <c r="E4557" s="58">
        <v>191991.31142308895</v>
      </c>
    </row>
    <row r="4558" spans="1:5" x14ac:dyDescent="0.3">
      <c r="A4558" t="s">
        <v>4549</v>
      </c>
      <c r="B4558" t="s">
        <v>10872</v>
      </c>
      <c r="C4558" s="57">
        <v>40530</v>
      </c>
      <c r="D4558" s="58">
        <v>0</v>
      </c>
      <c r="E4558" s="58">
        <v>0</v>
      </c>
    </row>
    <row r="4559" spans="1:5" x14ac:dyDescent="0.3">
      <c r="A4559" t="s">
        <v>4550</v>
      </c>
      <c r="B4559" t="s">
        <v>10873</v>
      </c>
      <c r="C4559" s="57">
        <v>41506</v>
      </c>
      <c r="D4559" s="58">
        <v>163618.87800000003</v>
      </c>
      <c r="E4559" s="58">
        <v>124240.85239006902</v>
      </c>
    </row>
    <row r="4560" spans="1:5" x14ac:dyDescent="0.3">
      <c r="A4560" t="s">
        <v>4551</v>
      </c>
      <c r="B4560" t="s">
        <v>10874</v>
      </c>
      <c r="C4560" s="57">
        <v>41023</v>
      </c>
      <c r="D4560" s="58">
        <v>263301.01250000001</v>
      </c>
      <c r="E4560" s="58">
        <v>292694.92798866046</v>
      </c>
    </row>
    <row r="4561" spans="1:5" x14ac:dyDescent="0.3">
      <c r="A4561" t="s">
        <v>4552</v>
      </c>
      <c r="B4561" t="s">
        <v>10875</v>
      </c>
      <c r="C4561" s="57">
        <v>60997</v>
      </c>
      <c r="D4561" s="58">
        <v>0</v>
      </c>
      <c r="E4561" s="58">
        <v>0</v>
      </c>
    </row>
    <row r="4562" spans="1:5" x14ac:dyDescent="0.3">
      <c r="A4562" t="s">
        <v>4553</v>
      </c>
      <c r="B4562" t="s">
        <v>10875</v>
      </c>
      <c r="C4562" s="57">
        <v>60997</v>
      </c>
      <c r="D4562" s="58">
        <v>0</v>
      </c>
      <c r="E4562" s="58">
        <v>0</v>
      </c>
    </row>
    <row r="4563" spans="1:5" x14ac:dyDescent="0.3">
      <c r="A4563" t="s">
        <v>4554</v>
      </c>
      <c r="B4563" t="s">
        <v>10876</v>
      </c>
      <c r="C4563" s="57">
        <v>71488</v>
      </c>
      <c r="D4563" s="58">
        <v>31348</v>
      </c>
      <c r="E4563" s="58">
        <v>0</v>
      </c>
    </row>
    <row r="4564" spans="1:5" x14ac:dyDescent="0.3">
      <c r="A4564" t="s">
        <v>4555</v>
      </c>
      <c r="B4564" t="s">
        <v>10877</v>
      </c>
      <c r="C4564" s="57">
        <v>40377</v>
      </c>
      <c r="D4564" s="58">
        <v>0</v>
      </c>
      <c r="E4564" s="58">
        <v>0</v>
      </c>
    </row>
    <row r="4565" spans="1:5" x14ac:dyDescent="0.3">
      <c r="A4565" t="s">
        <v>4556</v>
      </c>
      <c r="B4565" t="s">
        <v>10878</v>
      </c>
      <c r="C4565" s="57">
        <v>41735</v>
      </c>
      <c r="D4565" s="58">
        <v>0</v>
      </c>
      <c r="E4565" s="58">
        <v>1695.1741209262702</v>
      </c>
    </row>
    <row r="4566" spans="1:5" x14ac:dyDescent="0.3">
      <c r="A4566" t="s">
        <v>4557</v>
      </c>
      <c r="B4566" t="s">
        <v>10879</v>
      </c>
      <c r="C4566" s="57">
        <v>41390</v>
      </c>
      <c r="D4566" s="58">
        <v>38724</v>
      </c>
      <c r="E4566" s="58">
        <v>42533.459761422782</v>
      </c>
    </row>
    <row r="4567" spans="1:5" x14ac:dyDescent="0.3">
      <c r="A4567" t="s">
        <v>4558</v>
      </c>
      <c r="B4567" t="s">
        <v>10880</v>
      </c>
      <c r="C4567" s="57">
        <v>42623</v>
      </c>
      <c r="D4567" s="58">
        <v>0</v>
      </c>
      <c r="E4567" s="58">
        <v>0</v>
      </c>
    </row>
    <row r="4568" spans="1:5" x14ac:dyDescent="0.3">
      <c r="A4568" t="s">
        <v>4559</v>
      </c>
      <c r="B4568" t="s">
        <v>10881</v>
      </c>
      <c r="C4568" s="57">
        <v>41535</v>
      </c>
      <c r="D4568" s="58">
        <v>88648.3364</v>
      </c>
      <c r="E4568" s="58">
        <v>193691.62243529074</v>
      </c>
    </row>
    <row r="4569" spans="1:5" x14ac:dyDescent="0.3">
      <c r="A4569" t="s">
        <v>4560</v>
      </c>
      <c r="B4569" t="s">
        <v>10882</v>
      </c>
      <c r="C4569" s="57">
        <v>42504</v>
      </c>
      <c r="D4569" s="58">
        <v>16578.128700000001</v>
      </c>
      <c r="E4569" s="58">
        <v>14362.748006393491</v>
      </c>
    </row>
    <row r="4570" spans="1:5" x14ac:dyDescent="0.3">
      <c r="A4570" t="s">
        <v>4561</v>
      </c>
      <c r="B4570" t="s">
        <v>10883</v>
      </c>
      <c r="C4570" s="57">
        <v>41862</v>
      </c>
      <c r="D4570" s="58">
        <v>0</v>
      </c>
      <c r="E4570" s="58">
        <v>0</v>
      </c>
    </row>
    <row r="4571" spans="1:5" x14ac:dyDescent="0.3">
      <c r="A4571" t="s">
        <v>4562</v>
      </c>
      <c r="B4571" t="s">
        <v>10884</v>
      </c>
      <c r="C4571" s="57">
        <v>40662</v>
      </c>
      <c r="D4571" s="58">
        <v>0</v>
      </c>
      <c r="E4571" s="58">
        <v>0</v>
      </c>
    </row>
    <row r="4572" spans="1:5" x14ac:dyDescent="0.3">
      <c r="A4572" t="s">
        <v>4563</v>
      </c>
      <c r="B4572" t="s">
        <v>10885</v>
      </c>
      <c r="C4572" s="57">
        <v>40377</v>
      </c>
      <c r="D4572" s="58">
        <v>62534.24549999999</v>
      </c>
      <c r="E4572" s="58">
        <v>91441.801595783443</v>
      </c>
    </row>
    <row r="4573" spans="1:5" x14ac:dyDescent="0.3">
      <c r="A4573" t="s">
        <v>4564</v>
      </c>
      <c r="B4573" t="s">
        <v>10886</v>
      </c>
      <c r="C4573" s="57">
        <v>40342</v>
      </c>
      <c r="D4573" s="58">
        <v>3642.3472000000002</v>
      </c>
      <c r="E4573" s="58">
        <v>61966.319456768477</v>
      </c>
    </row>
    <row r="4574" spans="1:5" x14ac:dyDescent="0.3">
      <c r="A4574" t="s">
        <v>4565</v>
      </c>
      <c r="B4574" t="s">
        <v>10887</v>
      </c>
      <c r="C4574" s="57">
        <v>69877</v>
      </c>
      <c r="D4574" s="58">
        <v>149340.40349999999</v>
      </c>
      <c r="E4574" s="58">
        <v>129444.52325218511</v>
      </c>
    </row>
    <row r="4575" spans="1:5" x14ac:dyDescent="0.3">
      <c r="A4575" t="s">
        <v>4566</v>
      </c>
      <c r="B4575" t="s">
        <v>10888</v>
      </c>
      <c r="C4575" s="57">
        <v>75753</v>
      </c>
      <c r="D4575" s="58">
        <v>9703.0128000000022</v>
      </c>
      <c r="E4575" s="58">
        <v>102933.02737915334</v>
      </c>
    </row>
    <row r="4576" spans="1:5" x14ac:dyDescent="0.3">
      <c r="A4576" t="s">
        <v>4567</v>
      </c>
      <c r="B4576" t="s">
        <v>10889</v>
      </c>
      <c r="C4576" s="57">
        <v>76806</v>
      </c>
      <c r="D4576" s="58">
        <v>102428.54210000002</v>
      </c>
      <c r="E4576" s="58">
        <v>78532.793820366118</v>
      </c>
    </row>
    <row r="4577" spans="1:5" x14ac:dyDescent="0.3">
      <c r="A4577" t="s">
        <v>4568</v>
      </c>
      <c r="B4577" t="s">
        <v>10890</v>
      </c>
      <c r="C4577" s="57">
        <v>79874</v>
      </c>
      <c r="D4577" s="58">
        <v>0</v>
      </c>
      <c r="E4577" s="58">
        <v>35557.561409247399</v>
      </c>
    </row>
    <row r="4578" spans="1:5" x14ac:dyDescent="0.3">
      <c r="A4578" t="s">
        <v>4569</v>
      </c>
      <c r="B4578" t="s">
        <v>10891</v>
      </c>
      <c r="C4578" s="57">
        <v>41407</v>
      </c>
      <c r="D4578" s="58">
        <v>454768.74560000002</v>
      </c>
      <c r="E4578" s="58">
        <v>294518.52439147513</v>
      </c>
    </row>
    <row r="4579" spans="1:5" x14ac:dyDescent="0.3">
      <c r="A4579" t="s">
        <v>4570</v>
      </c>
      <c r="B4579" t="s">
        <v>10892</v>
      </c>
      <c r="C4579" s="57">
        <v>41814</v>
      </c>
      <c r="D4579" s="58">
        <v>263906.99950000003</v>
      </c>
      <c r="E4579" s="58">
        <v>194308.04938835485</v>
      </c>
    </row>
    <row r="4580" spans="1:5" x14ac:dyDescent="0.3">
      <c r="A4580" t="s">
        <v>4571</v>
      </c>
      <c r="B4580" t="s">
        <v>10893</v>
      </c>
      <c r="C4580" s="57">
        <v>41792</v>
      </c>
      <c r="D4580" s="58">
        <v>125998.41800000002</v>
      </c>
      <c r="E4580" s="58">
        <v>150849.94919733593</v>
      </c>
    </row>
    <row r="4581" spans="1:5" x14ac:dyDescent="0.3">
      <c r="A4581" t="s">
        <v>4572</v>
      </c>
      <c r="B4581" t="s">
        <v>10894</v>
      </c>
      <c r="C4581" s="57">
        <v>13622</v>
      </c>
      <c r="D4581" s="58">
        <v>0</v>
      </c>
      <c r="E4581" s="58">
        <v>0</v>
      </c>
    </row>
    <row r="4582" spans="1:5" x14ac:dyDescent="0.3">
      <c r="A4582" t="s">
        <v>4573</v>
      </c>
      <c r="B4582" t="s">
        <v>10895</v>
      </c>
      <c r="C4582" s="57">
        <v>41777</v>
      </c>
      <c r="D4582" s="58">
        <v>0</v>
      </c>
      <c r="E4582" s="58">
        <v>0</v>
      </c>
    </row>
    <row r="4583" spans="1:5" x14ac:dyDescent="0.3">
      <c r="A4583" t="s">
        <v>4574</v>
      </c>
      <c r="B4583" t="s">
        <v>10896</v>
      </c>
      <c r="C4583" s="57">
        <v>20281</v>
      </c>
      <c r="D4583" s="58">
        <v>148539.66220000002</v>
      </c>
      <c r="E4583" s="58">
        <v>107016.855943203</v>
      </c>
    </row>
    <row r="4584" spans="1:5" x14ac:dyDescent="0.3">
      <c r="A4584" t="s">
        <v>4575</v>
      </c>
      <c r="B4584" t="s">
        <v>10897</v>
      </c>
      <c r="C4584" s="57">
        <v>40530</v>
      </c>
      <c r="D4584" s="58">
        <v>63592.945200000009</v>
      </c>
      <c r="E4584" s="58">
        <v>72332.566050796406</v>
      </c>
    </row>
    <row r="4585" spans="1:5" x14ac:dyDescent="0.3">
      <c r="A4585" t="s">
        <v>4576</v>
      </c>
      <c r="B4585" t="s">
        <v>10897</v>
      </c>
      <c r="C4585" s="57">
        <v>40530</v>
      </c>
      <c r="D4585" s="58">
        <v>0</v>
      </c>
      <c r="E4585" s="58">
        <v>0</v>
      </c>
    </row>
    <row r="4586" spans="1:5" x14ac:dyDescent="0.3">
      <c r="A4586" t="s">
        <v>4577</v>
      </c>
      <c r="B4586" t="s">
        <v>10898</v>
      </c>
      <c r="C4586" s="57">
        <v>40812</v>
      </c>
      <c r="D4586" s="58">
        <v>77307.900800000003</v>
      </c>
      <c r="E4586" s="58">
        <v>68721.331484095892</v>
      </c>
    </row>
    <row r="4587" spans="1:5" x14ac:dyDescent="0.3">
      <c r="A4587" t="s">
        <v>4578</v>
      </c>
      <c r="B4587" t="s">
        <v>10899</v>
      </c>
      <c r="C4587" s="57">
        <v>41023</v>
      </c>
      <c r="D4587" s="58">
        <v>81369.092000000004</v>
      </c>
      <c r="E4587" s="58">
        <v>97508.47019218927</v>
      </c>
    </row>
    <row r="4588" spans="1:5" x14ac:dyDescent="0.3">
      <c r="A4588" t="s">
        <v>4579</v>
      </c>
      <c r="B4588" t="s">
        <v>10900</v>
      </c>
      <c r="C4588" s="57">
        <v>77195</v>
      </c>
      <c r="D4588" s="58">
        <v>0</v>
      </c>
      <c r="E4588" s="58">
        <v>0</v>
      </c>
    </row>
    <row r="4589" spans="1:5" x14ac:dyDescent="0.3">
      <c r="A4589" t="s">
        <v>4580</v>
      </c>
      <c r="B4589" t="s">
        <v>10901</v>
      </c>
      <c r="C4589" s="57">
        <v>10249</v>
      </c>
      <c r="D4589" s="58">
        <v>0</v>
      </c>
      <c r="E4589" s="58">
        <v>0</v>
      </c>
    </row>
    <row r="4590" spans="1:5" x14ac:dyDescent="0.3">
      <c r="A4590" t="s">
        <v>4581</v>
      </c>
      <c r="B4590" t="s">
        <v>10902</v>
      </c>
      <c r="C4590" s="57">
        <v>42558</v>
      </c>
      <c r="D4590" s="58">
        <v>277910.41100000002</v>
      </c>
      <c r="E4590" s="58">
        <v>271674.76888917474</v>
      </c>
    </row>
    <row r="4591" spans="1:5" x14ac:dyDescent="0.3">
      <c r="A4591" t="s">
        <v>4582</v>
      </c>
      <c r="B4591" t="s">
        <v>10903</v>
      </c>
      <c r="C4591" s="57">
        <v>42552</v>
      </c>
      <c r="D4591" s="58">
        <v>27660</v>
      </c>
      <c r="E4591" s="58">
        <v>0</v>
      </c>
    </row>
    <row r="4592" spans="1:5" x14ac:dyDescent="0.3">
      <c r="A4592" t="s">
        <v>4583</v>
      </c>
      <c r="B4592" t="s">
        <v>10904</v>
      </c>
      <c r="C4592" s="57">
        <v>42623</v>
      </c>
      <c r="D4592" s="58">
        <v>67325.032100000011</v>
      </c>
      <c r="E4592" s="58">
        <v>55853.418838882841</v>
      </c>
    </row>
    <row r="4593" spans="1:5" x14ac:dyDescent="0.3">
      <c r="A4593" t="s">
        <v>4584</v>
      </c>
      <c r="B4593" t="s">
        <v>10905</v>
      </c>
      <c r="C4593" s="57">
        <v>41853</v>
      </c>
      <c r="D4593" s="58">
        <v>0</v>
      </c>
      <c r="E4593" s="58">
        <v>0</v>
      </c>
    </row>
    <row r="4594" spans="1:5" x14ac:dyDescent="0.3">
      <c r="A4594" t="s">
        <v>4585</v>
      </c>
      <c r="B4594" t="s">
        <v>10906</v>
      </c>
      <c r="C4594" s="57">
        <v>42504</v>
      </c>
      <c r="D4594" s="58">
        <v>0</v>
      </c>
      <c r="E4594" s="58">
        <v>0</v>
      </c>
    </row>
    <row r="4595" spans="1:5" x14ac:dyDescent="0.3">
      <c r="A4595" t="s">
        <v>4586</v>
      </c>
      <c r="B4595" t="s">
        <v>10907</v>
      </c>
      <c r="C4595" s="57">
        <v>40342</v>
      </c>
      <c r="D4595" s="58">
        <v>22128</v>
      </c>
      <c r="E4595" s="58">
        <v>0</v>
      </c>
    </row>
    <row r="4596" spans="1:5" x14ac:dyDescent="0.3">
      <c r="A4596" t="s">
        <v>4587</v>
      </c>
      <c r="B4596" t="s">
        <v>10908</v>
      </c>
      <c r="C4596" s="57">
        <v>69877</v>
      </c>
      <c r="D4596" s="58">
        <v>0</v>
      </c>
      <c r="E4596" s="58">
        <v>0</v>
      </c>
    </row>
    <row r="4597" spans="1:5" x14ac:dyDescent="0.3">
      <c r="A4597" t="s">
        <v>4588</v>
      </c>
      <c r="B4597" t="s">
        <v>10909</v>
      </c>
      <c r="C4597" s="57">
        <v>41251</v>
      </c>
      <c r="D4597" s="58">
        <v>0</v>
      </c>
      <c r="E4597" s="58">
        <v>0</v>
      </c>
    </row>
    <row r="4598" spans="1:5" x14ac:dyDescent="0.3">
      <c r="A4598" t="s">
        <v>4589</v>
      </c>
      <c r="B4598" t="s">
        <v>10910</v>
      </c>
      <c r="C4598" s="57">
        <v>55238</v>
      </c>
      <c r="D4598" s="58">
        <v>0</v>
      </c>
      <c r="E4598" s="58">
        <v>0</v>
      </c>
    </row>
    <row r="4599" spans="1:5" x14ac:dyDescent="0.3">
      <c r="A4599" t="s">
        <v>4590</v>
      </c>
      <c r="B4599" t="s">
        <v>10911</v>
      </c>
      <c r="C4599" s="57">
        <v>40558</v>
      </c>
      <c r="D4599" s="58">
        <v>0</v>
      </c>
      <c r="E4599" s="58">
        <v>4166.0188244581968</v>
      </c>
    </row>
    <row r="4600" spans="1:5" x14ac:dyDescent="0.3">
      <c r="A4600" t="s">
        <v>4591</v>
      </c>
      <c r="B4600" t="s">
        <v>10912</v>
      </c>
      <c r="C4600" s="57">
        <v>40278</v>
      </c>
      <c r="D4600" s="58">
        <v>0</v>
      </c>
      <c r="E4600" s="58">
        <v>0</v>
      </c>
    </row>
    <row r="4601" spans="1:5" x14ac:dyDescent="0.3">
      <c r="A4601" t="s">
        <v>4592</v>
      </c>
      <c r="B4601" t="s">
        <v>10913</v>
      </c>
      <c r="C4601" s="57">
        <v>41814</v>
      </c>
      <c r="D4601" s="58">
        <v>0</v>
      </c>
      <c r="E4601" s="58">
        <v>2172.9050095509465</v>
      </c>
    </row>
    <row r="4602" spans="1:5" x14ac:dyDescent="0.3">
      <c r="A4602" t="s">
        <v>4593</v>
      </c>
      <c r="B4602" t="s">
        <v>10914</v>
      </c>
      <c r="C4602" s="57">
        <v>41400</v>
      </c>
      <c r="D4602" s="58">
        <v>171415.41159999999</v>
      </c>
      <c r="E4602" s="58">
        <v>92392.126481757266</v>
      </c>
    </row>
    <row r="4603" spans="1:5" x14ac:dyDescent="0.3">
      <c r="A4603" t="s">
        <v>4594</v>
      </c>
      <c r="B4603" t="s">
        <v>10914</v>
      </c>
      <c r="C4603" s="57">
        <v>41400</v>
      </c>
      <c r="D4603" s="58">
        <v>160490.84080000001</v>
      </c>
      <c r="E4603" s="58">
        <v>119931.00060989585</v>
      </c>
    </row>
    <row r="4604" spans="1:5" x14ac:dyDescent="0.3">
      <c r="A4604" t="s">
        <v>4595</v>
      </c>
      <c r="B4604" t="s">
        <v>10915</v>
      </c>
      <c r="C4604" s="57">
        <v>41777</v>
      </c>
      <c r="D4604" s="58">
        <v>0</v>
      </c>
      <c r="E4604" s="58">
        <v>0</v>
      </c>
    </row>
    <row r="4605" spans="1:5" x14ac:dyDescent="0.3">
      <c r="A4605" t="s">
        <v>4596</v>
      </c>
      <c r="B4605" t="s">
        <v>10916</v>
      </c>
      <c r="C4605" s="57">
        <v>24597</v>
      </c>
      <c r="D4605" s="58">
        <v>0</v>
      </c>
      <c r="E4605" s="58">
        <v>0</v>
      </c>
    </row>
    <row r="4606" spans="1:5" x14ac:dyDescent="0.3">
      <c r="A4606" t="s">
        <v>4597</v>
      </c>
      <c r="B4606" t="s">
        <v>10916</v>
      </c>
      <c r="C4606" s="57">
        <v>24597</v>
      </c>
      <c r="D4606" s="58">
        <v>26243.225600000005</v>
      </c>
      <c r="E4606" s="58">
        <v>50511.051912327319</v>
      </c>
    </row>
    <row r="4607" spans="1:5" x14ac:dyDescent="0.3">
      <c r="A4607" t="s">
        <v>4598</v>
      </c>
      <c r="B4607" t="s">
        <v>10917</v>
      </c>
      <c r="C4607" s="57">
        <v>40812</v>
      </c>
      <c r="D4607" s="58">
        <v>0</v>
      </c>
      <c r="E4607" s="58">
        <v>0</v>
      </c>
    </row>
    <row r="4608" spans="1:5" x14ac:dyDescent="0.3">
      <c r="A4608" t="s">
        <v>4599</v>
      </c>
      <c r="B4608" t="s">
        <v>10918</v>
      </c>
      <c r="C4608" s="57">
        <v>60997</v>
      </c>
      <c r="D4608" s="58">
        <v>103271.39610000001</v>
      </c>
      <c r="E4608" s="58">
        <v>200523.68783175119</v>
      </c>
    </row>
    <row r="4609" spans="1:5" x14ac:dyDescent="0.3">
      <c r="A4609" t="s">
        <v>4600</v>
      </c>
      <c r="B4609" t="s">
        <v>10919</v>
      </c>
      <c r="C4609" s="57">
        <v>10249</v>
      </c>
      <c r="D4609" s="58">
        <v>3697.4614000000001</v>
      </c>
      <c r="E4609" s="58">
        <v>29644.999551107594</v>
      </c>
    </row>
    <row r="4610" spans="1:5" x14ac:dyDescent="0.3">
      <c r="A4610" t="s">
        <v>4601</v>
      </c>
      <c r="B4610" t="s">
        <v>10920</v>
      </c>
      <c r="C4610" s="57">
        <v>42558</v>
      </c>
      <c r="D4610" s="58">
        <v>53319.173600000002</v>
      </c>
      <c r="E4610" s="58">
        <v>139091.60506763824</v>
      </c>
    </row>
    <row r="4611" spans="1:5" x14ac:dyDescent="0.3">
      <c r="A4611" t="s">
        <v>4602</v>
      </c>
      <c r="B4611" t="s">
        <v>10921</v>
      </c>
      <c r="C4611" s="57">
        <v>42552</v>
      </c>
      <c r="D4611" s="58">
        <v>87297.855899999995</v>
      </c>
      <c r="E4611" s="58">
        <v>156813.87996823105</v>
      </c>
    </row>
    <row r="4612" spans="1:5" x14ac:dyDescent="0.3">
      <c r="A4612" t="s">
        <v>4603</v>
      </c>
      <c r="B4612" t="s">
        <v>10922</v>
      </c>
      <c r="C4612" s="57">
        <v>41735</v>
      </c>
      <c r="D4612" s="58">
        <v>18440</v>
      </c>
      <c r="E4612" s="58">
        <v>20753.040753157973</v>
      </c>
    </row>
    <row r="4613" spans="1:5" x14ac:dyDescent="0.3">
      <c r="A4613" t="s">
        <v>4604</v>
      </c>
      <c r="B4613" t="s">
        <v>10923</v>
      </c>
      <c r="C4613" s="57">
        <v>41390</v>
      </c>
      <c r="D4613" s="58">
        <v>144405.12800000003</v>
      </c>
      <c r="E4613" s="58">
        <v>204443.13587498374</v>
      </c>
    </row>
    <row r="4614" spans="1:5" x14ac:dyDescent="0.3">
      <c r="A4614" t="s">
        <v>4605</v>
      </c>
      <c r="B4614" t="s">
        <v>10924</v>
      </c>
      <c r="C4614" s="57">
        <v>42623</v>
      </c>
      <c r="D4614" s="58">
        <v>0</v>
      </c>
      <c r="E4614" s="58">
        <v>0</v>
      </c>
    </row>
    <row r="4615" spans="1:5" x14ac:dyDescent="0.3">
      <c r="A4615" t="s">
        <v>4606</v>
      </c>
      <c r="B4615" t="s">
        <v>10925</v>
      </c>
      <c r="C4615" s="57">
        <v>41853</v>
      </c>
      <c r="D4615" s="58">
        <v>3421.8904000000002</v>
      </c>
      <c r="E4615" s="58">
        <v>0</v>
      </c>
    </row>
    <row r="4616" spans="1:5" x14ac:dyDescent="0.3">
      <c r="A4616" t="s">
        <v>4607</v>
      </c>
      <c r="B4616" t="s">
        <v>10926</v>
      </c>
      <c r="C4616" s="57">
        <v>41514</v>
      </c>
      <c r="D4616" s="58">
        <v>346357.58779999998</v>
      </c>
      <c r="E4616" s="58">
        <v>435937.14120693028</v>
      </c>
    </row>
    <row r="4617" spans="1:5" x14ac:dyDescent="0.3">
      <c r="A4617" t="s">
        <v>4608</v>
      </c>
      <c r="B4617" t="s">
        <v>10927</v>
      </c>
      <c r="C4617" s="57">
        <v>69877</v>
      </c>
      <c r="D4617" s="58">
        <v>81136</v>
      </c>
      <c r="E4617" s="58">
        <v>164437.02662112375</v>
      </c>
    </row>
    <row r="4618" spans="1:5" x14ac:dyDescent="0.3">
      <c r="A4618" t="s">
        <v>4609</v>
      </c>
      <c r="B4618" t="s">
        <v>10928</v>
      </c>
      <c r="C4618" s="57">
        <v>75753</v>
      </c>
      <c r="D4618" s="58">
        <v>0</v>
      </c>
      <c r="E4618" s="58">
        <v>0</v>
      </c>
    </row>
    <row r="4619" spans="1:5" x14ac:dyDescent="0.3">
      <c r="A4619" t="s">
        <v>4610</v>
      </c>
      <c r="B4619" t="s">
        <v>10929</v>
      </c>
      <c r="C4619" s="57">
        <v>76806</v>
      </c>
      <c r="D4619" s="58">
        <v>0</v>
      </c>
      <c r="E4619" s="58">
        <v>0</v>
      </c>
    </row>
    <row r="4620" spans="1:5" x14ac:dyDescent="0.3">
      <c r="A4620" t="s">
        <v>4611</v>
      </c>
      <c r="B4620" t="s">
        <v>10930</v>
      </c>
      <c r="C4620" s="57">
        <v>41777</v>
      </c>
      <c r="D4620" s="58">
        <v>0</v>
      </c>
      <c r="E4620" s="58">
        <v>0</v>
      </c>
    </row>
    <row r="4621" spans="1:5" x14ac:dyDescent="0.3">
      <c r="A4621" t="s">
        <v>4612</v>
      </c>
      <c r="B4621" t="s">
        <v>10931</v>
      </c>
      <c r="C4621" s="57">
        <v>20281</v>
      </c>
      <c r="D4621" s="58">
        <v>14752</v>
      </c>
      <c r="E4621" s="58">
        <v>0</v>
      </c>
    </row>
    <row r="4622" spans="1:5" x14ac:dyDescent="0.3">
      <c r="A4622" t="s">
        <v>4613</v>
      </c>
      <c r="B4622" t="s">
        <v>10932</v>
      </c>
      <c r="C4622" s="57">
        <v>24597</v>
      </c>
      <c r="D4622" s="58">
        <v>0</v>
      </c>
      <c r="E4622" s="58">
        <v>0</v>
      </c>
    </row>
    <row r="4623" spans="1:5" x14ac:dyDescent="0.3">
      <c r="A4623" t="s">
        <v>4614</v>
      </c>
      <c r="B4623" t="s">
        <v>10933</v>
      </c>
      <c r="C4623" s="57">
        <v>40530</v>
      </c>
      <c r="D4623" s="58">
        <v>73345.147400000016</v>
      </c>
      <c r="E4623" s="58">
        <v>78430.055994855444</v>
      </c>
    </row>
    <row r="4624" spans="1:5" x14ac:dyDescent="0.3">
      <c r="A4624" t="s">
        <v>4615</v>
      </c>
      <c r="B4624" t="s">
        <v>10934</v>
      </c>
      <c r="C4624" s="57">
        <v>41506</v>
      </c>
      <c r="D4624" s="58">
        <v>258420.10980000003</v>
      </c>
      <c r="E4624" s="58">
        <v>140858.69566642199</v>
      </c>
    </row>
    <row r="4625" spans="1:5" x14ac:dyDescent="0.3">
      <c r="A4625" t="s">
        <v>4616</v>
      </c>
      <c r="B4625" t="s">
        <v>10935</v>
      </c>
      <c r="C4625" s="57">
        <v>41023</v>
      </c>
      <c r="D4625" s="58">
        <v>33192</v>
      </c>
      <c r="E4625" s="58">
        <v>95196.869118198912</v>
      </c>
    </row>
    <row r="4626" spans="1:5" x14ac:dyDescent="0.3">
      <c r="A4626" t="s">
        <v>4617</v>
      </c>
      <c r="B4626" t="s">
        <v>10936</v>
      </c>
      <c r="C4626" s="57">
        <v>60997</v>
      </c>
      <c r="D4626" s="58">
        <v>0</v>
      </c>
      <c r="E4626" s="58">
        <v>0</v>
      </c>
    </row>
    <row r="4627" spans="1:5" x14ac:dyDescent="0.3">
      <c r="A4627" t="s">
        <v>4618</v>
      </c>
      <c r="B4627" t="s">
        <v>10937</v>
      </c>
      <c r="C4627" s="57">
        <v>77195</v>
      </c>
      <c r="D4627" s="58">
        <v>168968.05250000002</v>
      </c>
      <c r="E4627" s="58">
        <v>87275.782771325248</v>
      </c>
    </row>
    <row r="4628" spans="1:5" x14ac:dyDescent="0.3">
      <c r="A4628" t="s">
        <v>4619</v>
      </c>
      <c r="B4628" t="s">
        <v>10938</v>
      </c>
      <c r="C4628" s="57">
        <v>40377</v>
      </c>
      <c r="D4628" s="58">
        <v>48863.403599999998</v>
      </c>
      <c r="E4628" s="58">
        <v>72907.897873656228</v>
      </c>
    </row>
    <row r="4629" spans="1:5" x14ac:dyDescent="0.3">
      <c r="A4629" t="s">
        <v>4620</v>
      </c>
      <c r="B4629" t="s">
        <v>10939</v>
      </c>
      <c r="C4629" s="57">
        <v>10249</v>
      </c>
      <c r="D4629" s="58">
        <v>3688</v>
      </c>
      <c r="E4629" s="58">
        <v>5717.3599896695123</v>
      </c>
    </row>
    <row r="4630" spans="1:5" x14ac:dyDescent="0.3">
      <c r="A4630" t="s">
        <v>4621</v>
      </c>
      <c r="B4630" t="s">
        <v>10940</v>
      </c>
      <c r="C4630" s="57">
        <v>41850</v>
      </c>
      <c r="D4630" s="58">
        <v>0</v>
      </c>
      <c r="E4630" s="58">
        <v>10278.91944234384</v>
      </c>
    </row>
    <row r="4631" spans="1:5" x14ac:dyDescent="0.3">
      <c r="A4631" t="s">
        <v>4622</v>
      </c>
      <c r="B4631" t="s">
        <v>10941</v>
      </c>
      <c r="C4631" s="57">
        <v>42552</v>
      </c>
      <c r="D4631" s="58">
        <v>259336.432</v>
      </c>
      <c r="E4631" s="58">
        <v>360486.48215188464</v>
      </c>
    </row>
    <row r="4632" spans="1:5" x14ac:dyDescent="0.3">
      <c r="A4632" t="s">
        <v>4623</v>
      </c>
      <c r="B4632" t="s">
        <v>10942</v>
      </c>
      <c r="C4632" s="57">
        <v>41853</v>
      </c>
      <c r="D4632" s="58">
        <v>0</v>
      </c>
      <c r="E4632" s="58">
        <v>0</v>
      </c>
    </row>
    <row r="4633" spans="1:5" x14ac:dyDescent="0.3">
      <c r="A4633" t="s">
        <v>4624</v>
      </c>
      <c r="B4633" t="s">
        <v>10943</v>
      </c>
      <c r="C4633" s="57">
        <v>41862</v>
      </c>
      <c r="D4633" s="58">
        <v>48336.148500000003</v>
      </c>
      <c r="E4633" s="58">
        <v>110068.16936087029</v>
      </c>
    </row>
    <row r="4634" spans="1:5" x14ac:dyDescent="0.3">
      <c r="A4634" t="s">
        <v>4625</v>
      </c>
      <c r="B4634" t="s">
        <v>10944</v>
      </c>
      <c r="C4634" s="57">
        <v>40342</v>
      </c>
      <c r="D4634" s="58">
        <v>0</v>
      </c>
      <c r="E4634" s="58">
        <v>0</v>
      </c>
    </row>
    <row r="4635" spans="1:5" x14ac:dyDescent="0.3">
      <c r="A4635" t="s">
        <v>4626</v>
      </c>
      <c r="B4635" t="s">
        <v>10945</v>
      </c>
      <c r="C4635" s="57">
        <v>69877</v>
      </c>
      <c r="D4635" s="58">
        <v>0</v>
      </c>
      <c r="E4635" s="58">
        <v>33204.86520505276</v>
      </c>
    </row>
    <row r="4636" spans="1:5" x14ac:dyDescent="0.3">
      <c r="A4636" t="s">
        <v>4627</v>
      </c>
      <c r="B4636" t="s">
        <v>10946</v>
      </c>
      <c r="C4636" s="57">
        <v>41251</v>
      </c>
      <c r="D4636" s="58">
        <v>176169.902</v>
      </c>
      <c r="E4636" s="58">
        <v>337899.57121336099</v>
      </c>
    </row>
    <row r="4637" spans="1:5" x14ac:dyDescent="0.3">
      <c r="A4637" t="s">
        <v>4628</v>
      </c>
      <c r="B4637" t="s">
        <v>10947</v>
      </c>
      <c r="C4637" s="57">
        <v>76806</v>
      </c>
      <c r="D4637" s="58">
        <v>1844</v>
      </c>
      <c r="E4637" s="58">
        <v>0</v>
      </c>
    </row>
    <row r="4638" spans="1:5" x14ac:dyDescent="0.3">
      <c r="A4638" t="s">
        <v>4629</v>
      </c>
      <c r="B4638" t="s">
        <v>10948</v>
      </c>
      <c r="C4638" s="57">
        <v>40144</v>
      </c>
      <c r="D4638" s="58">
        <v>0</v>
      </c>
      <c r="E4638" s="58">
        <v>0</v>
      </c>
    </row>
    <row r="4639" spans="1:5" x14ac:dyDescent="0.3">
      <c r="A4639" t="s">
        <v>4630</v>
      </c>
      <c r="B4639" t="s">
        <v>10949</v>
      </c>
      <c r="C4639" s="57">
        <v>40517</v>
      </c>
      <c r="D4639" s="58">
        <v>0</v>
      </c>
      <c r="E4639" s="58">
        <v>14994.58563328419</v>
      </c>
    </row>
    <row r="4640" spans="1:5" x14ac:dyDescent="0.3">
      <c r="A4640" t="s">
        <v>4631</v>
      </c>
      <c r="B4640" t="s">
        <v>10950</v>
      </c>
      <c r="C4640" s="57">
        <v>80433</v>
      </c>
      <c r="D4640" s="58">
        <v>0</v>
      </c>
      <c r="E4640" s="58">
        <v>5039.2903412990036</v>
      </c>
    </row>
    <row r="4641" spans="1:5" x14ac:dyDescent="0.3">
      <c r="A4641" t="s">
        <v>4632</v>
      </c>
      <c r="B4641" t="s">
        <v>10951</v>
      </c>
      <c r="C4641" s="57">
        <v>41400</v>
      </c>
      <c r="D4641" s="58">
        <v>173163.03430000003</v>
      </c>
      <c r="E4641" s="58">
        <v>255118.56830812813</v>
      </c>
    </row>
    <row r="4642" spans="1:5" x14ac:dyDescent="0.3">
      <c r="A4642" t="s">
        <v>4633</v>
      </c>
      <c r="B4642" t="s">
        <v>10952</v>
      </c>
      <c r="C4642" s="57">
        <v>24597</v>
      </c>
      <c r="D4642" s="58">
        <v>0</v>
      </c>
      <c r="E4642" s="58">
        <v>0</v>
      </c>
    </row>
    <row r="4643" spans="1:5" x14ac:dyDescent="0.3">
      <c r="A4643" t="s">
        <v>4634</v>
      </c>
      <c r="B4643" t="s">
        <v>10953</v>
      </c>
      <c r="C4643" s="57">
        <v>40530</v>
      </c>
      <c r="D4643" s="58">
        <v>0</v>
      </c>
      <c r="E4643" s="58">
        <v>0</v>
      </c>
    </row>
    <row r="4644" spans="1:5" x14ac:dyDescent="0.3">
      <c r="A4644" t="s">
        <v>4635</v>
      </c>
      <c r="B4644" t="s">
        <v>10954</v>
      </c>
      <c r="C4644" s="57">
        <v>41506</v>
      </c>
      <c r="D4644" s="58">
        <v>77705.626400000008</v>
      </c>
      <c r="E4644" s="58">
        <v>130687.65094086436</v>
      </c>
    </row>
    <row r="4645" spans="1:5" x14ac:dyDescent="0.3">
      <c r="A4645" t="s">
        <v>4636</v>
      </c>
      <c r="B4645" t="s">
        <v>10955</v>
      </c>
      <c r="C4645" s="57">
        <v>41023</v>
      </c>
      <c r="D4645" s="58">
        <v>143939.68</v>
      </c>
      <c r="E4645" s="58">
        <v>4448.5478446125762</v>
      </c>
    </row>
    <row r="4646" spans="1:5" x14ac:dyDescent="0.3">
      <c r="A4646" t="s">
        <v>4637</v>
      </c>
      <c r="B4646" t="s">
        <v>10956</v>
      </c>
      <c r="C4646" s="57">
        <v>60997</v>
      </c>
      <c r="D4646" s="58">
        <v>192488.4271</v>
      </c>
      <c r="E4646" s="58">
        <v>144927.11355664502</v>
      </c>
    </row>
    <row r="4647" spans="1:5" x14ac:dyDescent="0.3">
      <c r="A4647" t="s">
        <v>4638</v>
      </c>
      <c r="B4647" t="s">
        <v>10957</v>
      </c>
      <c r="C4647" s="57">
        <v>41850</v>
      </c>
      <c r="D4647" s="58">
        <v>33223.2618</v>
      </c>
      <c r="E4647" s="58">
        <v>129876.02211932998</v>
      </c>
    </row>
    <row r="4648" spans="1:5" x14ac:dyDescent="0.3">
      <c r="A4648" t="s">
        <v>4639</v>
      </c>
      <c r="B4648" t="s">
        <v>10958</v>
      </c>
      <c r="C4648" s="57">
        <v>69877</v>
      </c>
      <c r="D4648" s="58">
        <v>125442.48079999999</v>
      </c>
      <c r="E4648" s="58">
        <v>71079.164579566073</v>
      </c>
    </row>
    <row r="4649" spans="1:5" x14ac:dyDescent="0.3">
      <c r="A4649" t="s">
        <v>4640</v>
      </c>
      <c r="B4649" t="s">
        <v>10959</v>
      </c>
      <c r="C4649" s="57">
        <v>76806</v>
      </c>
      <c r="D4649" s="58">
        <v>40148.239299999994</v>
      </c>
      <c r="E4649" s="58">
        <v>53757.567198464909</v>
      </c>
    </row>
    <row r="4650" spans="1:5" x14ac:dyDescent="0.3">
      <c r="A4650" t="s">
        <v>4641</v>
      </c>
      <c r="B4650" t="s">
        <v>10960</v>
      </c>
      <c r="C4650" s="57">
        <v>40517</v>
      </c>
      <c r="D4650" s="58">
        <v>67623.434000000008</v>
      </c>
      <c r="E4650" s="58">
        <v>107140.14133381582</v>
      </c>
    </row>
    <row r="4651" spans="1:5" x14ac:dyDescent="0.3">
      <c r="A4651" t="s">
        <v>4642</v>
      </c>
      <c r="B4651" t="s">
        <v>10961</v>
      </c>
      <c r="C4651" s="57">
        <v>13622</v>
      </c>
      <c r="D4651" s="58">
        <v>0</v>
      </c>
      <c r="E4651" s="58">
        <v>0</v>
      </c>
    </row>
    <row r="4652" spans="1:5" x14ac:dyDescent="0.3">
      <c r="A4652" t="s">
        <v>4643</v>
      </c>
      <c r="B4652" t="s">
        <v>10962</v>
      </c>
      <c r="C4652" s="57">
        <v>20281</v>
      </c>
      <c r="D4652" s="58">
        <v>1054733.2736</v>
      </c>
      <c r="E4652" s="58">
        <v>552524.02559645334</v>
      </c>
    </row>
    <row r="4653" spans="1:5" x14ac:dyDescent="0.3">
      <c r="A4653" t="s">
        <v>4644</v>
      </c>
      <c r="B4653" t="s">
        <v>10963</v>
      </c>
      <c r="C4653" s="57">
        <v>24597</v>
      </c>
      <c r="D4653" s="58">
        <v>256846.32149999999</v>
      </c>
      <c r="E4653" s="58">
        <v>271782.64360596094</v>
      </c>
    </row>
    <row r="4654" spans="1:5" x14ac:dyDescent="0.3">
      <c r="A4654" t="s">
        <v>4645</v>
      </c>
      <c r="B4654" t="s">
        <v>10964</v>
      </c>
      <c r="C4654" s="57">
        <v>41506</v>
      </c>
      <c r="D4654" s="58">
        <v>138704.16519999999</v>
      </c>
      <c r="E4654" s="58">
        <v>145409.98133654526</v>
      </c>
    </row>
    <row r="4655" spans="1:5" x14ac:dyDescent="0.3">
      <c r="A4655" t="s">
        <v>4646</v>
      </c>
      <c r="B4655" t="s">
        <v>10965</v>
      </c>
      <c r="C4655" s="57">
        <v>41023</v>
      </c>
      <c r="D4655" s="58">
        <v>70710.638300000006</v>
      </c>
      <c r="E4655" s="58">
        <v>82971.06788242764</v>
      </c>
    </row>
    <row r="4656" spans="1:5" x14ac:dyDescent="0.3">
      <c r="A4656" t="s">
        <v>4647</v>
      </c>
      <c r="B4656" t="s">
        <v>10966</v>
      </c>
      <c r="C4656" s="57">
        <v>60997</v>
      </c>
      <c r="D4656" s="58">
        <v>6952.3639999999996</v>
      </c>
      <c r="E4656" s="58">
        <v>70508.969647981765</v>
      </c>
    </row>
    <row r="4657" spans="1:5" x14ac:dyDescent="0.3">
      <c r="A4657" t="s">
        <v>4648</v>
      </c>
      <c r="B4657" t="s">
        <v>10967</v>
      </c>
      <c r="C4657" s="57">
        <v>42552</v>
      </c>
      <c r="D4657" s="58">
        <v>0</v>
      </c>
      <c r="E4657" s="58">
        <v>0</v>
      </c>
    </row>
    <row r="4658" spans="1:5" x14ac:dyDescent="0.3">
      <c r="A4658" t="s">
        <v>4649</v>
      </c>
      <c r="B4658" t="s">
        <v>10968</v>
      </c>
      <c r="C4658" s="57">
        <v>41390</v>
      </c>
      <c r="D4658" s="58">
        <v>0</v>
      </c>
      <c r="E4658" s="58">
        <v>16684.622862934924</v>
      </c>
    </row>
    <row r="4659" spans="1:5" x14ac:dyDescent="0.3">
      <c r="A4659" t="s">
        <v>4650</v>
      </c>
      <c r="B4659" t="s">
        <v>10969</v>
      </c>
      <c r="C4659" s="57">
        <v>42623</v>
      </c>
      <c r="D4659" s="58">
        <v>13651.367200000001</v>
      </c>
      <c r="E4659" s="58">
        <v>13653.857010369777</v>
      </c>
    </row>
    <row r="4660" spans="1:5" x14ac:dyDescent="0.3">
      <c r="A4660" t="s">
        <v>4651</v>
      </c>
      <c r="B4660" t="s">
        <v>10970</v>
      </c>
      <c r="C4660" s="57">
        <v>41853</v>
      </c>
      <c r="D4660" s="58">
        <v>49599.864000000001</v>
      </c>
      <c r="E4660" s="58">
        <v>12801.133058631109</v>
      </c>
    </row>
    <row r="4661" spans="1:5" x14ac:dyDescent="0.3">
      <c r="A4661" t="s">
        <v>4652</v>
      </c>
      <c r="B4661" t="s">
        <v>10971</v>
      </c>
      <c r="C4661" s="57">
        <v>41514</v>
      </c>
      <c r="D4661" s="58">
        <v>0</v>
      </c>
      <c r="E4661" s="58">
        <v>0</v>
      </c>
    </row>
    <row r="4662" spans="1:5" x14ac:dyDescent="0.3">
      <c r="A4662" t="s">
        <v>4653</v>
      </c>
      <c r="B4662" t="s">
        <v>10972</v>
      </c>
      <c r="C4662" s="57">
        <v>41772</v>
      </c>
      <c r="D4662" s="58">
        <v>224148.70560000002</v>
      </c>
      <c r="E4662" s="58">
        <v>173935.13858958642</v>
      </c>
    </row>
    <row r="4663" spans="1:5" x14ac:dyDescent="0.3">
      <c r="A4663" t="s">
        <v>4654</v>
      </c>
      <c r="B4663" t="s">
        <v>10973</v>
      </c>
      <c r="C4663" s="57">
        <v>69877</v>
      </c>
      <c r="D4663" s="58">
        <v>42412</v>
      </c>
      <c r="E4663" s="58">
        <v>0</v>
      </c>
    </row>
    <row r="4664" spans="1:5" x14ac:dyDescent="0.3">
      <c r="A4664" t="s">
        <v>4655</v>
      </c>
      <c r="B4664" t="s">
        <v>10974</v>
      </c>
      <c r="C4664" s="57">
        <v>76806</v>
      </c>
      <c r="D4664" s="58">
        <v>0</v>
      </c>
      <c r="E4664" s="58">
        <v>0</v>
      </c>
    </row>
    <row r="4665" spans="1:5" x14ac:dyDescent="0.3">
      <c r="A4665" t="s">
        <v>4656</v>
      </c>
      <c r="B4665" t="s">
        <v>10975</v>
      </c>
      <c r="C4665" s="57">
        <v>40278</v>
      </c>
      <c r="D4665" s="58">
        <v>0</v>
      </c>
      <c r="E4665" s="58">
        <v>34180.874547404252</v>
      </c>
    </row>
    <row r="4666" spans="1:5" x14ac:dyDescent="0.3">
      <c r="A4666" t="s">
        <v>4657</v>
      </c>
      <c r="B4666" t="s">
        <v>10976</v>
      </c>
      <c r="C4666" s="57">
        <v>83163</v>
      </c>
      <c r="D4666" s="58">
        <v>121397.30429999999</v>
      </c>
      <c r="E4666" s="58">
        <v>179647.36168798039</v>
      </c>
    </row>
    <row r="4667" spans="1:5" x14ac:dyDescent="0.3">
      <c r="A4667" t="s">
        <v>4658</v>
      </c>
      <c r="B4667" t="s">
        <v>10977</v>
      </c>
      <c r="C4667" s="57">
        <v>13622</v>
      </c>
      <c r="D4667" s="58">
        <v>0</v>
      </c>
      <c r="E4667" s="58">
        <v>0</v>
      </c>
    </row>
    <row r="4668" spans="1:5" x14ac:dyDescent="0.3">
      <c r="A4668" t="s">
        <v>4659</v>
      </c>
      <c r="B4668" t="s">
        <v>10978</v>
      </c>
      <c r="C4668" s="57">
        <v>24597</v>
      </c>
      <c r="D4668" s="58">
        <v>10291.583100000002</v>
      </c>
      <c r="E4668" s="58">
        <v>58776.309974661774</v>
      </c>
    </row>
    <row r="4669" spans="1:5" x14ac:dyDescent="0.3">
      <c r="A4669" t="s">
        <v>4660</v>
      </c>
      <c r="B4669" t="s">
        <v>10979</v>
      </c>
      <c r="C4669" s="57">
        <v>41506</v>
      </c>
      <c r="D4669" s="58">
        <v>204061.35030000002</v>
      </c>
      <c r="E4669" s="58">
        <v>261000.30881861472</v>
      </c>
    </row>
    <row r="4670" spans="1:5" x14ac:dyDescent="0.3">
      <c r="A4670" t="s">
        <v>4661</v>
      </c>
      <c r="B4670" t="s">
        <v>10980</v>
      </c>
      <c r="C4670" s="57">
        <v>41023</v>
      </c>
      <c r="D4670" s="58">
        <v>202617.24099999998</v>
      </c>
      <c r="E4670" s="58">
        <v>397847.09239884454</v>
      </c>
    </row>
    <row r="4671" spans="1:5" x14ac:dyDescent="0.3">
      <c r="A4671" t="s">
        <v>4662</v>
      </c>
      <c r="B4671" t="s">
        <v>10980</v>
      </c>
      <c r="C4671" s="57">
        <v>41023</v>
      </c>
      <c r="D4671" s="58">
        <v>112764.8193</v>
      </c>
      <c r="E4671" s="58">
        <v>135634.47723920376</v>
      </c>
    </row>
    <row r="4672" spans="1:5" x14ac:dyDescent="0.3">
      <c r="A4672" t="s">
        <v>4663</v>
      </c>
      <c r="B4672" t="s">
        <v>10981</v>
      </c>
      <c r="C4672" s="57">
        <v>10249</v>
      </c>
      <c r="D4672" s="58">
        <v>32970.723599999998</v>
      </c>
      <c r="E4672" s="58">
        <v>65567.280240917928</v>
      </c>
    </row>
    <row r="4673" spans="1:5" x14ac:dyDescent="0.3">
      <c r="A4673" t="s">
        <v>4664</v>
      </c>
      <c r="B4673" t="s">
        <v>10982</v>
      </c>
      <c r="C4673" s="57">
        <v>41850</v>
      </c>
      <c r="D4673" s="58">
        <v>14752</v>
      </c>
      <c r="E4673" s="58">
        <v>140411.78612545051</v>
      </c>
    </row>
    <row r="4674" spans="1:5" x14ac:dyDescent="0.3">
      <c r="A4674" t="s">
        <v>4665</v>
      </c>
      <c r="B4674" t="s">
        <v>10983</v>
      </c>
      <c r="C4674" s="57">
        <v>42558</v>
      </c>
      <c r="D4674" s="58">
        <v>0</v>
      </c>
      <c r="E4674" s="58">
        <v>0</v>
      </c>
    </row>
    <row r="4675" spans="1:5" x14ac:dyDescent="0.3">
      <c r="A4675" t="s">
        <v>4666</v>
      </c>
      <c r="B4675" t="s">
        <v>10984</v>
      </c>
      <c r="C4675" s="57">
        <v>42552</v>
      </c>
      <c r="D4675" s="58">
        <v>69795.383700000006</v>
      </c>
      <c r="E4675" s="58">
        <v>158853.22580461812</v>
      </c>
    </row>
    <row r="4676" spans="1:5" x14ac:dyDescent="0.3">
      <c r="A4676" t="s">
        <v>4667</v>
      </c>
      <c r="B4676" t="s">
        <v>10985</v>
      </c>
      <c r="C4676" s="57">
        <v>41735</v>
      </c>
      <c r="D4676" s="58">
        <v>0</v>
      </c>
      <c r="E4676" s="58">
        <v>56.505804030875673</v>
      </c>
    </row>
    <row r="4677" spans="1:5" x14ac:dyDescent="0.3">
      <c r="A4677" t="s">
        <v>4668</v>
      </c>
      <c r="B4677" t="s">
        <v>10986</v>
      </c>
      <c r="C4677" s="57">
        <v>41390</v>
      </c>
      <c r="D4677" s="58">
        <v>0</v>
      </c>
      <c r="E4677" s="58">
        <v>0</v>
      </c>
    </row>
    <row r="4678" spans="1:5" x14ac:dyDescent="0.3">
      <c r="A4678" t="s">
        <v>4669</v>
      </c>
      <c r="B4678" t="s">
        <v>10987</v>
      </c>
      <c r="C4678" s="57">
        <v>41853</v>
      </c>
      <c r="D4678" s="58">
        <v>0</v>
      </c>
      <c r="E4678" s="58">
        <v>0</v>
      </c>
    </row>
    <row r="4679" spans="1:5" x14ac:dyDescent="0.3">
      <c r="A4679" t="s">
        <v>4670</v>
      </c>
      <c r="B4679" t="s">
        <v>10988</v>
      </c>
      <c r="C4679" s="57">
        <v>41514</v>
      </c>
      <c r="D4679" s="58">
        <v>0</v>
      </c>
      <c r="E4679" s="58">
        <v>0</v>
      </c>
    </row>
    <row r="4680" spans="1:5" x14ac:dyDescent="0.3">
      <c r="A4680" t="s">
        <v>4671</v>
      </c>
      <c r="B4680" t="s">
        <v>10989</v>
      </c>
      <c r="C4680" s="57">
        <v>42514</v>
      </c>
      <c r="D4680" s="58">
        <v>35036</v>
      </c>
      <c r="E4680" s="58">
        <v>7094.0468515126649</v>
      </c>
    </row>
    <row r="4681" spans="1:5" x14ac:dyDescent="0.3">
      <c r="A4681" t="s">
        <v>4672</v>
      </c>
      <c r="B4681" t="s">
        <v>10990</v>
      </c>
      <c r="C4681" s="57">
        <v>41772</v>
      </c>
      <c r="D4681" s="58">
        <v>382511.90729999996</v>
      </c>
      <c r="E4681" s="58">
        <v>410293.77995946381</v>
      </c>
    </row>
    <row r="4682" spans="1:5" x14ac:dyDescent="0.3">
      <c r="A4682" t="s">
        <v>4673</v>
      </c>
      <c r="B4682" t="s">
        <v>10991</v>
      </c>
      <c r="C4682" s="57">
        <v>76806</v>
      </c>
      <c r="D4682" s="58">
        <v>0</v>
      </c>
      <c r="E4682" s="58">
        <v>0</v>
      </c>
    </row>
    <row r="4683" spans="1:5" x14ac:dyDescent="0.3">
      <c r="A4683" t="s">
        <v>4674</v>
      </c>
      <c r="B4683" t="s">
        <v>10992</v>
      </c>
      <c r="C4683" s="57">
        <v>40278</v>
      </c>
      <c r="D4683" s="58">
        <v>34989.554599999996</v>
      </c>
      <c r="E4683" s="58">
        <v>81224.524848746019</v>
      </c>
    </row>
    <row r="4684" spans="1:5" x14ac:dyDescent="0.3">
      <c r="A4684" t="s">
        <v>4675</v>
      </c>
      <c r="B4684" t="s">
        <v>10993</v>
      </c>
      <c r="C4684" s="57">
        <v>83163</v>
      </c>
      <c r="D4684" s="58">
        <v>483725.16619999998</v>
      </c>
      <c r="E4684" s="58">
        <v>395191.31960939342</v>
      </c>
    </row>
    <row r="4685" spans="1:5" x14ac:dyDescent="0.3">
      <c r="A4685" t="s">
        <v>4676</v>
      </c>
      <c r="B4685" t="s">
        <v>10994</v>
      </c>
      <c r="C4685" s="57">
        <v>41814</v>
      </c>
      <c r="D4685" s="58">
        <v>0</v>
      </c>
      <c r="E4685" s="58">
        <v>0</v>
      </c>
    </row>
    <row r="4686" spans="1:5" x14ac:dyDescent="0.3">
      <c r="A4686" t="s">
        <v>4677</v>
      </c>
      <c r="B4686" t="s">
        <v>10995</v>
      </c>
      <c r="C4686" s="57">
        <v>41400</v>
      </c>
      <c r="D4686" s="58">
        <v>65729.36</v>
      </c>
      <c r="E4686" s="58">
        <v>72769.2018092168</v>
      </c>
    </row>
    <row r="4687" spans="1:5" x14ac:dyDescent="0.3">
      <c r="A4687" t="s">
        <v>4678</v>
      </c>
      <c r="B4687" t="s">
        <v>10996</v>
      </c>
      <c r="C4687" s="57">
        <v>13622</v>
      </c>
      <c r="D4687" s="58">
        <v>57766.595000000001</v>
      </c>
      <c r="E4687" s="58">
        <v>40396.512990800577</v>
      </c>
    </row>
    <row r="4688" spans="1:5" x14ac:dyDescent="0.3">
      <c r="A4688" t="s">
        <v>4679</v>
      </c>
      <c r="B4688" t="s">
        <v>10997</v>
      </c>
      <c r="C4688" s="57">
        <v>24597</v>
      </c>
      <c r="D4688" s="58">
        <v>0</v>
      </c>
      <c r="E4688" s="58">
        <v>17326.734272376692</v>
      </c>
    </row>
    <row r="4689" spans="1:5" x14ac:dyDescent="0.3">
      <c r="A4689" t="s">
        <v>4680</v>
      </c>
      <c r="B4689" t="s">
        <v>10998</v>
      </c>
      <c r="C4689" s="57">
        <v>41023</v>
      </c>
      <c r="D4689" s="58">
        <v>148065.68299999999</v>
      </c>
      <c r="E4689" s="58">
        <v>229958.07484056187</v>
      </c>
    </row>
    <row r="4690" spans="1:5" x14ac:dyDescent="0.3">
      <c r="A4690" t="s">
        <v>4681</v>
      </c>
      <c r="B4690" t="s">
        <v>10999</v>
      </c>
      <c r="C4690" s="57">
        <v>60997</v>
      </c>
      <c r="D4690" s="58">
        <v>317241.14899999998</v>
      </c>
      <c r="E4690" s="58">
        <v>221723.63812588062</v>
      </c>
    </row>
    <row r="4691" spans="1:5" x14ac:dyDescent="0.3">
      <c r="A4691" t="s">
        <v>4682</v>
      </c>
      <c r="B4691" t="s">
        <v>11000</v>
      </c>
      <c r="C4691" s="57">
        <v>40377</v>
      </c>
      <c r="D4691" s="58">
        <v>0</v>
      </c>
      <c r="E4691" s="58">
        <v>74279.447844223847</v>
      </c>
    </row>
    <row r="4692" spans="1:5" x14ac:dyDescent="0.3">
      <c r="A4692" t="s">
        <v>4683</v>
      </c>
      <c r="B4692" t="s">
        <v>11001</v>
      </c>
      <c r="C4692" s="57">
        <v>41850</v>
      </c>
      <c r="D4692" s="58">
        <v>0</v>
      </c>
      <c r="E4692" s="58">
        <v>0</v>
      </c>
    </row>
    <row r="4693" spans="1:5" x14ac:dyDescent="0.3">
      <c r="A4693" t="s">
        <v>4684</v>
      </c>
      <c r="B4693" t="s">
        <v>11002</v>
      </c>
      <c r="C4693" s="57">
        <v>42552</v>
      </c>
      <c r="D4693" s="58">
        <v>63332.0164</v>
      </c>
      <c r="E4693" s="58">
        <v>11850.808172657289</v>
      </c>
    </row>
    <row r="4694" spans="1:5" x14ac:dyDescent="0.3">
      <c r="A4694" t="s">
        <v>4685</v>
      </c>
      <c r="B4694" t="s">
        <v>11003</v>
      </c>
      <c r="C4694" s="57">
        <v>41853</v>
      </c>
      <c r="D4694" s="58">
        <v>0</v>
      </c>
      <c r="E4694" s="58">
        <v>0</v>
      </c>
    </row>
    <row r="4695" spans="1:5" x14ac:dyDescent="0.3">
      <c r="A4695" t="s">
        <v>4686</v>
      </c>
      <c r="B4695" t="s">
        <v>11004</v>
      </c>
      <c r="C4695" s="57">
        <v>41775</v>
      </c>
      <c r="D4695" s="58">
        <v>428668.34120000008</v>
      </c>
      <c r="E4695" s="58">
        <v>221117.48495536757</v>
      </c>
    </row>
    <row r="4696" spans="1:5" x14ac:dyDescent="0.3">
      <c r="A4696" t="s">
        <v>4687</v>
      </c>
      <c r="B4696" t="s">
        <v>11004</v>
      </c>
      <c r="C4696" s="57">
        <v>41775</v>
      </c>
      <c r="D4696" s="58">
        <v>147619.43</v>
      </c>
      <c r="E4696" s="58">
        <v>119720.38806759895</v>
      </c>
    </row>
    <row r="4697" spans="1:5" x14ac:dyDescent="0.3">
      <c r="A4697" t="s">
        <v>4688</v>
      </c>
      <c r="B4697" t="s">
        <v>11005</v>
      </c>
      <c r="C4697" s="57">
        <v>40342</v>
      </c>
      <c r="D4697" s="58">
        <v>47944</v>
      </c>
      <c r="E4697" s="58">
        <v>66872.050624903597</v>
      </c>
    </row>
    <row r="4698" spans="1:5" x14ac:dyDescent="0.3">
      <c r="A4698" t="s">
        <v>4689</v>
      </c>
      <c r="B4698" t="s">
        <v>11006</v>
      </c>
      <c r="C4698" s="57">
        <v>41251</v>
      </c>
      <c r="D4698" s="58">
        <v>87731.922500000001</v>
      </c>
      <c r="E4698" s="58">
        <v>66301.855693319303</v>
      </c>
    </row>
    <row r="4699" spans="1:5" x14ac:dyDescent="0.3">
      <c r="A4699" t="s">
        <v>4690</v>
      </c>
      <c r="B4699" t="s">
        <v>11007</v>
      </c>
      <c r="C4699" s="57">
        <v>41400</v>
      </c>
      <c r="D4699" s="58">
        <v>125426.32049999999</v>
      </c>
      <c r="E4699" s="58">
        <v>131802.35634765527</v>
      </c>
    </row>
    <row r="4700" spans="1:5" x14ac:dyDescent="0.3">
      <c r="A4700" t="s">
        <v>4691</v>
      </c>
      <c r="B4700" t="s">
        <v>11008</v>
      </c>
      <c r="C4700" s="57">
        <v>13622</v>
      </c>
      <c r="D4700" s="58">
        <v>0</v>
      </c>
      <c r="E4700" s="58">
        <v>0</v>
      </c>
    </row>
    <row r="4701" spans="1:5" x14ac:dyDescent="0.3">
      <c r="A4701" t="s">
        <v>4692</v>
      </c>
      <c r="B4701" t="s">
        <v>11009</v>
      </c>
      <c r="C4701" s="57">
        <v>41023</v>
      </c>
      <c r="D4701" s="58">
        <v>310645.63779999997</v>
      </c>
      <c r="E4701" s="58">
        <v>262957.46439459326</v>
      </c>
    </row>
    <row r="4702" spans="1:5" x14ac:dyDescent="0.3">
      <c r="A4702" t="s">
        <v>4693</v>
      </c>
      <c r="B4702" t="s">
        <v>11010</v>
      </c>
      <c r="C4702" s="57">
        <v>60997</v>
      </c>
      <c r="D4702" s="58">
        <v>36880</v>
      </c>
      <c r="E4702" s="58">
        <v>14316.515984913683</v>
      </c>
    </row>
    <row r="4703" spans="1:5" x14ac:dyDescent="0.3">
      <c r="A4703" t="s">
        <v>4694</v>
      </c>
      <c r="B4703" t="s">
        <v>11011</v>
      </c>
      <c r="C4703" s="57">
        <v>40377</v>
      </c>
      <c r="D4703" s="58">
        <v>0</v>
      </c>
      <c r="E4703" s="58">
        <v>0</v>
      </c>
    </row>
    <row r="4704" spans="1:5" x14ac:dyDescent="0.3">
      <c r="A4704" t="s">
        <v>4695</v>
      </c>
      <c r="B4704" t="s">
        <v>11012</v>
      </c>
      <c r="C4704" s="57">
        <v>41850</v>
      </c>
      <c r="D4704" s="58">
        <v>0</v>
      </c>
      <c r="E4704" s="58">
        <v>0</v>
      </c>
    </row>
    <row r="4705" spans="1:5" x14ac:dyDescent="0.3">
      <c r="A4705" t="s">
        <v>4696</v>
      </c>
      <c r="B4705" t="s">
        <v>11013</v>
      </c>
      <c r="C4705" s="57">
        <v>42552</v>
      </c>
      <c r="D4705" s="58">
        <v>73246.584000000003</v>
      </c>
      <c r="E4705" s="58">
        <v>44321.09792530867</v>
      </c>
    </row>
    <row r="4706" spans="1:5" x14ac:dyDescent="0.3">
      <c r="A4706" t="s">
        <v>4697</v>
      </c>
      <c r="B4706" t="s">
        <v>11014</v>
      </c>
      <c r="C4706" s="57">
        <v>41390</v>
      </c>
      <c r="D4706" s="58">
        <v>0</v>
      </c>
      <c r="E4706" s="58">
        <v>1027.3782551068305</v>
      </c>
    </row>
    <row r="4707" spans="1:5" x14ac:dyDescent="0.3">
      <c r="A4707" t="s">
        <v>4698</v>
      </c>
      <c r="B4707" t="s">
        <v>11015</v>
      </c>
      <c r="C4707" s="57">
        <v>42623</v>
      </c>
      <c r="D4707" s="58">
        <v>33192</v>
      </c>
      <c r="E4707" s="58">
        <v>29984.034375292846</v>
      </c>
    </row>
    <row r="4708" spans="1:5" x14ac:dyDescent="0.3">
      <c r="A4708" t="s">
        <v>4699</v>
      </c>
      <c r="B4708" t="s">
        <v>11016</v>
      </c>
      <c r="C4708" s="57">
        <v>41853</v>
      </c>
      <c r="D4708" s="58">
        <v>215430.47509999998</v>
      </c>
      <c r="E4708" s="58">
        <v>200585.33052705758</v>
      </c>
    </row>
    <row r="4709" spans="1:5" x14ac:dyDescent="0.3">
      <c r="A4709" t="s">
        <v>4700</v>
      </c>
      <c r="B4709" t="s">
        <v>11017</v>
      </c>
      <c r="C4709" s="57">
        <v>42514</v>
      </c>
      <c r="D4709" s="58">
        <v>0</v>
      </c>
      <c r="E4709" s="58">
        <v>6267.0073561516656</v>
      </c>
    </row>
    <row r="4710" spans="1:5" x14ac:dyDescent="0.3">
      <c r="A4710" t="s">
        <v>4701</v>
      </c>
      <c r="B4710" t="s">
        <v>11018</v>
      </c>
      <c r="C4710" s="57">
        <v>41676</v>
      </c>
      <c r="D4710" s="58">
        <v>130899.77680000001</v>
      </c>
      <c r="E4710" s="58">
        <v>282102.65817850904</v>
      </c>
    </row>
    <row r="4711" spans="1:5" x14ac:dyDescent="0.3">
      <c r="A4711" t="s">
        <v>4702</v>
      </c>
      <c r="B4711" t="s">
        <v>11019</v>
      </c>
      <c r="C4711" s="57">
        <v>41772</v>
      </c>
      <c r="D4711" s="58">
        <v>75501.178</v>
      </c>
      <c r="E4711" s="58">
        <v>156048.48316817646</v>
      </c>
    </row>
    <row r="4712" spans="1:5" x14ac:dyDescent="0.3">
      <c r="A4712" t="s">
        <v>4703</v>
      </c>
      <c r="B4712" t="s">
        <v>11020</v>
      </c>
      <c r="C4712" s="57">
        <v>41814</v>
      </c>
      <c r="D4712" s="58">
        <v>0</v>
      </c>
      <c r="E4712" s="58">
        <v>9754.9565322393537</v>
      </c>
    </row>
    <row r="4713" spans="1:5" x14ac:dyDescent="0.3">
      <c r="A4713" t="s">
        <v>4704</v>
      </c>
      <c r="B4713" t="s">
        <v>11021</v>
      </c>
      <c r="C4713" s="57">
        <v>13622</v>
      </c>
      <c r="D4713" s="58">
        <v>0</v>
      </c>
      <c r="E4713" s="58">
        <v>0</v>
      </c>
    </row>
    <row r="4714" spans="1:5" x14ac:dyDescent="0.3">
      <c r="A4714" t="s">
        <v>4705</v>
      </c>
      <c r="B4714" t="s">
        <v>11022</v>
      </c>
      <c r="C4714" s="57">
        <v>24597</v>
      </c>
      <c r="D4714" s="58">
        <v>0</v>
      </c>
      <c r="E4714" s="58">
        <v>0</v>
      </c>
    </row>
    <row r="4715" spans="1:5" x14ac:dyDescent="0.3">
      <c r="A4715" t="s">
        <v>4706</v>
      </c>
      <c r="B4715" t="s">
        <v>11022</v>
      </c>
      <c r="C4715" s="57">
        <v>24597</v>
      </c>
      <c r="D4715" s="58">
        <v>121505.7954</v>
      </c>
      <c r="E4715" s="58">
        <v>100821.76506490882</v>
      </c>
    </row>
    <row r="4716" spans="1:5" x14ac:dyDescent="0.3">
      <c r="A4716" t="s">
        <v>4707</v>
      </c>
      <c r="B4716" t="s">
        <v>11023</v>
      </c>
      <c r="C4716" s="57">
        <v>41023</v>
      </c>
      <c r="D4716" s="58">
        <v>29310.279199999997</v>
      </c>
      <c r="E4716" s="58">
        <v>96897.180130400709</v>
      </c>
    </row>
    <row r="4717" spans="1:5" x14ac:dyDescent="0.3">
      <c r="A4717" t="s">
        <v>4708</v>
      </c>
      <c r="B4717" t="s">
        <v>11024</v>
      </c>
      <c r="C4717" s="57">
        <v>60997</v>
      </c>
      <c r="D4717" s="58">
        <v>14752</v>
      </c>
      <c r="E4717" s="58">
        <v>0</v>
      </c>
    </row>
    <row r="4718" spans="1:5" x14ac:dyDescent="0.3">
      <c r="A4718" t="s">
        <v>4709</v>
      </c>
      <c r="B4718" t="s">
        <v>11025</v>
      </c>
      <c r="C4718" s="57">
        <v>41850</v>
      </c>
      <c r="D4718" s="58">
        <v>0</v>
      </c>
      <c r="E4718" s="58">
        <v>0</v>
      </c>
    </row>
    <row r="4719" spans="1:5" x14ac:dyDescent="0.3">
      <c r="A4719" t="s">
        <v>4710</v>
      </c>
      <c r="B4719" t="s">
        <v>11026</v>
      </c>
      <c r="C4719" s="57">
        <v>42623</v>
      </c>
      <c r="D4719" s="58">
        <v>64663.811800000003</v>
      </c>
      <c r="E4719" s="58">
        <v>52154.857120498251</v>
      </c>
    </row>
    <row r="4720" spans="1:5" x14ac:dyDescent="0.3">
      <c r="A4720" t="s">
        <v>4711</v>
      </c>
      <c r="B4720" t="s">
        <v>11027</v>
      </c>
      <c r="C4720" s="57">
        <v>41853</v>
      </c>
      <c r="D4720" s="58">
        <v>225610.61540000001</v>
      </c>
      <c r="E4720" s="58">
        <v>152334.51077596529</v>
      </c>
    </row>
    <row r="4721" spans="1:5" x14ac:dyDescent="0.3">
      <c r="A4721" t="s">
        <v>4712</v>
      </c>
      <c r="B4721" t="s">
        <v>11028</v>
      </c>
      <c r="C4721" s="57">
        <v>42514</v>
      </c>
      <c r="D4721" s="58">
        <v>27512.756099999999</v>
      </c>
      <c r="E4721" s="58">
        <v>25340.284662209971</v>
      </c>
    </row>
    <row r="4722" spans="1:5" x14ac:dyDescent="0.3">
      <c r="A4722" t="s">
        <v>4713</v>
      </c>
      <c r="B4722" t="s">
        <v>11029</v>
      </c>
      <c r="C4722" s="57">
        <v>83163</v>
      </c>
      <c r="D4722" s="58">
        <v>117701.92540000001</v>
      </c>
      <c r="E4722" s="58">
        <v>137915.25696554093</v>
      </c>
    </row>
    <row r="4723" spans="1:5" x14ac:dyDescent="0.3">
      <c r="A4723" t="s">
        <v>4714</v>
      </c>
      <c r="B4723" t="s">
        <v>11030</v>
      </c>
      <c r="C4723" s="57">
        <v>13622</v>
      </c>
      <c r="D4723" s="58">
        <v>0</v>
      </c>
      <c r="E4723" s="58">
        <v>0</v>
      </c>
    </row>
    <row r="4724" spans="1:5" x14ac:dyDescent="0.3">
      <c r="A4724" t="s">
        <v>4715</v>
      </c>
      <c r="B4724" t="s">
        <v>11031</v>
      </c>
      <c r="C4724" s="57">
        <v>41023</v>
      </c>
      <c r="D4724" s="58">
        <v>102585.73800000001</v>
      </c>
      <c r="E4724" s="58">
        <v>170298.2195665082</v>
      </c>
    </row>
    <row r="4725" spans="1:5" x14ac:dyDescent="0.3">
      <c r="A4725" t="s">
        <v>4716</v>
      </c>
      <c r="B4725" t="s">
        <v>11032</v>
      </c>
      <c r="C4725" s="57">
        <v>10249</v>
      </c>
      <c r="D4725" s="58">
        <v>458283.70040000003</v>
      </c>
      <c r="E4725" s="58">
        <v>434303.60978131049</v>
      </c>
    </row>
    <row r="4726" spans="1:5" x14ac:dyDescent="0.3">
      <c r="A4726" t="s">
        <v>4717</v>
      </c>
      <c r="B4726" t="s">
        <v>11033</v>
      </c>
      <c r="C4726" s="57">
        <v>41850</v>
      </c>
      <c r="D4726" s="58">
        <v>29504</v>
      </c>
      <c r="E4726" s="58">
        <v>113540.70786313136</v>
      </c>
    </row>
    <row r="4727" spans="1:5" x14ac:dyDescent="0.3">
      <c r="A4727" t="s">
        <v>4718</v>
      </c>
      <c r="B4727" t="s">
        <v>11034</v>
      </c>
      <c r="C4727" s="57">
        <v>42558</v>
      </c>
      <c r="D4727" s="58">
        <v>0</v>
      </c>
      <c r="E4727" s="58">
        <v>126105.54392308791</v>
      </c>
    </row>
    <row r="4728" spans="1:5" x14ac:dyDescent="0.3">
      <c r="A4728" t="s">
        <v>4719</v>
      </c>
      <c r="B4728" t="s">
        <v>11035</v>
      </c>
      <c r="C4728" s="57">
        <v>42552</v>
      </c>
      <c r="D4728" s="58">
        <v>77858.627000000008</v>
      </c>
      <c r="E4728" s="58">
        <v>50947.687670747728</v>
      </c>
    </row>
    <row r="4729" spans="1:5" x14ac:dyDescent="0.3">
      <c r="A4729" t="s">
        <v>4720</v>
      </c>
      <c r="B4729" t="s">
        <v>11036</v>
      </c>
      <c r="C4729" s="57">
        <v>42623</v>
      </c>
      <c r="D4729" s="58">
        <v>0</v>
      </c>
      <c r="E4729" s="58">
        <v>0</v>
      </c>
    </row>
    <row r="4730" spans="1:5" x14ac:dyDescent="0.3">
      <c r="A4730" t="s">
        <v>4721</v>
      </c>
      <c r="B4730" t="s">
        <v>11037</v>
      </c>
      <c r="C4730" s="57">
        <v>41676</v>
      </c>
      <c r="D4730" s="58">
        <v>51307.075999999994</v>
      </c>
      <c r="E4730" s="58">
        <v>141166.90914295404</v>
      </c>
    </row>
    <row r="4731" spans="1:5" x14ac:dyDescent="0.3">
      <c r="A4731" t="s">
        <v>4722</v>
      </c>
      <c r="B4731" t="s">
        <v>11038</v>
      </c>
      <c r="C4731" s="57">
        <v>83163</v>
      </c>
      <c r="D4731" s="58">
        <v>72053.112500000003</v>
      </c>
      <c r="E4731" s="58">
        <v>134268.06415991168</v>
      </c>
    </row>
    <row r="4732" spans="1:5" x14ac:dyDescent="0.3">
      <c r="A4732" t="s">
        <v>4723</v>
      </c>
      <c r="B4732" t="s">
        <v>11039</v>
      </c>
      <c r="C4732" s="57">
        <v>41023</v>
      </c>
      <c r="D4732" s="58">
        <v>252363.15640000001</v>
      </c>
      <c r="E4732" s="58">
        <v>154615.29050230247</v>
      </c>
    </row>
    <row r="4733" spans="1:5" x14ac:dyDescent="0.3">
      <c r="A4733" t="s">
        <v>4724</v>
      </c>
      <c r="B4733" t="s">
        <v>11040</v>
      </c>
      <c r="C4733" s="57">
        <v>60997</v>
      </c>
      <c r="D4733" s="58">
        <v>0</v>
      </c>
      <c r="E4733" s="58">
        <v>0</v>
      </c>
    </row>
    <row r="4734" spans="1:5" x14ac:dyDescent="0.3">
      <c r="A4734" t="s">
        <v>4725</v>
      </c>
      <c r="B4734" t="s">
        <v>11041</v>
      </c>
      <c r="C4734" s="57">
        <v>42552</v>
      </c>
      <c r="D4734" s="58">
        <v>0</v>
      </c>
      <c r="E4734" s="58">
        <v>0</v>
      </c>
    </row>
    <row r="4735" spans="1:5" x14ac:dyDescent="0.3">
      <c r="A4735" t="s">
        <v>4726</v>
      </c>
      <c r="B4735" t="s">
        <v>11042</v>
      </c>
      <c r="C4735" s="57">
        <v>41565</v>
      </c>
      <c r="D4735" s="58">
        <v>0</v>
      </c>
      <c r="E4735" s="58">
        <v>0</v>
      </c>
    </row>
    <row r="4736" spans="1:5" x14ac:dyDescent="0.3">
      <c r="A4736" t="s">
        <v>4727</v>
      </c>
      <c r="B4736" t="s">
        <v>11043</v>
      </c>
      <c r="C4736" s="57">
        <v>41390</v>
      </c>
      <c r="D4736" s="58">
        <v>0</v>
      </c>
      <c r="E4736" s="58">
        <v>0</v>
      </c>
    </row>
    <row r="4737" spans="1:5" x14ac:dyDescent="0.3">
      <c r="A4737" t="s">
        <v>4728</v>
      </c>
      <c r="B4737" t="s">
        <v>11044</v>
      </c>
      <c r="C4737" s="57">
        <v>41853</v>
      </c>
      <c r="D4737" s="58">
        <v>1112659.156</v>
      </c>
      <c r="E4737" s="58">
        <v>463198.62320619007</v>
      </c>
    </row>
    <row r="4738" spans="1:5" x14ac:dyDescent="0.3">
      <c r="A4738" t="s">
        <v>4729</v>
      </c>
      <c r="B4738" t="s">
        <v>11044</v>
      </c>
      <c r="C4738" s="57">
        <v>41853</v>
      </c>
      <c r="D4738" s="58">
        <v>361649.34500000009</v>
      </c>
      <c r="E4738" s="58">
        <v>244182.12678251593</v>
      </c>
    </row>
    <row r="4739" spans="1:5" x14ac:dyDescent="0.3">
      <c r="A4739" t="s">
        <v>4730</v>
      </c>
      <c r="B4739" t="s">
        <v>11045</v>
      </c>
      <c r="C4739" s="57">
        <v>41400</v>
      </c>
      <c r="D4739" s="58">
        <v>1380473.3007999999</v>
      </c>
      <c r="E4739" s="58">
        <v>814161.30893323442</v>
      </c>
    </row>
    <row r="4740" spans="1:5" x14ac:dyDescent="0.3">
      <c r="A4740" t="s">
        <v>4731</v>
      </c>
      <c r="B4740" t="s">
        <v>11046</v>
      </c>
      <c r="C4740" s="57">
        <v>13622</v>
      </c>
      <c r="D4740" s="58">
        <v>108061.194</v>
      </c>
      <c r="E4740" s="58">
        <v>90979.48138098538</v>
      </c>
    </row>
    <row r="4741" spans="1:5" x14ac:dyDescent="0.3">
      <c r="A4741" t="s">
        <v>4732</v>
      </c>
      <c r="B4741" t="s">
        <v>11047</v>
      </c>
      <c r="C4741" s="57">
        <v>10249</v>
      </c>
      <c r="D4741" s="58">
        <v>127562.318</v>
      </c>
      <c r="E4741" s="58">
        <v>157440.58070384624</v>
      </c>
    </row>
    <row r="4742" spans="1:5" x14ac:dyDescent="0.3">
      <c r="A4742" t="s">
        <v>4733</v>
      </c>
      <c r="B4742" t="s">
        <v>11048</v>
      </c>
      <c r="C4742" s="57">
        <v>41850</v>
      </c>
      <c r="D4742" s="58">
        <v>364229.37440000003</v>
      </c>
      <c r="E4742" s="58">
        <v>340113.57135311625</v>
      </c>
    </row>
    <row r="4743" spans="1:5" x14ac:dyDescent="0.3">
      <c r="A4743" t="s">
        <v>4734</v>
      </c>
      <c r="B4743" t="s">
        <v>11049</v>
      </c>
      <c r="C4743" s="57">
        <v>42552</v>
      </c>
      <c r="D4743" s="58">
        <v>78595.542000000016</v>
      </c>
      <c r="E4743" s="58">
        <v>199886.71331358494</v>
      </c>
    </row>
    <row r="4744" spans="1:5" x14ac:dyDescent="0.3">
      <c r="A4744" t="s">
        <v>4735</v>
      </c>
      <c r="B4744" t="s">
        <v>11050</v>
      </c>
      <c r="C4744" s="57">
        <v>41565</v>
      </c>
      <c r="D4744" s="58">
        <v>95712.200000000012</v>
      </c>
      <c r="E4744" s="58">
        <v>63363.553883713765</v>
      </c>
    </row>
    <row r="4745" spans="1:5" x14ac:dyDescent="0.3">
      <c r="A4745" t="s">
        <v>4736</v>
      </c>
      <c r="B4745" t="s">
        <v>11051</v>
      </c>
      <c r="C4745" s="57">
        <v>41676</v>
      </c>
      <c r="D4745" s="58">
        <v>0</v>
      </c>
      <c r="E4745" s="58">
        <v>0</v>
      </c>
    </row>
    <row r="4746" spans="1:5" x14ac:dyDescent="0.3">
      <c r="A4746" t="s">
        <v>4737</v>
      </c>
      <c r="B4746" t="s">
        <v>11052</v>
      </c>
      <c r="C4746" s="57">
        <v>41850</v>
      </c>
      <c r="D4746" s="58">
        <v>0</v>
      </c>
      <c r="E4746" s="58">
        <v>0</v>
      </c>
    </row>
    <row r="4747" spans="1:5" x14ac:dyDescent="0.3">
      <c r="A4747" t="s">
        <v>4738</v>
      </c>
      <c r="B4747" t="s">
        <v>11053</v>
      </c>
      <c r="C4747" s="57">
        <v>42558</v>
      </c>
      <c r="D4747" s="58">
        <v>7154.7236000000012</v>
      </c>
      <c r="E4747" s="58">
        <v>79734.826378841113</v>
      </c>
    </row>
    <row r="4748" spans="1:5" x14ac:dyDescent="0.3">
      <c r="A4748" t="s">
        <v>4739</v>
      </c>
      <c r="B4748" t="s">
        <v>11054</v>
      </c>
      <c r="C4748" s="57">
        <v>42552</v>
      </c>
      <c r="D4748" s="58">
        <v>61347.088600000003</v>
      </c>
      <c r="E4748" s="58">
        <v>36286.999970373254</v>
      </c>
    </row>
    <row r="4749" spans="1:5" x14ac:dyDescent="0.3">
      <c r="A4749" t="s">
        <v>4740</v>
      </c>
      <c r="B4749" t="s">
        <v>11055</v>
      </c>
      <c r="C4749" s="57">
        <v>41565</v>
      </c>
      <c r="D4749" s="58">
        <v>236271.12409999999</v>
      </c>
      <c r="E4749" s="58">
        <v>239004.1403767775</v>
      </c>
    </row>
    <row r="4750" spans="1:5" x14ac:dyDescent="0.3">
      <c r="A4750" t="s">
        <v>4741</v>
      </c>
      <c r="B4750" t="s">
        <v>11056</v>
      </c>
      <c r="C4750" s="57">
        <v>42510</v>
      </c>
      <c r="D4750" s="58">
        <v>336630.01360000001</v>
      </c>
      <c r="E4750" s="58">
        <v>303502.94723238435</v>
      </c>
    </row>
    <row r="4751" spans="1:5" x14ac:dyDescent="0.3">
      <c r="A4751" t="s">
        <v>4742</v>
      </c>
      <c r="B4751" t="s">
        <v>11057</v>
      </c>
      <c r="C4751" s="57">
        <v>42514</v>
      </c>
      <c r="D4751" s="58">
        <v>23972</v>
      </c>
      <c r="E4751" s="58">
        <v>0</v>
      </c>
    </row>
    <row r="4752" spans="1:5" x14ac:dyDescent="0.3">
      <c r="A4752" t="s">
        <v>4743</v>
      </c>
      <c r="B4752" t="s">
        <v>11058</v>
      </c>
      <c r="C4752" s="57">
        <v>41676</v>
      </c>
      <c r="D4752" s="58">
        <v>89238.677500000005</v>
      </c>
      <c r="E4752" s="58">
        <v>197636.75493490099</v>
      </c>
    </row>
    <row r="4753" spans="1:5" x14ac:dyDescent="0.3">
      <c r="A4753" t="s">
        <v>4744</v>
      </c>
      <c r="B4753" t="s">
        <v>11059</v>
      </c>
      <c r="C4753" s="57">
        <v>41223</v>
      </c>
      <c r="D4753" s="58">
        <v>0</v>
      </c>
      <c r="E4753" s="58">
        <v>0</v>
      </c>
    </row>
    <row r="4754" spans="1:5" x14ac:dyDescent="0.3">
      <c r="A4754" t="s">
        <v>4745</v>
      </c>
      <c r="B4754" t="s">
        <v>11060</v>
      </c>
      <c r="C4754" s="57">
        <v>41373</v>
      </c>
      <c r="D4754" s="58">
        <v>162676.08820000003</v>
      </c>
      <c r="E4754" s="58">
        <v>179688.45681818464</v>
      </c>
    </row>
    <row r="4755" spans="1:5" x14ac:dyDescent="0.3">
      <c r="A4755" t="s">
        <v>4746</v>
      </c>
      <c r="B4755" t="s">
        <v>11061</v>
      </c>
      <c r="C4755" s="57">
        <v>77195</v>
      </c>
      <c r="D4755" s="58">
        <v>393155.18940000003</v>
      </c>
      <c r="E4755" s="58">
        <v>167442.10801731123</v>
      </c>
    </row>
    <row r="4756" spans="1:5" x14ac:dyDescent="0.3">
      <c r="A4756" t="s">
        <v>4747</v>
      </c>
      <c r="B4756" t="s">
        <v>11062</v>
      </c>
      <c r="C4756" s="57">
        <v>48348</v>
      </c>
      <c r="D4756" s="58">
        <v>0</v>
      </c>
      <c r="E4756" s="58">
        <v>0</v>
      </c>
    </row>
    <row r="4757" spans="1:5" x14ac:dyDescent="0.3">
      <c r="A4757" t="s">
        <v>4748</v>
      </c>
      <c r="B4757" t="s">
        <v>11063</v>
      </c>
      <c r="C4757" s="57">
        <v>37299</v>
      </c>
      <c r="D4757" s="58">
        <v>0</v>
      </c>
      <c r="E4757" s="58">
        <v>0</v>
      </c>
    </row>
    <row r="4758" spans="1:5" x14ac:dyDescent="0.3">
      <c r="A4758" t="s">
        <v>4749</v>
      </c>
      <c r="B4758" t="s">
        <v>11064</v>
      </c>
      <c r="C4758" s="57">
        <v>41558</v>
      </c>
      <c r="D4758" s="58">
        <v>3688</v>
      </c>
      <c r="E4758" s="58">
        <v>0</v>
      </c>
    </row>
    <row r="4759" spans="1:5" x14ac:dyDescent="0.3">
      <c r="A4759" t="s">
        <v>4750</v>
      </c>
      <c r="B4759" t="s">
        <v>11065</v>
      </c>
      <c r="C4759" s="57">
        <v>41223</v>
      </c>
      <c r="D4759" s="58">
        <v>0</v>
      </c>
      <c r="E4759" s="58">
        <v>0</v>
      </c>
    </row>
    <row r="4760" spans="1:5" x14ac:dyDescent="0.3">
      <c r="A4760" t="s">
        <v>4751</v>
      </c>
      <c r="B4760" t="s">
        <v>11066</v>
      </c>
      <c r="C4760" s="57">
        <v>41516</v>
      </c>
      <c r="D4760" s="58">
        <v>3648.1054000000004</v>
      </c>
      <c r="E4760" s="58">
        <v>67098.073841027101</v>
      </c>
    </row>
    <row r="4761" spans="1:5" x14ac:dyDescent="0.3">
      <c r="A4761" t="s">
        <v>4752</v>
      </c>
      <c r="B4761" t="s">
        <v>11067</v>
      </c>
      <c r="C4761" s="57">
        <v>47595</v>
      </c>
      <c r="D4761" s="58">
        <v>443146.88020000001</v>
      </c>
      <c r="E4761" s="58">
        <v>473390.21549684979</v>
      </c>
    </row>
    <row r="4762" spans="1:5" x14ac:dyDescent="0.3">
      <c r="A4762" t="s">
        <v>4753</v>
      </c>
      <c r="B4762" t="s">
        <v>11068</v>
      </c>
      <c r="C4762" s="57">
        <v>41000</v>
      </c>
      <c r="D4762" s="58">
        <v>0</v>
      </c>
      <c r="E4762" s="58">
        <v>0</v>
      </c>
    </row>
    <row r="4763" spans="1:5" x14ac:dyDescent="0.3">
      <c r="A4763" t="s">
        <v>4754</v>
      </c>
      <c r="B4763" t="s">
        <v>11069</v>
      </c>
      <c r="C4763" s="57">
        <v>34230</v>
      </c>
      <c r="D4763" s="58">
        <v>0</v>
      </c>
      <c r="E4763" s="58">
        <v>0</v>
      </c>
    </row>
    <row r="4764" spans="1:5" x14ac:dyDescent="0.3">
      <c r="A4764" t="s">
        <v>4755</v>
      </c>
      <c r="B4764" t="s">
        <v>11070</v>
      </c>
      <c r="C4764" s="57">
        <v>40941</v>
      </c>
      <c r="D4764" s="58">
        <v>0</v>
      </c>
      <c r="E4764" s="58">
        <v>0</v>
      </c>
    </row>
    <row r="4765" spans="1:5" x14ac:dyDescent="0.3">
      <c r="A4765" t="s">
        <v>4756</v>
      </c>
      <c r="B4765" t="s">
        <v>11071</v>
      </c>
      <c r="C4765" s="57">
        <v>40888</v>
      </c>
      <c r="D4765" s="58">
        <v>0</v>
      </c>
      <c r="E4765" s="58">
        <v>0</v>
      </c>
    </row>
    <row r="4766" spans="1:5" x14ac:dyDescent="0.3">
      <c r="A4766" t="s">
        <v>4757</v>
      </c>
      <c r="B4766" t="s">
        <v>11072</v>
      </c>
      <c r="C4766" s="57">
        <v>41373</v>
      </c>
      <c r="D4766" s="58">
        <v>0</v>
      </c>
      <c r="E4766" s="58">
        <v>0</v>
      </c>
    </row>
    <row r="4767" spans="1:5" x14ac:dyDescent="0.3">
      <c r="A4767" t="s">
        <v>4758</v>
      </c>
      <c r="B4767" t="s">
        <v>11073</v>
      </c>
      <c r="C4767" s="57">
        <v>65768</v>
      </c>
      <c r="D4767" s="58">
        <v>0</v>
      </c>
      <c r="E4767" s="58">
        <v>0</v>
      </c>
    </row>
    <row r="4768" spans="1:5" x14ac:dyDescent="0.3">
      <c r="A4768" t="s">
        <v>4759</v>
      </c>
      <c r="B4768" t="s">
        <v>11074</v>
      </c>
      <c r="C4768" s="57">
        <v>40987</v>
      </c>
      <c r="D4768" s="58">
        <v>112540.7326</v>
      </c>
      <c r="E4768" s="58">
        <v>111722.24835159228</v>
      </c>
    </row>
    <row r="4769" spans="1:5" x14ac:dyDescent="0.3">
      <c r="A4769" t="s">
        <v>4760</v>
      </c>
      <c r="B4769" t="s">
        <v>11075</v>
      </c>
      <c r="C4769" s="57">
        <v>83864</v>
      </c>
      <c r="D4769" s="58">
        <v>17929.995499999997</v>
      </c>
      <c r="E4769" s="58">
        <v>13047.703839856746</v>
      </c>
    </row>
    <row r="4770" spans="1:5" x14ac:dyDescent="0.3">
      <c r="A4770" t="s">
        <v>4761</v>
      </c>
      <c r="B4770" t="s">
        <v>11076</v>
      </c>
      <c r="C4770" s="57">
        <v>70176</v>
      </c>
      <c r="D4770" s="58">
        <v>7344.744200000001</v>
      </c>
      <c r="E4770" s="58">
        <v>138146.41707293995</v>
      </c>
    </row>
    <row r="4771" spans="1:5" x14ac:dyDescent="0.3">
      <c r="A4771" t="s">
        <v>4762</v>
      </c>
      <c r="B4771" t="s">
        <v>11077</v>
      </c>
      <c r="C4771" s="57">
        <v>42596</v>
      </c>
      <c r="D4771" s="58">
        <v>13480.2664</v>
      </c>
      <c r="E4771" s="58">
        <v>48877.520486707464</v>
      </c>
    </row>
    <row r="4772" spans="1:5" x14ac:dyDescent="0.3">
      <c r="A4772" t="s">
        <v>4763</v>
      </c>
      <c r="B4772" t="s">
        <v>11078</v>
      </c>
      <c r="C4772" s="57">
        <v>99594</v>
      </c>
      <c r="D4772" s="58">
        <v>47572.49</v>
      </c>
      <c r="E4772" s="58">
        <v>86022.381300094916</v>
      </c>
    </row>
    <row r="4773" spans="1:5" x14ac:dyDescent="0.3">
      <c r="A4773" t="s">
        <v>4764</v>
      </c>
      <c r="B4773" t="s">
        <v>11079</v>
      </c>
      <c r="C4773" s="57">
        <v>10249</v>
      </c>
      <c r="D4773" s="58">
        <v>0</v>
      </c>
      <c r="E4773" s="58">
        <v>3508.496741189826</v>
      </c>
    </row>
    <row r="4774" spans="1:5" x14ac:dyDescent="0.3">
      <c r="A4774" t="s">
        <v>4765</v>
      </c>
      <c r="B4774" t="s">
        <v>11080</v>
      </c>
      <c r="C4774" s="57">
        <v>41565</v>
      </c>
      <c r="D4774" s="58">
        <v>212278.94639999999</v>
      </c>
      <c r="E4774" s="58">
        <v>191616.31835997495</v>
      </c>
    </row>
    <row r="4775" spans="1:5" x14ac:dyDescent="0.3">
      <c r="A4775" t="s">
        <v>4766</v>
      </c>
      <c r="B4775" t="s">
        <v>11081</v>
      </c>
      <c r="C4775" s="57">
        <v>41853</v>
      </c>
      <c r="D4775" s="58">
        <v>0</v>
      </c>
      <c r="E4775" s="58">
        <v>70108.292128490109</v>
      </c>
    </row>
    <row r="4776" spans="1:5" x14ac:dyDescent="0.3">
      <c r="A4776" t="s">
        <v>4767</v>
      </c>
      <c r="B4776" t="s">
        <v>11081</v>
      </c>
      <c r="C4776" s="57">
        <v>41853</v>
      </c>
      <c r="D4776" s="58">
        <v>60647.340199999999</v>
      </c>
      <c r="E4776" s="58">
        <v>28119.342842273953</v>
      </c>
    </row>
    <row r="4777" spans="1:5" x14ac:dyDescent="0.3">
      <c r="A4777" t="s">
        <v>4768</v>
      </c>
      <c r="B4777" t="s">
        <v>11082</v>
      </c>
      <c r="C4777" s="57">
        <v>42514</v>
      </c>
      <c r="D4777" s="58">
        <v>0</v>
      </c>
      <c r="E4777" s="58">
        <v>0</v>
      </c>
    </row>
    <row r="4778" spans="1:5" x14ac:dyDescent="0.3">
      <c r="A4778" t="s">
        <v>4769</v>
      </c>
      <c r="B4778" t="s">
        <v>11083</v>
      </c>
      <c r="C4778" s="57">
        <v>41772</v>
      </c>
      <c r="D4778" s="58">
        <v>27572.547200000001</v>
      </c>
      <c r="E4778" s="58">
        <v>99121.454052707006</v>
      </c>
    </row>
    <row r="4779" spans="1:5" x14ac:dyDescent="0.3">
      <c r="A4779" t="s">
        <v>4770</v>
      </c>
      <c r="B4779" t="s">
        <v>11084</v>
      </c>
      <c r="C4779" s="57">
        <v>47595</v>
      </c>
      <c r="D4779" s="58">
        <v>903431.2030000001</v>
      </c>
      <c r="E4779" s="58">
        <v>588764.79354534694</v>
      </c>
    </row>
    <row r="4780" spans="1:5" x14ac:dyDescent="0.3">
      <c r="A4780" t="s">
        <v>4771</v>
      </c>
      <c r="B4780" t="s">
        <v>11085</v>
      </c>
      <c r="C4780" s="57">
        <v>83163</v>
      </c>
      <c r="D4780" s="58">
        <v>16596</v>
      </c>
      <c r="E4780" s="58">
        <v>0</v>
      </c>
    </row>
    <row r="4781" spans="1:5" x14ac:dyDescent="0.3">
      <c r="A4781" t="s">
        <v>4772</v>
      </c>
      <c r="B4781" t="s">
        <v>11086</v>
      </c>
      <c r="C4781" s="57">
        <v>71008</v>
      </c>
      <c r="D4781" s="58">
        <v>196655.47200000001</v>
      </c>
      <c r="E4781" s="58">
        <v>200734.30037404806</v>
      </c>
    </row>
    <row r="4782" spans="1:5" x14ac:dyDescent="0.3">
      <c r="A4782" t="s">
        <v>4773</v>
      </c>
      <c r="B4782" t="s">
        <v>11087</v>
      </c>
      <c r="C4782" s="57">
        <v>83864</v>
      </c>
      <c r="D4782" s="58">
        <v>0</v>
      </c>
      <c r="E4782" s="58">
        <v>0</v>
      </c>
    </row>
    <row r="4783" spans="1:5" x14ac:dyDescent="0.3">
      <c r="A4783" t="s">
        <v>4774</v>
      </c>
      <c r="B4783" t="s">
        <v>11088</v>
      </c>
      <c r="C4783" s="57">
        <v>70176</v>
      </c>
      <c r="D4783" s="58">
        <v>473723.10700000008</v>
      </c>
      <c r="E4783" s="58">
        <v>653982.76517952839</v>
      </c>
    </row>
    <row r="4784" spans="1:5" x14ac:dyDescent="0.3">
      <c r="A4784" t="s">
        <v>4775</v>
      </c>
      <c r="B4784" t="s">
        <v>11089</v>
      </c>
      <c r="C4784" s="57">
        <v>99594</v>
      </c>
      <c r="D4784" s="58">
        <v>0</v>
      </c>
      <c r="E4784" s="58">
        <v>0</v>
      </c>
    </row>
    <row r="4785" spans="1:5" x14ac:dyDescent="0.3">
      <c r="A4785" t="s">
        <v>4776</v>
      </c>
      <c r="B4785" t="s">
        <v>11090</v>
      </c>
      <c r="C4785" s="57">
        <v>10249</v>
      </c>
      <c r="D4785" s="58">
        <v>778013.39199999999</v>
      </c>
      <c r="E4785" s="58">
        <v>168731.46772747033</v>
      </c>
    </row>
    <row r="4786" spans="1:5" x14ac:dyDescent="0.3">
      <c r="A4786" t="s">
        <v>4777</v>
      </c>
      <c r="B4786" t="s">
        <v>11091</v>
      </c>
      <c r="C4786" s="57">
        <v>42552</v>
      </c>
      <c r="D4786" s="58">
        <v>40568</v>
      </c>
      <c r="E4786" s="58">
        <v>35352.085758226036</v>
      </c>
    </row>
    <row r="4787" spans="1:5" x14ac:dyDescent="0.3">
      <c r="A4787" t="s">
        <v>4778</v>
      </c>
      <c r="B4787" t="s">
        <v>11092</v>
      </c>
      <c r="C4787" s="57">
        <v>41565</v>
      </c>
      <c r="D4787" s="58">
        <v>42276.272499999999</v>
      </c>
      <c r="E4787" s="58">
        <v>74392.459452285591</v>
      </c>
    </row>
    <row r="4788" spans="1:5" x14ac:dyDescent="0.3">
      <c r="A4788" t="s">
        <v>4779</v>
      </c>
      <c r="B4788" t="s">
        <v>11093</v>
      </c>
      <c r="C4788" s="57">
        <v>42514</v>
      </c>
      <c r="D4788" s="58">
        <v>0</v>
      </c>
      <c r="E4788" s="58">
        <v>0</v>
      </c>
    </row>
    <row r="4789" spans="1:5" x14ac:dyDescent="0.3">
      <c r="A4789" t="s">
        <v>4780</v>
      </c>
      <c r="B4789" t="s">
        <v>11093</v>
      </c>
      <c r="C4789" s="57">
        <v>42514</v>
      </c>
      <c r="D4789" s="58">
        <v>42538.429200000006</v>
      </c>
      <c r="E4789" s="58">
        <v>28365.913623499589</v>
      </c>
    </row>
    <row r="4790" spans="1:5" x14ac:dyDescent="0.3">
      <c r="A4790" t="s">
        <v>4781</v>
      </c>
      <c r="B4790" t="s">
        <v>11094</v>
      </c>
      <c r="C4790" s="57">
        <v>41772</v>
      </c>
      <c r="D4790" s="58">
        <v>0</v>
      </c>
      <c r="E4790" s="58">
        <v>0</v>
      </c>
    </row>
    <row r="4791" spans="1:5" x14ac:dyDescent="0.3">
      <c r="A4791" t="s">
        <v>4782</v>
      </c>
      <c r="B4791" t="s">
        <v>11095</v>
      </c>
      <c r="C4791" s="57">
        <v>47595</v>
      </c>
      <c r="D4791" s="58">
        <v>382816.26400000002</v>
      </c>
      <c r="E4791" s="58">
        <v>426058.8992840781</v>
      </c>
    </row>
    <row r="4792" spans="1:5" x14ac:dyDescent="0.3">
      <c r="A4792" t="s">
        <v>4783</v>
      </c>
      <c r="B4792" t="s">
        <v>11096</v>
      </c>
      <c r="C4792" s="57">
        <v>41251</v>
      </c>
      <c r="D4792" s="58">
        <v>0</v>
      </c>
      <c r="E4792" s="58">
        <v>0</v>
      </c>
    </row>
    <row r="4793" spans="1:5" x14ac:dyDescent="0.3">
      <c r="A4793" t="s">
        <v>4784</v>
      </c>
      <c r="B4793" t="s">
        <v>11097</v>
      </c>
      <c r="C4793" s="57">
        <v>40967</v>
      </c>
      <c r="D4793" s="58">
        <v>0</v>
      </c>
      <c r="E4793" s="58">
        <v>0</v>
      </c>
    </row>
    <row r="4794" spans="1:5" x14ac:dyDescent="0.3">
      <c r="A4794" t="s">
        <v>4785</v>
      </c>
      <c r="B4794" t="s">
        <v>11098</v>
      </c>
      <c r="C4794" s="57">
        <v>83864</v>
      </c>
      <c r="D4794" s="58">
        <v>0</v>
      </c>
      <c r="E4794" s="58">
        <v>0</v>
      </c>
    </row>
    <row r="4795" spans="1:5" x14ac:dyDescent="0.3">
      <c r="A4795" t="s">
        <v>4786</v>
      </c>
      <c r="B4795" t="s">
        <v>11099</v>
      </c>
      <c r="C4795" s="57">
        <v>99594</v>
      </c>
      <c r="D4795" s="58">
        <v>26253.096799999999</v>
      </c>
      <c r="E4795" s="58">
        <v>59300.272884766251</v>
      </c>
    </row>
    <row r="4796" spans="1:5" x14ac:dyDescent="0.3">
      <c r="A4796" t="s">
        <v>4787</v>
      </c>
      <c r="B4796" t="s">
        <v>11100</v>
      </c>
      <c r="C4796" s="57">
        <v>10249</v>
      </c>
      <c r="D4796" s="58">
        <v>70469.326300000015</v>
      </c>
      <c r="E4796" s="58">
        <v>49981.952110947299</v>
      </c>
    </row>
    <row r="4797" spans="1:5" x14ac:dyDescent="0.3">
      <c r="A4797" t="s">
        <v>4788</v>
      </c>
      <c r="B4797" t="s">
        <v>11101</v>
      </c>
      <c r="C4797" s="57">
        <v>42552</v>
      </c>
      <c r="D4797" s="58">
        <v>87783.481599999999</v>
      </c>
      <c r="E4797" s="58">
        <v>120049.14910923313</v>
      </c>
    </row>
    <row r="4798" spans="1:5" x14ac:dyDescent="0.3">
      <c r="A4798" t="s">
        <v>4789</v>
      </c>
      <c r="B4798" t="s">
        <v>11102</v>
      </c>
      <c r="C4798" s="57">
        <v>41853</v>
      </c>
      <c r="D4798" s="58">
        <v>0</v>
      </c>
      <c r="E4798" s="58">
        <v>0</v>
      </c>
    </row>
    <row r="4799" spans="1:5" x14ac:dyDescent="0.3">
      <c r="A4799" t="s">
        <v>4790</v>
      </c>
      <c r="B4799" t="s">
        <v>11103</v>
      </c>
      <c r="C4799" s="57">
        <v>41676</v>
      </c>
      <c r="D4799" s="58">
        <v>198441.32160000002</v>
      </c>
      <c r="E4799" s="58">
        <v>144413.42442909162</v>
      </c>
    </row>
    <row r="4800" spans="1:5" x14ac:dyDescent="0.3">
      <c r="A4800" t="s">
        <v>4791</v>
      </c>
      <c r="B4800" t="s">
        <v>11103</v>
      </c>
      <c r="C4800" s="57">
        <v>41676</v>
      </c>
      <c r="D4800" s="58">
        <v>150719.4086</v>
      </c>
      <c r="E4800" s="58">
        <v>152945.80083775386</v>
      </c>
    </row>
    <row r="4801" spans="1:5" x14ac:dyDescent="0.3">
      <c r="A4801" t="s">
        <v>4792</v>
      </c>
      <c r="B4801" t="s">
        <v>11104</v>
      </c>
      <c r="C4801" s="57">
        <v>41772</v>
      </c>
      <c r="D4801" s="58">
        <v>0</v>
      </c>
      <c r="E4801" s="58">
        <v>0</v>
      </c>
    </row>
    <row r="4802" spans="1:5" x14ac:dyDescent="0.3">
      <c r="A4802" t="s">
        <v>4793</v>
      </c>
      <c r="B4802" t="s">
        <v>11105</v>
      </c>
      <c r="C4802" s="57">
        <v>47595</v>
      </c>
      <c r="D4802" s="58">
        <v>204542.52499999997</v>
      </c>
      <c r="E4802" s="58">
        <v>377047.81962420681</v>
      </c>
    </row>
    <row r="4803" spans="1:5" x14ac:dyDescent="0.3">
      <c r="A4803" t="s">
        <v>4794</v>
      </c>
      <c r="B4803" t="s">
        <v>11106</v>
      </c>
      <c r="C4803" s="57">
        <v>24597</v>
      </c>
      <c r="D4803" s="58">
        <v>197261.42600000001</v>
      </c>
      <c r="E4803" s="58">
        <v>186736.27164821749</v>
      </c>
    </row>
    <row r="4804" spans="1:5" x14ac:dyDescent="0.3">
      <c r="A4804" t="s">
        <v>4795</v>
      </c>
      <c r="B4804" t="s">
        <v>11107</v>
      </c>
      <c r="C4804" s="57">
        <v>40967</v>
      </c>
      <c r="D4804" s="58">
        <v>0</v>
      </c>
      <c r="E4804" s="58">
        <v>0</v>
      </c>
    </row>
    <row r="4805" spans="1:5" x14ac:dyDescent="0.3">
      <c r="A4805" t="s">
        <v>4796</v>
      </c>
      <c r="B4805" t="s">
        <v>11108</v>
      </c>
      <c r="C4805" s="57">
        <v>99594</v>
      </c>
      <c r="D4805" s="58">
        <v>16975.444499999998</v>
      </c>
      <c r="E4805" s="58">
        <v>57117.094092664236</v>
      </c>
    </row>
    <row r="4806" spans="1:5" x14ac:dyDescent="0.3">
      <c r="A4806" t="s">
        <v>4797</v>
      </c>
      <c r="B4806" t="s">
        <v>11109</v>
      </c>
      <c r="C4806" s="57">
        <v>41850</v>
      </c>
      <c r="D4806" s="58">
        <v>0</v>
      </c>
      <c r="E4806" s="58">
        <v>63322.458753509491</v>
      </c>
    </row>
    <row r="4807" spans="1:5" x14ac:dyDescent="0.3">
      <c r="A4807" t="s">
        <v>4798</v>
      </c>
      <c r="B4807" t="s">
        <v>11110</v>
      </c>
      <c r="C4807" s="57">
        <v>42552</v>
      </c>
      <c r="D4807" s="58">
        <v>373721.37849999999</v>
      </c>
      <c r="E4807" s="58">
        <v>263948.88441077137</v>
      </c>
    </row>
    <row r="4808" spans="1:5" x14ac:dyDescent="0.3">
      <c r="A4808" t="s">
        <v>4799</v>
      </c>
      <c r="B4808" t="s">
        <v>11111</v>
      </c>
      <c r="C4808" s="57">
        <v>41565</v>
      </c>
      <c r="D4808" s="58">
        <v>236205.05929999999</v>
      </c>
      <c r="E4808" s="58">
        <v>179863.11112155279</v>
      </c>
    </row>
    <row r="4809" spans="1:5" x14ac:dyDescent="0.3">
      <c r="A4809" t="s">
        <v>4800</v>
      </c>
      <c r="B4809" t="s">
        <v>11112</v>
      </c>
      <c r="C4809" s="57">
        <v>41853</v>
      </c>
      <c r="D4809" s="58">
        <v>0</v>
      </c>
      <c r="E4809" s="58">
        <v>0</v>
      </c>
    </row>
    <row r="4810" spans="1:5" x14ac:dyDescent="0.3">
      <c r="A4810" t="s">
        <v>4801</v>
      </c>
      <c r="B4810" t="s">
        <v>11113</v>
      </c>
      <c r="C4810" s="57">
        <v>41676</v>
      </c>
      <c r="D4810" s="58">
        <v>23972</v>
      </c>
      <c r="E4810" s="58">
        <v>156865.24888098642</v>
      </c>
    </row>
    <row r="4811" spans="1:5" x14ac:dyDescent="0.3">
      <c r="A4811" t="s">
        <v>4802</v>
      </c>
      <c r="B4811" t="s">
        <v>11114</v>
      </c>
      <c r="C4811" s="57">
        <v>74154</v>
      </c>
      <c r="D4811" s="58">
        <v>128480.9005</v>
      </c>
      <c r="E4811" s="58">
        <v>103148.77681272579</v>
      </c>
    </row>
    <row r="4812" spans="1:5" x14ac:dyDescent="0.3">
      <c r="A4812" t="s">
        <v>4803</v>
      </c>
      <c r="B4812" t="s">
        <v>11115</v>
      </c>
      <c r="C4812" s="57">
        <v>24597</v>
      </c>
      <c r="D4812" s="58">
        <v>12833.702799999999</v>
      </c>
      <c r="E4812" s="58">
        <v>60980.036331865922</v>
      </c>
    </row>
    <row r="4813" spans="1:5" x14ac:dyDescent="0.3">
      <c r="A4813" t="s">
        <v>4804</v>
      </c>
      <c r="B4813" t="s">
        <v>11116</v>
      </c>
      <c r="C4813" s="57">
        <v>40967</v>
      </c>
      <c r="D4813" s="58">
        <v>31642.311399999999</v>
      </c>
      <c r="E4813" s="58">
        <v>7535.8195012086017</v>
      </c>
    </row>
    <row r="4814" spans="1:5" x14ac:dyDescent="0.3">
      <c r="A4814" t="s">
        <v>4805</v>
      </c>
      <c r="B4814" t="s">
        <v>11117</v>
      </c>
      <c r="C4814" s="57">
        <v>70176</v>
      </c>
      <c r="D4814" s="58">
        <v>0</v>
      </c>
      <c r="E4814" s="58">
        <v>34519.909371589507</v>
      </c>
    </row>
    <row r="4815" spans="1:5" x14ac:dyDescent="0.3">
      <c r="A4815" t="s">
        <v>4806</v>
      </c>
      <c r="B4815" t="s">
        <v>11118</v>
      </c>
      <c r="C4815" s="57">
        <v>10249</v>
      </c>
      <c r="D4815" s="58">
        <v>31348</v>
      </c>
      <c r="E4815" s="58">
        <v>55699.312100616815</v>
      </c>
    </row>
    <row r="4816" spans="1:5" x14ac:dyDescent="0.3">
      <c r="A4816" t="s">
        <v>4807</v>
      </c>
      <c r="B4816" t="s">
        <v>11119</v>
      </c>
      <c r="C4816" s="57">
        <v>42552</v>
      </c>
      <c r="D4816" s="58">
        <v>0</v>
      </c>
      <c r="E4816" s="58">
        <v>40237.269361259016</v>
      </c>
    </row>
    <row r="4817" spans="1:5" x14ac:dyDescent="0.3">
      <c r="A4817" t="s">
        <v>4808</v>
      </c>
      <c r="B4817" t="s">
        <v>11120</v>
      </c>
      <c r="C4817" s="57">
        <v>41565</v>
      </c>
      <c r="D4817" s="58">
        <v>286542.95799999998</v>
      </c>
      <c r="E4817" s="58">
        <v>245861.89022961559</v>
      </c>
    </row>
    <row r="4818" spans="1:5" x14ac:dyDescent="0.3">
      <c r="A4818" t="s">
        <v>4809</v>
      </c>
      <c r="B4818" t="s">
        <v>11121</v>
      </c>
      <c r="C4818" s="57">
        <v>41676</v>
      </c>
      <c r="D4818" s="58">
        <v>53831.653399999996</v>
      </c>
      <c r="E4818" s="58">
        <v>140514.52395096121</v>
      </c>
    </row>
    <row r="4819" spans="1:5" x14ac:dyDescent="0.3">
      <c r="A4819" t="s">
        <v>4810</v>
      </c>
      <c r="B4819" t="s">
        <v>11122</v>
      </c>
      <c r="C4819" s="57">
        <v>41772</v>
      </c>
      <c r="D4819" s="58">
        <v>28207.594400000002</v>
      </c>
      <c r="E4819" s="58">
        <v>41952.991047287425</v>
      </c>
    </row>
    <row r="4820" spans="1:5" x14ac:dyDescent="0.3">
      <c r="A4820" t="s">
        <v>4811</v>
      </c>
      <c r="B4820" t="s">
        <v>11122</v>
      </c>
      <c r="C4820" s="57">
        <v>41772</v>
      </c>
      <c r="D4820" s="58">
        <v>0</v>
      </c>
      <c r="E4820" s="58">
        <v>0</v>
      </c>
    </row>
    <row r="4821" spans="1:5" x14ac:dyDescent="0.3">
      <c r="A4821" t="s">
        <v>4812</v>
      </c>
      <c r="B4821" t="s">
        <v>11123</v>
      </c>
      <c r="C4821" s="57">
        <v>74154</v>
      </c>
      <c r="D4821" s="58">
        <v>84496.352499999994</v>
      </c>
      <c r="E4821" s="58">
        <v>78866.691753275838</v>
      </c>
    </row>
    <row r="4822" spans="1:5" x14ac:dyDescent="0.3">
      <c r="A4822" t="s">
        <v>4813</v>
      </c>
      <c r="B4822" t="s">
        <v>11124</v>
      </c>
      <c r="C4822" s="57">
        <v>24597</v>
      </c>
      <c r="D4822" s="58">
        <v>246165.9448</v>
      </c>
      <c r="E4822" s="58">
        <v>416226.88938270573</v>
      </c>
    </row>
    <row r="4823" spans="1:5" x14ac:dyDescent="0.3">
      <c r="A4823" t="s">
        <v>4814</v>
      </c>
      <c r="B4823" t="s">
        <v>11125</v>
      </c>
      <c r="C4823" s="57">
        <v>41023</v>
      </c>
      <c r="D4823" s="58">
        <v>0</v>
      </c>
      <c r="E4823" s="58">
        <v>0</v>
      </c>
    </row>
    <row r="4824" spans="1:5" x14ac:dyDescent="0.3">
      <c r="A4824" t="s">
        <v>4815</v>
      </c>
      <c r="B4824" t="s">
        <v>11126</v>
      </c>
      <c r="C4824" s="57">
        <v>10249</v>
      </c>
      <c r="D4824" s="58">
        <v>18440</v>
      </c>
      <c r="E4824" s="58">
        <v>0</v>
      </c>
    </row>
    <row r="4825" spans="1:5" x14ac:dyDescent="0.3">
      <c r="A4825" t="s">
        <v>4816</v>
      </c>
      <c r="B4825" t="s">
        <v>11127</v>
      </c>
      <c r="C4825" s="57">
        <v>42510</v>
      </c>
      <c r="D4825" s="58">
        <v>249143.55189999999</v>
      </c>
      <c r="E4825" s="58">
        <v>260543.12549509219</v>
      </c>
    </row>
    <row r="4826" spans="1:5" x14ac:dyDescent="0.3">
      <c r="A4826" t="s">
        <v>4817</v>
      </c>
      <c r="B4826" t="s">
        <v>11128</v>
      </c>
      <c r="C4826" s="57">
        <v>74154</v>
      </c>
      <c r="D4826" s="58">
        <v>35711.923000000003</v>
      </c>
      <c r="E4826" s="58">
        <v>58242.073282006219</v>
      </c>
    </row>
    <row r="4827" spans="1:5" x14ac:dyDescent="0.3">
      <c r="A4827" t="s">
        <v>4818</v>
      </c>
      <c r="B4827" t="s">
        <v>11129</v>
      </c>
      <c r="C4827" s="57">
        <v>24597</v>
      </c>
      <c r="D4827" s="58">
        <v>691841.12360000005</v>
      </c>
      <c r="E4827" s="58">
        <v>532957.60672794387</v>
      </c>
    </row>
    <row r="4828" spans="1:5" x14ac:dyDescent="0.3">
      <c r="A4828" t="s">
        <v>4819</v>
      </c>
      <c r="B4828" t="s">
        <v>11130</v>
      </c>
      <c r="C4828" s="57">
        <v>41676</v>
      </c>
      <c r="D4828" s="58">
        <v>7428.6494000000002</v>
      </c>
      <c r="E4828" s="58">
        <v>116566.33682442099</v>
      </c>
    </row>
    <row r="4829" spans="1:5" x14ac:dyDescent="0.3">
      <c r="A4829" t="s">
        <v>4820</v>
      </c>
      <c r="B4829" t="s">
        <v>11131</v>
      </c>
      <c r="C4829" s="57">
        <v>41023</v>
      </c>
      <c r="D4829" s="58">
        <v>173951.02680000002</v>
      </c>
      <c r="E4829" s="58">
        <v>316971.87615683483</v>
      </c>
    </row>
    <row r="4830" spans="1:5" x14ac:dyDescent="0.3">
      <c r="A4830" t="s">
        <v>4821</v>
      </c>
      <c r="B4830" t="s">
        <v>11132</v>
      </c>
      <c r="C4830" s="57">
        <v>10249</v>
      </c>
      <c r="D4830" s="58">
        <v>25816</v>
      </c>
      <c r="E4830" s="58">
        <v>29239.185140340396</v>
      </c>
    </row>
    <row r="4831" spans="1:5" x14ac:dyDescent="0.3">
      <c r="A4831" t="s">
        <v>4822</v>
      </c>
      <c r="B4831" t="s">
        <v>11133</v>
      </c>
      <c r="C4831" s="57">
        <v>74154</v>
      </c>
      <c r="D4831" s="58">
        <v>10591.420800000002</v>
      </c>
      <c r="E4831" s="58">
        <v>22422.530417706574</v>
      </c>
    </row>
    <row r="4832" spans="1:5" x14ac:dyDescent="0.3">
      <c r="A4832" t="s">
        <v>4823</v>
      </c>
      <c r="B4832" t="s">
        <v>11134</v>
      </c>
      <c r="C4832" s="57">
        <v>10249</v>
      </c>
      <c r="D4832" s="58">
        <v>14752</v>
      </c>
      <c r="E4832" s="58">
        <v>14922.669155426713</v>
      </c>
    </row>
    <row r="4833" spans="1:5" x14ac:dyDescent="0.3">
      <c r="A4833" t="s">
        <v>4824</v>
      </c>
      <c r="B4833" t="s">
        <v>11135</v>
      </c>
      <c r="C4833" s="57">
        <v>41676</v>
      </c>
      <c r="D4833" s="58">
        <v>14404.8688</v>
      </c>
      <c r="E4833" s="58">
        <v>115718.74976395785</v>
      </c>
    </row>
    <row r="4834" spans="1:5" x14ac:dyDescent="0.3">
      <c r="A4834" t="s">
        <v>4825</v>
      </c>
      <c r="B4834" t="s">
        <v>11136</v>
      </c>
      <c r="C4834" s="57">
        <v>41400</v>
      </c>
      <c r="D4834" s="58">
        <v>0</v>
      </c>
      <c r="E4834" s="58">
        <v>0</v>
      </c>
    </row>
    <row r="4835" spans="1:5" x14ac:dyDescent="0.3">
      <c r="A4835" t="s">
        <v>4826</v>
      </c>
      <c r="B4835" t="s">
        <v>11137</v>
      </c>
      <c r="C4835" s="57">
        <v>10249</v>
      </c>
      <c r="D4835" s="58">
        <v>0</v>
      </c>
      <c r="E4835" s="58">
        <v>26270.061983081654</v>
      </c>
    </row>
    <row r="4836" spans="1:5" x14ac:dyDescent="0.3">
      <c r="A4836" t="s">
        <v>4827</v>
      </c>
      <c r="B4836" t="s">
        <v>11138</v>
      </c>
      <c r="C4836" s="57">
        <v>42510</v>
      </c>
      <c r="D4836" s="58">
        <v>254406.51520000002</v>
      </c>
      <c r="E4836" s="58">
        <v>140725.13649325809</v>
      </c>
    </row>
    <row r="4837" spans="1:5" x14ac:dyDescent="0.3">
      <c r="A4837" t="s">
        <v>4828</v>
      </c>
      <c r="B4837" t="s">
        <v>11139</v>
      </c>
      <c r="C4837" s="57">
        <v>74154</v>
      </c>
      <c r="D4837" s="58">
        <v>94442.995500000005</v>
      </c>
      <c r="E4837" s="58">
        <v>101951.88114552632</v>
      </c>
    </row>
    <row r="4838" spans="1:5" x14ac:dyDescent="0.3">
      <c r="A4838" t="s">
        <v>4829</v>
      </c>
      <c r="B4838" t="s">
        <v>11140</v>
      </c>
      <c r="C4838" s="57">
        <v>41400</v>
      </c>
      <c r="D4838" s="58">
        <v>0</v>
      </c>
      <c r="E4838" s="58">
        <v>0</v>
      </c>
    </row>
    <row r="4839" spans="1:5" x14ac:dyDescent="0.3">
      <c r="A4839" t="s">
        <v>4830</v>
      </c>
      <c r="B4839" t="s">
        <v>11141</v>
      </c>
      <c r="C4839" s="57">
        <v>24597</v>
      </c>
      <c r="D4839" s="58">
        <v>67707.706999999995</v>
      </c>
      <c r="E4839" s="58">
        <v>213155.30347828966</v>
      </c>
    </row>
    <row r="4840" spans="1:5" x14ac:dyDescent="0.3">
      <c r="A4840" t="s">
        <v>4831</v>
      </c>
      <c r="B4840" t="s">
        <v>11142</v>
      </c>
      <c r="C4840" s="57">
        <v>74154</v>
      </c>
      <c r="D4840" s="58">
        <v>112589.04460000001</v>
      </c>
      <c r="E4840" s="58">
        <v>98551.259121122712</v>
      </c>
    </row>
    <row r="4841" spans="1:5" x14ac:dyDescent="0.3">
      <c r="A4841" t="s">
        <v>4832</v>
      </c>
      <c r="B4841" t="s">
        <v>11143</v>
      </c>
      <c r="C4841" s="57">
        <v>82526</v>
      </c>
      <c r="D4841" s="58">
        <v>71678.301600000006</v>
      </c>
      <c r="E4841" s="58">
        <v>66317.266367145901</v>
      </c>
    </row>
    <row r="4842" spans="1:5" x14ac:dyDescent="0.3">
      <c r="A4842" t="s">
        <v>4833</v>
      </c>
      <c r="B4842" t="s">
        <v>11144</v>
      </c>
      <c r="C4842" s="57">
        <v>41400</v>
      </c>
      <c r="D4842" s="58">
        <v>0</v>
      </c>
      <c r="E4842" s="58">
        <v>0</v>
      </c>
    </row>
    <row r="4843" spans="1:5" x14ac:dyDescent="0.3">
      <c r="A4843" t="s">
        <v>4834</v>
      </c>
      <c r="B4843" t="s">
        <v>11145</v>
      </c>
      <c r="C4843" s="57">
        <v>24597</v>
      </c>
      <c r="D4843" s="58">
        <v>719125.326</v>
      </c>
      <c r="E4843" s="58">
        <v>462756.85055649414</v>
      </c>
    </row>
    <row r="4844" spans="1:5" x14ac:dyDescent="0.3">
      <c r="A4844" t="s">
        <v>4835</v>
      </c>
      <c r="B4844" t="s">
        <v>11146</v>
      </c>
      <c r="C4844" s="57">
        <v>10249</v>
      </c>
      <c r="D4844" s="58">
        <v>10735.787100000001</v>
      </c>
      <c r="E4844" s="58">
        <v>28756.317360440182</v>
      </c>
    </row>
    <row r="4845" spans="1:5" x14ac:dyDescent="0.3">
      <c r="A4845" t="s">
        <v>4836</v>
      </c>
      <c r="B4845" t="s">
        <v>11147</v>
      </c>
      <c r="C4845" s="57">
        <v>74154</v>
      </c>
      <c r="D4845" s="58">
        <v>137861.8744</v>
      </c>
      <c r="E4845" s="58">
        <v>106744.60070559969</v>
      </c>
    </row>
    <row r="4846" spans="1:5" x14ac:dyDescent="0.3">
      <c r="A4846" t="s">
        <v>4837</v>
      </c>
      <c r="B4846" t="s">
        <v>11148</v>
      </c>
      <c r="C4846" s="57">
        <v>82526</v>
      </c>
      <c r="D4846" s="58">
        <v>0</v>
      </c>
      <c r="E4846" s="58">
        <v>0</v>
      </c>
    </row>
    <row r="4847" spans="1:5" x14ac:dyDescent="0.3">
      <c r="A4847" t="s">
        <v>4838</v>
      </c>
      <c r="B4847" t="s">
        <v>11149</v>
      </c>
      <c r="C4847" s="57">
        <v>41400</v>
      </c>
      <c r="D4847" s="58">
        <v>46100</v>
      </c>
      <c r="E4847" s="58">
        <v>277.39212887884423</v>
      </c>
    </row>
    <row r="4848" spans="1:5" x14ac:dyDescent="0.3">
      <c r="A4848" t="s">
        <v>4839</v>
      </c>
      <c r="B4848" t="s">
        <v>11150</v>
      </c>
      <c r="C4848" s="57">
        <v>10249</v>
      </c>
      <c r="D4848" s="58">
        <v>7124.2874000000011</v>
      </c>
      <c r="E4848" s="58">
        <v>52329.51142386641</v>
      </c>
    </row>
    <row r="4849" spans="1:5" x14ac:dyDescent="0.3">
      <c r="A4849" t="s">
        <v>4840</v>
      </c>
      <c r="B4849" t="s">
        <v>11151</v>
      </c>
      <c r="C4849" s="57">
        <v>42510</v>
      </c>
      <c r="D4849" s="58">
        <v>203660.41399999999</v>
      </c>
      <c r="E4849" s="58">
        <v>151358.5014336138</v>
      </c>
    </row>
    <row r="4850" spans="1:5" x14ac:dyDescent="0.3">
      <c r="A4850" t="s">
        <v>4841</v>
      </c>
      <c r="B4850" t="s">
        <v>11152</v>
      </c>
      <c r="C4850" s="57">
        <v>41676</v>
      </c>
      <c r="D4850" s="58">
        <v>45672.255499999999</v>
      </c>
      <c r="E4850" s="58">
        <v>143812.40814985411</v>
      </c>
    </row>
    <row r="4851" spans="1:5" x14ac:dyDescent="0.3">
      <c r="A4851" t="s">
        <v>4842</v>
      </c>
      <c r="B4851" t="s">
        <v>11152</v>
      </c>
      <c r="C4851" s="57">
        <v>41676</v>
      </c>
      <c r="D4851" s="58">
        <v>65785.157700000011</v>
      </c>
      <c r="E4851" s="58">
        <v>68063.809400827522</v>
      </c>
    </row>
    <row r="4852" spans="1:5" x14ac:dyDescent="0.3">
      <c r="A4852" t="s">
        <v>4843</v>
      </c>
      <c r="B4852" t="s">
        <v>11153</v>
      </c>
      <c r="C4852" s="57">
        <v>82526</v>
      </c>
      <c r="D4852" s="58">
        <v>0</v>
      </c>
      <c r="E4852" s="58">
        <v>0</v>
      </c>
    </row>
    <row r="4853" spans="1:5" x14ac:dyDescent="0.3">
      <c r="A4853" t="s">
        <v>4844</v>
      </c>
      <c r="B4853" t="s">
        <v>11154</v>
      </c>
      <c r="C4853" s="57">
        <v>24597</v>
      </c>
      <c r="D4853" s="58">
        <v>222135.274</v>
      </c>
      <c r="E4853" s="58">
        <v>235387.76891880148</v>
      </c>
    </row>
    <row r="4854" spans="1:5" x14ac:dyDescent="0.3">
      <c r="A4854" t="s">
        <v>4845</v>
      </c>
      <c r="B4854" t="s">
        <v>11155</v>
      </c>
      <c r="C4854" s="57">
        <v>10249</v>
      </c>
      <c r="D4854" s="58">
        <v>0</v>
      </c>
      <c r="E4854" s="58">
        <v>4248.209084866744</v>
      </c>
    </row>
    <row r="4855" spans="1:5" x14ac:dyDescent="0.3">
      <c r="A4855" t="s">
        <v>4846</v>
      </c>
      <c r="B4855" t="s">
        <v>11156</v>
      </c>
      <c r="C4855" s="57">
        <v>42510</v>
      </c>
      <c r="D4855" s="58">
        <v>0</v>
      </c>
      <c r="E4855" s="58">
        <v>0</v>
      </c>
    </row>
    <row r="4856" spans="1:5" x14ac:dyDescent="0.3">
      <c r="A4856" t="s">
        <v>4847</v>
      </c>
      <c r="B4856" t="s">
        <v>11157</v>
      </c>
      <c r="C4856" s="57">
        <v>41676</v>
      </c>
      <c r="D4856" s="58">
        <v>188955.90299999999</v>
      </c>
      <c r="E4856" s="58">
        <v>230225.19318688964</v>
      </c>
    </row>
    <row r="4857" spans="1:5" x14ac:dyDescent="0.3">
      <c r="A4857" t="s">
        <v>4848</v>
      </c>
      <c r="B4857" t="s">
        <v>11158</v>
      </c>
      <c r="C4857" s="57">
        <v>24597</v>
      </c>
      <c r="D4857" s="58">
        <v>234802.27299999999</v>
      </c>
      <c r="E4857" s="58">
        <v>289849.09022201452</v>
      </c>
    </row>
    <row r="4858" spans="1:5" x14ac:dyDescent="0.3">
      <c r="A4858" t="s">
        <v>4849</v>
      </c>
      <c r="B4858" t="s">
        <v>11159</v>
      </c>
      <c r="C4858" s="57">
        <v>10249</v>
      </c>
      <c r="D4858" s="58">
        <v>0</v>
      </c>
      <c r="E4858" s="58">
        <v>135721.80439088782</v>
      </c>
    </row>
    <row r="4859" spans="1:5" x14ac:dyDescent="0.3">
      <c r="A4859" t="s">
        <v>4850</v>
      </c>
      <c r="B4859" t="s">
        <v>11160</v>
      </c>
      <c r="C4859" s="57">
        <v>41565</v>
      </c>
      <c r="D4859" s="58">
        <v>95941.089200000002</v>
      </c>
      <c r="E4859" s="58">
        <v>78399.234647202233</v>
      </c>
    </row>
    <row r="4860" spans="1:5" x14ac:dyDescent="0.3">
      <c r="A4860" t="s">
        <v>4851</v>
      </c>
      <c r="B4860" t="s">
        <v>11161</v>
      </c>
      <c r="C4860" s="57">
        <v>41676</v>
      </c>
      <c r="D4860" s="58">
        <v>18440</v>
      </c>
      <c r="E4860" s="58">
        <v>79113.262534501482</v>
      </c>
    </row>
    <row r="4861" spans="1:5" x14ac:dyDescent="0.3">
      <c r="A4861" t="s">
        <v>4852</v>
      </c>
      <c r="B4861" t="s">
        <v>11162</v>
      </c>
      <c r="C4861" s="57">
        <v>74154</v>
      </c>
      <c r="D4861" s="58">
        <v>10936.912800000002</v>
      </c>
      <c r="E4861" s="58">
        <v>52576.082205092047</v>
      </c>
    </row>
    <row r="4862" spans="1:5" x14ac:dyDescent="0.3">
      <c r="A4862" t="s">
        <v>4853</v>
      </c>
      <c r="B4862" t="s">
        <v>11163</v>
      </c>
      <c r="C4862" s="57">
        <v>82526</v>
      </c>
      <c r="D4862" s="58">
        <v>0</v>
      </c>
      <c r="E4862" s="58">
        <v>0</v>
      </c>
    </row>
    <row r="4863" spans="1:5" x14ac:dyDescent="0.3">
      <c r="A4863" t="s">
        <v>4854</v>
      </c>
      <c r="B4863" t="s">
        <v>11164</v>
      </c>
      <c r="C4863" s="57">
        <v>41400</v>
      </c>
      <c r="D4863" s="58">
        <v>0</v>
      </c>
      <c r="E4863" s="58">
        <v>0</v>
      </c>
    </row>
    <row r="4864" spans="1:5" x14ac:dyDescent="0.3">
      <c r="A4864" t="s">
        <v>4855</v>
      </c>
      <c r="B4864" t="s">
        <v>11165</v>
      </c>
      <c r="C4864" s="57">
        <v>24597</v>
      </c>
      <c r="D4864" s="58">
        <v>286286.59100000001</v>
      </c>
      <c r="E4864" s="58">
        <v>405059.28774969449</v>
      </c>
    </row>
    <row r="4865" spans="1:5" x14ac:dyDescent="0.3">
      <c r="A4865" t="s">
        <v>4856</v>
      </c>
      <c r="B4865" t="s">
        <v>11166</v>
      </c>
      <c r="C4865" s="57">
        <v>41565</v>
      </c>
      <c r="D4865" s="58">
        <v>0</v>
      </c>
      <c r="E4865" s="58">
        <v>0</v>
      </c>
    </row>
    <row r="4866" spans="1:5" x14ac:dyDescent="0.3">
      <c r="A4866" t="s">
        <v>4857</v>
      </c>
      <c r="B4866" t="s">
        <v>11167</v>
      </c>
      <c r="C4866" s="57">
        <v>42510</v>
      </c>
      <c r="D4866" s="58">
        <v>123548</v>
      </c>
      <c r="E4866" s="58">
        <v>93342.45136773109</v>
      </c>
    </row>
    <row r="4867" spans="1:5" x14ac:dyDescent="0.3">
      <c r="A4867" t="s">
        <v>4858</v>
      </c>
      <c r="B4867" t="s">
        <v>11168</v>
      </c>
      <c r="C4867" s="57">
        <v>74154</v>
      </c>
      <c r="D4867" s="58">
        <v>486154.64800000004</v>
      </c>
      <c r="E4867" s="58">
        <v>336877.32984952966</v>
      </c>
    </row>
    <row r="4868" spans="1:5" x14ac:dyDescent="0.3">
      <c r="A4868" t="s">
        <v>4859</v>
      </c>
      <c r="B4868" t="s">
        <v>11169</v>
      </c>
      <c r="C4868" s="57">
        <v>82526</v>
      </c>
      <c r="D4868" s="58">
        <v>0</v>
      </c>
      <c r="E4868" s="58">
        <v>0</v>
      </c>
    </row>
    <row r="4869" spans="1:5" x14ac:dyDescent="0.3">
      <c r="A4869" t="s">
        <v>4860</v>
      </c>
      <c r="B4869" t="s">
        <v>11170</v>
      </c>
      <c r="C4869" s="57">
        <v>41400</v>
      </c>
      <c r="D4869" s="58">
        <v>31348</v>
      </c>
      <c r="E4869" s="58">
        <v>0</v>
      </c>
    </row>
    <row r="4870" spans="1:5" x14ac:dyDescent="0.3">
      <c r="A4870" t="s">
        <v>4861</v>
      </c>
      <c r="B4870" t="s">
        <v>11171</v>
      </c>
      <c r="C4870" s="57">
        <v>10249</v>
      </c>
      <c r="D4870" s="58">
        <v>22128</v>
      </c>
      <c r="E4870" s="58">
        <v>34417.171546078818</v>
      </c>
    </row>
    <row r="4871" spans="1:5" x14ac:dyDescent="0.3">
      <c r="A4871" t="s">
        <v>4862</v>
      </c>
      <c r="B4871" t="s">
        <v>11172</v>
      </c>
      <c r="C4871" s="57">
        <v>41572</v>
      </c>
      <c r="D4871" s="58">
        <v>129155.7212</v>
      </c>
      <c r="E4871" s="58">
        <v>161169.96376988402</v>
      </c>
    </row>
    <row r="4872" spans="1:5" x14ac:dyDescent="0.3">
      <c r="A4872" t="s">
        <v>4863</v>
      </c>
      <c r="B4872" t="s">
        <v>11172</v>
      </c>
      <c r="C4872" s="57">
        <v>41572</v>
      </c>
      <c r="D4872" s="58">
        <v>76199.113800000006</v>
      </c>
      <c r="E4872" s="58">
        <v>93681.486191916338</v>
      </c>
    </row>
    <row r="4873" spans="1:5" x14ac:dyDescent="0.3">
      <c r="A4873" t="s">
        <v>4864</v>
      </c>
      <c r="B4873" t="s">
        <v>11173</v>
      </c>
      <c r="C4873" s="57">
        <v>41565</v>
      </c>
      <c r="D4873" s="58">
        <v>53668.783100000001</v>
      </c>
      <c r="E4873" s="58">
        <v>107201.78402912222</v>
      </c>
    </row>
    <row r="4874" spans="1:5" x14ac:dyDescent="0.3">
      <c r="A4874" t="s">
        <v>4865</v>
      </c>
      <c r="B4874" t="s">
        <v>11174</v>
      </c>
      <c r="C4874" s="57">
        <v>41775</v>
      </c>
      <c r="D4874" s="58">
        <v>207703.09179999999</v>
      </c>
      <c r="E4874" s="58">
        <v>176082.35914275967</v>
      </c>
    </row>
    <row r="4875" spans="1:5" x14ac:dyDescent="0.3">
      <c r="A4875" t="s">
        <v>4866</v>
      </c>
      <c r="B4875" t="s">
        <v>11175</v>
      </c>
      <c r="C4875" s="57">
        <v>74154</v>
      </c>
      <c r="D4875" s="58">
        <v>0</v>
      </c>
      <c r="E4875" s="58">
        <v>0</v>
      </c>
    </row>
    <row r="4876" spans="1:5" x14ac:dyDescent="0.3">
      <c r="A4876" t="s">
        <v>4867</v>
      </c>
      <c r="B4876" t="s">
        <v>11176</v>
      </c>
      <c r="C4876" s="57">
        <v>82526</v>
      </c>
      <c r="D4876" s="58">
        <v>33192</v>
      </c>
      <c r="E4876" s="58">
        <v>0</v>
      </c>
    </row>
    <row r="4877" spans="1:5" x14ac:dyDescent="0.3">
      <c r="A4877" t="s">
        <v>4868</v>
      </c>
      <c r="B4877" t="s">
        <v>11177</v>
      </c>
      <c r="C4877" s="57">
        <v>41400</v>
      </c>
      <c r="D4877" s="58">
        <v>177107.4088</v>
      </c>
      <c r="E4877" s="58">
        <v>193023.8265694713</v>
      </c>
    </row>
    <row r="4878" spans="1:5" x14ac:dyDescent="0.3">
      <c r="A4878" t="s">
        <v>4869</v>
      </c>
      <c r="B4878" t="s">
        <v>11178</v>
      </c>
      <c r="C4878" s="57">
        <v>24597</v>
      </c>
      <c r="D4878" s="58">
        <v>412076.95399999997</v>
      </c>
      <c r="E4878" s="58">
        <v>489242.66197314818</v>
      </c>
    </row>
    <row r="4879" spans="1:5" x14ac:dyDescent="0.3">
      <c r="A4879" t="s">
        <v>4870</v>
      </c>
      <c r="B4879" t="s">
        <v>11179</v>
      </c>
      <c r="C4879" s="57">
        <v>41572</v>
      </c>
      <c r="D4879" s="58">
        <v>0</v>
      </c>
      <c r="E4879" s="58">
        <v>0</v>
      </c>
    </row>
    <row r="4880" spans="1:5" x14ac:dyDescent="0.3">
      <c r="A4880" t="s">
        <v>4871</v>
      </c>
      <c r="B4880" t="s">
        <v>11180</v>
      </c>
      <c r="C4880" s="57">
        <v>41565</v>
      </c>
      <c r="D4880" s="58">
        <v>12908</v>
      </c>
      <c r="E4880" s="58">
        <v>0</v>
      </c>
    </row>
    <row r="4881" spans="1:5" x14ac:dyDescent="0.3">
      <c r="A4881" t="s">
        <v>4872</v>
      </c>
      <c r="B4881" t="s">
        <v>11181</v>
      </c>
      <c r="C4881" s="57">
        <v>42510</v>
      </c>
      <c r="D4881" s="58">
        <v>16596</v>
      </c>
      <c r="E4881" s="58">
        <v>0</v>
      </c>
    </row>
    <row r="4882" spans="1:5" x14ac:dyDescent="0.3">
      <c r="A4882" t="s">
        <v>4873</v>
      </c>
      <c r="B4882" t="s">
        <v>11182</v>
      </c>
      <c r="C4882" s="57">
        <v>74154</v>
      </c>
      <c r="D4882" s="58">
        <v>0</v>
      </c>
      <c r="E4882" s="58">
        <v>46735.436824809723</v>
      </c>
    </row>
    <row r="4883" spans="1:5" x14ac:dyDescent="0.3">
      <c r="A4883" t="s">
        <v>4874</v>
      </c>
      <c r="B4883" t="s">
        <v>11183</v>
      </c>
      <c r="C4883" s="57">
        <v>82526</v>
      </c>
      <c r="D4883" s="58">
        <v>0</v>
      </c>
      <c r="E4883" s="58">
        <v>27939.551647630255</v>
      </c>
    </row>
    <row r="4884" spans="1:5" x14ac:dyDescent="0.3">
      <c r="A4884" t="s">
        <v>4875</v>
      </c>
      <c r="B4884" t="s">
        <v>11184</v>
      </c>
      <c r="C4884" s="57">
        <v>24597</v>
      </c>
      <c r="D4884" s="58">
        <v>138872.30239999999</v>
      </c>
      <c r="E4884" s="58">
        <v>140735.41027580918</v>
      </c>
    </row>
    <row r="4885" spans="1:5" x14ac:dyDescent="0.3">
      <c r="A4885" t="s">
        <v>4876</v>
      </c>
      <c r="B4885" t="s">
        <v>11185</v>
      </c>
      <c r="C4885" s="57">
        <v>41572</v>
      </c>
      <c r="D4885" s="58">
        <v>215321.41199999998</v>
      </c>
      <c r="E4885" s="58">
        <v>271238.13313075429</v>
      </c>
    </row>
    <row r="4886" spans="1:5" x14ac:dyDescent="0.3">
      <c r="A4886" t="s">
        <v>4877</v>
      </c>
      <c r="B4886" t="s">
        <v>11186</v>
      </c>
      <c r="C4886" s="57">
        <v>41565</v>
      </c>
      <c r="D4886" s="58">
        <v>24606.788499999999</v>
      </c>
      <c r="E4886" s="58">
        <v>103308.02044226734</v>
      </c>
    </row>
    <row r="4887" spans="1:5" x14ac:dyDescent="0.3">
      <c r="A4887" t="s">
        <v>4878</v>
      </c>
      <c r="B4887" t="s">
        <v>11187</v>
      </c>
      <c r="C4887" s="57">
        <v>42510</v>
      </c>
      <c r="D4887" s="58">
        <v>70072</v>
      </c>
      <c r="E4887" s="58">
        <v>32424.057731171568</v>
      </c>
    </row>
    <row r="4888" spans="1:5" x14ac:dyDescent="0.3">
      <c r="A4888" t="s">
        <v>4879</v>
      </c>
      <c r="B4888" t="s">
        <v>11188</v>
      </c>
      <c r="C4888" s="57">
        <v>41775</v>
      </c>
      <c r="D4888" s="58">
        <v>146194.77059999999</v>
      </c>
      <c r="E4888" s="58">
        <v>48749.098204819107</v>
      </c>
    </row>
    <row r="4889" spans="1:5" x14ac:dyDescent="0.3">
      <c r="A4889" t="s">
        <v>4880</v>
      </c>
      <c r="B4889" t="s">
        <v>11189</v>
      </c>
      <c r="C4889" s="57">
        <v>74154</v>
      </c>
      <c r="D4889" s="58">
        <v>0</v>
      </c>
      <c r="E4889" s="58">
        <v>0</v>
      </c>
    </row>
    <row r="4890" spans="1:5" x14ac:dyDescent="0.3">
      <c r="A4890" t="s">
        <v>4881</v>
      </c>
      <c r="B4890" t="s">
        <v>11190</v>
      </c>
      <c r="C4890" s="57">
        <v>82526</v>
      </c>
      <c r="D4890" s="58">
        <v>16596</v>
      </c>
      <c r="E4890" s="58">
        <v>0</v>
      </c>
    </row>
    <row r="4891" spans="1:5" x14ac:dyDescent="0.3">
      <c r="A4891" t="s">
        <v>4882</v>
      </c>
      <c r="B4891" t="s">
        <v>11191</v>
      </c>
      <c r="C4891" s="57">
        <v>41400</v>
      </c>
      <c r="D4891" s="58">
        <v>0</v>
      </c>
      <c r="E4891" s="58">
        <v>0</v>
      </c>
    </row>
    <row r="4892" spans="1:5" x14ac:dyDescent="0.3">
      <c r="A4892" t="s">
        <v>4883</v>
      </c>
      <c r="B4892" t="s">
        <v>11191</v>
      </c>
      <c r="C4892" s="57">
        <v>41400</v>
      </c>
      <c r="D4892" s="58">
        <v>9220</v>
      </c>
      <c r="E4892" s="58">
        <v>0</v>
      </c>
    </row>
    <row r="4893" spans="1:5" x14ac:dyDescent="0.3">
      <c r="A4893" t="s">
        <v>4884</v>
      </c>
      <c r="B4893" t="s">
        <v>11192</v>
      </c>
      <c r="C4893" s="57">
        <v>41572</v>
      </c>
      <c r="D4893" s="58">
        <v>93566.929499999998</v>
      </c>
      <c r="E4893" s="58">
        <v>176092.63292531075</v>
      </c>
    </row>
    <row r="4894" spans="1:5" x14ac:dyDescent="0.3">
      <c r="A4894" t="s">
        <v>4885</v>
      </c>
      <c r="B4894" t="s">
        <v>11193</v>
      </c>
      <c r="C4894" s="57">
        <v>74154</v>
      </c>
      <c r="D4894" s="58">
        <v>126045.7668</v>
      </c>
      <c r="E4894" s="58">
        <v>228293.72206728879</v>
      </c>
    </row>
    <row r="4895" spans="1:5" x14ac:dyDescent="0.3">
      <c r="A4895" t="s">
        <v>4886</v>
      </c>
      <c r="B4895" t="s">
        <v>11194</v>
      </c>
      <c r="C4895" s="57">
        <v>10249</v>
      </c>
      <c r="D4895" s="58">
        <v>64298.158599999995</v>
      </c>
      <c r="E4895" s="58">
        <v>37201.366617418331</v>
      </c>
    </row>
    <row r="4896" spans="1:5" x14ac:dyDescent="0.3">
      <c r="A4896" t="s">
        <v>4887</v>
      </c>
      <c r="B4896" t="s">
        <v>11195</v>
      </c>
      <c r="C4896" s="57">
        <v>41572</v>
      </c>
      <c r="D4896" s="58">
        <v>748538.19049999991</v>
      </c>
      <c r="E4896" s="58">
        <v>397251.21301088261</v>
      </c>
    </row>
    <row r="4897" spans="1:5" x14ac:dyDescent="0.3">
      <c r="A4897" t="s">
        <v>4888</v>
      </c>
      <c r="B4897" t="s">
        <v>11196</v>
      </c>
      <c r="C4897" s="57">
        <v>41565</v>
      </c>
      <c r="D4897" s="58">
        <v>29504</v>
      </c>
      <c r="E4897" s="58">
        <v>0</v>
      </c>
    </row>
    <row r="4898" spans="1:5" x14ac:dyDescent="0.3">
      <c r="A4898" t="s">
        <v>4889</v>
      </c>
      <c r="B4898" t="s">
        <v>11197</v>
      </c>
      <c r="C4898" s="57">
        <v>41775</v>
      </c>
      <c r="D4898" s="58">
        <v>9220</v>
      </c>
      <c r="E4898" s="58">
        <v>0</v>
      </c>
    </row>
    <row r="4899" spans="1:5" x14ac:dyDescent="0.3">
      <c r="A4899" t="s">
        <v>4890</v>
      </c>
      <c r="B4899" t="s">
        <v>11198</v>
      </c>
      <c r="C4899" s="57">
        <v>82526</v>
      </c>
      <c r="D4899" s="58">
        <v>0</v>
      </c>
      <c r="E4899" s="58">
        <v>0</v>
      </c>
    </row>
    <row r="4900" spans="1:5" x14ac:dyDescent="0.3">
      <c r="A4900" t="s">
        <v>4891</v>
      </c>
      <c r="B4900" t="s">
        <v>11199</v>
      </c>
      <c r="C4900" s="57">
        <v>10249</v>
      </c>
      <c r="D4900" s="58">
        <v>0</v>
      </c>
      <c r="E4900" s="58">
        <v>0</v>
      </c>
    </row>
    <row r="4901" spans="1:5" x14ac:dyDescent="0.3">
      <c r="A4901" t="s">
        <v>4892</v>
      </c>
      <c r="B4901" t="s">
        <v>11200</v>
      </c>
      <c r="C4901" s="57">
        <v>41572</v>
      </c>
      <c r="D4901" s="58">
        <v>0</v>
      </c>
      <c r="E4901" s="58">
        <v>0</v>
      </c>
    </row>
    <row r="4902" spans="1:5" x14ac:dyDescent="0.3">
      <c r="A4902" t="s">
        <v>4893</v>
      </c>
      <c r="B4902" t="s">
        <v>11201</v>
      </c>
      <c r="C4902" s="57">
        <v>42510</v>
      </c>
      <c r="D4902" s="58">
        <v>42412</v>
      </c>
      <c r="E4902" s="58">
        <v>0</v>
      </c>
    </row>
    <row r="4903" spans="1:5" x14ac:dyDescent="0.3">
      <c r="A4903" t="s">
        <v>4894</v>
      </c>
      <c r="B4903" t="s">
        <v>11201</v>
      </c>
      <c r="C4903" s="57">
        <v>42510</v>
      </c>
      <c r="D4903" s="58">
        <v>20284</v>
      </c>
      <c r="E4903" s="58">
        <v>0</v>
      </c>
    </row>
    <row r="4904" spans="1:5" x14ac:dyDescent="0.3">
      <c r="A4904" t="s">
        <v>4895</v>
      </c>
      <c r="B4904" t="s">
        <v>11202</v>
      </c>
      <c r="C4904" s="57">
        <v>41775</v>
      </c>
      <c r="D4904" s="58">
        <v>114607.16960000001</v>
      </c>
      <c r="E4904" s="58">
        <v>108840.45234601761</v>
      </c>
    </row>
    <row r="4905" spans="1:5" x14ac:dyDescent="0.3">
      <c r="A4905" t="s">
        <v>4896</v>
      </c>
      <c r="B4905" t="s">
        <v>11202</v>
      </c>
      <c r="C4905" s="57">
        <v>41775</v>
      </c>
      <c r="D4905" s="58">
        <v>143003.91010000001</v>
      </c>
      <c r="E4905" s="58">
        <v>58879.047800172455</v>
      </c>
    </row>
    <row r="4906" spans="1:5" x14ac:dyDescent="0.3">
      <c r="A4906" t="s">
        <v>4897</v>
      </c>
      <c r="B4906" t="s">
        <v>11203</v>
      </c>
      <c r="C4906" s="57">
        <v>42540</v>
      </c>
      <c r="D4906" s="58">
        <v>19494.866400000003</v>
      </c>
      <c r="E4906" s="58">
        <v>36358.916448230731</v>
      </c>
    </row>
    <row r="4907" spans="1:5" x14ac:dyDescent="0.3">
      <c r="A4907" t="s">
        <v>4898</v>
      </c>
      <c r="B4907" t="s">
        <v>11204</v>
      </c>
      <c r="C4907" s="57">
        <v>40803</v>
      </c>
      <c r="D4907" s="58">
        <v>0</v>
      </c>
      <c r="E4907" s="58">
        <v>0</v>
      </c>
    </row>
    <row r="4908" spans="1:5" x14ac:dyDescent="0.3">
      <c r="A4908" t="s">
        <v>4899</v>
      </c>
      <c r="B4908" t="s">
        <v>11205</v>
      </c>
      <c r="C4908" s="57">
        <v>40959</v>
      </c>
      <c r="D4908" s="58">
        <v>0</v>
      </c>
      <c r="E4908" s="58">
        <v>0</v>
      </c>
    </row>
    <row r="4909" spans="1:5" x14ac:dyDescent="0.3">
      <c r="A4909" t="s">
        <v>4900</v>
      </c>
      <c r="B4909" t="s">
        <v>11206</v>
      </c>
      <c r="C4909" s="57">
        <v>41797</v>
      </c>
      <c r="D4909" s="58">
        <v>7376</v>
      </c>
      <c r="E4909" s="58">
        <v>0</v>
      </c>
    </row>
    <row r="4910" spans="1:5" x14ac:dyDescent="0.3">
      <c r="A4910" t="s">
        <v>4901</v>
      </c>
      <c r="B4910" t="s">
        <v>11207</v>
      </c>
      <c r="C4910" s="57">
        <v>41472</v>
      </c>
      <c r="D4910" s="58">
        <v>186632.2899</v>
      </c>
      <c r="E4910" s="58">
        <v>201458.6020438984</v>
      </c>
    </row>
    <row r="4911" spans="1:5" x14ac:dyDescent="0.3">
      <c r="A4911" t="s">
        <v>4902</v>
      </c>
      <c r="B4911" t="s">
        <v>11208</v>
      </c>
      <c r="C4911" s="57">
        <v>31237</v>
      </c>
      <c r="D4911" s="58">
        <v>21804.727200000005</v>
      </c>
      <c r="E4911" s="58">
        <v>125062.75499415447</v>
      </c>
    </row>
    <row r="4912" spans="1:5" x14ac:dyDescent="0.3">
      <c r="A4912" t="s">
        <v>4903</v>
      </c>
      <c r="B4912" t="s">
        <v>11209</v>
      </c>
      <c r="C4912" s="57">
        <v>23961</v>
      </c>
      <c r="D4912" s="58">
        <v>0</v>
      </c>
      <c r="E4912" s="58">
        <v>0</v>
      </c>
    </row>
    <row r="4913" spans="1:5" x14ac:dyDescent="0.3">
      <c r="A4913" t="s">
        <v>4904</v>
      </c>
      <c r="B4913" t="s">
        <v>11210</v>
      </c>
      <c r="C4913" s="57">
        <v>65287</v>
      </c>
      <c r="D4913" s="58">
        <v>0</v>
      </c>
      <c r="E4913" s="58">
        <v>0</v>
      </c>
    </row>
    <row r="4914" spans="1:5" x14ac:dyDescent="0.3">
      <c r="A4914" t="s">
        <v>4905</v>
      </c>
      <c r="B4914" t="s">
        <v>11211</v>
      </c>
      <c r="C4914" s="57">
        <v>65430</v>
      </c>
      <c r="D4914" s="58">
        <v>54993.736000000004</v>
      </c>
      <c r="E4914" s="58">
        <v>37422.252942266299</v>
      </c>
    </row>
    <row r="4915" spans="1:5" x14ac:dyDescent="0.3">
      <c r="A4915" t="s">
        <v>4906</v>
      </c>
      <c r="B4915" t="s">
        <v>11212</v>
      </c>
      <c r="C4915" s="57">
        <v>40928</v>
      </c>
      <c r="D4915" s="58">
        <v>0</v>
      </c>
      <c r="E4915" s="58">
        <v>0</v>
      </c>
    </row>
    <row r="4916" spans="1:5" x14ac:dyDescent="0.3">
      <c r="A4916" t="s">
        <v>4907</v>
      </c>
      <c r="B4916" t="s">
        <v>11213</v>
      </c>
      <c r="C4916" s="57">
        <v>40775</v>
      </c>
      <c r="D4916" s="58">
        <v>38724</v>
      </c>
      <c r="E4916" s="58">
        <v>0</v>
      </c>
    </row>
    <row r="4917" spans="1:5" x14ac:dyDescent="0.3">
      <c r="A4917" t="s">
        <v>4908</v>
      </c>
      <c r="B4917" t="s">
        <v>11214</v>
      </c>
      <c r="C4917" s="57">
        <v>29810</v>
      </c>
      <c r="D4917" s="58">
        <v>7376</v>
      </c>
      <c r="E4917" s="58">
        <v>0</v>
      </c>
    </row>
    <row r="4918" spans="1:5" x14ac:dyDescent="0.3">
      <c r="A4918" t="s">
        <v>4909</v>
      </c>
      <c r="B4918" t="s">
        <v>11215</v>
      </c>
      <c r="C4918" s="57">
        <v>10249</v>
      </c>
      <c r="D4918" s="58">
        <v>25816</v>
      </c>
      <c r="E4918" s="58">
        <v>33025.074010409066</v>
      </c>
    </row>
    <row r="4919" spans="1:5" x14ac:dyDescent="0.3">
      <c r="A4919" t="s">
        <v>4910</v>
      </c>
      <c r="B4919" t="s">
        <v>11216</v>
      </c>
      <c r="C4919" s="57">
        <v>41797</v>
      </c>
      <c r="D4919" s="58">
        <v>7376</v>
      </c>
      <c r="E4919" s="58">
        <v>0</v>
      </c>
    </row>
    <row r="4920" spans="1:5" x14ac:dyDescent="0.3">
      <c r="A4920" t="s">
        <v>4911</v>
      </c>
      <c r="B4920" t="s">
        <v>11217</v>
      </c>
      <c r="C4920" s="57">
        <v>82526</v>
      </c>
      <c r="D4920" s="58">
        <v>74587.275399999999</v>
      </c>
      <c r="E4920" s="58">
        <v>96650.60934917508</v>
      </c>
    </row>
    <row r="4921" spans="1:5" x14ac:dyDescent="0.3">
      <c r="A4921" t="s">
        <v>4912</v>
      </c>
      <c r="B4921" t="s">
        <v>11218</v>
      </c>
      <c r="C4921" s="57">
        <v>41248</v>
      </c>
      <c r="D4921" s="58">
        <v>192562.45120000001</v>
      </c>
      <c r="E4921" s="58">
        <v>200313.07528945425</v>
      </c>
    </row>
    <row r="4922" spans="1:5" x14ac:dyDescent="0.3">
      <c r="A4922" t="s">
        <v>4913</v>
      </c>
      <c r="B4922" t="s">
        <v>11219</v>
      </c>
      <c r="C4922" s="57">
        <v>41338</v>
      </c>
      <c r="D4922" s="58">
        <v>0</v>
      </c>
      <c r="E4922" s="58">
        <v>0</v>
      </c>
    </row>
    <row r="4923" spans="1:5" x14ac:dyDescent="0.3">
      <c r="A4923" t="s">
        <v>4914</v>
      </c>
      <c r="B4923" t="s">
        <v>11220</v>
      </c>
      <c r="C4923" s="57">
        <v>65287</v>
      </c>
      <c r="D4923" s="58">
        <v>0</v>
      </c>
      <c r="E4923" s="58">
        <v>0</v>
      </c>
    </row>
    <row r="4924" spans="1:5" x14ac:dyDescent="0.3">
      <c r="A4924" t="s">
        <v>4915</v>
      </c>
      <c r="B4924" t="s">
        <v>11221</v>
      </c>
      <c r="C4924" s="57">
        <v>48101</v>
      </c>
      <c r="D4924" s="58">
        <v>368433.59340000001</v>
      </c>
      <c r="E4924" s="58">
        <v>437473.07169831503</v>
      </c>
    </row>
    <row r="4925" spans="1:5" x14ac:dyDescent="0.3">
      <c r="A4925" t="s">
        <v>4916</v>
      </c>
      <c r="B4925" t="s">
        <v>11222</v>
      </c>
      <c r="C4925" s="57">
        <v>83280</v>
      </c>
      <c r="D4925" s="58">
        <v>0</v>
      </c>
      <c r="E4925" s="58">
        <v>0</v>
      </c>
    </row>
    <row r="4926" spans="1:5" x14ac:dyDescent="0.3">
      <c r="A4926" t="s">
        <v>4917</v>
      </c>
      <c r="B4926" t="s">
        <v>11223</v>
      </c>
      <c r="C4926" s="57">
        <v>40775</v>
      </c>
      <c r="D4926" s="58">
        <v>63096.3505</v>
      </c>
      <c r="E4926" s="58">
        <v>2743.0999411352373</v>
      </c>
    </row>
    <row r="4927" spans="1:5" x14ac:dyDescent="0.3">
      <c r="A4927" t="s">
        <v>4918</v>
      </c>
      <c r="B4927" t="s">
        <v>11224</v>
      </c>
      <c r="C4927" s="57">
        <v>41565</v>
      </c>
      <c r="D4927" s="58">
        <v>200914.859</v>
      </c>
      <c r="E4927" s="58">
        <v>162135.69932968446</v>
      </c>
    </row>
    <row r="4928" spans="1:5" x14ac:dyDescent="0.3">
      <c r="A4928" t="s">
        <v>4919</v>
      </c>
      <c r="B4928" t="s">
        <v>11225</v>
      </c>
      <c r="C4928" s="57">
        <v>41775</v>
      </c>
      <c r="D4928" s="58">
        <v>0</v>
      </c>
      <c r="E4928" s="58">
        <v>0</v>
      </c>
    </row>
    <row r="4929" spans="1:5" x14ac:dyDescent="0.3">
      <c r="A4929" t="s">
        <v>4920</v>
      </c>
      <c r="B4929" t="s">
        <v>11226</v>
      </c>
      <c r="C4929" s="57">
        <v>42540</v>
      </c>
      <c r="D4929" s="58">
        <v>0</v>
      </c>
      <c r="E4929" s="58">
        <v>0</v>
      </c>
    </row>
    <row r="4930" spans="1:5" x14ac:dyDescent="0.3">
      <c r="A4930" t="s">
        <v>4921</v>
      </c>
      <c r="B4930" t="s">
        <v>11227</v>
      </c>
      <c r="C4930" s="57">
        <v>82526</v>
      </c>
      <c r="D4930" s="58">
        <v>29737.630400000002</v>
      </c>
      <c r="E4930" s="58">
        <v>151096.51997856156</v>
      </c>
    </row>
    <row r="4931" spans="1:5" x14ac:dyDescent="0.3">
      <c r="A4931" t="s">
        <v>4922</v>
      </c>
      <c r="B4931" t="s">
        <v>11228</v>
      </c>
      <c r="C4931" s="57">
        <v>24597</v>
      </c>
      <c r="D4931" s="58">
        <v>0</v>
      </c>
      <c r="E4931" s="58">
        <v>46093.325415367952</v>
      </c>
    </row>
    <row r="4932" spans="1:5" x14ac:dyDescent="0.3">
      <c r="A4932" t="s">
        <v>4923</v>
      </c>
      <c r="B4932" t="s">
        <v>11229</v>
      </c>
      <c r="C4932" s="57">
        <v>41248</v>
      </c>
      <c r="D4932" s="58">
        <v>36880</v>
      </c>
      <c r="E4932" s="58">
        <v>2958.8493747076718</v>
      </c>
    </row>
    <row r="4933" spans="1:5" x14ac:dyDescent="0.3">
      <c r="A4933" t="s">
        <v>4924</v>
      </c>
      <c r="B4933" t="s">
        <v>11230</v>
      </c>
      <c r="C4933" s="57">
        <v>41338</v>
      </c>
      <c r="D4933" s="58">
        <v>214667.73900000003</v>
      </c>
      <c r="E4933" s="58">
        <v>291205.22951875557</v>
      </c>
    </row>
    <row r="4934" spans="1:5" x14ac:dyDescent="0.3">
      <c r="A4934" t="s">
        <v>4925</v>
      </c>
      <c r="B4934" t="s">
        <v>11231</v>
      </c>
      <c r="C4934" s="57">
        <v>65287</v>
      </c>
      <c r="D4934" s="58">
        <v>0</v>
      </c>
      <c r="E4934" s="58">
        <v>0</v>
      </c>
    </row>
    <row r="4935" spans="1:5" x14ac:dyDescent="0.3">
      <c r="A4935" t="s">
        <v>4926</v>
      </c>
      <c r="B4935" t="s">
        <v>11232</v>
      </c>
      <c r="C4935" s="57">
        <v>41572</v>
      </c>
      <c r="D4935" s="58">
        <v>0</v>
      </c>
      <c r="E4935" s="58">
        <v>0</v>
      </c>
    </row>
    <row r="4936" spans="1:5" x14ac:dyDescent="0.3">
      <c r="A4936" t="s">
        <v>4927</v>
      </c>
      <c r="B4936" t="s">
        <v>11233</v>
      </c>
      <c r="C4936" s="57">
        <v>41616</v>
      </c>
      <c r="D4936" s="58">
        <v>199028.32640000002</v>
      </c>
      <c r="E4936" s="58">
        <v>127913.72965207593</v>
      </c>
    </row>
    <row r="4937" spans="1:5" x14ac:dyDescent="0.3">
      <c r="A4937" t="s">
        <v>4928</v>
      </c>
      <c r="B4937" t="s">
        <v>11234</v>
      </c>
      <c r="C4937" s="57">
        <v>42510</v>
      </c>
      <c r="D4937" s="58">
        <v>36826.420400000003</v>
      </c>
      <c r="E4937" s="58">
        <v>0</v>
      </c>
    </row>
    <row r="4938" spans="1:5" x14ac:dyDescent="0.3">
      <c r="A4938" t="s">
        <v>4929</v>
      </c>
      <c r="B4938" t="s">
        <v>11235</v>
      </c>
      <c r="C4938" s="57">
        <v>41676</v>
      </c>
      <c r="D4938" s="58">
        <v>103000.59159999999</v>
      </c>
      <c r="E4938" s="58">
        <v>163270.95230157749</v>
      </c>
    </row>
    <row r="4939" spans="1:5" x14ac:dyDescent="0.3">
      <c r="A4939" t="s">
        <v>4930</v>
      </c>
      <c r="B4939" t="s">
        <v>11236</v>
      </c>
      <c r="C4939" s="57">
        <v>42540</v>
      </c>
      <c r="D4939" s="58">
        <v>0</v>
      </c>
      <c r="E4939" s="58">
        <v>0</v>
      </c>
    </row>
    <row r="4940" spans="1:5" x14ac:dyDescent="0.3">
      <c r="A4940" t="s">
        <v>4931</v>
      </c>
      <c r="B4940" t="s">
        <v>11237</v>
      </c>
      <c r="C4940" s="57">
        <v>57266</v>
      </c>
      <c r="D4940" s="58">
        <v>175676.0025</v>
      </c>
      <c r="E4940" s="58">
        <v>155021.10491306963</v>
      </c>
    </row>
    <row r="4941" spans="1:5" x14ac:dyDescent="0.3">
      <c r="A4941" t="s">
        <v>4932</v>
      </c>
      <c r="B4941" t="s">
        <v>11237</v>
      </c>
      <c r="C4941" s="57">
        <v>57266</v>
      </c>
      <c r="D4941" s="58">
        <v>0</v>
      </c>
      <c r="E4941" s="58">
        <v>0</v>
      </c>
    </row>
    <row r="4942" spans="1:5" x14ac:dyDescent="0.3">
      <c r="A4942" t="s">
        <v>4933</v>
      </c>
      <c r="B4942" t="s">
        <v>11238</v>
      </c>
      <c r="C4942" s="57">
        <v>82526</v>
      </c>
      <c r="D4942" s="58">
        <v>0</v>
      </c>
      <c r="E4942" s="58">
        <v>20804.409665913317</v>
      </c>
    </row>
    <row r="4943" spans="1:5" x14ac:dyDescent="0.3">
      <c r="A4943" t="s">
        <v>4934</v>
      </c>
      <c r="B4943" t="s">
        <v>11239</v>
      </c>
      <c r="C4943" s="57">
        <v>41472</v>
      </c>
      <c r="D4943" s="58">
        <v>0</v>
      </c>
      <c r="E4943" s="58">
        <v>30168.962461212075</v>
      </c>
    </row>
    <row r="4944" spans="1:5" x14ac:dyDescent="0.3">
      <c r="A4944" t="s">
        <v>4935</v>
      </c>
      <c r="B4944" t="s">
        <v>11240</v>
      </c>
      <c r="C4944" s="57">
        <v>41338</v>
      </c>
      <c r="D4944" s="58">
        <v>16596</v>
      </c>
      <c r="E4944" s="58">
        <v>0</v>
      </c>
    </row>
    <row r="4945" spans="1:5" x14ac:dyDescent="0.3">
      <c r="A4945" t="s">
        <v>4936</v>
      </c>
      <c r="B4945" t="s">
        <v>11241</v>
      </c>
      <c r="C4945" s="57">
        <v>48101</v>
      </c>
      <c r="D4945" s="58">
        <v>245383.69099999999</v>
      </c>
      <c r="E4945" s="58">
        <v>268161.13525670936</v>
      </c>
    </row>
    <row r="4946" spans="1:5" x14ac:dyDescent="0.3">
      <c r="A4946" t="s">
        <v>4937</v>
      </c>
      <c r="B4946" t="s">
        <v>11242</v>
      </c>
      <c r="C4946" s="57">
        <v>41572</v>
      </c>
      <c r="D4946" s="58">
        <v>0</v>
      </c>
      <c r="E4946" s="58">
        <v>0</v>
      </c>
    </row>
    <row r="4947" spans="1:5" x14ac:dyDescent="0.3">
      <c r="A4947" t="s">
        <v>4938</v>
      </c>
      <c r="B4947" t="s">
        <v>11243</v>
      </c>
      <c r="C4947" s="57">
        <v>41616</v>
      </c>
      <c r="D4947" s="58">
        <v>9220</v>
      </c>
      <c r="E4947" s="58">
        <v>857.8608430142034</v>
      </c>
    </row>
    <row r="4948" spans="1:5" x14ac:dyDescent="0.3">
      <c r="A4948" t="s">
        <v>4939</v>
      </c>
      <c r="B4948" t="s">
        <v>11244</v>
      </c>
      <c r="C4948" s="57">
        <v>41565</v>
      </c>
      <c r="D4948" s="58">
        <v>18440</v>
      </c>
      <c r="E4948" s="58">
        <v>19016.771502027434</v>
      </c>
    </row>
    <row r="4949" spans="1:5" x14ac:dyDescent="0.3">
      <c r="A4949" t="s">
        <v>4940</v>
      </c>
      <c r="B4949" t="s">
        <v>11245</v>
      </c>
      <c r="C4949" s="57">
        <v>41775</v>
      </c>
      <c r="D4949" s="58">
        <v>0</v>
      </c>
      <c r="E4949" s="58">
        <v>0</v>
      </c>
    </row>
    <row r="4950" spans="1:5" x14ac:dyDescent="0.3">
      <c r="A4950" t="s">
        <v>4941</v>
      </c>
      <c r="B4950" t="s">
        <v>11246</v>
      </c>
      <c r="C4950" s="57">
        <v>42540</v>
      </c>
      <c r="D4950" s="58">
        <v>0</v>
      </c>
      <c r="E4950" s="58">
        <v>5712.2230983939771</v>
      </c>
    </row>
    <row r="4951" spans="1:5" x14ac:dyDescent="0.3">
      <c r="A4951" t="s">
        <v>4942</v>
      </c>
      <c r="B4951" t="s">
        <v>11247</v>
      </c>
      <c r="C4951" s="57">
        <v>57266</v>
      </c>
      <c r="D4951" s="58">
        <v>0</v>
      </c>
      <c r="E4951" s="58">
        <v>25545.760313231338</v>
      </c>
    </row>
    <row r="4952" spans="1:5" x14ac:dyDescent="0.3">
      <c r="A4952" t="s">
        <v>4943</v>
      </c>
      <c r="B4952" t="s">
        <v>11248</v>
      </c>
      <c r="C4952" s="57">
        <v>82526</v>
      </c>
      <c r="D4952" s="58">
        <v>0</v>
      </c>
      <c r="E4952" s="58">
        <v>0</v>
      </c>
    </row>
    <row r="4953" spans="1:5" x14ac:dyDescent="0.3">
      <c r="A4953" t="s">
        <v>4944</v>
      </c>
      <c r="B4953" t="s">
        <v>11249</v>
      </c>
      <c r="C4953" s="57">
        <v>41472</v>
      </c>
      <c r="D4953" s="58">
        <v>121476.9804</v>
      </c>
      <c r="E4953" s="58">
        <v>160214.50199263467</v>
      </c>
    </row>
    <row r="4954" spans="1:5" x14ac:dyDescent="0.3">
      <c r="A4954" t="s">
        <v>4945</v>
      </c>
      <c r="B4954" t="s">
        <v>11250</v>
      </c>
      <c r="C4954" s="57">
        <v>41338</v>
      </c>
      <c r="D4954" s="58">
        <v>43051.731600000006</v>
      </c>
      <c r="E4954" s="58">
        <v>50721.664454624217</v>
      </c>
    </row>
    <row r="4955" spans="1:5" x14ac:dyDescent="0.3">
      <c r="A4955" t="s">
        <v>4946</v>
      </c>
      <c r="B4955" t="s">
        <v>11251</v>
      </c>
      <c r="C4955" s="57">
        <v>41572</v>
      </c>
      <c r="D4955" s="58">
        <v>411278.99300000002</v>
      </c>
      <c r="E4955" s="58">
        <v>272558.31418856658</v>
      </c>
    </row>
    <row r="4956" spans="1:5" x14ac:dyDescent="0.3">
      <c r="A4956" t="s">
        <v>4947</v>
      </c>
      <c r="B4956" t="s">
        <v>11252</v>
      </c>
      <c r="C4956" s="57">
        <v>41616</v>
      </c>
      <c r="D4956" s="58">
        <v>0</v>
      </c>
      <c r="E4956" s="58">
        <v>0</v>
      </c>
    </row>
    <row r="4957" spans="1:5" x14ac:dyDescent="0.3">
      <c r="A4957" t="s">
        <v>4948</v>
      </c>
      <c r="B4957" t="s">
        <v>11253</v>
      </c>
      <c r="C4957" s="57">
        <v>41565</v>
      </c>
      <c r="D4957" s="58">
        <v>199242.60880000002</v>
      </c>
      <c r="E4957" s="58">
        <v>267251.90550093981</v>
      </c>
    </row>
    <row r="4958" spans="1:5" x14ac:dyDescent="0.3">
      <c r="A4958" t="s">
        <v>4949</v>
      </c>
      <c r="B4958" t="s">
        <v>11254</v>
      </c>
      <c r="C4958" s="57">
        <v>42510</v>
      </c>
      <c r="D4958" s="58">
        <v>0</v>
      </c>
      <c r="E4958" s="58">
        <v>0</v>
      </c>
    </row>
    <row r="4959" spans="1:5" x14ac:dyDescent="0.3">
      <c r="A4959" t="s">
        <v>4950</v>
      </c>
      <c r="B4959" t="s">
        <v>11255</v>
      </c>
      <c r="C4959" s="57">
        <v>41775</v>
      </c>
      <c r="D4959" s="58">
        <v>0</v>
      </c>
      <c r="E4959" s="58">
        <v>0</v>
      </c>
    </row>
    <row r="4960" spans="1:5" x14ac:dyDescent="0.3">
      <c r="A4960" t="s">
        <v>4951</v>
      </c>
      <c r="B4960" t="s">
        <v>11256</v>
      </c>
      <c r="C4960" s="57">
        <v>82526</v>
      </c>
      <c r="D4960" s="58">
        <v>101891.3414</v>
      </c>
      <c r="E4960" s="58">
        <v>135886.18491170491</v>
      </c>
    </row>
    <row r="4961" spans="1:5" x14ac:dyDescent="0.3">
      <c r="A4961" t="s">
        <v>4952</v>
      </c>
      <c r="B4961" t="s">
        <v>11257</v>
      </c>
      <c r="C4961" s="57">
        <v>41248</v>
      </c>
      <c r="D4961" s="58">
        <v>0</v>
      </c>
      <c r="E4961" s="58">
        <v>0</v>
      </c>
    </row>
    <row r="4962" spans="1:5" x14ac:dyDescent="0.3">
      <c r="A4962" t="s">
        <v>4953</v>
      </c>
      <c r="B4962" t="s">
        <v>11258</v>
      </c>
      <c r="C4962" s="57">
        <v>41572</v>
      </c>
      <c r="D4962" s="58">
        <v>111782.2596</v>
      </c>
      <c r="E4962" s="58">
        <v>234591.55077109367</v>
      </c>
    </row>
    <row r="4963" spans="1:5" x14ac:dyDescent="0.3">
      <c r="A4963" t="s">
        <v>4954</v>
      </c>
      <c r="B4963" t="s">
        <v>11259</v>
      </c>
      <c r="C4963" s="57">
        <v>41616</v>
      </c>
      <c r="D4963" s="58">
        <v>18306.334999999999</v>
      </c>
      <c r="E4963" s="58">
        <v>24872.827556136366</v>
      </c>
    </row>
    <row r="4964" spans="1:5" x14ac:dyDescent="0.3">
      <c r="A4964" t="s">
        <v>4955</v>
      </c>
      <c r="B4964" t="s">
        <v>11260</v>
      </c>
      <c r="C4964" s="57">
        <v>41565</v>
      </c>
      <c r="D4964" s="58">
        <v>25816</v>
      </c>
      <c r="E4964" s="58">
        <v>8260.1211710589159</v>
      </c>
    </row>
    <row r="4965" spans="1:5" x14ac:dyDescent="0.3">
      <c r="A4965" t="s">
        <v>4956</v>
      </c>
      <c r="B4965" t="s">
        <v>11261</v>
      </c>
      <c r="C4965" s="57">
        <v>42510</v>
      </c>
      <c r="D4965" s="58">
        <v>0</v>
      </c>
      <c r="E4965" s="58">
        <v>0</v>
      </c>
    </row>
    <row r="4966" spans="1:5" x14ac:dyDescent="0.3">
      <c r="A4966" t="s">
        <v>4957</v>
      </c>
      <c r="B4966" t="s">
        <v>11262</v>
      </c>
      <c r="C4966" s="57">
        <v>41775</v>
      </c>
      <c r="D4966" s="58">
        <v>0</v>
      </c>
      <c r="E4966" s="58">
        <v>0</v>
      </c>
    </row>
    <row r="4967" spans="1:5" x14ac:dyDescent="0.3">
      <c r="A4967" t="s">
        <v>4958</v>
      </c>
      <c r="B4967" t="s">
        <v>11263</v>
      </c>
      <c r="C4967" s="57">
        <v>57266</v>
      </c>
      <c r="D4967" s="58">
        <v>14436.1276</v>
      </c>
      <c r="E4967" s="58">
        <v>30487.449720295193</v>
      </c>
    </row>
    <row r="4968" spans="1:5" x14ac:dyDescent="0.3">
      <c r="A4968" t="s">
        <v>4959</v>
      </c>
      <c r="B4968" t="s">
        <v>11264</v>
      </c>
      <c r="C4968" s="57">
        <v>82526</v>
      </c>
      <c r="D4968" s="58">
        <v>13468.75</v>
      </c>
      <c r="E4968" s="58">
        <v>77618.427173321033</v>
      </c>
    </row>
    <row r="4969" spans="1:5" x14ac:dyDescent="0.3">
      <c r="A4969" t="s">
        <v>4960</v>
      </c>
      <c r="B4969" t="s">
        <v>11265</v>
      </c>
      <c r="C4969" s="57">
        <v>41400</v>
      </c>
      <c r="D4969" s="58">
        <v>23972</v>
      </c>
      <c r="E4969" s="58">
        <v>0</v>
      </c>
    </row>
    <row r="4970" spans="1:5" x14ac:dyDescent="0.3">
      <c r="A4970" t="s">
        <v>4961</v>
      </c>
      <c r="B4970" t="s">
        <v>11266</v>
      </c>
      <c r="C4970" s="57">
        <v>41248</v>
      </c>
      <c r="D4970" s="58">
        <v>44256</v>
      </c>
      <c r="E4970" s="58">
        <v>0</v>
      </c>
    </row>
    <row r="4971" spans="1:5" x14ac:dyDescent="0.3">
      <c r="A4971" t="s">
        <v>4962</v>
      </c>
      <c r="B4971" t="s">
        <v>11267</v>
      </c>
      <c r="C4971" s="57">
        <v>41338</v>
      </c>
      <c r="D4971" s="58">
        <v>213222.3265</v>
      </c>
      <c r="E4971" s="58">
        <v>178363.13886909685</v>
      </c>
    </row>
    <row r="4972" spans="1:5" x14ac:dyDescent="0.3">
      <c r="A4972" t="s">
        <v>4963</v>
      </c>
      <c r="B4972" t="s">
        <v>11268</v>
      </c>
      <c r="C4972" s="57">
        <v>65287</v>
      </c>
      <c r="D4972" s="58">
        <v>0</v>
      </c>
      <c r="E4972" s="58">
        <v>0</v>
      </c>
    </row>
    <row r="4973" spans="1:5" x14ac:dyDescent="0.3">
      <c r="A4973" t="s">
        <v>4964</v>
      </c>
      <c r="B4973" t="s">
        <v>11269</v>
      </c>
      <c r="C4973" s="57">
        <v>41565</v>
      </c>
      <c r="D4973" s="58">
        <v>56871.304000000004</v>
      </c>
      <c r="E4973" s="58">
        <v>73996.918824069464</v>
      </c>
    </row>
    <row r="4974" spans="1:5" x14ac:dyDescent="0.3">
      <c r="A4974" t="s">
        <v>4965</v>
      </c>
      <c r="B4974" t="s">
        <v>11270</v>
      </c>
      <c r="C4974" s="57">
        <v>41775</v>
      </c>
      <c r="D4974" s="58">
        <v>124261.5024</v>
      </c>
      <c r="E4974" s="58">
        <v>42040.318198971501</v>
      </c>
    </row>
    <row r="4975" spans="1:5" x14ac:dyDescent="0.3">
      <c r="A4975" t="s">
        <v>4966</v>
      </c>
      <c r="B4975" t="s">
        <v>11271</v>
      </c>
      <c r="C4975" s="57">
        <v>82526</v>
      </c>
      <c r="D4975" s="58">
        <v>0</v>
      </c>
      <c r="E4975" s="58">
        <v>0</v>
      </c>
    </row>
    <row r="4976" spans="1:5" x14ac:dyDescent="0.3">
      <c r="A4976" t="s">
        <v>4967</v>
      </c>
      <c r="B4976" t="s">
        <v>11272</v>
      </c>
      <c r="C4976" s="57">
        <v>41400</v>
      </c>
      <c r="D4976" s="58">
        <v>0</v>
      </c>
      <c r="E4976" s="58">
        <v>0</v>
      </c>
    </row>
    <row r="4977" spans="1:5" x14ac:dyDescent="0.3">
      <c r="A4977" t="s">
        <v>4968</v>
      </c>
      <c r="B4977" t="s">
        <v>11273</v>
      </c>
      <c r="C4977" s="57">
        <v>40378</v>
      </c>
      <c r="D4977" s="58">
        <v>25816</v>
      </c>
      <c r="E4977" s="58">
        <v>0</v>
      </c>
    </row>
    <row r="4978" spans="1:5" x14ac:dyDescent="0.3">
      <c r="A4978" t="s">
        <v>4969</v>
      </c>
      <c r="B4978" t="s">
        <v>11274</v>
      </c>
      <c r="C4978" s="57">
        <v>41338</v>
      </c>
      <c r="D4978" s="58">
        <v>78754.588000000003</v>
      </c>
      <c r="E4978" s="58">
        <v>44125.89605683837</v>
      </c>
    </row>
    <row r="4979" spans="1:5" x14ac:dyDescent="0.3">
      <c r="A4979" t="s">
        <v>4970</v>
      </c>
      <c r="B4979" t="s">
        <v>11275</v>
      </c>
      <c r="C4979" s="57">
        <v>41616</v>
      </c>
      <c r="D4979" s="58">
        <v>25816</v>
      </c>
      <c r="E4979" s="58">
        <v>18857.527872485873</v>
      </c>
    </row>
    <row r="4980" spans="1:5" x14ac:dyDescent="0.3">
      <c r="A4980" t="s">
        <v>4971</v>
      </c>
      <c r="B4980" t="s">
        <v>11276</v>
      </c>
      <c r="C4980" s="57">
        <v>41775</v>
      </c>
      <c r="D4980" s="58">
        <v>30678.5592</v>
      </c>
      <c r="E4980" s="58">
        <v>63882.379902542722</v>
      </c>
    </row>
    <row r="4981" spans="1:5" x14ac:dyDescent="0.3">
      <c r="A4981" t="s">
        <v>4972</v>
      </c>
      <c r="B4981" t="s">
        <v>11277</v>
      </c>
      <c r="C4981" s="57">
        <v>57266</v>
      </c>
      <c r="D4981" s="58">
        <v>7178.5789999999997</v>
      </c>
      <c r="E4981" s="58">
        <v>6015.2996836504926</v>
      </c>
    </row>
    <row r="4982" spans="1:5" x14ac:dyDescent="0.3">
      <c r="A4982" t="s">
        <v>4973</v>
      </c>
      <c r="B4982" t="s">
        <v>11278</v>
      </c>
      <c r="C4982" s="57">
        <v>62662</v>
      </c>
      <c r="D4982" s="58">
        <v>225914.065</v>
      </c>
      <c r="E4982" s="58">
        <v>289340.53798573668</v>
      </c>
    </row>
    <row r="4983" spans="1:5" x14ac:dyDescent="0.3">
      <c r="A4983" t="s">
        <v>4974</v>
      </c>
      <c r="B4983" t="s">
        <v>11279</v>
      </c>
      <c r="C4983" s="57">
        <v>70176</v>
      </c>
      <c r="D4983" s="58">
        <v>0</v>
      </c>
      <c r="E4983" s="58">
        <v>107104.18309488708</v>
      </c>
    </row>
    <row r="4984" spans="1:5" x14ac:dyDescent="0.3">
      <c r="A4984" t="s">
        <v>4975</v>
      </c>
      <c r="B4984" t="s">
        <v>11280</v>
      </c>
      <c r="C4984" s="57">
        <v>82526</v>
      </c>
      <c r="D4984" s="58">
        <v>0</v>
      </c>
      <c r="E4984" s="58">
        <v>0</v>
      </c>
    </row>
    <row r="4985" spans="1:5" x14ac:dyDescent="0.3">
      <c r="A4985" t="s">
        <v>4976</v>
      </c>
      <c r="B4985" t="s">
        <v>11281</v>
      </c>
      <c r="C4985" s="57">
        <v>41248</v>
      </c>
      <c r="D4985" s="58">
        <v>57164</v>
      </c>
      <c r="E4985" s="58">
        <v>0</v>
      </c>
    </row>
    <row r="4986" spans="1:5" x14ac:dyDescent="0.3">
      <c r="A4986" t="s">
        <v>4977</v>
      </c>
      <c r="B4986" t="s">
        <v>11282</v>
      </c>
      <c r="C4986" s="57">
        <v>40378</v>
      </c>
      <c r="D4986" s="58">
        <v>136618.0912</v>
      </c>
      <c r="E4986" s="58">
        <v>112287.30639190103</v>
      </c>
    </row>
    <row r="4987" spans="1:5" x14ac:dyDescent="0.3">
      <c r="A4987" t="s">
        <v>4978</v>
      </c>
      <c r="B4987" t="s">
        <v>11283</v>
      </c>
      <c r="C4987" s="57">
        <v>41338</v>
      </c>
      <c r="D4987" s="58">
        <v>337612.16499999998</v>
      </c>
      <c r="E4987" s="58">
        <v>200744.57415659915</v>
      </c>
    </row>
    <row r="4988" spans="1:5" x14ac:dyDescent="0.3">
      <c r="A4988" t="s">
        <v>4979</v>
      </c>
      <c r="B4988" t="s">
        <v>11284</v>
      </c>
      <c r="C4988" s="57">
        <v>65287</v>
      </c>
      <c r="D4988" s="58">
        <v>97732</v>
      </c>
      <c r="E4988" s="58">
        <v>40740.68470626136</v>
      </c>
    </row>
    <row r="4989" spans="1:5" x14ac:dyDescent="0.3">
      <c r="A4989" t="s">
        <v>4980</v>
      </c>
      <c r="B4989" t="s">
        <v>11285</v>
      </c>
      <c r="C4989" s="57">
        <v>41572</v>
      </c>
      <c r="D4989" s="58">
        <v>484896.83</v>
      </c>
      <c r="E4989" s="58">
        <v>253721.33388118286</v>
      </c>
    </row>
    <row r="4990" spans="1:5" x14ac:dyDescent="0.3">
      <c r="A4990" t="s">
        <v>4981</v>
      </c>
      <c r="B4990" t="s">
        <v>11286</v>
      </c>
      <c r="C4990" s="57">
        <v>41616</v>
      </c>
      <c r="D4990" s="58">
        <v>344475.13819999999</v>
      </c>
      <c r="E4990" s="58">
        <v>203857.53026957286</v>
      </c>
    </row>
    <row r="4991" spans="1:5" x14ac:dyDescent="0.3">
      <c r="A4991" t="s">
        <v>4982</v>
      </c>
      <c r="B4991" t="s">
        <v>11287</v>
      </c>
      <c r="C4991" s="57">
        <v>41775</v>
      </c>
      <c r="D4991" s="58">
        <v>71448.524000000005</v>
      </c>
      <c r="E4991" s="58">
        <v>174772.45186749849</v>
      </c>
    </row>
    <row r="4992" spans="1:5" x14ac:dyDescent="0.3">
      <c r="A4992" t="s">
        <v>4983</v>
      </c>
      <c r="B4992" t="s">
        <v>11288</v>
      </c>
      <c r="C4992" s="57">
        <v>70176</v>
      </c>
      <c r="D4992" s="58">
        <v>83741.207200000004</v>
      </c>
      <c r="E4992" s="58">
        <v>281326.9875959034</v>
      </c>
    </row>
    <row r="4993" spans="1:5" x14ac:dyDescent="0.3">
      <c r="A4993" t="s">
        <v>4984</v>
      </c>
      <c r="B4993" t="s">
        <v>11289</v>
      </c>
      <c r="C4993" s="57">
        <v>82526</v>
      </c>
      <c r="D4993" s="58">
        <v>76490.505600000004</v>
      </c>
      <c r="E4993" s="58">
        <v>69954.185390224084</v>
      </c>
    </row>
    <row r="4994" spans="1:5" x14ac:dyDescent="0.3">
      <c r="A4994" t="s">
        <v>4985</v>
      </c>
      <c r="B4994" t="s">
        <v>11290</v>
      </c>
      <c r="C4994" s="57">
        <v>40378</v>
      </c>
      <c r="D4994" s="58">
        <v>293153.0576</v>
      </c>
      <c r="E4994" s="58">
        <v>240760.9571930102</v>
      </c>
    </row>
    <row r="4995" spans="1:5" x14ac:dyDescent="0.3">
      <c r="A4995" t="s">
        <v>4986</v>
      </c>
      <c r="B4995" t="s">
        <v>11291</v>
      </c>
      <c r="C4995" s="57">
        <v>41572</v>
      </c>
      <c r="D4995" s="58">
        <v>0</v>
      </c>
      <c r="E4995" s="58">
        <v>0</v>
      </c>
    </row>
    <row r="4996" spans="1:5" x14ac:dyDescent="0.3">
      <c r="A4996" t="s">
        <v>4987</v>
      </c>
      <c r="B4996" t="s">
        <v>11292</v>
      </c>
      <c r="C4996" s="57">
        <v>41616</v>
      </c>
      <c r="D4996" s="58">
        <v>0</v>
      </c>
      <c r="E4996" s="58">
        <v>0</v>
      </c>
    </row>
    <row r="4997" spans="1:5" x14ac:dyDescent="0.3">
      <c r="A4997" t="s">
        <v>4988</v>
      </c>
      <c r="B4997" t="s">
        <v>11293</v>
      </c>
      <c r="C4997" s="57">
        <v>41565</v>
      </c>
      <c r="D4997" s="58">
        <v>75356.553</v>
      </c>
      <c r="E4997" s="58">
        <v>201104.15654588654</v>
      </c>
    </row>
    <row r="4998" spans="1:5" x14ac:dyDescent="0.3">
      <c r="A4998" t="s">
        <v>4989</v>
      </c>
      <c r="B4998" t="s">
        <v>11294</v>
      </c>
      <c r="C4998" s="57">
        <v>62662</v>
      </c>
      <c r="D4998" s="58">
        <v>408781.57490000007</v>
      </c>
      <c r="E4998" s="58">
        <v>303436.16764580243</v>
      </c>
    </row>
    <row r="4999" spans="1:5" x14ac:dyDescent="0.3">
      <c r="A4999" t="s">
        <v>4990</v>
      </c>
      <c r="B4999" t="s">
        <v>11295</v>
      </c>
      <c r="C4999" s="57">
        <v>70176</v>
      </c>
      <c r="D4999" s="58">
        <v>196189.18040000001</v>
      </c>
      <c r="E4999" s="58">
        <v>163820.59966805967</v>
      </c>
    </row>
    <row r="5000" spans="1:5" x14ac:dyDescent="0.3">
      <c r="A5000" t="s">
        <v>4991</v>
      </c>
      <c r="B5000" t="s">
        <v>11296</v>
      </c>
      <c r="C5000" s="57">
        <v>41400</v>
      </c>
      <c r="D5000" s="58">
        <v>531618.30279999995</v>
      </c>
      <c r="E5000" s="58">
        <v>303523.49479748646</v>
      </c>
    </row>
    <row r="5001" spans="1:5" x14ac:dyDescent="0.3">
      <c r="A5001" t="s">
        <v>4992</v>
      </c>
      <c r="B5001" t="s">
        <v>11297</v>
      </c>
      <c r="C5001" s="57">
        <v>41472</v>
      </c>
      <c r="D5001" s="58">
        <v>51300.495199999998</v>
      </c>
      <c r="E5001" s="58">
        <v>139584.74663008953</v>
      </c>
    </row>
    <row r="5002" spans="1:5" x14ac:dyDescent="0.3">
      <c r="A5002" t="s">
        <v>4993</v>
      </c>
      <c r="B5002" t="s">
        <v>11298</v>
      </c>
      <c r="C5002" s="57">
        <v>41248</v>
      </c>
      <c r="D5002" s="58">
        <v>17452.887500000001</v>
      </c>
      <c r="E5002" s="58">
        <v>126105.54392308791</v>
      </c>
    </row>
    <row r="5003" spans="1:5" x14ac:dyDescent="0.3">
      <c r="A5003" t="s">
        <v>4994</v>
      </c>
      <c r="B5003" t="s">
        <v>11299</v>
      </c>
      <c r="C5003" s="57">
        <v>40378</v>
      </c>
      <c r="D5003" s="58">
        <v>391633.85550000001</v>
      </c>
      <c r="E5003" s="58">
        <v>188256.79146577563</v>
      </c>
    </row>
    <row r="5004" spans="1:5" x14ac:dyDescent="0.3">
      <c r="A5004" t="s">
        <v>4995</v>
      </c>
      <c r="B5004" t="s">
        <v>11300</v>
      </c>
      <c r="C5004" s="57">
        <v>41338</v>
      </c>
      <c r="D5004" s="58">
        <v>119841.6456</v>
      </c>
      <c r="E5004" s="58">
        <v>106426.11344651657</v>
      </c>
    </row>
    <row r="5005" spans="1:5" x14ac:dyDescent="0.3">
      <c r="A5005" t="s">
        <v>4996</v>
      </c>
      <c r="B5005" t="s">
        <v>11301</v>
      </c>
      <c r="C5005" s="57">
        <v>65287</v>
      </c>
      <c r="D5005" s="58">
        <v>185734.81680000003</v>
      </c>
      <c r="E5005" s="58">
        <v>217968.57060346514</v>
      </c>
    </row>
    <row r="5006" spans="1:5" x14ac:dyDescent="0.3">
      <c r="A5006" t="s">
        <v>4997</v>
      </c>
      <c r="B5006" t="s">
        <v>11302</v>
      </c>
      <c r="C5006" s="57">
        <v>42510</v>
      </c>
      <c r="D5006" s="58">
        <v>66821.60089999999</v>
      </c>
      <c r="E5006" s="58">
        <v>159505.61099661095</v>
      </c>
    </row>
    <row r="5007" spans="1:5" x14ac:dyDescent="0.3">
      <c r="A5007" t="s">
        <v>4998</v>
      </c>
      <c r="B5007" t="s">
        <v>11303</v>
      </c>
      <c r="C5007" s="57">
        <v>57266</v>
      </c>
      <c r="D5007" s="58">
        <v>124173.7056</v>
      </c>
      <c r="E5007" s="58">
        <v>189967.37626052849</v>
      </c>
    </row>
    <row r="5008" spans="1:5" x14ac:dyDescent="0.3">
      <c r="A5008" t="s">
        <v>4999</v>
      </c>
      <c r="B5008" t="s">
        <v>11304</v>
      </c>
      <c r="C5008" s="57">
        <v>82526</v>
      </c>
      <c r="D5008" s="58">
        <v>0</v>
      </c>
      <c r="E5008" s="58">
        <v>0</v>
      </c>
    </row>
    <row r="5009" spans="1:5" x14ac:dyDescent="0.3">
      <c r="A5009" t="s">
        <v>5000</v>
      </c>
      <c r="B5009" t="s">
        <v>11305</v>
      </c>
      <c r="C5009" s="57">
        <v>41472</v>
      </c>
      <c r="D5009" s="58">
        <v>0</v>
      </c>
      <c r="E5009" s="58">
        <v>34720.248131335335</v>
      </c>
    </row>
    <row r="5010" spans="1:5" x14ac:dyDescent="0.3">
      <c r="A5010" t="s">
        <v>5001</v>
      </c>
      <c r="B5010" t="s">
        <v>11306</v>
      </c>
      <c r="C5010" s="57">
        <v>65287</v>
      </c>
      <c r="D5010" s="58">
        <v>55320</v>
      </c>
      <c r="E5010" s="58">
        <v>0</v>
      </c>
    </row>
    <row r="5011" spans="1:5" x14ac:dyDescent="0.3">
      <c r="A5011" t="s">
        <v>5002</v>
      </c>
      <c r="B5011" t="s">
        <v>11307</v>
      </c>
      <c r="C5011" s="57">
        <v>41616</v>
      </c>
      <c r="D5011" s="58">
        <v>94142.574999999997</v>
      </c>
      <c r="E5011" s="58">
        <v>51209.669125799963</v>
      </c>
    </row>
    <row r="5012" spans="1:5" x14ac:dyDescent="0.3">
      <c r="A5012" t="s">
        <v>5003</v>
      </c>
      <c r="B5012" t="s">
        <v>11308</v>
      </c>
      <c r="C5012" s="57">
        <v>41565</v>
      </c>
      <c r="D5012" s="58">
        <v>121894.04160000001</v>
      </c>
      <c r="E5012" s="58">
        <v>147089.74478364491</v>
      </c>
    </row>
    <row r="5013" spans="1:5" x14ac:dyDescent="0.3">
      <c r="A5013" t="s">
        <v>5004</v>
      </c>
      <c r="B5013" t="s">
        <v>11309</v>
      </c>
      <c r="C5013" s="57">
        <v>70176</v>
      </c>
      <c r="D5013" s="58">
        <v>0</v>
      </c>
      <c r="E5013" s="58">
        <v>0</v>
      </c>
    </row>
    <row r="5014" spans="1:5" x14ac:dyDescent="0.3">
      <c r="A5014" t="s">
        <v>5005</v>
      </c>
      <c r="B5014" t="s">
        <v>11310</v>
      </c>
      <c r="C5014" s="57">
        <v>82526</v>
      </c>
      <c r="D5014" s="58">
        <v>0</v>
      </c>
      <c r="E5014" s="58">
        <v>0</v>
      </c>
    </row>
    <row r="5015" spans="1:5" x14ac:dyDescent="0.3">
      <c r="A5015" t="s">
        <v>5006</v>
      </c>
      <c r="B5015" t="s">
        <v>11311</v>
      </c>
      <c r="C5015" s="57">
        <v>41400</v>
      </c>
      <c r="D5015" s="58">
        <v>501382.467</v>
      </c>
      <c r="E5015" s="58">
        <v>193789.22336952589</v>
      </c>
    </row>
    <row r="5016" spans="1:5" x14ac:dyDescent="0.3">
      <c r="A5016" t="s">
        <v>5007</v>
      </c>
      <c r="B5016" t="s">
        <v>11311</v>
      </c>
      <c r="C5016" s="57">
        <v>41400</v>
      </c>
      <c r="D5016" s="58">
        <v>0</v>
      </c>
      <c r="E5016" s="58">
        <v>0</v>
      </c>
    </row>
    <row r="5017" spans="1:5" x14ac:dyDescent="0.3">
      <c r="A5017" t="s">
        <v>5008</v>
      </c>
      <c r="B5017" t="s">
        <v>11312</v>
      </c>
      <c r="C5017" s="57">
        <v>24597</v>
      </c>
      <c r="D5017" s="58">
        <v>157836.8432</v>
      </c>
      <c r="E5017" s="58">
        <v>195607.682881065</v>
      </c>
    </row>
    <row r="5018" spans="1:5" x14ac:dyDescent="0.3">
      <c r="A5018" t="s">
        <v>5009</v>
      </c>
      <c r="B5018" t="s">
        <v>11313</v>
      </c>
      <c r="C5018" s="57">
        <v>41248</v>
      </c>
      <c r="D5018" s="58">
        <v>0</v>
      </c>
      <c r="E5018" s="58">
        <v>0</v>
      </c>
    </row>
    <row r="5019" spans="1:5" x14ac:dyDescent="0.3">
      <c r="A5019" t="s">
        <v>5010</v>
      </c>
      <c r="B5019" t="s">
        <v>11314</v>
      </c>
      <c r="C5019" s="57">
        <v>40378</v>
      </c>
      <c r="D5019" s="58">
        <v>0</v>
      </c>
      <c r="E5019" s="58">
        <v>18251.374701972843</v>
      </c>
    </row>
    <row r="5020" spans="1:5" x14ac:dyDescent="0.3">
      <c r="A5020" t="s">
        <v>5011</v>
      </c>
      <c r="B5020" t="s">
        <v>11315</v>
      </c>
      <c r="C5020" s="57">
        <v>42533</v>
      </c>
      <c r="D5020" s="58">
        <v>284449.11349999998</v>
      </c>
      <c r="E5020" s="58">
        <v>324615.57037482964</v>
      </c>
    </row>
    <row r="5021" spans="1:5" x14ac:dyDescent="0.3">
      <c r="A5021" t="s">
        <v>5012</v>
      </c>
      <c r="B5021" t="s">
        <v>11316</v>
      </c>
      <c r="C5021" s="57">
        <v>41616</v>
      </c>
      <c r="D5021" s="58">
        <v>0</v>
      </c>
      <c r="E5021" s="58">
        <v>0</v>
      </c>
    </row>
    <row r="5022" spans="1:5" x14ac:dyDescent="0.3">
      <c r="A5022" t="s">
        <v>5013</v>
      </c>
      <c r="B5022" t="s">
        <v>11317</v>
      </c>
      <c r="C5022" s="57">
        <v>42510</v>
      </c>
      <c r="D5022" s="58">
        <v>20284</v>
      </c>
      <c r="E5022" s="58">
        <v>0</v>
      </c>
    </row>
    <row r="5023" spans="1:5" x14ac:dyDescent="0.3">
      <c r="A5023" t="s">
        <v>5014</v>
      </c>
      <c r="B5023" t="s">
        <v>11318</v>
      </c>
      <c r="C5023" s="57">
        <v>70176</v>
      </c>
      <c r="D5023" s="58">
        <v>0</v>
      </c>
      <c r="E5023" s="58">
        <v>0</v>
      </c>
    </row>
    <row r="5024" spans="1:5" x14ac:dyDescent="0.3">
      <c r="A5024" t="s">
        <v>5015</v>
      </c>
      <c r="B5024" t="s">
        <v>11319</v>
      </c>
      <c r="C5024" s="57">
        <v>24597</v>
      </c>
      <c r="D5024" s="58">
        <v>122600.33949999999</v>
      </c>
      <c r="E5024" s="58">
        <v>123958.32336991464</v>
      </c>
    </row>
    <row r="5025" spans="1:5" x14ac:dyDescent="0.3">
      <c r="A5025" t="s">
        <v>5016</v>
      </c>
      <c r="B5025" t="s">
        <v>11320</v>
      </c>
      <c r="C5025" s="57">
        <v>41248</v>
      </c>
      <c r="D5025" s="58">
        <v>20284</v>
      </c>
      <c r="E5025" s="58">
        <v>0</v>
      </c>
    </row>
    <row r="5026" spans="1:5" x14ac:dyDescent="0.3">
      <c r="A5026" t="s">
        <v>5017</v>
      </c>
      <c r="B5026" t="s">
        <v>11321</v>
      </c>
      <c r="C5026" s="57">
        <v>40378</v>
      </c>
      <c r="D5026" s="58">
        <v>244688.29199999999</v>
      </c>
      <c r="E5026" s="58">
        <v>197801.13545571806</v>
      </c>
    </row>
    <row r="5027" spans="1:5" x14ac:dyDescent="0.3">
      <c r="A5027" t="s">
        <v>5018</v>
      </c>
      <c r="B5027" t="s">
        <v>11322</v>
      </c>
      <c r="C5027" s="57">
        <v>70176</v>
      </c>
      <c r="D5027" s="58">
        <v>0</v>
      </c>
      <c r="E5027" s="58">
        <v>15682.929064205768</v>
      </c>
    </row>
    <row r="5028" spans="1:5" x14ac:dyDescent="0.3">
      <c r="A5028" t="s">
        <v>5019</v>
      </c>
      <c r="B5028" t="s">
        <v>11323</v>
      </c>
      <c r="C5028" s="57">
        <v>82526</v>
      </c>
      <c r="D5028" s="58">
        <v>0</v>
      </c>
      <c r="E5028" s="58">
        <v>0</v>
      </c>
    </row>
    <row r="5029" spans="1:5" x14ac:dyDescent="0.3">
      <c r="A5029" t="s">
        <v>5020</v>
      </c>
      <c r="B5029" t="s">
        <v>11324</v>
      </c>
      <c r="C5029" s="57">
        <v>41400</v>
      </c>
      <c r="D5029" s="58">
        <v>64328.224000000002</v>
      </c>
      <c r="E5029" s="58">
        <v>15806.214454818586</v>
      </c>
    </row>
    <row r="5030" spans="1:5" x14ac:dyDescent="0.3">
      <c r="A5030" t="s">
        <v>5021</v>
      </c>
      <c r="B5030" t="s">
        <v>11325</v>
      </c>
      <c r="C5030" s="57">
        <v>24597</v>
      </c>
      <c r="D5030" s="58">
        <v>16596</v>
      </c>
      <c r="E5030" s="58">
        <v>42266.341415095005</v>
      </c>
    </row>
    <row r="5031" spans="1:5" x14ac:dyDescent="0.3">
      <c r="A5031" t="s">
        <v>5022</v>
      </c>
      <c r="B5031" t="s">
        <v>11326</v>
      </c>
      <c r="C5031" s="57">
        <v>41616</v>
      </c>
      <c r="D5031" s="58">
        <v>118917.5285</v>
      </c>
      <c r="E5031" s="58">
        <v>105655.57975518645</v>
      </c>
    </row>
    <row r="5032" spans="1:5" x14ac:dyDescent="0.3">
      <c r="A5032" t="s">
        <v>5023</v>
      </c>
      <c r="B5032" t="s">
        <v>11327</v>
      </c>
      <c r="C5032" s="57">
        <v>41565</v>
      </c>
      <c r="D5032" s="58">
        <v>12908</v>
      </c>
      <c r="E5032" s="58">
        <v>0</v>
      </c>
    </row>
    <row r="5033" spans="1:5" x14ac:dyDescent="0.3">
      <c r="A5033" t="s">
        <v>5024</v>
      </c>
      <c r="B5033" t="s">
        <v>11328</v>
      </c>
      <c r="C5033" s="57">
        <v>42510</v>
      </c>
      <c r="D5033" s="58">
        <v>9220</v>
      </c>
      <c r="E5033" s="58">
        <v>0</v>
      </c>
    </row>
    <row r="5034" spans="1:5" x14ac:dyDescent="0.3">
      <c r="A5034" t="s">
        <v>5025</v>
      </c>
      <c r="B5034" t="s">
        <v>11329</v>
      </c>
      <c r="C5034" s="57">
        <v>62662</v>
      </c>
      <c r="D5034" s="58">
        <v>202732.15</v>
      </c>
      <c r="E5034" s="58">
        <v>145101.76786001321</v>
      </c>
    </row>
    <row r="5035" spans="1:5" x14ac:dyDescent="0.3">
      <c r="A5035" t="s">
        <v>5026</v>
      </c>
      <c r="B5035" t="s">
        <v>11330</v>
      </c>
      <c r="C5035" s="57">
        <v>70176</v>
      </c>
      <c r="D5035" s="58">
        <v>383550.42400000006</v>
      </c>
      <c r="E5035" s="58">
        <v>330723.3341014398</v>
      </c>
    </row>
    <row r="5036" spans="1:5" x14ac:dyDescent="0.3">
      <c r="A5036" t="s">
        <v>5027</v>
      </c>
      <c r="B5036" t="s">
        <v>11331</v>
      </c>
      <c r="C5036" s="57">
        <v>24597</v>
      </c>
      <c r="D5036" s="58">
        <v>114328</v>
      </c>
      <c r="E5036" s="58">
        <v>71931.888531304736</v>
      </c>
    </row>
    <row r="5037" spans="1:5" x14ac:dyDescent="0.3">
      <c r="A5037" t="s">
        <v>5028</v>
      </c>
      <c r="B5037" t="s">
        <v>11332</v>
      </c>
      <c r="C5037" s="57">
        <v>40378</v>
      </c>
      <c r="D5037" s="58">
        <v>220067.23360000001</v>
      </c>
      <c r="E5037" s="58">
        <v>203718.8342051334</v>
      </c>
    </row>
    <row r="5038" spans="1:5" x14ac:dyDescent="0.3">
      <c r="A5038" t="s">
        <v>5029</v>
      </c>
      <c r="B5038" t="s">
        <v>11333</v>
      </c>
      <c r="C5038" s="57">
        <v>41338</v>
      </c>
      <c r="D5038" s="58">
        <v>500936.83600000007</v>
      </c>
      <c r="E5038" s="58">
        <v>431257.43325491867</v>
      </c>
    </row>
    <row r="5039" spans="1:5" x14ac:dyDescent="0.3">
      <c r="A5039" t="s">
        <v>5030</v>
      </c>
      <c r="B5039" t="s">
        <v>11334</v>
      </c>
      <c r="C5039" s="57">
        <v>65287</v>
      </c>
      <c r="D5039" s="58">
        <v>51632</v>
      </c>
      <c r="E5039" s="58">
        <v>83320.376489163944</v>
      </c>
    </row>
    <row r="5040" spans="1:5" x14ac:dyDescent="0.3">
      <c r="A5040" t="s">
        <v>5031</v>
      </c>
      <c r="B5040" t="s">
        <v>11335</v>
      </c>
      <c r="C5040" s="57">
        <v>62662</v>
      </c>
      <c r="D5040" s="58">
        <v>477665.73000000004</v>
      </c>
      <c r="E5040" s="58">
        <v>271643.94754152145</v>
      </c>
    </row>
    <row r="5041" spans="1:5" x14ac:dyDescent="0.3">
      <c r="A5041" t="s">
        <v>5032</v>
      </c>
      <c r="B5041" t="s">
        <v>11336</v>
      </c>
      <c r="C5041" s="57">
        <v>70176</v>
      </c>
      <c r="D5041" s="58">
        <v>0</v>
      </c>
      <c r="E5041" s="58">
        <v>0</v>
      </c>
    </row>
    <row r="5042" spans="1:5" x14ac:dyDescent="0.3">
      <c r="A5042" t="s">
        <v>5033</v>
      </c>
      <c r="B5042" t="s">
        <v>11337</v>
      </c>
      <c r="C5042" s="57">
        <v>24597</v>
      </c>
      <c r="D5042" s="58">
        <v>0</v>
      </c>
      <c r="E5042" s="58">
        <v>0</v>
      </c>
    </row>
    <row r="5043" spans="1:5" x14ac:dyDescent="0.3">
      <c r="A5043" t="s">
        <v>5034</v>
      </c>
      <c r="B5043" t="s">
        <v>11338</v>
      </c>
      <c r="C5043" s="57">
        <v>40378</v>
      </c>
      <c r="D5043" s="58">
        <v>223151.36739999999</v>
      </c>
      <c r="E5043" s="58">
        <v>187866.38772883502</v>
      </c>
    </row>
    <row r="5044" spans="1:5" x14ac:dyDescent="0.3">
      <c r="A5044" t="s">
        <v>5035</v>
      </c>
      <c r="B5044" t="s">
        <v>11339</v>
      </c>
      <c r="C5044" s="57">
        <v>65287</v>
      </c>
      <c r="D5044" s="58">
        <v>0</v>
      </c>
      <c r="E5044" s="58">
        <v>0</v>
      </c>
    </row>
    <row r="5045" spans="1:5" x14ac:dyDescent="0.3">
      <c r="A5045" t="s">
        <v>5036</v>
      </c>
      <c r="B5045" t="s">
        <v>11340</v>
      </c>
      <c r="C5045" s="57">
        <v>41616</v>
      </c>
      <c r="D5045" s="58">
        <v>66569.111999999994</v>
      </c>
      <c r="E5045" s="58">
        <v>139410.09232672135</v>
      </c>
    </row>
    <row r="5046" spans="1:5" x14ac:dyDescent="0.3">
      <c r="A5046" t="s">
        <v>5037</v>
      </c>
      <c r="B5046" t="s">
        <v>11341</v>
      </c>
      <c r="C5046" s="57">
        <v>41565</v>
      </c>
      <c r="D5046" s="58">
        <v>0</v>
      </c>
      <c r="E5046" s="58">
        <v>3400.622024403609</v>
      </c>
    </row>
    <row r="5047" spans="1:5" x14ac:dyDescent="0.3">
      <c r="A5047" t="s">
        <v>5038</v>
      </c>
      <c r="B5047" t="s">
        <v>11342</v>
      </c>
      <c r="C5047" s="57">
        <v>70176</v>
      </c>
      <c r="D5047" s="58">
        <v>0</v>
      </c>
      <c r="E5047" s="58">
        <v>118806.02142055388</v>
      </c>
    </row>
    <row r="5048" spans="1:5" x14ac:dyDescent="0.3">
      <c r="A5048" t="s">
        <v>5039</v>
      </c>
      <c r="B5048" t="s">
        <v>11343</v>
      </c>
      <c r="C5048" s="57">
        <v>24597</v>
      </c>
      <c r="D5048" s="58">
        <v>20284</v>
      </c>
      <c r="E5048" s="58">
        <v>0</v>
      </c>
    </row>
    <row r="5049" spans="1:5" x14ac:dyDescent="0.3">
      <c r="A5049" t="s">
        <v>5040</v>
      </c>
      <c r="B5049" t="s">
        <v>11344</v>
      </c>
      <c r="C5049" s="57">
        <v>40378</v>
      </c>
      <c r="D5049" s="58">
        <v>41195.946000000004</v>
      </c>
      <c r="E5049" s="58">
        <v>28232.354450335701</v>
      </c>
    </row>
    <row r="5050" spans="1:5" x14ac:dyDescent="0.3">
      <c r="A5050" t="s">
        <v>5041</v>
      </c>
      <c r="B5050" t="s">
        <v>11345</v>
      </c>
      <c r="C5050" s="57">
        <v>70176</v>
      </c>
      <c r="D5050" s="58">
        <v>377846.4423</v>
      </c>
      <c r="E5050" s="58">
        <v>324918.64696008619</v>
      </c>
    </row>
    <row r="5051" spans="1:5" x14ac:dyDescent="0.3">
      <c r="A5051" t="s">
        <v>5042</v>
      </c>
      <c r="B5051" t="s">
        <v>11346</v>
      </c>
      <c r="C5051" s="57">
        <v>24597</v>
      </c>
      <c r="D5051" s="58">
        <v>247853.18720000001</v>
      </c>
      <c r="E5051" s="58">
        <v>210309.46571164374</v>
      </c>
    </row>
    <row r="5052" spans="1:5" x14ac:dyDescent="0.3">
      <c r="A5052" t="s">
        <v>5043</v>
      </c>
      <c r="B5052" t="s">
        <v>11347</v>
      </c>
      <c r="C5052" s="57">
        <v>41616</v>
      </c>
      <c r="D5052" s="58">
        <v>23588.628499999999</v>
      </c>
      <c r="E5052" s="58">
        <v>52165.130903049314</v>
      </c>
    </row>
    <row r="5053" spans="1:5" x14ac:dyDescent="0.3">
      <c r="A5053" t="s">
        <v>5044</v>
      </c>
      <c r="B5053" t="s">
        <v>11348</v>
      </c>
      <c r="C5053" s="57">
        <v>62662</v>
      </c>
      <c r="D5053" s="58">
        <v>65073.575899999996</v>
      </c>
      <c r="E5053" s="58">
        <v>10068.306900046939</v>
      </c>
    </row>
    <row r="5054" spans="1:5" x14ac:dyDescent="0.3">
      <c r="A5054" t="s">
        <v>5045</v>
      </c>
      <c r="B5054" t="s">
        <v>11349</v>
      </c>
      <c r="C5054" s="57">
        <v>70176</v>
      </c>
      <c r="D5054" s="58">
        <v>574490.15720000002</v>
      </c>
      <c r="E5054" s="58">
        <v>622575.8119209127</v>
      </c>
    </row>
    <row r="5055" spans="1:5" x14ac:dyDescent="0.3">
      <c r="A5055" t="s">
        <v>5046</v>
      </c>
      <c r="B5055" t="s">
        <v>11350</v>
      </c>
      <c r="C5055" s="57">
        <v>24597</v>
      </c>
      <c r="D5055" s="58">
        <v>494744.56660000002</v>
      </c>
      <c r="E5055" s="58">
        <v>426680.46312841779</v>
      </c>
    </row>
    <row r="5056" spans="1:5" x14ac:dyDescent="0.3">
      <c r="A5056" t="s">
        <v>5047</v>
      </c>
      <c r="B5056" t="s">
        <v>11351</v>
      </c>
      <c r="C5056" s="57">
        <v>40378</v>
      </c>
      <c r="D5056" s="58">
        <v>47944</v>
      </c>
      <c r="E5056" s="58">
        <v>31103.876673359289</v>
      </c>
    </row>
    <row r="5057" spans="1:5" x14ac:dyDescent="0.3">
      <c r="A5057" t="s">
        <v>5048</v>
      </c>
      <c r="B5057" t="s">
        <v>11352</v>
      </c>
      <c r="C5057" s="57">
        <v>41616</v>
      </c>
      <c r="D5057" s="58">
        <v>46085.162300000004</v>
      </c>
      <c r="E5057" s="58">
        <v>8640.2511254484452</v>
      </c>
    </row>
    <row r="5058" spans="1:5" x14ac:dyDescent="0.3">
      <c r="A5058" t="s">
        <v>5049</v>
      </c>
      <c r="B5058" t="s">
        <v>11353</v>
      </c>
      <c r="C5058" s="57">
        <v>62662</v>
      </c>
      <c r="D5058" s="58">
        <v>0</v>
      </c>
      <c r="E5058" s="58">
        <v>0</v>
      </c>
    </row>
    <row r="5059" spans="1:5" x14ac:dyDescent="0.3">
      <c r="A5059" t="s">
        <v>5050</v>
      </c>
      <c r="B5059" t="s">
        <v>11354</v>
      </c>
      <c r="C5059" s="57">
        <v>70176</v>
      </c>
      <c r="D5059" s="58">
        <v>160976.3842</v>
      </c>
      <c r="E5059" s="58">
        <v>247788.2244579409</v>
      </c>
    </row>
    <row r="5060" spans="1:5" x14ac:dyDescent="0.3">
      <c r="A5060" t="s">
        <v>5051</v>
      </c>
      <c r="B5060" t="s">
        <v>11355</v>
      </c>
      <c r="C5060" s="57">
        <v>24597</v>
      </c>
      <c r="D5060" s="58">
        <v>626482.70460000006</v>
      </c>
      <c r="E5060" s="58">
        <v>281691.70687646634</v>
      </c>
    </row>
    <row r="5061" spans="1:5" x14ac:dyDescent="0.3">
      <c r="A5061" t="s">
        <v>5052</v>
      </c>
      <c r="B5061" t="s">
        <v>11356</v>
      </c>
      <c r="C5061" s="57">
        <v>41616</v>
      </c>
      <c r="D5061" s="58">
        <v>0</v>
      </c>
      <c r="E5061" s="58">
        <v>0</v>
      </c>
    </row>
    <row r="5062" spans="1:5" x14ac:dyDescent="0.3">
      <c r="A5062" t="s">
        <v>5053</v>
      </c>
      <c r="B5062" t="s">
        <v>11357</v>
      </c>
      <c r="C5062" s="57">
        <v>41565</v>
      </c>
      <c r="D5062" s="58">
        <v>0</v>
      </c>
      <c r="E5062" s="58">
        <v>36286.999970373254</v>
      </c>
    </row>
    <row r="5063" spans="1:5" x14ac:dyDescent="0.3">
      <c r="A5063" t="s">
        <v>5054</v>
      </c>
      <c r="B5063" t="s">
        <v>11358</v>
      </c>
      <c r="C5063" s="57">
        <v>70176</v>
      </c>
      <c r="D5063" s="58">
        <v>0</v>
      </c>
      <c r="E5063" s="58">
        <v>0</v>
      </c>
    </row>
    <row r="5064" spans="1:5" x14ac:dyDescent="0.3">
      <c r="A5064" t="s">
        <v>5055</v>
      </c>
      <c r="B5064" t="s">
        <v>11359</v>
      </c>
      <c r="C5064" s="57">
        <v>69447</v>
      </c>
      <c r="D5064" s="58">
        <v>0</v>
      </c>
      <c r="E5064" s="58">
        <v>0</v>
      </c>
    </row>
    <row r="5065" spans="1:5" x14ac:dyDescent="0.3">
      <c r="A5065" t="s">
        <v>5056</v>
      </c>
      <c r="B5065" t="s">
        <v>11360</v>
      </c>
      <c r="C5065" s="57">
        <v>41407</v>
      </c>
      <c r="D5065" s="58">
        <v>0</v>
      </c>
      <c r="E5065" s="58">
        <v>0</v>
      </c>
    </row>
    <row r="5066" spans="1:5" x14ac:dyDescent="0.3">
      <c r="A5066" t="s">
        <v>5057</v>
      </c>
      <c r="B5066" t="s">
        <v>11361</v>
      </c>
      <c r="C5066" s="57">
        <v>41797</v>
      </c>
      <c r="D5066" s="58">
        <v>0</v>
      </c>
      <c r="E5066" s="58">
        <v>0</v>
      </c>
    </row>
    <row r="5067" spans="1:5" x14ac:dyDescent="0.3">
      <c r="A5067" t="s">
        <v>5058</v>
      </c>
      <c r="B5067" t="s">
        <v>11362</v>
      </c>
      <c r="C5067" s="57">
        <v>62662</v>
      </c>
      <c r="D5067" s="58">
        <v>402547.46780000004</v>
      </c>
      <c r="E5067" s="58">
        <v>302439.61073834874</v>
      </c>
    </row>
    <row r="5068" spans="1:5" x14ac:dyDescent="0.3">
      <c r="A5068" t="s">
        <v>5059</v>
      </c>
      <c r="B5068" t="s">
        <v>11363</v>
      </c>
      <c r="C5068" s="57">
        <v>70176</v>
      </c>
      <c r="D5068" s="58">
        <v>82540.960500000001</v>
      </c>
      <c r="E5068" s="58">
        <v>206574.9457543304</v>
      </c>
    </row>
    <row r="5069" spans="1:5" x14ac:dyDescent="0.3">
      <c r="A5069" t="s">
        <v>5060</v>
      </c>
      <c r="B5069" t="s">
        <v>11364</v>
      </c>
      <c r="C5069" s="57">
        <v>40632</v>
      </c>
      <c r="D5069" s="58">
        <v>0</v>
      </c>
      <c r="E5069" s="58">
        <v>0</v>
      </c>
    </row>
    <row r="5070" spans="1:5" x14ac:dyDescent="0.3">
      <c r="A5070" t="s">
        <v>5061</v>
      </c>
      <c r="B5070" t="s">
        <v>11365</v>
      </c>
      <c r="C5070" s="57">
        <v>40517</v>
      </c>
      <c r="D5070" s="58">
        <v>33192</v>
      </c>
      <c r="E5070" s="58">
        <v>16237.713321963456</v>
      </c>
    </row>
    <row r="5071" spans="1:5" x14ac:dyDescent="0.3">
      <c r="A5071" t="s">
        <v>5062</v>
      </c>
      <c r="B5071" t="s">
        <v>11366</v>
      </c>
      <c r="C5071" s="57">
        <v>41516</v>
      </c>
      <c r="D5071" s="58">
        <v>62696</v>
      </c>
      <c r="E5071" s="58">
        <v>42887.905259434636</v>
      </c>
    </row>
    <row r="5072" spans="1:5" x14ac:dyDescent="0.3">
      <c r="A5072" t="s">
        <v>5063</v>
      </c>
      <c r="B5072" t="s">
        <v>11367</v>
      </c>
      <c r="C5072" s="57">
        <v>75934</v>
      </c>
      <c r="D5072" s="58">
        <v>7101.2546000000002</v>
      </c>
      <c r="E5072" s="58">
        <v>0</v>
      </c>
    </row>
    <row r="5073" spans="1:5" x14ac:dyDescent="0.3">
      <c r="A5073" t="s">
        <v>5064</v>
      </c>
      <c r="B5073" t="s">
        <v>11368</v>
      </c>
      <c r="C5073" s="57">
        <v>69447</v>
      </c>
      <c r="D5073" s="58">
        <v>0</v>
      </c>
      <c r="E5073" s="58">
        <v>0</v>
      </c>
    </row>
    <row r="5074" spans="1:5" x14ac:dyDescent="0.3">
      <c r="A5074" t="s">
        <v>5065</v>
      </c>
      <c r="B5074" t="s">
        <v>11369</v>
      </c>
      <c r="C5074" s="57">
        <v>41407</v>
      </c>
      <c r="D5074" s="58">
        <v>0</v>
      </c>
      <c r="E5074" s="58">
        <v>0</v>
      </c>
    </row>
    <row r="5075" spans="1:5" x14ac:dyDescent="0.3">
      <c r="A5075" t="s">
        <v>5066</v>
      </c>
      <c r="B5075" t="s">
        <v>11370</v>
      </c>
      <c r="C5075" s="57">
        <v>41797</v>
      </c>
      <c r="D5075" s="58">
        <v>0</v>
      </c>
      <c r="E5075" s="58">
        <v>0</v>
      </c>
    </row>
    <row r="5076" spans="1:5" x14ac:dyDescent="0.3">
      <c r="A5076" t="s">
        <v>5067</v>
      </c>
      <c r="B5076" t="s">
        <v>11371</v>
      </c>
      <c r="C5076" s="57">
        <v>62662</v>
      </c>
      <c r="D5076" s="58">
        <v>68421.050799999997</v>
      </c>
      <c r="E5076" s="58">
        <v>17259.954685794753</v>
      </c>
    </row>
    <row r="5077" spans="1:5" x14ac:dyDescent="0.3">
      <c r="A5077" t="s">
        <v>5068</v>
      </c>
      <c r="B5077" t="s">
        <v>11372</v>
      </c>
      <c r="C5077" s="57">
        <v>70176</v>
      </c>
      <c r="D5077" s="58">
        <v>384901.66560000001</v>
      </c>
      <c r="E5077" s="58">
        <v>283987.8972766301</v>
      </c>
    </row>
    <row r="5078" spans="1:5" x14ac:dyDescent="0.3">
      <c r="A5078" t="s">
        <v>5069</v>
      </c>
      <c r="B5078" t="s">
        <v>11373</v>
      </c>
      <c r="C5078" s="57">
        <v>40517</v>
      </c>
      <c r="D5078" s="58">
        <v>452330.41000000003</v>
      </c>
      <c r="E5078" s="58">
        <v>357476.26386442163</v>
      </c>
    </row>
    <row r="5079" spans="1:5" x14ac:dyDescent="0.3">
      <c r="A5079" t="s">
        <v>5070</v>
      </c>
      <c r="B5079" t="s">
        <v>11374</v>
      </c>
      <c r="C5079" s="57">
        <v>62662</v>
      </c>
      <c r="D5079" s="58">
        <v>66697.979000000007</v>
      </c>
      <c r="E5079" s="58">
        <v>80659.466808437268</v>
      </c>
    </row>
    <row r="5080" spans="1:5" x14ac:dyDescent="0.3">
      <c r="A5080" t="s">
        <v>5071</v>
      </c>
      <c r="B5080" t="s">
        <v>11375</v>
      </c>
      <c r="C5080" s="57">
        <v>70176</v>
      </c>
      <c r="D5080" s="58">
        <v>357561.69920000003</v>
      </c>
      <c r="E5080" s="58">
        <v>186479.4270844408</v>
      </c>
    </row>
    <row r="5081" spans="1:5" x14ac:dyDescent="0.3">
      <c r="A5081" t="s">
        <v>5072</v>
      </c>
      <c r="B5081" t="s">
        <v>11376</v>
      </c>
      <c r="C5081" s="57">
        <v>24597</v>
      </c>
      <c r="D5081" s="58">
        <v>19590.775600000001</v>
      </c>
      <c r="E5081" s="58">
        <v>100385.12930648839</v>
      </c>
    </row>
    <row r="5082" spans="1:5" x14ac:dyDescent="0.3">
      <c r="A5082" t="s">
        <v>5073</v>
      </c>
      <c r="B5082" t="s">
        <v>11377</v>
      </c>
      <c r="C5082" s="57">
        <v>41616</v>
      </c>
      <c r="D5082" s="58">
        <v>37130.907999999996</v>
      </c>
      <c r="E5082" s="58">
        <v>0</v>
      </c>
    </row>
    <row r="5083" spans="1:5" x14ac:dyDescent="0.3">
      <c r="A5083" t="s">
        <v>5074</v>
      </c>
      <c r="B5083" t="s">
        <v>11377</v>
      </c>
      <c r="C5083" s="57">
        <v>41616</v>
      </c>
      <c r="D5083" s="58">
        <v>0</v>
      </c>
      <c r="E5083" s="58">
        <v>0</v>
      </c>
    </row>
    <row r="5084" spans="1:5" x14ac:dyDescent="0.3">
      <c r="A5084" t="s">
        <v>5075</v>
      </c>
      <c r="B5084" t="s">
        <v>11378</v>
      </c>
      <c r="C5084" s="57">
        <v>62662</v>
      </c>
      <c r="D5084" s="58">
        <v>11064</v>
      </c>
      <c r="E5084" s="58">
        <v>0</v>
      </c>
    </row>
    <row r="5085" spans="1:5" x14ac:dyDescent="0.3">
      <c r="A5085" t="s">
        <v>5076</v>
      </c>
      <c r="B5085" t="s">
        <v>11379</v>
      </c>
      <c r="C5085" s="57">
        <v>70176</v>
      </c>
      <c r="D5085" s="58">
        <v>243107.36540000001</v>
      </c>
      <c r="E5085" s="58">
        <v>237863.75051360892</v>
      </c>
    </row>
    <row r="5086" spans="1:5" x14ac:dyDescent="0.3">
      <c r="A5086" t="s">
        <v>5077</v>
      </c>
      <c r="B5086" t="s">
        <v>11380</v>
      </c>
      <c r="C5086" s="57">
        <v>24597</v>
      </c>
      <c r="D5086" s="58">
        <v>262444.73239999998</v>
      </c>
      <c r="E5086" s="58">
        <v>316011.27748830995</v>
      </c>
    </row>
    <row r="5087" spans="1:5" x14ac:dyDescent="0.3">
      <c r="A5087" t="s">
        <v>5078</v>
      </c>
      <c r="B5087" t="s">
        <v>11381</v>
      </c>
      <c r="C5087" s="57">
        <v>41616</v>
      </c>
      <c r="D5087" s="58">
        <v>0</v>
      </c>
      <c r="E5087" s="58">
        <v>0</v>
      </c>
    </row>
    <row r="5088" spans="1:5" x14ac:dyDescent="0.3">
      <c r="A5088" t="s">
        <v>5079</v>
      </c>
      <c r="B5088" t="s">
        <v>11382</v>
      </c>
      <c r="C5088" s="57">
        <v>62662</v>
      </c>
      <c r="D5088" s="58">
        <v>69948.619000000006</v>
      </c>
      <c r="E5088" s="58">
        <v>0</v>
      </c>
    </row>
    <row r="5089" spans="1:5" x14ac:dyDescent="0.3">
      <c r="A5089" t="s">
        <v>5080</v>
      </c>
      <c r="B5089" t="s">
        <v>11383</v>
      </c>
      <c r="C5089" s="57">
        <v>70176</v>
      </c>
      <c r="D5089" s="58">
        <v>605758.08080000011</v>
      </c>
      <c r="E5089" s="58">
        <v>368402.43160748278</v>
      </c>
    </row>
    <row r="5090" spans="1:5" x14ac:dyDescent="0.3">
      <c r="A5090" t="s">
        <v>5081</v>
      </c>
      <c r="B5090" t="s">
        <v>11384</v>
      </c>
      <c r="C5090" s="57">
        <v>24597</v>
      </c>
      <c r="D5090" s="58">
        <v>1749214.2356</v>
      </c>
      <c r="E5090" s="58">
        <v>848465.46887125145</v>
      </c>
    </row>
    <row r="5091" spans="1:5" x14ac:dyDescent="0.3">
      <c r="A5091" t="s">
        <v>5082</v>
      </c>
      <c r="B5091" t="s">
        <v>11385</v>
      </c>
      <c r="C5091" s="57">
        <v>41616</v>
      </c>
      <c r="D5091" s="58">
        <v>0</v>
      </c>
      <c r="E5091" s="58">
        <v>0</v>
      </c>
    </row>
    <row r="5092" spans="1:5" x14ac:dyDescent="0.3">
      <c r="A5092" t="s">
        <v>5083</v>
      </c>
      <c r="B5092" t="s">
        <v>11386</v>
      </c>
      <c r="C5092" s="57">
        <v>77195</v>
      </c>
      <c r="D5092" s="58">
        <v>85076.607199999984</v>
      </c>
      <c r="E5092" s="58">
        <v>86325.457885351439</v>
      </c>
    </row>
    <row r="5093" spans="1:5" x14ac:dyDescent="0.3">
      <c r="A5093" t="s">
        <v>5084</v>
      </c>
      <c r="B5093" t="s">
        <v>11387</v>
      </c>
      <c r="C5093" s="57">
        <v>70176</v>
      </c>
      <c r="D5093" s="58">
        <v>204952.48499999999</v>
      </c>
      <c r="E5093" s="58">
        <v>200549.37228812886</v>
      </c>
    </row>
    <row r="5094" spans="1:5" x14ac:dyDescent="0.3">
      <c r="A5094" t="s">
        <v>5085</v>
      </c>
      <c r="B5094" t="s">
        <v>11388</v>
      </c>
      <c r="C5094" s="57">
        <v>24597</v>
      </c>
      <c r="D5094" s="58">
        <v>378414.39079999999</v>
      </c>
      <c r="E5094" s="58">
        <v>292042.54279666761</v>
      </c>
    </row>
    <row r="5095" spans="1:5" x14ac:dyDescent="0.3">
      <c r="A5095" t="s">
        <v>5086</v>
      </c>
      <c r="B5095" t="s">
        <v>11389</v>
      </c>
      <c r="C5095" s="57">
        <v>40378</v>
      </c>
      <c r="D5095" s="58">
        <v>9846.1452000000008</v>
      </c>
      <c r="E5095" s="58">
        <v>3888.6266955793535</v>
      </c>
    </row>
    <row r="5096" spans="1:5" x14ac:dyDescent="0.3">
      <c r="A5096" t="s">
        <v>5087</v>
      </c>
      <c r="B5096" t="s">
        <v>11390</v>
      </c>
      <c r="C5096" s="57">
        <v>41616</v>
      </c>
      <c r="D5096" s="58">
        <v>0</v>
      </c>
      <c r="E5096" s="58">
        <v>0</v>
      </c>
    </row>
    <row r="5097" spans="1:5" x14ac:dyDescent="0.3">
      <c r="A5097" t="s">
        <v>5088</v>
      </c>
      <c r="B5097" t="s">
        <v>11391</v>
      </c>
      <c r="C5097" s="57">
        <v>62662</v>
      </c>
      <c r="D5097" s="58">
        <v>934787.01320000004</v>
      </c>
      <c r="E5097" s="58">
        <v>815096.22314538166</v>
      </c>
    </row>
    <row r="5098" spans="1:5" x14ac:dyDescent="0.3">
      <c r="A5098" t="s">
        <v>5089</v>
      </c>
      <c r="B5098" t="s">
        <v>11391</v>
      </c>
      <c r="C5098" s="57">
        <v>62662</v>
      </c>
      <c r="D5098" s="58">
        <v>487244.67400000006</v>
      </c>
      <c r="E5098" s="58">
        <v>347931.91987447924</v>
      </c>
    </row>
    <row r="5099" spans="1:5" x14ac:dyDescent="0.3">
      <c r="A5099" t="s">
        <v>5090</v>
      </c>
      <c r="B5099" t="s">
        <v>11392</v>
      </c>
      <c r="C5099" s="57">
        <v>70176</v>
      </c>
      <c r="D5099" s="58">
        <v>146396.9283</v>
      </c>
      <c r="E5099" s="58">
        <v>189951.96558670187</v>
      </c>
    </row>
    <row r="5100" spans="1:5" x14ac:dyDescent="0.3">
      <c r="A5100" t="s">
        <v>5091</v>
      </c>
      <c r="B5100" t="s">
        <v>11393</v>
      </c>
      <c r="C5100" s="57">
        <v>24597</v>
      </c>
      <c r="D5100" s="58">
        <v>1978140.378</v>
      </c>
      <c r="E5100" s="58">
        <v>921594.25306975562</v>
      </c>
    </row>
    <row r="5101" spans="1:5" x14ac:dyDescent="0.3">
      <c r="A5101" t="s">
        <v>5092</v>
      </c>
      <c r="B5101" t="s">
        <v>11394</v>
      </c>
      <c r="C5101" s="57">
        <v>40378</v>
      </c>
      <c r="D5101" s="58">
        <v>0</v>
      </c>
      <c r="E5101" s="58">
        <v>0</v>
      </c>
    </row>
    <row r="5102" spans="1:5" x14ac:dyDescent="0.3">
      <c r="A5102" t="s">
        <v>5093</v>
      </c>
      <c r="B5102" t="s">
        <v>11395</v>
      </c>
      <c r="C5102" s="57">
        <v>62662</v>
      </c>
      <c r="D5102" s="58">
        <v>94508.805000000008</v>
      </c>
      <c r="E5102" s="58">
        <v>8789.220972438934</v>
      </c>
    </row>
    <row r="5103" spans="1:5" x14ac:dyDescent="0.3">
      <c r="A5103" t="s">
        <v>5094</v>
      </c>
      <c r="B5103" t="s">
        <v>11396</v>
      </c>
      <c r="C5103" s="57">
        <v>70176</v>
      </c>
      <c r="D5103" s="58">
        <v>111366.652</v>
      </c>
      <c r="E5103" s="58">
        <v>193296.08180707463</v>
      </c>
    </row>
    <row r="5104" spans="1:5" x14ac:dyDescent="0.3">
      <c r="A5104" t="s">
        <v>5095</v>
      </c>
      <c r="B5104" t="s">
        <v>11397</v>
      </c>
      <c r="C5104" s="57">
        <v>24597</v>
      </c>
      <c r="D5104" s="58">
        <v>1030851.1100000001</v>
      </c>
      <c r="E5104" s="58">
        <v>833753.41225812165</v>
      </c>
    </row>
    <row r="5105" spans="1:5" x14ac:dyDescent="0.3">
      <c r="A5105" t="s">
        <v>5096</v>
      </c>
      <c r="B5105" t="s">
        <v>11398</v>
      </c>
      <c r="C5105" s="57">
        <v>40378</v>
      </c>
      <c r="D5105" s="58">
        <v>224803.5625</v>
      </c>
      <c r="E5105" s="58">
        <v>247099.88102701932</v>
      </c>
    </row>
    <row r="5106" spans="1:5" x14ac:dyDescent="0.3">
      <c r="A5106" t="s">
        <v>5097</v>
      </c>
      <c r="B5106" t="s">
        <v>11399</v>
      </c>
      <c r="C5106" s="57">
        <v>62662</v>
      </c>
      <c r="D5106" s="58">
        <v>212456.08359999998</v>
      </c>
      <c r="E5106" s="58">
        <v>146925.36426282782</v>
      </c>
    </row>
    <row r="5107" spans="1:5" x14ac:dyDescent="0.3">
      <c r="A5107" t="s">
        <v>5098</v>
      </c>
      <c r="B5107" t="s">
        <v>11400</v>
      </c>
      <c r="C5107" s="57">
        <v>40378</v>
      </c>
      <c r="D5107" s="58">
        <v>0</v>
      </c>
      <c r="E5107" s="58">
        <v>0</v>
      </c>
    </row>
    <row r="5108" spans="1:5" x14ac:dyDescent="0.3">
      <c r="A5108" t="s">
        <v>5099</v>
      </c>
      <c r="B5108" t="s">
        <v>11401</v>
      </c>
      <c r="C5108" s="57">
        <v>41616</v>
      </c>
      <c r="D5108" s="58">
        <v>0</v>
      </c>
      <c r="E5108" s="58">
        <v>0</v>
      </c>
    </row>
    <row r="5109" spans="1:5" x14ac:dyDescent="0.3">
      <c r="A5109" t="s">
        <v>5100</v>
      </c>
      <c r="B5109" t="s">
        <v>11402</v>
      </c>
      <c r="C5109" s="57">
        <v>24597</v>
      </c>
      <c r="D5109" s="58">
        <v>92080.3462</v>
      </c>
      <c r="E5109" s="58">
        <v>60712.917985538144</v>
      </c>
    </row>
    <row r="5110" spans="1:5" x14ac:dyDescent="0.3">
      <c r="A5110" t="s">
        <v>5101</v>
      </c>
      <c r="B5110" t="s">
        <v>11403</v>
      </c>
      <c r="C5110" s="57">
        <v>24597</v>
      </c>
      <c r="D5110" s="58">
        <v>487262.84900000005</v>
      </c>
      <c r="E5110" s="58">
        <v>394497.83928719629</v>
      </c>
    </row>
    <row r="5111" spans="1:5" x14ac:dyDescent="0.3">
      <c r="A5111" t="s">
        <v>5102</v>
      </c>
      <c r="B5111" t="s">
        <v>11404</v>
      </c>
      <c r="C5111" s="57">
        <v>24597</v>
      </c>
      <c r="D5111" s="58">
        <v>494067.83280000003</v>
      </c>
      <c r="E5111" s="58">
        <v>357414.62116911524</v>
      </c>
    </row>
    <row r="5112" spans="1:5" x14ac:dyDescent="0.3">
      <c r="A5112" t="s">
        <v>5103</v>
      </c>
      <c r="B5112" t="s">
        <v>11405</v>
      </c>
      <c r="C5112" s="57">
        <v>40378</v>
      </c>
      <c r="D5112" s="58">
        <v>65104.040400000005</v>
      </c>
      <c r="E5112" s="58">
        <v>8239.5736059567807</v>
      </c>
    </row>
    <row r="5113" spans="1:5" x14ac:dyDescent="0.3">
      <c r="A5113" t="s">
        <v>5104</v>
      </c>
      <c r="B5113" t="s">
        <v>11406</v>
      </c>
      <c r="C5113" s="57">
        <v>41572</v>
      </c>
      <c r="D5113" s="58">
        <v>0</v>
      </c>
      <c r="E5113" s="58">
        <v>0</v>
      </c>
    </row>
    <row r="5114" spans="1:5" x14ac:dyDescent="0.3">
      <c r="A5114" t="s">
        <v>5105</v>
      </c>
      <c r="B5114" t="s">
        <v>11407</v>
      </c>
      <c r="C5114" s="57">
        <v>24597</v>
      </c>
      <c r="D5114" s="58">
        <v>111062.8959</v>
      </c>
      <c r="E5114" s="58">
        <v>258770.89800503291</v>
      </c>
    </row>
    <row r="5115" spans="1:5" x14ac:dyDescent="0.3">
      <c r="A5115" t="s">
        <v>5106</v>
      </c>
      <c r="B5115" t="s">
        <v>11408</v>
      </c>
      <c r="C5115" s="57">
        <v>24597</v>
      </c>
      <c r="D5115" s="58">
        <v>0</v>
      </c>
      <c r="E5115" s="58">
        <v>0</v>
      </c>
    </row>
    <row r="5116" spans="1:5" x14ac:dyDescent="0.3">
      <c r="A5116" t="s">
        <v>5107</v>
      </c>
      <c r="B5116" t="s">
        <v>11409</v>
      </c>
      <c r="C5116" s="57">
        <v>69669</v>
      </c>
      <c r="D5116" s="58">
        <v>9220</v>
      </c>
      <c r="E5116" s="58">
        <v>0</v>
      </c>
    </row>
    <row r="5117" spans="1:5" x14ac:dyDescent="0.3">
      <c r="A5117" t="s">
        <v>5108</v>
      </c>
      <c r="B5117" t="s">
        <v>11410</v>
      </c>
      <c r="C5117" s="57">
        <v>24597</v>
      </c>
      <c r="D5117" s="58">
        <v>29445.893100000001</v>
      </c>
      <c r="E5117" s="58">
        <v>187219.13942811769</v>
      </c>
    </row>
    <row r="5118" spans="1:5" x14ac:dyDescent="0.3">
      <c r="A5118" t="s">
        <v>5109</v>
      </c>
      <c r="B5118" t="s">
        <v>11411</v>
      </c>
      <c r="C5118" s="57">
        <v>24597</v>
      </c>
      <c r="D5118" s="58">
        <v>44256</v>
      </c>
      <c r="E5118" s="58">
        <v>53552.091547443539</v>
      </c>
    </row>
    <row r="5119" spans="1:5" x14ac:dyDescent="0.3">
      <c r="A5119" t="s">
        <v>5110</v>
      </c>
      <c r="B5119" t="s">
        <v>11412</v>
      </c>
      <c r="C5119" s="57">
        <v>24597</v>
      </c>
      <c r="D5119" s="58">
        <v>203392.25840000002</v>
      </c>
      <c r="E5119" s="58">
        <v>216889.823435603</v>
      </c>
    </row>
    <row r="5120" spans="1:5" x14ac:dyDescent="0.3">
      <c r="A5120" t="s">
        <v>5111</v>
      </c>
      <c r="B5120" t="s">
        <v>11413</v>
      </c>
      <c r="C5120" s="57">
        <v>40378</v>
      </c>
      <c r="D5120" s="58">
        <v>609626.96600000001</v>
      </c>
      <c r="E5120" s="58">
        <v>317547.20797969465</v>
      </c>
    </row>
    <row r="5121" spans="1:5" x14ac:dyDescent="0.3">
      <c r="A5121" t="s">
        <v>5112</v>
      </c>
      <c r="B5121" t="s">
        <v>11414</v>
      </c>
      <c r="C5121" s="57">
        <v>41775</v>
      </c>
      <c r="D5121" s="58">
        <v>0</v>
      </c>
      <c r="E5121" s="58">
        <v>0</v>
      </c>
    </row>
    <row r="5122" spans="1:5" x14ac:dyDescent="0.3">
      <c r="A5122" t="s">
        <v>5113</v>
      </c>
      <c r="B5122" t="s">
        <v>11415</v>
      </c>
      <c r="C5122" s="57">
        <v>69669</v>
      </c>
      <c r="D5122" s="58">
        <v>140752.78400000001</v>
      </c>
      <c r="E5122" s="58">
        <v>300775.25796507567</v>
      </c>
    </row>
    <row r="5123" spans="1:5" x14ac:dyDescent="0.3">
      <c r="A5123" t="s">
        <v>5114</v>
      </c>
      <c r="B5123" t="s">
        <v>11416</v>
      </c>
      <c r="C5123" s="57">
        <v>40378</v>
      </c>
      <c r="D5123" s="58">
        <v>20284</v>
      </c>
      <c r="E5123" s="58">
        <v>0</v>
      </c>
    </row>
    <row r="5124" spans="1:5" x14ac:dyDescent="0.3">
      <c r="A5124" t="s">
        <v>5115</v>
      </c>
      <c r="B5124" t="s">
        <v>11417</v>
      </c>
      <c r="C5124" s="57">
        <v>41775</v>
      </c>
      <c r="D5124" s="58">
        <v>139065.32769999999</v>
      </c>
      <c r="E5124" s="58">
        <v>227805.71739611306</v>
      </c>
    </row>
    <row r="5125" spans="1:5" x14ac:dyDescent="0.3">
      <c r="A5125" t="s">
        <v>5116</v>
      </c>
      <c r="B5125" t="s">
        <v>11418</v>
      </c>
      <c r="C5125" s="57">
        <v>69669</v>
      </c>
      <c r="D5125" s="58">
        <v>94940.664000000004</v>
      </c>
      <c r="E5125" s="58">
        <v>126516.49522513064</v>
      </c>
    </row>
    <row r="5126" spans="1:5" x14ac:dyDescent="0.3">
      <c r="A5126" t="s">
        <v>5117</v>
      </c>
      <c r="B5126" t="s">
        <v>11419</v>
      </c>
      <c r="C5126" s="57">
        <v>41488</v>
      </c>
      <c r="D5126" s="58">
        <v>28194.432800000002</v>
      </c>
      <c r="E5126" s="58">
        <v>0</v>
      </c>
    </row>
    <row r="5127" spans="1:5" x14ac:dyDescent="0.3">
      <c r="A5127" t="s">
        <v>5118</v>
      </c>
      <c r="B5127" t="s">
        <v>11420</v>
      </c>
      <c r="C5127" s="57">
        <v>41691</v>
      </c>
      <c r="D5127" s="58">
        <v>34288.825000000004</v>
      </c>
      <c r="E5127" s="58">
        <v>30143.278004834407</v>
      </c>
    </row>
    <row r="5128" spans="1:5" x14ac:dyDescent="0.3">
      <c r="A5128" t="s">
        <v>5119</v>
      </c>
      <c r="B5128" t="s">
        <v>11420</v>
      </c>
      <c r="C5128" s="57">
        <v>41691</v>
      </c>
      <c r="D5128" s="58">
        <v>0</v>
      </c>
      <c r="E5128" s="58">
        <v>1130.1160806175137</v>
      </c>
    </row>
    <row r="5129" spans="1:5" x14ac:dyDescent="0.3">
      <c r="A5129" t="s">
        <v>5120</v>
      </c>
      <c r="B5129" t="s">
        <v>11420</v>
      </c>
      <c r="C5129" s="57">
        <v>41691</v>
      </c>
      <c r="D5129" s="58">
        <v>10286.647500000001</v>
      </c>
      <c r="E5129" s="58">
        <v>18595.546417433634</v>
      </c>
    </row>
    <row r="5130" spans="1:5" x14ac:dyDescent="0.3">
      <c r="A5130" t="s">
        <v>5121</v>
      </c>
      <c r="B5130" t="s">
        <v>11420</v>
      </c>
      <c r="C5130" s="57">
        <v>41691</v>
      </c>
      <c r="D5130" s="58">
        <v>10286.647500000001</v>
      </c>
      <c r="E5130" s="58">
        <v>17146.943077733002</v>
      </c>
    </row>
    <row r="5131" spans="1:5" x14ac:dyDescent="0.3">
      <c r="A5131" t="s">
        <v>5122</v>
      </c>
      <c r="B5131" t="s">
        <v>11421</v>
      </c>
      <c r="C5131" s="57">
        <v>41471</v>
      </c>
      <c r="D5131" s="58">
        <v>13759.950400000002</v>
      </c>
      <c r="E5131" s="58">
        <v>17727.411791868359</v>
      </c>
    </row>
    <row r="5132" spans="1:5" x14ac:dyDescent="0.3">
      <c r="A5132" t="s">
        <v>5123</v>
      </c>
      <c r="B5132" t="s">
        <v>11422</v>
      </c>
      <c r="C5132" s="57">
        <v>41401</v>
      </c>
      <c r="D5132" s="58">
        <v>3460.1413000000002</v>
      </c>
      <c r="E5132" s="58">
        <v>174.65430336816118</v>
      </c>
    </row>
    <row r="5133" spans="1:5" x14ac:dyDescent="0.3">
      <c r="A5133" t="s">
        <v>5124</v>
      </c>
      <c r="B5133" t="s">
        <v>11423</v>
      </c>
      <c r="C5133" s="57">
        <v>41516</v>
      </c>
      <c r="D5133" s="58">
        <v>50435.945599999999</v>
      </c>
      <c r="E5133" s="58">
        <v>31098.739782083758</v>
      </c>
    </row>
    <row r="5134" spans="1:5" x14ac:dyDescent="0.3">
      <c r="A5134" t="s">
        <v>5125</v>
      </c>
      <c r="B5134" t="s">
        <v>11424</v>
      </c>
      <c r="C5134" s="57">
        <v>41544</v>
      </c>
      <c r="D5134" s="58">
        <v>40677.708000000006</v>
      </c>
      <c r="E5134" s="58">
        <v>0</v>
      </c>
    </row>
    <row r="5135" spans="1:5" x14ac:dyDescent="0.3">
      <c r="A5135" t="s">
        <v>5126</v>
      </c>
      <c r="B5135" t="s">
        <v>11425</v>
      </c>
      <c r="C5135" s="57">
        <v>41471</v>
      </c>
      <c r="D5135" s="58">
        <v>22253.866800000003</v>
      </c>
      <c r="E5135" s="58">
        <v>0</v>
      </c>
    </row>
    <row r="5136" spans="1:5" x14ac:dyDescent="0.3">
      <c r="A5136" t="s">
        <v>5127</v>
      </c>
      <c r="B5136" t="s">
        <v>11426</v>
      </c>
      <c r="C5136" s="57">
        <v>41496</v>
      </c>
      <c r="D5136" s="58">
        <v>0</v>
      </c>
      <c r="E5136" s="58">
        <v>0</v>
      </c>
    </row>
    <row r="5137" spans="1:5" x14ac:dyDescent="0.3">
      <c r="A5137" t="s">
        <v>5128</v>
      </c>
      <c r="B5137" t="s">
        <v>11427</v>
      </c>
      <c r="C5137" s="57">
        <v>28601</v>
      </c>
      <c r="D5137" s="58">
        <v>0</v>
      </c>
      <c r="E5137" s="58">
        <v>0</v>
      </c>
    </row>
    <row r="5138" spans="1:5" x14ac:dyDescent="0.3">
      <c r="A5138" t="s">
        <v>5129</v>
      </c>
      <c r="B5138" t="s">
        <v>11427</v>
      </c>
      <c r="C5138" s="57">
        <v>28601</v>
      </c>
      <c r="D5138" s="58">
        <v>0</v>
      </c>
      <c r="E5138" s="58">
        <v>4679.7079520116122</v>
      </c>
    </row>
    <row r="5139" spans="1:5" x14ac:dyDescent="0.3">
      <c r="A5139" t="s">
        <v>5130</v>
      </c>
      <c r="B5139" t="s">
        <v>11428</v>
      </c>
      <c r="C5139" s="57">
        <v>41376</v>
      </c>
      <c r="D5139" s="58">
        <v>39138.337700000004</v>
      </c>
      <c r="E5139" s="58">
        <v>19730.799389326676</v>
      </c>
    </row>
    <row r="5140" spans="1:5" x14ac:dyDescent="0.3">
      <c r="A5140" t="s">
        <v>5131</v>
      </c>
      <c r="B5140" t="s">
        <v>11429</v>
      </c>
      <c r="C5140" s="57">
        <v>41775</v>
      </c>
      <c r="D5140" s="58">
        <v>651470.34900000005</v>
      </c>
      <c r="E5140" s="58">
        <v>587388.10668350372</v>
      </c>
    </row>
    <row r="5141" spans="1:5" x14ac:dyDescent="0.3">
      <c r="A5141" t="s">
        <v>5132</v>
      </c>
      <c r="B5141" t="s">
        <v>11430</v>
      </c>
      <c r="C5141" s="57">
        <v>13683</v>
      </c>
      <c r="D5141" s="58">
        <v>0</v>
      </c>
      <c r="E5141" s="58">
        <v>0</v>
      </c>
    </row>
    <row r="5142" spans="1:5" x14ac:dyDescent="0.3">
      <c r="A5142" t="s">
        <v>5133</v>
      </c>
      <c r="B5142" t="s">
        <v>11431</v>
      </c>
      <c r="C5142" s="57">
        <v>28601</v>
      </c>
      <c r="D5142" s="58">
        <v>0</v>
      </c>
      <c r="E5142" s="58">
        <v>0</v>
      </c>
    </row>
    <row r="5143" spans="1:5" x14ac:dyDescent="0.3">
      <c r="A5143" t="s">
        <v>5134</v>
      </c>
      <c r="B5143" t="s">
        <v>11432</v>
      </c>
      <c r="C5143" s="57">
        <v>41604</v>
      </c>
      <c r="D5143" s="58">
        <v>83348.9378</v>
      </c>
      <c r="E5143" s="58">
        <v>65747.071435561607</v>
      </c>
    </row>
    <row r="5144" spans="1:5" x14ac:dyDescent="0.3">
      <c r="A5144" t="s">
        <v>5135</v>
      </c>
      <c r="B5144" t="s">
        <v>11433</v>
      </c>
      <c r="C5144" s="57">
        <v>41438</v>
      </c>
      <c r="D5144" s="58">
        <v>0</v>
      </c>
      <c r="E5144" s="58">
        <v>0</v>
      </c>
    </row>
    <row r="5145" spans="1:5" x14ac:dyDescent="0.3">
      <c r="A5145" t="s">
        <v>5136</v>
      </c>
      <c r="B5145" t="s">
        <v>11434</v>
      </c>
      <c r="C5145" s="57">
        <v>11764</v>
      </c>
      <c r="D5145" s="58">
        <v>0</v>
      </c>
      <c r="E5145" s="58">
        <v>4135.1974768049931</v>
      </c>
    </row>
    <row r="5146" spans="1:5" x14ac:dyDescent="0.3">
      <c r="A5146" t="s">
        <v>5137</v>
      </c>
      <c r="B5146" t="s">
        <v>11435</v>
      </c>
      <c r="C5146" s="57">
        <v>41816</v>
      </c>
      <c r="D5146" s="58">
        <v>43106.023200000003</v>
      </c>
      <c r="E5146" s="58">
        <v>667.79586581943988</v>
      </c>
    </row>
    <row r="5147" spans="1:5" x14ac:dyDescent="0.3">
      <c r="A5147" t="s">
        <v>5138</v>
      </c>
      <c r="B5147" t="s">
        <v>11436</v>
      </c>
      <c r="C5147" s="57">
        <v>41434</v>
      </c>
      <c r="D5147" s="58">
        <v>0</v>
      </c>
      <c r="E5147" s="58">
        <v>0</v>
      </c>
    </row>
    <row r="5148" spans="1:5" x14ac:dyDescent="0.3">
      <c r="A5148" t="s">
        <v>5139</v>
      </c>
      <c r="B5148" t="s">
        <v>11437</v>
      </c>
      <c r="C5148" s="57">
        <v>41401</v>
      </c>
      <c r="D5148" s="58">
        <v>48344.088800000005</v>
      </c>
      <c r="E5148" s="58">
        <v>2671.1834632777595</v>
      </c>
    </row>
    <row r="5149" spans="1:5" x14ac:dyDescent="0.3">
      <c r="A5149" t="s">
        <v>5140</v>
      </c>
      <c r="B5149" t="s">
        <v>11437</v>
      </c>
      <c r="C5149" s="57">
        <v>41401</v>
      </c>
      <c r="D5149" s="58">
        <v>3453.1492000000007</v>
      </c>
      <c r="E5149" s="58">
        <v>0</v>
      </c>
    </row>
    <row r="5150" spans="1:5" x14ac:dyDescent="0.3">
      <c r="A5150" t="s">
        <v>5141</v>
      </c>
      <c r="B5150" t="s">
        <v>11438</v>
      </c>
      <c r="C5150" s="57">
        <v>83280</v>
      </c>
      <c r="D5150" s="58">
        <v>157510.40540000002</v>
      </c>
      <c r="E5150" s="58">
        <v>60666.685964058335</v>
      </c>
    </row>
    <row r="5151" spans="1:5" x14ac:dyDescent="0.3">
      <c r="A5151" t="s">
        <v>5142</v>
      </c>
      <c r="B5151" t="s">
        <v>11439</v>
      </c>
      <c r="C5151" s="57">
        <v>41544</v>
      </c>
      <c r="D5151" s="58">
        <v>0</v>
      </c>
      <c r="E5151" s="58">
        <v>0</v>
      </c>
    </row>
    <row r="5152" spans="1:5" x14ac:dyDescent="0.3">
      <c r="A5152" t="s">
        <v>5143</v>
      </c>
      <c r="B5152" t="s">
        <v>11440</v>
      </c>
      <c r="C5152" s="57">
        <v>31384</v>
      </c>
      <c r="D5152" s="58">
        <v>0</v>
      </c>
      <c r="E5152" s="58">
        <v>0</v>
      </c>
    </row>
    <row r="5153" spans="1:5" x14ac:dyDescent="0.3">
      <c r="A5153" t="s">
        <v>5144</v>
      </c>
      <c r="B5153" t="s">
        <v>11441</v>
      </c>
      <c r="C5153" s="57">
        <v>41443</v>
      </c>
      <c r="D5153" s="58">
        <v>24169.165300000001</v>
      </c>
      <c r="E5153" s="58">
        <v>0</v>
      </c>
    </row>
    <row r="5154" spans="1:5" x14ac:dyDescent="0.3">
      <c r="A5154" t="s">
        <v>5145</v>
      </c>
      <c r="B5154" t="s">
        <v>11442</v>
      </c>
      <c r="C5154" s="57">
        <v>41557</v>
      </c>
      <c r="D5154" s="58">
        <v>22443.8874</v>
      </c>
      <c r="E5154" s="58">
        <v>1433.1926658740285</v>
      </c>
    </row>
    <row r="5155" spans="1:5" x14ac:dyDescent="0.3">
      <c r="A5155" t="s">
        <v>5146</v>
      </c>
      <c r="B5155" t="s">
        <v>11443</v>
      </c>
      <c r="C5155" s="57">
        <v>29810</v>
      </c>
      <c r="D5155" s="58">
        <v>0</v>
      </c>
      <c r="E5155" s="58">
        <v>0</v>
      </c>
    </row>
    <row r="5156" spans="1:5" x14ac:dyDescent="0.3">
      <c r="A5156" t="s">
        <v>5147</v>
      </c>
      <c r="B5156" t="s">
        <v>11444</v>
      </c>
      <c r="C5156" s="57">
        <v>42567</v>
      </c>
      <c r="D5156" s="58">
        <v>16986.062000000002</v>
      </c>
      <c r="E5156" s="58">
        <v>0</v>
      </c>
    </row>
    <row r="5157" spans="1:5" x14ac:dyDescent="0.3">
      <c r="A5157" t="s">
        <v>5148</v>
      </c>
      <c r="B5157" t="s">
        <v>11445</v>
      </c>
      <c r="C5157" s="57">
        <v>41362</v>
      </c>
      <c r="D5157" s="58">
        <v>0</v>
      </c>
      <c r="E5157" s="58">
        <v>21364.330814946541</v>
      </c>
    </row>
    <row r="5158" spans="1:5" x14ac:dyDescent="0.3">
      <c r="A5158" t="s">
        <v>5149</v>
      </c>
      <c r="B5158" t="s">
        <v>11446</v>
      </c>
      <c r="C5158" s="57">
        <v>40803</v>
      </c>
      <c r="D5158" s="58">
        <v>44639.635300000002</v>
      </c>
      <c r="E5158" s="58">
        <v>87167.908054539032</v>
      </c>
    </row>
    <row r="5159" spans="1:5" x14ac:dyDescent="0.3">
      <c r="A5159" t="s">
        <v>5150</v>
      </c>
      <c r="B5159" t="s">
        <v>11447</v>
      </c>
      <c r="C5159" s="57">
        <v>41438</v>
      </c>
      <c r="D5159" s="58">
        <v>0</v>
      </c>
      <c r="E5159" s="58">
        <v>0</v>
      </c>
    </row>
    <row r="5160" spans="1:5" x14ac:dyDescent="0.3">
      <c r="A5160" t="s">
        <v>5151</v>
      </c>
      <c r="B5160" t="s">
        <v>11448</v>
      </c>
      <c r="C5160" s="57">
        <v>41633</v>
      </c>
      <c r="D5160" s="58">
        <v>7081.512200000001</v>
      </c>
      <c r="E5160" s="58">
        <v>11367.940392757078</v>
      </c>
    </row>
    <row r="5161" spans="1:5" x14ac:dyDescent="0.3">
      <c r="A5161" t="s">
        <v>5152</v>
      </c>
      <c r="B5161" t="s">
        <v>11449</v>
      </c>
      <c r="C5161" s="57">
        <v>41501</v>
      </c>
      <c r="D5161" s="58">
        <v>44256</v>
      </c>
      <c r="E5161" s="58">
        <v>25499.528291751532</v>
      </c>
    </row>
    <row r="5162" spans="1:5" x14ac:dyDescent="0.3">
      <c r="A5162" t="s">
        <v>5153</v>
      </c>
      <c r="B5162" t="s">
        <v>11450</v>
      </c>
      <c r="C5162" s="57">
        <v>41501</v>
      </c>
      <c r="D5162" s="58">
        <v>0</v>
      </c>
      <c r="E5162" s="58">
        <v>0</v>
      </c>
    </row>
    <row r="5163" spans="1:5" x14ac:dyDescent="0.3">
      <c r="A5163" t="s">
        <v>5154</v>
      </c>
      <c r="B5163" t="s">
        <v>11451</v>
      </c>
      <c r="C5163" s="57">
        <v>41438</v>
      </c>
      <c r="D5163" s="58">
        <v>0</v>
      </c>
      <c r="E5163" s="58">
        <v>0</v>
      </c>
    </row>
    <row r="5164" spans="1:5" x14ac:dyDescent="0.3">
      <c r="A5164" t="s">
        <v>5155</v>
      </c>
      <c r="B5164" t="s">
        <v>11452</v>
      </c>
      <c r="C5164" s="57">
        <v>49960</v>
      </c>
      <c r="D5164" s="58">
        <v>0</v>
      </c>
      <c r="E5164" s="58">
        <v>0</v>
      </c>
    </row>
    <row r="5165" spans="1:5" x14ac:dyDescent="0.3">
      <c r="A5165" t="s">
        <v>5156</v>
      </c>
      <c r="B5165" t="s">
        <v>11453</v>
      </c>
      <c r="C5165" s="57">
        <v>53860</v>
      </c>
      <c r="D5165" s="58">
        <v>3688</v>
      </c>
      <c r="E5165" s="58">
        <v>0</v>
      </c>
    </row>
    <row r="5166" spans="1:5" x14ac:dyDescent="0.3">
      <c r="A5166" t="s">
        <v>5157</v>
      </c>
      <c r="B5166" t="s">
        <v>11454</v>
      </c>
      <c r="C5166" s="57">
        <v>41846</v>
      </c>
      <c r="D5166" s="58">
        <v>0</v>
      </c>
      <c r="E5166" s="58">
        <v>56.505804030875673</v>
      </c>
    </row>
    <row r="5167" spans="1:5" x14ac:dyDescent="0.3">
      <c r="A5167" t="s">
        <v>5158</v>
      </c>
      <c r="B5167" t="s">
        <v>11455</v>
      </c>
      <c r="C5167" s="57">
        <v>13683</v>
      </c>
      <c r="D5167" s="58">
        <v>0</v>
      </c>
      <c r="E5167" s="58">
        <v>1073.6102765866378</v>
      </c>
    </row>
    <row r="5168" spans="1:5" x14ac:dyDescent="0.3">
      <c r="A5168" t="s">
        <v>5159</v>
      </c>
      <c r="B5168" t="s">
        <v>11456</v>
      </c>
      <c r="C5168" s="57">
        <v>42610</v>
      </c>
      <c r="D5168" s="58">
        <v>0</v>
      </c>
      <c r="E5168" s="58">
        <v>0</v>
      </c>
    </row>
    <row r="5169" spans="1:5" x14ac:dyDescent="0.3">
      <c r="A5169" t="s">
        <v>5160</v>
      </c>
      <c r="B5169" t="s">
        <v>11457</v>
      </c>
      <c r="C5169" s="57">
        <v>42709</v>
      </c>
      <c r="D5169" s="58">
        <v>0</v>
      </c>
      <c r="E5169" s="58">
        <v>0</v>
      </c>
    </row>
    <row r="5170" spans="1:5" x14ac:dyDescent="0.3">
      <c r="A5170" t="s">
        <v>5161</v>
      </c>
      <c r="B5170" t="s">
        <v>11458</v>
      </c>
      <c r="C5170" s="57">
        <v>41376</v>
      </c>
      <c r="D5170" s="58">
        <v>0</v>
      </c>
      <c r="E5170" s="58">
        <v>0</v>
      </c>
    </row>
    <row r="5171" spans="1:5" x14ac:dyDescent="0.3">
      <c r="A5171" t="s">
        <v>5162</v>
      </c>
      <c r="B5171" t="s">
        <v>11459</v>
      </c>
      <c r="C5171" s="57">
        <v>13674</v>
      </c>
      <c r="D5171" s="58">
        <v>13394.716</v>
      </c>
      <c r="E5171" s="58">
        <v>0</v>
      </c>
    </row>
    <row r="5172" spans="1:5" x14ac:dyDescent="0.3">
      <c r="A5172" t="s">
        <v>5163</v>
      </c>
      <c r="B5172" t="s">
        <v>11460</v>
      </c>
      <c r="C5172" s="57">
        <v>41869</v>
      </c>
      <c r="D5172" s="58">
        <v>0</v>
      </c>
      <c r="E5172" s="58">
        <v>0</v>
      </c>
    </row>
    <row r="5173" spans="1:5" x14ac:dyDescent="0.3">
      <c r="A5173" t="s">
        <v>5164</v>
      </c>
      <c r="B5173" t="s">
        <v>11461</v>
      </c>
      <c r="C5173" s="57">
        <v>78222</v>
      </c>
      <c r="D5173" s="58">
        <v>0</v>
      </c>
      <c r="E5173" s="58">
        <v>0</v>
      </c>
    </row>
    <row r="5174" spans="1:5" x14ac:dyDescent="0.3">
      <c r="A5174" t="s">
        <v>5165</v>
      </c>
      <c r="B5174" t="s">
        <v>11462</v>
      </c>
      <c r="C5174" s="57">
        <v>40803</v>
      </c>
      <c r="D5174" s="58">
        <v>0</v>
      </c>
      <c r="E5174" s="58">
        <v>0</v>
      </c>
    </row>
    <row r="5175" spans="1:5" x14ac:dyDescent="0.3">
      <c r="A5175" t="s">
        <v>5166</v>
      </c>
      <c r="B5175" t="s">
        <v>11463</v>
      </c>
      <c r="C5175" s="57">
        <v>41637</v>
      </c>
      <c r="D5175" s="58">
        <v>28079.268799999998</v>
      </c>
      <c r="E5175" s="58">
        <v>17059.615926048922</v>
      </c>
    </row>
    <row r="5176" spans="1:5" x14ac:dyDescent="0.3">
      <c r="A5176" t="s">
        <v>5167</v>
      </c>
      <c r="B5176" t="s">
        <v>11464</v>
      </c>
      <c r="C5176" s="57">
        <v>41878</v>
      </c>
      <c r="D5176" s="58">
        <v>24958.038700000001</v>
      </c>
      <c r="E5176" s="58">
        <v>23264.980586894177</v>
      </c>
    </row>
    <row r="5177" spans="1:5" x14ac:dyDescent="0.3">
      <c r="A5177" t="s">
        <v>5168</v>
      </c>
      <c r="B5177" t="s">
        <v>11465</v>
      </c>
      <c r="C5177" s="57">
        <v>41345</v>
      </c>
      <c r="D5177" s="58">
        <v>16552.140499999998</v>
      </c>
      <c r="E5177" s="58">
        <v>43699.534080969031</v>
      </c>
    </row>
    <row r="5178" spans="1:5" x14ac:dyDescent="0.3">
      <c r="A5178" t="s">
        <v>5169</v>
      </c>
      <c r="B5178" t="s">
        <v>11465</v>
      </c>
      <c r="C5178" s="57">
        <v>41345</v>
      </c>
      <c r="D5178" s="58">
        <v>9931.2843000000012</v>
      </c>
      <c r="E5178" s="58">
        <v>23059.50493587281</v>
      </c>
    </row>
    <row r="5179" spans="1:5" x14ac:dyDescent="0.3">
      <c r="A5179" t="s">
        <v>5170</v>
      </c>
      <c r="B5179" t="s">
        <v>11466</v>
      </c>
      <c r="C5179" s="57">
        <v>41775</v>
      </c>
      <c r="D5179" s="58">
        <v>293583.22360000003</v>
      </c>
      <c r="E5179" s="58">
        <v>456387.10537483176</v>
      </c>
    </row>
    <row r="5180" spans="1:5" x14ac:dyDescent="0.3">
      <c r="A5180" t="s">
        <v>5171</v>
      </c>
      <c r="B5180" t="s">
        <v>11467</v>
      </c>
      <c r="C5180" s="57">
        <v>41604</v>
      </c>
      <c r="D5180" s="58">
        <v>0</v>
      </c>
      <c r="E5180" s="58">
        <v>0</v>
      </c>
    </row>
    <row r="5181" spans="1:5" x14ac:dyDescent="0.3">
      <c r="A5181" t="s">
        <v>5172</v>
      </c>
      <c r="B5181" t="s">
        <v>11468</v>
      </c>
      <c r="C5181" s="57">
        <v>10249</v>
      </c>
      <c r="D5181" s="58">
        <v>0</v>
      </c>
      <c r="E5181" s="58">
        <v>0</v>
      </c>
    </row>
    <row r="5182" spans="1:5" x14ac:dyDescent="0.3">
      <c r="A5182" t="s">
        <v>5173</v>
      </c>
      <c r="B5182" t="s">
        <v>11469</v>
      </c>
      <c r="C5182" s="57">
        <v>41662</v>
      </c>
      <c r="D5182" s="58">
        <v>11446.716100000001</v>
      </c>
      <c r="E5182" s="58">
        <v>3868.0791304772169</v>
      </c>
    </row>
    <row r="5183" spans="1:5" x14ac:dyDescent="0.3">
      <c r="A5183" t="s">
        <v>5174</v>
      </c>
      <c r="B5183" t="s">
        <v>11470</v>
      </c>
      <c r="C5183" s="57">
        <v>13683</v>
      </c>
      <c r="D5183" s="58">
        <v>31348</v>
      </c>
      <c r="E5183" s="58">
        <v>4145.4712593560607</v>
      </c>
    </row>
    <row r="5184" spans="1:5" x14ac:dyDescent="0.3">
      <c r="A5184" t="s">
        <v>5175</v>
      </c>
      <c r="B5184" t="s">
        <v>11471</v>
      </c>
      <c r="C5184" s="57">
        <v>21478</v>
      </c>
      <c r="D5184" s="58">
        <v>12908</v>
      </c>
      <c r="E5184" s="58">
        <v>0</v>
      </c>
    </row>
    <row r="5185" spans="1:5" x14ac:dyDescent="0.3">
      <c r="A5185" t="s">
        <v>5176</v>
      </c>
      <c r="B5185" t="s">
        <v>11472</v>
      </c>
      <c r="C5185" s="57">
        <v>41886</v>
      </c>
      <c r="D5185" s="58">
        <v>0</v>
      </c>
      <c r="E5185" s="58">
        <v>0</v>
      </c>
    </row>
    <row r="5186" spans="1:5" x14ac:dyDescent="0.3">
      <c r="A5186" t="s">
        <v>5177</v>
      </c>
      <c r="B5186" t="s">
        <v>11473</v>
      </c>
      <c r="C5186" s="57">
        <v>31384</v>
      </c>
      <c r="D5186" s="58">
        <v>0</v>
      </c>
      <c r="E5186" s="58">
        <v>0</v>
      </c>
    </row>
    <row r="5187" spans="1:5" x14ac:dyDescent="0.3">
      <c r="A5187" t="s">
        <v>5178</v>
      </c>
      <c r="B5187" t="s">
        <v>11474</v>
      </c>
      <c r="C5187" s="57">
        <v>69669</v>
      </c>
      <c r="D5187" s="58">
        <v>42115.8655</v>
      </c>
      <c r="E5187" s="58">
        <v>111871.21819858276</v>
      </c>
    </row>
    <row r="5188" spans="1:5" x14ac:dyDescent="0.3">
      <c r="A5188" t="s">
        <v>5179</v>
      </c>
      <c r="B5188" t="s">
        <v>11475</v>
      </c>
      <c r="C5188" s="57">
        <v>29810</v>
      </c>
      <c r="D5188" s="58">
        <v>0</v>
      </c>
      <c r="E5188" s="58">
        <v>0</v>
      </c>
    </row>
    <row r="5189" spans="1:5" x14ac:dyDescent="0.3">
      <c r="A5189" t="s">
        <v>5180</v>
      </c>
      <c r="B5189" t="s">
        <v>11476</v>
      </c>
      <c r="C5189" s="57">
        <v>41691</v>
      </c>
      <c r="D5189" s="58">
        <v>77228.599900000001</v>
      </c>
      <c r="E5189" s="58">
        <v>95957.129026977971</v>
      </c>
    </row>
    <row r="5190" spans="1:5" x14ac:dyDescent="0.3">
      <c r="A5190" t="s">
        <v>5181</v>
      </c>
      <c r="B5190" t="s">
        <v>11476</v>
      </c>
      <c r="C5190" s="57">
        <v>41691</v>
      </c>
      <c r="D5190" s="58">
        <v>51809.905200000001</v>
      </c>
      <c r="E5190" s="58">
        <v>64539.901985811091</v>
      </c>
    </row>
    <row r="5191" spans="1:5" x14ac:dyDescent="0.3">
      <c r="A5191" t="s">
        <v>5182</v>
      </c>
      <c r="B5191" t="s">
        <v>11477</v>
      </c>
      <c r="C5191" s="57">
        <v>40803</v>
      </c>
      <c r="D5191" s="58">
        <v>0</v>
      </c>
      <c r="E5191" s="58">
        <v>0</v>
      </c>
    </row>
    <row r="5192" spans="1:5" x14ac:dyDescent="0.3">
      <c r="A5192" t="s">
        <v>5183</v>
      </c>
      <c r="B5192" t="s">
        <v>11478</v>
      </c>
      <c r="C5192" s="57">
        <v>41613</v>
      </c>
      <c r="D5192" s="58">
        <v>22128</v>
      </c>
      <c r="E5192" s="58">
        <v>39995.835471308907</v>
      </c>
    </row>
    <row r="5193" spans="1:5" x14ac:dyDescent="0.3">
      <c r="A5193" t="s">
        <v>5184</v>
      </c>
      <c r="B5193" t="s">
        <v>11479</v>
      </c>
      <c r="C5193" s="57">
        <v>41362</v>
      </c>
      <c r="D5193" s="58">
        <v>23075.1073</v>
      </c>
      <c r="E5193" s="58">
        <v>53218.193614533819</v>
      </c>
    </row>
    <row r="5194" spans="1:5" x14ac:dyDescent="0.3">
      <c r="A5194" t="s">
        <v>5185</v>
      </c>
      <c r="B5194" t="s">
        <v>11480</v>
      </c>
      <c r="C5194" s="57">
        <v>41878</v>
      </c>
      <c r="D5194" s="58">
        <v>0</v>
      </c>
      <c r="E5194" s="58">
        <v>0</v>
      </c>
    </row>
    <row r="5195" spans="1:5" x14ac:dyDescent="0.3">
      <c r="A5195" t="s">
        <v>5186</v>
      </c>
      <c r="B5195" t="s">
        <v>11480</v>
      </c>
      <c r="C5195" s="57">
        <v>41878</v>
      </c>
      <c r="D5195" s="58">
        <v>0</v>
      </c>
      <c r="E5195" s="58">
        <v>0</v>
      </c>
    </row>
    <row r="5196" spans="1:5" x14ac:dyDescent="0.3">
      <c r="A5196" t="s">
        <v>5187</v>
      </c>
      <c r="B5196" t="s">
        <v>11481</v>
      </c>
      <c r="C5196" s="57">
        <v>41538</v>
      </c>
      <c r="D5196" s="58">
        <v>0</v>
      </c>
      <c r="E5196" s="58">
        <v>0</v>
      </c>
    </row>
    <row r="5197" spans="1:5" x14ac:dyDescent="0.3">
      <c r="A5197" t="s">
        <v>5188</v>
      </c>
      <c r="B5197" t="s">
        <v>11482</v>
      </c>
      <c r="C5197" s="57">
        <v>49960</v>
      </c>
      <c r="D5197" s="58">
        <v>0</v>
      </c>
      <c r="E5197" s="58">
        <v>0</v>
      </c>
    </row>
    <row r="5198" spans="1:5" x14ac:dyDescent="0.3">
      <c r="A5198" t="s">
        <v>5189</v>
      </c>
      <c r="B5198" t="s">
        <v>11483</v>
      </c>
      <c r="C5198" s="57">
        <v>41376</v>
      </c>
      <c r="D5198" s="58">
        <v>18442.064000000002</v>
      </c>
      <c r="E5198" s="58">
        <v>534.23669265555191</v>
      </c>
    </row>
    <row r="5199" spans="1:5" x14ac:dyDescent="0.3">
      <c r="A5199" t="s">
        <v>5190</v>
      </c>
      <c r="B5199" t="s">
        <v>11484</v>
      </c>
      <c r="C5199" s="57">
        <v>41502</v>
      </c>
      <c r="D5199" s="58">
        <v>10220.016900000001</v>
      </c>
      <c r="E5199" s="58">
        <v>0</v>
      </c>
    </row>
    <row r="5200" spans="1:5" x14ac:dyDescent="0.3">
      <c r="A5200" t="s">
        <v>5191</v>
      </c>
      <c r="B5200" t="s">
        <v>11485</v>
      </c>
      <c r="C5200" s="57">
        <v>28601</v>
      </c>
      <c r="D5200" s="58">
        <v>0</v>
      </c>
      <c r="E5200" s="58">
        <v>0</v>
      </c>
    </row>
    <row r="5201" spans="1:5" x14ac:dyDescent="0.3">
      <c r="A5201" t="s">
        <v>5192</v>
      </c>
      <c r="B5201" t="s">
        <v>11486</v>
      </c>
      <c r="C5201" s="57">
        <v>41476</v>
      </c>
      <c r="D5201" s="58">
        <v>28197.7232</v>
      </c>
      <c r="E5201" s="58">
        <v>88431.583308320434</v>
      </c>
    </row>
    <row r="5202" spans="1:5" x14ac:dyDescent="0.3">
      <c r="A5202" t="s">
        <v>5193</v>
      </c>
      <c r="B5202" t="s">
        <v>11487</v>
      </c>
      <c r="C5202" s="57">
        <v>41895</v>
      </c>
      <c r="D5202" s="58">
        <v>0</v>
      </c>
      <c r="E5202" s="58">
        <v>0</v>
      </c>
    </row>
    <row r="5203" spans="1:5" x14ac:dyDescent="0.3">
      <c r="A5203" t="s">
        <v>5194</v>
      </c>
      <c r="B5203" t="s">
        <v>11488</v>
      </c>
      <c r="C5203" s="57">
        <v>41878</v>
      </c>
      <c r="D5203" s="58">
        <v>0</v>
      </c>
      <c r="E5203" s="58">
        <v>0</v>
      </c>
    </row>
    <row r="5204" spans="1:5" x14ac:dyDescent="0.3">
      <c r="A5204" t="s">
        <v>5195</v>
      </c>
      <c r="B5204" t="s">
        <v>11489</v>
      </c>
      <c r="C5204" s="57">
        <v>41843</v>
      </c>
      <c r="D5204" s="58">
        <v>0</v>
      </c>
      <c r="E5204" s="58">
        <v>0</v>
      </c>
    </row>
    <row r="5205" spans="1:5" x14ac:dyDescent="0.3">
      <c r="A5205" t="s">
        <v>5196</v>
      </c>
      <c r="B5205" t="s">
        <v>11490</v>
      </c>
      <c r="C5205" s="57">
        <v>10867</v>
      </c>
      <c r="D5205" s="58">
        <v>3688</v>
      </c>
      <c r="E5205" s="58">
        <v>0</v>
      </c>
    </row>
    <row r="5206" spans="1:5" x14ac:dyDescent="0.3">
      <c r="A5206" t="s">
        <v>5197</v>
      </c>
      <c r="B5206" t="s">
        <v>11491</v>
      </c>
      <c r="C5206" s="57">
        <v>41527</v>
      </c>
      <c r="D5206" s="58">
        <v>0</v>
      </c>
      <c r="E5206" s="58">
        <v>0</v>
      </c>
    </row>
    <row r="5207" spans="1:5" x14ac:dyDescent="0.3">
      <c r="A5207" t="s">
        <v>5198</v>
      </c>
      <c r="B5207" t="s">
        <v>11492</v>
      </c>
      <c r="C5207" s="57">
        <v>41492</v>
      </c>
      <c r="D5207" s="58">
        <v>6697.3580000000002</v>
      </c>
      <c r="E5207" s="58">
        <v>16355.861821300741</v>
      </c>
    </row>
    <row r="5208" spans="1:5" x14ac:dyDescent="0.3">
      <c r="A5208" t="s">
        <v>5199</v>
      </c>
      <c r="B5208" t="s">
        <v>11493</v>
      </c>
      <c r="C5208" s="57">
        <v>41574</v>
      </c>
      <c r="D5208" s="58">
        <v>0</v>
      </c>
      <c r="E5208" s="58">
        <v>0</v>
      </c>
    </row>
    <row r="5209" spans="1:5" x14ac:dyDescent="0.3">
      <c r="A5209" t="s">
        <v>5200</v>
      </c>
      <c r="B5209" t="s">
        <v>11494</v>
      </c>
      <c r="C5209" s="57">
        <v>41565</v>
      </c>
      <c r="D5209" s="58">
        <v>51632</v>
      </c>
      <c r="E5209" s="58">
        <v>0</v>
      </c>
    </row>
    <row r="5210" spans="1:5" x14ac:dyDescent="0.3">
      <c r="A5210" t="s">
        <v>5201</v>
      </c>
      <c r="B5210" t="s">
        <v>11495</v>
      </c>
      <c r="C5210" s="57">
        <v>41434</v>
      </c>
      <c r="D5210" s="58">
        <v>0</v>
      </c>
      <c r="E5210" s="58">
        <v>0</v>
      </c>
    </row>
    <row r="5211" spans="1:5" x14ac:dyDescent="0.3">
      <c r="A5211" t="s">
        <v>5202</v>
      </c>
      <c r="B5211" t="s">
        <v>11496</v>
      </c>
      <c r="C5211" s="57">
        <v>41434</v>
      </c>
      <c r="D5211" s="58">
        <v>0</v>
      </c>
      <c r="E5211" s="58">
        <v>0</v>
      </c>
    </row>
    <row r="5212" spans="1:5" x14ac:dyDescent="0.3">
      <c r="A5212" t="s">
        <v>5203</v>
      </c>
      <c r="B5212" t="s">
        <v>11497</v>
      </c>
      <c r="C5212" s="57">
        <v>41527</v>
      </c>
      <c r="D5212" s="58">
        <v>0</v>
      </c>
      <c r="E5212" s="58">
        <v>0</v>
      </c>
    </row>
    <row r="5213" spans="1:5" x14ac:dyDescent="0.3">
      <c r="A5213" t="s">
        <v>5204</v>
      </c>
      <c r="B5213" t="s">
        <v>11498</v>
      </c>
      <c r="C5213" s="57">
        <v>21478</v>
      </c>
      <c r="D5213" s="58">
        <v>0</v>
      </c>
      <c r="E5213" s="58">
        <v>0</v>
      </c>
    </row>
    <row r="5214" spans="1:5" x14ac:dyDescent="0.3">
      <c r="A5214" t="s">
        <v>5205</v>
      </c>
      <c r="B5214" t="s">
        <v>11499</v>
      </c>
      <c r="C5214" s="57">
        <v>30240</v>
      </c>
      <c r="D5214" s="58">
        <v>0</v>
      </c>
      <c r="E5214" s="58">
        <v>0</v>
      </c>
    </row>
    <row r="5215" spans="1:5" x14ac:dyDescent="0.3">
      <c r="A5215" t="s">
        <v>5206</v>
      </c>
      <c r="B5215" t="s">
        <v>11500</v>
      </c>
      <c r="C5215" s="57">
        <v>41886</v>
      </c>
      <c r="D5215" s="58">
        <v>0</v>
      </c>
      <c r="E5215" s="58">
        <v>0</v>
      </c>
    </row>
    <row r="5216" spans="1:5" x14ac:dyDescent="0.3">
      <c r="A5216" t="s">
        <v>5207</v>
      </c>
      <c r="B5216" t="s">
        <v>11501</v>
      </c>
      <c r="C5216" s="57">
        <v>42623</v>
      </c>
      <c r="D5216" s="58">
        <v>3650.9845000000005</v>
      </c>
      <c r="E5216" s="58">
        <v>17979.119464369534</v>
      </c>
    </row>
    <row r="5217" spans="1:5" x14ac:dyDescent="0.3">
      <c r="A5217" t="s">
        <v>5208</v>
      </c>
      <c r="B5217" t="s">
        <v>11502</v>
      </c>
      <c r="C5217" s="57">
        <v>41561</v>
      </c>
      <c r="D5217" s="58">
        <v>21098.936400000002</v>
      </c>
      <c r="E5217" s="58">
        <v>0</v>
      </c>
    </row>
    <row r="5218" spans="1:5" x14ac:dyDescent="0.3">
      <c r="A5218" t="s">
        <v>5209</v>
      </c>
      <c r="B5218" t="s">
        <v>11503</v>
      </c>
      <c r="C5218" s="57">
        <v>41538</v>
      </c>
      <c r="D5218" s="58">
        <v>0</v>
      </c>
      <c r="E5218" s="58">
        <v>0</v>
      </c>
    </row>
    <row r="5219" spans="1:5" x14ac:dyDescent="0.3">
      <c r="A5219" t="s">
        <v>5210</v>
      </c>
      <c r="B5219" t="s">
        <v>11504</v>
      </c>
      <c r="C5219" s="57">
        <v>41496</v>
      </c>
      <c r="D5219" s="58">
        <v>0</v>
      </c>
      <c r="E5219" s="58">
        <v>0</v>
      </c>
    </row>
    <row r="5220" spans="1:5" x14ac:dyDescent="0.3">
      <c r="A5220" t="s">
        <v>5211</v>
      </c>
      <c r="B5220" t="s">
        <v>11505</v>
      </c>
      <c r="C5220" s="57">
        <v>40378</v>
      </c>
      <c r="D5220" s="58">
        <v>59008</v>
      </c>
      <c r="E5220" s="58">
        <v>0</v>
      </c>
    </row>
    <row r="5221" spans="1:5" x14ac:dyDescent="0.3">
      <c r="A5221" t="s">
        <v>5212</v>
      </c>
      <c r="B5221" t="s">
        <v>11506</v>
      </c>
      <c r="C5221" s="57">
        <v>49960</v>
      </c>
      <c r="D5221" s="58">
        <v>0</v>
      </c>
      <c r="E5221" s="58">
        <v>0</v>
      </c>
    </row>
    <row r="5222" spans="1:5" x14ac:dyDescent="0.3">
      <c r="A5222" t="s">
        <v>5213</v>
      </c>
      <c r="B5222" t="s">
        <v>11507</v>
      </c>
      <c r="C5222" s="57">
        <v>41376</v>
      </c>
      <c r="D5222" s="58">
        <v>0</v>
      </c>
      <c r="E5222" s="58">
        <v>0</v>
      </c>
    </row>
    <row r="5223" spans="1:5" x14ac:dyDescent="0.3">
      <c r="A5223" t="s">
        <v>5214</v>
      </c>
      <c r="B5223" t="s">
        <v>11508</v>
      </c>
      <c r="C5223" s="57">
        <v>41502</v>
      </c>
      <c r="D5223" s="58">
        <v>0</v>
      </c>
      <c r="E5223" s="58">
        <v>0</v>
      </c>
    </row>
    <row r="5224" spans="1:5" x14ac:dyDescent="0.3">
      <c r="A5224" t="s">
        <v>5215</v>
      </c>
      <c r="B5224" t="s">
        <v>11509</v>
      </c>
      <c r="C5224" s="57">
        <v>41895</v>
      </c>
      <c r="D5224" s="58">
        <v>0</v>
      </c>
      <c r="E5224" s="58">
        <v>0</v>
      </c>
    </row>
    <row r="5225" spans="1:5" x14ac:dyDescent="0.3">
      <c r="A5225" t="s">
        <v>5216</v>
      </c>
      <c r="B5225" t="s">
        <v>11510</v>
      </c>
      <c r="C5225" s="57">
        <v>41438</v>
      </c>
      <c r="D5225" s="58">
        <v>0</v>
      </c>
      <c r="E5225" s="58">
        <v>3739.6568485888629</v>
      </c>
    </row>
    <row r="5226" spans="1:5" x14ac:dyDescent="0.3">
      <c r="A5226" t="s">
        <v>5217</v>
      </c>
      <c r="B5226" t="s">
        <v>11511</v>
      </c>
      <c r="C5226" s="57">
        <v>41376</v>
      </c>
      <c r="D5226" s="58">
        <v>0</v>
      </c>
      <c r="E5226" s="58">
        <v>3333.842437821665</v>
      </c>
    </row>
    <row r="5227" spans="1:5" x14ac:dyDescent="0.3">
      <c r="A5227" t="s">
        <v>5218</v>
      </c>
      <c r="B5227" t="s">
        <v>11512</v>
      </c>
      <c r="C5227" s="57">
        <v>41434</v>
      </c>
      <c r="D5227" s="58">
        <v>0</v>
      </c>
      <c r="E5227" s="58">
        <v>27374.493607321496</v>
      </c>
    </row>
    <row r="5228" spans="1:5" x14ac:dyDescent="0.3">
      <c r="A5228" t="s">
        <v>5219</v>
      </c>
      <c r="B5228" t="s">
        <v>11513</v>
      </c>
      <c r="C5228" s="57">
        <v>41500</v>
      </c>
      <c r="D5228" s="58">
        <v>0</v>
      </c>
      <c r="E5228" s="58">
        <v>0</v>
      </c>
    </row>
    <row r="5229" spans="1:5" x14ac:dyDescent="0.3">
      <c r="A5229" t="s">
        <v>5220</v>
      </c>
      <c r="B5229" t="s">
        <v>11514</v>
      </c>
      <c r="C5229" s="57">
        <v>10867</v>
      </c>
      <c r="D5229" s="58">
        <v>0</v>
      </c>
      <c r="E5229" s="58">
        <v>0</v>
      </c>
    </row>
    <row r="5230" spans="1:5" x14ac:dyDescent="0.3">
      <c r="A5230" t="s">
        <v>5221</v>
      </c>
      <c r="B5230" t="s">
        <v>11515</v>
      </c>
      <c r="C5230" s="57">
        <v>41638</v>
      </c>
      <c r="D5230" s="58">
        <v>7158.8366000000005</v>
      </c>
      <c r="E5230" s="58">
        <v>11989.504237096711</v>
      </c>
    </row>
    <row r="5231" spans="1:5" x14ac:dyDescent="0.3">
      <c r="A5231" t="s">
        <v>5222</v>
      </c>
      <c r="B5231" t="s">
        <v>11516</v>
      </c>
      <c r="C5231" s="57">
        <v>41895</v>
      </c>
      <c r="D5231" s="58">
        <v>0</v>
      </c>
      <c r="E5231" s="58">
        <v>0</v>
      </c>
    </row>
    <row r="5232" spans="1:5" x14ac:dyDescent="0.3">
      <c r="A5232" t="s">
        <v>5223</v>
      </c>
      <c r="B5232" t="s">
        <v>11517</v>
      </c>
      <c r="C5232" s="57">
        <v>41435</v>
      </c>
      <c r="D5232" s="58">
        <v>0</v>
      </c>
      <c r="E5232" s="58">
        <v>0</v>
      </c>
    </row>
    <row r="5233" spans="1:5" x14ac:dyDescent="0.3">
      <c r="A5233" t="s">
        <v>5224</v>
      </c>
      <c r="B5233" t="s">
        <v>11517</v>
      </c>
      <c r="C5233" s="57">
        <v>41435</v>
      </c>
      <c r="D5233" s="58">
        <v>0</v>
      </c>
      <c r="E5233" s="58">
        <v>4366.3575842040291</v>
      </c>
    </row>
    <row r="5234" spans="1:5" x14ac:dyDescent="0.3">
      <c r="A5234" t="s">
        <v>5225</v>
      </c>
      <c r="B5234" t="s">
        <v>11518</v>
      </c>
      <c r="C5234" s="57">
        <v>41434</v>
      </c>
      <c r="D5234" s="58">
        <v>0</v>
      </c>
      <c r="E5234" s="58">
        <v>0</v>
      </c>
    </row>
    <row r="5235" spans="1:5" x14ac:dyDescent="0.3">
      <c r="A5235" t="s">
        <v>5226</v>
      </c>
      <c r="B5235" t="s">
        <v>11519</v>
      </c>
      <c r="C5235" s="57">
        <v>69669</v>
      </c>
      <c r="D5235" s="58">
        <v>63314.332000000002</v>
      </c>
      <c r="E5235" s="58">
        <v>151985.20216922896</v>
      </c>
    </row>
    <row r="5236" spans="1:5" x14ac:dyDescent="0.3">
      <c r="A5236" t="s">
        <v>5227</v>
      </c>
      <c r="B5236" t="s">
        <v>11520</v>
      </c>
      <c r="C5236" s="57">
        <v>41561</v>
      </c>
      <c r="D5236" s="58">
        <v>0</v>
      </c>
      <c r="E5236" s="58">
        <v>87131.949815610293</v>
      </c>
    </row>
    <row r="5237" spans="1:5" x14ac:dyDescent="0.3">
      <c r="A5237" t="s">
        <v>5228</v>
      </c>
      <c r="B5237" t="s">
        <v>11521</v>
      </c>
      <c r="C5237" s="57">
        <v>41476</v>
      </c>
      <c r="D5237" s="58">
        <v>26861.820800000001</v>
      </c>
      <c r="E5237" s="58">
        <v>38747.570891354117</v>
      </c>
    </row>
    <row r="5238" spans="1:5" x14ac:dyDescent="0.3">
      <c r="A5238" t="s">
        <v>5229</v>
      </c>
      <c r="B5238" t="s">
        <v>11522</v>
      </c>
      <c r="C5238" s="57">
        <v>41574</v>
      </c>
      <c r="D5238" s="58">
        <v>0</v>
      </c>
      <c r="E5238" s="58">
        <v>7746.4320435055015</v>
      </c>
    </row>
    <row r="5239" spans="1:5" x14ac:dyDescent="0.3">
      <c r="A5239" t="s">
        <v>5230</v>
      </c>
      <c r="B5239" t="s">
        <v>11523</v>
      </c>
      <c r="C5239" s="57">
        <v>41538</v>
      </c>
      <c r="D5239" s="58">
        <v>0</v>
      </c>
      <c r="E5239" s="58">
        <v>0</v>
      </c>
    </row>
    <row r="5240" spans="1:5" x14ac:dyDescent="0.3">
      <c r="A5240" t="s">
        <v>5231</v>
      </c>
      <c r="B5240" t="s">
        <v>11524</v>
      </c>
      <c r="C5240" s="57">
        <v>41371</v>
      </c>
      <c r="D5240" s="58">
        <v>223153.12320000003</v>
      </c>
      <c r="E5240" s="58">
        <v>227487.23013702995</v>
      </c>
    </row>
    <row r="5241" spans="1:5" x14ac:dyDescent="0.3">
      <c r="A5241" t="s">
        <v>5232</v>
      </c>
      <c r="B5241" t="s">
        <v>11525</v>
      </c>
      <c r="C5241" s="57">
        <v>41496</v>
      </c>
      <c r="D5241" s="58">
        <v>0</v>
      </c>
      <c r="E5241" s="58">
        <v>0</v>
      </c>
    </row>
    <row r="5242" spans="1:5" x14ac:dyDescent="0.3">
      <c r="A5242" t="s">
        <v>5233</v>
      </c>
      <c r="B5242" t="s">
        <v>11526</v>
      </c>
      <c r="C5242" s="57">
        <v>53860</v>
      </c>
      <c r="D5242" s="58">
        <v>118216.4632</v>
      </c>
      <c r="E5242" s="58">
        <v>256217.86304109244</v>
      </c>
    </row>
    <row r="5243" spans="1:5" x14ac:dyDescent="0.3">
      <c r="A5243" t="s">
        <v>5234</v>
      </c>
      <c r="B5243" t="s">
        <v>11527</v>
      </c>
      <c r="C5243" s="57">
        <v>41816</v>
      </c>
      <c r="D5243" s="58">
        <v>7153.9009999999998</v>
      </c>
      <c r="E5243" s="58">
        <v>0</v>
      </c>
    </row>
    <row r="5244" spans="1:5" x14ac:dyDescent="0.3">
      <c r="A5244" t="s">
        <v>5235</v>
      </c>
      <c r="B5244" t="s">
        <v>11527</v>
      </c>
      <c r="C5244" s="57">
        <v>41816</v>
      </c>
      <c r="D5244" s="58">
        <v>0</v>
      </c>
      <c r="E5244" s="58">
        <v>0</v>
      </c>
    </row>
    <row r="5245" spans="1:5" x14ac:dyDescent="0.3">
      <c r="A5245" t="s">
        <v>5236</v>
      </c>
      <c r="B5245" t="s">
        <v>11528</v>
      </c>
      <c r="C5245" s="57">
        <v>41502</v>
      </c>
      <c r="D5245" s="58">
        <v>6819.9254000000001</v>
      </c>
      <c r="E5245" s="58">
        <v>9369.6896865742929</v>
      </c>
    </row>
    <row r="5246" spans="1:5" x14ac:dyDescent="0.3">
      <c r="A5246" t="s">
        <v>5237</v>
      </c>
      <c r="B5246" t="s">
        <v>11529</v>
      </c>
      <c r="C5246" s="57">
        <v>42709</v>
      </c>
      <c r="D5246" s="58">
        <v>51203.195200000002</v>
      </c>
      <c r="E5246" s="58">
        <v>29865.885875955562</v>
      </c>
    </row>
    <row r="5247" spans="1:5" x14ac:dyDescent="0.3">
      <c r="A5247" t="s">
        <v>5238</v>
      </c>
      <c r="B5247" t="s">
        <v>11530</v>
      </c>
      <c r="C5247" s="57">
        <v>41438</v>
      </c>
      <c r="D5247" s="58">
        <v>18853.363999999998</v>
      </c>
      <c r="E5247" s="58">
        <v>41552.313527795755</v>
      </c>
    </row>
    <row r="5248" spans="1:5" x14ac:dyDescent="0.3">
      <c r="A5248" t="s">
        <v>5239</v>
      </c>
      <c r="B5248" t="s">
        <v>11531</v>
      </c>
      <c r="C5248" s="57">
        <v>41455</v>
      </c>
      <c r="D5248" s="58">
        <v>3546.9256000000005</v>
      </c>
      <c r="E5248" s="58">
        <v>31401.816367340274</v>
      </c>
    </row>
    <row r="5249" spans="1:5" x14ac:dyDescent="0.3">
      <c r="A5249" t="s">
        <v>5240</v>
      </c>
      <c r="B5249" t="s">
        <v>11532</v>
      </c>
      <c r="C5249" s="57">
        <v>41376</v>
      </c>
      <c r="D5249" s="58">
        <v>18625.092499999999</v>
      </c>
      <c r="E5249" s="58">
        <v>0</v>
      </c>
    </row>
    <row r="5250" spans="1:5" x14ac:dyDescent="0.3">
      <c r="A5250" t="s">
        <v>5241</v>
      </c>
      <c r="B5250" t="s">
        <v>11533</v>
      </c>
      <c r="C5250" s="57">
        <v>41434</v>
      </c>
      <c r="D5250" s="58">
        <v>0</v>
      </c>
      <c r="E5250" s="58">
        <v>0</v>
      </c>
    </row>
    <row r="5251" spans="1:5" x14ac:dyDescent="0.3">
      <c r="A5251" t="s">
        <v>5242</v>
      </c>
      <c r="B5251" t="s">
        <v>11534</v>
      </c>
      <c r="C5251" s="57">
        <v>41775</v>
      </c>
      <c r="D5251" s="58">
        <v>240035.75599999999</v>
      </c>
      <c r="E5251" s="58">
        <v>229665.2720378564</v>
      </c>
    </row>
    <row r="5252" spans="1:5" x14ac:dyDescent="0.3">
      <c r="A5252" t="s">
        <v>5243</v>
      </c>
      <c r="B5252" t="s">
        <v>11534</v>
      </c>
      <c r="C5252" s="57">
        <v>41775</v>
      </c>
      <c r="D5252" s="58">
        <v>165197.432</v>
      </c>
      <c r="E5252" s="58">
        <v>396362.53082021518</v>
      </c>
    </row>
    <row r="5253" spans="1:5" x14ac:dyDescent="0.3">
      <c r="A5253" t="s">
        <v>5244</v>
      </c>
      <c r="B5253" t="s">
        <v>11535</v>
      </c>
      <c r="C5253" s="57">
        <v>10867</v>
      </c>
      <c r="D5253" s="58">
        <v>0</v>
      </c>
      <c r="E5253" s="58">
        <v>0</v>
      </c>
    </row>
    <row r="5254" spans="1:5" x14ac:dyDescent="0.3">
      <c r="A5254" t="s">
        <v>5245</v>
      </c>
      <c r="B5254" t="s">
        <v>11536</v>
      </c>
      <c r="C5254" s="57">
        <v>41638</v>
      </c>
      <c r="D5254" s="58">
        <v>146844.96860000002</v>
      </c>
      <c r="E5254" s="58">
        <v>112965.37604027154</v>
      </c>
    </row>
    <row r="5255" spans="1:5" x14ac:dyDescent="0.3">
      <c r="A5255" t="s">
        <v>5246</v>
      </c>
      <c r="B5255" t="s">
        <v>11536</v>
      </c>
      <c r="C5255" s="57">
        <v>41638</v>
      </c>
      <c r="D5255" s="58">
        <v>0</v>
      </c>
      <c r="E5255" s="58">
        <v>0</v>
      </c>
    </row>
    <row r="5256" spans="1:5" x14ac:dyDescent="0.3">
      <c r="A5256" t="s">
        <v>5247</v>
      </c>
      <c r="B5256" t="s">
        <v>11537</v>
      </c>
      <c r="C5256" s="57">
        <v>41376</v>
      </c>
      <c r="D5256" s="58">
        <v>0</v>
      </c>
      <c r="E5256" s="58">
        <v>0</v>
      </c>
    </row>
    <row r="5257" spans="1:5" x14ac:dyDescent="0.3">
      <c r="A5257" t="s">
        <v>5248</v>
      </c>
      <c r="B5257" t="s">
        <v>11538</v>
      </c>
      <c r="C5257" s="57">
        <v>41488</v>
      </c>
      <c r="D5257" s="58">
        <v>68191.515599999999</v>
      </c>
      <c r="E5257" s="58">
        <v>86530.933536372788</v>
      </c>
    </row>
    <row r="5258" spans="1:5" x14ac:dyDescent="0.3">
      <c r="A5258" t="s">
        <v>5249</v>
      </c>
      <c r="B5258" t="s">
        <v>11539</v>
      </c>
      <c r="C5258" s="57">
        <v>41435</v>
      </c>
      <c r="D5258" s="58">
        <v>0</v>
      </c>
      <c r="E5258" s="58">
        <v>0</v>
      </c>
    </row>
    <row r="5259" spans="1:5" x14ac:dyDescent="0.3">
      <c r="A5259" t="s">
        <v>5250</v>
      </c>
      <c r="B5259" t="s">
        <v>11540</v>
      </c>
      <c r="C5259" s="57">
        <v>41852</v>
      </c>
      <c r="D5259" s="58">
        <v>0</v>
      </c>
      <c r="E5259" s="58">
        <v>0</v>
      </c>
    </row>
    <row r="5260" spans="1:5" x14ac:dyDescent="0.3">
      <c r="A5260" t="s">
        <v>5251</v>
      </c>
      <c r="B5260" t="s">
        <v>11541</v>
      </c>
      <c r="C5260" s="57">
        <v>41434</v>
      </c>
      <c r="D5260" s="58">
        <v>0</v>
      </c>
      <c r="E5260" s="58">
        <v>0</v>
      </c>
    </row>
    <row r="5261" spans="1:5" x14ac:dyDescent="0.3">
      <c r="A5261" t="s">
        <v>5252</v>
      </c>
      <c r="B5261" t="s">
        <v>11542</v>
      </c>
      <c r="C5261" s="57">
        <v>41491</v>
      </c>
      <c r="D5261" s="58">
        <v>25087.5982</v>
      </c>
      <c r="E5261" s="58">
        <v>0</v>
      </c>
    </row>
    <row r="5262" spans="1:5" x14ac:dyDescent="0.3">
      <c r="A5262" t="s">
        <v>5253</v>
      </c>
      <c r="B5262" t="s">
        <v>11543</v>
      </c>
      <c r="C5262" s="57">
        <v>30240</v>
      </c>
      <c r="D5262" s="58">
        <v>0</v>
      </c>
      <c r="E5262" s="58">
        <v>0</v>
      </c>
    </row>
    <row r="5263" spans="1:5" x14ac:dyDescent="0.3">
      <c r="A5263" t="s">
        <v>5254</v>
      </c>
      <c r="B5263" t="s">
        <v>11544</v>
      </c>
      <c r="C5263" s="57">
        <v>41868</v>
      </c>
      <c r="D5263" s="58">
        <v>0</v>
      </c>
      <c r="E5263" s="58">
        <v>0</v>
      </c>
    </row>
    <row r="5264" spans="1:5" x14ac:dyDescent="0.3">
      <c r="A5264" t="s">
        <v>5255</v>
      </c>
      <c r="B5264" t="s">
        <v>11545</v>
      </c>
      <c r="C5264" s="57">
        <v>41434</v>
      </c>
      <c r="D5264" s="58">
        <v>128832.40059999999</v>
      </c>
      <c r="E5264" s="58">
        <v>25499.528291751532</v>
      </c>
    </row>
    <row r="5265" spans="1:5" x14ac:dyDescent="0.3">
      <c r="A5265" t="s">
        <v>5256</v>
      </c>
      <c r="B5265" t="s">
        <v>11546</v>
      </c>
      <c r="C5265" s="57">
        <v>41518</v>
      </c>
      <c r="D5265" s="58">
        <v>154348.40280000001</v>
      </c>
      <c r="E5265" s="58">
        <v>168777.69974895011</v>
      </c>
    </row>
    <row r="5266" spans="1:5" x14ac:dyDescent="0.3">
      <c r="A5266" t="s">
        <v>5257</v>
      </c>
      <c r="B5266" t="s">
        <v>11547</v>
      </c>
      <c r="C5266" s="57">
        <v>41561</v>
      </c>
      <c r="D5266" s="58">
        <v>0</v>
      </c>
      <c r="E5266" s="58">
        <v>0</v>
      </c>
    </row>
    <row r="5267" spans="1:5" x14ac:dyDescent="0.3">
      <c r="A5267" t="s">
        <v>5258</v>
      </c>
      <c r="B5267" t="s">
        <v>11548</v>
      </c>
      <c r="C5267" s="57">
        <v>41516</v>
      </c>
      <c r="D5267" s="58">
        <v>46100</v>
      </c>
      <c r="E5267" s="58">
        <v>75969.485073874574</v>
      </c>
    </row>
    <row r="5268" spans="1:5" x14ac:dyDescent="0.3">
      <c r="A5268" t="s">
        <v>5259</v>
      </c>
      <c r="B5268" t="s">
        <v>11549</v>
      </c>
      <c r="C5268" s="57">
        <v>41476</v>
      </c>
      <c r="D5268" s="58">
        <v>6863.5231999999996</v>
      </c>
      <c r="E5268" s="58">
        <v>29398.428769881953</v>
      </c>
    </row>
    <row r="5269" spans="1:5" x14ac:dyDescent="0.3">
      <c r="A5269" t="s">
        <v>5260</v>
      </c>
      <c r="B5269" t="s">
        <v>11550</v>
      </c>
      <c r="C5269" s="57">
        <v>41491</v>
      </c>
      <c r="D5269" s="58">
        <v>0</v>
      </c>
      <c r="E5269" s="58">
        <v>0</v>
      </c>
    </row>
    <row r="5270" spans="1:5" x14ac:dyDescent="0.3">
      <c r="A5270" t="s">
        <v>5261</v>
      </c>
      <c r="B5270" t="s">
        <v>11551</v>
      </c>
      <c r="C5270" s="57">
        <v>41574</v>
      </c>
      <c r="D5270" s="58">
        <v>0</v>
      </c>
      <c r="E5270" s="58">
        <v>14804.520656089428</v>
      </c>
    </row>
    <row r="5271" spans="1:5" x14ac:dyDescent="0.3">
      <c r="A5271" t="s">
        <v>5262</v>
      </c>
      <c r="B5271" t="s">
        <v>11552</v>
      </c>
      <c r="C5271" s="57">
        <v>41538</v>
      </c>
      <c r="D5271" s="58">
        <v>0</v>
      </c>
      <c r="E5271" s="58">
        <v>0</v>
      </c>
    </row>
    <row r="5272" spans="1:5" x14ac:dyDescent="0.3">
      <c r="A5272" t="s">
        <v>5263</v>
      </c>
      <c r="B5272" t="s">
        <v>11553</v>
      </c>
      <c r="C5272" s="57">
        <v>41371</v>
      </c>
      <c r="D5272" s="58">
        <v>0</v>
      </c>
      <c r="E5272" s="58">
        <v>0</v>
      </c>
    </row>
    <row r="5273" spans="1:5" x14ac:dyDescent="0.3">
      <c r="A5273" t="s">
        <v>5264</v>
      </c>
      <c r="B5273" t="s">
        <v>11554</v>
      </c>
      <c r="C5273" s="57">
        <v>41672</v>
      </c>
      <c r="D5273" s="58">
        <v>197868.19680000003</v>
      </c>
      <c r="E5273" s="58">
        <v>128206.53245478138</v>
      </c>
    </row>
    <row r="5274" spans="1:5" x14ac:dyDescent="0.3">
      <c r="A5274" t="s">
        <v>5265</v>
      </c>
      <c r="B5274" t="s">
        <v>11555</v>
      </c>
      <c r="C5274" s="57">
        <v>42557</v>
      </c>
      <c r="D5274" s="58">
        <v>0</v>
      </c>
      <c r="E5274" s="58">
        <v>12477.508908272455</v>
      </c>
    </row>
    <row r="5275" spans="1:5" x14ac:dyDescent="0.3">
      <c r="A5275" t="s">
        <v>5266</v>
      </c>
      <c r="B5275" t="s">
        <v>11556</v>
      </c>
      <c r="C5275" s="57">
        <v>41630</v>
      </c>
      <c r="D5275" s="58">
        <v>0</v>
      </c>
      <c r="E5275" s="58">
        <v>0</v>
      </c>
    </row>
    <row r="5276" spans="1:5" x14ac:dyDescent="0.3">
      <c r="A5276" t="s">
        <v>5267</v>
      </c>
      <c r="B5276" t="s">
        <v>11557</v>
      </c>
      <c r="C5276" s="57">
        <v>41693</v>
      </c>
      <c r="D5276" s="58">
        <v>0</v>
      </c>
      <c r="E5276" s="58">
        <v>0</v>
      </c>
    </row>
    <row r="5277" spans="1:5" x14ac:dyDescent="0.3">
      <c r="A5277" t="s">
        <v>5268</v>
      </c>
      <c r="B5277" t="s">
        <v>11558</v>
      </c>
      <c r="C5277" s="57">
        <v>41438</v>
      </c>
      <c r="D5277" s="58">
        <v>9838.7418000000016</v>
      </c>
      <c r="E5277" s="58">
        <v>11825.123716279619</v>
      </c>
    </row>
    <row r="5278" spans="1:5" x14ac:dyDescent="0.3">
      <c r="A5278" t="s">
        <v>5269</v>
      </c>
      <c r="B5278" t="s">
        <v>11559</v>
      </c>
      <c r="C5278" s="57">
        <v>41434</v>
      </c>
      <c r="D5278" s="58">
        <v>0</v>
      </c>
      <c r="E5278" s="58">
        <v>0</v>
      </c>
    </row>
    <row r="5279" spans="1:5" x14ac:dyDescent="0.3">
      <c r="A5279" t="s">
        <v>5270</v>
      </c>
      <c r="B5279" t="s">
        <v>11560</v>
      </c>
      <c r="C5279" s="57">
        <v>41500</v>
      </c>
      <c r="D5279" s="58">
        <v>0</v>
      </c>
      <c r="E5279" s="58">
        <v>0</v>
      </c>
    </row>
    <row r="5280" spans="1:5" x14ac:dyDescent="0.3">
      <c r="A5280" t="s">
        <v>5271</v>
      </c>
      <c r="B5280" t="s">
        <v>11561</v>
      </c>
      <c r="C5280" s="57">
        <v>41851</v>
      </c>
      <c r="D5280" s="58">
        <v>0</v>
      </c>
      <c r="E5280" s="58">
        <v>0</v>
      </c>
    </row>
    <row r="5281" spans="1:5" x14ac:dyDescent="0.3">
      <c r="A5281" t="s">
        <v>5272</v>
      </c>
      <c r="B5281" t="s">
        <v>11562</v>
      </c>
      <c r="C5281" s="57">
        <v>41895</v>
      </c>
      <c r="D5281" s="58">
        <v>0</v>
      </c>
      <c r="E5281" s="58">
        <v>0</v>
      </c>
    </row>
    <row r="5282" spans="1:5" x14ac:dyDescent="0.3">
      <c r="A5282" t="s">
        <v>5273</v>
      </c>
      <c r="B5282" t="s">
        <v>11563</v>
      </c>
      <c r="C5282" s="57">
        <v>41491</v>
      </c>
      <c r="D5282" s="58">
        <v>0</v>
      </c>
      <c r="E5282" s="58">
        <v>0</v>
      </c>
    </row>
    <row r="5283" spans="1:5" x14ac:dyDescent="0.3">
      <c r="A5283" t="s">
        <v>5274</v>
      </c>
      <c r="B5283" t="s">
        <v>11564</v>
      </c>
      <c r="C5283" s="57">
        <v>30240</v>
      </c>
      <c r="D5283" s="58">
        <v>14597.357200000002</v>
      </c>
      <c r="E5283" s="58">
        <v>82287.861342781587</v>
      </c>
    </row>
    <row r="5284" spans="1:5" x14ac:dyDescent="0.3">
      <c r="A5284" t="s">
        <v>5275</v>
      </c>
      <c r="B5284" t="s">
        <v>11565</v>
      </c>
      <c r="C5284" s="57">
        <v>69669</v>
      </c>
      <c r="D5284" s="58">
        <v>30263.968800000002</v>
      </c>
      <c r="E5284" s="58">
        <v>52745.599617184678</v>
      </c>
    </row>
    <row r="5285" spans="1:5" x14ac:dyDescent="0.3">
      <c r="A5285" t="s">
        <v>5276</v>
      </c>
      <c r="B5285" t="s">
        <v>11566</v>
      </c>
      <c r="C5285" s="57">
        <v>41434</v>
      </c>
      <c r="D5285" s="58">
        <v>0</v>
      </c>
      <c r="E5285" s="58">
        <v>0</v>
      </c>
    </row>
    <row r="5286" spans="1:5" x14ac:dyDescent="0.3">
      <c r="A5286" t="s">
        <v>5277</v>
      </c>
      <c r="B5286" t="s">
        <v>11567</v>
      </c>
      <c r="C5286" s="57">
        <v>41518</v>
      </c>
      <c r="D5286" s="58">
        <v>340761.65669999999</v>
      </c>
      <c r="E5286" s="58">
        <v>416360.44855586963</v>
      </c>
    </row>
    <row r="5287" spans="1:5" x14ac:dyDescent="0.3">
      <c r="A5287" t="s">
        <v>5278</v>
      </c>
      <c r="B5287" t="s">
        <v>11568</v>
      </c>
      <c r="C5287" s="57">
        <v>41868</v>
      </c>
      <c r="D5287" s="58">
        <v>0</v>
      </c>
      <c r="E5287" s="58">
        <v>0</v>
      </c>
    </row>
    <row r="5288" spans="1:5" x14ac:dyDescent="0.3">
      <c r="A5288" t="s">
        <v>5279</v>
      </c>
      <c r="B5288" t="s">
        <v>11569</v>
      </c>
      <c r="C5288" s="57">
        <v>41561</v>
      </c>
      <c r="D5288" s="58">
        <v>0</v>
      </c>
      <c r="E5288" s="58">
        <v>0</v>
      </c>
    </row>
    <row r="5289" spans="1:5" x14ac:dyDescent="0.3">
      <c r="A5289" t="s">
        <v>5280</v>
      </c>
      <c r="B5289" t="s">
        <v>11570</v>
      </c>
      <c r="C5289" s="57">
        <v>41527</v>
      </c>
      <c r="D5289" s="58">
        <v>0</v>
      </c>
      <c r="E5289" s="58">
        <v>14152.135464096589</v>
      </c>
    </row>
    <row r="5290" spans="1:5" x14ac:dyDescent="0.3">
      <c r="A5290" t="s">
        <v>5281</v>
      </c>
      <c r="B5290" t="s">
        <v>11571</v>
      </c>
      <c r="C5290" s="57">
        <v>41672</v>
      </c>
      <c r="D5290" s="58">
        <v>342993.6997</v>
      </c>
      <c r="E5290" s="58">
        <v>162818.90586933048</v>
      </c>
    </row>
    <row r="5291" spans="1:5" x14ac:dyDescent="0.3">
      <c r="A5291" t="s">
        <v>5282</v>
      </c>
      <c r="B5291" t="s">
        <v>11572</v>
      </c>
      <c r="C5291" s="57">
        <v>41630</v>
      </c>
      <c r="D5291" s="58">
        <v>38914.846199999993</v>
      </c>
      <c r="E5291" s="58">
        <v>35793.85840792198</v>
      </c>
    </row>
    <row r="5292" spans="1:5" x14ac:dyDescent="0.3">
      <c r="A5292" t="s">
        <v>5283</v>
      </c>
      <c r="B5292" t="s">
        <v>11573</v>
      </c>
      <c r="C5292" s="57">
        <v>40378</v>
      </c>
      <c r="D5292" s="58">
        <v>494809.87200000003</v>
      </c>
      <c r="E5292" s="58">
        <v>0</v>
      </c>
    </row>
    <row r="5293" spans="1:5" x14ac:dyDescent="0.3">
      <c r="A5293" t="s">
        <v>5284</v>
      </c>
      <c r="B5293" t="s">
        <v>11574</v>
      </c>
      <c r="C5293" s="57">
        <v>41630</v>
      </c>
      <c r="D5293" s="58">
        <v>0</v>
      </c>
      <c r="E5293" s="58">
        <v>0</v>
      </c>
    </row>
    <row r="5294" spans="1:5" x14ac:dyDescent="0.3">
      <c r="A5294" t="s">
        <v>5285</v>
      </c>
      <c r="B5294" t="s">
        <v>11575</v>
      </c>
      <c r="C5294" s="57">
        <v>41574</v>
      </c>
      <c r="D5294" s="58">
        <v>0</v>
      </c>
      <c r="E5294" s="58">
        <v>14008.302508381634</v>
      </c>
    </row>
    <row r="5295" spans="1:5" x14ac:dyDescent="0.3">
      <c r="A5295" t="s">
        <v>5286</v>
      </c>
      <c r="B5295" t="s">
        <v>11576</v>
      </c>
      <c r="C5295" s="57">
        <v>41693</v>
      </c>
      <c r="D5295" s="58">
        <v>0</v>
      </c>
      <c r="E5295" s="58">
        <v>0</v>
      </c>
    </row>
    <row r="5296" spans="1:5" x14ac:dyDescent="0.3">
      <c r="A5296" t="s">
        <v>5287</v>
      </c>
      <c r="B5296" t="s">
        <v>11577</v>
      </c>
      <c r="C5296" s="57">
        <v>41500</v>
      </c>
      <c r="D5296" s="58">
        <v>0</v>
      </c>
      <c r="E5296" s="58">
        <v>0</v>
      </c>
    </row>
    <row r="5297" spans="1:5" x14ac:dyDescent="0.3">
      <c r="A5297" t="s">
        <v>5288</v>
      </c>
      <c r="B5297" t="s">
        <v>11578</v>
      </c>
      <c r="C5297" s="57">
        <v>41630</v>
      </c>
      <c r="D5297" s="58">
        <v>251788.9834</v>
      </c>
      <c r="E5297" s="58">
        <v>91929.806266959189</v>
      </c>
    </row>
    <row r="5298" spans="1:5" x14ac:dyDescent="0.3">
      <c r="A5298" t="s">
        <v>5289</v>
      </c>
      <c r="B5298" t="s">
        <v>11579</v>
      </c>
      <c r="C5298" s="57">
        <v>41775</v>
      </c>
      <c r="D5298" s="58">
        <v>539669.6544</v>
      </c>
      <c r="E5298" s="58">
        <v>406610.62891490583</v>
      </c>
    </row>
    <row r="5299" spans="1:5" x14ac:dyDescent="0.3">
      <c r="A5299" t="s">
        <v>5290</v>
      </c>
      <c r="B5299" t="s">
        <v>11580</v>
      </c>
      <c r="C5299" s="57">
        <v>41851</v>
      </c>
      <c r="D5299" s="58">
        <v>0</v>
      </c>
      <c r="E5299" s="58">
        <v>0</v>
      </c>
    </row>
    <row r="5300" spans="1:5" x14ac:dyDescent="0.3">
      <c r="A5300" t="s">
        <v>5291</v>
      </c>
      <c r="B5300" t="s">
        <v>11581</v>
      </c>
      <c r="C5300" s="57">
        <v>41438</v>
      </c>
      <c r="D5300" s="58">
        <v>0</v>
      </c>
      <c r="E5300" s="58">
        <v>0</v>
      </c>
    </row>
    <row r="5301" spans="1:5" x14ac:dyDescent="0.3">
      <c r="A5301" t="s">
        <v>5292</v>
      </c>
      <c r="B5301" t="s">
        <v>11582</v>
      </c>
      <c r="C5301" s="57">
        <v>41434</v>
      </c>
      <c r="D5301" s="58">
        <v>0</v>
      </c>
      <c r="E5301" s="58">
        <v>0</v>
      </c>
    </row>
    <row r="5302" spans="1:5" x14ac:dyDescent="0.3">
      <c r="A5302" t="s">
        <v>5293</v>
      </c>
      <c r="B5302" t="s">
        <v>11583</v>
      </c>
      <c r="C5302" s="57">
        <v>41842</v>
      </c>
      <c r="D5302" s="58">
        <v>10618.5666</v>
      </c>
      <c r="E5302" s="58">
        <v>39759.53847263434</v>
      </c>
    </row>
    <row r="5303" spans="1:5" x14ac:dyDescent="0.3">
      <c r="A5303" t="s">
        <v>5294</v>
      </c>
      <c r="B5303" t="s">
        <v>11584</v>
      </c>
      <c r="C5303" s="57">
        <v>69669</v>
      </c>
      <c r="D5303" s="58">
        <v>96169.218600000007</v>
      </c>
      <c r="E5303" s="58">
        <v>144829.51262240988</v>
      </c>
    </row>
    <row r="5304" spans="1:5" x14ac:dyDescent="0.3">
      <c r="A5304" t="s">
        <v>5295</v>
      </c>
      <c r="B5304" t="s">
        <v>11585</v>
      </c>
      <c r="C5304" s="57">
        <v>41868</v>
      </c>
      <c r="D5304" s="58">
        <v>0</v>
      </c>
      <c r="E5304" s="58">
        <v>1880.1022068454997</v>
      </c>
    </row>
    <row r="5305" spans="1:5" x14ac:dyDescent="0.3">
      <c r="A5305" t="s">
        <v>5296</v>
      </c>
      <c r="B5305" t="s">
        <v>11586</v>
      </c>
      <c r="C5305" s="57">
        <v>41491</v>
      </c>
      <c r="D5305" s="58">
        <v>114187.7932</v>
      </c>
      <c r="E5305" s="58">
        <v>103821.70956982076</v>
      </c>
    </row>
    <row r="5306" spans="1:5" x14ac:dyDescent="0.3">
      <c r="A5306" t="s">
        <v>5297</v>
      </c>
      <c r="B5306" t="s">
        <v>11587</v>
      </c>
      <c r="C5306" s="57">
        <v>41538</v>
      </c>
      <c r="D5306" s="58">
        <v>0</v>
      </c>
      <c r="E5306" s="58">
        <v>0</v>
      </c>
    </row>
    <row r="5307" spans="1:5" x14ac:dyDescent="0.3">
      <c r="A5307" t="s">
        <v>5298</v>
      </c>
      <c r="B5307" t="s">
        <v>11588</v>
      </c>
      <c r="C5307" s="57">
        <v>41672</v>
      </c>
      <c r="D5307" s="58">
        <v>379981.46779999998</v>
      </c>
      <c r="E5307" s="58">
        <v>256017.52428134662</v>
      </c>
    </row>
    <row r="5308" spans="1:5" x14ac:dyDescent="0.3">
      <c r="A5308" t="s">
        <v>5299</v>
      </c>
      <c r="B5308" t="s">
        <v>11589</v>
      </c>
      <c r="C5308" s="57">
        <v>41630</v>
      </c>
      <c r="D5308" s="58">
        <v>0</v>
      </c>
      <c r="E5308" s="58">
        <v>0</v>
      </c>
    </row>
    <row r="5309" spans="1:5" x14ac:dyDescent="0.3">
      <c r="A5309" t="s">
        <v>5300</v>
      </c>
      <c r="B5309" t="s">
        <v>11590</v>
      </c>
      <c r="C5309" s="57">
        <v>41572</v>
      </c>
      <c r="D5309" s="58">
        <v>696807.31440000003</v>
      </c>
      <c r="E5309" s="58">
        <v>813051.740417719</v>
      </c>
    </row>
    <row r="5310" spans="1:5" x14ac:dyDescent="0.3">
      <c r="A5310" t="s">
        <v>5301</v>
      </c>
      <c r="B5310" t="s">
        <v>11591</v>
      </c>
      <c r="C5310" s="57">
        <v>41693</v>
      </c>
      <c r="D5310" s="58">
        <v>188234.44999999998</v>
      </c>
      <c r="E5310" s="58">
        <v>70262.398866756135</v>
      </c>
    </row>
    <row r="5311" spans="1:5" x14ac:dyDescent="0.3">
      <c r="A5311" t="s">
        <v>5302</v>
      </c>
      <c r="B5311" t="s">
        <v>11592</v>
      </c>
      <c r="C5311" s="57">
        <v>41693</v>
      </c>
      <c r="D5311" s="58">
        <v>0</v>
      </c>
      <c r="E5311" s="58">
        <v>0</v>
      </c>
    </row>
    <row r="5312" spans="1:5" x14ac:dyDescent="0.3">
      <c r="A5312" t="s">
        <v>5303</v>
      </c>
      <c r="B5312" t="s">
        <v>11593</v>
      </c>
      <c r="C5312" s="57">
        <v>41630</v>
      </c>
      <c r="D5312" s="58">
        <v>7404.7939999999999</v>
      </c>
      <c r="E5312" s="58">
        <v>28817.960055746596</v>
      </c>
    </row>
    <row r="5313" spans="1:5" x14ac:dyDescent="0.3">
      <c r="A5313" t="s">
        <v>5304</v>
      </c>
      <c r="B5313" t="s">
        <v>11594</v>
      </c>
      <c r="C5313" s="57">
        <v>41375</v>
      </c>
      <c r="D5313" s="58">
        <v>0</v>
      </c>
      <c r="E5313" s="58">
        <v>0</v>
      </c>
    </row>
    <row r="5314" spans="1:5" x14ac:dyDescent="0.3">
      <c r="A5314" t="s">
        <v>5305</v>
      </c>
      <c r="B5314" t="s">
        <v>11595</v>
      </c>
      <c r="C5314" s="57">
        <v>41775</v>
      </c>
      <c r="D5314" s="58">
        <v>184987.11369999999</v>
      </c>
      <c r="E5314" s="58">
        <v>277315.07550971123</v>
      </c>
    </row>
    <row r="5315" spans="1:5" x14ac:dyDescent="0.3">
      <c r="A5315" t="s">
        <v>5306</v>
      </c>
      <c r="B5315" t="s">
        <v>11596</v>
      </c>
      <c r="C5315" s="57">
        <v>41461</v>
      </c>
      <c r="D5315" s="58">
        <v>9220</v>
      </c>
      <c r="E5315" s="58">
        <v>0</v>
      </c>
    </row>
    <row r="5316" spans="1:5" x14ac:dyDescent="0.3">
      <c r="A5316" t="s">
        <v>5307</v>
      </c>
      <c r="B5316" t="s">
        <v>11597</v>
      </c>
      <c r="C5316" s="57">
        <v>41851</v>
      </c>
      <c r="D5316" s="58">
        <v>0</v>
      </c>
      <c r="E5316" s="58">
        <v>0</v>
      </c>
    </row>
    <row r="5317" spans="1:5" x14ac:dyDescent="0.3">
      <c r="A5317" t="s">
        <v>5308</v>
      </c>
      <c r="B5317" t="s">
        <v>11598</v>
      </c>
      <c r="C5317" s="57">
        <v>41852</v>
      </c>
      <c r="D5317" s="58">
        <v>0</v>
      </c>
      <c r="E5317" s="58">
        <v>18009.940812022738</v>
      </c>
    </row>
    <row r="5318" spans="1:5" x14ac:dyDescent="0.3">
      <c r="A5318" t="s">
        <v>5309</v>
      </c>
      <c r="B5318" t="s">
        <v>11599</v>
      </c>
      <c r="C5318" s="57">
        <v>41438</v>
      </c>
      <c r="D5318" s="58">
        <v>0</v>
      </c>
      <c r="E5318" s="58">
        <v>0</v>
      </c>
    </row>
    <row r="5319" spans="1:5" x14ac:dyDescent="0.3">
      <c r="A5319" t="s">
        <v>5310</v>
      </c>
      <c r="B5319" t="s">
        <v>11600</v>
      </c>
      <c r="C5319" s="57">
        <v>41434</v>
      </c>
      <c r="D5319" s="58">
        <v>47152.678299999992</v>
      </c>
      <c r="E5319" s="58">
        <v>0</v>
      </c>
    </row>
    <row r="5320" spans="1:5" x14ac:dyDescent="0.3">
      <c r="A5320" t="s">
        <v>5311</v>
      </c>
      <c r="B5320" t="s">
        <v>11601</v>
      </c>
      <c r="C5320" s="57">
        <v>41842</v>
      </c>
      <c r="D5320" s="58">
        <v>12912.672399999999</v>
      </c>
      <c r="E5320" s="58">
        <v>7320.0700676361666</v>
      </c>
    </row>
    <row r="5321" spans="1:5" x14ac:dyDescent="0.3">
      <c r="A5321" t="s">
        <v>5312</v>
      </c>
      <c r="B5321" t="s">
        <v>11602</v>
      </c>
      <c r="C5321" s="57">
        <v>69669</v>
      </c>
      <c r="D5321" s="58">
        <v>22128</v>
      </c>
      <c r="E5321" s="58">
        <v>0</v>
      </c>
    </row>
    <row r="5322" spans="1:5" x14ac:dyDescent="0.3">
      <c r="A5322" t="s">
        <v>5313</v>
      </c>
      <c r="B5322" t="s">
        <v>11603</v>
      </c>
      <c r="C5322" s="57">
        <v>41670</v>
      </c>
      <c r="D5322" s="58">
        <v>3445.7457999999997</v>
      </c>
      <c r="E5322" s="58">
        <v>0</v>
      </c>
    </row>
    <row r="5323" spans="1:5" x14ac:dyDescent="0.3">
      <c r="A5323" t="s">
        <v>5314</v>
      </c>
      <c r="B5323" t="s">
        <v>11604</v>
      </c>
      <c r="C5323" s="57">
        <v>41561</v>
      </c>
      <c r="D5323" s="58">
        <v>0</v>
      </c>
      <c r="E5323" s="58">
        <v>0</v>
      </c>
    </row>
    <row r="5324" spans="1:5" x14ac:dyDescent="0.3">
      <c r="A5324" t="s">
        <v>5315</v>
      </c>
      <c r="B5324" t="s">
        <v>11605</v>
      </c>
      <c r="C5324" s="57">
        <v>41516</v>
      </c>
      <c r="D5324" s="58">
        <v>287583.66359999997</v>
      </c>
      <c r="E5324" s="58">
        <v>209004.69532765806</v>
      </c>
    </row>
    <row r="5325" spans="1:5" x14ac:dyDescent="0.3">
      <c r="A5325" t="s">
        <v>5316</v>
      </c>
      <c r="B5325" t="s">
        <v>11606</v>
      </c>
      <c r="C5325" s="57">
        <v>41812</v>
      </c>
      <c r="D5325" s="58">
        <v>14786.555199999999</v>
      </c>
      <c r="E5325" s="58">
        <v>4314.9886714486884</v>
      </c>
    </row>
    <row r="5326" spans="1:5" x14ac:dyDescent="0.3">
      <c r="A5326" t="s">
        <v>5317</v>
      </c>
      <c r="B5326" t="s">
        <v>11607</v>
      </c>
      <c r="C5326" s="57">
        <v>41693</v>
      </c>
      <c r="D5326" s="58">
        <v>0</v>
      </c>
      <c r="E5326" s="58">
        <v>0</v>
      </c>
    </row>
    <row r="5327" spans="1:5" x14ac:dyDescent="0.3">
      <c r="A5327" t="s">
        <v>5318</v>
      </c>
      <c r="B5327" t="s">
        <v>11608</v>
      </c>
      <c r="C5327" s="57">
        <v>41630</v>
      </c>
      <c r="D5327" s="58">
        <v>16596</v>
      </c>
      <c r="E5327" s="58">
        <v>60486.894769414641</v>
      </c>
    </row>
    <row r="5328" spans="1:5" x14ac:dyDescent="0.3">
      <c r="A5328" t="s">
        <v>5319</v>
      </c>
      <c r="B5328" t="s">
        <v>11609</v>
      </c>
      <c r="C5328" s="57">
        <v>41375</v>
      </c>
      <c r="D5328" s="58">
        <v>103923.20779999999</v>
      </c>
      <c r="E5328" s="58">
        <v>151430.41791147128</v>
      </c>
    </row>
    <row r="5329" spans="1:5" x14ac:dyDescent="0.3">
      <c r="A5329" t="s">
        <v>5320</v>
      </c>
      <c r="B5329" t="s">
        <v>11610</v>
      </c>
      <c r="C5329" s="57">
        <v>41775</v>
      </c>
      <c r="D5329" s="58">
        <v>227358.96639999998</v>
      </c>
      <c r="E5329" s="58">
        <v>243170.15920123571</v>
      </c>
    </row>
    <row r="5330" spans="1:5" x14ac:dyDescent="0.3">
      <c r="A5330" t="s">
        <v>5321</v>
      </c>
      <c r="B5330" t="s">
        <v>11610</v>
      </c>
      <c r="C5330" s="57">
        <v>41775</v>
      </c>
      <c r="D5330" s="58">
        <v>236583.23199999999</v>
      </c>
      <c r="E5330" s="58">
        <v>286597.43804460141</v>
      </c>
    </row>
    <row r="5331" spans="1:5" x14ac:dyDescent="0.3">
      <c r="A5331" t="s">
        <v>5322</v>
      </c>
      <c r="B5331" t="s">
        <v>11611</v>
      </c>
      <c r="C5331" s="57">
        <v>41461</v>
      </c>
      <c r="D5331" s="58">
        <v>48348.487499999996</v>
      </c>
      <c r="E5331" s="58">
        <v>49894.624959263216</v>
      </c>
    </row>
    <row r="5332" spans="1:5" x14ac:dyDescent="0.3">
      <c r="A5332" t="s">
        <v>5323</v>
      </c>
      <c r="B5332" t="s">
        <v>11612</v>
      </c>
      <c r="C5332" s="57">
        <v>41852</v>
      </c>
      <c r="D5332" s="58">
        <v>0</v>
      </c>
      <c r="E5332" s="58">
        <v>0</v>
      </c>
    </row>
    <row r="5333" spans="1:5" x14ac:dyDescent="0.3">
      <c r="A5333" t="s">
        <v>5324</v>
      </c>
      <c r="B5333" t="s">
        <v>11613</v>
      </c>
      <c r="C5333" s="57">
        <v>41842</v>
      </c>
      <c r="D5333" s="58">
        <v>0</v>
      </c>
      <c r="E5333" s="58">
        <v>15872.99404140053</v>
      </c>
    </row>
    <row r="5334" spans="1:5" x14ac:dyDescent="0.3">
      <c r="A5334" t="s">
        <v>5325</v>
      </c>
      <c r="B5334" t="s">
        <v>11614</v>
      </c>
      <c r="C5334" s="57">
        <v>41846</v>
      </c>
      <c r="D5334" s="58">
        <v>0</v>
      </c>
      <c r="E5334" s="58">
        <v>0</v>
      </c>
    </row>
    <row r="5335" spans="1:5" x14ac:dyDescent="0.3">
      <c r="A5335" t="s">
        <v>5326</v>
      </c>
      <c r="B5335" t="s">
        <v>11615</v>
      </c>
      <c r="C5335" s="57">
        <v>41518</v>
      </c>
      <c r="D5335" s="58">
        <v>650178.18479999993</v>
      </c>
      <c r="E5335" s="58">
        <v>660753.18788068241</v>
      </c>
    </row>
    <row r="5336" spans="1:5" x14ac:dyDescent="0.3">
      <c r="A5336" t="s">
        <v>5327</v>
      </c>
      <c r="B5336" t="s">
        <v>11616</v>
      </c>
      <c r="C5336" s="57">
        <v>41561</v>
      </c>
      <c r="D5336" s="58">
        <v>0</v>
      </c>
      <c r="E5336" s="58">
        <v>0</v>
      </c>
    </row>
    <row r="5337" spans="1:5" x14ac:dyDescent="0.3">
      <c r="A5337" t="s">
        <v>5328</v>
      </c>
      <c r="B5337" t="s">
        <v>11617</v>
      </c>
      <c r="C5337" s="57">
        <v>41781</v>
      </c>
      <c r="D5337" s="58">
        <v>29504</v>
      </c>
      <c r="E5337" s="58">
        <v>0</v>
      </c>
    </row>
    <row r="5338" spans="1:5" x14ac:dyDescent="0.3">
      <c r="A5338" t="s">
        <v>5329</v>
      </c>
      <c r="B5338" t="s">
        <v>11618</v>
      </c>
      <c r="C5338" s="57">
        <v>41672</v>
      </c>
      <c r="D5338" s="58">
        <v>0</v>
      </c>
      <c r="E5338" s="58">
        <v>0</v>
      </c>
    </row>
    <row r="5339" spans="1:5" x14ac:dyDescent="0.3">
      <c r="A5339" t="s">
        <v>5330</v>
      </c>
      <c r="B5339" t="s">
        <v>11619</v>
      </c>
      <c r="C5339" s="57">
        <v>41630</v>
      </c>
      <c r="D5339" s="58">
        <v>0</v>
      </c>
      <c r="E5339" s="58">
        <v>0</v>
      </c>
    </row>
    <row r="5340" spans="1:5" x14ac:dyDescent="0.3">
      <c r="A5340" t="s">
        <v>5331</v>
      </c>
      <c r="B5340" t="s">
        <v>11620</v>
      </c>
      <c r="C5340" s="57">
        <v>41841</v>
      </c>
      <c r="D5340" s="58">
        <v>20676.942600000002</v>
      </c>
      <c r="E5340" s="58">
        <v>19073.277306058309</v>
      </c>
    </row>
    <row r="5341" spans="1:5" x14ac:dyDescent="0.3">
      <c r="A5341" t="s">
        <v>5332</v>
      </c>
      <c r="B5341" t="s">
        <v>11621</v>
      </c>
      <c r="C5341" s="57">
        <v>41693</v>
      </c>
      <c r="D5341" s="58">
        <v>12908</v>
      </c>
      <c r="E5341" s="58">
        <v>10263.508768517237</v>
      </c>
    </row>
    <row r="5342" spans="1:5" x14ac:dyDescent="0.3">
      <c r="A5342" t="s">
        <v>5333</v>
      </c>
      <c r="B5342" t="s">
        <v>11622</v>
      </c>
      <c r="C5342" s="57">
        <v>41693</v>
      </c>
      <c r="D5342" s="58">
        <v>0</v>
      </c>
      <c r="E5342" s="58">
        <v>1761.9537075082144</v>
      </c>
    </row>
    <row r="5343" spans="1:5" x14ac:dyDescent="0.3">
      <c r="A5343" t="s">
        <v>5334</v>
      </c>
      <c r="B5343" t="s">
        <v>11623</v>
      </c>
      <c r="C5343" s="57">
        <v>41852</v>
      </c>
      <c r="D5343" s="58">
        <v>32388.744600000002</v>
      </c>
      <c r="E5343" s="58">
        <v>85416.228129581883</v>
      </c>
    </row>
    <row r="5344" spans="1:5" x14ac:dyDescent="0.3">
      <c r="A5344" t="s">
        <v>5335</v>
      </c>
      <c r="B5344" t="s">
        <v>11624</v>
      </c>
      <c r="C5344" s="57">
        <v>41438</v>
      </c>
      <c r="D5344" s="58">
        <v>0</v>
      </c>
      <c r="E5344" s="58">
        <v>21097.212468618764</v>
      </c>
    </row>
    <row r="5345" spans="1:5" x14ac:dyDescent="0.3">
      <c r="A5345" t="s">
        <v>5336</v>
      </c>
      <c r="B5345" t="s">
        <v>11625</v>
      </c>
      <c r="C5345" s="57">
        <v>41434</v>
      </c>
      <c r="D5345" s="58">
        <v>0</v>
      </c>
      <c r="E5345" s="58">
        <v>0</v>
      </c>
    </row>
    <row r="5346" spans="1:5" x14ac:dyDescent="0.3">
      <c r="A5346" t="s">
        <v>5337</v>
      </c>
      <c r="B5346" t="s">
        <v>11626</v>
      </c>
      <c r="C5346" s="57">
        <v>41842</v>
      </c>
      <c r="D5346" s="58">
        <v>18409.16</v>
      </c>
      <c r="E5346" s="58">
        <v>75784.556987955351</v>
      </c>
    </row>
    <row r="5347" spans="1:5" x14ac:dyDescent="0.3">
      <c r="A5347" t="s">
        <v>5338</v>
      </c>
      <c r="B5347" t="s">
        <v>11627</v>
      </c>
      <c r="C5347" s="57">
        <v>41670</v>
      </c>
      <c r="D5347" s="58">
        <v>0</v>
      </c>
      <c r="E5347" s="58">
        <v>0</v>
      </c>
    </row>
    <row r="5348" spans="1:5" x14ac:dyDescent="0.3">
      <c r="A5348" t="s">
        <v>5339</v>
      </c>
      <c r="B5348" t="s">
        <v>11628</v>
      </c>
      <c r="C5348" s="57">
        <v>41561</v>
      </c>
      <c r="D5348" s="58">
        <v>16550.083999999999</v>
      </c>
      <c r="E5348" s="58">
        <v>2645.4990069000887</v>
      </c>
    </row>
    <row r="5349" spans="1:5" x14ac:dyDescent="0.3">
      <c r="A5349" t="s">
        <v>5340</v>
      </c>
      <c r="B5349" t="s">
        <v>11629</v>
      </c>
      <c r="C5349" s="57">
        <v>41413</v>
      </c>
      <c r="D5349" s="58">
        <v>0</v>
      </c>
      <c r="E5349" s="58">
        <v>0</v>
      </c>
    </row>
    <row r="5350" spans="1:5" x14ac:dyDescent="0.3">
      <c r="A5350" t="s">
        <v>5341</v>
      </c>
      <c r="B5350" t="s">
        <v>11630</v>
      </c>
      <c r="C5350" s="57">
        <v>41841</v>
      </c>
      <c r="D5350" s="58">
        <v>7028.0432000000001</v>
      </c>
      <c r="E5350" s="58">
        <v>4756.7613211446251</v>
      </c>
    </row>
    <row r="5351" spans="1:5" x14ac:dyDescent="0.3">
      <c r="A5351" t="s">
        <v>5342</v>
      </c>
      <c r="B5351" t="s">
        <v>11631</v>
      </c>
      <c r="C5351" s="57">
        <v>41812</v>
      </c>
      <c r="D5351" s="58">
        <v>0</v>
      </c>
      <c r="E5351" s="58">
        <v>0</v>
      </c>
    </row>
    <row r="5352" spans="1:5" x14ac:dyDescent="0.3">
      <c r="A5352" t="s">
        <v>5343</v>
      </c>
      <c r="B5352" t="s">
        <v>11632</v>
      </c>
      <c r="C5352" s="57">
        <v>41693</v>
      </c>
      <c r="D5352" s="58">
        <v>0</v>
      </c>
      <c r="E5352" s="58">
        <v>0</v>
      </c>
    </row>
    <row r="5353" spans="1:5" x14ac:dyDescent="0.3">
      <c r="A5353" t="s">
        <v>5344</v>
      </c>
      <c r="B5353" t="s">
        <v>11633</v>
      </c>
      <c r="C5353" s="57">
        <v>41375</v>
      </c>
      <c r="D5353" s="58">
        <v>164981.37839999999</v>
      </c>
      <c r="E5353" s="58">
        <v>65464.542415407239</v>
      </c>
    </row>
    <row r="5354" spans="1:5" x14ac:dyDescent="0.3">
      <c r="A5354" t="s">
        <v>5345</v>
      </c>
      <c r="B5354" t="s">
        <v>11634</v>
      </c>
      <c r="C5354" s="57">
        <v>41775</v>
      </c>
      <c r="D5354" s="58">
        <v>99576</v>
      </c>
      <c r="E5354" s="58">
        <v>342774.48103384289</v>
      </c>
    </row>
    <row r="5355" spans="1:5" x14ac:dyDescent="0.3">
      <c r="A5355" t="s">
        <v>5346</v>
      </c>
      <c r="B5355" t="s">
        <v>11635</v>
      </c>
      <c r="C5355" s="57">
        <v>41438</v>
      </c>
      <c r="D5355" s="58">
        <v>0</v>
      </c>
      <c r="E5355" s="58">
        <v>7032.4041562062539</v>
      </c>
    </row>
    <row r="5356" spans="1:5" x14ac:dyDescent="0.3">
      <c r="A5356" t="s">
        <v>5347</v>
      </c>
      <c r="B5356" t="s">
        <v>11636</v>
      </c>
      <c r="C5356" s="57">
        <v>41434</v>
      </c>
      <c r="D5356" s="58">
        <v>0</v>
      </c>
      <c r="E5356" s="58">
        <v>0</v>
      </c>
    </row>
    <row r="5357" spans="1:5" x14ac:dyDescent="0.3">
      <c r="A5357" t="s">
        <v>5348</v>
      </c>
      <c r="B5357" t="s">
        <v>11637</v>
      </c>
      <c r="C5357" s="57">
        <v>41842</v>
      </c>
      <c r="D5357" s="58">
        <v>0</v>
      </c>
      <c r="E5357" s="58">
        <v>13443.244468072877</v>
      </c>
    </row>
    <row r="5358" spans="1:5" x14ac:dyDescent="0.3">
      <c r="A5358" t="s">
        <v>5349</v>
      </c>
      <c r="B5358" t="s">
        <v>11638</v>
      </c>
      <c r="C5358" s="57">
        <v>41561</v>
      </c>
      <c r="D5358" s="58">
        <v>0</v>
      </c>
      <c r="E5358" s="58">
        <v>0</v>
      </c>
    </row>
    <row r="5359" spans="1:5" x14ac:dyDescent="0.3">
      <c r="A5359" t="s">
        <v>5350</v>
      </c>
      <c r="B5359" t="s">
        <v>11639</v>
      </c>
      <c r="C5359" s="57">
        <v>41413</v>
      </c>
      <c r="D5359" s="58">
        <v>0</v>
      </c>
      <c r="E5359" s="58">
        <v>0</v>
      </c>
    </row>
    <row r="5360" spans="1:5" x14ac:dyDescent="0.3">
      <c r="A5360" t="s">
        <v>5351</v>
      </c>
      <c r="B5360" t="s">
        <v>11640</v>
      </c>
      <c r="C5360" s="57">
        <v>41812</v>
      </c>
      <c r="D5360" s="58">
        <v>0</v>
      </c>
      <c r="E5360" s="58">
        <v>0</v>
      </c>
    </row>
    <row r="5361" spans="1:5" x14ac:dyDescent="0.3">
      <c r="A5361" t="s">
        <v>5352</v>
      </c>
      <c r="B5361" t="s">
        <v>11641</v>
      </c>
      <c r="C5361" s="57">
        <v>41693</v>
      </c>
      <c r="D5361" s="58">
        <v>0</v>
      </c>
      <c r="E5361" s="58">
        <v>2558.1718552160082</v>
      </c>
    </row>
    <row r="5362" spans="1:5" x14ac:dyDescent="0.3">
      <c r="A5362" t="s">
        <v>5353</v>
      </c>
      <c r="B5362" t="s">
        <v>11642</v>
      </c>
      <c r="C5362" s="57">
        <v>41375</v>
      </c>
      <c r="D5362" s="58">
        <v>0</v>
      </c>
      <c r="E5362" s="58">
        <v>26912.173392523426</v>
      </c>
    </row>
    <row r="5363" spans="1:5" x14ac:dyDescent="0.3">
      <c r="A5363" t="s">
        <v>5354</v>
      </c>
      <c r="B5363" t="s">
        <v>11643</v>
      </c>
      <c r="C5363" s="57">
        <v>41775</v>
      </c>
      <c r="D5363" s="58">
        <v>247987.22</v>
      </c>
      <c r="E5363" s="58">
        <v>224852.00491268092</v>
      </c>
    </row>
    <row r="5364" spans="1:5" x14ac:dyDescent="0.3">
      <c r="A5364" t="s">
        <v>5355</v>
      </c>
      <c r="B5364" t="s">
        <v>11644</v>
      </c>
      <c r="C5364" s="57">
        <v>41461</v>
      </c>
      <c r="D5364" s="58">
        <v>146333.45499999999</v>
      </c>
      <c r="E5364" s="58">
        <v>25802.604877008045</v>
      </c>
    </row>
    <row r="5365" spans="1:5" x14ac:dyDescent="0.3">
      <c r="A5365" t="s">
        <v>5356</v>
      </c>
      <c r="B5365" t="s">
        <v>11645</v>
      </c>
      <c r="C5365" s="57">
        <v>42554</v>
      </c>
      <c r="D5365" s="58">
        <v>51204.255499999999</v>
      </c>
      <c r="E5365" s="58">
        <v>25956.711615274071</v>
      </c>
    </row>
    <row r="5366" spans="1:5" x14ac:dyDescent="0.3">
      <c r="A5366" t="s">
        <v>5357</v>
      </c>
      <c r="B5366" t="s">
        <v>11646</v>
      </c>
      <c r="C5366" s="57">
        <v>41852</v>
      </c>
      <c r="D5366" s="58">
        <v>0</v>
      </c>
      <c r="E5366" s="58">
        <v>0</v>
      </c>
    </row>
    <row r="5367" spans="1:5" x14ac:dyDescent="0.3">
      <c r="A5367" t="s">
        <v>5358</v>
      </c>
      <c r="B5367" t="s">
        <v>11647</v>
      </c>
      <c r="C5367" s="57">
        <v>41842</v>
      </c>
      <c r="D5367" s="58">
        <v>0</v>
      </c>
      <c r="E5367" s="58">
        <v>0</v>
      </c>
    </row>
    <row r="5368" spans="1:5" x14ac:dyDescent="0.3">
      <c r="A5368" t="s">
        <v>5359</v>
      </c>
      <c r="B5368" t="s">
        <v>11648</v>
      </c>
      <c r="C5368" s="57">
        <v>41716</v>
      </c>
      <c r="D5368" s="58">
        <v>393938.50399999996</v>
      </c>
      <c r="E5368" s="58">
        <v>192309.79868217206</v>
      </c>
    </row>
    <row r="5369" spans="1:5" x14ac:dyDescent="0.3">
      <c r="A5369" t="s">
        <v>5360</v>
      </c>
      <c r="B5369" t="s">
        <v>11649</v>
      </c>
      <c r="C5369" s="57">
        <v>41413</v>
      </c>
      <c r="D5369" s="58">
        <v>0</v>
      </c>
      <c r="E5369" s="58">
        <v>0</v>
      </c>
    </row>
    <row r="5370" spans="1:5" x14ac:dyDescent="0.3">
      <c r="A5370" t="s">
        <v>5361</v>
      </c>
      <c r="B5370" t="s">
        <v>11650</v>
      </c>
      <c r="C5370" s="57">
        <v>41852</v>
      </c>
      <c r="D5370" s="58">
        <v>0</v>
      </c>
      <c r="E5370" s="58">
        <v>181969.23654452182</v>
      </c>
    </row>
    <row r="5371" spans="1:5" x14ac:dyDescent="0.3">
      <c r="A5371" t="s">
        <v>5362</v>
      </c>
      <c r="B5371" t="s">
        <v>11651</v>
      </c>
      <c r="C5371" s="57">
        <v>41434</v>
      </c>
      <c r="D5371" s="58">
        <v>5532</v>
      </c>
      <c r="E5371" s="58">
        <v>0</v>
      </c>
    </row>
    <row r="5372" spans="1:5" x14ac:dyDescent="0.3">
      <c r="A5372" t="s">
        <v>5363</v>
      </c>
      <c r="B5372" t="s">
        <v>11652</v>
      </c>
      <c r="C5372" s="57">
        <v>41842</v>
      </c>
      <c r="D5372" s="58">
        <v>0</v>
      </c>
      <c r="E5372" s="58">
        <v>3970.8169559878997</v>
      </c>
    </row>
    <row r="5373" spans="1:5" x14ac:dyDescent="0.3">
      <c r="A5373" t="s">
        <v>5364</v>
      </c>
      <c r="B5373" t="s">
        <v>11653</v>
      </c>
      <c r="C5373" s="57">
        <v>41846</v>
      </c>
      <c r="D5373" s="58">
        <v>0</v>
      </c>
      <c r="E5373" s="58">
        <v>0</v>
      </c>
    </row>
    <row r="5374" spans="1:5" x14ac:dyDescent="0.3">
      <c r="A5374" t="s">
        <v>5365</v>
      </c>
      <c r="B5374" t="s">
        <v>11654</v>
      </c>
      <c r="C5374" s="57">
        <v>41518</v>
      </c>
      <c r="D5374" s="58">
        <v>0</v>
      </c>
      <c r="E5374" s="58">
        <v>0</v>
      </c>
    </row>
    <row r="5375" spans="1:5" x14ac:dyDescent="0.3">
      <c r="A5375" t="s">
        <v>5366</v>
      </c>
      <c r="B5375" t="s">
        <v>11655</v>
      </c>
      <c r="C5375" s="57">
        <v>41781</v>
      </c>
      <c r="D5375" s="58">
        <v>16596</v>
      </c>
      <c r="E5375" s="58">
        <v>0</v>
      </c>
    </row>
    <row r="5376" spans="1:5" x14ac:dyDescent="0.3">
      <c r="A5376" t="s">
        <v>5367</v>
      </c>
      <c r="B5376" t="s">
        <v>11655</v>
      </c>
      <c r="C5376" s="57">
        <v>41781</v>
      </c>
      <c r="D5376" s="58">
        <v>12908</v>
      </c>
      <c r="E5376" s="58">
        <v>0</v>
      </c>
    </row>
    <row r="5377" spans="1:5" x14ac:dyDescent="0.3">
      <c r="A5377" t="s">
        <v>5368</v>
      </c>
      <c r="B5377" t="s">
        <v>11656</v>
      </c>
      <c r="C5377" s="57">
        <v>41812</v>
      </c>
      <c r="D5377" s="58">
        <v>0</v>
      </c>
      <c r="E5377" s="58">
        <v>0</v>
      </c>
    </row>
    <row r="5378" spans="1:5" x14ac:dyDescent="0.3">
      <c r="A5378" t="s">
        <v>5369</v>
      </c>
      <c r="B5378" t="s">
        <v>11657</v>
      </c>
      <c r="C5378" s="57">
        <v>41693</v>
      </c>
      <c r="D5378" s="58">
        <v>0</v>
      </c>
      <c r="E5378" s="58">
        <v>8742.9889509591267</v>
      </c>
    </row>
    <row r="5379" spans="1:5" x14ac:dyDescent="0.3">
      <c r="A5379" t="s">
        <v>5370</v>
      </c>
      <c r="B5379" t="s">
        <v>11658</v>
      </c>
      <c r="C5379" s="57">
        <v>41775</v>
      </c>
      <c r="D5379" s="58">
        <v>234755.68399999998</v>
      </c>
      <c r="E5379" s="58">
        <v>359191.98555045004</v>
      </c>
    </row>
    <row r="5380" spans="1:5" x14ac:dyDescent="0.3">
      <c r="A5380" t="s">
        <v>5371</v>
      </c>
      <c r="B5380" t="s">
        <v>11659</v>
      </c>
      <c r="C5380" s="57">
        <v>41518</v>
      </c>
      <c r="D5380" s="58">
        <v>0</v>
      </c>
      <c r="E5380" s="58">
        <v>1433.1926658740285</v>
      </c>
    </row>
    <row r="5381" spans="1:5" x14ac:dyDescent="0.3">
      <c r="A5381" t="s">
        <v>5372</v>
      </c>
      <c r="B5381" t="s">
        <v>11660</v>
      </c>
      <c r="C5381" s="57">
        <v>41774</v>
      </c>
      <c r="D5381" s="58">
        <v>201082.23860000001</v>
      </c>
      <c r="E5381" s="58">
        <v>137165.27083931293</v>
      </c>
    </row>
    <row r="5382" spans="1:5" x14ac:dyDescent="0.3">
      <c r="A5382" t="s">
        <v>5373</v>
      </c>
      <c r="B5382" t="s">
        <v>11661</v>
      </c>
      <c r="C5382" s="57">
        <v>41841</v>
      </c>
      <c r="D5382" s="58">
        <v>0</v>
      </c>
      <c r="E5382" s="58">
        <v>0</v>
      </c>
    </row>
    <row r="5383" spans="1:5" x14ac:dyDescent="0.3">
      <c r="A5383" t="s">
        <v>5374</v>
      </c>
      <c r="B5383" t="s">
        <v>11662</v>
      </c>
      <c r="C5383" s="57">
        <v>41812</v>
      </c>
      <c r="D5383" s="58">
        <v>0</v>
      </c>
      <c r="E5383" s="58">
        <v>0</v>
      </c>
    </row>
    <row r="5384" spans="1:5" x14ac:dyDescent="0.3">
      <c r="A5384" t="s">
        <v>5375</v>
      </c>
      <c r="B5384" t="s">
        <v>11663</v>
      </c>
      <c r="C5384" s="57">
        <v>42554</v>
      </c>
      <c r="D5384" s="58">
        <v>25816</v>
      </c>
      <c r="E5384" s="58">
        <v>26824.846240839342</v>
      </c>
    </row>
    <row r="5385" spans="1:5" x14ac:dyDescent="0.3">
      <c r="A5385" t="s">
        <v>5376</v>
      </c>
      <c r="B5385" t="s">
        <v>11664</v>
      </c>
      <c r="C5385" s="57">
        <v>41518</v>
      </c>
      <c r="D5385" s="58">
        <v>0</v>
      </c>
      <c r="E5385" s="58">
        <v>693.48032219711058</v>
      </c>
    </row>
    <row r="5386" spans="1:5" x14ac:dyDescent="0.3">
      <c r="A5386" t="s">
        <v>5377</v>
      </c>
      <c r="B5386" t="s">
        <v>11665</v>
      </c>
      <c r="C5386" s="57">
        <v>41663</v>
      </c>
      <c r="D5386" s="58">
        <v>487326.2818</v>
      </c>
      <c r="E5386" s="58">
        <v>482297.58496862603</v>
      </c>
    </row>
    <row r="5387" spans="1:5" x14ac:dyDescent="0.3">
      <c r="A5387" t="s">
        <v>5378</v>
      </c>
      <c r="B5387" t="s">
        <v>11666</v>
      </c>
      <c r="C5387" s="57">
        <v>41841</v>
      </c>
      <c r="D5387" s="58">
        <v>5532</v>
      </c>
      <c r="E5387" s="58">
        <v>0</v>
      </c>
    </row>
    <row r="5388" spans="1:5" x14ac:dyDescent="0.3">
      <c r="A5388" t="s">
        <v>5379</v>
      </c>
      <c r="B5388" t="s">
        <v>11667</v>
      </c>
      <c r="C5388" s="57">
        <v>41775</v>
      </c>
      <c r="D5388" s="58">
        <v>715906.07570000004</v>
      </c>
      <c r="E5388" s="58">
        <v>595247.55033507093</v>
      </c>
    </row>
    <row r="5389" spans="1:5" x14ac:dyDescent="0.3">
      <c r="A5389" t="s">
        <v>5380</v>
      </c>
      <c r="B5389" t="s">
        <v>11668</v>
      </c>
      <c r="C5389" s="57">
        <v>41518</v>
      </c>
      <c r="D5389" s="58">
        <v>100311.93250000001</v>
      </c>
      <c r="E5389" s="58">
        <v>117311.18605937345</v>
      </c>
    </row>
    <row r="5390" spans="1:5" x14ac:dyDescent="0.3">
      <c r="A5390" t="s">
        <v>5381</v>
      </c>
      <c r="B5390" t="s">
        <v>11669</v>
      </c>
      <c r="C5390" s="57">
        <v>41663</v>
      </c>
      <c r="D5390" s="58">
        <v>243753.00160000002</v>
      </c>
      <c r="E5390" s="58">
        <v>134632.7834404746</v>
      </c>
    </row>
    <row r="5391" spans="1:5" x14ac:dyDescent="0.3">
      <c r="A5391" t="s">
        <v>5382</v>
      </c>
      <c r="B5391" t="s">
        <v>11670</v>
      </c>
      <c r="C5391" s="57">
        <v>41852</v>
      </c>
      <c r="D5391" s="58">
        <v>0</v>
      </c>
      <c r="E5391" s="58">
        <v>0</v>
      </c>
    </row>
    <row r="5392" spans="1:5" x14ac:dyDescent="0.3">
      <c r="A5392" t="s">
        <v>5383</v>
      </c>
      <c r="B5392" t="s">
        <v>11671</v>
      </c>
      <c r="C5392" s="57">
        <v>41518</v>
      </c>
      <c r="D5392" s="58">
        <v>27660</v>
      </c>
      <c r="E5392" s="58">
        <v>74161.29934488656</v>
      </c>
    </row>
    <row r="5393" spans="1:5" x14ac:dyDescent="0.3">
      <c r="A5393" t="s">
        <v>5384</v>
      </c>
      <c r="B5393" t="s">
        <v>11672</v>
      </c>
      <c r="C5393" s="57">
        <v>41494</v>
      </c>
      <c r="D5393" s="58">
        <v>0</v>
      </c>
      <c r="E5393" s="58">
        <v>0</v>
      </c>
    </row>
    <row r="5394" spans="1:5" x14ac:dyDescent="0.3">
      <c r="A5394" t="s">
        <v>5385</v>
      </c>
      <c r="B5394" t="s">
        <v>11673</v>
      </c>
      <c r="C5394" s="57">
        <v>41775</v>
      </c>
      <c r="D5394" s="58">
        <v>218433.12220000001</v>
      </c>
      <c r="E5394" s="58">
        <v>308609.01716026524</v>
      </c>
    </row>
    <row r="5395" spans="1:5" x14ac:dyDescent="0.3">
      <c r="A5395" t="s">
        <v>5386</v>
      </c>
      <c r="B5395" t="s">
        <v>11674</v>
      </c>
      <c r="C5395" s="57">
        <v>41716</v>
      </c>
      <c r="D5395" s="58">
        <v>157858.37119999999</v>
      </c>
      <c r="E5395" s="58">
        <v>355673.21502670919</v>
      </c>
    </row>
    <row r="5396" spans="1:5" x14ac:dyDescent="0.3">
      <c r="A5396" t="s">
        <v>5387</v>
      </c>
      <c r="B5396" t="s">
        <v>11675</v>
      </c>
      <c r="C5396" s="57">
        <v>41674</v>
      </c>
      <c r="D5396" s="58">
        <v>0</v>
      </c>
      <c r="E5396" s="58">
        <v>0</v>
      </c>
    </row>
    <row r="5397" spans="1:5" x14ac:dyDescent="0.3">
      <c r="A5397" t="s">
        <v>5388</v>
      </c>
      <c r="B5397" t="s">
        <v>11676</v>
      </c>
      <c r="C5397" s="57">
        <v>42554</v>
      </c>
      <c r="D5397" s="58">
        <v>0</v>
      </c>
      <c r="E5397" s="58">
        <v>0</v>
      </c>
    </row>
    <row r="5398" spans="1:5" x14ac:dyDescent="0.3">
      <c r="A5398" t="s">
        <v>5389</v>
      </c>
      <c r="B5398" t="s">
        <v>11677</v>
      </c>
      <c r="C5398" s="57">
        <v>41579</v>
      </c>
      <c r="D5398" s="58">
        <v>738871.64200000011</v>
      </c>
      <c r="E5398" s="58">
        <v>549770.65187276714</v>
      </c>
    </row>
    <row r="5399" spans="1:5" x14ac:dyDescent="0.3">
      <c r="A5399" t="s">
        <v>5390</v>
      </c>
      <c r="B5399" t="s">
        <v>11678</v>
      </c>
      <c r="C5399" s="57">
        <v>41494</v>
      </c>
      <c r="D5399" s="58">
        <v>38242.526300000005</v>
      </c>
      <c r="E5399" s="58">
        <v>92813.351566351063</v>
      </c>
    </row>
    <row r="5400" spans="1:5" x14ac:dyDescent="0.3">
      <c r="A5400" t="s">
        <v>5391</v>
      </c>
      <c r="B5400" t="s">
        <v>11679</v>
      </c>
      <c r="C5400" s="57">
        <v>41775</v>
      </c>
      <c r="D5400" s="58">
        <v>501396.06219999999</v>
      </c>
      <c r="E5400" s="58">
        <v>411516.36008304096</v>
      </c>
    </row>
    <row r="5401" spans="1:5" x14ac:dyDescent="0.3">
      <c r="A5401" t="s">
        <v>5392</v>
      </c>
      <c r="B5401" t="s">
        <v>11680</v>
      </c>
      <c r="C5401" s="57">
        <v>42554</v>
      </c>
      <c r="D5401" s="58">
        <v>0</v>
      </c>
      <c r="E5401" s="58">
        <v>0</v>
      </c>
    </row>
    <row r="5402" spans="1:5" x14ac:dyDescent="0.3">
      <c r="A5402" t="s">
        <v>5393</v>
      </c>
      <c r="B5402" t="s">
        <v>11681</v>
      </c>
      <c r="C5402" s="57">
        <v>41579</v>
      </c>
      <c r="D5402" s="58">
        <v>563246.8064</v>
      </c>
      <c r="E5402" s="58">
        <v>529063.84314108896</v>
      </c>
    </row>
    <row r="5403" spans="1:5" x14ac:dyDescent="0.3">
      <c r="A5403" t="s">
        <v>5394</v>
      </c>
      <c r="B5403" t="s">
        <v>11682</v>
      </c>
      <c r="C5403" s="57">
        <v>41674</v>
      </c>
      <c r="D5403" s="58">
        <v>207040.75439999998</v>
      </c>
      <c r="E5403" s="58">
        <v>130004.44440121834</v>
      </c>
    </row>
    <row r="5404" spans="1:5" x14ac:dyDescent="0.3">
      <c r="A5404" t="s">
        <v>5395</v>
      </c>
      <c r="B5404" t="s">
        <v>11683</v>
      </c>
      <c r="C5404" s="57">
        <v>41494</v>
      </c>
      <c r="D5404" s="58">
        <v>139709.59860000003</v>
      </c>
      <c r="E5404" s="58">
        <v>102635.08768517237</v>
      </c>
    </row>
    <row r="5405" spans="1:5" x14ac:dyDescent="0.3">
      <c r="A5405" t="s">
        <v>5396</v>
      </c>
      <c r="B5405" t="s">
        <v>11684</v>
      </c>
      <c r="C5405" s="57">
        <v>42554</v>
      </c>
      <c r="D5405" s="58">
        <v>0</v>
      </c>
      <c r="E5405" s="58">
        <v>0</v>
      </c>
    </row>
    <row r="5406" spans="1:5" x14ac:dyDescent="0.3">
      <c r="A5406" t="s">
        <v>5397</v>
      </c>
      <c r="B5406" t="s">
        <v>11685</v>
      </c>
      <c r="C5406" s="57">
        <v>41852</v>
      </c>
      <c r="D5406" s="58">
        <v>28105.586000000003</v>
      </c>
      <c r="E5406" s="58">
        <v>0</v>
      </c>
    </row>
    <row r="5407" spans="1:5" x14ac:dyDescent="0.3">
      <c r="A5407" t="s">
        <v>5398</v>
      </c>
      <c r="B5407" t="s">
        <v>11686</v>
      </c>
      <c r="C5407" s="57">
        <v>41781</v>
      </c>
      <c r="D5407" s="58">
        <v>20284</v>
      </c>
      <c r="E5407" s="58">
        <v>0</v>
      </c>
    </row>
    <row r="5408" spans="1:5" x14ac:dyDescent="0.3">
      <c r="A5408" t="s">
        <v>5399</v>
      </c>
      <c r="B5408" t="s">
        <v>11687</v>
      </c>
      <c r="C5408" s="57">
        <v>41674</v>
      </c>
      <c r="D5408" s="58">
        <v>17666.763500000001</v>
      </c>
      <c r="E5408" s="58">
        <v>73313.712284423425</v>
      </c>
    </row>
    <row r="5409" spans="1:5" x14ac:dyDescent="0.3">
      <c r="A5409" t="s">
        <v>5400</v>
      </c>
      <c r="B5409" t="s">
        <v>11688</v>
      </c>
      <c r="C5409" s="57">
        <v>41494</v>
      </c>
      <c r="D5409" s="58">
        <v>0</v>
      </c>
      <c r="E5409" s="58">
        <v>0</v>
      </c>
    </row>
    <row r="5410" spans="1:5" x14ac:dyDescent="0.3">
      <c r="A5410" t="s">
        <v>5401</v>
      </c>
      <c r="B5410" t="s">
        <v>11689</v>
      </c>
      <c r="C5410" s="57">
        <v>41775</v>
      </c>
      <c r="D5410" s="58">
        <v>593381.223</v>
      </c>
      <c r="E5410" s="58">
        <v>642193.59970217769</v>
      </c>
    </row>
    <row r="5411" spans="1:5" x14ac:dyDescent="0.3">
      <c r="A5411" t="s">
        <v>5402</v>
      </c>
      <c r="B5411" t="s">
        <v>11690</v>
      </c>
      <c r="C5411" s="57">
        <v>41852</v>
      </c>
      <c r="D5411" s="58">
        <v>208109.16299999997</v>
      </c>
      <c r="E5411" s="58">
        <v>252437.11106229931</v>
      </c>
    </row>
    <row r="5412" spans="1:5" x14ac:dyDescent="0.3">
      <c r="A5412" t="s">
        <v>5403</v>
      </c>
      <c r="B5412" t="s">
        <v>11691</v>
      </c>
      <c r="C5412" s="57">
        <v>41518</v>
      </c>
      <c r="D5412" s="58">
        <v>116659.2216</v>
      </c>
      <c r="E5412" s="58">
        <v>75722.914292648944</v>
      </c>
    </row>
    <row r="5413" spans="1:5" x14ac:dyDescent="0.3">
      <c r="A5413" t="s">
        <v>5404</v>
      </c>
      <c r="B5413" t="s">
        <v>11692</v>
      </c>
      <c r="C5413" s="57">
        <v>41716</v>
      </c>
      <c r="D5413" s="58">
        <v>112357.9105</v>
      </c>
      <c r="E5413" s="58">
        <v>118050.89840305035</v>
      </c>
    </row>
    <row r="5414" spans="1:5" x14ac:dyDescent="0.3">
      <c r="A5414" t="s">
        <v>5405</v>
      </c>
      <c r="B5414" t="s">
        <v>11693</v>
      </c>
      <c r="C5414" s="57">
        <v>41518</v>
      </c>
      <c r="D5414" s="58">
        <v>511748.95280000003</v>
      </c>
      <c r="E5414" s="58">
        <v>239481.87126540218</v>
      </c>
    </row>
    <row r="5415" spans="1:5" x14ac:dyDescent="0.3">
      <c r="A5415" t="s">
        <v>5406</v>
      </c>
      <c r="B5415" t="s">
        <v>11694</v>
      </c>
      <c r="C5415" s="57">
        <v>41716</v>
      </c>
      <c r="D5415" s="58">
        <v>301663.08650000003</v>
      </c>
      <c r="E5415" s="58">
        <v>187830.42948990627</v>
      </c>
    </row>
    <row r="5416" spans="1:5" x14ac:dyDescent="0.3">
      <c r="A5416" t="s">
        <v>5407</v>
      </c>
      <c r="B5416" t="s">
        <v>11695</v>
      </c>
      <c r="C5416" s="57">
        <v>41674</v>
      </c>
      <c r="D5416" s="58">
        <v>0</v>
      </c>
      <c r="E5416" s="58">
        <v>0</v>
      </c>
    </row>
    <row r="5417" spans="1:5" x14ac:dyDescent="0.3">
      <c r="A5417" t="s">
        <v>5408</v>
      </c>
      <c r="B5417" t="s">
        <v>11696</v>
      </c>
      <c r="C5417" s="57">
        <v>41978</v>
      </c>
      <c r="D5417" s="58">
        <v>0</v>
      </c>
      <c r="E5417" s="58">
        <v>0</v>
      </c>
    </row>
    <row r="5418" spans="1:5" x14ac:dyDescent="0.3">
      <c r="A5418" t="s">
        <v>5409</v>
      </c>
      <c r="B5418" t="s">
        <v>11697</v>
      </c>
      <c r="C5418" s="57">
        <v>40843</v>
      </c>
      <c r="D5418" s="58">
        <v>0</v>
      </c>
      <c r="E5418" s="58">
        <v>0</v>
      </c>
    </row>
    <row r="5419" spans="1:5" x14ac:dyDescent="0.3">
      <c r="A5419" t="s">
        <v>5410</v>
      </c>
      <c r="B5419" t="s">
        <v>11698</v>
      </c>
      <c r="C5419" s="57">
        <v>20671</v>
      </c>
      <c r="D5419" s="58">
        <v>0</v>
      </c>
      <c r="E5419" s="58">
        <v>0</v>
      </c>
    </row>
    <row r="5420" spans="1:5" x14ac:dyDescent="0.3">
      <c r="A5420" t="s">
        <v>5411</v>
      </c>
      <c r="B5420" t="s">
        <v>11699</v>
      </c>
      <c r="C5420" s="57">
        <v>41494</v>
      </c>
      <c r="D5420" s="58">
        <v>0</v>
      </c>
      <c r="E5420" s="58">
        <v>0</v>
      </c>
    </row>
    <row r="5421" spans="1:5" x14ac:dyDescent="0.3">
      <c r="A5421" t="s">
        <v>5412</v>
      </c>
      <c r="B5421" t="s">
        <v>11700</v>
      </c>
      <c r="C5421" s="57">
        <v>41775</v>
      </c>
      <c r="D5421" s="58">
        <v>183312.3756</v>
      </c>
      <c r="E5421" s="58">
        <v>154142.69650495332</v>
      </c>
    </row>
    <row r="5422" spans="1:5" x14ac:dyDescent="0.3">
      <c r="A5422" t="s">
        <v>5413</v>
      </c>
      <c r="B5422" t="s">
        <v>11701</v>
      </c>
      <c r="C5422" s="57">
        <v>41852</v>
      </c>
      <c r="D5422" s="58">
        <v>0</v>
      </c>
      <c r="E5422" s="58">
        <v>42523.185978871712</v>
      </c>
    </row>
    <row r="5423" spans="1:5" x14ac:dyDescent="0.3">
      <c r="A5423" t="s">
        <v>5414</v>
      </c>
      <c r="B5423" t="s">
        <v>11702</v>
      </c>
      <c r="C5423" s="57">
        <v>41716</v>
      </c>
      <c r="D5423" s="58">
        <v>125494.864</v>
      </c>
      <c r="E5423" s="58">
        <v>141413.4799241797</v>
      </c>
    </row>
    <row r="5424" spans="1:5" x14ac:dyDescent="0.3">
      <c r="A5424" t="s">
        <v>5415</v>
      </c>
      <c r="B5424" t="s">
        <v>11703</v>
      </c>
      <c r="C5424" s="57">
        <v>41674</v>
      </c>
      <c r="D5424" s="58">
        <v>0</v>
      </c>
      <c r="E5424" s="58">
        <v>0</v>
      </c>
    </row>
    <row r="5425" spans="1:5" x14ac:dyDescent="0.3">
      <c r="A5425" t="s">
        <v>5416</v>
      </c>
      <c r="B5425" t="s">
        <v>11704</v>
      </c>
      <c r="C5425" s="57">
        <v>41978</v>
      </c>
      <c r="D5425" s="58">
        <v>12392.789199999999</v>
      </c>
      <c r="E5425" s="58">
        <v>0</v>
      </c>
    </row>
    <row r="5426" spans="1:5" x14ac:dyDescent="0.3">
      <c r="A5426" t="s">
        <v>5417</v>
      </c>
      <c r="B5426" t="s">
        <v>11705</v>
      </c>
      <c r="C5426" s="57">
        <v>20671</v>
      </c>
      <c r="D5426" s="58">
        <v>0</v>
      </c>
      <c r="E5426" s="58">
        <v>0</v>
      </c>
    </row>
    <row r="5427" spans="1:5" x14ac:dyDescent="0.3">
      <c r="A5427" t="s">
        <v>5418</v>
      </c>
      <c r="B5427" t="s">
        <v>11706</v>
      </c>
      <c r="C5427" s="57">
        <v>41775</v>
      </c>
      <c r="D5427" s="58">
        <v>344634.47849999997</v>
      </c>
      <c r="E5427" s="58">
        <v>136774.86710237234</v>
      </c>
    </row>
    <row r="5428" spans="1:5" x14ac:dyDescent="0.3">
      <c r="A5428" t="s">
        <v>5419</v>
      </c>
      <c r="B5428" t="s">
        <v>11707</v>
      </c>
      <c r="C5428" s="57">
        <v>41852</v>
      </c>
      <c r="D5428" s="58">
        <v>131723.22639999999</v>
      </c>
      <c r="E5428" s="58">
        <v>209086.88558806659</v>
      </c>
    </row>
    <row r="5429" spans="1:5" x14ac:dyDescent="0.3">
      <c r="A5429" t="s">
        <v>5420</v>
      </c>
      <c r="B5429" t="s">
        <v>11708</v>
      </c>
      <c r="C5429" s="57">
        <v>41518</v>
      </c>
      <c r="D5429" s="58">
        <v>10067.500899999999</v>
      </c>
      <c r="E5429" s="58">
        <v>10623.091157804627</v>
      </c>
    </row>
    <row r="5430" spans="1:5" x14ac:dyDescent="0.3">
      <c r="A5430" t="s">
        <v>5421</v>
      </c>
      <c r="B5430" t="s">
        <v>11709</v>
      </c>
      <c r="C5430" s="57">
        <v>41663</v>
      </c>
      <c r="D5430" s="58">
        <v>545101.27770000009</v>
      </c>
      <c r="E5430" s="58">
        <v>475373.055529206</v>
      </c>
    </row>
    <row r="5431" spans="1:5" x14ac:dyDescent="0.3">
      <c r="A5431" t="s">
        <v>5422</v>
      </c>
      <c r="B5431" t="s">
        <v>11710</v>
      </c>
      <c r="C5431" s="57">
        <v>40843</v>
      </c>
      <c r="D5431" s="58">
        <v>0</v>
      </c>
      <c r="E5431" s="58">
        <v>0</v>
      </c>
    </row>
    <row r="5432" spans="1:5" x14ac:dyDescent="0.3">
      <c r="A5432" t="s">
        <v>5423</v>
      </c>
      <c r="B5432" t="s">
        <v>11711</v>
      </c>
      <c r="C5432" s="57">
        <v>20671</v>
      </c>
      <c r="D5432" s="58">
        <v>0</v>
      </c>
      <c r="E5432" s="58">
        <v>0</v>
      </c>
    </row>
    <row r="5433" spans="1:5" x14ac:dyDescent="0.3">
      <c r="A5433" t="s">
        <v>5424</v>
      </c>
      <c r="B5433" t="s">
        <v>11712</v>
      </c>
      <c r="C5433" s="57">
        <v>41775</v>
      </c>
      <c r="D5433" s="58">
        <v>556467.17940000002</v>
      </c>
      <c r="E5433" s="58">
        <v>541510.53070170828</v>
      </c>
    </row>
    <row r="5434" spans="1:5" x14ac:dyDescent="0.3">
      <c r="A5434" t="s">
        <v>5425</v>
      </c>
      <c r="B5434" t="s">
        <v>11713</v>
      </c>
      <c r="C5434" s="57">
        <v>41852</v>
      </c>
      <c r="D5434" s="58">
        <v>174318.87</v>
      </c>
      <c r="E5434" s="58">
        <v>54846.588148878145</v>
      </c>
    </row>
    <row r="5435" spans="1:5" x14ac:dyDescent="0.3">
      <c r="A5435" t="s">
        <v>5426</v>
      </c>
      <c r="B5435" t="s">
        <v>11713</v>
      </c>
      <c r="C5435" s="57">
        <v>41852</v>
      </c>
      <c r="D5435" s="58">
        <v>443032.66039999999</v>
      </c>
      <c r="E5435" s="58">
        <v>298047.5686977671</v>
      </c>
    </row>
    <row r="5436" spans="1:5" x14ac:dyDescent="0.3">
      <c r="A5436" t="s">
        <v>5427</v>
      </c>
      <c r="B5436" t="s">
        <v>11714</v>
      </c>
      <c r="C5436" s="57">
        <v>41774</v>
      </c>
      <c r="D5436" s="58">
        <v>299542.99359999999</v>
      </c>
      <c r="E5436" s="58">
        <v>309687.76432812744</v>
      </c>
    </row>
    <row r="5437" spans="1:5" x14ac:dyDescent="0.3">
      <c r="A5437" t="s">
        <v>5428</v>
      </c>
      <c r="B5437" t="s">
        <v>11715</v>
      </c>
      <c r="C5437" s="57">
        <v>41494</v>
      </c>
      <c r="D5437" s="58">
        <v>0</v>
      </c>
      <c r="E5437" s="58">
        <v>0</v>
      </c>
    </row>
    <row r="5438" spans="1:5" x14ac:dyDescent="0.3">
      <c r="A5438" t="s">
        <v>5429</v>
      </c>
      <c r="B5438" t="s">
        <v>11716</v>
      </c>
      <c r="C5438" s="57">
        <v>41852</v>
      </c>
      <c r="D5438" s="58">
        <v>324580.23960000003</v>
      </c>
      <c r="E5438" s="58">
        <v>346231.60886227741</v>
      </c>
    </row>
    <row r="5439" spans="1:5" x14ac:dyDescent="0.3">
      <c r="A5439" t="s">
        <v>5430</v>
      </c>
      <c r="B5439" t="s">
        <v>11717</v>
      </c>
      <c r="C5439" s="57">
        <v>41774</v>
      </c>
      <c r="D5439" s="58">
        <v>233279.0362</v>
      </c>
      <c r="E5439" s="58">
        <v>241423.61616755411</v>
      </c>
    </row>
    <row r="5440" spans="1:5" x14ac:dyDescent="0.3">
      <c r="A5440" t="s">
        <v>5431</v>
      </c>
      <c r="B5440" t="s">
        <v>11718</v>
      </c>
      <c r="C5440" s="57">
        <v>40378</v>
      </c>
      <c r="D5440" s="58">
        <v>109520.74359999999</v>
      </c>
      <c r="E5440" s="58">
        <v>83495.03079253211</v>
      </c>
    </row>
    <row r="5441" spans="1:5" x14ac:dyDescent="0.3">
      <c r="A5441" t="s">
        <v>5432</v>
      </c>
      <c r="B5441" t="s">
        <v>11719</v>
      </c>
      <c r="C5441" s="57">
        <v>20671</v>
      </c>
      <c r="D5441" s="58">
        <v>37532.211200000005</v>
      </c>
      <c r="E5441" s="58">
        <v>25304.326423281233</v>
      </c>
    </row>
    <row r="5442" spans="1:5" x14ac:dyDescent="0.3">
      <c r="A5442" t="s">
        <v>5433</v>
      </c>
      <c r="B5442" t="s">
        <v>11720</v>
      </c>
      <c r="C5442" s="57">
        <v>41494</v>
      </c>
      <c r="D5442" s="58">
        <v>0</v>
      </c>
      <c r="E5442" s="58">
        <v>0</v>
      </c>
    </row>
    <row r="5443" spans="1:5" x14ac:dyDescent="0.3">
      <c r="A5443" t="s">
        <v>5434</v>
      </c>
      <c r="B5443" t="s">
        <v>11721</v>
      </c>
      <c r="C5443" s="57">
        <v>41852</v>
      </c>
      <c r="D5443" s="58">
        <v>98270.408200000005</v>
      </c>
      <c r="E5443" s="58">
        <v>160419.97764365605</v>
      </c>
    </row>
    <row r="5444" spans="1:5" x14ac:dyDescent="0.3">
      <c r="A5444" t="s">
        <v>5435</v>
      </c>
      <c r="B5444" t="s">
        <v>11722</v>
      </c>
      <c r="C5444" s="57">
        <v>41663</v>
      </c>
      <c r="D5444" s="58">
        <v>134783.43299999999</v>
      </c>
      <c r="E5444" s="58">
        <v>138983.73035085201</v>
      </c>
    </row>
    <row r="5445" spans="1:5" x14ac:dyDescent="0.3">
      <c r="A5445" t="s">
        <v>5436</v>
      </c>
      <c r="B5445" t="s">
        <v>11723</v>
      </c>
      <c r="C5445" s="57">
        <v>41674</v>
      </c>
      <c r="D5445" s="58">
        <v>266441.68799999997</v>
      </c>
      <c r="E5445" s="58">
        <v>112914.0071275162</v>
      </c>
    </row>
    <row r="5446" spans="1:5" x14ac:dyDescent="0.3">
      <c r="A5446" t="s">
        <v>5437</v>
      </c>
      <c r="B5446" t="s">
        <v>11724</v>
      </c>
      <c r="C5446" s="57">
        <v>40378</v>
      </c>
      <c r="D5446" s="58">
        <v>60453.903600000005</v>
      </c>
      <c r="E5446" s="58">
        <v>137190.9552956906</v>
      </c>
    </row>
    <row r="5447" spans="1:5" x14ac:dyDescent="0.3">
      <c r="A5447" t="s">
        <v>5438</v>
      </c>
      <c r="B5447" t="s">
        <v>11725</v>
      </c>
      <c r="C5447" s="57">
        <v>41494</v>
      </c>
      <c r="D5447" s="58">
        <v>0</v>
      </c>
      <c r="E5447" s="58">
        <v>0</v>
      </c>
    </row>
    <row r="5448" spans="1:5" x14ac:dyDescent="0.3">
      <c r="A5448" t="s">
        <v>5439</v>
      </c>
      <c r="B5448" t="s">
        <v>11726</v>
      </c>
      <c r="C5448" s="57">
        <v>41775</v>
      </c>
      <c r="D5448" s="58">
        <v>51632</v>
      </c>
      <c r="E5448" s="58">
        <v>304109.10040289734</v>
      </c>
    </row>
    <row r="5449" spans="1:5" x14ac:dyDescent="0.3">
      <c r="A5449" t="s">
        <v>5440</v>
      </c>
      <c r="B5449" t="s">
        <v>11727</v>
      </c>
      <c r="C5449" s="57">
        <v>41852</v>
      </c>
      <c r="D5449" s="58">
        <v>0</v>
      </c>
      <c r="E5449" s="58">
        <v>32757.955664081292</v>
      </c>
    </row>
    <row r="5450" spans="1:5" x14ac:dyDescent="0.3">
      <c r="A5450" t="s">
        <v>5441</v>
      </c>
      <c r="B5450" t="s">
        <v>11728</v>
      </c>
      <c r="C5450" s="57">
        <v>41716</v>
      </c>
      <c r="D5450" s="58">
        <v>0</v>
      </c>
      <c r="E5450" s="58">
        <v>0</v>
      </c>
    </row>
    <row r="5451" spans="1:5" x14ac:dyDescent="0.3">
      <c r="A5451" t="s">
        <v>5442</v>
      </c>
      <c r="B5451" t="s">
        <v>11729</v>
      </c>
      <c r="C5451" s="57">
        <v>40378</v>
      </c>
      <c r="D5451" s="58">
        <v>153448.25700000001</v>
      </c>
      <c r="E5451" s="58">
        <v>161056.95216182226</v>
      </c>
    </row>
    <row r="5452" spans="1:5" x14ac:dyDescent="0.3">
      <c r="A5452" t="s">
        <v>5443</v>
      </c>
      <c r="B5452" t="s">
        <v>11730</v>
      </c>
      <c r="C5452" s="57">
        <v>41781</v>
      </c>
      <c r="D5452" s="58">
        <v>0</v>
      </c>
      <c r="E5452" s="58">
        <v>0</v>
      </c>
    </row>
    <row r="5453" spans="1:5" x14ac:dyDescent="0.3">
      <c r="A5453" t="s">
        <v>5444</v>
      </c>
      <c r="B5453" t="s">
        <v>11731</v>
      </c>
      <c r="C5453" s="57">
        <v>41674</v>
      </c>
      <c r="D5453" s="58">
        <v>76046.936199999996</v>
      </c>
      <c r="E5453" s="58">
        <v>95263.648704780848</v>
      </c>
    </row>
    <row r="5454" spans="1:5" x14ac:dyDescent="0.3">
      <c r="A5454" t="s">
        <v>5445</v>
      </c>
      <c r="B5454" t="s">
        <v>11732</v>
      </c>
      <c r="C5454" s="57">
        <v>40378</v>
      </c>
      <c r="D5454" s="58">
        <v>0</v>
      </c>
      <c r="E5454" s="58">
        <v>0</v>
      </c>
    </row>
    <row r="5455" spans="1:5" x14ac:dyDescent="0.3">
      <c r="A5455" t="s">
        <v>5446</v>
      </c>
      <c r="B5455" t="s">
        <v>11733</v>
      </c>
      <c r="C5455" s="57">
        <v>41781</v>
      </c>
      <c r="D5455" s="58">
        <v>44256</v>
      </c>
      <c r="E5455" s="58">
        <v>0</v>
      </c>
    </row>
    <row r="5456" spans="1:5" x14ac:dyDescent="0.3">
      <c r="A5456" t="s">
        <v>5447</v>
      </c>
      <c r="B5456" t="s">
        <v>11734</v>
      </c>
      <c r="C5456" s="57">
        <v>41674</v>
      </c>
      <c r="D5456" s="58">
        <v>29453.2965</v>
      </c>
      <c r="E5456" s="58">
        <v>11486.088892094363</v>
      </c>
    </row>
    <row r="5457" spans="1:5" x14ac:dyDescent="0.3">
      <c r="A5457" t="s">
        <v>5448</v>
      </c>
      <c r="B5457" t="s">
        <v>11735</v>
      </c>
      <c r="C5457" s="57">
        <v>41775</v>
      </c>
      <c r="D5457" s="58">
        <v>154169.42749999999</v>
      </c>
      <c r="E5457" s="58">
        <v>215400.12496569808</v>
      </c>
    </row>
    <row r="5458" spans="1:5" x14ac:dyDescent="0.3">
      <c r="A5458" t="s">
        <v>5449</v>
      </c>
      <c r="B5458" t="s">
        <v>11735</v>
      </c>
      <c r="C5458" s="57">
        <v>41775</v>
      </c>
      <c r="D5458" s="58">
        <v>37427.588400000001</v>
      </c>
      <c r="E5458" s="58">
        <v>71115.122818494798</v>
      </c>
    </row>
    <row r="5459" spans="1:5" x14ac:dyDescent="0.3">
      <c r="A5459" t="s">
        <v>5450</v>
      </c>
      <c r="B5459" t="s">
        <v>11736</v>
      </c>
      <c r="C5459" s="57">
        <v>41852</v>
      </c>
      <c r="D5459" s="58">
        <v>0</v>
      </c>
      <c r="E5459" s="58">
        <v>131653.38650066481</v>
      </c>
    </row>
    <row r="5460" spans="1:5" x14ac:dyDescent="0.3">
      <c r="A5460" t="s">
        <v>5451</v>
      </c>
      <c r="B5460" t="s">
        <v>11737</v>
      </c>
      <c r="C5460" s="57">
        <v>41781</v>
      </c>
      <c r="D5460" s="58">
        <v>27660</v>
      </c>
      <c r="E5460" s="58">
        <v>0</v>
      </c>
    </row>
    <row r="5461" spans="1:5" x14ac:dyDescent="0.3">
      <c r="A5461" t="s">
        <v>5452</v>
      </c>
      <c r="B5461" t="s">
        <v>11738</v>
      </c>
      <c r="C5461" s="57">
        <v>41674</v>
      </c>
      <c r="D5461" s="58">
        <v>0</v>
      </c>
      <c r="E5461" s="58">
        <v>18215.416463044105</v>
      </c>
    </row>
    <row r="5462" spans="1:5" x14ac:dyDescent="0.3">
      <c r="A5462" t="s">
        <v>5453</v>
      </c>
      <c r="B5462" t="s">
        <v>11739</v>
      </c>
      <c r="C5462" s="57">
        <v>41852</v>
      </c>
      <c r="D5462" s="58">
        <v>42311.391600000003</v>
      </c>
      <c r="E5462" s="58">
        <v>176179.96007699484</v>
      </c>
    </row>
    <row r="5463" spans="1:5" x14ac:dyDescent="0.3">
      <c r="A5463" t="s">
        <v>5454</v>
      </c>
      <c r="B5463" t="s">
        <v>11740</v>
      </c>
      <c r="C5463" s="57">
        <v>41781</v>
      </c>
      <c r="D5463" s="58">
        <v>56739.279699999999</v>
      </c>
      <c r="E5463" s="58">
        <v>82827.23492671267</v>
      </c>
    </row>
    <row r="5464" spans="1:5" x14ac:dyDescent="0.3">
      <c r="A5464" t="s">
        <v>5455</v>
      </c>
      <c r="B5464" t="s">
        <v>11741</v>
      </c>
      <c r="C5464" s="57">
        <v>41775</v>
      </c>
      <c r="D5464" s="58">
        <v>228127.07629999999</v>
      </c>
      <c r="E5464" s="58">
        <v>165515.77378898591</v>
      </c>
    </row>
    <row r="5465" spans="1:5" x14ac:dyDescent="0.3">
      <c r="A5465" t="s">
        <v>5456</v>
      </c>
      <c r="B5465" t="s">
        <v>11742</v>
      </c>
      <c r="C5465" s="57">
        <v>41852</v>
      </c>
      <c r="D5465" s="58">
        <v>0</v>
      </c>
      <c r="E5465" s="58">
        <v>0</v>
      </c>
    </row>
    <row r="5466" spans="1:5" x14ac:dyDescent="0.3">
      <c r="A5466" t="s">
        <v>5457</v>
      </c>
      <c r="B5466" t="s">
        <v>11743</v>
      </c>
      <c r="C5466" s="57">
        <v>41579</v>
      </c>
      <c r="D5466" s="58">
        <v>143548.08660000001</v>
      </c>
      <c r="E5466" s="58">
        <v>264606.40649403975</v>
      </c>
    </row>
    <row r="5467" spans="1:5" x14ac:dyDescent="0.3">
      <c r="A5467" t="s">
        <v>5458</v>
      </c>
      <c r="B5467" t="s">
        <v>11744</v>
      </c>
      <c r="C5467" s="57">
        <v>41775</v>
      </c>
      <c r="D5467" s="58">
        <v>16967.553500000002</v>
      </c>
      <c r="E5467" s="58">
        <v>97005.054847186941</v>
      </c>
    </row>
    <row r="5468" spans="1:5" x14ac:dyDescent="0.3">
      <c r="A5468" t="s">
        <v>5459</v>
      </c>
      <c r="B5468" t="s">
        <v>11745</v>
      </c>
      <c r="C5468" s="57">
        <v>41774</v>
      </c>
      <c r="D5468" s="58">
        <v>604493.9219999999</v>
      </c>
      <c r="E5468" s="58">
        <v>525010.83592469245</v>
      </c>
    </row>
    <row r="5469" spans="1:5" x14ac:dyDescent="0.3">
      <c r="A5469" t="s">
        <v>5460</v>
      </c>
      <c r="B5469" t="s">
        <v>11746</v>
      </c>
      <c r="C5469" s="57">
        <v>41775</v>
      </c>
      <c r="D5469" s="58">
        <v>42265.167399999998</v>
      </c>
      <c r="E5469" s="58">
        <v>66363.498388625711</v>
      </c>
    </row>
    <row r="5470" spans="1:5" x14ac:dyDescent="0.3">
      <c r="A5470" t="s">
        <v>5461</v>
      </c>
      <c r="B5470" t="s">
        <v>11747</v>
      </c>
      <c r="C5470" s="57">
        <v>41493</v>
      </c>
      <c r="D5470" s="58">
        <v>0</v>
      </c>
      <c r="E5470" s="58">
        <v>0</v>
      </c>
    </row>
    <row r="5471" spans="1:5" x14ac:dyDescent="0.3">
      <c r="A5471" t="s">
        <v>5462</v>
      </c>
      <c r="B5471" t="s">
        <v>11748</v>
      </c>
      <c r="C5471" s="57">
        <v>41493</v>
      </c>
      <c r="D5471" s="58">
        <v>6949.0735999999997</v>
      </c>
      <c r="E5471" s="58">
        <v>0</v>
      </c>
    </row>
    <row r="5472" spans="1:5" x14ac:dyDescent="0.3">
      <c r="A5472" t="s">
        <v>5463</v>
      </c>
      <c r="B5472" t="s">
        <v>11749</v>
      </c>
      <c r="C5472" s="57">
        <v>41493</v>
      </c>
      <c r="D5472" s="58">
        <v>0</v>
      </c>
      <c r="E5472" s="58">
        <v>0</v>
      </c>
    </row>
    <row r="5473" spans="1:5" x14ac:dyDescent="0.3">
      <c r="A5473" t="s">
        <v>5464</v>
      </c>
      <c r="B5473" t="s">
        <v>11750</v>
      </c>
      <c r="C5473" s="57">
        <v>41852</v>
      </c>
      <c r="D5473" s="58">
        <v>0</v>
      </c>
      <c r="E5473" s="58">
        <v>54995.557995868636</v>
      </c>
    </row>
    <row r="5474" spans="1:5" x14ac:dyDescent="0.3">
      <c r="A5474" t="s">
        <v>5465</v>
      </c>
      <c r="B5474" t="s">
        <v>11751</v>
      </c>
      <c r="C5474" s="57">
        <v>41493</v>
      </c>
      <c r="D5474" s="58">
        <v>71289.748700000011</v>
      </c>
      <c r="E5474" s="58">
        <v>110319.87703337145</v>
      </c>
    </row>
    <row r="5475" spans="1:5" x14ac:dyDescent="0.3">
      <c r="A5475" t="s">
        <v>5466</v>
      </c>
      <c r="B5475" t="s">
        <v>11752</v>
      </c>
      <c r="C5475" s="57">
        <v>41775</v>
      </c>
      <c r="D5475" s="58">
        <v>69973.289499999999</v>
      </c>
      <c r="E5475" s="58">
        <v>167750.32149384328</v>
      </c>
    </row>
    <row r="5476" spans="1:5" x14ac:dyDescent="0.3">
      <c r="A5476" t="s">
        <v>5467</v>
      </c>
      <c r="B5476" t="s">
        <v>11752</v>
      </c>
      <c r="C5476" s="57">
        <v>41775</v>
      </c>
      <c r="D5476" s="58">
        <v>227736.106</v>
      </c>
      <c r="E5476" s="58">
        <v>161755.56937529493</v>
      </c>
    </row>
    <row r="5477" spans="1:5" x14ac:dyDescent="0.3">
      <c r="A5477" t="s">
        <v>5468</v>
      </c>
      <c r="B5477" t="s">
        <v>11753</v>
      </c>
      <c r="C5477" s="57">
        <v>41493</v>
      </c>
      <c r="D5477" s="58">
        <v>72392.856799999994</v>
      </c>
      <c r="E5477" s="58">
        <v>91934.943158234717</v>
      </c>
    </row>
    <row r="5478" spans="1:5" x14ac:dyDescent="0.3">
      <c r="A5478" t="s">
        <v>5469</v>
      </c>
      <c r="B5478" t="s">
        <v>11754</v>
      </c>
      <c r="C5478" s="57">
        <v>41775</v>
      </c>
      <c r="D5478" s="58">
        <v>110201.57370000001</v>
      </c>
      <c r="E5478" s="58">
        <v>264930.03064439836</v>
      </c>
    </row>
    <row r="5479" spans="1:5" x14ac:dyDescent="0.3">
      <c r="A5479" t="s">
        <v>13834</v>
      </c>
      <c r="B5479" t="s">
        <v>13833</v>
      </c>
      <c r="C5479" s="57">
        <v>41493</v>
      </c>
      <c r="D5479" s="58">
        <v>16877.067500000001</v>
      </c>
      <c r="E5479" s="58">
        <v>67591.215403478389</v>
      </c>
    </row>
    <row r="5480" spans="1:5" x14ac:dyDescent="0.3">
      <c r="A5480" t="s">
        <v>5470</v>
      </c>
      <c r="B5480" t="s">
        <v>11755</v>
      </c>
      <c r="C5480" s="57">
        <v>41775</v>
      </c>
      <c r="D5480" s="58">
        <v>212071.52899999998</v>
      </c>
      <c r="E5480" s="58">
        <v>144177.12743041705</v>
      </c>
    </row>
    <row r="5481" spans="1:5" x14ac:dyDescent="0.3">
      <c r="A5481" t="s">
        <v>5471</v>
      </c>
      <c r="B5481" t="s">
        <v>11756</v>
      </c>
      <c r="C5481" s="57">
        <v>41868</v>
      </c>
      <c r="D5481" s="58">
        <v>0</v>
      </c>
      <c r="E5481" s="58">
        <v>0</v>
      </c>
    </row>
    <row r="5482" spans="1:5" x14ac:dyDescent="0.3">
      <c r="A5482" t="s">
        <v>5472</v>
      </c>
      <c r="B5482" t="s">
        <v>11757</v>
      </c>
      <c r="C5482" s="57">
        <v>40706</v>
      </c>
      <c r="D5482" s="58">
        <v>0</v>
      </c>
      <c r="E5482" s="58">
        <v>0</v>
      </c>
    </row>
    <row r="5483" spans="1:5" x14ac:dyDescent="0.3">
      <c r="A5483" t="s">
        <v>5473</v>
      </c>
      <c r="B5483" t="s">
        <v>11758</v>
      </c>
      <c r="C5483" s="57">
        <v>41376</v>
      </c>
      <c r="D5483" s="58">
        <v>25205.641299999999</v>
      </c>
      <c r="E5483" s="58">
        <v>10011.801096016063</v>
      </c>
    </row>
    <row r="5484" spans="1:5" x14ac:dyDescent="0.3">
      <c r="A5484" t="s">
        <v>5474</v>
      </c>
      <c r="B5484" t="s">
        <v>11759</v>
      </c>
      <c r="C5484" s="57">
        <v>41574</v>
      </c>
      <c r="D5484" s="58">
        <v>0</v>
      </c>
      <c r="E5484" s="58">
        <v>0</v>
      </c>
    </row>
    <row r="5485" spans="1:5" x14ac:dyDescent="0.3">
      <c r="A5485" t="s">
        <v>5475</v>
      </c>
      <c r="B5485" t="s">
        <v>11760</v>
      </c>
      <c r="C5485" s="57">
        <v>41481</v>
      </c>
      <c r="D5485" s="58">
        <v>257250.61440000002</v>
      </c>
      <c r="E5485" s="58">
        <v>149565.72637845238</v>
      </c>
    </row>
    <row r="5486" spans="1:5" x14ac:dyDescent="0.3">
      <c r="A5486" t="s">
        <v>5476</v>
      </c>
      <c r="B5486" t="s">
        <v>11761</v>
      </c>
      <c r="C5486" s="57">
        <v>13683</v>
      </c>
      <c r="D5486" s="58">
        <v>3574.8940000000002</v>
      </c>
      <c r="E5486" s="58">
        <v>0</v>
      </c>
    </row>
    <row r="5487" spans="1:5" x14ac:dyDescent="0.3">
      <c r="A5487" t="s">
        <v>5477</v>
      </c>
      <c r="B5487" t="s">
        <v>11762</v>
      </c>
      <c r="C5487" s="57">
        <v>41846</v>
      </c>
      <c r="D5487" s="58">
        <v>0</v>
      </c>
      <c r="E5487" s="58">
        <v>0</v>
      </c>
    </row>
    <row r="5488" spans="1:5" x14ac:dyDescent="0.3">
      <c r="A5488" t="s">
        <v>5478</v>
      </c>
      <c r="B5488" t="s">
        <v>11763</v>
      </c>
      <c r="C5488" s="57">
        <v>42562</v>
      </c>
      <c r="D5488" s="58">
        <v>0</v>
      </c>
      <c r="E5488" s="58">
        <v>0</v>
      </c>
    </row>
    <row r="5489" spans="1:5" x14ac:dyDescent="0.3">
      <c r="A5489" t="s">
        <v>5479</v>
      </c>
      <c r="B5489" t="s">
        <v>11764</v>
      </c>
      <c r="C5489" s="57">
        <v>41868</v>
      </c>
      <c r="D5489" s="58">
        <v>0</v>
      </c>
      <c r="E5489" s="58">
        <v>0</v>
      </c>
    </row>
    <row r="5490" spans="1:5" x14ac:dyDescent="0.3">
      <c r="A5490" t="s">
        <v>5480</v>
      </c>
      <c r="B5490" t="s">
        <v>11765</v>
      </c>
      <c r="C5490" s="57">
        <v>40706</v>
      </c>
      <c r="D5490" s="58">
        <v>0</v>
      </c>
      <c r="E5490" s="58">
        <v>0</v>
      </c>
    </row>
    <row r="5491" spans="1:5" x14ac:dyDescent="0.3">
      <c r="A5491" t="s">
        <v>5481</v>
      </c>
      <c r="B5491" t="s">
        <v>11766</v>
      </c>
      <c r="C5491" s="57">
        <v>41574</v>
      </c>
      <c r="D5491" s="58">
        <v>0</v>
      </c>
      <c r="E5491" s="58">
        <v>0</v>
      </c>
    </row>
    <row r="5492" spans="1:5" x14ac:dyDescent="0.3">
      <c r="A5492" t="s">
        <v>5482</v>
      </c>
      <c r="B5492" t="s">
        <v>11767</v>
      </c>
      <c r="C5492" s="57">
        <v>58761</v>
      </c>
      <c r="D5492" s="58">
        <v>12908</v>
      </c>
      <c r="E5492" s="58">
        <v>35886.322450881591</v>
      </c>
    </row>
    <row r="5493" spans="1:5" x14ac:dyDescent="0.3">
      <c r="A5493" t="s">
        <v>5483</v>
      </c>
      <c r="B5493" t="s">
        <v>11768</v>
      </c>
      <c r="C5493" s="57">
        <v>73191</v>
      </c>
      <c r="D5493" s="58">
        <v>10118.837100000001</v>
      </c>
      <c r="E5493" s="58">
        <v>96583.829762593145</v>
      </c>
    </row>
    <row r="5494" spans="1:5" x14ac:dyDescent="0.3">
      <c r="A5494" t="s">
        <v>5484</v>
      </c>
      <c r="B5494" t="s">
        <v>11769</v>
      </c>
      <c r="C5494" s="57">
        <v>41736</v>
      </c>
      <c r="D5494" s="58">
        <v>48125.814099999996</v>
      </c>
      <c r="E5494" s="58">
        <v>45050.536486434517</v>
      </c>
    </row>
    <row r="5495" spans="1:5" x14ac:dyDescent="0.3">
      <c r="A5495" t="s">
        <v>5485</v>
      </c>
      <c r="B5495" t="s">
        <v>11770</v>
      </c>
      <c r="C5495" s="57">
        <v>13683</v>
      </c>
      <c r="D5495" s="58">
        <v>0</v>
      </c>
      <c r="E5495" s="58">
        <v>0</v>
      </c>
    </row>
    <row r="5496" spans="1:5" x14ac:dyDescent="0.3">
      <c r="A5496" t="s">
        <v>5486</v>
      </c>
      <c r="B5496" t="s">
        <v>11771</v>
      </c>
      <c r="C5496" s="57">
        <v>41572</v>
      </c>
      <c r="D5496" s="58">
        <v>0</v>
      </c>
      <c r="E5496" s="58">
        <v>0</v>
      </c>
    </row>
    <row r="5497" spans="1:5" x14ac:dyDescent="0.3">
      <c r="A5497" t="s">
        <v>5487</v>
      </c>
      <c r="B5497" t="s">
        <v>11772</v>
      </c>
      <c r="C5497" s="57">
        <v>41493</v>
      </c>
      <c r="D5497" s="58">
        <v>401426.26700000005</v>
      </c>
      <c r="E5497" s="58">
        <v>248024.52145661548</v>
      </c>
    </row>
    <row r="5498" spans="1:5" x14ac:dyDescent="0.3">
      <c r="A5498" t="s">
        <v>5488</v>
      </c>
      <c r="B5498" t="s">
        <v>11773</v>
      </c>
      <c r="C5498" s="57">
        <v>40706</v>
      </c>
      <c r="D5498" s="58">
        <v>0</v>
      </c>
      <c r="E5498" s="58">
        <v>4844.0884728287056</v>
      </c>
    </row>
    <row r="5499" spans="1:5" x14ac:dyDescent="0.3">
      <c r="A5499" t="s">
        <v>5489</v>
      </c>
      <c r="B5499" t="s">
        <v>11774</v>
      </c>
      <c r="C5499" s="57">
        <v>58761</v>
      </c>
      <c r="D5499" s="58">
        <v>49041.085200000001</v>
      </c>
      <c r="E5499" s="58">
        <v>89957.240017154079</v>
      </c>
    </row>
    <row r="5500" spans="1:5" x14ac:dyDescent="0.3">
      <c r="A5500" t="s">
        <v>5490</v>
      </c>
      <c r="B5500" t="s">
        <v>11775</v>
      </c>
      <c r="C5500" s="57">
        <v>73191</v>
      </c>
      <c r="D5500" s="58">
        <v>40465.477200000001</v>
      </c>
      <c r="E5500" s="58">
        <v>75178.403817442319</v>
      </c>
    </row>
    <row r="5501" spans="1:5" x14ac:dyDescent="0.3">
      <c r="A5501" t="s">
        <v>5491</v>
      </c>
      <c r="B5501" t="s">
        <v>11776</v>
      </c>
      <c r="C5501" s="57">
        <v>41736</v>
      </c>
      <c r="D5501" s="58">
        <v>0</v>
      </c>
      <c r="E5501" s="58">
        <v>0</v>
      </c>
    </row>
    <row r="5502" spans="1:5" x14ac:dyDescent="0.3">
      <c r="A5502" t="s">
        <v>5492</v>
      </c>
      <c r="B5502" t="s">
        <v>11777</v>
      </c>
      <c r="C5502" s="57">
        <v>41572</v>
      </c>
      <c r="D5502" s="58">
        <v>0</v>
      </c>
      <c r="E5502" s="58">
        <v>0</v>
      </c>
    </row>
    <row r="5503" spans="1:5" x14ac:dyDescent="0.3">
      <c r="A5503" t="s">
        <v>5493</v>
      </c>
      <c r="B5503" t="s">
        <v>11777</v>
      </c>
      <c r="C5503" s="57">
        <v>41572</v>
      </c>
      <c r="D5503" s="58">
        <v>0</v>
      </c>
      <c r="E5503" s="58">
        <v>0</v>
      </c>
    </row>
    <row r="5504" spans="1:5" x14ac:dyDescent="0.3">
      <c r="A5504" t="s">
        <v>5494</v>
      </c>
      <c r="B5504" t="s">
        <v>11778</v>
      </c>
      <c r="C5504" s="57">
        <v>42562</v>
      </c>
      <c r="D5504" s="58">
        <v>100404.71890000001</v>
      </c>
      <c r="E5504" s="58">
        <v>39384.545409520346</v>
      </c>
    </row>
    <row r="5505" spans="1:5" x14ac:dyDescent="0.3">
      <c r="A5505" t="s">
        <v>5495</v>
      </c>
      <c r="B5505" t="s">
        <v>11779</v>
      </c>
      <c r="C5505" s="57">
        <v>40706</v>
      </c>
      <c r="D5505" s="58">
        <v>31840.893</v>
      </c>
      <c r="E5505" s="58">
        <v>0</v>
      </c>
    </row>
    <row r="5506" spans="1:5" x14ac:dyDescent="0.3">
      <c r="A5506" t="s">
        <v>5496</v>
      </c>
      <c r="B5506" t="s">
        <v>11780</v>
      </c>
      <c r="C5506" s="57">
        <v>58761</v>
      </c>
      <c r="D5506" s="58">
        <v>0</v>
      </c>
      <c r="E5506" s="58">
        <v>6775.5595924295467</v>
      </c>
    </row>
    <row r="5507" spans="1:5" x14ac:dyDescent="0.3">
      <c r="A5507" t="s">
        <v>5497</v>
      </c>
      <c r="B5507" t="s">
        <v>11781</v>
      </c>
      <c r="C5507" s="57">
        <v>73191</v>
      </c>
      <c r="D5507" s="58">
        <v>0</v>
      </c>
      <c r="E5507" s="58">
        <v>0</v>
      </c>
    </row>
    <row r="5508" spans="1:5" x14ac:dyDescent="0.3">
      <c r="A5508" t="s">
        <v>5498</v>
      </c>
      <c r="B5508" t="s">
        <v>11782</v>
      </c>
      <c r="C5508" s="57">
        <v>41572</v>
      </c>
      <c r="D5508" s="58">
        <v>257651.1085</v>
      </c>
      <c r="E5508" s="58">
        <v>260532.85171254113</v>
      </c>
    </row>
    <row r="5509" spans="1:5" x14ac:dyDescent="0.3">
      <c r="A5509" t="s">
        <v>5499</v>
      </c>
      <c r="B5509" t="s">
        <v>11783</v>
      </c>
      <c r="C5509" s="57">
        <v>41345</v>
      </c>
      <c r="D5509" s="58">
        <v>174879.39820000003</v>
      </c>
      <c r="E5509" s="58">
        <v>149473.26233549276</v>
      </c>
    </row>
    <row r="5510" spans="1:5" x14ac:dyDescent="0.3">
      <c r="A5510" t="s">
        <v>5500</v>
      </c>
      <c r="B5510" t="s">
        <v>11784</v>
      </c>
      <c r="C5510" s="57">
        <v>58761</v>
      </c>
      <c r="D5510" s="58">
        <v>138963.47039999999</v>
      </c>
      <c r="E5510" s="58">
        <v>173364.9436580021</v>
      </c>
    </row>
    <row r="5511" spans="1:5" x14ac:dyDescent="0.3">
      <c r="A5511" t="s">
        <v>5501</v>
      </c>
      <c r="B5511" t="s">
        <v>11785</v>
      </c>
      <c r="C5511" s="57">
        <v>41572</v>
      </c>
      <c r="D5511" s="58">
        <v>281351.69549999997</v>
      </c>
      <c r="E5511" s="58">
        <v>218081.58221152693</v>
      </c>
    </row>
    <row r="5512" spans="1:5" x14ac:dyDescent="0.3">
      <c r="A5512" t="s">
        <v>5502</v>
      </c>
      <c r="B5512" t="s">
        <v>11786</v>
      </c>
      <c r="C5512" s="57">
        <v>41493</v>
      </c>
      <c r="D5512" s="58">
        <v>0</v>
      </c>
      <c r="E5512" s="58">
        <v>0</v>
      </c>
    </row>
    <row r="5513" spans="1:5" x14ac:dyDescent="0.3">
      <c r="A5513" t="s">
        <v>5503</v>
      </c>
      <c r="B5513" t="s">
        <v>11787</v>
      </c>
      <c r="C5513" s="57">
        <v>41572</v>
      </c>
      <c r="D5513" s="58">
        <v>178719.94270000001</v>
      </c>
      <c r="E5513" s="58">
        <v>141511.08085841485</v>
      </c>
    </row>
    <row r="5514" spans="1:5" x14ac:dyDescent="0.3">
      <c r="A5514" t="s">
        <v>5504</v>
      </c>
      <c r="B5514" t="s">
        <v>11788</v>
      </c>
      <c r="C5514" s="57">
        <v>41493</v>
      </c>
      <c r="D5514" s="58">
        <v>0</v>
      </c>
      <c r="E5514" s="58">
        <v>18261.64848452391</v>
      </c>
    </row>
    <row r="5515" spans="1:5" x14ac:dyDescent="0.3">
      <c r="A5515" t="s">
        <v>5505</v>
      </c>
      <c r="B5515" t="s">
        <v>11789</v>
      </c>
      <c r="C5515" s="57">
        <v>58761</v>
      </c>
      <c r="D5515" s="58">
        <v>96558.308399999994</v>
      </c>
      <c r="E5515" s="58">
        <v>92551.37011129882</v>
      </c>
    </row>
    <row r="5516" spans="1:5" x14ac:dyDescent="0.3">
      <c r="A5516" t="s">
        <v>5506</v>
      </c>
      <c r="B5516" t="s">
        <v>11790</v>
      </c>
      <c r="C5516" s="57">
        <v>41572</v>
      </c>
      <c r="D5516" s="58">
        <v>98853.260800000004</v>
      </c>
      <c r="E5516" s="58">
        <v>197102.51824224542</v>
      </c>
    </row>
    <row r="5517" spans="1:5" x14ac:dyDescent="0.3">
      <c r="A5517" t="s">
        <v>5507</v>
      </c>
      <c r="B5517" t="s">
        <v>11791</v>
      </c>
      <c r="C5517" s="57">
        <v>41493</v>
      </c>
      <c r="D5517" s="58">
        <v>0</v>
      </c>
      <c r="E5517" s="58">
        <v>0</v>
      </c>
    </row>
    <row r="5518" spans="1:5" x14ac:dyDescent="0.3">
      <c r="A5518" t="s">
        <v>5508</v>
      </c>
      <c r="B5518" t="s">
        <v>11792</v>
      </c>
      <c r="C5518" s="57">
        <v>58761</v>
      </c>
      <c r="D5518" s="58">
        <v>0</v>
      </c>
      <c r="E5518" s="58">
        <v>0</v>
      </c>
    </row>
    <row r="5519" spans="1:5" x14ac:dyDescent="0.3">
      <c r="A5519" t="s">
        <v>5509</v>
      </c>
      <c r="B5519" t="s">
        <v>11793</v>
      </c>
      <c r="C5519" s="57">
        <v>58761</v>
      </c>
      <c r="D5519" s="58">
        <v>539989.93680000002</v>
      </c>
      <c r="E5519" s="58">
        <v>359906.01343774929</v>
      </c>
    </row>
    <row r="5520" spans="1:5" x14ac:dyDescent="0.3">
      <c r="A5520" t="s">
        <v>5510</v>
      </c>
      <c r="B5520" t="s">
        <v>11794</v>
      </c>
      <c r="C5520" s="57">
        <v>58761</v>
      </c>
      <c r="D5520" s="58">
        <v>49427.7042</v>
      </c>
      <c r="E5520" s="58">
        <v>54332.899021324731</v>
      </c>
    </row>
    <row r="5521" spans="1:5" x14ac:dyDescent="0.3">
      <c r="A5521" t="s">
        <v>5511</v>
      </c>
      <c r="B5521" t="s">
        <v>11795</v>
      </c>
      <c r="C5521" s="57">
        <v>58761</v>
      </c>
      <c r="D5521" s="58">
        <v>23972</v>
      </c>
      <c r="E5521" s="58">
        <v>3970.8169559878997</v>
      </c>
    </row>
    <row r="5522" spans="1:5" x14ac:dyDescent="0.3">
      <c r="A5522" t="s">
        <v>5512</v>
      </c>
      <c r="B5522" t="s">
        <v>11795</v>
      </c>
      <c r="C5522" s="57">
        <v>58761</v>
      </c>
      <c r="D5522" s="58">
        <v>0</v>
      </c>
      <c r="E5522" s="58">
        <v>0</v>
      </c>
    </row>
    <row r="5523" spans="1:5" x14ac:dyDescent="0.3">
      <c r="A5523" t="s">
        <v>5513</v>
      </c>
      <c r="B5523" t="s">
        <v>11796</v>
      </c>
      <c r="C5523" s="57">
        <v>41572</v>
      </c>
      <c r="D5523" s="58">
        <v>0</v>
      </c>
      <c r="E5523" s="58">
        <v>0</v>
      </c>
    </row>
    <row r="5524" spans="1:5" x14ac:dyDescent="0.3">
      <c r="A5524" t="s">
        <v>5514</v>
      </c>
      <c r="B5524" t="s">
        <v>11797</v>
      </c>
      <c r="C5524" s="57">
        <v>41645</v>
      </c>
      <c r="D5524" s="58">
        <v>0</v>
      </c>
      <c r="E5524" s="58">
        <v>0</v>
      </c>
    </row>
    <row r="5525" spans="1:5" x14ac:dyDescent="0.3">
      <c r="A5525" t="s">
        <v>5515</v>
      </c>
      <c r="B5525" t="s">
        <v>11798</v>
      </c>
      <c r="C5525" s="57">
        <v>58761</v>
      </c>
      <c r="D5525" s="58">
        <v>77217.678</v>
      </c>
      <c r="E5525" s="58">
        <v>140396.37545162393</v>
      </c>
    </row>
    <row r="5526" spans="1:5" x14ac:dyDescent="0.3">
      <c r="A5526" t="s">
        <v>5516</v>
      </c>
      <c r="B5526" t="s">
        <v>11799</v>
      </c>
      <c r="C5526" s="57">
        <v>41572</v>
      </c>
      <c r="D5526" s="58">
        <v>237733.16399999999</v>
      </c>
      <c r="E5526" s="58">
        <v>291395.29449595034</v>
      </c>
    </row>
    <row r="5527" spans="1:5" x14ac:dyDescent="0.3">
      <c r="A5527" t="s">
        <v>5517</v>
      </c>
      <c r="B5527" t="s">
        <v>11800</v>
      </c>
      <c r="C5527" s="57">
        <v>41645</v>
      </c>
      <c r="D5527" s="58">
        <v>0</v>
      </c>
      <c r="E5527" s="58">
        <v>0</v>
      </c>
    </row>
    <row r="5528" spans="1:5" x14ac:dyDescent="0.3">
      <c r="A5528" t="s">
        <v>5518</v>
      </c>
      <c r="B5528" t="s">
        <v>11801</v>
      </c>
      <c r="C5528" s="57">
        <v>58761</v>
      </c>
      <c r="D5528" s="58">
        <v>106214.442</v>
      </c>
      <c r="E5528" s="58">
        <v>89191.843217099478</v>
      </c>
    </row>
    <row r="5529" spans="1:5" x14ac:dyDescent="0.3">
      <c r="A5529" t="s">
        <v>5519</v>
      </c>
      <c r="B5529" t="s">
        <v>11802</v>
      </c>
      <c r="C5529" s="57">
        <v>41572</v>
      </c>
      <c r="D5529" s="58">
        <v>105395.12640000001</v>
      </c>
      <c r="E5529" s="58">
        <v>170133.83904569113</v>
      </c>
    </row>
    <row r="5530" spans="1:5" x14ac:dyDescent="0.3">
      <c r="A5530" t="s">
        <v>5520</v>
      </c>
      <c r="B5530" t="s">
        <v>11803</v>
      </c>
      <c r="C5530" s="57">
        <v>58761</v>
      </c>
      <c r="D5530" s="58">
        <v>47944</v>
      </c>
      <c r="E5530" s="58">
        <v>92772.256436146781</v>
      </c>
    </row>
    <row r="5531" spans="1:5" x14ac:dyDescent="0.3">
      <c r="A5531" t="s">
        <v>5521</v>
      </c>
      <c r="B5531" t="s">
        <v>11804</v>
      </c>
      <c r="C5531" s="57">
        <v>41572</v>
      </c>
      <c r="D5531" s="58">
        <v>838074.53779999993</v>
      </c>
      <c r="E5531" s="58">
        <v>814053.43421644822</v>
      </c>
    </row>
    <row r="5532" spans="1:5" x14ac:dyDescent="0.3">
      <c r="A5532" t="s">
        <v>5522</v>
      </c>
      <c r="B5532" t="s">
        <v>11805</v>
      </c>
      <c r="C5532" s="57">
        <v>41645</v>
      </c>
      <c r="D5532" s="58">
        <v>40568</v>
      </c>
      <c r="E5532" s="58">
        <v>0</v>
      </c>
    </row>
    <row r="5533" spans="1:5" x14ac:dyDescent="0.3">
      <c r="A5533" t="s">
        <v>5523</v>
      </c>
      <c r="B5533" t="s">
        <v>11806</v>
      </c>
      <c r="C5533" s="57">
        <v>41572</v>
      </c>
      <c r="D5533" s="58">
        <v>474284.71240000002</v>
      </c>
      <c r="E5533" s="58">
        <v>423737.0244275367</v>
      </c>
    </row>
    <row r="5534" spans="1:5" x14ac:dyDescent="0.3">
      <c r="A5534" t="s">
        <v>5524</v>
      </c>
      <c r="B5534" t="s">
        <v>11807</v>
      </c>
      <c r="C5534" s="57">
        <v>58761</v>
      </c>
      <c r="D5534" s="58">
        <v>12908</v>
      </c>
      <c r="E5534" s="58">
        <v>63265.952949478618</v>
      </c>
    </row>
    <row r="5535" spans="1:5" x14ac:dyDescent="0.3">
      <c r="A5535" t="s">
        <v>5525</v>
      </c>
      <c r="B5535" t="s">
        <v>11808</v>
      </c>
      <c r="C5535" s="57">
        <v>41572</v>
      </c>
      <c r="D5535" s="58">
        <v>396281.00579999998</v>
      </c>
      <c r="E5535" s="58">
        <v>519134.23230548145</v>
      </c>
    </row>
    <row r="5536" spans="1:5" x14ac:dyDescent="0.3">
      <c r="A5536" t="s">
        <v>5526</v>
      </c>
      <c r="B5536" t="s">
        <v>11809</v>
      </c>
      <c r="C5536" s="57">
        <v>41645</v>
      </c>
      <c r="D5536" s="58">
        <v>0</v>
      </c>
      <c r="E5536" s="58">
        <v>0</v>
      </c>
    </row>
    <row r="5537" spans="1:5" x14ac:dyDescent="0.3">
      <c r="A5537" t="s">
        <v>5527</v>
      </c>
      <c r="B5537" t="s">
        <v>11810</v>
      </c>
      <c r="C5537" s="57">
        <v>58761</v>
      </c>
      <c r="D5537" s="58">
        <v>13453.943200000002</v>
      </c>
      <c r="E5537" s="58">
        <v>36307.547535475394</v>
      </c>
    </row>
    <row r="5538" spans="1:5" x14ac:dyDescent="0.3">
      <c r="A5538" t="s">
        <v>5528</v>
      </c>
      <c r="B5538" t="s">
        <v>11811</v>
      </c>
      <c r="C5538" s="57">
        <v>41645</v>
      </c>
      <c r="D5538" s="58">
        <v>95887.452799999999</v>
      </c>
      <c r="E5538" s="58">
        <v>266424.86600557878</v>
      </c>
    </row>
    <row r="5539" spans="1:5" x14ac:dyDescent="0.3">
      <c r="A5539" t="s">
        <v>5529</v>
      </c>
      <c r="B5539" t="s">
        <v>11812</v>
      </c>
      <c r="C5539" s="57">
        <v>41572</v>
      </c>
      <c r="D5539" s="58">
        <v>984347.94560000009</v>
      </c>
      <c r="E5539" s="58">
        <v>699850.067378773</v>
      </c>
    </row>
    <row r="5540" spans="1:5" x14ac:dyDescent="0.3">
      <c r="A5540" t="s">
        <v>5530</v>
      </c>
      <c r="B5540" t="s">
        <v>11813</v>
      </c>
      <c r="C5540" s="57">
        <v>41645</v>
      </c>
      <c r="D5540" s="58">
        <v>440702.12400000001</v>
      </c>
      <c r="E5540" s="58">
        <v>527507.36508460215</v>
      </c>
    </row>
    <row r="5541" spans="1:5" x14ac:dyDescent="0.3">
      <c r="A5541" t="s">
        <v>5531</v>
      </c>
      <c r="B5541" t="s">
        <v>11814</v>
      </c>
      <c r="C5541" s="57">
        <v>41645</v>
      </c>
      <c r="D5541" s="58">
        <v>133709.34480000002</v>
      </c>
      <c r="E5541" s="58">
        <v>224492.42252339353</v>
      </c>
    </row>
    <row r="5542" spans="1:5" x14ac:dyDescent="0.3">
      <c r="A5542" t="s">
        <v>5532</v>
      </c>
      <c r="B5542" t="s">
        <v>11815</v>
      </c>
      <c r="C5542" s="57">
        <v>41572</v>
      </c>
      <c r="D5542" s="58">
        <v>511592.8394</v>
      </c>
      <c r="E5542" s="58">
        <v>499172.27280875575</v>
      </c>
    </row>
    <row r="5543" spans="1:5" x14ac:dyDescent="0.3">
      <c r="A5543" t="s">
        <v>5533</v>
      </c>
      <c r="B5543" t="s">
        <v>11816</v>
      </c>
      <c r="C5543" s="57">
        <v>41645</v>
      </c>
      <c r="D5543" s="58">
        <v>209713.99129999999</v>
      </c>
      <c r="E5543" s="58">
        <v>251024.46596152743</v>
      </c>
    </row>
    <row r="5544" spans="1:5" x14ac:dyDescent="0.3">
      <c r="A5544" t="s">
        <v>5534</v>
      </c>
      <c r="B5544" t="s">
        <v>11817</v>
      </c>
      <c r="C5544" s="57">
        <v>37949</v>
      </c>
      <c r="D5544" s="58">
        <v>3273.4111000000003</v>
      </c>
      <c r="E5544" s="58">
        <v>11188.149198113384</v>
      </c>
    </row>
    <row r="5545" spans="1:5" x14ac:dyDescent="0.3">
      <c r="A5545" t="s">
        <v>5535</v>
      </c>
      <c r="B5545" t="s">
        <v>11818</v>
      </c>
      <c r="C5545" s="57">
        <v>42122</v>
      </c>
      <c r="D5545" s="58">
        <v>0</v>
      </c>
      <c r="E5545" s="58">
        <v>0</v>
      </c>
    </row>
    <row r="5546" spans="1:5" x14ac:dyDescent="0.3">
      <c r="A5546" t="s">
        <v>5536</v>
      </c>
      <c r="B5546" t="s">
        <v>11819</v>
      </c>
      <c r="C5546" s="57">
        <v>47322</v>
      </c>
      <c r="D5546" s="58">
        <v>40568</v>
      </c>
      <c r="E5546" s="58">
        <v>61796.802044675853</v>
      </c>
    </row>
    <row r="5547" spans="1:5" x14ac:dyDescent="0.3">
      <c r="A5547" t="s">
        <v>5537</v>
      </c>
      <c r="B5547" t="s">
        <v>11819</v>
      </c>
      <c r="C5547" s="57">
        <v>47322</v>
      </c>
      <c r="D5547" s="58">
        <v>3505.7956000000004</v>
      </c>
      <c r="E5547" s="58">
        <v>0</v>
      </c>
    </row>
    <row r="5548" spans="1:5" x14ac:dyDescent="0.3">
      <c r="A5548" t="s">
        <v>5538</v>
      </c>
      <c r="B5548" t="s">
        <v>11820</v>
      </c>
      <c r="C5548" s="57">
        <v>41242</v>
      </c>
      <c r="D5548" s="58">
        <v>0</v>
      </c>
      <c r="E5548" s="58">
        <v>0</v>
      </c>
    </row>
    <row r="5549" spans="1:5" x14ac:dyDescent="0.3">
      <c r="A5549" t="s">
        <v>5539</v>
      </c>
      <c r="B5549" t="s">
        <v>11821</v>
      </c>
      <c r="C5549" s="57">
        <v>78066</v>
      </c>
      <c r="D5549" s="58">
        <v>0</v>
      </c>
      <c r="E5549" s="58">
        <v>0</v>
      </c>
    </row>
    <row r="5550" spans="1:5" x14ac:dyDescent="0.3">
      <c r="A5550" t="s">
        <v>5540</v>
      </c>
      <c r="B5550" t="s">
        <v>11822</v>
      </c>
      <c r="C5550" s="57">
        <v>20281</v>
      </c>
      <c r="D5550" s="58">
        <v>206741.1942</v>
      </c>
      <c r="E5550" s="58">
        <v>267138.89389287803</v>
      </c>
    </row>
    <row r="5551" spans="1:5" x14ac:dyDescent="0.3">
      <c r="A5551" t="s">
        <v>5541</v>
      </c>
      <c r="B5551" t="s">
        <v>11823</v>
      </c>
      <c r="C5551" s="57">
        <v>41572</v>
      </c>
      <c r="D5551" s="58">
        <v>98937.411200000002</v>
      </c>
      <c r="E5551" s="58">
        <v>81034.459871551255</v>
      </c>
    </row>
    <row r="5552" spans="1:5" x14ac:dyDescent="0.3">
      <c r="A5552" t="s">
        <v>5542</v>
      </c>
      <c r="B5552" t="s">
        <v>11824</v>
      </c>
      <c r="C5552" s="57">
        <v>37949</v>
      </c>
      <c r="D5552" s="58">
        <v>0</v>
      </c>
      <c r="E5552" s="58">
        <v>0</v>
      </c>
    </row>
    <row r="5553" spans="1:5" x14ac:dyDescent="0.3">
      <c r="A5553" t="s">
        <v>5543</v>
      </c>
      <c r="B5553" t="s">
        <v>11825</v>
      </c>
      <c r="C5553" s="57">
        <v>70176</v>
      </c>
      <c r="D5553" s="58">
        <v>0</v>
      </c>
      <c r="E5553" s="58">
        <v>57296.885287307938</v>
      </c>
    </row>
    <row r="5554" spans="1:5" x14ac:dyDescent="0.3">
      <c r="A5554" t="s">
        <v>5544</v>
      </c>
      <c r="B5554" t="s">
        <v>11826</v>
      </c>
      <c r="C5554" s="57">
        <v>42122</v>
      </c>
      <c r="D5554" s="58">
        <v>0</v>
      </c>
      <c r="E5554" s="58">
        <v>0</v>
      </c>
    </row>
    <row r="5555" spans="1:5" x14ac:dyDescent="0.3">
      <c r="A5555" t="s">
        <v>5545</v>
      </c>
      <c r="B5555" t="s">
        <v>11827</v>
      </c>
      <c r="C5555" s="57">
        <v>41242</v>
      </c>
      <c r="D5555" s="58">
        <v>0</v>
      </c>
      <c r="E5555" s="58">
        <v>0</v>
      </c>
    </row>
    <row r="5556" spans="1:5" x14ac:dyDescent="0.3">
      <c r="A5556" t="s">
        <v>5546</v>
      </c>
      <c r="B5556" t="s">
        <v>11828</v>
      </c>
      <c r="C5556" s="57">
        <v>78066</v>
      </c>
      <c r="D5556" s="58">
        <v>58790.857600000003</v>
      </c>
      <c r="E5556" s="58">
        <v>43329.677909130573</v>
      </c>
    </row>
    <row r="5557" spans="1:5" x14ac:dyDescent="0.3">
      <c r="A5557" t="s">
        <v>5547</v>
      </c>
      <c r="B5557" t="s">
        <v>11829</v>
      </c>
      <c r="C5557" s="57">
        <v>20281</v>
      </c>
      <c r="D5557" s="58">
        <v>0</v>
      </c>
      <c r="E5557" s="58">
        <v>0</v>
      </c>
    </row>
    <row r="5558" spans="1:5" x14ac:dyDescent="0.3">
      <c r="A5558" t="s">
        <v>5548</v>
      </c>
      <c r="B5558" t="s">
        <v>11830</v>
      </c>
      <c r="C5558" s="57">
        <v>41572</v>
      </c>
      <c r="D5558" s="58">
        <v>0</v>
      </c>
      <c r="E5558" s="58">
        <v>0</v>
      </c>
    </row>
    <row r="5559" spans="1:5" x14ac:dyDescent="0.3">
      <c r="A5559" t="s">
        <v>5549</v>
      </c>
      <c r="B5559" t="s">
        <v>11831</v>
      </c>
      <c r="C5559" s="57">
        <v>41645</v>
      </c>
      <c r="D5559" s="58">
        <v>131016.398</v>
      </c>
      <c r="E5559" s="58">
        <v>182282.5869123294</v>
      </c>
    </row>
    <row r="5560" spans="1:5" x14ac:dyDescent="0.3">
      <c r="A5560" t="s">
        <v>5550</v>
      </c>
      <c r="B5560" t="s">
        <v>11832</v>
      </c>
      <c r="C5560" s="57">
        <v>37949</v>
      </c>
      <c r="D5560" s="58">
        <v>0</v>
      </c>
      <c r="E5560" s="58">
        <v>0</v>
      </c>
    </row>
    <row r="5561" spans="1:5" x14ac:dyDescent="0.3">
      <c r="A5561" t="s">
        <v>5551</v>
      </c>
      <c r="B5561" t="s">
        <v>11833</v>
      </c>
      <c r="C5561" s="57">
        <v>42122</v>
      </c>
      <c r="D5561" s="58">
        <v>0</v>
      </c>
      <c r="E5561" s="58">
        <v>0</v>
      </c>
    </row>
    <row r="5562" spans="1:5" x14ac:dyDescent="0.3">
      <c r="A5562" t="s">
        <v>5552</v>
      </c>
      <c r="B5562" t="s">
        <v>11834</v>
      </c>
      <c r="C5562" s="57">
        <v>47322</v>
      </c>
      <c r="D5562" s="58">
        <v>0</v>
      </c>
      <c r="E5562" s="58">
        <v>0</v>
      </c>
    </row>
    <row r="5563" spans="1:5" x14ac:dyDescent="0.3">
      <c r="A5563" t="s">
        <v>5553</v>
      </c>
      <c r="B5563" t="s">
        <v>11835</v>
      </c>
      <c r="C5563" s="57">
        <v>41242</v>
      </c>
      <c r="D5563" s="58">
        <v>0</v>
      </c>
      <c r="E5563" s="58">
        <v>0</v>
      </c>
    </row>
    <row r="5564" spans="1:5" x14ac:dyDescent="0.3">
      <c r="A5564" t="s">
        <v>5554</v>
      </c>
      <c r="B5564" t="s">
        <v>11836</v>
      </c>
      <c r="C5564" s="57">
        <v>78066</v>
      </c>
      <c r="D5564" s="58">
        <v>6971.2838000000011</v>
      </c>
      <c r="E5564" s="58">
        <v>0</v>
      </c>
    </row>
    <row r="5565" spans="1:5" x14ac:dyDescent="0.3">
      <c r="A5565" t="s">
        <v>5555</v>
      </c>
      <c r="B5565" t="s">
        <v>11837</v>
      </c>
      <c r="C5565" s="57">
        <v>20281</v>
      </c>
      <c r="D5565" s="58">
        <v>0</v>
      </c>
      <c r="E5565" s="58">
        <v>0</v>
      </c>
    </row>
    <row r="5566" spans="1:5" x14ac:dyDescent="0.3">
      <c r="A5566" t="s">
        <v>5556</v>
      </c>
      <c r="B5566" t="s">
        <v>11838</v>
      </c>
      <c r="C5566" s="57">
        <v>41572</v>
      </c>
      <c r="D5566" s="58">
        <v>421626.68500000006</v>
      </c>
      <c r="E5566" s="58">
        <v>371602.71487214055</v>
      </c>
    </row>
    <row r="5567" spans="1:5" x14ac:dyDescent="0.3">
      <c r="A5567" t="s">
        <v>5557</v>
      </c>
      <c r="B5567" t="s">
        <v>11839</v>
      </c>
      <c r="C5567" s="57">
        <v>41645</v>
      </c>
      <c r="D5567" s="58">
        <v>1126695.5808000001</v>
      </c>
      <c r="E5567" s="58">
        <v>831498.31698816223</v>
      </c>
    </row>
    <row r="5568" spans="1:5" x14ac:dyDescent="0.3">
      <c r="A5568" t="s">
        <v>5558</v>
      </c>
      <c r="B5568" t="s">
        <v>11840</v>
      </c>
      <c r="C5568" s="57">
        <v>37949</v>
      </c>
      <c r="D5568" s="58">
        <v>0</v>
      </c>
      <c r="E5568" s="58">
        <v>0</v>
      </c>
    </row>
    <row r="5569" spans="1:5" x14ac:dyDescent="0.3">
      <c r="A5569" t="s">
        <v>5559</v>
      </c>
      <c r="B5569" t="s">
        <v>11841</v>
      </c>
      <c r="C5569" s="57">
        <v>78066</v>
      </c>
      <c r="D5569" s="58">
        <v>0</v>
      </c>
      <c r="E5569" s="58">
        <v>0</v>
      </c>
    </row>
    <row r="5570" spans="1:5" x14ac:dyDescent="0.3">
      <c r="A5570" t="s">
        <v>5560</v>
      </c>
      <c r="B5570" t="s">
        <v>11842</v>
      </c>
      <c r="C5570" s="57">
        <v>20281</v>
      </c>
      <c r="D5570" s="58">
        <v>0</v>
      </c>
      <c r="E5570" s="58">
        <v>0</v>
      </c>
    </row>
    <row r="5571" spans="1:5" x14ac:dyDescent="0.3">
      <c r="A5571" t="s">
        <v>5561</v>
      </c>
      <c r="B5571" t="s">
        <v>11843</v>
      </c>
      <c r="C5571" s="57">
        <v>41572</v>
      </c>
      <c r="D5571" s="58">
        <v>706512.46980000008</v>
      </c>
      <c r="E5571" s="58">
        <v>508603.60519063642</v>
      </c>
    </row>
    <row r="5572" spans="1:5" x14ac:dyDescent="0.3">
      <c r="A5572" t="s">
        <v>5562</v>
      </c>
      <c r="B5572" t="s">
        <v>11844</v>
      </c>
      <c r="C5572" s="57">
        <v>70176</v>
      </c>
      <c r="D5572" s="58">
        <v>84824</v>
      </c>
      <c r="E5572" s="58">
        <v>238860.30742106255</v>
      </c>
    </row>
    <row r="5573" spans="1:5" x14ac:dyDescent="0.3">
      <c r="A5573" t="s">
        <v>5563</v>
      </c>
      <c r="B5573" t="s">
        <v>11845</v>
      </c>
      <c r="C5573" s="57">
        <v>42122</v>
      </c>
      <c r="D5573" s="58">
        <v>0</v>
      </c>
      <c r="E5573" s="58">
        <v>0</v>
      </c>
    </row>
    <row r="5574" spans="1:5" x14ac:dyDescent="0.3">
      <c r="A5574" t="s">
        <v>5564</v>
      </c>
      <c r="B5574" t="s">
        <v>11846</v>
      </c>
      <c r="C5574" s="57">
        <v>41373</v>
      </c>
      <c r="D5574" s="58">
        <v>354730.53849999997</v>
      </c>
      <c r="E5574" s="58">
        <v>187630.09073016045</v>
      </c>
    </row>
    <row r="5575" spans="1:5" x14ac:dyDescent="0.3">
      <c r="A5575" t="s">
        <v>5565</v>
      </c>
      <c r="B5575" t="s">
        <v>11847</v>
      </c>
      <c r="C5575" s="57">
        <v>20281</v>
      </c>
      <c r="D5575" s="58">
        <v>0</v>
      </c>
      <c r="E5575" s="58">
        <v>0</v>
      </c>
    </row>
    <row r="5576" spans="1:5" x14ac:dyDescent="0.3">
      <c r="A5576" t="s">
        <v>5566</v>
      </c>
      <c r="B5576" t="s">
        <v>11848</v>
      </c>
      <c r="C5576" s="57">
        <v>41645</v>
      </c>
      <c r="D5576" s="58">
        <v>0</v>
      </c>
      <c r="E5576" s="58">
        <v>92633.560371707368</v>
      </c>
    </row>
    <row r="5577" spans="1:5" x14ac:dyDescent="0.3">
      <c r="A5577" t="s">
        <v>5567</v>
      </c>
      <c r="B5577" t="s">
        <v>11849</v>
      </c>
      <c r="C5577" s="57">
        <v>42122</v>
      </c>
      <c r="D5577" s="58">
        <v>0</v>
      </c>
      <c r="E5577" s="58">
        <v>0</v>
      </c>
    </row>
    <row r="5578" spans="1:5" x14ac:dyDescent="0.3">
      <c r="A5578" t="s">
        <v>5568</v>
      </c>
      <c r="B5578" t="s">
        <v>11850</v>
      </c>
      <c r="C5578" s="57">
        <v>20281</v>
      </c>
      <c r="D5578" s="58">
        <v>152736.7065</v>
      </c>
      <c r="E5578" s="58">
        <v>266075.55739884253</v>
      </c>
    </row>
    <row r="5579" spans="1:5" x14ac:dyDescent="0.3">
      <c r="A5579" t="s">
        <v>5569</v>
      </c>
      <c r="B5579" t="s">
        <v>11851</v>
      </c>
      <c r="C5579" s="57">
        <v>41645</v>
      </c>
      <c r="D5579" s="58">
        <v>30588.560800000003</v>
      </c>
      <c r="E5579" s="58">
        <v>44696.090988422664</v>
      </c>
    </row>
    <row r="5580" spans="1:5" x14ac:dyDescent="0.3">
      <c r="A5580" t="s">
        <v>5570</v>
      </c>
      <c r="B5580" t="s">
        <v>11852</v>
      </c>
      <c r="C5580" s="57">
        <v>41242</v>
      </c>
      <c r="D5580" s="58">
        <v>0</v>
      </c>
      <c r="E5580" s="58">
        <v>0</v>
      </c>
    </row>
    <row r="5581" spans="1:5" x14ac:dyDescent="0.3">
      <c r="A5581" t="s">
        <v>5571</v>
      </c>
      <c r="B5581" t="s">
        <v>11852</v>
      </c>
      <c r="C5581" s="57">
        <v>41242</v>
      </c>
      <c r="D5581" s="58">
        <v>81690.055600000007</v>
      </c>
      <c r="E5581" s="58">
        <v>85210.75247856052</v>
      </c>
    </row>
    <row r="5582" spans="1:5" x14ac:dyDescent="0.3">
      <c r="A5582" t="s">
        <v>5572</v>
      </c>
      <c r="B5582" t="s">
        <v>11853</v>
      </c>
      <c r="C5582" s="57">
        <v>41645</v>
      </c>
      <c r="D5582" s="58">
        <v>36880</v>
      </c>
      <c r="E5582" s="58">
        <v>37745.877092624956</v>
      </c>
    </row>
    <row r="5583" spans="1:5" x14ac:dyDescent="0.3">
      <c r="A5583" t="s">
        <v>5573</v>
      </c>
      <c r="B5583" t="s">
        <v>11854</v>
      </c>
      <c r="C5583" s="57">
        <v>41645</v>
      </c>
      <c r="D5583" s="58">
        <v>31348</v>
      </c>
      <c r="E5583" s="58">
        <v>74027.740171722675</v>
      </c>
    </row>
    <row r="5584" spans="1:5" x14ac:dyDescent="0.3">
      <c r="A5584" t="s">
        <v>5574</v>
      </c>
      <c r="B5584" t="s">
        <v>11855</v>
      </c>
      <c r="C5584" s="57">
        <v>41572</v>
      </c>
      <c r="D5584" s="58">
        <v>564062.19539999997</v>
      </c>
      <c r="E5584" s="58">
        <v>646760.29604612745</v>
      </c>
    </row>
    <row r="5585" spans="1:5" x14ac:dyDescent="0.3">
      <c r="A5585" t="s">
        <v>5575</v>
      </c>
      <c r="B5585" t="s">
        <v>11856</v>
      </c>
      <c r="C5585" s="57">
        <v>41572</v>
      </c>
      <c r="D5585" s="58">
        <v>187662.98670000001</v>
      </c>
      <c r="E5585" s="58">
        <v>178039.51471873818</v>
      </c>
    </row>
    <row r="5586" spans="1:5" x14ac:dyDescent="0.3">
      <c r="A5586" t="s">
        <v>5576</v>
      </c>
      <c r="B5586" t="s">
        <v>11857</v>
      </c>
      <c r="C5586" s="57">
        <v>78222</v>
      </c>
      <c r="D5586" s="58">
        <v>0</v>
      </c>
      <c r="E5586" s="58">
        <v>0</v>
      </c>
    </row>
    <row r="5587" spans="1:5" x14ac:dyDescent="0.3">
      <c r="A5587" t="s">
        <v>5577</v>
      </c>
      <c r="B5587" t="s">
        <v>11858</v>
      </c>
      <c r="C5587" s="57">
        <v>41572</v>
      </c>
      <c r="D5587" s="58">
        <v>619018.28599999996</v>
      </c>
      <c r="E5587" s="58">
        <v>658986.09728189872</v>
      </c>
    </row>
    <row r="5588" spans="1:5" x14ac:dyDescent="0.3">
      <c r="A5588" t="s">
        <v>5578</v>
      </c>
      <c r="B5588" t="s">
        <v>11859</v>
      </c>
      <c r="C5588" s="57">
        <v>41424</v>
      </c>
      <c r="D5588" s="58">
        <v>438643.64809999999</v>
      </c>
      <c r="E5588" s="58">
        <v>352406.15217546944</v>
      </c>
    </row>
    <row r="5589" spans="1:5" x14ac:dyDescent="0.3">
      <c r="A5589" t="s">
        <v>5579</v>
      </c>
      <c r="B5589" t="s">
        <v>11860</v>
      </c>
      <c r="C5589" s="57">
        <v>41572</v>
      </c>
      <c r="D5589" s="58">
        <v>0</v>
      </c>
      <c r="E5589" s="58">
        <v>84435.081895954863</v>
      </c>
    </row>
    <row r="5590" spans="1:5" x14ac:dyDescent="0.3">
      <c r="A5590" t="s">
        <v>5580</v>
      </c>
      <c r="B5590" t="s">
        <v>11861</v>
      </c>
      <c r="C5590" s="57">
        <v>41572</v>
      </c>
      <c r="D5590" s="58">
        <v>96059.214600000007</v>
      </c>
      <c r="E5590" s="58">
        <v>213340.23156420889</v>
      </c>
    </row>
    <row r="5591" spans="1:5" x14ac:dyDescent="0.3">
      <c r="A5591" t="s">
        <v>5581</v>
      </c>
      <c r="B5591" t="s">
        <v>11862</v>
      </c>
      <c r="C5591" s="57">
        <v>41424</v>
      </c>
      <c r="D5591" s="58">
        <v>118108.584</v>
      </c>
      <c r="E5591" s="58">
        <v>185503.41774208931</v>
      </c>
    </row>
    <row r="5592" spans="1:5" x14ac:dyDescent="0.3">
      <c r="A5592" t="s">
        <v>5582</v>
      </c>
      <c r="B5592" t="s">
        <v>11863</v>
      </c>
      <c r="C5592" s="57">
        <v>41424</v>
      </c>
      <c r="D5592" s="58">
        <v>13373.328400000002</v>
      </c>
      <c r="E5592" s="58">
        <v>29079.941510798835</v>
      </c>
    </row>
    <row r="5593" spans="1:5" x14ac:dyDescent="0.3">
      <c r="A5593" t="s">
        <v>5583</v>
      </c>
      <c r="B5593" t="s">
        <v>11864</v>
      </c>
      <c r="C5593" s="57">
        <v>41572</v>
      </c>
      <c r="D5593" s="58">
        <v>954835.90749999997</v>
      </c>
      <c r="E5593" s="58">
        <v>637786.14698776929</v>
      </c>
    </row>
    <row r="5594" spans="1:5" x14ac:dyDescent="0.3">
      <c r="A5594" t="s">
        <v>5584</v>
      </c>
      <c r="B5594" t="s">
        <v>11865</v>
      </c>
      <c r="C5594" s="57">
        <v>41579</v>
      </c>
      <c r="D5594" s="58">
        <v>522253.56850000005</v>
      </c>
      <c r="E5594" s="58">
        <v>365171.32699517184</v>
      </c>
    </row>
    <row r="5595" spans="1:5" x14ac:dyDescent="0.3">
      <c r="A5595" t="s">
        <v>5585</v>
      </c>
      <c r="B5595" t="s">
        <v>11866</v>
      </c>
      <c r="C5595" s="57">
        <v>41424</v>
      </c>
      <c r="D5595" s="58">
        <v>0</v>
      </c>
      <c r="E5595" s="58">
        <v>0</v>
      </c>
    </row>
    <row r="5596" spans="1:5" x14ac:dyDescent="0.3">
      <c r="A5596" t="s">
        <v>5586</v>
      </c>
      <c r="B5596" t="s">
        <v>11867</v>
      </c>
      <c r="C5596" s="57">
        <v>41572</v>
      </c>
      <c r="D5596" s="58">
        <v>274574.08299999998</v>
      </c>
      <c r="E5596" s="58">
        <v>303775.20246998762</v>
      </c>
    </row>
    <row r="5597" spans="1:5" x14ac:dyDescent="0.3">
      <c r="A5597" t="s">
        <v>5587</v>
      </c>
      <c r="B5597" t="s">
        <v>11868</v>
      </c>
      <c r="C5597" s="57">
        <v>41362</v>
      </c>
      <c r="D5597" s="58">
        <v>105364.58560000001</v>
      </c>
      <c r="E5597" s="58">
        <v>63163.215123967937</v>
      </c>
    </row>
    <row r="5598" spans="1:5" x14ac:dyDescent="0.3">
      <c r="A5598" t="s">
        <v>5588</v>
      </c>
      <c r="B5598" t="s">
        <v>11869</v>
      </c>
      <c r="C5598" s="57">
        <v>20671</v>
      </c>
      <c r="D5598" s="58">
        <v>26506.457600000002</v>
      </c>
      <c r="E5598" s="58">
        <v>25823.152442110186</v>
      </c>
    </row>
    <row r="5599" spans="1:5" x14ac:dyDescent="0.3">
      <c r="A5599" t="s">
        <v>5589</v>
      </c>
      <c r="B5599" t="s">
        <v>11870</v>
      </c>
      <c r="C5599" s="57">
        <v>20671</v>
      </c>
      <c r="D5599" s="58">
        <v>0</v>
      </c>
      <c r="E5599" s="58">
        <v>0</v>
      </c>
    </row>
    <row r="5600" spans="1:5" x14ac:dyDescent="0.3">
      <c r="A5600" t="s">
        <v>5590</v>
      </c>
      <c r="B5600" t="s">
        <v>11871</v>
      </c>
      <c r="C5600" s="57">
        <v>41424</v>
      </c>
      <c r="D5600" s="58">
        <v>0</v>
      </c>
      <c r="E5600" s="58">
        <v>13350.78042511326</v>
      </c>
    </row>
    <row r="5601" spans="1:5" x14ac:dyDescent="0.3">
      <c r="A5601" t="s">
        <v>5591</v>
      </c>
      <c r="B5601" t="s">
        <v>11872</v>
      </c>
      <c r="C5601" s="57">
        <v>20671</v>
      </c>
      <c r="D5601" s="58">
        <v>0</v>
      </c>
      <c r="E5601" s="58">
        <v>0</v>
      </c>
    </row>
    <row r="5602" spans="1:5" x14ac:dyDescent="0.3">
      <c r="A5602" t="s">
        <v>5592</v>
      </c>
      <c r="B5602" t="s">
        <v>11873</v>
      </c>
      <c r="C5602" s="57">
        <v>41424</v>
      </c>
      <c r="D5602" s="58">
        <v>3473.3028999999997</v>
      </c>
      <c r="E5602" s="58">
        <v>66255.623671839494</v>
      </c>
    </row>
    <row r="5603" spans="1:5" x14ac:dyDescent="0.3">
      <c r="A5603" t="s">
        <v>5593</v>
      </c>
      <c r="B5603" t="s">
        <v>11874</v>
      </c>
      <c r="C5603" s="57">
        <v>20671</v>
      </c>
      <c r="D5603" s="58">
        <v>3491.4001000000007</v>
      </c>
      <c r="E5603" s="58">
        <v>0</v>
      </c>
    </row>
    <row r="5604" spans="1:5" x14ac:dyDescent="0.3">
      <c r="A5604" t="s">
        <v>5594</v>
      </c>
      <c r="B5604" t="s">
        <v>11875</v>
      </c>
      <c r="C5604" s="57">
        <v>41566</v>
      </c>
      <c r="D5604" s="58">
        <v>38724</v>
      </c>
      <c r="E5604" s="58">
        <v>0</v>
      </c>
    </row>
    <row r="5605" spans="1:5" x14ac:dyDescent="0.3">
      <c r="A5605" t="s">
        <v>5595</v>
      </c>
      <c r="B5605" t="s">
        <v>11876</v>
      </c>
      <c r="C5605" s="57">
        <v>41566</v>
      </c>
      <c r="D5605" s="58">
        <v>596372.18479999993</v>
      </c>
      <c r="E5605" s="58">
        <v>448969.43437296042</v>
      </c>
    </row>
    <row r="5606" spans="1:5" x14ac:dyDescent="0.3">
      <c r="A5606" t="s">
        <v>5596</v>
      </c>
      <c r="B5606" t="s">
        <v>11877</v>
      </c>
      <c r="C5606" s="57">
        <v>41566</v>
      </c>
      <c r="D5606" s="58">
        <v>16596</v>
      </c>
      <c r="E5606" s="58">
        <v>20588.660232340881</v>
      </c>
    </row>
    <row r="5607" spans="1:5" x14ac:dyDescent="0.3">
      <c r="A5607" t="s">
        <v>5597</v>
      </c>
      <c r="B5607" t="s">
        <v>11878</v>
      </c>
      <c r="C5607" s="57">
        <v>41566</v>
      </c>
      <c r="D5607" s="58">
        <v>0</v>
      </c>
      <c r="E5607" s="58">
        <v>0</v>
      </c>
    </row>
    <row r="5608" spans="1:5" x14ac:dyDescent="0.3">
      <c r="A5608" t="s">
        <v>5598</v>
      </c>
      <c r="B5608" t="s">
        <v>11879</v>
      </c>
      <c r="C5608" s="57">
        <v>41566</v>
      </c>
      <c r="D5608" s="58">
        <v>37624.599600000001</v>
      </c>
      <c r="E5608" s="58">
        <v>44994.030682403645</v>
      </c>
    </row>
    <row r="5609" spans="1:5" x14ac:dyDescent="0.3">
      <c r="A5609" t="s">
        <v>5599</v>
      </c>
      <c r="B5609" t="s">
        <v>11880</v>
      </c>
      <c r="C5609" s="57">
        <v>41775</v>
      </c>
      <c r="D5609" s="58">
        <v>307108.00899999996</v>
      </c>
      <c r="E5609" s="58">
        <v>301098.88211543433</v>
      </c>
    </row>
    <row r="5610" spans="1:5" x14ac:dyDescent="0.3">
      <c r="A5610" t="s">
        <v>5600</v>
      </c>
      <c r="B5610" t="s">
        <v>11881</v>
      </c>
      <c r="C5610" s="57">
        <v>40378</v>
      </c>
      <c r="D5610" s="58">
        <v>0</v>
      </c>
      <c r="E5610" s="58">
        <v>4797.8564513488982</v>
      </c>
    </row>
    <row r="5611" spans="1:5" x14ac:dyDescent="0.3">
      <c r="A5611" t="s">
        <v>5601</v>
      </c>
      <c r="B5611" t="s">
        <v>11882</v>
      </c>
      <c r="C5611" s="57">
        <v>40378</v>
      </c>
      <c r="D5611" s="58">
        <v>0</v>
      </c>
      <c r="E5611" s="58">
        <v>0</v>
      </c>
    </row>
    <row r="5612" spans="1:5" x14ac:dyDescent="0.3">
      <c r="A5612" t="s">
        <v>5602</v>
      </c>
      <c r="B5612" t="s">
        <v>11883</v>
      </c>
      <c r="C5612" s="57">
        <v>85476</v>
      </c>
      <c r="D5612" s="58">
        <v>6579.726200000001</v>
      </c>
      <c r="E5612" s="58">
        <v>63075.887972283861</v>
      </c>
    </row>
    <row r="5613" spans="1:5" x14ac:dyDescent="0.3">
      <c r="A5613" t="s">
        <v>5603</v>
      </c>
      <c r="B5613" t="s">
        <v>11884</v>
      </c>
      <c r="C5613" s="57">
        <v>41775</v>
      </c>
      <c r="D5613" s="58">
        <v>288416.84379999997</v>
      </c>
      <c r="E5613" s="58">
        <v>228108.79398136956</v>
      </c>
    </row>
    <row r="5614" spans="1:5" x14ac:dyDescent="0.3">
      <c r="A5614" t="s">
        <v>5604</v>
      </c>
      <c r="B5614" t="s">
        <v>11885</v>
      </c>
      <c r="C5614" s="57">
        <v>85476</v>
      </c>
      <c r="D5614" s="58">
        <v>7028.8657999999996</v>
      </c>
      <c r="E5614" s="58">
        <v>42851.947020505897</v>
      </c>
    </row>
    <row r="5615" spans="1:5" x14ac:dyDescent="0.3">
      <c r="A5615" t="s">
        <v>5605</v>
      </c>
      <c r="B5615" t="s">
        <v>11886</v>
      </c>
      <c r="C5615" s="57">
        <v>85476</v>
      </c>
      <c r="D5615" s="58">
        <v>0</v>
      </c>
      <c r="E5615" s="58">
        <v>0</v>
      </c>
    </row>
    <row r="5616" spans="1:5" x14ac:dyDescent="0.3">
      <c r="A5616" t="s">
        <v>5606</v>
      </c>
      <c r="B5616" t="s">
        <v>11887</v>
      </c>
      <c r="C5616" s="57">
        <v>85476</v>
      </c>
      <c r="D5616" s="58">
        <v>226971.77900000001</v>
      </c>
      <c r="E5616" s="58">
        <v>201150.38856736632</v>
      </c>
    </row>
    <row r="5617" spans="1:5" x14ac:dyDescent="0.3">
      <c r="A5617" t="s">
        <v>5607</v>
      </c>
      <c r="B5617" t="s">
        <v>11888</v>
      </c>
      <c r="C5617" s="57">
        <v>85476</v>
      </c>
      <c r="D5617" s="58">
        <v>0</v>
      </c>
      <c r="E5617" s="58">
        <v>21359.193923671006</v>
      </c>
    </row>
    <row r="5618" spans="1:5" x14ac:dyDescent="0.3">
      <c r="A5618" t="s">
        <v>5608</v>
      </c>
      <c r="B5618" t="s">
        <v>11889</v>
      </c>
      <c r="C5618" s="57">
        <v>85476</v>
      </c>
      <c r="D5618" s="58">
        <v>0</v>
      </c>
      <c r="E5618" s="58">
        <v>0</v>
      </c>
    </row>
    <row r="5619" spans="1:5" x14ac:dyDescent="0.3">
      <c r="A5619" t="s">
        <v>5609</v>
      </c>
      <c r="B5619" t="s">
        <v>11890</v>
      </c>
      <c r="C5619" s="57">
        <v>85476</v>
      </c>
      <c r="D5619" s="58">
        <v>116965.29609999999</v>
      </c>
      <c r="E5619" s="58">
        <v>51374.049646617059</v>
      </c>
    </row>
    <row r="5620" spans="1:5" x14ac:dyDescent="0.3">
      <c r="A5620" t="s">
        <v>5610</v>
      </c>
      <c r="B5620" t="s">
        <v>11891</v>
      </c>
      <c r="C5620" s="57">
        <v>41775</v>
      </c>
      <c r="D5620" s="58">
        <v>71482.186699999991</v>
      </c>
      <c r="E5620" s="58">
        <v>123357.30709067713</v>
      </c>
    </row>
    <row r="5621" spans="1:5" x14ac:dyDescent="0.3">
      <c r="A5621" t="s">
        <v>5611</v>
      </c>
      <c r="B5621" t="s">
        <v>11892</v>
      </c>
      <c r="C5621" s="57">
        <v>65430</v>
      </c>
      <c r="D5621" s="58">
        <v>0</v>
      </c>
      <c r="E5621" s="58">
        <v>0</v>
      </c>
    </row>
    <row r="5622" spans="1:5" x14ac:dyDescent="0.3">
      <c r="A5622" t="s">
        <v>5612</v>
      </c>
      <c r="B5622" t="s">
        <v>11893</v>
      </c>
      <c r="C5622" s="57">
        <v>69447</v>
      </c>
      <c r="D5622" s="58">
        <v>64718.262000000002</v>
      </c>
      <c r="E5622" s="58">
        <v>34715.111240059799</v>
      </c>
    </row>
    <row r="5623" spans="1:5" x14ac:dyDescent="0.3">
      <c r="A5623" t="s">
        <v>5613</v>
      </c>
      <c r="B5623" t="s">
        <v>11894</v>
      </c>
      <c r="C5623" s="57">
        <v>65430</v>
      </c>
      <c r="D5623" s="58">
        <v>0</v>
      </c>
      <c r="E5623" s="58">
        <v>0</v>
      </c>
    </row>
    <row r="5624" spans="1:5" x14ac:dyDescent="0.3">
      <c r="A5624" t="s">
        <v>5614</v>
      </c>
      <c r="B5624" t="s">
        <v>11895</v>
      </c>
      <c r="C5624" s="57">
        <v>69447</v>
      </c>
      <c r="D5624" s="58">
        <v>46893.022400000002</v>
      </c>
      <c r="E5624" s="58">
        <v>82406.00984211886</v>
      </c>
    </row>
    <row r="5625" spans="1:5" x14ac:dyDescent="0.3">
      <c r="A5625" t="s">
        <v>5615</v>
      </c>
      <c r="B5625" t="s">
        <v>11896</v>
      </c>
      <c r="C5625" s="57">
        <v>65430</v>
      </c>
      <c r="D5625" s="58">
        <v>0</v>
      </c>
      <c r="E5625" s="58">
        <v>0</v>
      </c>
    </row>
    <row r="5626" spans="1:5" x14ac:dyDescent="0.3">
      <c r="A5626" t="s">
        <v>5616</v>
      </c>
      <c r="B5626" t="s">
        <v>11897</v>
      </c>
      <c r="C5626" s="57">
        <v>65430</v>
      </c>
      <c r="D5626" s="58">
        <v>74269.339000000007</v>
      </c>
      <c r="E5626" s="58">
        <v>0</v>
      </c>
    </row>
    <row r="5627" spans="1:5" x14ac:dyDescent="0.3">
      <c r="A5627" t="s">
        <v>5617</v>
      </c>
      <c r="B5627" t="s">
        <v>11898</v>
      </c>
      <c r="C5627" s="57">
        <v>69447</v>
      </c>
      <c r="D5627" s="58">
        <v>0</v>
      </c>
      <c r="E5627" s="58">
        <v>0</v>
      </c>
    </row>
    <row r="5628" spans="1:5" x14ac:dyDescent="0.3">
      <c r="A5628" t="s">
        <v>5618</v>
      </c>
      <c r="B5628" t="s">
        <v>11899</v>
      </c>
      <c r="C5628" s="57">
        <v>65430</v>
      </c>
      <c r="D5628" s="58">
        <v>9790.6197000000011</v>
      </c>
      <c r="E5628" s="58">
        <v>36430.832926088209</v>
      </c>
    </row>
    <row r="5629" spans="1:5" x14ac:dyDescent="0.3">
      <c r="A5629" t="s">
        <v>5619</v>
      </c>
      <c r="B5629" t="s">
        <v>11900</v>
      </c>
      <c r="C5629" s="57">
        <v>75388</v>
      </c>
      <c r="D5629" s="58">
        <v>110572.92080000001</v>
      </c>
      <c r="E5629" s="58">
        <v>22972.177784188727</v>
      </c>
    </row>
    <row r="5630" spans="1:5" x14ac:dyDescent="0.3">
      <c r="A5630" t="s">
        <v>5620</v>
      </c>
      <c r="B5630" t="s">
        <v>11901</v>
      </c>
      <c r="C5630" s="57">
        <v>75388</v>
      </c>
      <c r="D5630" s="58">
        <v>143730.16820000001</v>
      </c>
      <c r="E5630" s="58">
        <v>128889.73899442742</v>
      </c>
    </row>
    <row r="5631" spans="1:5" x14ac:dyDescent="0.3">
      <c r="A5631" t="s">
        <v>5621</v>
      </c>
      <c r="B5631" t="s">
        <v>11902</v>
      </c>
      <c r="C5631" s="57">
        <v>75388</v>
      </c>
      <c r="D5631" s="58">
        <v>218390.51199999999</v>
      </c>
      <c r="E5631" s="58">
        <v>196732.66207040698</v>
      </c>
    </row>
    <row r="5632" spans="1:5" x14ac:dyDescent="0.3">
      <c r="A5632" t="s">
        <v>5622</v>
      </c>
      <c r="B5632" t="s">
        <v>11903</v>
      </c>
      <c r="C5632" s="57">
        <v>41775</v>
      </c>
      <c r="D5632" s="58">
        <v>0</v>
      </c>
      <c r="E5632" s="58">
        <v>93845.866712733434</v>
      </c>
    </row>
    <row r="5633" spans="1:5" x14ac:dyDescent="0.3">
      <c r="A5633" t="s">
        <v>5623</v>
      </c>
      <c r="B5633" t="s">
        <v>11904</v>
      </c>
      <c r="C5633" s="57">
        <v>41545</v>
      </c>
      <c r="D5633" s="58">
        <v>91113.954299999998</v>
      </c>
      <c r="E5633" s="58">
        <v>63209.447145447746</v>
      </c>
    </row>
    <row r="5634" spans="1:5" x14ac:dyDescent="0.3">
      <c r="A5634" t="s">
        <v>5624</v>
      </c>
      <c r="B5634" t="s">
        <v>11905</v>
      </c>
      <c r="C5634" s="57">
        <v>41860</v>
      </c>
      <c r="D5634" s="58">
        <v>3594.2251000000006</v>
      </c>
      <c r="E5634" s="58">
        <v>3544.4549801185653</v>
      </c>
    </row>
    <row r="5635" spans="1:5" x14ac:dyDescent="0.3">
      <c r="A5635" t="s">
        <v>5625</v>
      </c>
      <c r="B5635" t="s">
        <v>11906</v>
      </c>
      <c r="C5635" s="57">
        <v>41545</v>
      </c>
      <c r="D5635" s="58">
        <v>0</v>
      </c>
      <c r="E5635" s="58">
        <v>0</v>
      </c>
    </row>
    <row r="5636" spans="1:5" x14ac:dyDescent="0.3">
      <c r="A5636" t="s">
        <v>5626</v>
      </c>
      <c r="B5636" t="s">
        <v>11907</v>
      </c>
      <c r="C5636" s="57">
        <v>41716</v>
      </c>
      <c r="D5636" s="58">
        <v>379221.34039999999</v>
      </c>
      <c r="E5636" s="58">
        <v>195992.94972673006</v>
      </c>
    </row>
    <row r="5637" spans="1:5" x14ac:dyDescent="0.3">
      <c r="A5637" t="s">
        <v>5627</v>
      </c>
      <c r="B5637" t="s">
        <v>11908</v>
      </c>
      <c r="C5637" s="57">
        <v>41579</v>
      </c>
      <c r="D5637" s="58">
        <v>486667.81</v>
      </c>
      <c r="E5637" s="58">
        <v>521594.80322646227</v>
      </c>
    </row>
    <row r="5638" spans="1:5" x14ac:dyDescent="0.3">
      <c r="A5638" t="s">
        <v>5628</v>
      </c>
      <c r="B5638" t="s">
        <v>11909</v>
      </c>
      <c r="C5638" s="57">
        <v>41663</v>
      </c>
      <c r="D5638" s="58">
        <v>85150.317999999999</v>
      </c>
      <c r="E5638" s="58">
        <v>35459.960475012253</v>
      </c>
    </row>
    <row r="5639" spans="1:5" x14ac:dyDescent="0.3">
      <c r="A5639" t="s">
        <v>5629</v>
      </c>
      <c r="B5639" t="s">
        <v>11910</v>
      </c>
      <c r="C5639" s="57">
        <v>42553</v>
      </c>
      <c r="D5639" s="58">
        <v>267609.01200000005</v>
      </c>
      <c r="E5639" s="58">
        <v>191667.68727273028</v>
      </c>
    </row>
    <row r="5640" spans="1:5" x14ac:dyDescent="0.3">
      <c r="A5640" t="s">
        <v>5630</v>
      </c>
      <c r="B5640" t="s">
        <v>11911</v>
      </c>
      <c r="C5640" s="57">
        <v>41774</v>
      </c>
      <c r="D5640" s="58">
        <v>74892.134000000005</v>
      </c>
      <c r="E5640" s="58">
        <v>129881.15901060551</v>
      </c>
    </row>
    <row r="5641" spans="1:5" x14ac:dyDescent="0.3">
      <c r="A5641" t="s">
        <v>5631</v>
      </c>
      <c r="B5641" t="s">
        <v>11912</v>
      </c>
      <c r="C5641" s="57">
        <v>41579</v>
      </c>
      <c r="D5641" s="58">
        <v>350370.76599999995</v>
      </c>
      <c r="E5641" s="58">
        <v>355611.57233140274</v>
      </c>
    </row>
    <row r="5642" spans="1:5" x14ac:dyDescent="0.3">
      <c r="A5642" t="s">
        <v>5632</v>
      </c>
      <c r="B5642" t="s">
        <v>11913</v>
      </c>
      <c r="C5642" s="57">
        <v>41579</v>
      </c>
      <c r="D5642" s="58">
        <v>328289.39550000004</v>
      </c>
      <c r="E5642" s="58">
        <v>393871.13855158113</v>
      </c>
    </row>
    <row r="5643" spans="1:5" x14ac:dyDescent="0.3">
      <c r="A5643" t="s">
        <v>5633</v>
      </c>
      <c r="B5643" t="s">
        <v>11914</v>
      </c>
      <c r="C5643" s="57">
        <v>41516</v>
      </c>
      <c r="D5643" s="58">
        <v>59008</v>
      </c>
      <c r="E5643" s="58">
        <v>30045.677070599257</v>
      </c>
    </row>
    <row r="5644" spans="1:5" x14ac:dyDescent="0.3">
      <c r="A5644" t="s">
        <v>5634</v>
      </c>
      <c r="B5644" t="s">
        <v>11915</v>
      </c>
      <c r="C5644" s="57">
        <v>41516</v>
      </c>
      <c r="D5644" s="58">
        <v>119684.7564</v>
      </c>
      <c r="E5644" s="58">
        <v>84635.420655700684</v>
      </c>
    </row>
    <row r="5645" spans="1:5" x14ac:dyDescent="0.3">
      <c r="A5645" t="s">
        <v>5635</v>
      </c>
      <c r="B5645" t="s">
        <v>11916</v>
      </c>
      <c r="C5645" s="57">
        <v>41516</v>
      </c>
      <c r="D5645" s="58">
        <v>22128</v>
      </c>
      <c r="E5645" s="58">
        <v>0</v>
      </c>
    </row>
    <row r="5646" spans="1:5" x14ac:dyDescent="0.3">
      <c r="A5646" t="s">
        <v>5636</v>
      </c>
      <c r="B5646" t="s">
        <v>11917</v>
      </c>
      <c r="C5646" s="57">
        <v>41716</v>
      </c>
      <c r="D5646" s="58">
        <v>213434.87040000001</v>
      </c>
      <c r="E5646" s="58">
        <v>151050.28795708175</v>
      </c>
    </row>
    <row r="5647" spans="1:5" x14ac:dyDescent="0.3">
      <c r="A5647" t="s">
        <v>5637</v>
      </c>
      <c r="B5647" t="s">
        <v>11918</v>
      </c>
      <c r="C5647" s="57">
        <v>41663</v>
      </c>
      <c r="D5647" s="58">
        <v>213644.94400000002</v>
      </c>
      <c r="E5647" s="58">
        <v>133564.31005516349</v>
      </c>
    </row>
    <row r="5648" spans="1:5" x14ac:dyDescent="0.3">
      <c r="A5648" t="s">
        <v>5638</v>
      </c>
      <c r="B5648" t="s">
        <v>11919</v>
      </c>
      <c r="C5648" s="57">
        <v>41781</v>
      </c>
      <c r="D5648" s="58">
        <v>3731.1880000000001</v>
      </c>
      <c r="E5648" s="58">
        <v>52976.75972458371</v>
      </c>
    </row>
    <row r="5649" spans="1:5" x14ac:dyDescent="0.3">
      <c r="A5649" t="s">
        <v>5639</v>
      </c>
      <c r="B5649" t="s">
        <v>11920</v>
      </c>
      <c r="C5649" s="57">
        <v>41781</v>
      </c>
      <c r="D5649" s="58">
        <v>0</v>
      </c>
      <c r="E5649" s="58">
        <v>0</v>
      </c>
    </row>
    <row r="5650" spans="1:5" x14ac:dyDescent="0.3">
      <c r="A5650" t="s">
        <v>5640</v>
      </c>
      <c r="B5650" t="s">
        <v>11921</v>
      </c>
      <c r="C5650" s="57">
        <v>41663</v>
      </c>
      <c r="D5650" s="58">
        <v>14752</v>
      </c>
      <c r="E5650" s="58">
        <v>0</v>
      </c>
    </row>
    <row r="5651" spans="1:5" x14ac:dyDescent="0.3">
      <c r="A5651" t="s">
        <v>5641</v>
      </c>
      <c r="B5651" t="s">
        <v>11922</v>
      </c>
      <c r="C5651" s="57">
        <v>41774</v>
      </c>
      <c r="D5651" s="58">
        <v>20284</v>
      </c>
      <c r="E5651" s="58">
        <v>0</v>
      </c>
    </row>
    <row r="5652" spans="1:5" x14ac:dyDescent="0.3">
      <c r="A5652" t="s">
        <v>5642</v>
      </c>
      <c r="B5652" t="s">
        <v>11923</v>
      </c>
      <c r="C5652" s="57">
        <v>41774</v>
      </c>
      <c r="D5652" s="58">
        <v>0</v>
      </c>
      <c r="E5652" s="58">
        <v>0</v>
      </c>
    </row>
    <row r="5653" spans="1:5" x14ac:dyDescent="0.3">
      <c r="A5653" t="s">
        <v>5643</v>
      </c>
      <c r="B5653" t="s">
        <v>11924</v>
      </c>
      <c r="C5653" s="57">
        <v>41781</v>
      </c>
      <c r="D5653" s="58">
        <v>23972</v>
      </c>
      <c r="E5653" s="58">
        <v>0</v>
      </c>
    </row>
    <row r="5654" spans="1:5" x14ac:dyDescent="0.3">
      <c r="A5654" t="s">
        <v>5644</v>
      </c>
      <c r="B5654" t="s">
        <v>11924</v>
      </c>
      <c r="C5654" s="57">
        <v>41781</v>
      </c>
      <c r="D5654" s="58">
        <v>5532</v>
      </c>
      <c r="E5654" s="58">
        <v>0</v>
      </c>
    </row>
    <row r="5655" spans="1:5" x14ac:dyDescent="0.3">
      <c r="A5655" t="s">
        <v>5645</v>
      </c>
      <c r="B5655" t="s">
        <v>11925</v>
      </c>
      <c r="C5655" s="57">
        <v>57266</v>
      </c>
      <c r="D5655" s="58">
        <v>0</v>
      </c>
      <c r="E5655" s="58">
        <v>0</v>
      </c>
    </row>
    <row r="5656" spans="1:5" x14ac:dyDescent="0.3">
      <c r="A5656" t="s">
        <v>5646</v>
      </c>
      <c r="B5656" t="s">
        <v>11926</v>
      </c>
      <c r="C5656" s="57">
        <v>41447</v>
      </c>
      <c r="D5656" s="58">
        <v>186124.05619999999</v>
      </c>
      <c r="E5656" s="58">
        <v>183941.80279432691</v>
      </c>
    </row>
    <row r="5657" spans="1:5" x14ac:dyDescent="0.3">
      <c r="A5657" t="s">
        <v>5647</v>
      </c>
      <c r="B5657" t="s">
        <v>11927</v>
      </c>
      <c r="C5657" s="57">
        <v>41579</v>
      </c>
      <c r="D5657" s="58">
        <v>101790.73689999999</v>
      </c>
      <c r="E5657" s="58">
        <v>63625.535338766007</v>
      </c>
    </row>
    <row r="5658" spans="1:5" x14ac:dyDescent="0.3">
      <c r="A5658" t="s">
        <v>5648</v>
      </c>
      <c r="B5658" t="s">
        <v>11928</v>
      </c>
      <c r="C5658" s="57">
        <v>41447</v>
      </c>
      <c r="D5658" s="58">
        <v>0</v>
      </c>
      <c r="E5658" s="58">
        <v>0</v>
      </c>
    </row>
    <row r="5659" spans="1:5" x14ac:dyDescent="0.3">
      <c r="A5659" t="s">
        <v>5649</v>
      </c>
      <c r="B5659" t="s">
        <v>11929</v>
      </c>
      <c r="C5659" s="57">
        <v>41663</v>
      </c>
      <c r="D5659" s="58">
        <v>113224.48010000002</v>
      </c>
      <c r="E5659" s="58">
        <v>15426.08450042906</v>
      </c>
    </row>
    <row r="5660" spans="1:5" x14ac:dyDescent="0.3">
      <c r="A5660" t="s">
        <v>5650</v>
      </c>
      <c r="B5660" t="s">
        <v>11930</v>
      </c>
      <c r="C5660" s="57">
        <v>57266</v>
      </c>
      <c r="D5660" s="58">
        <v>0</v>
      </c>
      <c r="E5660" s="58">
        <v>0</v>
      </c>
    </row>
    <row r="5661" spans="1:5" x14ac:dyDescent="0.3">
      <c r="A5661" t="s">
        <v>5651</v>
      </c>
      <c r="B5661" t="s">
        <v>11931</v>
      </c>
      <c r="C5661" s="57">
        <v>41781</v>
      </c>
      <c r="D5661" s="58">
        <v>5532</v>
      </c>
      <c r="E5661" s="58">
        <v>0</v>
      </c>
    </row>
    <row r="5662" spans="1:5" x14ac:dyDescent="0.3">
      <c r="A5662" t="s">
        <v>5652</v>
      </c>
      <c r="B5662" t="s">
        <v>11932</v>
      </c>
      <c r="C5662" s="57">
        <v>57266</v>
      </c>
      <c r="D5662" s="58">
        <v>0</v>
      </c>
      <c r="E5662" s="58">
        <v>0</v>
      </c>
    </row>
    <row r="5663" spans="1:5" x14ac:dyDescent="0.3">
      <c r="A5663" t="s">
        <v>5653</v>
      </c>
      <c r="B5663" t="s">
        <v>11933</v>
      </c>
      <c r="C5663" s="57">
        <v>57266</v>
      </c>
      <c r="D5663" s="58">
        <v>119793.9575</v>
      </c>
      <c r="E5663" s="58">
        <v>124656.94058338727</v>
      </c>
    </row>
    <row r="5664" spans="1:5" x14ac:dyDescent="0.3">
      <c r="A5664" t="s">
        <v>5654</v>
      </c>
      <c r="B5664" t="s">
        <v>11934</v>
      </c>
      <c r="C5664" s="57">
        <v>41716</v>
      </c>
      <c r="D5664" s="58">
        <v>18440</v>
      </c>
      <c r="E5664" s="58">
        <v>113910.56403496982</v>
      </c>
    </row>
    <row r="5665" spans="1:5" x14ac:dyDescent="0.3">
      <c r="A5665" t="s">
        <v>5655</v>
      </c>
      <c r="B5665" t="s">
        <v>11935</v>
      </c>
      <c r="C5665" s="57">
        <v>57266</v>
      </c>
      <c r="D5665" s="58">
        <v>326701.07</v>
      </c>
      <c r="E5665" s="58">
        <v>162705.89426126875</v>
      </c>
    </row>
    <row r="5666" spans="1:5" x14ac:dyDescent="0.3">
      <c r="A5666" t="s">
        <v>5656</v>
      </c>
      <c r="B5666" t="s">
        <v>11936</v>
      </c>
      <c r="C5666" s="57">
        <v>41663</v>
      </c>
      <c r="D5666" s="58">
        <v>389212.69400000002</v>
      </c>
      <c r="E5666" s="58">
        <v>245127.31477721423</v>
      </c>
    </row>
    <row r="5667" spans="1:5" x14ac:dyDescent="0.3">
      <c r="A5667" t="s">
        <v>5657</v>
      </c>
      <c r="B5667" t="s">
        <v>11937</v>
      </c>
      <c r="C5667" s="57">
        <v>41716</v>
      </c>
      <c r="D5667" s="58">
        <v>145548.77540000001</v>
      </c>
      <c r="E5667" s="58">
        <v>279955.43762533576</v>
      </c>
    </row>
    <row r="5668" spans="1:5" x14ac:dyDescent="0.3">
      <c r="A5668" t="s">
        <v>5658</v>
      </c>
      <c r="B5668" t="s">
        <v>11938</v>
      </c>
      <c r="C5668" s="57">
        <v>41781</v>
      </c>
      <c r="D5668" s="58">
        <v>0</v>
      </c>
      <c r="E5668" s="58">
        <v>0</v>
      </c>
    </row>
    <row r="5669" spans="1:5" x14ac:dyDescent="0.3">
      <c r="A5669" t="s">
        <v>5659</v>
      </c>
      <c r="B5669" t="s">
        <v>11939</v>
      </c>
      <c r="C5669" s="57">
        <v>41781</v>
      </c>
      <c r="D5669" s="58">
        <v>14752</v>
      </c>
      <c r="E5669" s="58">
        <v>0</v>
      </c>
    </row>
    <row r="5670" spans="1:5" x14ac:dyDescent="0.3">
      <c r="A5670" t="s">
        <v>5660</v>
      </c>
      <c r="B5670" t="s">
        <v>11940</v>
      </c>
      <c r="C5670" s="57">
        <v>41579</v>
      </c>
      <c r="D5670" s="58">
        <v>844011.68290000001</v>
      </c>
      <c r="E5670" s="58">
        <v>634190.32309489534</v>
      </c>
    </row>
    <row r="5671" spans="1:5" x14ac:dyDescent="0.3">
      <c r="A5671" t="s">
        <v>5661</v>
      </c>
      <c r="B5671" t="s">
        <v>11941</v>
      </c>
      <c r="C5671" s="57">
        <v>41663</v>
      </c>
      <c r="D5671" s="58">
        <v>23972</v>
      </c>
      <c r="E5671" s="58">
        <v>0</v>
      </c>
    </row>
    <row r="5672" spans="1:5" x14ac:dyDescent="0.3">
      <c r="A5672" t="s">
        <v>5662</v>
      </c>
      <c r="B5672" t="s">
        <v>11941</v>
      </c>
      <c r="C5672" s="57">
        <v>41663</v>
      </c>
      <c r="D5672" s="58">
        <v>45379.4084</v>
      </c>
      <c r="E5672" s="58">
        <v>0</v>
      </c>
    </row>
    <row r="5673" spans="1:5" x14ac:dyDescent="0.3">
      <c r="A5673" t="s">
        <v>5663</v>
      </c>
      <c r="B5673" t="s">
        <v>11942</v>
      </c>
      <c r="C5673" s="57">
        <v>41663</v>
      </c>
      <c r="D5673" s="58">
        <v>43458.905100000004</v>
      </c>
      <c r="E5673" s="58">
        <v>2414.3388995010519</v>
      </c>
    </row>
    <row r="5674" spans="1:5" x14ac:dyDescent="0.3">
      <c r="A5674" t="s">
        <v>5664</v>
      </c>
      <c r="B5674" t="s">
        <v>11943</v>
      </c>
      <c r="C5674" s="57">
        <v>41663</v>
      </c>
      <c r="D5674" s="58">
        <v>258445.24799999999</v>
      </c>
      <c r="E5674" s="58">
        <v>258169.88172579542</v>
      </c>
    </row>
    <row r="5675" spans="1:5" x14ac:dyDescent="0.3">
      <c r="A5675" t="s">
        <v>5665</v>
      </c>
      <c r="B5675" t="s">
        <v>11944</v>
      </c>
      <c r="C5675" s="57">
        <v>41781</v>
      </c>
      <c r="D5675" s="58">
        <v>23972</v>
      </c>
      <c r="E5675" s="58">
        <v>0</v>
      </c>
    </row>
    <row r="5676" spans="1:5" x14ac:dyDescent="0.3">
      <c r="A5676" t="s">
        <v>5666</v>
      </c>
      <c r="B5676" t="s">
        <v>11945</v>
      </c>
      <c r="C5676" s="57">
        <v>41663</v>
      </c>
      <c r="D5676" s="58">
        <v>106315.20299999999</v>
      </c>
      <c r="E5676" s="58">
        <v>51332.954516412785</v>
      </c>
    </row>
    <row r="5677" spans="1:5" x14ac:dyDescent="0.3">
      <c r="A5677" t="s">
        <v>5667</v>
      </c>
      <c r="B5677" t="s">
        <v>11946</v>
      </c>
      <c r="C5677" s="57">
        <v>41663</v>
      </c>
      <c r="D5677" s="58">
        <v>156608.9914</v>
      </c>
      <c r="E5677" s="58">
        <v>211439.58179226125</v>
      </c>
    </row>
    <row r="5678" spans="1:5" x14ac:dyDescent="0.3">
      <c r="A5678" t="s">
        <v>5668</v>
      </c>
      <c r="B5678" t="s">
        <v>11947</v>
      </c>
      <c r="C5678" s="57">
        <v>41716</v>
      </c>
      <c r="D5678" s="58">
        <v>315199.39879999997</v>
      </c>
      <c r="E5678" s="58">
        <v>427415.03858081915</v>
      </c>
    </row>
    <row r="5679" spans="1:5" x14ac:dyDescent="0.3">
      <c r="A5679" t="s">
        <v>5669</v>
      </c>
      <c r="B5679" t="s">
        <v>11948</v>
      </c>
      <c r="C5679" s="57">
        <v>41716</v>
      </c>
      <c r="D5679" s="58">
        <v>362397.79720000003</v>
      </c>
      <c r="E5679" s="58">
        <v>470837.18053290935</v>
      </c>
    </row>
    <row r="5680" spans="1:5" x14ac:dyDescent="0.3">
      <c r="A5680" t="s">
        <v>5670</v>
      </c>
      <c r="B5680" t="s">
        <v>11949</v>
      </c>
      <c r="C5680" s="57">
        <v>41663</v>
      </c>
      <c r="D5680" s="58">
        <v>71503.086299999995</v>
      </c>
      <c r="E5680" s="58">
        <v>83900.845203299323</v>
      </c>
    </row>
    <row r="5681" spans="1:5" x14ac:dyDescent="0.3">
      <c r="A5681" t="s">
        <v>5671</v>
      </c>
      <c r="B5681" t="s">
        <v>11950</v>
      </c>
      <c r="C5681" s="57">
        <v>41781</v>
      </c>
      <c r="D5681" s="58">
        <v>23972</v>
      </c>
      <c r="E5681" s="58">
        <v>52560.671531265441</v>
      </c>
    </row>
    <row r="5682" spans="1:5" x14ac:dyDescent="0.3">
      <c r="A5682" t="s">
        <v>5672</v>
      </c>
      <c r="B5682" t="s">
        <v>11951</v>
      </c>
      <c r="C5682" s="57">
        <v>42553</v>
      </c>
      <c r="D5682" s="58">
        <v>0</v>
      </c>
      <c r="E5682" s="58">
        <v>0</v>
      </c>
    </row>
    <row r="5683" spans="1:5" x14ac:dyDescent="0.3">
      <c r="A5683" t="s">
        <v>5673</v>
      </c>
      <c r="B5683" t="s">
        <v>11952</v>
      </c>
      <c r="C5683" s="57">
        <v>41716</v>
      </c>
      <c r="D5683" s="58">
        <v>229931.08250000002</v>
      </c>
      <c r="E5683" s="58">
        <v>429706.09208970738</v>
      </c>
    </row>
    <row r="5684" spans="1:5" x14ac:dyDescent="0.3">
      <c r="A5684" t="s">
        <v>5674</v>
      </c>
      <c r="B5684" t="s">
        <v>11953</v>
      </c>
      <c r="C5684" s="57">
        <v>41781</v>
      </c>
      <c r="D5684" s="58">
        <v>73760</v>
      </c>
      <c r="E5684" s="58">
        <v>0</v>
      </c>
    </row>
    <row r="5685" spans="1:5" x14ac:dyDescent="0.3">
      <c r="A5685" t="s">
        <v>5675</v>
      </c>
      <c r="B5685" t="s">
        <v>11954</v>
      </c>
      <c r="C5685" s="57">
        <v>41663</v>
      </c>
      <c r="D5685" s="58">
        <v>929365.40880000009</v>
      </c>
      <c r="E5685" s="58">
        <v>636013.91949771007</v>
      </c>
    </row>
    <row r="5686" spans="1:5" x14ac:dyDescent="0.3">
      <c r="A5686" t="s">
        <v>5676</v>
      </c>
      <c r="B5686" t="s">
        <v>11955</v>
      </c>
      <c r="C5686" s="57">
        <v>41774</v>
      </c>
      <c r="D5686" s="58">
        <v>18440</v>
      </c>
      <c r="E5686" s="58">
        <v>0</v>
      </c>
    </row>
    <row r="5687" spans="1:5" x14ac:dyDescent="0.3">
      <c r="A5687" t="s">
        <v>5677</v>
      </c>
      <c r="B5687" t="s">
        <v>11956</v>
      </c>
      <c r="C5687" s="57">
        <v>42553</v>
      </c>
      <c r="D5687" s="58">
        <v>164660.54190000001</v>
      </c>
      <c r="E5687" s="58">
        <v>383869.61123811611</v>
      </c>
    </row>
    <row r="5688" spans="1:5" x14ac:dyDescent="0.3">
      <c r="A5688" t="s">
        <v>5678</v>
      </c>
      <c r="B5688" t="s">
        <v>11957</v>
      </c>
      <c r="C5688" s="57">
        <v>42553</v>
      </c>
      <c r="D5688" s="58">
        <v>59715.1728</v>
      </c>
      <c r="E5688" s="58">
        <v>98736.187207041949</v>
      </c>
    </row>
    <row r="5689" spans="1:5" x14ac:dyDescent="0.3">
      <c r="A5689" t="s">
        <v>5679</v>
      </c>
      <c r="B5689" t="s">
        <v>11958</v>
      </c>
      <c r="C5689" s="57">
        <v>42553</v>
      </c>
      <c r="D5689" s="58">
        <v>671827.06080000009</v>
      </c>
      <c r="E5689" s="58">
        <v>479965.43632953352</v>
      </c>
    </row>
    <row r="5690" spans="1:5" x14ac:dyDescent="0.3">
      <c r="A5690" t="s">
        <v>5680</v>
      </c>
      <c r="B5690" t="s">
        <v>11959</v>
      </c>
      <c r="C5690" s="57">
        <v>41774</v>
      </c>
      <c r="D5690" s="58">
        <v>370674.76710000006</v>
      </c>
      <c r="E5690" s="58">
        <v>389186.29370829399</v>
      </c>
    </row>
    <row r="5691" spans="1:5" x14ac:dyDescent="0.3">
      <c r="A5691" t="s">
        <v>5681</v>
      </c>
      <c r="B5691" t="s">
        <v>11960</v>
      </c>
      <c r="C5691" s="57">
        <v>41774</v>
      </c>
      <c r="D5691" s="58">
        <v>482747.70799999998</v>
      </c>
      <c r="E5691" s="58">
        <v>230004.30686204167</v>
      </c>
    </row>
    <row r="5692" spans="1:5" x14ac:dyDescent="0.3">
      <c r="A5692" t="s">
        <v>5682</v>
      </c>
      <c r="B5692" t="s">
        <v>11961</v>
      </c>
      <c r="C5692" s="57">
        <v>42553</v>
      </c>
      <c r="D5692" s="58">
        <v>53476</v>
      </c>
      <c r="E5692" s="58">
        <v>42127.645350655584</v>
      </c>
    </row>
    <row r="5693" spans="1:5" x14ac:dyDescent="0.3">
      <c r="A5693" t="s">
        <v>5683</v>
      </c>
      <c r="B5693" t="s">
        <v>11962</v>
      </c>
      <c r="C5693" s="57">
        <v>42553</v>
      </c>
      <c r="D5693" s="58">
        <v>212288.163</v>
      </c>
      <c r="E5693" s="58">
        <v>137791.97157492812</v>
      </c>
    </row>
    <row r="5694" spans="1:5" x14ac:dyDescent="0.3">
      <c r="A5694" t="s">
        <v>5684</v>
      </c>
      <c r="B5694" t="s">
        <v>11963</v>
      </c>
      <c r="C5694" s="57">
        <v>42553</v>
      </c>
      <c r="D5694" s="58">
        <v>366848.31610000005</v>
      </c>
      <c r="E5694" s="58">
        <v>374284.17211796943</v>
      </c>
    </row>
    <row r="5695" spans="1:5" x14ac:dyDescent="0.3">
      <c r="A5695" t="s">
        <v>5685</v>
      </c>
      <c r="B5695" t="s">
        <v>11964</v>
      </c>
      <c r="C5695" s="57">
        <v>42553</v>
      </c>
      <c r="D5695" s="58">
        <v>0</v>
      </c>
      <c r="E5695" s="58">
        <v>0</v>
      </c>
    </row>
    <row r="5696" spans="1:5" x14ac:dyDescent="0.3">
      <c r="A5696" t="s">
        <v>5686</v>
      </c>
      <c r="B5696" t="s">
        <v>11965</v>
      </c>
      <c r="C5696" s="57">
        <v>42553</v>
      </c>
      <c r="D5696" s="58">
        <v>308325.49599999998</v>
      </c>
      <c r="E5696" s="58">
        <v>221780.14392991149</v>
      </c>
    </row>
    <row r="5697" spans="1:5" x14ac:dyDescent="0.3">
      <c r="A5697" t="s">
        <v>5687</v>
      </c>
      <c r="B5697" t="s">
        <v>11966</v>
      </c>
      <c r="C5697" s="57">
        <v>42553</v>
      </c>
      <c r="D5697" s="58">
        <v>196101.4884</v>
      </c>
      <c r="E5697" s="58">
        <v>231134.42294265918</v>
      </c>
    </row>
    <row r="5698" spans="1:5" x14ac:dyDescent="0.3">
      <c r="A5698" t="s">
        <v>5688</v>
      </c>
      <c r="B5698" t="s">
        <v>11967</v>
      </c>
      <c r="C5698" s="57">
        <v>41579</v>
      </c>
      <c r="D5698" s="58">
        <v>306889.93920000002</v>
      </c>
      <c r="E5698" s="58">
        <v>454866.58555727365</v>
      </c>
    </row>
    <row r="5699" spans="1:5" x14ac:dyDescent="0.3">
      <c r="A5699" t="s">
        <v>5689</v>
      </c>
      <c r="B5699" t="s">
        <v>11968</v>
      </c>
      <c r="C5699" s="57">
        <v>41579</v>
      </c>
      <c r="D5699" s="58">
        <v>131382.30499999999</v>
      </c>
      <c r="E5699" s="58">
        <v>248173.49130360596</v>
      </c>
    </row>
    <row r="5700" spans="1:5" x14ac:dyDescent="0.3">
      <c r="A5700" t="s">
        <v>5690</v>
      </c>
      <c r="B5700" t="s">
        <v>11969</v>
      </c>
      <c r="C5700" s="57">
        <v>41579</v>
      </c>
      <c r="D5700" s="58">
        <v>536246.66399999999</v>
      </c>
      <c r="E5700" s="58">
        <v>451846.09348725958</v>
      </c>
    </row>
    <row r="5701" spans="1:5" x14ac:dyDescent="0.3">
      <c r="A5701" t="s">
        <v>5691</v>
      </c>
      <c r="B5701" t="s">
        <v>11970</v>
      </c>
      <c r="C5701" s="57">
        <v>42553</v>
      </c>
      <c r="D5701" s="58">
        <v>424506.5919</v>
      </c>
      <c r="E5701" s="58">
        <v>424384.27272825397</v>
      </c>
    </row>
    <row r="5702" spans="1:5" x14ac:dyDescent="0.3">
      <c r="A5702" t="s">
        <v>5692</v>
      </c>
      <c r="B5702" t="s">
        <v>11971</v>
      </c>
      <c r="C5702" s="57">
        <v>42553</v>
      </c>
      <c r="D5702" s="58">
        <v>112838.84</v>
      </c>
      <c r="E5702" s="58">
        <v>297996.1997850117</v>
      </c>
    </row>
    <row r="5703" spans="1:5" x14ac:dyDescent="0.3">
      <c r="A5703" t="s">
        <v>5693</v>
      </c>
      <c r="B5703" t="s">
        <v>11972</v>
      </c>
      <c r="C5703" s="57">
        <v>23128</v>
      </c>
      <c r="D5703" s="58">
        <v>0</v>
      </c>
      <c r="E5703" s="58">
        <v>0</v>
      </c>
    </row>
    <row r="5704" spans="1:5" x14ac:dyDescent="0.3">
      <c r="A5704" t="s">
        <v>5694</v>
      </c>
      <c r="B5704" t="s">
        <v>11973</v>
      </c>
      <c r="C5704" s="57">
        <v>23128</v>
      </c>
      <c r="D5704" s="58">
        <v>370291.32619999995</v>
      </c>
      <c r="E5704" s="58">
        <v>292792.52892289561</v>
      </c>
    </row>
    <row r="5705" spans="1:5" x14ac:dyDescent="0.3">
      <c r="A5705" t="s">
        <v>5695</v>
      </c>
      <c r="B5705" t="s">
        <v>11974</v>
      </c>
      <c r="C5705" s="57">
        <v>23128</v>
      </c>
      <c r="D5705" s="58">
        <v>35036</v>
      </c>
      <c r="E5705" s="58">
        <v>26203.282396499711</v>
      </c>
    </row>
    <row r="5706" spans="1:5" x14ac:dyDescent="0.3">
      <c r="A5706" t="s">
        <v>5696</v>
      </c>
      <c r="B5706" t="s">
        <v>11975</v>
      </c>
      <c r="C5706" s="57">
        <v>41633</v>
      </c>
      <c r="D5706" s="58">
        <v>0</v>
      </c>
      <c r="E5706" s="58">
        <v>0</v>
      </c>
    </row>
    <row r="5707" spans="1:5" x14ac:dyDescent="0.3">
      <c r="A5707" t="s">
        <v>5697</v>
      </c>
      <c r="B5707" t="s">
        <v>11976</v>
      </c>
      <c r="C5707" s="57">
        <v>41860</v>
      </c>
      <c r="D5707" s="58">
        <v>0</v>
      </c>
      <c r="E5707" s="58">
        <v>0</v>
      </c>
    </row>
    <row r="5708" spans="1:5" x14ac:dyDescent="0.3">
      <c r="A5708" t="s">
        <v>5698</v>
      </c>
      <c r="B5708" t="s">
        <v>11977</v>
      </c>
      <c r="C5708" s="57">
        <v>41611</v>
      </c>
      <c r="D5708" s="58">
        <v>3628.3630000000003</v>
      </c>
      <c r="E5708" s="58">
        <v>1623.2576430687923</v>
      </c>
    </row>
    <row r="5709" spans="1:5" x14ac:dyDescent="0.3">
      <c r="A5709" t="s">
        <v>5699</v>
      </c>
      <c r="B5709" t="s">
        <v>11978</v>
      </c>
      <c r="C5709" s="57">
        <v>23128</v>
      </c>
      <c r="D5709" s="58">
        <v>46927.571600000003</v>
      </c>
      <c r="E5709" s="58">
        <v>98258.456318417273</v>
      </c>
    </row>
    <row r="5710" spans="1:5" x14ac:dyDescent="0.3">
      <c r="A5710" t="s">
        <v>5700</v>
      </c>
      <c r="B5710" t="s">
        <v>11979</v>
      </c>
      <c r="C5710" s="57">
        <v>23128</v>
      </c>
      <c r="D5710" s="58">
        <v>71863.601999999984</v>
      </c>
      <c r="E5710" s="58">
        <v>168952.35405231826</v>
      </c>
    </row>
    <row r="5711" spans="1:5" x14ac:dyDescent="0.3">
      <c r="A5711" t="s">
        <v>5701</v>
      </c>
      <c r="B5711" t="s">
        <v>11980</v>
      </c>
      <c r="C5711" s="57">
        <v>41455</v>
      </c>
      <c r="D5711" s="58">
        <v>10449.522300000001</v>
      </c>
      <c r="E5711" s="58">
        <v>60779.697572120087</v>
      </c>
    </row>
    <row r="5712" spans="1:5" x14ac:dyDescent="0.3">
      <c r="A5712" t="s">
        <v>5702</v>
      </c>
      <c r="B5712" t="s">
        <v>11981</v>
      </c>
      <c r="C5712" s="57">
        <v>41676</v>
      </c>
      <c r="D5712" s="58">
        <v>0</v>
      </c>
      <c r="E5712" s="58">
        <v>98109.486471426775</v>
      </c>
    </row>
    <row r="5713" spans="1:5" x14ac:dyDescent="0.3">
      <c r="A5713" t="s">
        <v>5703</v>
      </c>
      <c r="B5713" t="s">
        <v>11982</v>
      </c>
      <c r="C5713" s="57">
        <v>41528</v>
      </c>
      <c r="D5713" s="58">
        <v>0</v>
      </c>
      <c r="E5713" s="58">
        <v>0</v>
      </c>
    </row>
    <row r="5714" spans="1:5" x14ac:dyDescent="0.3">
      <c r="A5714" t="s">
        <v>5704</v>
      </c>
      <c r="B5714" t="s">
        <v>11983</v>
      </c>
      <c r="C5714" s="57">
        <v>41866</v>
      </c>
      <c r="D5714" s="58">
        <v>0</v>
      </c>
      <c r="E5714" s="58">
        <v>0</v>
      </c>
    </row>
    <row r="5715" spans="1:5" x14ac:dyDescent="0.3">
      <c r="A5715" t="s">
        <v>5705</v>
      </c>
      <c r="B5715" t="s">
        <v>11984</v>
      </c>
      <c r="C5715" s="57">
        <v>32073</v>
      </c>
      <c r="D5715" s="58">
        <v>0</v>
      </c>
      <c r="E5715" s="58">
        <v>0</v>
      </c>
    </row>
    <row r="5716" spans="1:5" x14ac:dyDescent="0.3">
      <c r="A5716" t="s">
        <v>5706</v>
      </c>
      <c r="B5716" t="s">
        <v>11985</v>
      </c>
      <c r="C5716" s="57">
        <v>42719</v>
      </c>
      <c r="D5716" s="58">
        <v>0</v>
      </c>
      <c r="E5716" s="58">
        <v>0</v>
      </c>
    </row>
    <row r="5717" spans="1:5" x14ac:dyDescent="0.3">
      <c r="A5717" t="s">
        <v>5707</v>
      </c>
      <c r="B5717" t="s">
        <v>11986</v>
      </c>
      <c r="C5717" s="57">
        <v>41398</v>
      </c>
      <c r="D5717" s="58">
        <v>13391.425600000002</v>
      </c>
      <c r="E5717" s="58">
        <v>31201.477607594443</v>
      </c>
    </row>
    <row r="5718" spans="1:5" x14ac:dyDescent="0.3">
      <c r="A5718" t="s">
        <v>5708</v>
      </c>
      <c r="B5718" t="s">
        <v>11987</v>
      </c>
      <c r="C5718" s="57">
        <v>42610</v>
      </c>
      <c r="D5718" s="58">
        <v>0</v>
      </c>
      <c r="E5718" s="58">
        <v>9225.8567308593374</v>
      </c>
    </row>
    <row r="5719" spans="1:5" x14ac:dyDescent="0.3">
      <c r="A5719" t="s">
        <v>5709</v>
      </c>
      <c r="B5719" t="s">
        <v>11988</v>
      </c>
      <c r="C5719" s="57">
        <v>42709</v>
      </c>
      <c r="D5719" s="58">
        <v>24629.8213</v>
      </c>
      <c r="E5719" s="58">
        <v>23681.068780212441</v>
      </c>
    </row>
    <row r="5720" spans="1:5" x14ac:dyDescent="0.3">
      <c r="A5720" t="s">
        <v>5710</v>
      </c>
      <c r="B5720" t="s">
        <v>11989</v>
      </c>
      <c r="C5720" s="57">
        <v>41860</v>
      </c>
      <c r="D5720" s="58">
        <v>0</v>
      </c>
      <c r="E5720" s="58">
        <v>0</v>
      </c>
    </row>
    <row r="5721" spans="1:5" x14ac:dyDescent="0.3">
      <c r="A5721" t="s">
        <v>5711</v>
      </c>
      <c r="B5721" t="s">
        <v>11990</v>
      </c>
      <c r="C5721" s="57">
        <v>31267</v>
      </c>
      <c r="D5721" s="58">
        <v>0</v>
      </c>
      <c r="E5721" s="58">
        <v>0</v>
      </c>
    </row>
    <row r="5722" spans="1:5" x14ac:dyDescent="0.3">
      <c r="A5722" t="s">
        <v>5712</v>
      </c>
      <c r="B5722" t="s">
        <v>11991</v>
      </c>
      <c r="C5722" s="57">
        <v>42614</v>
      </c>
      <c r="D5722" s="58">
        <v>0</v>
      </c>
      <c r="E5722" s="58">
        <v>0</v>
      </c>
    </row>
    <row r="5723" spans="1:5" x14ac:dyDescent="0.3">
      <c r="A5723" t="s">
        <v>5713</v>
      </c>
      <c r="B5723" t="s">
        <v>11992</v>
      </c>
      <c r="C5723" s="57">
        <v>41248</v>
      </c>
      <c r="D5723" s="58">
        <v>70576.819199999998</v>
      </c>
      <c r="E5723" s="58">
        <v>17182.901316661741</v>
      </c>
    </row>
    <row r="5724" spans="1:5" x14ac:dyDescent="0.3">
      <c r="A5724" t="s">
        <v>5714</v>
      </c>
      <c r="B5724" t="s">
        <v>11993</v>
      </c>
      <c r="C5724" s="57">
        <v>41246</v>
      </c>
      <c r="D5724" s="58">
        <v>0</v>
      </c>
      <c r="E5724" s="58">
        <v>0</v>
      </c>
    </row>
    <row r="5725" spans="1:5" x14ac:dyDescent="0.3">
      <c r="A5725" t="s">
        <v>5715</v>
      </c>
      <c r="B5725" t="s">
        <v>11994</v>
      </c>
      <c r="C5725" s="57">
        <v>41676</v>
      </c>
      <c r="D5725" s="58">
        <v>0</v>
      </c>
      <c r="E5725" s="58">
        <v>149802.02337712696</v>
      </c>
    </row>
    <row r="5726" spans="1:5" x14ac:dyDescent="0.3">
      <c r="A5726" t="s">
        <v>5716</v>
      </c>
      <c r="B5726" t="s">
        <v>11995</v>
      </c>
      <c r="C5726" s="57">
        <v>95148</v>
      </c>
      <c r="D5726" s="58">
        <v>0</v>
      </c>
      <c r="E5726" s="58">
        <v>0</v>
      </c>
    </row>
    <row r="5727" spans="1:5" x14ac:dyDescent="0.3">
      <c r="A5727" t="s">
        <v>5717</v>
      </c>
      <c r="B5727" t="s">
        <v>11996</v>
      </c>
      <c r="C5727" s="57">
        <v>41813</v>
      </c>
      <c r="D5727" s="58">
        <v>22883.1558</v>
      </c>
      <c r="E5727" s="58">
        <v>72240.102007836787</v>
      </c>
    </row>
    <row r="5728" spans="1:5" x14ac:dyDescent="0.3">
      <c r="A5728" t="s">
        <v>5718</v>
      </c>
      <c r="B5728" t="s">
        <v>11997</v>
      </c>
      <c r="C5728" s="57">
        <v>42558</v>
      </c>
      <c r="D5728" s="58">
        <v>0</v>
      </c>
      <c r="E5728" s="58">
        <v>31894.957929791555</v>
      </c>
    </row>
    <row r="5729" spans="1:5" x14ac:dyDescent="0.3">
      <c r="A5729" t="s">
        <v>5719</v>
      </c>
      <c r="B5729" t="s">
        <v>11998</v>
      </c>
      <c r="C5729" s="57">
        <v>42607</v>
      </c>
      <c r="D5729" s="58">
        <v>0</v>
      </c>
      <c r="E5729" s="58">
        <v>0</v>
      </c>
    </row>
    <row r="5730" spans="1:5" x14ac:dyDescent="0.3">
      <c r="A5730" t="s">
        <v>5720</v>
      </c>
      <c r="B5730" t="s">
        <v>11999</v>
      </c>
      <c r="C5730" s="57">
        <v>42596</v>
      </c>
      <c r="D5730" s="58">
        <v>0</v>
      </c>
      <c r="E5730" s="58">
        <v>0</v>
      </c>
    </row>
    <row r="5731" spans="1:5" x14ac:dyDescent="0.3">
      <c r="A5731" t="s">
        <v>5721</v>
      </c>
      <c r="B5731" t="s">
        <v>12000</v>
      </c>
      <c r="C5731" s="57">
        <v>30263</v>
      </c>
      <c r="D5731" s="58">
        <v>0</v>
      </c>
      <c r="E5731" s="58">
        <v>0</v>
      </c>
    </row>
    <row r="5732" spans="1:5" x14ac:dyDescent="0.3">
      <c r="A5732" t="s">
        <v>5722</v>
      </c>
      <c r="B5732" t="s">
        <v>12001</v>
      </c>
      <c r="C5732" s="57">
        <v>41672</v>
      </c>
      <c r="D5732" s="58">
        <v>0</v>
      </c>
      <c r="E5732" s="58">
        <v>0</v>
      </c>
    </row>
    <row r="5733" spans="1:5" x14ac:dyDescent="0.3">
      <c r="A5733" t="s">
        <v>5723</v>
      </c>
      <c r="B5733" t="s">
        <v>12002</v>
      </c>
      <c r="C5733" s="57">
        <v>39600</v>
      </c>
      <c r="D5733" s="58">
        <v>0</v>
      </c>
      <c r="E5733" s="58">
        <v>0</v>
      </c>
    </row>
    <row r="5734" spans="1:5" x14ac:dyDescent="0.3">
      <c r="A5734" t="s">
        <v>5724</v>
      </c>
      <c r="B5734" t="s">
        <v>12002</v>
      </c>
      <c r="C5734" s="57">
        <v>39600</v>
      </c>
      <c r="D5734" s="58">
        <v>10237.291500000001</v>
      </c>
      <c r="E5734" s="58">
        <v>44665.269640769453</v>
      </c>
    </row>
    <row r="5735" spans="1:5" x14ac:dyDescent="0.3">
      <c r="A5735" t="s">
        <v>5725</v>
      </c>
      <c r="B5735" t="s">
        <v>12003</v>
      </c>
      <c r="C5735" s="57">
        <v>43487</v>
      </c>
      <c r="D5735" s="58">
        <v>0</v>
      </c>
      <c r="E5735" s="58">
        <v>0</v>
      </c>
    </row>
    <row r="5736" spans="1:5" x14ac:dyDescent="0.3">
      <c r="A5736" t="s">
        <v>5726</v>
      </c>
      <c r="B5736" t="s">
        <v>12004</v>
      </c>
      <c r="C5736" s="57">
        <v>41611</v>
      </c>
      <c r="D5736" s="58">
        <v>0</v>
      </c>
      <c r="E5736" s="58">
        <v>0</v>
      </c>
    </row>
    <row r="5737" spans="1:5" x14ac:dyDescent="0.3">
      <c r="A5737" t="s">
        <v>5727</v>
      </c>
      <c r="B5737" t="s">
        <v>12005</v>
      </c>
      <c r="C5737" s="57">
        <v>43318</v>
      </c>
      <c r="D5737" s="58">
        <v>0</v>
      </c>
      <c r="E5737" s="58">
        <v>0</v>
      </c>
    </row>
    <row r="5738" spans="1:5" x14ac:dyDescent="0.3">
      <c r="A5738" t="s">
        <v>5728</v>
      </c>
      <c r="B5738" t="s">
        <v>12006</v>
      </c>
      <c r="C5738" s="57">
        <v>42669</v>
      </c>
      <c r="D5738" s="58">
        <v>0</v>
      </c>
      <c r="E5738" s="58">
        <v>0</v>
      </c>
    </row>
    <row r="5739" spans="1:5" x14ac:dyDescent="0.3">
      <c r="A5739" t="s">
        <v>5729</v>
      </c>
      <c r="B5739" t="s">
        <v>12007</v>
      </c>
      <c r="C5739" s="57">
        <v>98489</v>
      </c>
      <c r="D5739" s="58">
        <v>0</v>
      </c>
      <c r="E5739" s="58">
        <v>0</v>
      </c>
    </row>
    <row r="5740" spans="1:5" x14ac:dyDescent="0.3">
      <c r="A5740" t="s">
        <v>5730</v>
      </c>
      <c r="B5740" t="s">
        <v>12008</v>
      </c>
      <c r="C5740" s="57">
        <v>73712</v>
      </c>
      <c r="D5740" s="58">
        <v>0</v>
      </c>
      <c r="E5740" s="58">
        <v>0</v>
      </c>
    </row>
    <row r="5741" spans="1:5" x14ac:dyDescent="0.3">
      <c r="A5741" t="s">
        <v>5731</v>
      </c>
      <c r="B5741" t="s">
        <v>12009</v>
      </c>
      <c r="C5741" s="57">
        <v>41566</v>
      </c>
      <c r="D5741" s="58">
        <v>0</v>
      </c>
      <c r="E5741" s="58">
        <v>0</v>
      </c>
    </row>
    <row r="5742" spans="1:5" x14ac:dyDescent="0.3">
      <c r="A5742" t="s">
        <v>5732</v>
      </c>
      <c r="B5742" t="s">
        <v>12010</v>
      </c>
      <c r="C5742" s="57">
        <v>41611</v>
      </c>
      <c r="D5742" s="58">
        <v>3402.9705999999996</v>
      </c>
      <c r="E5742" s="58">
        <v>21333.509467293334</v>
      </c>
    </row>
    <row r="5743" spans="1:5" x14ac:dyDescent="0.3">
      <c r="A5743" t="s">
        <v>5733</v>
      </c>
      <c r="B5743" t="s">
        <v>12011</v>
      </c>
      <c r="C5743" s="57">
        <v>76961</v>
      </c>
      <c r="D5743" s="58">
        <v>0</v>
      </c>
      <c r="E5743" s="58">
        <v>0</v>
      </c>
    </row>
    <row r="5744" spans="1:5" x14ac:dyDescent="0.3">
      <c r="A5744" t="s">
        <v>5734</v>
      </c>
      <c r="B5744" t="s">
        <v>12012</v>
      </c>
      <c r="C5744" s="57">
        <v>41544</v>
      </c>
      <c r="D5744" s="58">
        <v>0</v>
      </c>
      <c r="E5744" s="58">
        <v>0</v>
      </c>
    </row>
    <row r="5745" spans="1:5" x14ac:dyDescent="0.3">
      <c r="A5745" t="s">
        <v>5735</v>
      </c>
      <c r="B5745" t="s">
        <v>12013</v>
      </c>
      <c r="C5745" s="57">
        <v>41471</v>
      </c>
      <c r="D5745" s="58">
        <v>22494.352800000001</v>
      </c>
      <c r="E5745" s="58">
        <v>13484.339598277149</v>
      </c>
    </row>
    <row r="5746" spans="1:5" x14ac:dyDescent="0.3">
      <c r="A5746" t="s">
        <v>5736</v>
      </c>
      <c r="B5746" t="s">
        <v>12014</v>
      </c>
      <c r="C5746" s="57">
        <v>74154</v>
      </c>
      <c r="D5746" s="58">
        <v>0</v>
      </c>
      <c r="E5746" s="58">
        <v>23830.038627202932</v>
      </c>
    </row>
    <row r="5747" spans="1:5" x14ac:dyDescent="0.3">
      <c r="A5747" t="s">
        <v>5737</v>
      </c>
      <c r="B5747" t="s">
        <v>12015</v>
      </c>
      <c r="C5747" s="57">
        <v>40278</v>
      </c>
      <c r="D5747" s="58">
        <v>23800.640500000001</v>
      </c>
      <c r="E5747" s="58">
        <v>8856.0005590208784</v>
      </c>
    </row>
    <row r="5748" spans="1:5" x14ac:dyDescent="0.3">
      <c r="A5748" t="s">
        <v>5738</v>
      </c>
      <c r="B5748" t="s">
        <v>12016</v>
      </c>
      <c r="C5748" s="57">
        <v>44397</v>
      </c>
      <c r="D5748" s="58">
        <v>7107.0128000000004</v>
      </c>
      <c r="E5748" s="58">
        <v>0</v>
      </c>
    </row>
    <row r="5749" spans="1:5" x14ac:dyDescent="0.3">
      <c r="A5749" t="s">
        <v>5739</v>
      </c>
      <c r="B5749" t="s">
        <v>12017</v>
      </c>
      <c r="C5749" s="57">
        <v>77338</v>
      </c>
      <c r="D5749" s="58">
        <v>0</v>
      </c>
      <c r="E5749" s="58">
        <v>0</v>
      </c>
    </row>
    <row r="5750" spans="1:5" x14ac:dyDescent="0.3">
      <c r="A5750" t="s">
        <v>5740</v>
      </c>
      <c r="B5750" t="s">
        <v>12018</v>
      </c>
      <c r="C5750" s="57">
        <v>30013</v>
      </c>
      <c r="D5750" s="58">
        <v>0</v>
      </c>
      <c r="E5750" s="58">
        <v>0</v>
      </c>
    </row>
    <row r="5751" spans="1:5" x14ac:dyDescent="0.3">
      <c r="A5751" t="s">
        <v>5741</v>
      </c>
      <c r="B5751" t="s">
        <v>12019</v>
      </c>
      <c r="C5751" s="57">
        <v>41869</v>
      </c>
      <c r="D5751" s="58">
        <v>0</v>
      </c>
      <c r="E5751" s="58">
        <v>0</v>
      </c>
    </row>
    <row r="5752" spans="1:5" x14ac:dyDescent="0.3">
      <c r="A5752" t="s">
        <v>5742</v>
      </c>
      <c r="B5752" t="s">
        <v>12020</v>
      </c>
      <c r="C5752" s="57">
        <v>41407</v>
      </c>
      <c r="D5752" s="58">
        <v>0</v>
      </c>
      <c r="E5752" s="58">
        <v>38870.856281966931</v>
      </c>
    </row>
    <row r="5753" spans="1:5" x14ac:dyDescent="0.3">
      <c r="A5753" t="s">
        <v>5743</v>
      </c>
      <c r="B5753" t="s">
        <v>12021</v>
      </c>
      <c r="C5753" s="57">
        <v>40637</v>
      </c>
      <c r="D5753" s="58">
        <v>9220</v>
      </c>
      <c r="E5753" s="58">
        <v>0</v>
      </c>
    </row>
    <row r="5754" spans="1:5" x14ac:dyDescent="0.3">
      <c r="A5754" t="s">
        <v>5744</v>
      </c>
      <c r="B5754" t="s">
        <v>12022</v>
      </c>
      <c r="C5754" s="57">
        <v>10249</v>
      </c>
      <c r="D5754" s="58">
        <v>0</v>
      </c>
      <c r="E5754" s="58">
        <v>744.84923495245209</v>
      </c>
    </row>
    <row r="5755" spans="1:5" x14ac:dyDescent="0.3">
      <c r="A5755" t="s">
        <v>5745</v>
      </c>
      <c r="B5755" t="s">
        <v>12023</v>
      </c>
      <c r="C5755" s="57">
        <v>41551</v>
      </c>
      <c r="D5755" s="58">
        <v>0</v>
      </c>
      <c r="E5755" s="58">
        <v>4725.9399734914196</v>
      </c>
    </row>
    <row r="5756" spans="1:5" x14ac:dyDescent="0.3">
      <c r="A5756" t="s">
        <v>5746</v>
      </c>
      <c r="B5756" t="s">
        <v>12024</v>
      </c>
      <c r="C5756" s="57">
        <v>45000</v>
      </c>
      <c r="D5756" s="58">
        <v>0</v>
      </c>
      <c r="E5756" s="58">
        <v>0</v>
      </c>
    </row>
    <row r="5757" spans="1:5" x14ac:dyDescent="0.3">
      <c r="A5757" t="s">
        <v>5747</v>
      </c>
      <c r="B5757" t="s">
        <v>12025</v>
      </c>
      <c r="C5757" s="57">
        <v>42504</v>
      </c>
      <c r="D5757" s="58">
        <v>0</v>
      </c>
      <c r="E5757" s="58">
        <v>0</v>
      </c>
    </row>
    <row r="5758" spans="1:5" x14ac:dyDescent="0.3">
      <c r="A5758" t="s">
        <v>5748</v>
      </c>
      <c r="B5758" t="s">
        <v>12026</v>
      </c>
      <c r="C5758" s="57">
        <v>41624</v>
      </c>
      <c r="D5758" s="58">
        <v>5532</v>
      </c>
      <c r="E5758" s="58">
        <v>0</v>
      </c>
    </row>
    <row r="5759" spans="1:5" x14ac:dyDescent="0.3">
      <c r="A5759" t="s">
        <v>5749</v>
      </c>
      <c r="B5759" t="s">
        <v>12027</v>
      </c>
      <c r="C5759" s="57">
        <v>41472</v>
      </c>
      <c r="D5759" s="58">
        <v>0</v>
      </c>
      <c r="E5759" s="58">
        <v>0</v>
      </c>
    </row>
    <row r="5760" spans="1:5" x14ac:dyDescent="0.3">
      <c r="A5760" t="s">
        <v>5750</v>
      </c>
      <c r="B5760" t="s">
        <v>12028</v>
      </c>
      <c r="C5760" s="57">
        <v>41522</v>
      </c>
      <c r="D5760" s="58">
        <v>97994.131399999998</v>
      </c>
      <c r="E5760" s="58">
        <v>124713.44638741815</v>
      </c>
    </row>
    <row r="5761" spans="1:5" x14ac:dyDescent="0.3">
      <c r="A5761" t="s">
        <v>5751</v>
      </c>
      <c r="B5761" t="s">
        <v>12029</v>
      </c>
      <c r="C5761" s="57">
        <v>41527</v>
      </c>
      <c r="D5761" s="58">
        <v>0</v>
      </c>
      <c r="E5761" s="58">
        <v>15646.970825277029</v>
      </c>
    </row>
    <row r="5762" spans="1:5" x14ac:dyDescent="0.3">
      <c r="A5762" t="s">
        <v>5752</v>
      </c>
      <c r="B5762" t="s">
        <v>12030</v>
      </c>
      <c r="C5762" s="57">
        <v>41534</v>
      </c>
      <c r="D5762" s="58">
        <v>0</v>
      </c>
      <c r="E5762" s="58">
        <v>0</v>
      </c>
    </row>
    <row r="5763" spans="1:5" x14ac:dyDescent="0.3">
      <c r="A5763" t="s">
        <v>5753</v>
      </c>
      <c r="B5763" t="s">
        <v>12031</v>
      </c>
      <c r="C5763" s="57">
        <v>42538</v>
      </c>
      <c r="D5763" s="58">
        <v>0</v>
      </c>
      <c r="E5763" s="58">
        <v>0</v>
      </c>
    </row>
    <row r="5764" spans="1:5" x14ac:dyDescent="0.3">
      <c r="A5764" t="s">
        <v>5754</v>
      </c>
      <c r="B5764" t="s">
        <v>12032</v>
      </c>
      <c r="C5764" s="57">
        <v>41486</v>
      </c>
      <c r="D5764" s="58">
        <v>0</v>
      </c>
      <c r="E5764" s="58">
        <v>0</v>
      </c>
    </row>
    <row r="5765" spans="1:5" x14ac:dyDescent="0.3">
      <c r="A5765" t="s">
        <v>5755</v>
      </c>
      <c r="B5765" t="s">
        <v>12033</v>
      </c>
      <c r="C5765" s="57">
        <v>40967</v>
      </c>
      <c r="D5765" s="58">
        <v>0</v>
      </c>
      <c r="E5765" s="58">
        <v>0</v>
      </c>
    </row>
    <row r="5766" spans="1:5" x14ac:dyDescent="0.3">
      <c r="A5766" t="s">
        <v>5756</v>
      </c>
      <c r="B5766" t="s">
        <v>12034</v>
      </c>
      <c r="C5766" s="57">
        <v>53015</v>
      </c>
      <c r="D5766" s="58">
        <v>0</v>
      </c>
      <c r="E5766" s="58">
        <v>37982.174091299523</v>
      </c>
    </row>
    <row r="5767" spans="1:5" x14ac:dyDescent="0.3">
      <c r="A5767" t="s">
        <v>5757</v>
      </c>
      <c r="B5767" t="s">
        <v>12035</v>
      </c>
      <c r="C5767" s="57">
        <v>40945</v>
      </c>
      <c r="D5767" s="58">
        <v>0</v>
      </c>
      <c r="E5767" s="58">
        <v>0</v>
      </c>
    </row>
    <row r="5768" spans="1:5" x14ac:dyDescent="0.3">
      <c r="A5768" t="s">
        <v>5758</v>
      </c>
      <c r="B5768" t="s">
        <v>12036</v>
      </c>
      <c r="C5768" s="57">
        <v>41672</v>
      </c>
      <c r="D5768" s="58">
        <v>0</v>
      </c>
      <c r="E5768" s="58">
        <v>0</v>
      </c>
    </row>
    <row r="5769" spans="1:5" x14ac:dyDescent="0.3">
      <c r="A5769" t="s">
        <v>5759</v>
      </c>
      <c r="B5769" t="s">
        <v>12037</v>
      </c>
      <c r="C5769" s="57">
        <v>74049</v>
      </c>
      <c r="D5769" s="58">
        <v>0</v>
      </c>
      <c r="E5769" s="58">
        <v>0</v>
      </c>
    </row>
    <row r="5770" spans="1:5" x14ac:dyDescent="0.3">
      <c r="A5770" t="s">
        <v>5760</v>
      </c>
      <c r="B5770" t="s">
        <v>12038</v>
      </c>
      <c r="C5770" s="57">
        <v>13622</v>
      </c>
      <c r="D5770" s="58">
        <v>10158.321900000001</v>
      </c>
      <c r="E5770" s="58">
        <v>0</v>
      </c>
    </row>
    <row r="5771" spans="1:5" x14ac:dyDescent="0.3">
      <c r="A5771" t="s">
        <v>5761</v>
      </c>
      <c r="B5771" t="s">
        <v>12039</v>
      </c>
      <c r="C5771" s="57">
        <v>41514</v>
      </c>
      <c r="D5771" s="58">
        <v>0</v>
      </c>
      <c r="E5771" s="58">
        <v>0</v>
      </c>
    </row>
    <row r="5772" spans="1:5" x14ac:dyDescent="0.3">
      <c r="A5772" t="s">
        <v>5762</v>
      </c>
      <c r="B5772" t="s">
        <v>12040</v>
      </c>
      <c r="C5772" s="57">
        <v>42683</v>
      </c>
      <c r="D5772" s="58">
        <v>0</v>
      </c>
      <c r="E5772" s="58">
        <v>0</v>
      </c>
    </row>
    <row r="5773" spans="1:5" x14ac:dyDescent="0.3">
      <c r="A5773" t="s">
        <v>5763</v>
      </c>
      <c r="B5773" t="s">
        <v>12041</v>
      </c>
      <c r="C5773" s="57">
        <v>30010</v>
      </c>
      <c r="D5773" s="58">
        <v>0</v>
      </c>
      <c r="E5773" s="58">
        <v>0</v>
      </c>
    </row>
    <row r="5774" spans="1:5" x14ac:dyDescent="0.3">
      <c r="A5774" t="s">
        <v>5764</v>
      </c>
      <c r="B5774" t="s">
        <v>12042</v>
      </c>
      <c r="C5774" s="57">
        <v>71488</v>
      </c>
      <c r="D5774" s="58">
        <v>0</v>
      </c>
      <c r="E5774" s="58">
        <v>0</v>
      </c>
    </row>
    <row r="5775" spans="1:5" x14ac:dyDescent="0.3">
      <c r="A5775" t="s">
        <v>5765</v>
      </c>
      <c r="B5775" t="s">
        <v>12043</v>
      </c>
      <c r="C5775" s="57">
        <v>41167</v>
      </c>
      <c r="D5775" s="58">
        <v>0</v>
      </c>
      <c r="E5775" s="58">
        <v>0</v>
      </c>
    </row>
    <row r="5776" spans="1:5" x14ac:dyDescent="0.3">
      <c r="A5776" t="s">
        <v>5766</v>
      </c>
      <c r="B5776" t="s">
        <v>12044</v>
      </c>
      <c r="C5776" s="57">
        <v>41012</v>
      </c>
      <c r="D5776" s="58">
        <v>0</v>
      </c>
      <c r="E5776" s="58">
        <v>0</v>
      </c>
    </row>
    <row r="5777" spans="1:5" x14ac:dyDescent="0.3">
      <c r="A5777" t="s">
        <v>5767</v>
      </c>
      <c r="B5777" t="s">
        <v>12045</v>
      </c>
      <c r="C5777" s="57">
        <v>40514</v>
      </c>
      <c r="D5777" s="58">
        <v>0</v>
      </c>
      <c r="E5777" s="58">
        <v>0</v>
      </c>
    </row>
    <row r="5778" spans="1:5" x14ac:dyDescent="0.3">
      <c r="A5778" t="s">
        <v>5768</v>
      </c>
      <c r="B5778" t="s">
        <v>12046</v>
      </c>
      <c r="C5778" s="57">
        <v>41013</v>
      </c>
      <c r="D5778" s="58">
        <v>0</v>
      </c>
      <c r="E5778" s="58">
        <v>0</v>
      </c>
    </row>
    <row r="5779" spans="1:5" x14ac:dyDescent="0.3">
      <c r="A5779" t="s">
        <v>5769</v>
      </c>
      <c r="B5779" t="s">
        <v>12047</v>
      </c>
      <c r="C5779" s="57">
        <v>41345</v>
      </c>
      <c r="D5779" s="58">
        <v>21997.215600000003</v>
      </c>
      <c r="E5779" s="58">
        <v>42035.181307695966</v>
      </c>
    </row>
    <row r="5780" spans="1:5" x14ac:dyDescent="0.3">
      <c r="A5780" t="s">
        <v>5770</v>
      </c>
      <c r="B5780" t="s">
        <v>12048</v>
      </c>
      <c r="C5780" s="57">
        <v>40812</v>
      </c>
      <c r="D5780" s="58">
        <v>0</v>
      </c>
      <c r="E5780" s="58">
        <v>40761.232271363493</v>
      </c>
    </row>
    <row r="5781" spans="1:5" x14ac:dyDescent="0.3">
      <c r="A5781" t="s">
        <v>5771</v>
      </c>
      <c r="B5781" t="s">
        <v>12049</v>
      </c>
      <c r="C5781" s="57">
        <v>41645</v>
      </c>
      <c r="D5781" s="58">
        <v>0</v>
      </c>
      <c r="E5781" s="58">
        <v>0</v>
      </c>
    </row>
    <row r="5782" spans="1:5" x14ac:dyDescent="0.3">
      <c r="A5782" t="s">
        <v>5772</v>
      </c>
      <c r="B5782" t="s">
        <v>12050</v>
      </c>
      <c r="C5782" s="57">
        <v>42623</v>
      </c>
      <c r="D5782" s="58">
        <v>0</v>
      </c>
      <c r="E5782" s="58">
        <v>0</v>
      </c>
    </row>
    <row r="5783" spans="1:5" x14ac:dyDescent="0.3">
      <c r="A5783" t="s">
        <v>5773</v>
      </c>
      <c r="B5783" t="s">
        <v>12051</v>
      </c>
      <c r="C5783" s="57">
        <v>42600</v>
      </c>
      <c r="D5783" s="58">
        <v>0</v>
      </c>
      <c r="E5783" s="58">
        <v>0</v>
      </c>
    </row>
    <row r="5784" spans="1:5" x14ac:dyDescent="0.3">
      <c r="A5784" t="s">
        <v>5774</v>
      </c>
      <c r="B5784" t="s">
        <v>12052</v>
      </c>
      <c r="C5784" s="57">
        <v>41520</v>
      </c>
      <c r="D5784" s="58">
        <v>0</v>
      </c>
      <c r="E5784" s="58">
        <v>0</v>
      </c>
    </row>
    <row r="5785" spans="1:5" x14ac:dyDescent="0.3">
      <c r="A5785" t="s">
        <v>5775</v>
      </c>
      <c r="B5785" t="s">
        <v>12053</v>
      </c>
      <c r="C5785" s="57">
        <v>41611</v>
      </c>
      <c r="D5785" s="58">
        <v>0</v>
      </c>
      <c r="E5785" s="58">
        <v>0</v>
      </c>
    </row>
    <row r="5786" spans="1:5" x14ac:dyDescent="0.3">
      <c r="A5786" t="s">
        <v>5776</v>
      </c>
      <c r="B5786" t="s">
        <v>12054</v>
      </c>
      <c r="C5786" s="57">
        <v>13674</v>
      </c>
      <c r="D5786" s="58">
        <v>58025.302699999993</v>
      </c>
      <c r="E5786" s="58">
        <v>78481.424907610781</v>
      </c>
    </row>
    <row r="5787" spans="1:5" x14ac:dyDescent="0.3">
      <c r="A5787" t="s">
        <v>5777</v>
      </c>
      <c r="B5787" t="s">
        <v>12055</v>
      </c>
      <c r="C5787" s="57">
        <v>41611</v>
      </c>
      <c r="D5787" s="58">
        <v>0</v>
      </c>
      <c r="E5787" s="58">
        <v>0</v>
      </c>
    </row>
    <row r="5788" spans="1:5" x14ac:dyDescent="0.3">
      <c r="A5788" t="s">
        <v>5778</v>
      </c>
      <c r="B5788" t="s">
        <v>12056</v>
      </c>
      <c r="C5788" s="57">
        <v>83280</v>
      </c>
      <c r="D5788" s="58">
        <v>0</v>
      </c>
      <c r="E5788" s="58">
        <v>0</v>
      </c>
    </row>
    <row r="5789" spans="1:5" x14ac:dyDescent="0.3">
      <c r="A5789" t="s">
        <v>5779</v>
      </c>
      <c r="B5789" t="s">
        <v>12057</v>
      </c>
      <c r="C5789" s="57">
        <v>41398</v>
      </c>
      <c r="D5789" s="58">
        <v>0</v>
      </c>
      <c r="E5789" s="58">
        <v>0</v>
      </c>
    </row>
    <row r="5790" spans="1:5" x14ac:dyDescent="0.3">
      <c r="A5790" t="s">
        <v>5780</v>
      </c>
      <c r="B5790" t="s">
        <v>12058</v>
      </c>
      <c r="C5790" s="57">
        <v>24533</v>
      </c>
      <c r="D5790" s="58">
        <v>0</v>
      </c>
      <c r="E5790" s="58">
        <v>0</v>
      </c>
    </row>
    <row r="5791" spans="1:5" x14ac:dyDescent="0.3">
      <c r="A5791" t="s">
        <v>5781</v>
      </c>
      <c r="B5791" t="s">
        <v>12059</v>
      </c>
      <c r="C5791" s="57">
        <v>41362</v>
      </c>
      <c r="D5791" s="58">
        <v>0</v>
      </c>
      <c r="E5791" s="58">
        <v>0</v>
      </c>
    </row>
    <row r="5792" spans="1:5" x14ac:dyDescent="0.3">
      <c r="A5792" t="s">
        <v>5782</v>
      </c>
      <c r="B5792" t="s">
        <v>12060</v>
      </c>
      <c r="C5792" s="57">
        <v>60997</v>
      </c>
      <c r="D5792" s="58">
        <v>0</v>
      </c>
      <c r="E5792" s="58">
        <v>0</v>
      </c>
    </row>
    <row r="5793" spans="1:5" x14ac:dyDescent="0.3">
      <c r="A5793" t="s">
        <v>5783</v>
      </c>
      <c r="B5793" t="s">
        <v>12061</v>
      </c>
      <c r="C5793" s="57">
        <v>32177</v>
      </c>
      <c r="D5793" s="58">
        <v>0</v>
      </c>
      <c r="E5793" s="58">
        <v>0</v>
      </c>
    </row>
    <row r="5794" spans="1:5" x14ac:dyDescent="0.3">
      <c r="A5794" t="s">
        <v>5784</v>
      </c>
      <c r="B5794" t="s">
        <v>12062</v>
      </c>
      <c r="C5794" s="57">
        <v>41251</v>
      </c>
      <c r="D5794" s="58">
        <v>0</v>
      </c>
      <c r="E5794" s="58">
        <v>0</v>
      </c>
    </row>
    <row r="5795" spans="1:5" x14ac:dyDescent="0.3">
      <c r="A5795" t="s">
        <v>5785</v>
      </c>
      <c r="B5795" t="s">
        <v>12063</v>
      </c>
      <c r="C5795" s="57">
        <v>41251</v>
      </c>
      <c r="D5795" s="58">
        <v>0</v>
      </c>
      <c r="E5795" s="58">
        <v>0</v>
      </c>
    </row>
    <row r="5796" spans="1:5" x14ac:dyDescent="0.3">
      <c r="A5796" t="s">
        <v>5786</v>
      </c>
      <c r="B5796" t="s">
        <v>12064</v>
      </c>
      <c r="C5796" s="57">
        <v>42538</v>
      </c>
      <c r="D5796" s="58">
        <v>0</v>
      </c>
      <c r="E5796" s="58">
        <v>0</v>
      </c>
    </row>
    <row r="5797" spans="1:5" x14ac:dyDescent="0.3">
      <c r="A5797" t="s">
        <v>5787</v>
      </c>
      <c r="B5797" t="s">
        <v>12065</v>
      </c>
      <c r="C5797" s="57">
        <v>41527</v>
      </c>
      <c r="D5797" s="58">
        <v>45085.198800000006</v>
      </c>
      <c r="E5797" s="58">
        <v>128966.79236356042</v>
      </c>
    </row>
    <row r="5798" spans="1:5" x14ac:dyDescent="0.3">
      <c r="A5798" t="s">
        <v>5788</v>
      </c>
      <c r="B5798" t="s">
        <v>12066</v>
      </c>
      <c r="C5798" s="57">
        <v>41194</v>
      </c>
      <c r="D5798" s="58">
        <v>25548.254199999999</v>
      </c>
      <c r="E5798" s="58">
        <v>47305.63175639401</v>
      </c>
    </row>
    <row r="5799" spans="1:5" x14ac:dyDescent="0.3">
      <c r="A5799" t="s">
        <v>5789</v>
      </c>
      <c r="B5799" t="s">
        <v>12067</v>
      </c>
      <c r="C5799" s="57">
        <v>40765</v>
      </c>
      <c r="D5799" s="58">
        <v>0</v>
      </c>
      <c r="E5799" s="58">
        <v>7936.4970207002652</v>
      </c>
    </row>
    <row r="5800" spans="1:5" x14ac:dyDescent="0.3">
      <c r="A5800" t="s">
        <v>5790</v>
      </c>
      <c r="B5800" t="s">
        <v>12068</v>
      </c>
      <c r="C5800" s="57">
        <v>42504</v>
      </c>
      <c r="D5800" s="58">
        <v>0</v>
      </c>
      <c r="E5800" s="58">
        <v>0</v>
      </c>
    </row>
    <row r="5801" spans="1:5" x14ac:dyDescent="0.3">
      <c r="A5801" t="s">
        <v>5791</v>
      </c>
      <c r="B5801" t="s">
        <v>12069</v>
      </c>
      <c r="C5801" s="57">
        <v>41516</v>
      </c>
      <c r="D5801" s="58">
        <v>104607.0456</v>
      </c>
      <c r="E5801" s="58">
        <v>169137.2821382375</v>
      </c>
    </row>
    <row r="5802" spans="1:5" x14ac:dyDescent="0.3">
      <c r="A5802" t="s">
        <v>5792</v>
      </c>
      <c r="B5802" t="s">
        <v>12070</v>
      </c>
      <c r="C5802" s="57">
        <v>40355</v>
      </c>
      <c r="D5802" s="58">
        <v>0</v>
      </c>
      <c r="E5802" s="58">
        <v>0</v>
      </c>
    </row>
    <row r="5803" spans="1:5" x14ac:dyDescent="0.3">
      <c r="A5803" t="s">
        <v>5793</v>
      </c>
      <c r="B5803" t="s">
        <v>12071</v>
      </c>
      <c r="C5803" s="57">
        <v>41349</v>
      </c>
      <c r="D5803" s="58">
        <v>0</v>
      </c>
      <c r="E5803" s="58">
        <v>0</v>
      </c>
    </row>
    <row r="5804" spans="1:5" x14ac:dyDescent="0.3">
      <c r="A5804" t="s">
        <v>5794</v>
      </c>
      <c r="B5804" t="s">
        <v>12072</v>
      </c>
      <c r="C5804" s="57">
        <v>69877</v>
      </c>
      <c r="D5804" s="58">
        <v>0</v>
      </c>
      <c r="E5804" s="58">
        <v>0</v>
      </c>
    </row>
    <row r="5805" spans="1:5" x14ac:dyDescent="0.3">
      <c r="A5805" t="s">
        <v>5795</v>
      </c>
      <c r="B5805" t="s">
        <v>12073</v>
      </c>
      <c r="C5805" s="57">
        <v>42557</v>
      </c>
      <c r="D5805" s="58">
        <v>0</v>
      </c>
      <c r="E5805" s="58">
        <v>0</v>
      </c>
    </row>
    <row r="5806" spans="1:5" x14ac:dyDescent="0.3">
      <c r="A5806" t="s">
        <v>5796</v>
      </c>
      <c r="B5806" t="s">
        <v>12074</v>
      </c>
      <c r="C5806" s="57">
        <v>41866</v>
      </c>
      <c r="D5806" s="58">
        <v>0</v>
      </c>
      <c r="E5806" s="58">
        <v>0</v>
      </c>
    </row>
    <row r="5807" spans="1:5" x14ac:dyDescent="0.3">
      <c r="A5807" t="s">
        <v>5797</v>
      </c>
      <c r="B5807" t="s">
        <v>12075</v>
      </c>
      <c r="C5807" s="57">
        <v>42669</v>
      </c>
      <c r="D5807" s="58">
        <v>12908</v>
      </c>
      <c r="E5807" s="58">
        <v>0</v>
      </c>
    </row>
    <row r="5808" spans="1:5" x14ac:dyDescent="0.3">
      <c r="A5808" t="s">
        <v>5798</v>
      </c>
      <c r="B5808" t="s">
        <v>12076</v>
      </c>
      <c r="C5808" s="57">
        <v>41676</v>
      </c>
      <c r="D5808" s="58">
        <v>69695.353999999992</v>
      </c>
      <c r="E5808" s="58">
        <v>163476.42795259887</v>
      </c>
    </row>
    <row r="5809" spans="1:5" x14ac:dyDescent="0.3">
      <c r="A5809" t="s">
        <v>5799</v>
      </c>
      <c r="B5809" t="s">
        <v>12077</v>
      </c>
      <c r="C5809" s="57">
        <v>41435</v>
      </c>
      <c r="D5809" s="58">
        <v>35547.402999999998</v>
      </c>
      <c r="E5809" s="58">
        <v>45523.130483783658</v>
      </c>
    </row>
    <row r="5810" spans="1:5" x14ac:dyDescent="0.3">
      <c r="A5810" t="s">
        <v>5800</v>
      </c>
      <c r="B5810" t="s">
        <v>12078</v>
      </c>
      <c r="C5810" s="57">
        <v>71008</v>
      </c>
      <c r="D5810" s="58">
        <v>0</v>
      </c>
      <c r="E5810" s="58">
        <v>0</v>
      </c>
    </row>
    <row r="5811" spans="1:5" x14ac:dyDescent="0.3">
      <c r="A5811" t="s">
        <v>5801</v>
      </c>
      <c r="B5811" t="s">
        <v>12079</v>
      </c>
      <c r="C5811" s="57">
        <v>41471</v>
      </c>
      <c r="D5811" s="58">
        <v>22128</v>
      </c>
      <c r="E5811" s="58">
        <v>17480.841010642722</v>
      </c>
    </row>
    <row r="5812" spans="1:5" x14ac:dyDescent="0.3">
      <c r="A5812" t="s">
        <v>5802</v>
      </c>
      <c r="B5812" t="s">
        <v>12080</v>
      </c>
      <c r="C5812" s="57">
        <v>41471</v>
      </c>
      <c r="D5812" s="58">
        <v>0</v>
      </c>
      <c r="E5812" s="58">
        <v>0</v>
      </c>
    </row>
    <row r="5813" spans="1:5" x14ac:dyDescent="0.3">
      <c r="A5813" t="s">
        <v>5803</v>
      </c>
      <c r="B5813" t="s">
        <v>12081</v>
      </c>
      <c r="C5813" s="57">
        <v>40945</v>
      </c>
      <c r="D5813" s="58">
        <v>16596</v>
      </c>
      <c r="E5813" s="58">
        <v>0</v>
      </c>
    </row>
    <row r="5814" spans="1:5" x14ac:dyDescent="0.3">
      <c r="A5814" t="s">
        <v>5804</v>
      </c>
      <c r="B5814" t="s">
        <v>12082</v>
      </c>
      <c r="C5814" s="57">
        <v>41774</v>
      </c>
      <c r="D5814" s="58">
        <v>0</v>
      </c>
      <c r="E5814" s="58">
        <v>0</v>
      </c>
    </row>
    <row r="5815" spans="1:5" x14ac:dyDescent="0.3">
      <c r="A5815" t="s">
        <v>5805</v>
      </c>
      <c r="B5815" t="s">
        <v>12083</v>
      </c>
      <c r="C5815" s="57">
        <v>41662</v>
      </c>
      <c r="D5815" s="58">
        <v>0</v>
      </c>
      <c r="E5815" s="58">
        <v>0</v>
      </c>
    </row>
    <row r="5816" spans="1:5" x14ac:dyDescent="0.3">
      <c r="A5816" t="s">
        <v>5806</v>
      </c>
      <c r="B5816" t="s">
        <v>12084</v>
      </c>
      <c r="C5816" s="57">
        <v>40207</v>
      </c>
      <c r="D5816" s="58">
        <v>0</v>
      </c>
      <c r="E5816" s="58">
        <v>26855.66758849255</v>
      </c>
    </row>
    <row r="5817" spans="1:5" x14ac:dyDescent="0.3">
      <c r="A5817" t="s">
        <v>5807</v>
      </c>
      <c r="B5817" t="s">
        <v>12085</v>
      </c>
      <c r="C5817" s="57">
        <v>80433</v>
      </c>
      <c r="D5817" s="58">
        <v>0</v>
      </c>
      <c r="E5817" s="58">
        <v>138295.38691993046</v>
      </c>
    </row>
    <row r="5818" spans="1:5" x14ac:dyDescent="0.3">
      <c r="A5818" t="s">
        <v>5808</v>
      </c>
      <c r="B5818" t="s">
        <v>12086</v>
      </c>
      <c r="C5818" s="57">
        <v>61751</v>
      </c>
      <c r="D5818" s="58">
        <v>0</v>
      </c>
      <c r="E5818" s="58">
        <v>0</v>
      </c>
    </row>
    <row r="5819" spans="1:5" x14ac:dyDescent="0.3">
      <c r="A5819" t="s">
        <v>5809</v>
      </c>
      <c r="B5819" t="s">
        <v>12087</v>
      </c>
      <c r="C5819" s="57">
        <v>41366</v>
      </c>
      <c r="D5819" s="58">
        <v>0</v>
      </c>
      <c r="E5819" s="58">
        <v>0</v>
      </c>
    </row>
    <row r="5820" spans="1:5" x14ac:dyDescent="0.3">
      <c r="A5820" t="s">
        <v>5810</v>
      </c>
      <c r="B5820" t="s">
        <v>12088</v>
      </c>
      <c r="C5820" s="57">
        <v>40967</v>
      </c>
      <c r="D5820" s="58">
        <v>0</v>
      </c>
      <c r="E5820" s="58">
        <v>0</v>
      </c>
    </row>
    <row r="5821" spans="1:5" x14ac:dyDescent="0.3">
      <c r="A5821" t="s">
        <v>5811</v>
      </c>
      <c r="B5821" t="s">
        <v>12089</v>
      </c>
      <c r="C5821" s="57">
        <v>41362</v>
      </c>
      <c r="D5821" s="58">
        <v>0</v>
      </c>
      <c r="E5821" s="58">
        <v>0</v>
      </c>
    </row>
    <row r="5822" spans="1:5" x14ac:dyDescent="0.3">
      <c r="A5822" t="s">
        <v>5812</v>
      </c>
      <c r="B5822" t="s">
        <v>12090</v>
      </c>
      <c r="C5822" s="57">
        <v>30700</v>
      </c>
      <c r="D5822" s="58">
        <v>5532</v>
      </c>
      <c r="E5822" s="58">
        <v>0</v>
      </c>
    </row>
    <row r="5823" spans="1:5" x14ac:dyDescent="0.3">
      <c r="A5823" t="s">
        <v>5813</v>
      </c>
      <c r="B5823" t="s">
        <v>12091</v>
      </c>
      <c r="C5823" s="57">
        <v>42607</v>
      </c>
      <c r="D5823" s="58">
        <v>0</v>
      </c>
      <c r="E5823" s="58">
        <v>0</v>
      </c>
    </row>
    <row r="5824" spans="1:5" x14ac:dyDescent="0.3">
      <c r="A5824" t="s">
        <v>5814</v>
      </c>
      <c r="B5824" t="s">
        <v>12092</v>
      </c>
      <c r="C5824" s="57">
        <v>30703</v>
      </c>
      <c r="D5824" s="58">
        <v>130480.59629999999</v>
      </c>
      <c r="E5824" s="58">
        <v>105506.60990819595</v>
      </c>
    </row>
    <row r="5825" spans="1:5" x14ac:dyDescent="0.3">
      <c r="A5825" t="s">
        <v>5815</v>
      </c>
      <c r="B5825" t="s">
        <v>12093</v>
      </c>
      <c r="C5825" s="57">
        <v>40377</v>
      </c>
      <c r="D5825" s="58">
        <v>0</v>
      </c>
      <c r="E5825" s="58">
        <v>0</v>
      </c>
    </row>
    <row r="5826" spans="1:5" x14ac:dyDescent="0.3">
      <c r="A5826" t="s">
        <v>5816</v>
      </c>
      <c r="B5826" t="s">
        <v>12094</v>
      </c>
      <c r="C5826" s="57">
        <v>30701</v>
      </c>
      <c r="D5826" s="58">
        <v>0</v>
      </c>
      <c r="E5826" s="58">
        <v>0</v>
      </c>
    </row>
    <row r="5827" spans="1:5" x14ac:dyDescent="0.3">
      <c r="A5827" t="s">
        <v>5817</v>
      </c>
      <c r="B5827" t="s">
        <v>12095</v>
      </c>
      <c r="C5827" s="57">
        <v>41390</v>
      </c>
      <c r="D5827" s="58">
        <v>0</v>
      </c>
      <c r="E5827" s="58">
        <v>44423.835750819351</v>
      </c>
    </row>
    <row r="5828" spans="1:5" x14ac:dyDescent="0.3">
      <c r="A5828" t="s">
        <v>5818</v>
      </c>
      <c r="B5828" t="s">
        <v>12096</v>
      </c>
      <c r="C5828" s="57">
        <v>20671</v>
      </c>
      <c r="D5828" s="58">
        <v>0</v>
      </c>
      <c r="E5828" s="58">
        <v>0</v>
      </c>
    </row>
    <row r="5829" spans="1:5" x14ac:dyDescent="0.3">
      <c r="A5829" t="s">
        <v>5819</v>
      </c>
      <c r="B5829" t="s">
        <v>12097</v>
      </c>
      <c r="C5829" s="57">
        <v>30709</v>
      </c>
      <c r="D5829" s="58">
        <v>71990.446799999991</v>
      </c>
      <c r="E5829" s="58">
        <v>411629.37169110274</v>
      </c>
    </row>
    <row r="5830" spans="1:5" x14ac:dyDescent="0.3">
      <c r="A5830" t="s">
        <v>5820</v>
      </c>
      <c r="B5830" t="s">
        <v>12098</v>
      </c>
      <c r="C5830" s="57">
        <v>30715</v>
      </c>
      <c r="D5830" s="58">
        <v>0</v>
      </c>
      <c r="E5830" s="58">
        <v>0</v>
      </c>
    </row>
    <row r="5831" spans="1:5" x14ac:dyDescent="0.3">
      <c r="A5831" t="s">
        <v>5821</v>
      </c>
      <c r="B5831" t="s">
        <v>12099</v>
      </c>
      <c r="C5831" s="57">
        <v>41246</v>
      </c>
      <c r="D5831" s="58">
        <v>9220</v>
      </c>
      <c r="E5831" s="58">
        <v>0</v>
      </c>
    </row>
    <row r="5832" spans="1:5" x14ac:dyDescent="0.3">
      <c r="A5832" t="s">
        <v>5822</v>
      </c>
      <c r="B5832" t="s">
        <v>12099</v>
      </c>
      <c r="C5832" s="57">
        <v>41246</v>
      </c>
      <c r="D5832" s="58">
        <v>7376</v>
      </c>
      <c r="E5832" s="58">
        <v>0</v>
      </c>
    </row>
    <row r="5833" spans="1:5" x14ac:dyDescent="0.3">
      <c r="A5833" t="s">
        <v>5823</v>
      </c>
      <c r="B5833" t="s">
        <v>12100</v>
      </c>
      <c r="C5833" s="57">
        <v>30725</v>
      </c>
      <c r="D5833" s="58">
        <v>260509.33100000001</v>
      </c>
      <c r="E5833" s="58">
        <v>247813.9089143186</v>
      </c>
    </row>
    <row r="5834" spans="1:5" x14ac:dyDescent="0.3">
      <c r="A5834" t="s">
        <v>5824</v>
      </c>
      <c r="B5834" t="s">
        <v>12101</v>
      </c>
      <c r="C5834" s="57">
        <v>30731</v>
      </c>
      <c r="D5834" s="58">
        <v>370108.22560000001</v>
      </c>
      <c r="E5834" s="58">
        <v>416006.0030578578</v>
      </c>
    </row>
    <row r="5835" spans="1:5" x14ac:dyDescent="0.3">
      <c r="A5835" t="s">
        <v>5825</v>
      </c>
      <c r="B5835" t="s">
        <v>12102</v>
      </c>
      <c r="C5835" s="57">
        <v>41565</v>
      </c>
      <c r="D5835" s="58">
        <v>0</v>
      </c>
      <c r="E5835" s="58">
        <v>0</v>
      </c>
    </row>
    <row r="5836" spans="1:5" x14ac:dyDescent="0.3">
      <c r="A5836" t="s">
        <v>5826</v>
      </c>
      <c r="B5836" t="s">
        <v>12103</v>
      </c>
      <c r="C5836" s="57">
        <v>79796</v>
      </c>
      <c r="D5836" s="58">
        <v>0</v>
      </c>
      <c r="E5836" s="58">
        <v>0</v>
      </c>
    </row>
    <row r="5837" spans="1:5" x14ac:dyDescent="0.3">
      <c r="A5837" t="s">
        <v>5827</v>
      </c>
      <c r="B5837" t="s">
        <v>12104</v>
      </c>
      <c r="C5837" s="57">
        <v>42683</v>
      </c>
      <c r="D5837" s="58">
        <v>0</v>
      </c>
      <c r="E5837" s="58">
        <v>0</v>
      </c>
    </row>
    <row r="5838" spans="1:5" x14ac:dyDescent="0.3">
      <c r="A5838" t="s">
        <v>5828</v>
      </c>
      <c r="B5838" t="s">
        <v>12105</v>
      </c>
      <c r="C5838" s="57">
        <v>42683</v>
      </c>
      <c r="D5838" s="58">
        <v>0</v>
      </c>
      <c r="E5838" s="58">
        <v>0</v>
      </c>
    </row>
    <row r="5839" spans="1:5" x14ac:dyDescent="0.3">
      <c r="A5839" t="s">
        <v>5829</v>
      </c>
      <c r="B5839" t="s">
        <v>12106</v>
      </c>
      <c r="C5839" s="57">
        <v>13622</v>
      </c>
      <c r="D5839" s="58">
        <v>0</v>
      </c>
      <c r="E5839" s="58">
        <v>0</v>
      </c>
    </row>
    <row r="5840" spans="1:5" x14ac:dyDescent="0.3">
      <c r="A5840" t="s">
        <v>5830</v>
      </c>
      <c r="B5840" t="s">
        <v>12107</v>
      </c>
      <c r="C5840" s="57">
        <v>41813</v>
      </c>
      <c r="D5840" s="58">
        <v>0</v>
      </c>
      <c r="E5840" s="58">
        <v>0</v>
      </c>
    </row>
    <row r="5841" spans="1:5" x14ac:dyDescent="0.3">
      <c r="A5841" t="s">
        <v>5831</v>
      </c>
      <c r="B5841" t="s">
        <v>12108</v>
      </c>
      <c r="C5841" s="57">
        <v>41481</v>
      </c>
      <c r="D5841" s="58">
        <v>0</v>
      </c>
      <c r="E5841" s="58">
        <v>6236.186008498461</v>
      </c>
    </row>
    <row r="5842" spans="1:5" x14ac:dyDescent="0.3">
      <c r="A5842" t="s">
        <v>5832</v>
      </c>
      <c r="B5842" t="s">
        <v>12109</v>
      </c>
      <c r="C5842" s="57">
        <v>42669</v>
      </c>
      <c r="D5842" s="58">
        <v>0</v>
      </c>
      <c r="E5842" s="58">
        <v>0</v>
      </c>
    </row>
    <row r="5843" spans="1:5" x14ac:dyDescent="0.3">
      <c r="A5843" t="s">
        <v>5833</v>
      </c>
      <c r="B5843" t="s">
        <v>12110</v>
      </c>
      <c r="C5843" s="57">
        <v>41860</v>
      </c>
      <c r="D5843" s="58">
        <v>0</v>
      </c>
      <c r="E5843" s="58">
        <v>0</v>
      </c>
    </row>
    <row r="5844" spans="1:5" x14ac:dyDescent="0.3">
      <c r="A5844" t="s">
        <v>5834</v>
      </c>
      <c r="B5844" t="s">
        <v>12111</v>
      </c>
      <c r="C5844" s="57">
        <v>41516</v>
      </c>
      <c r="D5844" s="58">
        <v>14232.122800000001</v>
      </c>
      <c r="E5844" s="58">
        <v>0</v>
      </c>
    </row>
    <row r="5845" spans="1:5" x14ac:dyDescent="0.3">
      <c r="A5845" t="s">
        <v>5835</v>
      </c>
      <c r="B5845" t="s">
        <v>12112</v>
      </c>
      <c r="C5845" s="57">
        <v>40950</v>
      </c>
      <c r="D5845" s="58">
        <v>0</v>
      </c>
      <c r="E5845" s="58">
        <v>0</v>
      </c>
    </row>
    <row r="5846" spans="1:5" x14ac:dyDescent="0.3">
      <c r="A5846" t="s">
        <v>5836</v>
      </c>
      <c r="B5846" t="s">
        <v>12113</v>
      </c>
      <c r="C5846" s="57">
        <v>40947</v>
      </c>
      <c r="D5846" s="58">
        <v>33192</v>
      </c>
      <c r="E5846" s="58">
        <v>0</v>
      </c>
    </row>
    <row r="5847" spans="1:5" x14ac:dyDescent="0.3">
      <c r="A5847" t="s">
        <v>5837</v>
      </c>
      <c r="B5847" t="s">
        <v>12114</v>
      </c>
      <c r="C5847" s="57">
        <v>40329</v>
      </c>
      <c r="D5847" s="58">
        <v>0</v>
      </c>
      <c r="E5847" s="58">
        <v>0</v>
      </c>
    </row>
    <row r="5848" spans="1:5" x14ac:dyDescent="0.3">
      <c r="A5848" t="s">
        <v>5838</v>
      </c>
      <c r="B5848" t="s">
        <v>12115</v>
      </c>
      <c r="C5848" s="57">
        <v>41396</v>
      </c>
      <c r="D5848" s="58">
        <v>0</v>
      </c>
      <c r="E5848" s="58">
        <v>0</v>
      </c>
    </row>
    <row r="5849" spans="1:5" x14ac:dyDescent="0.3">
      <c r="A5849" t="s">
        <v>5839</v>
      </c>
      <c r="B5849" t="s">
        <v>12116</v>
      </c>
      <c r="C5849" s="57">
        <v>40972</v>
      </c>
      <c r="D5849" s="58">
        <v>0</v>
      </c>
      <c r="E5849" s="58">
        <v>0</v>
      </c>
    </row>
    <row r="5850" spans="1:5" x14ac:dyDescent="0.3">
      <c r="A5850" t="s">
        <v>5840</v>
      </c>
      <c r="B5850" t="s">
        <v>12117</v>
      </c>
      <c r="C5850" s="57">
        <v>41611</v>
      </c>
      <c r="D5850" s="58">
        <v>0</v>
      </c>
      <c r="E5850" s="58">
        <v>0</v>
      </c>
    </row>
    <row r="5851" spans="1:5" x14ac:dyDescent="0.3">
      <c r="A5851" t="s">
        <v>5841</v>
      </c>
      <c r="B5851" t="s">
        <v>12118</v>
      </c>
      <c r="C5851" s="57">
        <v>85476</v>
      </c>
      <c r="D5851" s="58">
        <v>0</v>
      </c>
      <c r="E5851" s="58">
        <v>0</v>
      </c>
    </row>
    <row r="5852" spans="1:5" x14ac:dyDescent="0.3">
      <c r="A5852" t="s">
        <v>5842</v>
      </c>
      <c r="B5852" t="s">
        <v>12119</v>
      </c>
      <c r="C5852" s="57">
        <v>83280</v>
      </c>
      <c r="D5852" s="58">
        <v>0</v>
      </c>
      <c r="E5852" s="58">
        <v>0</v>
      </c>
    </row>
    <row r="5853" spans="1:5" x14ac:dyDescent="0.3">
      <c r="A5853" t="s">
        <v>5843</v>
      </c>
      <c r="B5853" t="s">
        <v>12120</v>
      </c>
      <c r="C5853" s="57">
        <v>24597</v>
      </c>
      <c r="D5853" s="58">
        <v>0</v>
      </c>
      <c r="E5853" s="58">
        <v>0</v>
      </c>
    </row>
    <row r="5854" spans="1:5" x14ac:dyDescent="0.3">
      <c r="A5854" t="s">
        <v>5844</v>
      </c>
      <c r="B5854" t="s">
        <v>12121</v>
      </c>
      <c r="C5854" s="57">
        <v>74154</v>
      </c>
      <c r="D5854" s="58">
        <v>0</v>
      </c>
      <c r="E5854" s="58">
        <v>0</v>
      </c>
    </row>
    <row r="5855" spans="1:5" x14ac:dyDescent="0.3">
      <c r="A5855" t="s">
        <v>5845</v>
      </c>
      <c r="B5855" t="s">
        <v>12122</v>
      </c>
      <c r="C5855" s="57">
        <v>41692</v>
      </c>
      <c r="D5855" s="58">
        <v>0</v>
      </c>
      <c r="E5855" s="58">
        <v>0</v>
      </c>
    </row>
    <row r="5856" spans="1:5" x14ac:dyDescent="0.3">
      <c r="A5856" t="s">
        <v>5846</v>
      </c>
      <c r="B5856" t="s">
        <v>12123</v>
      </c>
      <c r="C5856" s="57">
        <v>45917</v>
      </c>
      <c r="D5856" s="58">
        <v>0</v>
      </c>
      <c r="E5856" s="58">
        <v>0</v>
      </c>
    </row>
    <row r="5857" spans="1:5" x14ac:dyDescent="0.3">
      <c r="A5857" t="s">
        <v>5847</v>
      </c>
      <c r="B5857" t="s">
        <v>12124</v>
      </c>
      <c r="C5857" s="57">
        <v>41226</v>
      </c>
      <c r="D5857" s="58">
        <v>10248.3966</v>
      </c>
      <c r="E5857" s="58">
        <v>0</v>
      </c>
    </row>
    <row r="5858" spans="1:5" x14ac:dyDescent="0.3">
      <c r="A5858" t="s">
        <v>5848</v>
      </c>
      <c r="B5858" t="s">
        <v>12124</v>
      </c>
      <c r="C5858" s="57">
        <v>41226</v>
      </c>
      <c r="D5858" s="58">
        <v>13664.5288</v>
      </c>
      <c r="E5858" s="58">
        <v>0</v>
      </c>
    </row>
    <row r="5859" spans="1:5" x14ac:dyDescent="0.3">
      <c r="A5859" t="s">
        <v>5849</v>
      </c>
      <c r="B5859" t="s">
        <v>12125</v>
      </c>
      <c r="C5859" s="57">
        <v>41154</v>
      </c>
      <c r="D5859" s="58">
        <v>0</v>
      </c>
      <c r="E5859" s="58">
        <v>0</v>
      </c>
    </row>
    <row r="5860" spans="1:5" x14ac:dyDescent="0.3">
      <c r="A5860" t="s">
        <v>5850</v>
      </c>
      <c r="B5860" t="s">
        <v>12125</v>
      </c>
      <c r="C5860" s="57">
        <v>41154</v>
      </c>
      <c r="D5860" s="58">
        <v>0</v>
      </c>
      <c r="E5860" s="58">
        <v>0</v>
      </c>
    </row>
    <row r="5861" spans="1:5" x14ac:dyDescent="0.3">
      <c r="A5861" t="s">
        <v>5851</v>
      </c>
      <c r="B5861" t="s">
        <v>12126</v>
      </c>
      <c r="C5861" s="57">
        <v>38001</v>
      </c>
      <c r="D5861" s="58">
        <v>0</v>
      </c>
      <c r="E5861" s="58">
        <v>0</v>
      </c>
    </row>
    <row r="5862" spans="1:5" x14ac:dyDescent="0.3">
      <c r="A5862" t="s">
        <v>5852</v>
      </c>
      <c r="B5862" t="s">
        <v>12127</v>
      </c>
      <c r="C5862" s="57">
        <v>41461</v>
      </c>
      <c r="D5862" s="58">
        <v>0</v>
      </c>
      <c r="E5862" s="58">
        <v>0</v>
      </c>
    </row>
    <row r="5863" spans="1:5" x14ac:dyDescent="0.3">
      <c r="A5863" t="s">
        <v>5853</v>
      </c>
      <c r="B5863" t="s">
        <v>12128</v>
      </c>
      <c r="C5863" s="57">
        <v>42567</v>
      </c>
      <c r="D5863" s="58">
        <v>0</v>
      </c>
      <c r="E5863" s="58">
        <v>0</v>
      </c>
    </row>
    <row r="5864" spans="1:5" x14ac:dyDescent="0.3">
      <c r="A5864" t="s">
        <v>5854</v>
      </c>
      <c r="B5864" t="s">
        <v>12129</v>
      </c>
      <c r="C5864" s="57">
        <v>41481</v>
      </c>
      <c r="D5864" s="58">
        <v>58172.262400000007</v>
      </c>
      <c r="E5864" s="58">
        <v>43350.225474232713</v>
      </c>
    </row>
    <row r="5865" spans="1:5" x14ac:dyDescent="0.3">
      <c r="A5865" t="s">
        <v>5855</v>
      </c>
      <c r="B5865" t="s">
        <v>12130</v>
      </c>
      <c r="C5865" s="57">
        <v>41662</v>
      </c>
      <c r="D5865" s="58">
        <v>0</v>
      </c>
      <c r="E5865" s="58">
        <v>0</v>
      </c>
    </row>
    <row r="5866" spans="1:5" x14ac:dyDescent="0.3">
      <c r="A5866" t="s">
        <v>5856</v>
      </c>
      <c r="B5866" t="s">
        <v>12131</v>
      </c>
      <c r="C5866" s="57">
        <v>41400</v>
      </c>
      <c r="D5866" s="58">
        <v>0</v>
      </c>
      <c r="E5866" s="58">
        <v>5368.0513829331885</v>
      </c>
    </row>
    <row r="5867" spans="1:5" x14ac:dyDescent="0.3">
      <c r="A5867" t="s">
        <v>5857</v>
      </c>
      <c r="B5867" t="s">
        <v>12132</v>
      </c>
      <c r="C5867" s="57">
        <v>45000</v>
      </c>
      <c r="D5867" s="58">
        <v>19220.940600000002</v>
      </c>
      <c r="E5867" s="58">
        <v>99121.454052707006</v>
      </c>
    </row>
    <row r="5868" spans="1:5" x14ac:dyDescent="0.3">
      <c r="A5868" t="s">
        <v>5858</v>
      </c>
      <c r="B5868" t="s">
        <v>12133</v>
      </c>
      <c r="C5868" s="57">
        <v>41803</v>
      </c>
      <c r="D5868" s="58">
        <v>0</v>
      </c>
      <c r="E5868" s="58">
        <v>0</v>
      </c>
    </row>
    <row r="5869" spans="1:5" x14ac:dyDescent="0.3">
      <c r="A5869" t="s">
        <v>5859</v>
      </c>
      <c r="B5869" t="s">
        <v>12134</v>
      </c>
      <c r="C5869" s="57">
        <v>24195</v>
      </c>
      <c r="D5869" s="58">
        <v>0</v>
      </c>
      <c r="E5869" s="58">
        <v>0</v>
      </c>
    </row>
    <row r="5870" spans="1:5" x14ac:dyDescent="0.3">
      <c r="A5870" t="s">
        <v>5860</v>
      </c>
      <c r="B5870" t="s">
        <v>12135</v>
      </c>
      <c r="C5870" s="57">
        <v>97917</v>
      </c>
      <c r="D5870" s="58">
        <v>0</v>
      </c>
      <c r="E5870" s="58">
        <v>41423.891245907405</v>
      </c>
    </row>
    <row r="5871" spans="1:5" x14ac:dyDescent="0.3">
      <c r="A5871" t="s">
        <v>5861</v>
      </c>
      <c r="B5871" t="s">
        <v>12136</v>
      </c>
      <c r="C5871" s="57">
        <v>48101</v>
      </c>
      <c r="D5871" s="58">
        <v>0</v>
      </c>
      <c r="E5871" s="58">
        <v>4273.8935412444152</v>
      </c>
    </row>
    <row r="5872" spans="1:5" x14ac:dyDescent="0.3">
      <c r="A5872" t="s">
        <v>5862</v>
      </c>
      <c r="B5872" t="s">
        <v>12137</v>
      </c>
      <c r="C5872" s="57">
        <v>41611</v>
      </c>
      <c r="D5872" s="58">
        <v>0</v>
      </c>
      <c r="E5872" s="58">
        <v>19977.37017055232</v>
      </c>
    </row>
    <row r="5873" spans="1:5" x14ac:dyDescent="0.3">
      <c r="A5873" t="s">
        <v>5863</v>
      </c>
      <c r="B5873" t="s">
        <v>12138</v>
      </c>
      <c r="C5873" s="57">
        <v>41460</v>
      </c>
      <c r="D5873" s="58">
        <v>0</v>
      </c>
      <c r="E5873" s="58">
        <v>0</v>
      </c>
    </row>
    <row r="5874" spans="1:5" x14ac:dyDescent="0.3">
      <c r="A5874" t="s">
        <v>5864</v>
      </c>
      <c r="B5874" t="s">
        <v>12139</v>
      </c>
      <c r="C5874" s="57">
        <v>42558</v>
      </c>
      <c r="D5874" s="58">
        <v>0</v>
      </c>
      <c r="E5874" s="58">
        <v>6888.5712004912984</v>
      </c>
    </row>
    <row r="5875" spans="1:5" x14ac:dyDescent="0.3">
      <c r="A5875" t="s">
        <v>5865</v>
      </c>
      <c r="B5875" t="s">
        <v>12140</v>
      </c>
      <c r="C5875" s="57">
        <v>30835</v>
      </c>
      <c r="D5875" s="58">
        <v>0</v>
      </c>
      <c r="E5875" s="58">
        <v>0</v>
      </c>
    </row>
    <row r="5876" spans="1:5" x14ac:dyDescent="0.3">
      <c r="A5876" t="s">
        <v>5866</v>
      </c>
      <c r="B5876" t="s">
        <v>12141</v>
      </c>
      <c r="C5876" s="57">
        <v>30847</v>
      </c>
      <c r="D5876" s="58">
        <v>20284</v>
      </c>
      <c r="E5876" s="58">
        <v>8619.7035603463082</v>
      </c>
    </row>
    <row r="5877" spans="1:5" x14ac:dyDescent="0.3">
      <c r="A5877" t="s">
        <v>5867</v>
      </c>
      <c r="B5877" t="s">
        <v>12141</v>
      </c>
      <c r="C5877" s="57">
        <v>30847</v>
      </c>
      <c r="D5877" s="58">
        <v>0</v>
      </c>
      <c r="E5877" s="58">
        <v>0</v>
      </c>
    </row>
    <row r="5878" spans="1:5" x14ac:dyDescent="0.3">
      <c r="A5878" t="s">
        <v>5868</v>
      </c>
      <c r="B5878" t="s">
        <v>12142</v>
      </c>
      <c r="C5878" s="57">
        <v>41000</v>
      </c>
      <c r="D5878" s="58">
        <v>0</v>
      </c>
      <c r="E5878" s="58">
        <v>0</v>
      </c>
    </row>
    <row r="5879" spans="1:5" x14ac:dyDescent="0.3">
      <c r="A5879" t="s">
        <v>5869</v>
      </c>
      <c r="B5879" t="s">
        <v>12143</v>
      </c>
      <c r="C5879" s="57">
        <v>41226</v>
      </c>
      <c r="D5879" s="58">
        <v>0</v>
      </c>
      <c r="E5879" s="58">
        <v>0</v>
      </c>
    </row>
    <row r="5880" spans="1:5" x14ac:dyDescent="0.3">
      <c r="A5880" t="s">
        <v>5870</v>
      </c>
      <c r="B5880" t="s">
        <v>12144</v>
      </c>
      <c r="C5880" s="57">
        <v>40888</v>
      </c>
      <c r="D5880" s="58">
        <v>0</v>
      </c>
      <c r="E5880" s="58">
        <v>0</v>
      </c>
    </row>
    <row r="5881" spans="1:5" x14ac:dyDescent="0.3">
      <c r="A5881" t="s">
        <v>5871</v>
      </c>
      <c r="B5881" t="s">
        <v>12145</v>
      </c>
      <c r="C5881" s="57">
        <v>41478</v>
      </c>
      <c r="D5881" s="58">
        <v>0</v>
      </c>
      <c r="E5881" s="58">
        <v>37083.218118081044</v>
      </c>
    </row>
    <row r="5882" spans="1:5" x14ac:dyDescent="0.3">
      <c r="A5882" t="s">
        <v>5872</v>
      </c>
      <c r="B5882" t="s">
        <v>12146</v>
      </c>
      <c r="C5882" s="57">
        <v>41595</v>
      </c>
      <c r="D5882" s="58">
        <v>0</v>
      </c>
      <c r="E5882" s="58">
        <v>0</v>
      </c>
    </row>
    <row r="5883" spans="1:5" x14ac:dyDescent="0.3">
      <c r="A5883" t="s">
        <v>5873</v>
      </c>
      <c r="B5883" t="s">
        <v>12147</v>
      </c>
      <c r="C5883" s="57">
        <v>30849</v>
      </c>
      <c r="D5883" s="58">
        <v>0</v>
      </c>
      <c r="E5883" s="58">
        <v>0</v>
      </c>
    </row>
    <row r="5884" spans="1:5" x14ac:dyDescent="0.3">
      <c r="A5884" t="s">
        <v>5874</v>
      </c>
      <c r="B5884" t="s">
        <v>12148</v>
      </c>
      <c r="C5884" s="57">
        <v>41676</v>
      </c>
      <c r="D5884" s="58">
        <v>12908</v>
      </c>
      <c r="E5884" s="58">
        <v>72476.399006511361</v>
      </c>
    </row>
    <row r="5885" spans="1:5" x14ac:dyDescent="0.3">
      <c r="A5885" t="s">
        <v>5875</v>
      </c>
      <c r="B5885" t="s">
        <v>12149</v>
      </c>
      <c r="C5885" s="57">
        <v>40114</v>
      </c>
      <c r="D5885" s="58">
        <v>16135.158600000001</v>
      </c>
      <c r="E5885" s="58">
        <v>93856.140495284504</v>
      </c>
    </row>
    <row r="5886" spans="1:5" x14ac:dyDescent="0.3">
      <c r="A5886" t="s">
        <v>5876</v>
      </c>
      <c r="B5886" t="s">
        <v>12150</v>
      </c>
      <c r="C5886" s="57">
        <v>41496</v>
      </c>
      <c r="D5886" s="58">
        <v>0</v>
      </c>
      <c r="E5886" s="58">
        <v>0</v>
      </c>
    </row>
    <row r="5887" spans="1:5" x14ac:dyDescent="0.3">
      <c r="A5887" t="s">
        <v>5877</v>
      </c>
      <c r="B5887" t="s">
        <v>12151</v>
      </c>
      <c r="C5887" s="57">
        <v>41138</v>
      </c>
      <c r="D5887" s="58">
        <v>0</v>
      </c>
      <c r="E5887" s="58">
        <v>0</v>
      </c>
    </row>
    <row r="5888" spans="1:5" x14ac:dyDescent="0.3">
      <c r="A5888" t="s">
        <v>5878</v>
      </c>
      <c r="B5888" t="s">
        <v>12152</v>
      </c>
      <c r="C5888" s="57">
        <v>40950</v>
      </c>
      <c r="D5888" s="58">
        <v>0</v>
      </c>
      <c r="E5888" s="58">
        <v>17778.780704623699</v>
      </c>
    </row>
    <row r="5889" spans="1:5" x14ac:dyDescent="0.3">
      <c r="A5889" t="s">
        <v>5879</v>
      </c>
      <c r="B5889" t="s">
        <v>12153</v>
      </c>
      <c r="C5889" s="57">
        <v>41857</v>
      </c>
      <c r="D5889" s="58">
        <v>0</v>
      </c>
      <c r="E5889" s="58">
        <v>0</v>
      </c>
    </row>
    <row r="5890" spans="1:5" x14ac:dyDescent="0.3">
      <c r="A5890" t="s">
        <v>5880</v>
      </c>
      <c r="B5890" t="s">
        <v>12154</v>
      </c>
      <c r="C5890" s="57">
        <v>30709</v>
      </c>
      <c r="D5890" s="58">
        <v>247076.2916</v>
      </c>
      <c r="E5890" s="58">
        <v>279118.12434742373</v>
      </c>
    </row>
    <row r="5891" spans="1:5" x14ac:dyDescent="0.3">
      <c r="A5891" t="s">
        <v>5881</v>
      </c>
      <c r="B5891" t="s">
        <v>12154</v>
      </c>
      <c r="C5891" s="57">
        <v>30709</v>
      </c>
      <c r="D5891" s="58">
        <v>0</v>
      </c>
      <c r="E5891" s="58">
        <v>101032.37760720571</v>
      </c>
    </row>
    <row r="5892" spans="1:5" x14ac:dyDescent="0.3">
      <c r="A5892" t="s">
        <v>5882</v>
      </c>
      <c r="B5892" t="s">
        <v>12155</v>
      </c>
      <c r="C5892" s="57">
        <v>79874</v>
      </c>
      <c r="D5892" s="58">
        <v>0</v>
      </c>
      <c r="E5892" s="58">
        <v>0</v>
      </c>
    </row>
    <row r="5893" spans="1:5" x14ac:dyDescent="0.3">
      <c r="A5893" t="s">
        <v>5883</v>
      </c>
      <c r="B5893" t="s">
        <v>12156</v>
      </c>
      <c r="C5893" s="57">
        <v>41857</v>
      </c>
      <c r="D5893" s="58">
        <v>55320</v>
      </c>
      <c r="E5893" s="58">
        <v>60296.829792219876</v>
      </c>
    </row>
    <row r="5894" spans="1:5" x14ac:dyDescent="0.3">
      <c r="A5894" t="s">
        <v>5884</v>
      </c>
      <c r="B5894" t="s">
        <v>12157</v>
      </c>
      <c r="C5894" s="57">
        <v>30853</v>
      </c>
      <c r="D5894" s="58">
        <v>0</v>
      </c>
      <c r="E5894" s="58">
        <v>0</v>
      </c>
    </row>
    <row r="5895" spans="1:5" x14ac:dyDescent="0.3">
      <c r="A5895" t="s">
        <v>5885</v>
      </c>
      <c r="B5895" t="s">
        <v>12158</v>
      </c>
      <c r="C5895" s="57">
        <v>41324</v>
      </c>
      <c r="D5895" s="58">
        <v>0</v>
      </c>
      <c r="E5895" s="58">
        <v>0</v>
      </c>
    </row>
    <row r="5896" spans="1:5" x14ac:dyDescent="0.3">
      <c r="A5896" t="s">
        <v>5886</v>
      </c>
      <c r="B5896" t="s">
        <v>12159</v>
      </c>
      <c r="C5896" s="57">
        <v>41538</v>
      </c>
      <c r="D5896" s="58">
        <v>0</v>
      </c>
      <c r="E5896" s="58">
        <v>0</v>
      </c>
    </row>
    <row r="5897" spans="1:5" x14ac:dyDescent="0.3">
      <c r="A5897" t="s">
        <v>5887</v>
      </c>
      <c r="B5897" t="s">
        <v>12160</v>
      </c>
      <c r="C5897" s="57">
        <v>40272</v>
      </c>
      <c r="D5897" s="58">
        <v>1126875.2368000001</v>
      </c>
      <c r="E5897" s="58">
        <v>1117438.2329494953</v>
      </c>
    </row>
    <row r="5898" spans="1:5" x14ac:dyDescent="0.3">
      <c r="A5898" t="s">
        <v>5888</v>
      </c>
      <c r="B5898" t="s">
        <v>12161</v>
      </c>
      <c r="C5898" s="57">
        <v>30731</v>
      </c>
      <c r="D5898" s="58">
        <v>1009362.8757</v>
      </c>
      <c r="E5898" s="58">
        <v>911854.70721134287</v>
      </c>
    </row>
    <row r="5899" spans="1:5" x14ac:dyDescent="0.3">
      <c r="A5899" t="s">
        <v>5889</v>
      </c>
      <c r="B5899" t="s">
        <v>12162</v>
      </c>
      <c r="C5899" s="57">
        <v>41624</v>
      </c>
      <c r="D5899" s="58">
        <v>0</v>
      </c>
      <c r="E5899" s="58">
        <v>0</v>
      </c>
    </row>
    <row r="5900" spans="1:5" x14ac:dyDescent="0.3">
      <c r="A5900" t="s">
        <v>5890</v>
      </c>
      <c r="B5900" t="s">
        <v>12163</v>
      </c>
      <c r="C5900" s="57">
        <v>77235</v>
      </c>
      <c r="D5900" s="58">
        <v>0</v>
      </c>
      <c r="E5900" s="58">
        <v>0</v>
      </c>
    </row>
    <row r="5901" spans="1:5" x14ac:dyDescent="0.3">
      <c r="A5901" t="s">
        <v>5891</v>
      </c>
      <c r="B5901" t="s">
        <v>12164</v>
      </c>
      <c r="C5901" s="57">
        <v>30883</v>
      </c>
      <c r="D5901" s="58">
        <v>711884.66359999997</v>
      </c>
      <c r="E5901" s="58">
        <v>427692.430709698</v>
      </c>
    </row>
    <row r="5902" spans="1:5" x14ac:dyDescent="0.3">
      <c r="A5902" t="s">
        <v>5892</v>
      </c>
      <c r="B5902" t="s">
        <v>12165</v>
      </c>
      <c r="C5902" s="57">
        <v>42514</v>
      </c>
      <c r="D5902" s="58">
        <v>0</v>
      </c>
      <c r="E5902" s="58">
        <v>0</v>
      </c>
    </row>
    <row r="5903" spans="1:5" x14ac:dyDescent="0.3">
      <c r="A5903" t="s">
        <v>5893</v>
      </c>
      <c r="B5903" t="s">
        <v>12166</v>
      </c>
      <c r="C5903" s="57">
        <v>41518</v>
      </c>
      <c r="D5903" s="58">
        <v>0</v>
      </c>
      <c r="E5903" s="58">
        <v>56243.822575823433</v>
      </c>
    </row>
    <row r="5904" spans="1:5" x14ac:dyDescent="0.3">
      <c r="A5904" t="s">
        <v>5894</v>
      </c>
      <c r="B5904" t="s">
        <v>12167</v>
      </c>
      <c r="C5904" s="57">
        <v>41869</v>
      </c>
      <c r="D5904" s="58">
        <v>0</v>
      </c>
      <c r="E5904" s="58">
        <v>0</v>
      </c>
    </row>
    <row r="5905" spans="1:5" x14ac:dyDescent="0.3">
      <c r="A5905" t="s">
        <v>5895</v>
      </c>
      <c r="B5905" t="s">
        <v>12168</v>
      </c>
      <c r="C5905" s="57">
        <v>83864</v>
      </c>
      <c r="D5905" s="58">
        <v>0</v>
      </c>
      <c r="E5905" s="58">
        <v>0</v>
      </c>
    </row>
    <row r="5906" spans="1:5" x14ac:dyDescent="0.3">
      <c r="A5906" t="s">
        <v>5896</v>
      </c>
      <c r="B5906" t="s">
        <v>12169</v>
      </c>
      <c r="C5906" s="57">
        <v>41514</v>
      </c>
      <c r="D5906" s="58">
        <v>0</v>
      </c>
      <c r="E5906" s="58">
        <v>0</v>
      </c>
    </row>
    <row r="5907" spans="1:5" x14ac:dyDescent="0.3">
      <c r="A5907" t="s">
        <v>5897</v>
      </c>
      <c r="B5907" t="s">
        <v>12170</v>
      </c>
      <c r="C5907" s="57">
        <v>71488</v>
      </c>
      <c r="D5907" s="58">
        <v>0</v>
      </c>
      <c r="E5907" s="58">
        <v>0</v>
      </c>
    </row>
    <row r="5908" spans="1:5" x14ac:dyDescent="0.3">
      <c r="A5908" t="s">
        <v>5898</v>
      </c>
      <c r="B5908" t="s">
        <v>12171</v>
      </c>
      <c r="C5908" s="57">
        <v>30010</v>
      </c>
      <c r="D5908" s="58">
        <v>0</v>
      </c>
      <c r="E5908" s="58">
        <v>0</v>
      </c>
    </row>
    <row r="5909" spans="1:5" x14ac:dyDescent="0.3">
      <c r="A5909" t="s">
        <v>5899</v>
      </c>
      <c r="B5909" t="s">
        <v>12172</v>
      </c>
      <c r="C5909" s="57">
        <v>41023</v>
      </c>
      <c r="D5909" s="58">
        <v>0</v>
      </c>
      <c r="E5909" s="58">
        <v>0</v>
      </c>
    </row>
    <row r="5910" spans="1:5" x14ac:dyDescent="0.3">
      <c r="A5910" t="s">
        <v>5900</v>
      </c>
      <c r="B5910" t="s">
        <v>12173</v>
      </c>
      <c r="C5910" s="57">
        <v>49960</v>
      </c>
      <c r="D5910" s="58">
        <v>0</v>
      </c>
      <c r="E5910" s="58">
        <v>0</v>
      </c>
    </row>
    <row r="5911" spans="1:5" x14ac:dyDescent="0.3">
      <c r="A5911" t="s">
        <v>5901</v>
      </c>
      <c r="B5911" t="s">
        <v>12174</v>
      </c>
      <c r="C5911" s="57">
        <v>83149</v>
      </c>
      <c r="D5911" s="58">
        <v>0</v>
      </c>
      <c r="E5911" s="58">
        <v>0</v>
      </c>
    </row>
    <row r="5912" spans="1:5" x14ac:dyDescent="0.3">
      <c r="A5912" t="s">
        <v>5902</v>
      </c>
      <c r="B5912" t="s">
        <v>12175</v>
      </c>
      <c r="C5912" s="57">
        <v>31237</v>
      </c>
      <c r="D5912" s="58">
        <v>0</v>
      </c>
      <c r="E5912" s="58">
        <v>0</v>
      </c>
    </row>
    <row r="5913" spans="1:5" x14ac:dyDescent="0.3">
      <c r="A5913" t="s">
        <v>5903</v>
      </c>
      <c r="B5913" t="s">
        <v>12176</v>
      </c>
      <c r="C5913" s="57">
        <v>42587</v>
      </c>
      <c r="D5913" s="58">
        <v>0</v>
      </c>
      <c r="E5913" s="58">
        <v>0</v>
      </c>
    </row>
    <row r="5914" spans="1:5" x14ac:dyDescent="0.3">
      <c r="A5914" t="s">
        <v>5904</v>
      </c>
      <c r="B5914" t="s">
        <v>12177</v>
      </c>
      <c r="C5914" s="57">
        <v>42587</v>
      </c>
      <c r="D5914" s="58">
        <v>0</v>
      </c>
      <c r="E5914" s="58">
        <v>0</v>
      </c>
    </row>
    <row r="5915" spans="1:5" x14ac:dyDescent="0.3">
      <c r="A5915" t="s">
        <v>5905</v>
      </c>
      <c r="B5915" t="s">
        <v>12178</v>
      </c>
      <c r="C5915" s="57">
        <v>41674</v>
      </c>
      <c r="D5915" s="58">
        <v>0</v>
      </c>
      <c r="E5915" s="58">
        <v>74808.54764560386</v>
      </c>
    </row>
    <row r="5916" spans="1:5" x14ac:dyDescent="0.3">
      <c r="A5916" t="s">
        <v>5906</v>
      </c>
      <c r="B5916" t="s">
        <v>12179</v>
      </c>
      <c r="C5916" s="57">
        <v>41772</v>
      </c>
      <c r="D5916" s="58">
        <v>0</v>
      </c>
      <c r="E5916" s="58">
        <v>0</v>
      </c>
    </row>
    <row r="5917" spans="1:5" x14ac:dyDescent="0.3">
      <c r="A5917" t="s">
        <v>5907</v>
      </c>
      <c r="B5917" t="s">
        <v>12180</v>
      </c>
      <c r="C5917" s="57">
        <v>41248</v>
      </c>
      <c r="D5917" s="58">
        <v>11064</v>
      </c>
      <c r="E5917" s="58">
        <v>0</v>
      </c>
    </row>
    <row r="5918" spans="1:5" x14ac:dyDescent="0.3">
      <c r="A5918" t="s">
        <v>5908</v>
      </c>
      <c r="B5918" t="s">
        <v>12181</v>
      </c>
      <c r="C5918" s="57">
        <v>13622</v>
      </c>
      <c r="D5918" s="58">
        <v>0</v>
      </c>
      <c r="E5918" s="58">
        <v>0</v>
      </c>
    </row>
    <row r="5919" spans="1:5" x14ac:dyDescent="0.3">
      <c r="A5919" t="s">
        <v>5909</v>
      </c>
      <c r="B5919" t="s">
        <v>12182</v>
      </c>
      <c r="C5919" s="57">
        <v>42683</v>
      </c>
      <c r="D5919" s="58">
        <v>0</v>
      </c>
      <c r="E5919" s="58">
        <v>0</v>
      </c>
    </row>
    <row r="5920" spans="1:5" x14ac:dyDescent="0.3">
      <c r="A5920" t="s">
        <v>5910</v>
      </c>
      <c r="B5920" t="s">
        <v>12183</v>
      </c>
      <c r="C5920" s="57">
        <v>42683</v>
      </c>
      <c r="D5920" s="58">
        <v>0</v>
      </c>
      <c r="E5920" s="58">
        <v>0</v>
      </c>
    </row>
    <row r="5921" spans="1:5" x14ac:dyDescent="0.3">
      <c r="A5921" t="s">
        <v>5911</v>
      </c>
      <c r="B5921" t="s">
        <v>12184</v>
      </c>
      <c r="C5921" s="57">
        <v>79016</v>
      </c>
      <c r="D5921" s="58">
        <v>0</v>
      </c>
      <c r="E5921" s="58">
        <v>0</v>
      </c>
    </row>
    <row r="5922" spans="1:5" x14ac:dyDescent="0.3">
      <c r="A5922" t="s">
        <v>5912</v>
      </c>
      <c r="B5922" t="s">
        <v>12185</v>
      </c>
      <c r="C5922" s="57">
        <v>28601</v>
      </c>
      <c r="D5922" s="58">
        <v>0</v>
      </c>
      <c r="E5922" s="58">
        <v>0</v>
      </c>
    </row>
    <row r="5923" spans="1:5" x14ac:dyDescent="0.3">
      <c r="A5923" t="s">
        <v>5913</v>
      </c>
      <c r="B5923" t="s">
        <v>12186</v>
      </c>
      <c r="C5923" s="57">
        <v>40530</v>
      </c>
      <c r="D5923" s="58">
        <v>0</v>
      </c>
      <c r="E5923" s="58">
        <v>0</v>
      </c>
    </row>
    <row r="5924" spans="1:5" x14ac:dyDescent="0.3">
      <c r="A5924" t="s">
        <v>5914</v>
      </c>
      <c r="B5924" t="s">
        <v>12187</v>
      </c>
      <c r="C5924" s="57">
        <v>28601</v>
      </c>
      <c r="D5924" s="58">
        <v>0</v>
      </c>
      <c r="E5924" s="58">
        <v>0</v>
      </c>
    </row>
    <row r="5925" spans="1:5" x14ac:dyDescent="0.3">
      <c r="A5925" t="s">
        <v>5915</v>
      </c>
      <c r="B5925" t="s">
        <v>12188</v>
      </c>
      <c r="C5925" s="57">
        <v>40946</v>
      </c>
      <c r="D5925" s="58">
        <v>0</v>
      </c>
      <c r="E5925" s="58">
        <v>0</v>
      </c>
    </row>
    <row r="5926" spans="1:5" x14ac:dyDescent="0.3">
      <c r="A5926" t="s">
        <v>5916</v>
      </c>
      <c r="B5926" t="s">
        <v>12189</v>
      </c>
      <c r="C5926" s="57">
        <v>41624</v>
      </c>
      <c r="D5926" s="58">
        <v>0</v>
      </c>
      <c r="E5926" s="58">
        <v>0</v>
      </c>
    </row>
    <row r="5927" spans="1:5" x14ac:dyDescent="0.3">
      <c r="A5927" t="s">
        <v>5917</v>
      </c>
      <c r="B5927" t="s">
        <v>12190</v>
      </c>
      <c r="C5927" s="57">
        <v>10249</v>
      </c>
      <c r="D5927" s="58">
        <v>0</v>
      </c>
      <c r="E5927" s="58">
        <v>0</v>
      </c>
    </row>
    <row r="5928" spans="1:5" x14ac:dyDescent="0.3">
      <c r="A5928" t="s">
        <v>5918</v>
      </c>
      <c r="B5928" t="s">
        <v>12191</v>
      </c>
      <c r="C5928" s="57">
        <v>41520</v>
      </c>
      <c r="D5928" s="58">
        <v>117169.3414</v>
      </c>
      <c r="E5928" s="58">
        <v>122930.94511480779</v>
      </c>
    </row>
    <row r="5929" spans="1:5" x14ac:dyDescent="0.3">
      <c r="A5929" t="s">
        <v>5919</v>
      </c>
      <c r="B5929" t="s">
        <v>12192</v>
      </c>
      <c r="C5929" s="57">
        <v>31076</v>
      </c>
      <c r="D5929" s="58">
        <v>269561.47580000001</v>
      </c>
      <c r="E5929" s="58">
        <v>275239.7714343954</v>
      </c>
    </row>
    <row r="5930" spans="1:5" x14ac:dyDescent="0.3">
      <c r="A5930" t="s">
        <v>5920</v>
      </c>
      <c r="B5930" t="s">
        <v>12193</v>
      </c>
      <c r="C5930" s="57">
        <v>65287</v>
      </c>
      <c r="D5930" s="58">
        <v>14273.252800000002</v>
      </c>
      <c r="E5930" s="58">
        <v>0</v>
      </c>
    </row>
    <row r="5931" spans="1:5" x14ac:dyDescent="0.3">
      <c r="A5931" t="s">
        <v>5921</v>
      </c>
      <c r="B5931" t="s">
        <v>12194</v>
      </c>
      <c r="C5931" s="57">
        <v>41814</v>
      </c>
      <c r="D5931" s="58">
        <v>0</v>
      </c>
      <c r="E5931" s="58">
        <v>0</v>
      </c>
    </row>
    <row r="5932" spans="1:5" x14ac:dyDescent="0.3">
      <c r="A5932" t="s">
        <v>5922</v>
      </c>
      <c r="B5932" t="s">
        <v>12195</v>
      </c>
      <c r="C5932" s="57">
        <v>41616</v>
      </c>
      <c r="D5932" s="58">
        <v>0</v>
      </c>
      <c r="E5932" s="58">
        <v>13766.868618431528</v>
      </c>
    </row>
    <row r="5933" spans="1:5" x14ac:dyDescent="0.3">
      <c r="A5933" t="s">
        <v>5923</v>
      </c>
      <c r="B5933" t="s">
        <v>12196</v>
      </c>
      <c r="C5933" s="57">
        <v>42623</v>
      </c>
      <c r="D5933" s="58">
        <v>0</v>
      </c>
      <c r="E5933" s="58">
        <v>0</v>
      </c>
    </row>
    <row r="5934" spans="1:5" x14ac:dyDescent="0.3">
      <c r="A5934" t="s">
        <v>5924</v>
      </c>
      <c r="B5934" t="s">
        <v>12197</v>
      </c>
      <c r="C5934" s="57">
        <v>41012</v>
      </c>
      <c r="D5934" s="58">
        <v>0</v>
      </c>
      <c r="E5934" s="58">
        <v>0</v>
      </c>
    </row>
    <row r="5935" spans="1:5" x14ac:dyDescent="0.3">
      <c r="A5935" t="s">
        <v>5925</v>
      </c>
      <c r="B5935" t="s">
        <v>12198</v>
      </c>
      <c r="C5935" s="57">
        <v>41516</v>
      </c>
      <c r="D5935" s="58">
        <v>88608.253200000006</v>
      </c>
      <c r="E5935" s="58">
        <v>144891.1553177163</v>
      </c>
    </row>
    <row r="5936" spans="1:5" x14ac:dyDescent="0.3">
      <c r="A5936" t="s">
        <v>5926</v>
      </c>
      <c r="B5936" t="s">
        <v>12199</v>
      </c>
      <c r="C5936" s="57">
        <v>40257</v>
      </c>
      <c r="D5936" s="58">
        <v>0</v>
      </c>
      <c r="E5936" s="58">
        <v>0</v>
      </c>
    </row>
    <row r="5937" spans="1:5" x14ac:dyDescent="0.3">
      <c r="A5937" t="s">
        <v>5927</v>
      </c>
      <c r="B5937" t="s">
        <v>12200</v>
      </c>
      <c r="C5937" s="57">
        <v>26158</v>
      </c>
      <c r="D5937" s="58">
        <v>0</v>
      </c>
      <c r="E5937" s="58">
        <v>0</v>
      </c>
    </row>
    <row r="5938" spans="1:5" x14ac:dyDescent="0.3">
      <c r="A5938" t="s">
        <v>5928</v>
      </c>
      <c r="B5938" t="s">
        <v>12201</v>
      </c>
      <c r="C5938" s="57">
        <v>42538</v>
      </c>
      <c r="D5938" s="58">
        <v>0</v>
      </c>
      <c r="E5938" s="58">
        <v>0</v>
      </c>
    </row>
    <row r="5939" spans="1:5" x14ac:dyDescent="0.3">
      <c r="A5939" t="s">
        <v>5929</v>
      </c>
      <c r="B5939" t="s">
        <v>12202</v>
      </c>
      <c r="C5939" s="57">
        <v>97358</v>
      </c>
      <c r="D5939" s="58">
        <v>94659.007300000012</v>
      </c>
      <c r="E5939" s="58">
        <v>58252.347064557289</v>
      </c>
    </row>
    <row r="5940" spans="1:5" x14ac:dyDescent="0.3">
      <c r="A5940" t="s">
        <v>5930</v>
      </c>
      <c r="B5940" t="s">
        <v>12203</v>
      </c>
      <c r="C5940" s="57">
        <v>41860</v>
      </c>
      <c r="D5940" s="58">
        <v>0</v>
      </c>
      <c r="E5940" s="58">
        <v>0</v>
      </c>
    </row>
    <row r="5941" spans="1:5" x14ac:dyDescent="0.3">
      <c r="A5941" t="s">
        <v>5931</v>
      </c>
      <c r="B5941" t="s">
        <v>12204</v>
      </c>
      <c r="C5941" s="57">
        <v>13674</v>
      </c>
      <c r="D5941" s="58">
        <v>0</v>
      </c>
      <c r="E5941" s="58">
        <v>0</v>
      </c>
    </row>
    <row r="5942" spans="1:5" x14ac:dyDescent="0.3">
      <c r="A5942" t="s">
        <v>5932</v>
      </c>
      <c r="B5942" t="s">
        <v>12205</v>
      </c>
      <c r="C5942" s="57">
        <v>41646</v>
      </c>
      <c r="D5942" s="58">
        <v>0</v>
      </c>
      <c r="E5942" s="58">
        <v>0</v>
      </c>
    </row>
    <row r="5943" spans="1:5" x14ac:dyDescent="0.3">
      <c r="A5943" t="s">
        <v>5933</v>
      </c>
      <c r="B5943" t="s">
        <v>12206</v>
      </c>
      <c r="C5943" s="57">
        <v>40020</v>
      </c>
      <c r="D5943" s="58">
        <v>0</v>
      </c>
      <c r="E5943" s="58">
        <v>0</v>
      </c>
    </row>
    <row r="5944" spans="1:5" x14ac:dyDescent="0.3">
      <c r="A5944" t="s">
        <v>5934</v>
      </c>
      <c r="B5944" t="s">
        <v>12207</v>
      </c>
      <c r="C5944" s="57">
        <v>41580</v>
      </c>
      <c r="D5944" s="58">
        <v>0</v>
      </c>
      <c r="E5944" s="58">
        <v>0</v>
      </c>
    </row>
    <row r="5945" spans="1:5" x14ac:dyDescent="0.3">
      <c r="A5945" t="s">
        <v>5935</v>
      </c>
      <c r="B5945" t="s">
        <v>12208</v>
      </c>
      <c r="C5945" s="57">
        <v>41662</v>
      </c>
      <c r="D5945" s="58">
        <v>0</v>
      </c>
      <c r="E5945" s="58">
        <v>0</v>
      </c>
    </row>
    <row r="5946" spans="1:5" x14ac:dyDescent="0.3">
      <c r="A5946" t="s">
        <v>5936</v>
      </c>
      <c r="B5946" t="s">
        <v>12209</v>
      </c>
      <c r="C5946" s="57">
        <v>89155</v>
      </c>
      <c r="D5946" s="58">
        <v>0</v>
      </c>
      <c r="E5946" s="58">
        <v>0</v>
      </c>
    </row>
    <row r="5947" spans="1:5" x14ac:dyDescent="0.3">
      <c r="A5947" t="s">
        <v>5937</v>
      </c>
      <c r="B5947" t="s">
        <v>12210</v>
      </c>
      <c r="C5947" s="57">
        <v>41534</v>
      </c>
      <c r="D5947" s="58">
        <v>0</v>
      </c>
      <c r="E5947" s="58">
        <v>0</v>
      </c>
    </row>
    <row r="5948" spans="1:5" x14ac:dyDescent="0.3">
      <c r="A5948" t="s">
        <v>5938</v>
      </c>
      <c r="B5948" t="s">
        <v>12211</v>
      </c>
      <c r="C5948" s="57">
        <v>41528</v>
      </c>
      <c r="D5948" s="58">
        <v>0</v>
      </c>
      <c r="E5948" s="58">
        <v>0</v>
      </c>
    </row>
    <row r="5949" spans="1:5" x14ac:dyDescent="0.3">
      <c r="A5949" t="s">
        <v>5939</v>
      </c>
      <c r="B5949" t="s">
        <v>12212</v>
      </c>
      <c r="C5949" s="57">
        <v>41792</v>
      </c>
      <c r="D5949" s="58">
        <v>0</v>
      </c>
      <c r="E5949" s="58">
        <v>0</v>
      </c>
    </row>
    <row r="5950" spans="1:5" x14ac:dyDescent="0.3">
      <c r="A5950" t="s">
        <v>5940</v>
      </c>
      <c r="B5950" t="s">
        <v>12213</v>
      </c>
      <c r="C5950" s="57">
        <v>77975</v>
      </c>
      <c r="D5950" s="58">
        <v>0</v>
      </c>
      <c r="E5950" s="58">
        <v>0</v>
      </c>
    </row>
    <row r="5951" spans="1:5" x14ac:dyDescent="0.3">
      <c r="A5951" t="s">
        <v>5941</v>
      </c>
      <c r="B5951" t="s">
        <v>12214</v>
      </c>
      <c r="C5951" s="57">
        <v>41375</v>
      </c>
      <c r="D5951" s="58">
        <v>0</v>
      </c>
      <c r="E5951" s="58">
        <v>0</v>
      </c>
    </row>
    <row r="5952" spans="1:5" x14ac:dyDescent="0.3">
      <c r="A5952" t="s">
        <v>5942</v>
      </c>
      <c r="B5952" t="s">
        <v>12215</v>
      </c>
      <c r="C5952" s="57">
        <v>40753</v>
      </c>
      <c r="D5952" s="58">
        <v>0</v>
      </c>
      <c r="E5952" s="58">
        <v>0</v>
      </c>
    </row>
    <row r="5953" spans="1:5" x14ac:dyDescent="0.3">
      <c r="A5953" t="s">
        <v>5943</v>
      </c>
      <c r="B5953" t="s">
        <v>12216</v>
      </c>
      <c r="C5953" s="57">
        <v>30709</v>
      </c>
      <c r="D5953" s="58">
        <v>125628.7384</v>
      </c>
      <c r="E5953" s="58">
        <v>231833.04015613184</v>
      </c>
    </row>
    <row r="5954" spans="1:5" x14ac:dyDescent="0.3">
      <c r="A5954" t="s">
        <v>5944</v>
      </c>
      <c r="B5954" t="s">
        <v>12217</v>
      </c>
      <c r="C5954" s="57">
        <v>41632</v>
      </c>
      <c r="D5954" s="58">
        <v>0</v>
      </c>
      <c r="E5954" s="58">
        <v>1135.2529718930477</v>
      </c>
    </row>
    <row r="5955" spans="1:5" x14ac:dyDescent="0.3">
      <c r="A5955" t="s">
        <v>5945</v>
      </c>
      <c r="B5955" t="s">
        <v>12218</v>
      </c>
      <c r="C5955" s="57">
        <v>31076</v>
      </c>
      <c r="D5955" s="58">
        <v>165062.3597</v>
      </c>
      <c r="E5955" s="58">
        <v>235906.59493763041</v>
      </c>
    </row>
    <row r="5956" spans="1:5" x14ac:dyDescent="0.3">
      <c r="A5956" t="s">
        <v>5946</v>
      </c>
      <c r="B5956" t="s">
        <v>12219</v>
      </c>
      <c r="C5956" s="57">
        <v>31077</v>
      </c>
      <c r="D5956" s="58">
        <v>20452.372800000001</v>
      </c>
      <c r="E5956" s="58">
        <v>0</v>
      </c>
    </row>
    <row r="5957" spans="1:5" x14ac:dyDescent="0.3">
      <c r="A5957" t="s">
        <v>5947</v>
      </c>
      <c r="B5957" t="s">
        <v>12220</v>
      </c>
      <c r="C5957" s="57">
        <v>31080</v>
      </c>
      <c r="D5957" s="58">
        <v>741145.6736000001</v>
      </c>
      <c r="E5957" s="58">
        <v>535048.32147708617</v>
      </c>
    </row>
    <row r="5958" spans="1:5" x14ac:dyDescent="0.3">
      <c r="A5958" t="s">
        <v>5948</v>
      </c>
      <c r="B5958" t="s">
        <v>12221</v>
      </c>
      <c r="C5958" s="57">
        <v>31088</v>
      </c>
      <c r="D5958" s="58">
        <v>382206.02640000003</v>
      </c>
      <c r="E5958" s="58">
        <v>240416.78547754939</v>
      </c>
    </row>
    <row r="5959" spans="1:5" x14ac:dyDescent="0.3">
      <c r="A5959" t="s">
        <v>5949</v>
      </c>
      <c r="B5959" t="s">
        <v>12222</v>
      </c>
      <c r="C5959" s="57">
        <v>31089</v>
      </c>
      <c r="D5959" s="58">
        <v>0</v>
      </c>
      <c r="E5959" s="58">
        <v>0</v>
      </c>
    </row>
    <row r="5960" spans="1:5" x14ac:dyDescent="0.3">
      <c r="A5960" t="s">
        <v>5950</v>
      </c>
      <c r="B5960" t="s">
        <v>12223</v>
      </c>
      <c r="C5960" s="57">
        <v>31118</v>
      </c>
      <c r="D5960" s="58">
        <v>362657.11200000002</v>
      </c>
      <c r="E5960" s="58">
        <v>351044.87598745292</v>
      </c>
    </row>
    <row r="5961" spans="1:5" x14ac:dyDescent="0.3">
      <c r="A5961" t="s">
        <v>5951</v>
      </c>
      <c r="B5961" t="s">
        <v>12224</v>
      </c>
      <c r="C5961" s="57">
        <v>13674</v>
      </c>
      <c r="D5961" s="58">
        <v>0</v>
      </c>
      <c r="E5961" s="58">
        <v>0</v>
      </c>
    </row>
    <row r="5962" spans="1:5" x14ac:dyDescent="0.3">
      <c r="A5962" t="s">
        <v>5952</v>
      </c>
      <c r="B5962" t="s">
        <v>12225</v>
      </c>
      <c r="C5962" s="57">
        <v>71008</v>
      </c>
      <c r="D5962" s="58">
        <v>29460.6999</v>
      </c>
      <c r="E5962" s="58">
        <v>25689.593268946293</v>
      </c>
    </row>
    <row r="5963" spans="1:5" x14ac:dyDescent="0.3">
      <c r="A5963" t="s">
        <v>5953</v>
      </c>
      <c r="B5963" t="s">
        <v>12226</v>
      </c>
      <c r="C5963" s="57">
        <v>41534</v>
      </c>
      <c r="D5963" s="58">
        <v>5532</v>
      </c>
      <c r="E5963" s="58">
        <v>0</v>
      </c>
    </row>
    <row r="5964" spans="1:5" x14ac:dyDescent="0.3">
      <c r="A5964" t="s">
        <v>5954</v>
      </c>
      <c r="B5964" t="s">
        <v>12227</v>
      </c>
      <c r="C5964" s="57">
        <v>31204</v>
      </c>
      <c r="D5964" s="58">
        <v>0</v>
      </c>
      <c r="E5964" s="58">
        <v>0</v>
      </c>
    </row>
    <row r="5965" spans="1:5" x14ac:dyDescent="0.3">
      <c r="A5965" t="s">
        <v>5955</v>
      </c>
      <c r="B5965" t="s">
        <v>12228</v>
      </c>
      <c r="C5965" s="57">
        <v>41611</v>
      </c>
      <c r="D5965" s="58">
        <v>38724</v>
      </c>
      <c r="E5965" s="58">
        <v>20116.06623499174</v>
      </c>
    </row>
    <row r="5966" spans="1:5" x14ac:dyDescent="0.3">
      <c r="A5966" t="s">
        <v>5956</v>
      </c>
      <c r="B5966" t="s">
        <v>12229</v>
      </c>
      <c r="C5966" s="57">
        <v>41611</v>
      </c>
      <c r="D5966" s="58">
        <v>0</v>
      </c>
      <c r="E5966" s="58">
        <v>0</v>
      </c>
    </row>
    <row r="5967" spans="1:5" x14ac:dyDescent="0.3">
      <c r="A5967" t="s">
        <v>5957</v>
      </c>
      <c r="B5967" t="s">
        <v>12230</v>
      </c>
      <c r="C5967" s="57">
        <v>48101</v>
      </c>
      <c r="D5967" s="58">
        <v>0</v>
      </c>
      <c r="E5967" s="58">
        <v>0</v>
      </c>
    </row>
    <row r="5968" spans="1:5" x14ac:dyDescent="0.3">
      <c r="A5968" t="s">
        <v>5958</v>
      </c>
      <c r="B5968" t="s">
        <v>12231</v>
      </c>
      <c r="C5968" s="57">
        <v>41860</v>
      </c>
      <c r="D5968" s="58">
        <v>0</v>
      </c>
      <c r="E5968" s="58">
        <v>0</v>
      </c>
    </row>
    <row r="5969" spans="1:5" x14ac:dyDescent="0.3">
      <c r="A5969" t="s">
        <v>5959</v>
      </c>
      <c r="B5969" t="s">
        <v>12232</v>
      </c>
      <c r="C5969" s="57">
        <v>40950</v>
      </c>
      <c r="D5969" s="58">
        <v>0</v>
      </c>
      <c r="E5969" s="58">
        <v>0</v>
      </c>
    </row>
    <row r="5970" spans="1:5" x14ac:dyDescent="0.3">
      <c r="A5970" t="s">
        <v>5960</v>
      </c>
      <c r="B5970" t="s">
        <v>12233</v>
      </c>
      <c r="C5970" s="57">
        <v>40114</v>
      </c>
      <c r="D5970" s="58">
        <v>0</v>
      </c>
      <c r="E5970" s="58">
        <v>56521.214704702281</v>
      </c>
    </row>
    <row r="5971" spans="1:5" x14ac:dyDescent="0.3">
      <c r="A5971" t="s">
        <v>5961</v>
      </c>
      <c r="B5971" t="s">
        <v>12234</v>
      </c>
      <c r="C5971" s="57">
        <v>40114</v>
      </c>
      <c r="D5971" s="58">
        <v>0</v>
      </c>
      <c r="E5971" s="58">
        <v>35495.918713940991</v>
      </c>
    </row>
    <row r="5972" spans="1:5" x14ac:dyDescent="0.3">
      <c r="A5972" t="s">
        <v>5962</v>
      </c>
      <c r="B5972" t="s">
        <v>12235</v>
      </c>
      <c r="C5972" s="57">
        <v>41676</v>
      </c>
      <c r="D5972" s="58">
        <v>7428.6494000000002</v>
      </c>
      <c r="E5972" s="58">
        <v>92761.982653595725</v>
      </c>
    </row>
    <row r="5973" spans="1:5" x14ac:dyDescent="0.3">
      <c r="A5973" t="s">
        <v>5963</v>
      </c>
      <c r="B5973" t="s">
        <v>12236</v>
      </c>
      <c r="C5973" s="57">
        <v>41676</v>
      </c>
      <c r="D5973" s="58">
        <v>0</v>
      </c>
      <c r="E5973" s="58">
        <v>22258.149896889481</v>
      </c>
    </row>
    <row r="5974" spans="1:5" x14ac:dyDescent="0.3">
      <c r="A5974" t="s">
        <v>5964</v>
      </c>
      <c r="B5974" t="s">
        <v>12237</v>
      </c>
      <c r="C5974" s="57">
        <v>40862</v>
      </c>
      <c r="D5974" s="58">
        <v>0</v>
      </c>
      <c r="E5974" s="58">
        <v>0</v>
      </c>
    </row>
    <row r="5975" spans="1:5" x14ac:dyDescent="0.3">
      <c r="A5975" t="s">
        <v>5965</v>
      </c>
      <c r="B5975" t="s">
        <v>12238</v>
      </c>
      <c r="C5975" s="57">
        <v>41662</v>
      </c>
      <c r="D5975" s="58">
        <v>0</v>
      </c>
      <c r="E5975" s="58">
        <v>0</v>
      </c>
    </row>
    <row r="5976" spans="1:5" x14ac:dyDescent="0.3">
      <c r="A5976" t="s">
        <v>5966</v>
      </c>
      <c r="B5976" t="s">
        <v>12239</v>
      </c>
      <c r="C5976" s="57">
        <v>41860</v>
      </c>
      <c r="D5976" s="58">
        <v>0</v>
      </c>
      <c r="E5976" s="58">
        <v>0</v>
      </c>
    </row>
    <row r="5977" spans="1:5" x14ac:dyDescent="0.3">
      <c r="A5977" t="s">
        <v>5967</v>
      </c>
      <c r="B5977" t="s">
        <v>12240</v>
      </c>
      <c r="C5977" s="57">
        <v>40378</v>
      </c>
      <c r="D5977" s="58">
        <v>0</v>
      </c>
      <c r="E5977" s="58">
        <v>0</v>
      </c>
    </row>
    <row r="5978" spans="1:5" x14ac:dyDescent="0.3">
      <c r="A5978" t="s">
        <v>5968</v>
      </c>
      <c r="B5978" t="s">
        <v>12241</v>
      </c>
      <c r="C5978" s="57">
        <v>41248</v>
      </c>
      <c r="D5978" s="58">
        <v>0</v>
      </c>
      <c r="E5978" s="58">
        <v>0</v>
      </c>
    </row>
    <row r="5979" spans="1:5" x14ac:dyDescent="0.3">
      <c r="A5979" t="s">
        <v>5969</v>
      </c>
      <c r="B5979" t="s">
        <v>12242</v>
      </c>
      <c r="C5979" s="57">
        <v>40517</v>
      </c>
      <c r="D5979" s="58">
        <v>0</v>
      </c>
      <c r="E5979" s="58">
        <v>0</v>
      </c>
    </row>
    <row r="5980" spans="1:5" x14ac:dyDescent="0.3">
      <c r="A5980" t="s">
        <v>5970</v>
      </c>
      <c r="B5980" t="s">
        <v>12243</v>
      </c>
      <c r="C5980" s="57">
        <v>41778</v>
      </c>
      <c r="D5980" s="58">
        <v>0</v>
      </c>
      <c r="E5980" s="58">
        <v>66096.380042297926</v>
      </c>
    </row>
    <row r="5981" spans="1:5" x14ac:dyDescent="0.3">
      <c r="A5981" t="s">
        <v>5971</v>
      </c>
      <c r="B5981" t="s">
        <v>12244</v>
      </c>
      <c r="C5981" s="57">
        <v>41424</v>
      </c>
      <c r="D5981" s="58">
        <v>0</v>
      </c>
      <c r="E5981" s="58">
        <v>0</v>
      </c>
    </row>
    <row r="5982" spans="1:5" x14ac:dyDescent="0.3">
      <c r="A5982" t="s">
        <v>5972</v>
      </c>
      <c r="B5982" t="s">
        <v>12245</v>
      </c>
      <c r="C5982" s="57">
        <v>41023</v>
      </c>
      <c r="D5982" s="58">
        <v>0</v>
      </c>
      <c r="E5982" s="58">
        <v>108891.82125877295</v>
      </c>
    </row>
    <row r="5983" spans="1:5" x14ac:dyDescent="0.3">
      <c r="A5983" t="s">
        <v>5973</v>
      </c>
      <c r="B5983" t="s">
        <v>12246</v>
      </c>
      <c r="C5983" s="57">
        <v>41223</v>
      </c>
      <c r="D5983" s="58">
        <v>0</v>
      </c>
      <c r="E5983" s="58">
        <v>919.5035383206133</v>
      </c>
    </row>
    <row r="5984" spans="1:5" x14ac:dyDescent="0.3">
      <c r="A5984" t="s">
        <v>5974</v>
      </c>
      <c r="B5984" t="s">
        <v>12247</v>
      </c>
      <c r="C5984" s="57">
        <v>40945</v>
      </c>
      <c r="D5984" s="58">
        <v>0</v>
      </c>
      <c r="E5984" s="58">
        <v>0</v>
      </c>
    </row>
    <row r="5985" spans="1:5" x14ac:dyDescent="0.3">
      <c r="A5985" t="s">
        <v>5975</v>
      </c>
      <c r="B5985" t="s">
        <v>12248</v>
      </c>
      <c r="C5985" s="57">
        <v>41672</v>
      </c>
      <c r="D5985" s="58">
        <v>0</v>
      </c>
      <c r="E5985" s="58">
        <v>0</v>
      </c>
    </row>
    <row r="5986" spans="1:5" x14ac:dyDescent="0.3">
      <c r="A5986" t="s">
        <v>5976</v>
      </c>
      <c r="B5986" t="s">
        <v>12249</v>
      </c>
      <c r="C5986" s="57">
        <v>74049</v>
      </c>
      <c r="D5986" s="58">
        <v>0</v>
      </c>
      <c r="E5986" s="58">
        <v>0</v>
      </c>
    </row>
    <row r="5987" spans="1:5" x14ac:dyDescent="0.3">
      <c r="A5987" t="s">
        <v>5977</v>
      </c>
      <c r="B5987" t="s">
        <v>12250</v>
      </c>
      <c r="C5987" s="57">
        <v>41630</v>
      </c>
      <c r="D5987" s="58">
        <v>0</v>
      </c>
      <c r="E5987" s="58">
        <v>11732.659673320004</v>
      </c>
    </row>
    <row r="5988" spans="1:5" x14ac:dyDescent="0.3">
      <c r="A5988" t="s">
        <v>5978</v>
      </c>
      <c r="B5988" t="s">
        <v>12251</v>
      </c>
      <c r="C5988" s="57">
        <v>40020</v>
      </c>
      <c r="D5988" s="58">
        <v>0</v>
      </c>
      <c r="E5988" s="58">
        <v>0</v>
      </c>
    </row>
    <row r="5989" spans="1:5" x14ac:dyDescent="0.3">
      <c r="A5989" t="s">
        <v>5979</v>
      </c>
      <c r="B5989" t="s">
        <v>12252</v>
      </c>
      <c r="C5989" s="57">
        <v>41869</v>
      </c>
      <c r="D5989" s="58">
        <v>0</v>
      </c>
      <c r="E5989" s="58">
        <v>0</v>
      </c>
    </row>
    <row r="5990" spans="1:5" x14ac:dyDescent="0.3">
      <c r="A5990" t="s">
        <v>5980</v>
      </c>
      <c r="B5990" t="s">
        <v>12253</v>
      </c>
      <c r="C5990" s="57">
        <v>82526</v>
      </c>
      <c r="D5990" s="58">
        <v>0</v>
      </c>
      <c r="E5990" s="58">
        <v>0</v>
      </c>
    </row>
    <row r="5991" spans="1:5" x14ac:dyDescent="0.3">
      <c r="A5991" t="s">
        <v>5981</v>
      </c>
      <c r="B5991" t="s">
        <v>12254</v>
      </c>
      <c r="C5991" s="57">
        <v>42558</v>
      </c>
      <c r="D5991" s="58">
        <v>0</v>
      </c>
      <c r="E5991" s="58">
        <v>0</v>
      </c>
    </row>
    <row r="5992" spans="1:5" x14ac:dyDescent="0.3">
      <c r="A5992" t="s">
        <v>5982</v>
      </c>
      <c r="B5992" t="s">
        <v>12255</v>
      </c>
      <c r="C5992" s="57">
        <v>41579</v>
      </c>
      <c r="D5992" s="58">
        <v>32270.290199999999</v>
      </c>
      <c r="E5992" s="58">
        <v>92392.126481757266</v>
      </c>
    </row>
    <row r="5993" spans="1:5" x14ac:dyDescent="0.3">
      <c r="A5993" t="s">
        <v>5983</v>
      </c>
      <c r="B5993" t="s">
        <v>12256</v>
      </c>
      <c r="C5993" s="57">
        <v>38001</v>
      </c>
      <c r="D5993" s="58">
        <v>0</v>
      </c>
      <c r="E5993" s="58">
        <v>0</v>
      </c>
    </row>
    <row r="5994" spans="1:5" x14ac:dyDescent="0.3">
      <c r="A5994" t="s">
        <v>5984</v>
      </c>
      <c r="B5994" t="s">
        <v>12257</v>
      </c>
      <c r="C5994" s="57">
        <v>32177</v>
      </c>
      <c r="D5994" s="58">
        <v>0</v>
      </c>
      <c r="E5994" s="58">
        <v>0</v>
      </c>
    </row>
    <row r="5995" spans="1:5" x14ac:dyDescent="0.3">
      <c r="A5995" t="s">
        <v>5985</v>
      </c>
      <c r="B5995" t="s">
        <v>12258</v>
      </c>
      <c r="C5995" s="57">
        <v>13674</v>
      </c>
      <c r="D5995" s="58">
        <v>0</v>
      </c>
      <c r="E5995" s="58">
        <v>0</v>
      </c>
    </row>
    <row r="5996" spans="1:5" x14ac:dyDescent="0.3">
      <c r="A5996" t="s">
        <v>5986</v>
      </c>
      <c r="B5996" t="s">
        <v>12259</v>
      </c>
      <c r="C5996" s="57">
        <v>61284</v>
      </c>
      <c r="D5996" s="58">
        <v>0</v>
      </c>
      <c r="E5996" s="58">
        <v>0</v>
      </c>
    </row>
    <row r="5997" spans="1:5" x14ac:dyDescent="0.3">
      <c r="A5997" t="s">
        <v>5987</v>
      </c>
      <c r="B5997" t="s">
        <v>12260</v>
      </c>
      <c r="C5997" s="57">
        <v>41390</v>
      </c>
      <c r="D5997" s="58">
        <v>0</v>
      </c>
      <c r="E5997" s="58">
        <v>0</v>
      </c>
    </row>
    <row r="5998" spans="1:5" x14ac:dyDescent="0.3">
      <c r="A5998" t="s">
        <v>5988</v>
      </c>
      <c r="B5998" t="s">
        <v>12261</v>
      </c>
      <c r="C5998" s="57">
        <v>40377</v>
      </c>
      <c r="D5998" s="58">
        <v>0</v>
      </c>
      <c r="E5998" s="58">
        <v>0</v>
      </c>
    </row>
    <row r="5999" spans="1:5" x14ac:dyDescent="0.3">
      <c r="A5999" t="s">
        <v>5989</v>
      </c>
      <c r="B5999" t="s">
        <v>12262</v>
      </c>
      <c r="C5999" s="57">
        <v>40377</v>
      </c>
      <c r="D5999" s="58">
        <v>0</v>
      </c>
      <c r="E5999" s="58">
        <v>0</v>
      </c>
    </row>
    <row r="6000" spans="1:5" x14ac:dyDescent="0.3">
      <c r="A6000" t="s">
        <v>5990</v>
      </c>
      <c r="B6000" t="s">
        <v>12263</v>
      </c>
      <c r="C6000" s="57">
        <v>41398</v>
      </c>
      <c r="D6000" s="58">
        <v>0</v>
      </c>
      <c r="E6000" s="58">
        <v>0</v>
      </c>
    </row>
    <row r="6001" spans="1:5" x14ac:dyDescent="0.3">
      <c r="A6001" t="s">
        <v>5991</v>
      </c>
      <c r="B6001" t="s">
        <v>12264</v>
      </c>
      <c r="C6001" s="57">
        <v>29810</v>
      </c>
      <c r="D6001" s="58">
        <v>9220</v>
      </c>
      <c r="E6001" s="58">
        <v>0</v>
      </c>
    </row>
    <row r="6002" spans="1:5" x14ac:dyDescent="0.3">
      <c r="A6002" t="s">
        <v>5992</v>
      </c>
      <c r="B6002" t="s">
        <v>12265</v>
      </c>
      <c r="C6002" s="57">
        <v>83280</v>
      </c>
      <c r="D6002" s="58">
        <v>31348</v>
      </c>
      <c r="E6002" s="58">
        <v>0</v>
      </c>
    </row>
    <row r="6003" spans="1:5" x14ac:dyDescent="0.3">
      <c r="A6003" t="s">
        <v>5993</v>
      </c>
      <c r="B6003" t="s">
        <v>12266</v>
      </c>
      <c r="C6003" s="57">
        <v>40048</v>
      </c>
      <c r="D6003" s="58">
        <v>3456.0282999999999</v>
      </c>
      <c r="E6003" s="58">
        <v>49391.209614260879</v>
      </c>
    </row>
    <row r="6004" spans="1:5" x14ac:dyDescent="0.3">
      <c r="A6004" t="s">
        <v>5994</v>
      </c>
      <c r="B6004" t="s">
        <v>12267</v>
      </c>
      <c r="C6004" s="57">
        <v>41781</v>
      </c>
      <c r="D6004" s="58">
        <v>29504</v>
      </c>
      <c r="E6004" s="58">
        <v>0</v>
      </c>
    </row>
    <row r="6005" spans="1:5" x14ac:dyDescent="0.3">
      <c r="A6005" t="s">
        <v>5995</v>
      </c>
      <c r="B6005" t="s">
        <v>12268</v>
      </c>
      <c r="C6005" s="57">
        <v>43487</v>
      </c>
      <c r="D6005" s="58">
        <v>0</v>
      </c>
      <c r="E6005" s="58">
        <v>0</v>
      </c>
    </row>
    <row r="6006" spans="1:5" x14ac:dyDescent="0.3">
      <c r="A6006" t="s">
        <v>5996</v>
      </c>
      <c r="B6006" t="s">
        <v>12269</v>
      </c>
      <c r="C6006" s="57">
        <v>41860</v>
      </c>
      <c r="D6006" s="58">
        <v>0</v>
      </c>
      <c r="E6006" s="58">
        <v>4664.2972781850103</v>
      </c>
    </row>
    <row r="6007" spans="1:5" x14ac:dyDescent="0.3">
      <c r="A6007" t="s">
        <v>5997</v>
      </c>
      <c r="B6007" t="s">
        <v>12270</v>
      </c>
      <c r="C6007" s="57">
        <v>31189</v>
      </c>
      <c r="D6007" s="58">
        <v>0</v>
      </c>
      <c r="E6007" s="58">
        <v>0</v>
      </c>
    </row>
    <row r="6008" spans="1:5" x14ac:dyDescent="0.3">
      <c r="A6008" t="s">
        <v>5998</v>
      </c>
      <c r="B6008" t="s">
        <v>12271</v>
      </c>
      <c r="C6008" s="57">
        <v>43227</v>
      </c>
      <c r="D6008" s="58">
        <v>0</v>
      </c>
      <c r="E6008" s="58">
        <v>0</v>
      </c>
    </row>
    <row r="6009" spans="1:5" x14ac:dyDescent="0.3">
      <c r="A6009" t="s">
        <v>5999</v>
      </c>
      <c r="B6009" t="s">
        <v>12272</v>
      </c>
      <c r="C6009" s="57">
        <v>41803</v>
      </c>
      <c r="D6009" s="58">
        <v>7376</v>
      </c>
      <c r="E6009" s="58">
        <v>0</v>
      </c>
    </row>
    <row r="6010" spans="1:5" x14ac:dyDescent="0.3">
      <c r="A6010" t="s">
        <v>6000</v>
      </c>
      <c r="B6010" t="s">
        <v>12273</v>
      </c>
      <c r="C6010" s="57">
        <v>10249</v>
      </c>
      <c r="D6010" s="58">
        <v>11064</v>
      </c>
      <c r="E6010" s="58">
        <v>11701.8383256668</v>
      </c>
    </row>
    <row r="6011" spans="1:5" x14ac:dyDescent="0.3">
      <c r="A6011" t="s">
        <v>6001</v>
      </c>
      <c r="B6011" t="s">
        <v>12274</v>
      </c>
      <c r="C6011" s="57">
        <v>42669</v>
      </c>
      <c r="D6011" s="58">
        <v>138183.36439999999</v>
      </c>
      <c r="E6011" s="58">
        <v>22504.720678115122</v>
      </c>
    </row>
    <row r="6012" spans="1:5" x14ac:dyDescent="0.3">
      <c r="A6012" t="s">
        <v>6002</v>
      </c>
      <c r="B6012" t="s">
        <v>12275</v>
      </c>
      <c r="C6012" s="57">
        <v>41514</v>
      </c>
      <c r="D6012" s="58">
        <v>0</v>
      </c>
      <c r="E6012" s="58">
        <v>18081.857289880219</v>
      </c>
    </row>
    <row r="6013" spans="1:5" x14ac:dyDescent="0.3">
      <c r="A6013" t="s">
        <v>6003</v>
      </c>
      <c r="B6013" t="s">
        <v>12276</v>
      </c>
      <c r="C6013" s="57">
        <v>40077</v>
      </c>
      <c r="D6013" s="58">
        <v>320451.78979999997</v>
      </c>
      <c r="E6013" s="58">
        <v>395622.81847653823</v>
      </c>
    </row>
    <row r="6014" spans="1:5" x14ac:dyDescent="0.3">
      <c r="A6014" t="s">
        <v>6004</v>
      </c>
      <c r="B6014" t="s">
        <v>12276</v>
      </c>
      <c r="C6014" s="57">
        <v>40077</v>
      </c>
      <c r="D6014" s="58">
        <v>271963.63280000002</v>
      </c>
      <c r="E6014" s="58">
        <v>97996.474863365031</v>
      </c>
    </row>
    <row r="6015" spans="1:5" x14ac:dyDescent="0.3">
      <c r="A6015" t="s">
        <v>6005</v>
      </c>
      <c r="B6015" t="s">
        <v>12276</v>
      </c>
      <c r="C6015" s="57">
        <v>40077</v>
      </c>
      <c r="D6015" s="58">
        <v>677471.92500000005</v>
      </c>
      <c r="E6015" s="58">
        <v>311162.05212420574</v>
      </c>
    </row>
    <row r="6016" spans="1:5" x14ac:dyDescent="0.3">
      <c r="A6016" t="s">
        <v>6006</v>
      </c>
      <c r="B6016" t="s">
        <v>12277</v>
      </c>
      <c r="C6016" s="57">
        <v>41863</v>
      </c>
      <c r="D6016" s="58">
        <v>487853.71350000001</v>
      </c>
      <c r="E6016" s="58">
        <v>276395.57197139057</v>
      </c>
    </row>
    <row r="6017" spans="1:5" x14ac:dyDescent="0.3">
      <c r="A6017" t="s">
        <v>6007</v>
      </c>
      <c r="B6017" t="s">
        <v>12278</v>
      </c>
      <c r="C6017" s="57">
        <v>41820</v>
      </c>
      <c r="D6017" s="58">
        <v>435822.77519999997</v>
      </c>
      <c r="E6017" s="58">
        <v>192818.35091844996</v>
      </c>
    </row>
    <row r="6018" spans="1:5" x14ac:dyDescent="0.3">
      <c r="A6018" t="s">
        <v>6008</v>
      </c>
      <c r="B6018" t="s">
        <v>12279</v>
      </c>
      <c r="C6018" s="57">
        <v>41646</v>
      </c>
      <c r="D6018" s="58">
        <v>0</v>
      </c>
      <c r="E6018" s="58">
        <v>0</v>
      </c>
    </row>
    <row r="6019" spans="1:5" x14ac:dyDescent="0.3">
      <c r="A6019" t="s">
        <v>6009</v>
      </c>
      <c r="B6019" t="s">
        <v>12280</v>
      </c>
      <c r="C6019" s="57">
        <v>31076</v>
      </c>
      <c r="D6019" s="58">
        <v>236652.94960000002</v>
      </c>
      <c r="E6019" s="58">
        <v>189314.99106853566</v>
      </c>
    </row>
    <row r="6020" spans="1:5" x14ac:dyDescent="0.3">
      <c r="A6020" t="s">
        <v>6010</v>
      </c>
      <c r="B6020" t="s">
        <v>12281</v>
      </c>
      <c r="C6020" s="57">
        <v>31076</v>
      </c>
      <c r="D6020" s="58">
        <v>212650.11259999999</v>
      </c>
      <c r="E6020" s="58">
        <v>211449.8555748123</v>
      </c>
    </row>
    <row r="6021" spans="1:5" x14ac:dyDescent="0.3">
      <c r="A6021" t="s">
        <v>6011</v>
      </c>
      <c r="B6021" t="s">
        <v>12282</v>
      </c>
      <c r="C6021" s="57">
        <v>31076</v>
      </c>
      <c r="D6021" s="58">
        <v>216978.6488</v>
      </c>
      <c r="E6021" s="58">
        <v>211013.21981639191</v>
      </c>
    </row>
    <row r="6022" spans="1:5" x14ac:dyDescent="0.3">
      <c r="A6022" t="s">
        <v>6012</v>
      </c>
      <c r="B6022" t="s">
        <v>12283</v>
      </c>
      <c r="C6022" s="57">
        <v>24715</v>
      </c>
      <c r="D6022" s="58">
        <v>0</v>
      </c>
      <c r="E6022" s="58">
        <v>0</v>
      </c>
    </row>
    <row r="6023" spans="1:5" x14ac:dyDescent="0.3">
      <c r="A6023" t="s">
        <v>6013</v>
      </c>
      <c r="B6023" t="s">
        <v>12284</v>
      </c>
      <c r="C6023" s="57">
        <v>42623</v>
      </c>
      <c r="D6023" s="58">
        <v>0</v>
      </c>
      <c r="E6023" s="58">
        <v>0</v>
      </c>
    </row>
    <row r="6024" spans="1:5" x14ac:dyDescent="0.3">
      <c r="A6024" t="s">
        <v>6014</v>
      </c>
      <c r="B6024" t="s">
        <v>12285</v>
      </c>
      <c r="C6024" s="57">
        <v>40934</v>
      </c>
      <c r="D6024" s="58">
        <v>0</v>
      </c>
      <c r="E6024" s="58">
        <v>0</v>
      </c>
    </row>
    <row r="6025" spans="1:5" x14ac:dyDescent="0.3">
      <c r="A6025" t="s">
        <v>6015</v>
      </c>
      <c r="B6025" t="s">
        <v>12286</v>
      </c>
      <c r="C6025" s="57">
        <v>41516</v>
      </c>
      <c r="D6025" s="58">
        <v>46100</v>
      </c>
      <c r="E6025" s="58">
        <v>97359.500345198787</v>
      </c>
    </row>
    <row r="6026" spans="1:5" x14ac:dyDescent="0.3">
      <c r="A6026" t="s">
        <v>6016</v>
      </c>
      <c r="B6026" t="s">
        <v>12287</v>
      </c>
      <c r="C6026" s="57">
        <v>40894</v>
      </c>
      <c r="D6026" s="58">
        <v>0</v>
      </c>
      <c r="E6026" s="58">
        <v>0</v>
      </c>
    </row>
    <row r="6027" spans="1:5" x14ac:dyDescent="0.3">
      <c r="A6027" t="s">
        <v>6017</v>
      </c>
      <c r="B6027" t="s">
        <v>12288</v>
      </c>
      <c r="C6027" s="57">
        <v>77235</v>
      </c>
      <c r="D6027" s="58">
        <v>0</v>
      </c>
      <c r="E6027" s="58">
        <v>42975.232411118719</v>
      </c>
    </row>
    <row r="6028" spans="1:5" x14ac:dyDescent="0.3">
      <c r="A6028" t="s">
        <v>6018</v>
      </c>
      <c r="B6028" t="s">
        <v>12289</v>
      </c>
      <c r="C6028" s="57">
        <v>41676</v>
      </c>
      <c r="D6028" s="58">
        <v>17654.424499999997</v>
      </c>
      <c r="E6028" s="58">
        <v>156608.4043172097</v>
      </c>
    </row>
    <row r="6029" spans="1:5" x14ac:dyDescent="0.3">
      <c r="A6029" t="s">
        <v>6019</v>
      </c>
      <c r="B6029" t="s">
        <v>12290</v>
      </c>
      <c r="C6029" s="57">
        <v>42719</v>
      </c>
      <c r="D6029" s="58">
        <v>0</v>
      </c>
      <c r="E6029" s="58">
        <v>0</v>
      </c>
    </row>
    <row r="6030" spans="1:5" x14ac:dyDescent="0.3">
      <c r="A6030" t="s">
        <v>6020</v>
      </c>
      <c r="B6030" t="s">
        <v>12291</v>
      </c>
      <c r="C6030" s="57">
        <v>40400</v>
      </c>
      <c r="D6030" s="58">
        <v>525697.25199999998</v>
      </c>
      <c r="E6030" s="58">
        <v>568941.53011306049</v>
      </c>
    </row>
    <row r="6031" spans="1:5" x14ac:dyDescent="0.3">
      <c r="A6031" t="s">
        <v>6021</v>
      </c>
      <c r="B6031" t="s">
        <v>12291</v>
      </c>
      <c r="C6031" s="57">
        <v>40400</v>
      </c>
      <c r="D6031" s="58">
        <v>378724.54399999999</v>
      </c>
      <c r="E6031" s="58">
        <v>434180.32439069764</v>
      </c>
    </row>
    <row r="6032" spans="1:5" x14ac:dyDescent="0.3">
      <c r="A6032" t="s">
        <v>6022</v>
      </c>
      <c r="B6032" t="s">
        <v>12291</v>
      </c>
      <c r="C6032" s="57">
        <v>40400</v>
      </c>
      <c r="D6032" s="58">
        <v>26230.063999999998</v>
      </c>
      <c r="E6032" s="58">
        <v>102804.60509726498</v>
      </c>
    </row>
    <row r="6033" spans="1:5" x14ac:dyDescent="0.3">
      <c r="A6033" t="s">
        <v>6023</v>
      </c>
      <c r="B6033" t="s">
        <v>12292</v>
      </c>
      <c r="C6033" s="57">
        <v>41191</v>
      </c>
      <c r="D6033" s="58">
        <v>0</v>
      </c>
      <c r="E6033" s="58">
        <v>0</v>
      </c>
    </row>
    <row r="6034" spans="1:5" x14ac:dyDescent="0.3">
      <c r="A6034" t="s">
        <v>6024</v>
      </c>
      <c r="B6034" t="s">
        <v>12293</v>
      </c>
      <c r="C6034" s="57">
        <v>73919</v>
      </c>
      <c r="D6034" s="58">
        <v>0</v>
      </c>
      <c r="E6034" s="58">
        <v>0</v>
      </c>
    </row>
    <row r="6035" spans="1:5" x14ac:dyDescent="0.3">
      <c r="A6035" t="s">
        <v>6025</v>
      </c>
      <c r="B6035" t="s">
        <v>12294</v>
      </c>
      <c r="C6035" s="57">
        <v>27910</v>
      </c>
      <c r="D6035" s="58">
        <v>0</v>
      </c>
      <c r="E6035" s="58">
        <v>0</v>
      </c>
    </row>
    <row r="6036" spans="1:5" x14ac:dyDescent="0.3">
      <c r="A6036" t="s">
        <v>6026</v>
      </c>
      <c r="B6036" t="s">
        <v>12295</v>
      </c>
      <c r="C6036" s="57">
        <v>42669</v>
      </c>
      <c r="D6036" s="58">
        <v>58945.494400000003</v>
      </c>
      <c r="E6036" s="58">
        <v>50428.861651918771</v>
      </c>
    </row>
    <row r="6037" spans="1:5" x14ac:dyDescent="0.3">
      <c r="A6037" t="s">
        <v>6027</v>
      </c>
      <c r="B6037" t="s">
        <v>12296</v>
      </c>
      <c r="C6037" s="57">
        <v>41471</v>
      </c>
      <c r="D6037" s="58">
        <v>0</v>
      </c>
      <c r="E6037" s="58">
        <v>0</v>
      </c>
    </row>
    <row r="6038" spans="1:5" x14ac:dyDescent="0.3">
      <c r="A6038" t="s">
        <v>6028</v>
      </c>
      <c r="B6038" t="s">
        <v>12297</v>
      </c>
      <c r="C6038" s="57">
        <v>13674</v>
      </c>
      <c r="D6038" s="58">
        <v>28770.252800000002</v>
      </c>
      <c r="E6038" s="58">
        <v>83099.490164315983</v>
      </c>
    </row>
    <row r="6039" spans="1:5" x14ac:dyDescent="0.3">
      <c r="A6039" t="s">
        <v>6029</v>
      </c>
      <c r="B6039" t="s">
        <v>12298</v>
      </c>
      <c r="C6039" s="57">
        <v>40278</v>
      </c>
      <c r="D6039" s="58">
        <v>0</v>
      </c>
      <c r="E6039" s="58">
        <v>0</v>
      </c>
    </row>
    <row r="6040" spans="1:5" x14ac:dyDescent="0.3">
      <c r="A6040" t="s">
        <v>6030</v>
      </c>
      <c r="B6040" t="s">
        <v>12299</v>
      </c>
      <c r="C6040" s="57">
        <v>40278</v>
      </c>
      <c r="D6040" s="58">
        <v>0</v>
      </c>
      <c r="E6040" s="58">
        <v>0</v>
      </c>
    </row>
    <row r="6041" spans="1:5" x14ac:dyDescent="0.3">
      <c r="A6041" t="s">
        <v>6031</v>
      </c>
      <c r="B6041" t="s">
        <v>12300</v>
      </c>
      <c r="C6041" s="57">
        <v>40586</v>
      </c>
      <c r="D6041" s="58">
        <v>9220</v>
      </c>
      <c r="E6041" s="58">
        <v>0</v>
      </c>
    </row>
    <row r="6042" spans="1:5" x14ac:dyDescent="0.3">
      <c r="A6042" t="s">
        <v>6032</v>
      </c>
      <c r="B6042" t="s">
        <v>12301</v>
      </c>
      <c r="C6042" s="57">
        <v>42669</v>
      </c>
      <c r="D6042" s="58">
        <v>0</v>
      </c>
      <c r="E6042" s="58">
        <v>0</v>
      </c>
    </row>
    <row r="6043" spans="1:5" x14ac:dyDescent="0.3">
      <c r="A6043" t="s">
        <v>6033</v>
      </c>
      <c r="B6043" t="s">
        <v>12302</v>
      </c>
      <c r="C6043" s="57">
        <v>41775</v>
      </c>
      <c r="D6043" s="58">
        <v>71916</v>
      </c>
      <c r="E6043" s="58">
        <v>208922.5050672495</v>
      </c>
    </row>
    <row r="6044" spans="1:5" x14ac:dyDescent="0.3">
      <c r="A6044" t="s">
        <v>6034</v>
      </c>
      <c r="B6044" t="s">
        <v>12303</v>
      </c>
      <c r="C6044" s="57">
        <v>41775</v>
      </c>
      <c r="D6044" s="58">
        <v>0</v>
      </c>
      <c r="E6044" s="58">
        <v>65418.31039392743</v>
      </c>
    </row>
    <row r="6045" spans="1:5" x14ac:dyDescent="0.3">
      <c r="A6045" t="s">
        <v>6035</v>
      </c>
      <c r="B6045" t="s">
        <v>12304</v>
      </c>
      <c r="C6045" s="57">
        <v>24597</v>
      </c>
      <c r="D6045" s="58">
        <v>33192</v>
      </c>
      <c r="E6045" s="58">
        <v>3195.1463733822425</v>
      </c>
    </row>
    <row r="6046" spans="1:5" x14ac:dyDescent="0.3">
      <c r="A6046" t="s">
        <v>6036</v>
      </c>
      <c r="B6046" t="s">
        <v>12305</v>
      </c>
      <c r="C6046" s="57">
        <v>74531</v>
      </c>
      <c r="D6046" s="58">
        <v>0</v>
      </c>
      <c r="E6046" s="58">
        <v>0</v>
      </c>
    </row>
    <row r="6047" spans="1:5" x14ac:dyDescent="0.3">
      <c r="A6047" t="s">
        <v>6037</v>
      </c>
      <c r="B6047" t="s">
        <v>12306</v>
      </c>
      <c r="C6047" s="57">
        <v>40269</v>
      </c>
      <c r="D6047" s="58">
        <v>459584.62400000001</v>
      </c>
      <c r="E6047" s="58">
        <v>546765.57047657971</v>
      </c>
    </row>
    <row r="6048" spans="1:5" x14ac:dyDescent="0.3">
      <c r="A6048" t="s">
        <v>6038</v>
      </c>
      <c r="B6048" t="s">
        <v>12307</v>
      </c>
      <c r="C6048" s="57">
        <v>31657</v>
      </c>
      <c r="D6048" s="58">
        <v>0</v>
      </c>
      <c r="E6048" s="58">
        <v>0</v>
      </c>
    </row>
    <row r="6049" spans="1:5" x14ac:dyDescent="0.3">
      <c r="A6049" t="s">
        <v>6039</v>
      </c>
      <c r="B6049" t="s">
        <v>12308</v>
      </c>
      <c r="C6049" s="57">
        <v>77456</v>
      </c>
      <c r="D6049" s="58">
        <v>11064</v>
      </c>
      <c r="E6049" s="58">
        <v>0</v>
      </c>
    </row>
    <row r="6050" spans="1:5" x14ac:dyDescent="0.3">
      <c r="A6050" t="s">
        <v>6040</v>
      </c>
      <c r="B6050" t="s">
        <v>12309</v>
      </c>
      <c r="C6050" s="57">
        <v>40281</v>
      </c>
      <c r="D6050" s="58">
        <v>0</v>
      </c>
      <c r="E6050" s="58">
        <v>0</v>
      </c>
    </row>
    <row r="6051" spans="1:5" x14ac:dyDescent="0.3">
      <c r="A6051" t="s">
        <v>6041</v>
      </c>
      <c r="B6051" t="s">
        <v>12310</v>
      </c>
      <c r="C6051" s="57">
        <v>41863</v>
      </c>
      <c r="D6051" s="58">
        <v>458499.68840000004</v>
      </c>
      <c r="E6051" s="58">
        <v>299532.1302763964</v>
      </c>
    </row>
    <row r="6052" spans="1:5" x14ac:dyDescent="0.3">
      <c r="A6052" t="s">
        <v>6042</v>
      </c>
      <c r="B6052" t="s">
        <v>12311</v>
      </c>
      <c r="C6052" s="57">
        <v>40284</v>
      </c>
      <c r="D6052" s="58">
        <v>0</v>
      </c>
      <c r="E6052" s="58">
        <v>0</v>
      </c>
    </row>
    <row r="6053" spans="1:5" x14ac:dyDescent="0.3">
      <c r="A6053" t="s">
        <v>6043</v>
      </c>
      <c r="B6053" t="s">
        <v>12312</v>
      </c>
      <c r="C6053" s="57">
        <v>41296</v>
      </c>
      <c r="D6053" s="58">
        <v>0</v>
      </c>
      <c r="E6053" s="58">
        <v>0</v>
      </c>
    </row>
    <row r="6054" spans="1:5" x14ac:dyDescent="0.3">
      <c r="A6054" t="s">
        <v>6044</v>
      </c>
      <c r="B6054" t="s">
        <v>12313</v>
      </c>
      <c r="C6054" s="57">
        <v>41296</v>
      </c>
      <c r="D6054" s="58">
        <v>0</v>
      </c>
      <c r="E6054" s="58">
        <v>0</v>
      </c>
    </row>
    <row r="6055" spans="1:5" x14ac:dyDescent="0.3">
      <c r="A6055" t="s">
        <v>6045</v>
      </c>
      <c r="B6055" t="s">
        <v>12314</v>
      </c>
      <c r="C6055" s="57">
        <v>41646</v>
      </c>
      <c r="D6055" s="58">
        <v>0</v>
      </c>
      <c r="E6055" s="58">
        <v>0</v>
      </c>
    </row>
    <row r="6056" spans="1:5" x14ac:dyDescent="0.3">
      <c r="A6056" t="s">
        <v>6046</v>
      </c>
      <c r="B6056" t="s">
        <v>12315</v>
      </c>
      <c r="C6056" s="57">
        <v>40945</v>
      </c>
      <c r="D6056" s="58">
        <v>0</v>
      </c>
      <c r="E6056" s="58">
        <v>0</v>
      </c>
    </row>
    <row r="6057" spans="1:5" x14ac:dyDescent="0.3">
      <c r="A6057" t="s">
        <v>6047</v>
      </c>
      <c r="B6057" t="s">
        <v>12316</v>
      </c>
      <c r="C6057" s="57">
        <v>41337</v>
      </c>
      <c r="D6057" s="58">
        <v>0</v>
      </c>
      <c r="E6057" s="58">
        <v>0</v>
      </c>
    </row>
    <row r="6058" spans="1:5" x14ac:dyDescent="0.3">
      <c r="A6058" t="s">
        <v>6048</v>
      </c>
      <c r="B6058" t="s">
        <v>12317</v>
      </c>
      <c r="C6058" s="57">
        <v>83579</v>
      </c>
      <c r="D6058" s="58">
        <v>0</v>
      </c>
      <c r="E6058" s="58">
        <v>0</v>
      </c>
    </row>
    <row r="6059" spans="1:5" x14ac:dyDescent="0.3">
      <c r="A6059" t="s">
        <v>6049</v>
      </c>
      <c r="B6059" t="s">
        <v>12318</v>
      </c>
      <c r="C6059" s="57">
        <v>61960</v>
      </c>
      <c r="D6059" s="58">
        <v>0</v>
      </c>
      <c r="E6059" s="58">
        <v>0</v>
      </c>
    </row>
    <row r="6060" spans="1:5" x14ac:dyDescent="0.3">
      <c r="A6060" t="s">
        <v>6050</v>
      </c>
      <c r="B6060" t="s">
        <v>12319</v>
      </c>
      <c r="C6060" s="57">
        <v>41863</v>
      </c>
      <c r="D6060" s="58">
        <v>335121.07799999998</v>
      </c>
      <c r="E6060" s="58">
        <v>225828.01425503241</v>
      </c>
    </row>
    <row r="6061" spans="1:5" x14ac:dyDescent="0.3">
      <c r="A6061" t="s">
        <v>6051</v>
      </c>
      <c r="B6061" t="s">
        <v>12320</v>
      </c>
      <c r="C6061" s="57">
        <v>41228</v>
      </c>
      <c r="D6061" s="58">
        <v>64823.124000000003</v>
      </c>
      <c r="E6061" s="58">
        <v>53033.265528614589</v>
      </c>
    </row>
    <row r="6062" spans="1:5" x14ac:dyDescent="0.3">
      <c r="A6062" t="s">
        <v>6052</v>
      </c>
      <c r="B6062" t="s">
        <v>12321</v>
      </c>
      <c r="C6062" s="57">
        <v>40294</v>
      </c>
      <c r="D6062" s="58">
        <v>154605.06899999999</v>
      </c>
      <c r="E6062" s="58">
        <v>518019.5268986905</v>
      </c>
    </row>
    <row r="6063" spans="1:5" x14ac:dyDescent="0.3">
      <c r="A6063" t="s">
        <v>6053</v>
      </c>
      <c r="B6063" t="s">
        <v>12322</v>
      </c>
      <c r="C6063" s="57">
        <v>40586</v>
      </c>
      <c r="D6063" s="58">
        <v>1844</v>
      </c>
      <c r="E6063" s="58">
        <v>0</v>
      </c>
    </row>
    <row r="6064" spans="1:5" x14ac:dyDescent="0.3">
      <c r="A6064" t="s">
        <v>6054</v>
      </c>
      <c r="B6064" t="s">
        <v>12323</v>
      </c>
      <c r="C6064" s="57">
        <v>31076</v>
      </c>
      <c r="D6064" s="58">
        <v>118635.98860000001</v>
      </c>
      <c r="E6064" s="58">
        <v>197703.53452148291</v>
      </c>
    </row>
    <row r="6065" spans="1:5" x14ac:dyDescent="0.3">
      <c r="A6065" t="s">
        <v>6055</v>
      </c>
      <c r="B6065" t="s">
        <v>12324</v>
      </c>
      <c r="C6065" s="57">
        <v>40945</v>
      </c>
      <c r="D6065" s="58">
        <v>0</v>
      </c>
      <c r="E6065" s="58">
        <v>0</v>
      </c>
    </row>
    <row r="6066" spans="1:5" x14ac:dyDescent="0.3">
      <c r="A6066" t="s">
        <v>6056</v>
      </c>
      <c r="B6066" t="s">
        <v>12325</v>
      </c>
      <c r="C6066" s="57">
        <v>41191</v>
      </c>
      <c r="D6066" s="58">
        <v>0</v>
      </c>
      <c r="E6066" s="58">
        <v>0</v>
      </c>
    </row>
    <row r="6067" spans="1:5" x14ac:dyDescent="0.3">
      <c r="A6067" t="s">
        <v>6057</v>
      </c>
      <c r="B6067" t="s">
        <v>12326</v>
      </c>
      <c r="C6067" s="57">
        <v>40307</v>
      </c>
      <c r="D6067" s="58">
        <v>146473.99100000001</v>
      </c>
      <c r="E6067" s="58">
        <v>206379.74388586011</v>
      </c>
    </row>
    <row r="6068" spans="1:5" x14ac:dyDescent="0.3">
      <c r="A6068" t="s">
        <v>6058</v>
      </c>
      <c r="B6068" t="s">
        <v>12327</v>
      </c>
      <c r="C6068" s="57">
        <v>40950</v>
      </c>
      <c r="D6068" s="58">
        <v>0</v>
      </c>
      <c r="E6068" s="58">
        <v>59783.140664666462</v>
      </c>
    </row>
    <row r="6069" spans="1:5" x14ac:dyDescent="0.3">
      <c r="A6069" t="s">
        <v>6059</v>
      </c>
      <c r="B6069" t="s">
        <v>12328</v>
      </c>
      <c r="C6069" s="57">
        <v>70002</v>
      </c>
      <c r="D6069" s="58">
        <v>0</v>
      </c>
      <c r="E6069" s="58">
        <v>0</v>
      </c>
    </row>
    <row r="6070" spans="1:5" x14ac:dyDescent="0.3">
      <c r="A6070" t="s">
        <v>6060</v>
      </c>
      <c r="B6070" t="s">
        <v>12329</v>
      </c>
      <c r="C6070" s="57">
        <v>41527</v>
      </c>
      <c r="D6070" s="58">
        <v>0</v>
      </c>
      <c r="E6070" s="58">
        <v>0</v>
      </c>
    </row>
    <row r="6071" spans="1:5" x14ac:dyDescent="0.3">
      <c r="A6071" t="s">
        <v>6061</v>
      </c>
      <c r="B6071" t="s">
        <v>12330</v>
      </c>
      <c r="C6071" s="57">
        <v>41286</v>
      </c>
      <c r="D6071" s="58">
        <v>0</v>
      </c>
      <c r="E6071" s="58">
        <v>0</v>
      </c>
    </row>
    <row r="6072" spans="1:5" x14ac:dyDescent="0.3">
      <c r="A6072" t="s">
        <v>6062</v>
      </c>
      <c r="B6072" t="s">
        <v>12331</v>
      </c>
      <c r="C6072" s="57">
        <v>31076</v>
      </c>
      <c r="D6072" s="58">
        <v>104298.1908</v>
      </c>
      <c r="E6072" s="58">
        <v>229783.42053719368</v>
      </c>
    </row>
    <row r="6073" spans="1:5" x14ac:dyDescent="0.3">
      <c r="A6073" t="s">
        <v>6063</v>
      </c>
      <c r="B6073" t="s">
        <v>12332</v>
      </c>
      <c r="C6073" s="57">
        <v>40389</v>
      </c>
      <c r="D6073" s="58">
        <v>470424.8003</v>
      </c>
      <c r="E6073" s="58">
        <v>288744.65859777469</v>
      </c>
    </row>
    <row r="6074" spans="1:5" x14ac:dyDescent="0.3">
      <c r="A6074" t="s">
        <v>6064</v>
      </c>
      <c r="B6074" t="s">
        <v>12333</v>
      </c>
      <c r="C6074" s="57">
        <v>40390</v>
      </c>
      <c r="D6074" s="58">
        <v>376622.99840000004</v>
      </c>
      <c r="E6074" s="58">
        <v>471207.03670474776</v>
      </c>
    </row>
    <row r="6075" spans="1:5" x14ac:dyDescent="0.3">
      <c r="A6075" t="s">
        <v>6065</v>
      </c>
      <c r="B6075" t="s">
        <v>12334</v>
      </c>
      <c r="C6075" s="57">
        <v>40189</v>
      </c>
      <c r="D6075" s="58">
        <v>652155.52080000006</v>
      </c>
      <c r="E6075" s="58">
        <v>600302.25135019654</v>
      </c>
    </row>
    <row r="6076" spans="1:5" x14ac:dyDescent="0.3">
      <c r="A6076" t="s">
        <v>6066</v>
      </c>
      <c r="B6076" t="s">
        <v>12335</v>
      </c>
      <c r="C6076" s="57">
        <v>41676</v>
      </c>
      <c r="D6076" s="58">
        <v>117590.4295</v>
      </c>
      <c r="E6076" s="58">
        <v>121436.10975362736</v>
      </c>
    </row>
    <row r="6077" spans="1:5" x14ac:dyDescent="0.3">
      <c r="A6077" t="s">
        <v>6067</v>
      </c>
      <c r="B6077" t="s">
        <v>12336</v>
      </c>
      <c r="C6077" s="57">
        <v>42577</v>
      </c>
      <c r="D6077" s="58">
        <v>0</v>
      </c>
      <c r="E6077" s="58">
        <v>0</v>
      </c>
    </row>
    <row r="6078" spans="1:5" x14ac:dyDescent="0.3">
      <c r="A6078" t="s">
        <v>6068</v>
      </c>
      <c r="B6078" t="s">
        <v>12337</v>
      </c>
      <c r="C6078" s="57">
        <v>40740</v>
      </c>
      <c r="D6078" s="58">
        <v>288959.05079999997</v>
      </c>
      <c r="E6078" s="58">
        <v>598514.61318631074</v>
      </c>
    </row>
    <row r="6079" spans="1:5" x14ac:dyDescent="0.3">
      <c r="A6079" t="s">
        <v>6069</v>
      </c>
      <c r="B6079" t="s">
        <v>12338</v>
      </c>
      <c r="C6079" s="57">
        <v>85476</v>
      </c>
      <c r="D6079" s="58">
        <v>0</v>
      </c>
      <c r="E6079" s="58">
        <v>0</v>
      </c>
    </row>
    <row r="6080" spans="1:5" x14ac:dyDescent="0.3">
      <c r="A6080" t="s">
        <v>6070</v>
      </c>
      <c r="B6080" t="s">
        <v>12339</v>
      </c>
      <c r="C6080" s="57">
        <v>73712</v>
      </c>
      <c r="D6080" s="58">
        <v>0</v>
      </c>
      <c r="E6080" s="58">
        <v>0</v>
      </c>
    </row>
    <row r="6081" spans="1:5" x14ac:dyDescent="0.3">
      <c r="A6081" t="s">
        <v>6071</v>
      </c>
      <c r="B6081" t="s">
        <v>12340</v>
      </c>
      <c r="C6081" s="57">
        <v>48101</v>
      </c>
      <c r="D6081" s="58">
        <v>0</v>
      </c>
      <c r="E6081" s="58">
        <v>0</v>
      </c>
    </row>
    <row r="6082" spans="1:5" x14ac:dyDescent="0.3">
      <c r="A6082" t="s">
        <v>6072</v>
      </c>
      <c r="B6082" t="s">
        <v>12341</v>
      </c>
      <c r="C6082" s="57">
        <v>41579</v>
      </c>
      <c r="D6082" s="58">
        <v>0</v>
      </c>
      <c r="E6082" s="58">
        <v>169127.00835568644</v>
      </c>
    </row>
    <row r="6083" spans="1:5" x14ac:dyDescent="0.3">
      <c r="A6083" t="s">
        <v>6073</v>
      </c>
      <c r="B6083" t="s">
        <v>12342</v>
      </c>
      <c r="C6083" s="57">
        <v>41364</v>
      </c>
      <c r="D6083" s="58">
        <v>0</v>
      </c>
      <c r="E6083" s="58">
        <v>16818.182036098817</v>
      </c>
    </row>
    <row r="6084" spans="1:5" x14ac:dyDescent="0.3">
      <c r="A6084" t="s">
        <v>6074</v>
      </c>
      <c r="B6084" t="s">
        <v>12343</v>
      </c>
      <c r="C6084" s="57">
        <v>73919</v>
      </c>
      <c r="D6084" s="58">
        <v>0</v>
      </c>
      <c r="E6084" s="58">
        <v>0</v>
      </c>
    </row>
    <row r="6085" spans="1:5" x14ac:dyDescent="0.3">
      <c r="A6085" t="s">
        <v>6075</v>
      </c>
      <c r="B6085" t="s">
        <v>12344</v>
      </c>
      <c r="C6085" s="57">
        <v>40950</v>
      </c>
      <c r="D6085" s="58">
        <v>0</v>
      </c>
      <c r="E6085" s="58">
        <v>0</v>
      </c>
    </row>
    <row r="6086" spans="1:5" x14ac:dyDescent="0.3">
      <c r="A6086" t="s">
        <v>6076</v>
      </c>
      <c r="B6086" t="s">
        <v>12345</v>
      </c>
      <c r="C6086" s="57">
        <v>42600</v>
      </c>
      <c r="D6086" s="58">
        <v>0</v>
      </c>
      <c r="E6086" s="58">
        <v>0</v>
      </c>
    </row>
    <row r="6087" spans="1:5" x14ac:dyDescent="0.3">
      <c r="A6087" t="s">
        <v>6077</v>
      </c>
      <c r="B6087" t="s">
        <v>12346</v>
      </c>
      <c r="C6087" s="57">
        <v>30240</v>
      </c>
      <c r="D6087" s="58">
        <v>0</v>
      </c>
      <c r="E6087" s="58">
        <v>0</v>
      </c>
    </row>
    <row r="6088" spans="1:5" x14ac:dyDescent="0.3">
      <c r="A6088" t="s">
        <v>6078</v>
      </c>
      <c r="B6088" t="s">
        <v>12347</v>
      </c>
      <c r="C6088" s="57">
        <v>77975</v>
      </c>
      <c r="D6088" s="58">
        <v>0</v>
      </c>
      <c r="E6088" s="58">
        <v>0</v>
      </c>
    </row>
    <row r="6089" spans="1:5" x14ac:dyDescent="0.3">
      <c r="A6089" t="s">
        <v>6079</v>
      </c>
      <c r="B6089" t="s">
        <v>12348</v>
      </c>
      <c r="C6089" s="57">
        <v>41792</v>
      </c>
      <c r="D6089" s="58">
        <v>0</v>
      </c>
      <c r="E6089" s="58">
        <v>0</v>
      </c>
    </row>
    <row r="6090" spans="1:5" x14ac:dyDescent="0.3">
      <c r="A6090" t="s">
        <v>6080</v>
      </c>
      <c r="B6090" t="s">
        <v>12349</v>
      </c>
      <c r="C6090" s="57">
        <v>41398</v>
      </c>
      <c r="D6090" s="58">
        <v>208631.98209999999</v>
      </c>
      <c r="E6090" s="58">
        <v>237108.62749610539</v>
      </c>
    </row>
    <row r="6091" spans="1:5" x14ac:dyDescent="0.3">
      <c r="A6091" t="s">
        <v>6081</v>
      </c>
      <c r="B6091" t="s">
        <v>12350</v>
      </c>
      <c r="C6091" s="57">
        <v>41488</v>
      </c>
      <c r="D6091" s="58">
        <v>0</v>
      </c>
      <c r="E6091" s="58">
        <v>0</v>
      </c>
    </row>
    <row r="6092" spans="1:5" x14ac:dyDescent="0.3">
      <c r="A6092" t="s">
        <v>6082</v>
      </c>
      <c r="B6092" t="s">
        <v>12351</v>
      </c>
      <c r="C6092" s="57">
        <v>40928</v>
      </c>
      <c r="D6092" s="58">
        <v>0</v>
      </c>
      <c r="E6092" s="58">
        <v>0</v>
      </c>
    </row>
    <row r="6093" spans="1:5" x14ac:dyDescent="0.3">
      <c r="A6093" t="s">
        <v>6083</v>
      </c>
      <c r="B6093" t="s">
        <v>12352</v>
      </c>
      <c r="C6093" s="57">
        <v>41487</v>
      </c>
      <c r="D6093" s="58">
        <v>0</v>
      </c>
      <c r="E6093" s="58">
        <v>0</v>
      </c>
    </row>
    <row r="6094" spans="1:5" x14ac:dyDescent="0.3">
      <c r="A6094" t="s">
        <v>6084</v>
      </c>
      <c r="B6094" t="s">
        <v>12353</v>
      </c>
      <c r="C6094" s="57">
        <v>40114</v>
      </c>
      <c r="D6094" s="58">
        <v>0</v>
      </c>
      <c r="E6094" s="58">
        <v>8424.5016918760084</v>
      </c>
    </row>
    <row r="6095" spans="1:5" x14ac:dyDescent="0.3">
      <c r="A6095" t="s">
        <v>6085</v>
      </c>
      <c r="B6095" t="s">
        <v>12354</v>
      </c>
      <c r="C6095" s="57">
        <v>40950</v>
      </c>
      <c r="D6095" s="58">
        <v>0</v>
      </c>
      <c r="E6095" s="58">
        <v>54908.230844184553</v>
      </c>
    </row>
    <row r="6096" spans="1:5" x14ac:dyDescent="0.3">
      <c r="A6096" t="s">
        <v>6086</v>
      </c>
      <c r="B6096" t="s">
        <v>12355</v>
      </c>
      <c r="C6096" s="57">
        <v>41676</v>
      </c>
      <c r="D6096" s="58">
        <v>49507.245200000005</v>
      </c>
      <c r="E6096" s="58">
        <v>142219.97185443854</v>
      </c>
    </row>
    <row r="6097" spans="1:5" x14ac:dyDescent="0.3">
      <c r="A6097" t="s">
        <v>6087</v>
      </c>
      <c r="B6097" t="s">
        <v>12356</v>
      </c>
      <c r="C6097" s="57">
        <v>42623</v>
      </c>
      <c r="D6097" s="58">
        <v>20166.108</v>
      </c>
      <c r="E6097" s="58">
        <v>79971.123377515687</v>
      </c>
    </row>
    <row r="6098" spans="1:5" x14ac:dyDescent="0.3">
      <c r="A6098" t="s">
        <v>6088</v>
      </c>
      <c r="B6098" t="s">
        <v>12357</v>
      </c>
      <c r="C6098" s="57">
        <v>41676</v>
      </c>
      <c r="D6098" s="58">
        <v>0</v>
      </c>
      <c r="E6098" s="58">
        <v>5845.7822715578659</v>
      </c>
    </row>
    <row r="6099" spans="1:5" x14ac:dyDescent="0.3">
      <c r="A6099" t="s">
        <v>6089</v>
      </c>
      <c r="B6099" t="s">
        <v>12358</v>
      </c>
      <c r="C6099" s="57">
        <v>40114</v>
      </c>
      <c r="D6099" s="58">
        <v>0</v>
      </c>
      <c r="E6099" s="58">
        <v>0</v>
      </c>
    </row>
    <row r="6100" spans="1:5" x14ac:dyDescent="0.3">
      <c r="A6100" t="s">
        <v>6090</v>
      </c>
      <c r="B6100" t="s">
        <v>12359</v>
      </c>
      <c r="C6100" s="57">
        <v>40114</v>
      </c>
      <c r="D6100" s="58">
        <v>0</v>
      </c>
      <c r="E6100" s="58">
        <v>108486.00684800577</v>
      </c>
    </row>
    <row r="6101" spans="1:5" x14ac:dyDescent="0.3">
      <c r="A6101" t="s">
        <v>6091</v>
      </c>
      <c r="B6101" t="s">
        <v>12360</v>
      </c>
      <c r="C6101" s="57">
        <v>42709</v>
      </c>
      <c r="D6101" s="58">
        <v>0</v>
      </c>
      <c r="E6101" s="58">
        <v>46257.705936185041</v>
      </c>
    </row>
    <row r="6102" spans="1:5" x14ac:dyDescent="0.3">
      <c r="A6102" t="s">
        <v>6092</v>
      </c>
      <c r="B6102" t="s">
        <v>12361</v>
      </c>
      <c r="C6102" s="57">
        <v>24597</v>
      </c>
      <c r="D6102" s="58">
        <v>0</v>
      </c>
      <c r="E6102" s="58">
        <v>0</v>
      </c>
    </row>
    <row r="6103" spans="1:5" x14ac:dyDescent="0.3">
      <c r="A6103" t="s">
        <v>6093</v>
      </c>
      <c r="B6103" t="s">
        <v>12362</v>
      </c>
      <c r="C6103" s="57">
        <v>37949</v>
      </c>
      <c r="D6103" s="58">
        <v>0</v>
      </c>
      <c r="E6103" s="58">
        <v>0</v>
      </c>
    </row>
    <row r="6104" spans="1:5" x14ac:dyDescent="0.3">
      <c r="A6104" t="s">
        <v>6094</v>
      </c>
      <c r="B6104" t="s">
        <v>12363</v>
      </c>
      <c r="C6104" s="57">
        <v>58761</v>
      </c>
      <c r="D6104" s="58">
        <v>0</v>
      </c>
      <c r="E6104" s="58">
        <v>0</v>
      </c>
    </row>
    <row r="6105" spans="1:5" x14ac:dyDescent="0.3">
      <c r="A6105" t="s">
        <v>6095</v>
      </c>
      <c r="B6105" t="s">
        <v>12364</v>
      </c>
      <c r="C6105" s="57">
        <v>41565</v>
      </c>
      <c r="D6105" s="58">
        <v>0</v>
      </c>
      <c r="E6105" s="58">
        <v>0</v>
      </c>
    </row>
    <row r="6106" spans="1:5" x14ac:dyDescent="0.3">
      <c r="A6106" t="s">
        <v>6096</v>
      </c>
      <c r="B6106" t="s">
        <v>12365</v>
      </c>
      <c r="C6106" s="57">
        <v>41866</v>
      </c>
      <c r="D6106" s="58">
        <v>0</v>
      </c>
      <c r="E6106" s="58">
        <v>0</v>
      </c>
    </row>
    <row r="6107" spans="1:5" x14ac:dyDescent="0.3">
      <c r="A6107" t="s">
        <v>6097</v>
      </c>
      <c r="B6107" t="s">
        <v>12366</v>
      </c>
      <c r="C6107" s="57">
        <v>41528</v>
      </c>
      <c r="D6107" s="58">
        <v>0</v>
      </c>
      <c r="E6107" s="58">
        <v>0</v>
      </c>
    </row>
    <row r="6108" spans="1:5" x14ac:dyDescent="0.3">
      <c r="A6108" t="s">
        <v>6098</v>
      </c>
      <c r="B6108" t="s">
        <v>12367</v>
      </c>
      <c r="C6108" s="57">
        <v>43318</v>
      </c>
      <c r="D6108" s="58">
        <v>0</v>
      </c>
      <c r="E6108" s="58">
        <v>0</v>
      </c>
    </row>
    <row r="6109" spans="1:5" x14ac:dyDescent="0.3">
      <c r="A6109" t="s">
        <v>6099</v>
      </c>
      <c r="B6109" t="s">
        <v>12368</v>
      </c>
      <c r="C6109" s="57">
        <v>42558</v>
      </c>
      <c r="D6109" s="58">
        <v>0</v>
      </c>
      <c r="E6109" s="58">
        <v>0</v>
      </c>
    </row>
    <row r="6110" spans="1:5" x14ac:dyDescent="0.3">
      <c r="A6110" t="s">
        <v>6100</v>
      </c>
      <c r="B6110" t="s">
        <v>12369</v>
      </c>
      <c r="C6110" s="57">
        <v>41012</v>
      </c>
      <c r="D6110" s="58">
        <v>0</v>
      </c>
      <c r="E6110" s="58">
        <v>0</v>
      </c>
    </row>
    <row r="6111" spans="1:5" x14ac:dyDescent="0.3">
      <c r="A6111" t="s">
        <v>6101</v>
      </c>
      <c r="B6111" t="s">
        <v>12370</v>
      </c>
      <c r="C6111" s="57">
        <v>75531</v>
      </c>
      <c r="D6111" s="58">
        <v>0</v>
      </c>
      <c r="E6111" s="58">
        <v>0</v>
      </c>
    </row>
    <row r="6112" spans="1:5" x14ac:dyDescent="0.3">
      <c r="A6112" t="s">
        <v>6102</v>
      </c>
      <c r="B6112" t="s">
        <v>12371</v>
      </c>
      <c r="C6112" s="57">
        <v>41572</v>
      </c>
      <c r="D6112" s="58">
        <v>36708.788600000007</v>
      </c>
      <c r="E6112" s="58">
        <v>135470.09671838669</v>
      </c>
    </row>
    <row r="6113" spans="1:5" x14ac:dyDescent="0.3">
      <c r="A6113" t="s">
        <v>6103</v>
      </c>
      <c r="B6113" t="s">
        <v>12372</v>
      </c>
      <c r="C6113" s="57">
        <v>40928</v>
      </c>
      <c r="D6113" s="58">
        <v>0</v>
      </c>
      <c r="E6113" s="58">
        <v>7171.1002206456769</v>
      </c>
    </row>
    <row r="6114" spans="1:5" x14ac:dyDescent="0.3">
      <c r="A6114" t="s">
        <v>6104</v>
      </c>
      <c r="B6114" t="s">
        <v>12373</v>
      </c>
      <c r="C6114" s="57">
        <v>20281</v>
      </c>
      <c r="D6114" s="58">
        <v>0</v>
      </c>
      <c r="E6114" s="58">
        <v>1345.865514189948</v>
      </c>
    </row>
    <row r="6115" spans="1:5" x14ac:dyDescent="0.3">
      <c r="A6115" t="s">
        <v>6105</v>
      </c>
      <c r="B6115" t="s">
        <v>12374</v>
      </c>
      <c r="C6115" s="57">
        <v>41572</v>
      </c>
      <c r="D6115" s="58">
        <v>10429.779900000001</v>
      </c>
      <c r="E6115" s="58">
        <v>121133.03316837085</v>
      </c>
    </row>
    <row r="6116" spans="1:5" x14ac:dyDescent="0.3">
      <c r="A6116" t="s">
        <v>6106</v>
      </c>
      <c r="B6116" t="s">
        <v>12375</v>
      </c>
      <c r="C6116" s="57">
        <v>20281</v>
      </c>
      <c r="D6116" s="58">
        <v>94529.340200000006</v>
      </c>
      <c r="E6116" s="58">
        <v>352837.65104261431</v>
      </c>
    </row>
    <row r="6117" spans="1:5" x14ac:dyDescent="0.3">
      <c r="A6117" t="s">
        <v>6107</v>
      </c>
      <c r="B6117" t="s">
        <v>12376</v>
      </c>
      <c r="C6117" s="57">
        <v>70176</v>
      </c>
      <c r="D6117" s="58">
        <v>0</v>
      </c>
      <c r="E6117" s="58">
        <v>0</v>
      </c>
    </row>
    <row r="6118" spans="1:5" x14ac:dyDescent="0.3">
      <c r="A6118" t="s">
        <v>6108</v>
      </c>
      <c r="B6118" t="s">
        <v>12377</v>
      </c>
      <c r="C6118" s="57">
        <v>48101</v>
      </c>
      <c r="D6118" s="58">
        <v>0</v>
      </c>
      <c r="E6118" s="58">
        <v>0</v>
      </c>
    </row>
    <row r="6119" spans="1:5" x14ac:dyDescent="0.3">
      <c r="A6119" t="s">
        <v>6109</v>
      </c>
      <c r="B6119" t="s">
        <v>12378</v>
      </c>
      <c r="C6119" s="57">
        <v>41852</v>
      </c>
      <c r="D6119" s="58">
        <v>0</v>
      </c>
      <c r="E6119" s="58">
        <v>0</v>
      </c>
    </row>
    <row r="6120" spans="1:5" x14ac:dyDescent="0.3">
      <c r="A6120" t="s">
        <v>6110</v>
      </c>
      <c r="B6120" t="s">
        <v>12379</v>
      </c>
      <c r="C6120" s="57">
        <v>41251</v>
      </c>
      <c r="D6120" s="58">
        <v>0</v>
      </c>
      <c r="E6120" s="58">
        <v>0</v>
      </c>
    </row>
    <row r="6121" spans="1:5" x14ac:dyDescent="0.3">
      <c r="A6121" t="s">
        <v>6111</v>
      </c>
      <c r="B6121" t="s">
        <v>12380</v>
      </c>
      <c r="C6121" s="57">
        <v>40934</v>
      </c>
      <c r="D6121" s="58">
        <v>0</v>
      </c>
      <c r="E6121" s="58">
        <v>0</v>
      </c>
    </row>
    <row r="6122" spans="1:5" x14ac:dyDescent="0.3">
      <c r="A6122" t="s">
        <v>6112</v>
      </c>
      <c r="B6122" t="s">
        <v>12381</v>
      </c>
      <c r="C6122" s="57">
        <v>41676</v>
      </c>
      <c r="D6122" s="58">
        <v>54764.767500000009</v>
      </c>
      <c r="E6122" s="58">
        <v>154584.46915464924</v>
      </c>
    </row>
    <row r="6123" spans="1:5" x14ac:dyDescent="0.3">
      <c r="A6123" t="s">
        <v>6113</v>
      </c>
      <c r="B6123" t="s">
        <v>12382</v>
      </c>
      <c r="C6123" s="57">
        <v>41676</v>
      </c>
      <c r="D6123" s="58">
        <v>13927.7608</v>
      </c>
      <c r="E6123" s="58">
        <v>123768.25839271987</v>
      </c>
    </row>
    <row r="6124" spans="1:5" x14ac:dyDescent="0.3">
      <c r="A6124" t="s">
        <v>6114</v>
      </c>
      <c r="B6124" t="s">
        <v>12383</v>
      </c>
      <c r="C6124" s="57">
        <v>41676</v>
      </c>
      <c r="D6124" s="58">
        <v>0</v>
      </c>
      <c r="E6124" s="58">
        <v>137190.9552956906</v>
      </c>
    </row>
    <row r="6125" spans="1:5" x14ac:dyDescent="0.3">
      <c r="A6125" t="s">
        <v>6115</v>
      </c>
      <c r="B6125" t="s">
        <v>12384</v>
      </c>
      <c r="C6125" s="57">
        <v>41676</v>
      </c>
      <c r="D6125" s="58">
        <v>174959.58240000001</v>
      </c>
      <c r="E6125" s="58">
        <v>341531.35334516363</v>
      </c>
    </row>
    <row r="6126" spans="1:5" x14ac:dyDescent="0.3">
      <c r="A6126" t="s">
        <v>6116</v>
      </c>
      <c r="B6126" t="s">
        <v>12385</v>
      </c>
      <c r="C6126" s="57">
        <v>41572</v>
      </c>
      <c r="D6126" s="58">
        <v>0</v>
      </c>
      <c r="E6126" s="58">
        <v>3035.9027438406843</v>
      </c>
    </row>
    <row r="6127" spans="1:5" x14ac:dyDescent="0.3">
      <c r="A6127" t="s">
        <v>6117</v>
      </c>
      <c r="B6127" t="s">
        <v>12386</v>
      </c>
      <c r="C6127" s="57">
        <v>13622</v>
      </c>
      <c r="D6127" s="58">
        <v>0</v>
      </c>
      <c r="E6127" s="58">
        <v>0</v>
      </c>
    </row>
    <row r="6128" spans="1:5" x14ac:dyDescent="0.3">
      <c r="A6128" t="s">
        <v>6118</v>
      </c>
      <c r="B6128" t="s">
        <v>12387</v>
      </c>
      <c r="C6128" s="57">
        <v>41248</v>
      </c>
      <c r="D6128" s="58">
        <v>0</v>
      </c>
      <c r="E6128" s="58">
        <v>0</v>
      </c>
    </row>
    <row r="6129" spans="1:5" x14ac:dyDescent="0.3">
      <c r="A6129" t="s">
        <v>6119</v>
      </c>
      <c r="B6129" t="s">
        <v>12388</v>
      </c>
      <c r="C6129" s="57">
        <v>40378</v>
      </c>
      <c r="D6129" s="58">
        <v>0</v>
      </c>
      <c r="E6129" s="58">
        <v>0</v>
      </c>
    </row>
    <row r="6130" spans="1:5" x14ac:dyDescent="0.3">
      <c r="A6130" t="s">
        <v>6120</v>
      </c>
      <c r="B6130" t="s">
        <v>12389</v>
      </c>
      <c r="C6130" s="57">
        <v>42719</v>
      </c>
      <c r="D6130" s="58">
        <v>0</v>
      </c>
      <c r="E6130" s="58">
        <v>0</v>
      </c>
    </row>
    <row r="6131" spans="1:5" x14ac:dyDescent="0.3">
      <c r="A6131" t="s">
        <v>6121</v>
      </c>
      <c r="B6131" t="s">
        <v>12390</v>
      </c>
      <c r="C6131" s="57">
        <v>41572</v>
      </c>
      <c r="D6131" s="58">
        <v>0</v>
      </c>
      <c r="E6131" s="58">
        <v>124990.83851629699</v>
      </c>
    </row>
    <row r="6132" spans="1:5" x14ac:dyDescent="0.3">
      <c r="A6132" t="s">
        <v>6122</v>
      </c>
      <c r="B6132" t="s">
        <v>12391</v>
      </c>
      <c r="C6132" s="57">
        <v>41566</v>
      </c>
      <c r="D6132" s="58">
        <v>0</v>
      </c>
      <c r="E6132" s="58">
        <v>0</v>
      </c>
    </row>
    <row r="6133" spans="1:5" x14ac:dyDescent="0.3">
      <c r="A6133" t="s">
        <v>6123</v>
      </c>
      <c r="B6133" t="s">
        <v>12392</v>
      </c>
      <c r="C6133" s="57">
        <v>20281</v>
      </c>
      <c r="D6133" s="58">
        <v>0</v>
      </c>
      <c r="E6133" s="58">
        <v>0</v>
      </c>
    </row>
    <row r="6134" spans="1:5" x14ac:dyDescent="0.3">
      <c r="A6134" t="s">
        <v>6124</v>
      </c>
      <c r="B6134" t="s">
        <v>12393</v>
      </c>
      <c r="C6134" s="57">
        <v>40775</v>
      </c>
      <c r="D6134" s="58">
        <v>0</v>
      </c>
      <c r="E6134" s="58">
        <v>0</v>
      </c>
    </row>
    <row r="6135" spans="1:5" x14ac:dyDescent="0.3">
      <c r="A6135" t="s">
        <v>6125</v>
      </c>
      <c r="B6135" t="s">
        <v>12394</v>
      </c>
      <c r="C6135" s="57">
        <v>40775</v>
      </c>
      <c r="D6135" s="58">
        <v>0</v>
      </c>
      <c r="E6135" s="58">
        <v>0</v>
      </c>
    </row>
    <row r="6136" spans="1:5" x14ac:dyDescent="0.3">
      <c r="A6136" t="s">
        <v>6126</v>
      </c>
      <c r="B6136" t="s">
        <v>12395</v>
      </c>
      <c r="C6136" s="57">
        <v>40950</v>
      </c>
      <c r="D6136" s="58">
        <v>0</v>
      </c>
      <c r="E6136" s="58">
        <v>14984.311850733124</v>
      </c>
    </row>
    <row r="6137" spans="1:5" x14ac:dyDescent="0.3">
      <c r="A6137" t="s">
        <v>6127</v>
      </c>
      <c r="B6137" t="s">
        <v>12396</v>
      </c>
      <c r="C6137" s="57">
        <v>41447</v>
      </c>
      <c r="D6137" s="58">
        <v>0</v>
      </c>
      <c r="E6137" s="58">
        <v>0</v>
      </c>
    </row>
    <row r="6138" spans="1:5" x14ac:dyDescent="0.3">
      <c r="A6138" t="s">
        <v>6128</v>
      </c>
      <c r="B6138" t="s">
        <v>12397</v>
      </c>
      <c r="C6138" s="57">
        <v>40888</v>
      </c>
      <c r="D6138" s="58">
        <v>0</v>
      </c>
      <c r="E6138" s="58">
        <v>0</v>
      </c>
    </row>
    <row r="6139" spans="1:5" x14ac:dyDescent="0.3">
      <c r="A6139" t="s">
        <v>6129</v>
      </c>
      <c r="B6139" t="s">
        <v>12398</v>
      </c>
      <c r="C6139" s="57">
        <v>41081</v>
      </c>
      <c r="D6139" s="58">
        <v>0</v>
      </c>
      <c r="E6139" s="58">
        <v>0</v>
      </c>
    </row>
    <row r="6140" spans="1:5" x14ac:dyDescent="0.3">
      <c r="A6140" t="s">
        <v>6130</v>
      </c>
      <c r="B6140" t="s">
        <v>12399</v>
      </c>
      <c r="C6140" s="57">
        <v>40994</v>
      </c>
      <c r="D6140" s="58">
        <v>0</v>
      </c>
      <c r="E6140" s="58">
        <v>0</v>
      </c>
    </row>
    <row r="6141" spans="1:5" x14ac:dyDescent="0.3">
      <c r="A6141" t="s">
        <v>6131</v>
      </c>
      <c r="B6141" t="s">
        <v>12400</v>
      </c>
      <c r="C6141" s="57">
        <v>30357</v>
      </c>
      <c r="D6141" s="58">
        <v>0</v>
      </c>
      <c r="E6141" s="58">
        <v>0</v>
      </c>
    </row>
    <row r="6142" spans="1:5" x14ac:dyDescent="0.3">
      <c r="A6142" t="s">
        <v>6132</v>
      </c>
      <c r="B6142" t="s">
        <v>12401</v>
      </c>
      <c r="C6142" s="57">
        <v>41676</v>
      </c>
      <c r="D6142" s="58">
        <v>97288.340599999996</v>
      </c>
      <c r="E6142" s="58">
        <v>119843.67345821178</v>
      </c>
    </row>
    <row r="6143" spans="1:5" x14ac:dyDescent="0.3">
      <c r="A6143" t="s">
        <v>6133</v>
      </c>
      <c r="B6143" t="s">
        <v>12402</v>
      </c>
      <c r="C6143" s="57">
        <v>40114</v>
      </c>
      <c r="D6143" s="58">
        <v>0</v>
      </c>
      <c r="E6143" s="58">
        <v>87861.38837673614</v>
      </c>
    </row>
    <row r="6144" spans="1:5" x14ac:dyDescent="0.3">
      <c r="A6144" t="s">
        <v>6134</v>
      </c>
      <c r="B6144" t="s">
        <v>12403</v>
      </c>
      <c r="C6144" s="57">
        <v>41633</v>
      </c>
      <c r="D6144" s="58">
        <v>0</v>
      </c>
      <c r="E6144" s="58">
        <v>0</v>
      </c>
    </row>
    <row r="6145" spans="1:5" x14ac:dyDescent="0.3">
      <c r="A6145" t="s">
        <v>6135</v>
      </c>
      <c r="B6145" t="s">
        <v>12404</v>
      </c>
      <c r="C6145" s="57">
        <v>32073</v>
      </c>
      <c r="D6145" s="58">
        <v>0</v>
      </c>
      <c r="E6145" s="58">
        <v>0</v>
      </c>
    </row>
    <row r="6146" spans="1:5" x14ac:dyDescent="0.3">
      <c r="A6146" t="s">
        <v>6136</v>
      </c>
      <c r="B6146" t="s">
        <v>12405</v>
      </c>
      <c r="C6146" s="57">
        <v>73919</v>
      </c>
      <c r="D6146" s="58">
        <v>0</v>
      </c>
      <c r="E6146" s="58">
        <v>0</v>
      </c>
    </row>
    <row r="6147" spans="1:5" x14ac:dyDescent="0.3">
      <c r="A6147" t="s">
        <v>6137</v>
      </c>
      <c r="B6147" t="s">
        <v>12406</v>
      </c>
      <c r="C6147" s="57">
        <v>41611</v>
      </c>
      <c r="D6147" s="58">
        <v>0</v>
      </c>
      <c r="E6147" s="58">
        <v>0</v>
      </c>
    </row>
    <row r="6148" spans="1:5" x14ac:dyDescent="0.3">
      <c r="A6148" t="s">
        <v>6138</v>
      </c>
      <c r="B6148" t="s">
        <v>12407</v>
      </c>
      <c r="C6148" s="57">
        <v>48101</v>
      </c>
      <c r="D6148" s="58">
        <v>0</v>
      </c>
      <c r="E6148" s="58">
        <v>0</v>
      </c>
    </row>
    <row r="6149" spans="1:5" x14ac:dyDescent="0.3">
      <c r="A6149" t="s">
        <v>6139</v>
      </c>
      <c r="B6149" t="s">
        <v>12408</v>
      </c>
      <c r="C6149" s="57">
        <v>97917</v>
      </c>
      <c r="D6149" s="58">
        <v>0</v>
      </c>
      <c r="E6149" s="58">
        <v>0</v>
      </c>
    </row>
    <row r="6150" spans="1:5" x14ac:dyDescent="0.3">
      <c r="A6150" t="s">
        <v>6140</v>
      </c>
      <c r="B6150" t="s">
        <v>12409</v>
      </c>
      <c r="C6150" s="57">
        <v>41891</v>
      </c>
      <c r="D6150" s="58">
        <v>994246.61199999996</v>
      </c>
      <c r="E6150" s="58">
        <v>636876.91723199969</v>
      </c>
    </row>
    <row r="6151" spans="1:5" x14ac:dyDescent="0.3">
      <c r="A6151" t="s">
        <v>6141</v>
      </c>
      <c r="B6151" t="s">
        <v>12410</v>
      </c>
      <c r="C6151" s="57">
        <v>41443</v>
      </c>
      <c r="D6151" s="58">
        <v>0</v>
      </c>
      <c r="E6151" s="58">
        <v>16201.755083034715</v>
      </c>
    </row>
    <row r="6152" spans="1:5" x14ac:dyDescent="0.3">
      <c r="A6152" t="s">
        <v>6142</v>
      </c>
      <c r="B6152" t="s">
        <v>12411</v>
      </c>
      <c r="C6152" s="57">
        <v>78782</v>
      </c>
      <c r="D6152" s="58">
        <v>0</v>
      </c>
      <c r="E6152" s="58">
        <v>21770.145225713739</v>
      </c>
    </row>
    <row r="6153" spans="1:5" x14ac:dyDescent="0.3">
      <c r="A6153" t="s">
        <v>6143</v>
      </c>
      <c r="B6153" t="s">
        <v>12412</v>
      </c>
      <c r="C6153" s="57">
        <v>20281</v>
      </c>
      <c r="D6153" s="58">
        <v>0</v>
      </c>
      <c r="E6153" s="58">
        <v>0</v>
      </c>
    </row>
    <row r="6154" spans="1:5" x14ac:dyDescent="0.3">
      <c r="A6154" t="s">
        <v>6144</v>
      </c>
      <c r="B6154" t="s">
        <v>12413</v>
      </c>
      <c r="C6154" s="57">
        <v>20281</v>
      </c>
      <c r="D6154" s="58">
        <v>0</v>
      </c>
      <c r="E6154" s="58">
        <v>0</v>
      </c>
    </row>
    <row r="6155" spans="1:5" x14ac:dyDescent="0.3">
      <c r="A6155" t="s">
        <v>6145</v>
      </c>
      <c r="B6155" t="s">
        <v>12414</v>
      </c>
      <c r="C6155" s="57">
        <v>42558</v>
      </c>
      <c r="D6155" s="58">
        <v>0</v>
      </c>
      <c r="E6155" s="58">
        <v>0</v>
      </c>
    </row>
    <row r="6156" spans="1:5" x14ac:dyDescent="0.3">
      <c r="A6156" t="s">
        <v>6146</v>
      </c>
      <c r="B6156" t="s">
        <v>12415</v>
      </c>
      <c r="C6156" s="57">
        <v>78782</v>
      </c>
      <c r="D6156" s="58">
        <v>0</v>
      </c>
      <c r="E6156" s="58">
        <v>0</v>
      </c>
    </row>
    <row r="6157" spans="1:5" x14ac:dyDescent="0.3">
      <c r="A6157" t="s">
        <v>6147</v>
      </c>
      <c r="B6157" t="s">
        <v>12416</v>
      </c>
      <c r="C6157" s="57">
        <v>77195</v>
      </c>
      <c r="D6157" s="58">
        <v>0</v>
      </c>
      <c r="E6157" s="58">
        <v>0</v>
      </c>
    </row>
    <row r="6158" spans="1:5" x14ac:dyDescent="0.3">
      <c r="A6158" t="s">
        <v>6148</v>
      </c>
      <c r="B6158" t="s">
        <v>12417</v>
      </c>
      <c r="C6158" s="57">
        <v>41400</v>
      </c>
      <c r="D6158" s="58">
        <v>79542.28</v>
      </c>
      <c r="E6158" s="58">
        <v>132506.11045240346</v>
      </c>
    </row>
    <row r="6159" spans="1:5" x14ac:dyDescent="0.3">
      <c r="A6159" t="s">
        <v>6149</v>
      </c>
      <c r="B6159" t="s">
        <v>12418</v>
      </c>
      <c r="C6159" s="57">
        <v>62662</v>
      </c>
      <c r="D6159" s="58">
        <v>0</v>
      </c>
      <c r="E6159" s="58">
        <v>0</v>
      </c>
    </row>
    <row r="6160" spans="1:5" x14ac:dyDescent="0.3">
      <c r="A6160" t="s">
        <v>6150</v>
      </c>
      <c r="B6160" t="s">
        <v>12419</v>
      </c>
      <c r="C6160" s="57">
        <v>41400</v>
      </c>
      <c r="D6160" s="58">
        <v>0</v>
      </c>
      <c r="E6160" s="58">
        <v>26593.686133440307</v>
      </c>
    </row>
    <row r="6161" spans="1:5" x14ac:dyDescent="0.3">
      <c r="A6161" t="s">
        <v>6151</v>
      </c>
      <c r="B6161" t="s">
        <v>12420</v>
      </c>
      <c r="C6161" s="57">
        <v>62662</v>
      </c>
      <c r="D6161" s="58">
        <v>0</v>
      </c>
      <c r="E6161" s="58">
        <v>0</v>
      </c>
    </row>
    <row r="6162" spans="1:5" x14ac:dyDescent="0.3">
      <c r="A6162" t="s">
        <v>6152</v>
      </c>
      <c r="B6162" t="s">
        <v>12421</v>
      </c>
      <c r="C6162" s="57">
        <v>32099</v>
      </c>
      <c r="D6162" s="58">
        <v>0</v>
      </c>
      <c r="E6162" s="58">
        <v>0</v>
      </c>
    </row>
    <row r="6163" spans="1:5" x14ac:dyDescent="0.3">
      <c r="A6163" t="s">
        <v>6153</v>
      </c>
      <c r="B6163" t="s">
        <v>12422</v>
      </c>
      <c r="C6163" s="57">
        <v>30010</v>
      </c>
      <c r="D6163" s="58">
        <v>0</v>
      </c>
      <c r="E6163" s="58">
        <v>0</v>
      </c>
    </row>
    <row r="6164" spans="1:5" x14ac:dyDescent="0.3">
      <c r="A6164" t="s">
        <v>6154</v>
      </c>
      <c r="B6164" t="s">
        <v>12423</v>
      </c>
      <c r="C6164" s="57">
        <v>26158</v>
      </c>
      <c r="D6164" s="58">
        <v>0</v>
      </c>
      <c r="E6164" s="58">
        <v>0</v>
      </c>
    </row>
    <row r="6165" spans="1:5" x14ac:dyDescent="0.3">
      <c r="A6165" t="s">
        <v>6155</v>
      </c>
      <c r="B6165" t="s">
        <v>12424</v>
      </c>
      <c r="C6165" s="57">
        <v>50844</v>
      </c>
      <c r="D6165" s="58">
        <v>0</v>
      </c>
      <c r="E6165" s="58">
        <v>0</v>
      </c>
    </row>
    <row r="6166" spans="1:5" x14ac:dyDescent="0.3">
      <c r="A6166" t="s">
        <v>6156</v>
      </c>
      <c r="B6166" t="s">
        <v>12425</v>
      </c>
      <c r="C6166" s="57">
        <v>30240</v>
      </c>
      <c r="D6166" s="58">
        <v>0</v>
      </c>
      <c r="E6166" s="58">
        <v>0</v>
      </c>
    </row>
    <row r="6167" spans="1:5" x14ac:dyDescent="0.3">
      <c r="A6167" t="s">
        <v>6157</v>
      </c>
      <c r="B6167" t="s">
        <v>12426</v>
      </c>
      <c r="C6167" s="57">
        <v>41349</v>
      </c>
      <c r="D6167" s="58">
        <v>0</v>
      </c>
      <c r="E6167" s="58">
        <v>0</v>
      </c>
    </row>
    <row r="6168" spans="1:5" x14ac:dyDescent="0.3">
      <c r="A6168" t="s">
        <v>6158</v>
      </c>
      <c r="B6168" t="s">
        <v>12427</v>
      </c>
      <c r="C6168" s="57">
        <v>41866</v>
      </c>
      <c r="D6168" s="58">
        <v>0</v>
      </c>
      <c r="E6168" s="58">
        <v>0</v>
      </c>
    </row>
    <row r="6169" spans="1:5" x14ac:dyDescent="0.3">
      <c r="A6169" t="s">
        <v>6159</v>
      </c>
      <c r="B6169" t="s">
        <v>12428</v>
      </c>
      <c r="C6169" s="57">
        <v>43318</v>
      </c>
      <c r="D6169" s="58">
        <v>0</v>
      </c>
      <c r="E6169" s="58">
        <v>0</v>
      </c>
    </row>
    <row r="6170" spans="1:5" x14ac:dyDescent="0.3">
      <c r="A6170" t="s">
        <v>6160</v>
      </c>
      <c r="B6170" t="s">
        <v>12429</v>
      </c>
      <c r="C6170" s="57">
        <v>41528</v>
      </c>
      <c r="D6170" s="58">
        <v>0</v>
      </c>
      <c r="E6170" s="58">
        <v>0</v>
      </c>
    </row>
    <row r="6171" spans="1:5" x14ac:dyDescent="0.3">
      <c r="A6171" t="s">
        <v>6161</v>
      </c>
      <c r="B6171" t="s">
        <v>12430</v>
      </c>
      <c r="C6171" s="57">
        <v>79536</v>
      </c>
      <c r="D6171" s="58">
        <v>0</v>
      </c>
      <c r="E6171" s="58">
        <v>0</v>
      </c>
    </row>
    <row r="6172" spans="1:5" x14ac:dyDescent="0.3">
      <c r="A6172" t="s">
        <v>6162</v>
      </c>
      <c r="B6172" t="s">
        <v>12431</v>
      </c>
      <c r="C6172" s="57">
        <v>29810</v>
      </c>
      <c r="D6172" s="58">
        <v>0</v>
      </c>
      <c r="E6172" s="58">
        <v>0</v>
      </c>
    </row>
    <row r="6173" spans="1:5" x14ac:dyDescent="0.3">
      <c r="A6173" t="s">
        <v>6163</v>
      </c>
      <c r="B6173" t="s">
        <v>12432</v>
      </c>
      <c r="C6173" s="57">
        <v>41488</v>
      </c>
      <c r="D6173" s="58">
        <v>0</v>
      </c>
      <c r="E6173" s="58">
        <v>0</v>
      </c>
    </row>
    <row r="6174" spans="1:5" x14ac:dyDescent="0.3">
      <c r="A6174" t="s">
        <v>6164</v>
      </c>
      <c r="B6174" t="s">
        <v>12433</v>
      </c>
      <c r="C6174" s="57">
        <v>41213</v>
      </c>
      <c r="D6174" s="58">
        <v>0</v>
      </c>
      <c r="E6174" s="58">
        <v>44038.568905154287</v>
      </c>
    </row>
    <row r="6175" spans="1:5" x14ac:dyDescent="0.3">
      <c r="A6175" t="s">
        <v>6165</v>
      </c>
      <c r="B6175" t="s">
        <v>12434</v>
      </c>
      <c r="C6175" s="57">
        <v>41488</v>
      </c>
      <c r="D6175" s="58">
        <v>0</v>
      </c>
      <c r="E6175" s="58">
        <v>0</v>
      </c>
    </row>
    <row r="6176" spans="1:5" x14ac:dyDescent="0.3">
      <c r="A6176" t="s">
        <v>6166</v>
      </c>
      <c r="B6176" t="s">
        <v>12435</v>
      </c>
      <c r="C6176" s="57">
        <v>29810</v>
      </c>
      <c r="D6176" s="58">
        <v>0</v>
      </c>
      <c r="E6176" s="58">
        <v>0</v>
      </c>
    </row>
    <row r="6177" spans="1:5" x14ac:dyDescent="0.3">
      <c r="A6177" t="s">
        <v>6167</v>
      </c>
      <c r="B6177" t="s">
        <v>12436</v>
      </c>
      <c r="C6177" s="57">
        <v>41371</v>
      </c>
      <c r="D6177" s="58">
        <v>0</v>
      </c>
      <c r="E6177" s="58">
        <v>0</v>
      </c>
    </row>
    <row r="6178" spans="1:5" x14ac:dyDescent="0.3">
      <c r="A6178" t="s">
        <v>6168</v>
      </c>
      <c r="B6178" t="s">
        <v>12437</v>
      </c>
      <c r="C6178" s="57">
        <v>59555</v>
      </c>
      <c r="D6178" s="58">
        <v>0</v>
      </c>
      <c r="E6178" s="58">
        <v>0</v>
      </c>
    </row>
    <row r="6179" spans="1:5" x14ac:dyDescent="0.3">
      <c r="A6179" t="s">
        <v>6169</v>
      </c>
      <c r="B6179" t="s">
        <v>12438</v>
      </c>
      <c r="C6179" s="57">
        <v>41774</v>
      </c>
      <c r="D6179" s="58">
        <v>162554.47199999998</v>
      </c>
      <c r="E6179" s="58">
        <v>312790.44665855006</v>
      </c>
    </row>
    <row r="6180" spans="1:5" x14ac:dyDescent="0.3">
      <c r="A6180" t="s">
        <v>6170</v>
      </c>
      <c r="B6180" t="s">
        <v>12439</v>
      </c>
      <c r="C6180" s="57">
        <v>41364</v>
      </c>
      <c r="D6180" s="58">
        <v>0</v>
      </c>
      <c r="E6180" s="58">
        <v>26013.217419304947</v>
      </c>
    </row>
    <row r="6181" spans="1:5" x14ac:dyDescent="0.3">
      <c r="A6181" t="s">
        <v>6171</v>
      </c>
      <c r="B6181" t="s">
        <v>12440</v>
      </c>
      <c r="C6181" s="57">
        <v>71488</v>
      </c>
      <c r="D6181" s="58">
        <v>0</v>
      </c>
      <c r="E6181" s="58">
        <v>0</v>
      </c>
    </row>
    <row r="6182" spans="1:5" x14ac:dyDescent="0.3">
      <c r="A6182" t="s">
        <v>6172</v>
      </c>
      <c r="B6182" t="s">
        <v>12441</v>
      </c>
      <c r="C6182" s="57">
        <v>40530</v>
      </c>
      <c r="D6182" s="58">
        <v>0</v>
      </c>
      <c r="E6182" s="58">
        <v>0</v>
      </c>
    </row>
    <row r="6183" spans="1:5" x14ac:dyDescent="0.3">
      <c r="A6183" t="s">
        <v>6173</v>
      </c>
      <c r="B6183" t="s">
        <v>12442</v>
      </c>
      <c r="C6183" s="57">
        <v>73919</v>
      </c>
      <c r="D6183" s="58">
        <v>0</v>
      </c>
      <c r="E6183" s="58">
        <v>0</v>
      </c>
    </row>
    <row r="6184" spans="1:5" x14ac:dyDescent="0.3">
      <c r="A6184" t="s">
        <v>6174</v>
      </c>
      <c r="B6184" t="s">
        <v>12443</v>
      </c>
      <c r="C6184" s="57">
        <v>40928</v>
      </c>
      <c r="D6184" s="58">
        <v>0</v>
      </c>
      <c r="E6184" s="58">
        <v>0</v>
      </c>
    </row>
    <row r="6185" spans="1:5" x14ac:dyDescent="0.3">
      <c r="A6185" t="s">
        <v>6175</v>
      </c>
      <c r="B6185" t="s">
        <v>12444</v>
      </c>
      <c r="C6185" s="57">
        <v>41862</v>
      </c>
      <c r="D6185" s="58">
        <v>0</v>
      </c>
      <c r="E6185" s="58">
        <v>0</v>
      </c>
    </row>
    <row r="6186" spans="1:5" x14ac:dyDescent="0.3">
      <c r="A6186" t="s">
        <v>6176</v>
      </c>
      <c r="B6186" t="s">
        <v>12445</v>
      </c>
      <c r="C6186" s="57">
        <v>41256</v>
      </c>
      <c r="D6186" s="58">
        <v>249104.31400000001</v>
      </c>
      <c r="E6186" s="58">
        <v>203693.14974875574</v>
      </c>
    </row>
    <row r="6187" spans="1:5" x14ac:dyDescent="0.3">
      <c r="A6187" t="s">
        <v>6177</v>
      </c>
      <c r="B6187" t="s">
        <v>12446</v>
      </c>
      <c r="C6187" s="57">
        <v>40294</v>
      </c>
      <c r="D6187" s="58">
        <v>312351.08749999997</v>
      </c>
      <c r="E6187" s="58">
        <v>521260.90529355255</v>
      </c>
    </row>
    <row r="6188" spans="1:5" x14ac:dyDescent="0.3">
      <c r="A6188" t="s">
        <v>6178</v>
      </c>
      <c r="B6188" t="s">
        <v>12447</v>
      </c>
      <c r="C6188" s="57">
        <v>40377</v>
      </c>
      <c r="D6188" s="58">
        <v>0</v>
      </c>
      <c r="E6188" s="58">
        <v>26244.377526703985</v>
      </c>
    </row>
    <row r="6189" spans="1:5" x14ac:dyDescent="0.3">
      <c r="A6189" t="s">
        <v>6179</v>
      </c>
      <c r="B6189" t="s">
        <v>12448</v>
      </c>
      <c r="C6189" s="57">
        <v>40377</v>
      </c>
      <c r="D6189" s="58">
        <v>0</v>
      </c>
      <c r="E6189" s="58">
        <v>0</v>
      </c>
    </row>
    <row r="6190" spans="1:5" x14ac:dyDescent="0.3">
      <c r="A6190" t="s">
        <v>6180</v>
      </c>
      <c r="B6190" t="s">
        <v>12449</v>
      </c>
      <c r="C6190" s="57">
        <v>41390</v>
      </c>
      <c r="D6190" s="58">
        <v>0</v>
      </c>
      <c r="E6190" s="58">
        <v>32588.43825198866</v>
      </c>
    </row>
    <row r="6191" spans="1:5" x14ac:dyDescent="0.3">
      <c r="A6191" t="s">
        <v>6181</v>
      </c>
      <c r="B6191" t="s">
        <v>12450</v>
      </c>
      <c r="C6191" s="57">
        <v>41674</v>
      </c>
      <c r="D6191" s="58">
        <v>0</v>
      </c>
      <c r="E6191" s="58">
        <v>48697.729292063763</v>
      </c>
    </row>
    <row r="6192" spans="1:5" x14ac:dyDescent="0.3">
      <c r="A6192" t="s">
        <v>6182</v>
      </c>
      <c r="B6192" t="s">
        <v>12451</v>
      </c>
      <c r="C6192" s="57">
        <v>41375</v>
      </c>
      <c r="D6192" s="58">
        <v>0</v>
      </c>
      <c r="E6192" s="58">
        <v>0</v>
      </c>
    </row>
    <row r="6193" spans="1:5" x14ac:dyDescent="0.3">
      <c r="A6193" t="s">
        <v>6183</v>
      </c>
      <c r="B6193" t="s">
        <v>12452</v>
      </c>
      <c r="C6193" s="57">
        <v>41419</v>
      </c>
      <c r="D6193" s="58">
        <v>0</v>
      </c>
      <c r="E6193" s="58">
        <v>0</v>
      </c>
    </row>
    <row r="6194" spans="1:5" x14ac:dyDescent="0.3">
      <c r="A6194" t="s">
        <v>6184</v>
      </c>
      <c r="B6194" t="s">
        <v>12453</v>
      </c>
      <c r="C6194" s="57">
        <v>73919</v>
      </c>
      <c r="D6194" s="58">
        <v>0</v>
      </c>
      <c r="E6194" s="58">
        <v>0</v>
      </c>
    </row>
    <row r="6195" spans="1:5" x14ac:dyDescent="0.3">
      <c r="A6195" t="s">
        <v>6185</v>
      </c>
      <c r="B6195" t="s">
        <v>12454</v>
      </c>
      <c r="C6195" s="57">
        <v>41481</v>
      </c>
      <c r="D6195" s="58">
        <v>34153.096000000005</v>
      </c>
      <c r="E6195" s="58">
        <v>76698.923635000436</v>
      </c>
    </row>
    <row r="6196" spans="1:5" x14ac:dyDescent="0.3">
      <c r="A6196" t="s">
        <v>6186</v>
      </c>
      <c r="B6196" t="s">
        <v>12455</v>
      </c>
      <c r="C6196" s="57">
        <v>81316</v>
      </c>
      <c r="D6196" s="58">
        <v>40168.629200000003</v>
      </c>
      <c r="E6196" s="58">
        <v>32922.336184898384</v>
      </c>
    </row>
    <row r="6197" spans="1:5" x14ac:dyDescent="0.3">
      <c r="A6197" t="s">
        <v>6187</v>
      </c>
      <c r="B6197" t="s">
        <v>12456</v>
      </c>
      <c r="C6197" s="57">
        <v>71488</v>
      </c>
      <c r="D6197" s="58">
        <v>0</v>
      </c>
      <c r="E6197" s="58">
        <v>0</v>
      </c>
    </row>
    <row r="6198" spans="1:5" x14ac:dyDescent="0.3">
      <c r="A6198" t="s">
        <v>6188</v>
      </c>
      <c r="B6198" t="s">
        <v>12457</v>
      </c>
      <c r="C6198" s="57">
        <v>42683</v>
      </c>
      <c r="D6198" s="58">
        <v>0</v>
      </c>
      <c r="E6198" s="58">
        <v>0</v>
      </c>
    </row>
    <row r="6199" spans="1:5" x14ac:dyDescent="0.3">
      <c r="A6199" t="s">
        <v>6189</v>
      </c>
      <c r="B6199" t="s">
        <v>12458</v>
      </c>
      <c r="C6199" s="57">
        <v>41676</v>
      </c>
      <c r="D6199" s="58">
        <v>0</v>
      </c>
      <c r="E6199" s="58">
        <v>63445.74414412232</v>
      </c>
    </row>
    <row r="6200" spans="1:5" x14ac:dyDescent="0.3">
      <c r="A6200" t="s">
        <v>6190</v>
      </c>
      <c r="B6200" t="s">
        <v>12459</v>
      </c>
      <c r="C6200" s="57">
        <v>41023</v>
      </c>
      <c r="D6200" s="58">
        <v>46030.080500000004</v>
      </c>
      <c r="E6200" s="58">
        <v>2897.2066794012617</v>
      </c>
    </row>
    <row r="6201" spans="1:5" x14ac:dyDescent="0.3">
      <c r="A6201" t="s">
        <v>6191</v>
      </c>
      <c r="B6201" t="s">
        <v>12460</v>
      </c>
      <c r="C6201" s="57">
        <v>82526</v>
      </c>
      <c r="D6201" s="58">
        <v>0</v>
      </c>
      <c r="E6201" s="58">
        <v>0</v>
      </c>
    </row>
    <row r="6202" spans="1:5" x14ac:dyDescent="0.3">
      <c r="A6202" t="s">
        <v>6192</v>
      </c>
      <c r="B6202" t="s">
        <v>12461</v>
      </c>
      <c r="C6202" s="57">
        <v>30010</v>
      </c>
      <c r="D6202" s="58">
        <v>0</v>
      </c>
      <c r="E6202" s="58">
        <v>0</v>
      </c>
    </row>
    <row r="6203" spans="1:5" x14ac:dyDescent="0.3">
      <c r="A6203" t="s">
        <v>6193</v>
      </c>
      <c r="B6203" t="s">
        <v>12462</v>
      </c>
      <c r="C6203" s="57">
        <v>41514</v>
      </c>
      <c r="D6203" s="58">
        <v>0</v>
      </c>
      <c r="E6203" s="58">
        <v>0</v>
      </c>
    </row>
    <row r="6204" spans="1:5" x14ac:dyDescent="0.3">
      <c r="A6204" t="s">
        <v>6194</v>
      </c>
      <c r="B6204" t="s">
        <v>12463</v>
      </c>
      <c r="C6204" s="57">
        <v>42558</v>
      </c>
      <c r="D6204" s="58">
        <v>0</v>
      </c>
      <c r="E6204" s="58">
        <v>0</v>
      </c>
    </row>
    <row r="6205" spans="1:5" x14ac:dyDescent="0.3">
      <c r="A6205" t="s">
        <v>6195</v>
      </c>
      <c r="B6205" t="s">
        <v>12464</v>
      </c>
      <c r="C6205" s="57">
        <v>13622</v>
      </c>
      <c r="D6205" s="58">
        <v>0</v>
      </c>
      <c r="E6205" s="58">
        <v>0</v>
      </c>
    </row>
    <row r="6206" spans="1:5" x14ac:dyDescent="0.3">
      <c r="A6206" t="s">
        <v>6196</v>
      </c>
      <c r="B6206" t="s">
        <v>12465</v>
      </c>
      <c r="C6206" s="57">
        <v>13622</v>
      </c>
      <c r="D6206" s="58">
        <v>0</v>
      </c>
      <c r="E6206" s="58">
        <v>0</v>
      </c>
    </row>
    <row r="6207" spans="1:5" x14ac:dyDescent="0.3">
      <c r="A6207" t="s">
        <v>6197</v>
      </c>
      <c r="B6207" t="s">
        <v>12466</v>
      </c>
      <c r="C6207" s="57">
        <v>40389</v>
      </c>
      <c r="D6207" s="58">
        <v>180874.06290000002</v>
      </c>
      <c r="E6207" s="58">
        <v>235588.1076785473</v>
      </c>
    </row>
    <row r="6208" spans="1:5" x14ac:dyDescent="0.3">
      <c r="A6208" t="s">
        <v>6198</v>
      </c>
      <c r="B6208" t="s">
        <v>12467</v>
      </c>
      <c r="C6208" s="57">
        <v>78782</v>
      </c>
      <c r="D6208" s="58">
        <v>44256</v>
      </c>
      <c r="E6208" s="58">
        <v>6446.7985507953617</v>
      </c>
    </row>
    <row r="6209" spans="1:5" x14ac:dyDescent="0.3">
      <c r="A6209" t="s">
        <v>6199</v>
      </c>
      <c r="B6209" t="s">
        <v>12468</v>
      </c>
      <c r="C6209" s="57">
        <v>40775</v>
      </c>
      <c r="D6209" s="58">
        <v>0</v>
      </c>
      <c r="E6209" s="58">
        <v>0</v>
      </c>
    </row>
    <row r="6210" spans="1:5" x14ac:dyDescent="0.3">
      <c r="A6210" t="s">
        <v>6200</v>
      </c>
      <c r="B6210" t="s">
        <v>12469</v>
      </c>
      <c r="C6210" s="57">
        <v>40775</v>
      </c>
      <c r="D6210" s="58">
        <v>0</v>
      </c>
      <c r="E6210" s="58">
        <v>0</v>
      </c>
    </row>
    <row r="6211" spans="1:5" x14ac:dyDescent="0.3">
      <c r="A6211" t="s">
        <v>6201</v>
      </c>
      <c r="B6211" t="s">
        <v>12470</v>
      </c>
      <c r="C6211" s="57">
        <v>42683</v>
      </c>
      <c r="D6211" s="58">
        <v>0</v>
      </c>
      <c r="E6211" s="58">
        <v>0</v>
      </c>
    </row>
    <row r="6212" spans="1:5" x14ac:dyDescent="0.3">
      <c r="A6212" t="s">
        <v>6202</v>
      </c>
      <c r="B6212" t="s">
        <v>12471</v>
      </c>
      <c r="C6212" s="57">
        <v>40934</v>
      </c>
      <c r="D6212" s="58">
        <v>0</v>
      </c>
      <c r="E6212" s="58">
        <v>0</v>
      </c>
    </row>
    <row r="6213" spans="1:5" x14ac:dyDescent="0.3">
      <c r="A6213" t="s">
        <v>6203</v>
      </c>
      <c r="B6213" t="s">
        <v>12472</v>
      </c>
      <c r="C6213" s="57">
        <v>72853</v>
      </c>
      <c r="D6213" s="58">
        <v>0</v>
      </c>
      <c r="E6213" s="58">
        <v>0</v>
      </c>
    </row>
    <row r="6214" spans="1:5" x14ac:dyDescent="0.3">
      <c r="A6214" t="s">
        <v>6204</v>
      </c>
      <c r="B6214" t="s">
        <v>12473</v>
      </c>
      <c r="C6214" s="57">
        <v>41226</v>
      </c>
      <c r="D6214" s="58">
        <v>0</v>
      </c>
      <c r="E6214" s="58">
        <v>0</v>
      </c>
    </row>
    <row r="6215" spans="1:5" x14ac:dyDescent="0.3">
      <c r="A6215" t="s">
        <v>6205</v>
      </c>
      <c r="B6215" t="s">
        <v>12474</v>
      </c>
      <c r="C6215" s="57">
        <v>40400</v>
      </c>
      <c r="D6215" s="58">
        <v>374824.69000000006</v>
      </c>
      <c r="E6215" s="58">
        <v>383782.28408643208</v>
      </c>
    </row>
    <row r="6216" spans="1:5" x14ac:dyDescent="0.3">
      <c r="A6216" t="s">
        <v>6206</v>
      </c>
      <c r="B6216" t="s">
        <v>12474</v>
      </c>
      <c r="C6216" s="57">
        <v>40400</v>
      </c>
      <c r="D6216" s="58">
        <v>117893.432</v>
      </c>
      <c r="E6216" s="58">
        <v>92813.351566351063</v>
      </c>
    </row>
    <row r="6217" spans="1:5" x14ac:dyDescent="0.3">
      <c r="A6217" t="s">
        <v>6207</v>
      </c>
      <c r="B6217" t="s">
        <v>12475</v>
      </c>
      <c r="C6217" s="57">
        <v>41857</v>
      </c>
      <c r="D6217" s="58">
        <v>3418.6000000000004</v>
      </c>
      <c r="E6217" s="58">
        <v>0</v>
      </c>
    </row>
    <row r="6218" spans="1:5" x14ac:dyDescent="0.3">
      <c r="A6218" t="s">
        <v>6208</v>
      </c>
      <c r="B6218" t="s">
        <v>12476</v>
      </c>
      <c r="C6218" s="57">
        <v>41857</v>
      </c>
      <c r="D6218" s="58">
        <v>38111.321600000003</v>
      </c>
      <c r="E6218" s="58">
        <v>0</v>
      </c>
    </row>
    <row r="6219" spans="1:5" x14ac:dyDescent="0.3">
      <c r="A6219" t="s">
        <v>6209</v>
      </c>
      <c r="B6219" t="s">
        <v>12477</v>
      </c>
      <c r="C6219" s="57">
        <v>77975</v>
      </c>
      <c r="D6219" s="58">
        <v>0</v>
      </c>
      <c r="E6219" s="58">
        <v>0</v>
      </c>
    </row>
    <row r="6220" spans="1:5" x14ac:dyDescent="0.3">
      <c r="A6220" t="s">
        <v>6210</v>
      </c>
      <c r="B6220" t="s">
        <v>12478</v>
      </c>
      <c r="C6220" s="57">
        <v>20281</v>
      </c>
      <c r="D6220" s="58">
        <v>0</v>
      </c>
      <c r="E6220" s="58">
        <v>0</v>
      </c>
    </row>
    <row r="6221" spans="1:5" x14ac:dyDescent="0.3">
      <c r="A6221" t="s">
        <v>6211</v>
      </c>
      <c r="B6221" t="s">
        <v>12479</v>
      </c>
      <c r="C6221" s="57">
        <v>41573</v>
      </c>
      <c r="D6221" s="58">
        <v>0</v>
      </c>
      <c r="E6221" s="58">
        <v>0</v>
      </c>
    </row>
    <row r="6222" spans="1:5" x14ac:dyDescent="0.3">
      <c r="A6222" t="s">
        <v>6212</v>
      </c>
      <c r="B6222" t="s">
        <v>12480</v>
      </c>
      <c r="C6222" s="57">
        <v>41876</v>
      </c>
      <c r="D6222" s="58">
        <v>0</v>
      </c>
      <c r="E6222" s="58">
        <v>0</v>
      </c>
    </row>
    <row r="6223" spans="1:5" x14ac:dyDescent="0.3">
      <c r="A6223" t="s">
        <v>6213</v>
      </c>
      <c r="B6223" t="s">
        <v>12481</v>
      </c>
      <c r="C6223" s="57">
        <v>41560</v>
      </c>
      <c r="D6223" s="58">
        <v>0</v>
      </c>
      <c r="E6223" s="58">
        <v>0</v>
      </c>
    </row>
    <row r="6224" spans="1:5" x14ac:dyDescent="0.3">
      <c r="A6224" t="s">
        <v>6214</v>
      </c>
      <c r="B6224" t="s">
        <v>12482</v>
      </c>
      <c r="C6224" s="57">
        <v>41850</v>
      </c>
      <c r="D6224" s="58">
        <v>0</v>
      </c>
      <c r="E6224" s="58">
        <v>0</v>
      </c>
    </row>
    <row r="6225" spans="1:5" x14ac:dyDescent="0.3">
      <c r="A6225" t="s">
        <v>6215</v>
      </c>
      <c r="B6225" t="s">
        <v>12483</v>
      </c>
      <c r="C6225" s="57">
        <v>49844</v>
      </c>
      <c r="D6225" s="58">
        <v>0</v>
      </c>
      <c r="E6225" s="58">
        <v>71618.538163497142</v>
      </c>
    </row>
    <row r="6226" spans="1:5" x14ac:dyDescent="0.3">
      <c r="A6226" t="s">
        <v>6216</v>
      </c>
      <c r="B6226" t="s">
        <v>12484</v>
      </c>
      <c r="C6226" s="57">
        <v>23128</v>
      </c>
      <c r="D6226" s="58">
        <v>0</v>
      </c>
      <c r="E6226" s="58">
        <v>0</v>
      </c>
    </row>
    <row r="6227" spans="1:5" x14ac:dyDescent="0.3">
      <c r="A6227" t="s">
        <v>6217</v>
      </c>
      <c r="B6227" t="s">
        <v>12485</v>
      </c>
      <c r="C6227" s="57">
        <v>41778</v>
      </c>
      <c r="D6227" s="58">
        <v>0</v>
      </c>
      <c r="E6227" s="58">
        <v>0</v>
      </c>
    </row>
    <row r="6228" spans="1:5" x14ac:dyDescent="0.3">
      <c r="A6228" t="s">
        <v>6218</v>
      </c>
      <c r="B6228" t="s">
        <v>12486</v>
      </c>
      <c r="C6228" s="57">
        <v>40950</v>
      </c>
      <c r="D6228" s="58">
        <v>9220</v>
      </c>
      <c r="E6228" s="58">
        <v>0</v>
      </c>
    </row>
    <row r="6229" spans="1:5" x14ac:dyDescent="0.3">
      <c r="A6229" t="s">
        <v>6219</v>
      </c>
      <c r="B6229" t="s">
        <v>12487</v>
      </c>
      <c r="C6229" s="57">
        <v>26977</v>
      </c>
      <c r="D6229" s="58">
        <v>0</v>
      </c>
      <c r="E6229" s="58">
        <v>0</v>
      </c>
    </row>
    <row r="6230" spans="1:5" x14ac:dyDescent="0.3">
      <c r="A6230" t="s">
        <v>6220</v>
      </c>
      <c r="B6230" t="s">
        <v>12488</v>
      </c>
      <c r="C6230" s="57">
        <v>41676</v>
      </c>
      <c r="D6230" s="58">
        <v>0</v>
      </c>
      <c r="E6230" s="58">
        <v>66625.479843677953</v>
      </c>
    </row>
    <row r="6231" spans="1:5" x14ac:dyDescent="0.3">
      <c r="A6231" t="s">
        <v>6221</v>
      </c>
      <c r="B6231" t="s">
        <v>12489</v>
      </c>
      <c r="C6231" s="57">
        <v>41735</v>
      </c>
      <c r="D6231" s="58">
        <v>0</v>
      </c>
      <c r="E6231" s="58">
        <v>0</v>
      </c>
    </row>
    <row r="6232" spans="1:5" x14ac:dyDescent="0.3">
      <c r="A6232" t="s">
        <v>6222</v>
      </c>
      <c r="B6232" t="s">
        <v>12490</v>
      </c>
      <c r="C6232" s="57">
        <v>13674</v>
      </c>
      <c r="D6232" s="58">
        <v>0</v>
      </c>
      <c r="E6232" s="58">
        <v>0</v>
      </c>
    </row>
    <row r="6233" spans="1:5" x14ac:dyDescent="0.3">
      <c r="A6233" t="s">
        <v>6223</v>
      </c>
      <c r="B6233" t="s">
        <v>12491</v>
      </c>
      <c r="C6233" s="57">
        <v>74049</v>
      </c>
      <c r="D6233" s="58">
        <v>0</v>
      </c>
      <c r="E6233" s="58">
        <v>0</v>
      </c>
    </row>
    <row r="6234" spans="1:5" x14ac:dyDescent="0.3">
      <c r="A6234" t="s">
        <v>6224</v>
      </c>
      <c r="B6234" t="s">
        <v>12492</v>
      </c>
      <c r="C6234" s="57">
        <v>41572</v>
      </c>
      <c r="D6234" s="58">
        <v>0</v>
      </c>
      <c r="E6234" s="58">
        <v>56742.101029550242</v>
      </c>
    </row>
    <row r="6235" spans="1:5" x14ac:dyDescent="0.3">
      <c r="A6235" t="s">
        <v>6225</v>
      </c>
      <c r="B6235" t="s">
        <v>12493</v>
      </c>
      <c r="C6235" s="57">
        <v>42719</v>
      </c>
      <c r="D6235" s="58">
        <v>0</v>
      </c>
      <c r="E6235" s="58">
        <v>0</v>
      </c>
    </row>
    <row r="6236" spans="1:5" x14ac:dyDescent="0.3">
      <c r="A6236" t="s">
        <v>6226</v>
      </c>
      <c r="B6236" t="s">
        <v>12494</v>
      </c>
      <c r="C6236" s="57">
        <v>32073</v>
      </c>
      <c r="D6236" s="58">
        <v>0</v>
      </c>
      <c r="E6236" s="58">
        <v>0</v>
      </c>
    </row>
    <row r="6237" spans="1:5" x14ac:dyDescent="0.3">
      <c r="A6237" t="s">
        <v>6227</v>
      </c>
      <c r="B6237" t="s">
        <v>12495</v>
      </c>
      <c r="C6237" s="57">
        <v>80433</v>
      </c>
      <c r="D6237" s="58">
        <v>0</v>
      </c>
      <c r="E6237" s="58">
        <v>0</v>
      </c>
    </row>
    <row r="6238" spans="1:5" x14ac:dyDescent="0.3">
      <c r="A6238" t="s">
        <v>6228</v>
      </c>
      <c r="B6238" t="s">
        <v>12496</v>
      </c>
      <c r="C6238" s="57">
        <v>42562</v>
      </c>
      <c r="D6238" s="58">
        <v>0</v>
      </c>
      <c r="E6238" s="58">
        <v>0</v>
      </c>
    </row>
    <row r="6239" spans="1:5" x14ac:dyDescent="0.3">
      <c r="A6239" t="s">
        <v>6229</v>
      </c>
      <c r="B6239" t="s">
        <v>12497</v>
      </c>
      <c r="C6239" s="57">
        <v>40812</v>
      </c>
      <c r="D6239" s="58">
        <v>0</v>
      </c>
      <c r="E6239" s="58">
        <v>0</v>
      </c>
    </row>
    <row r="6240" spans="1:5" x14ac:dyDescent="0.3">
      <c r="A6240" t="s">
        <v>6230</v>
      </c>
      <c r="B6240" t="s">
        <v>12498</v>
      </c>
      <c r="C6240" s="57">
        <v>48101</v>
      </c>
      <c r="D6240" s="58">
        <v>0</v>
      </c>
      <c r="E6240" s="58">
        <v>0</v>
      </c>
    </row>
    <row r="6241" spans="1:5" x14ac:dyDescent="0.3">
      <c r="A6241" t="s">
        <v>6231</v>
      </c>
      <c r="B6241" t="s">
        <v>12499</v>
      </c>
      <c r="C6241" s="57">
        <v>41616</v>
      </c>
      <c r="D6241" s="58">
        <v>0</v>
      </c>
      <c r="E6241" s="58">
        <v>0</v>
      </c>
    </row>
    <row r="6242" spans="1:5" x14ac:dyDescent="0.3">
      <c r="A6242" t="s">
        <v>6232</v>
      </c>
      <c r="B6242" t="s">
        <v>12500</v>
      </c>
      <c r="C6242" s="57">
        <v>85476</v>
      </c>
      <c r="D6242" s="58">
        <v>0</v>
      </c>
      <c r="E6242" s="58">
        <v>0</v>
      </c>
    </row>
    <row r="6243" spans="1:5" x14ac:dyDescent="0.3">
      <c r="A6243" t="s">
        <v>6233</v>
      </c>
      <c r="B6243" t="s">
        <v>12501</v>
      </c>
      <c r="C6243" s="57">
        <v>40114</v>
      </c>
      <c r="D6243" s="58">
        <v>0</v>
      </c>
      <c r="E6243" s="58">
        <v>0</v>
      </c>
    </row>
    <row r="6244" spans="1:5" x14ac:dyDescent="0.3">
      <c r="A6244" t="s">
        <v>6234</v>
      </c>
      <c r="B6244" t="s">
        <v>12502</v>
      </c>
      <c r="C6244" s="57">
        <v>40114</v>
      </c>
      <c r="D6244" s="58">
        <v>0</v>
      </c>
      <c r="E6244" s="58">
        <v>0</v>
      </c>
    </row>
    <row r="6245" spans="1:5" x14ac:dyDescent="0.3">
      <c r="A6245" t="s">
        <v>6235</v>
      </c>
      <c r="B6245" t="s">
        <v>12503</v>
      </c>
      <c r="C6245" s="57">
        <v>74531</v>
      </c>
      <c r="D6245" s="58">
        <v>0</v>
      </c>
      <c r="E6245" s="58">
        <v>0</v>
      </c>
    </row>
    <row r="6246" spans="1:5" x14ac:dyDescent="0.3">
      <c r="A6246" t="s">
        <v>6236</v>
      </c>
      <c r="B6246" t="s">
        <v>12504</v>
      </c>
      <c r="C6246" s="57">
        <v>23128</v>
      </c>
      <c r="D6246" s="58">
        <v>0</v>
      </c>
      <c r="E6246" s="58">
        <v>0</v>
      </c>
    </row>
    <row r="6247" spans="1:5" x14ac:dyDescent="0.3">
      <c r="A6247" t="s">
        <v>6237</v>
      </c>
      <c r="B6247" t="s">
        <v>12505</v>
      </c>
      <c r="C6247" s="57">
        <v>40712</v>
      </c>
      <c r="D6247" s="58">
        <v>0</v>
      </c>
      <c r="E6247" s="58">
        <v>0</v>
      </c>
    </row>
    <row r="6248" spans="1:5" x14ac:dyDescent="0.3">
      <c r="A6248" t="s">
        <v>6238</v>
      </c>
      <c r="B6248" t="s">
        <v>12506</v>
      </c>
      <c r="C6248" s="57">
        <v>41345</v>
      </c>
      <c r="D6248" s="58">
        <v>18454.403000000002</v>
      </c>
      <c r="E6248" s="58">
        <v>72897.624091105157</v>
      </c>
    </row>
    <row r="6249" spans="1:5" x14ac:dyDescent="0.3">
      <c r="A6249" t="s">
        <v>6239</v>
      </c>
      <c r="B6249" t="s">
        <v>12507</v>
      </c>
      <c r="C6249" s="57">
        <v>41645</v>
      </c>
      <c r="D6249" s="58">
        <v>0</v>
      </c>
      <c r="E6249" s="58">
        <v>0</v>
      </c>
    </row>
    <row r="6250" spans="1:5" x14ac:dyDescent="0.3">
      <c r="A6250" t="s">
        <v>6240</v>
      </c>
      <c r="B6250" t="s">
        <v>12508</v>
      </c>
      <c r="C6250" s="57">
        <v>41400</v>
      </c>
      <c r="D6250" s="58">
        <v>0</v>
      </c>
      <c r="E6250" s="58">
        <v>37797.246005380293</v>
      </c>
    </row>
    <row r="6251" spans="1:5" x14ac:dyDescent="0.3">
      <c r="A6251" t="s">
        <v>6241</v>
      </c>
      <c r="B6251" t="s">
        <v>12509</v>
      </c>
      <c r="C6251" s="57">
        <v>31118</v>
      </c>
      <c r="D6251" s="58">
        <v>657249.8870000001</v>
      </c>
      <c r="E6251" s="58">
        <v>547962.46614377911</v>
      </c>
    </row>
    <row r="6252" spans="1:5" x14ac:dyDescent="0.3">
      <c r="A6252" t="s">
        <v>6242</v>
      </c>
      <c r="B6252" t="s">
        <v>12510</v>
      </c>
      <c r="C6252" s="57">
        <v>32099</v>
      </c>
      <c r="D6252" s="58">
        <v>0</v>
      </c>
      <c r="E6252" s="58">
        <v>0</v>
      </c>
    </row>
    <row r="6253" spans="1:5" x14ac:dyDescent="0.3">
      <c r="A6253" t="s">
        <v>6243</v>
      </c>
      <c r="B6253" t="s">
        <v>12511</v>
      </c>
      <c r="C6253" s="57">
        <v>30731</v>
      </c>
      <c r="D6253" s="58">
        <v>657371.61920000007</v>
      </c>
      <c r="E6253" s="58">
        <v>572855.84126501763</v>
      </c>
    </row>
    <row r="6254" spans="1:5" x14ac:dyDescent="0.3">
      <c r="A6254" t="s">
        <v>6244</v>
      </c>
      <c r="B6254" t="s">
        <v>12512</v>
      </c>
      <c r="C6254" s="57">
        <v>41774</v>
      </c>
      <c r="D6254" s="58">
        <v>0</v>
      </c>
      <c r="E6254" s="58">
        <v>7808.0747388119107</v>
      </c>
    </row>
    <row r="6255" spans="1:5" x14ac:dyDescent="0.3">
      <c r="A6255" t="s">
        <v>6245</v>
      </c>
      <c r="B6255" t="s">
        <v>12513</v>
      </c>
      <c r="C6255" s="57">
        <v>42535</v>
      </c>
      <c r="D6255" s="58">
        <v>127638.55680000001</v>
      </c>
      <c r="E6255" s="58">
        <v>0</v>
      </c>
    </row>
    <row r="6256" spans="1:5" x14ac:dyDescent="0.3">
      <c r="A6256" t="s">
        <v>6246</v>
      </c>
      <c r="B6256" t="s">
        <v>12514</v>
      </c>
      <c r="C6256" s="57">
        <v>78912</v>
      </c>
      <c r="D6256" s="58">
        <v>29504</v>
      </c>
      <c r="E6256" s="58">
        <v>8064.9193025886188</v>
      </c>
    </row>
    <row r="6257" spans="1:5" x14ac:dyDescent="0.3">
      <c r="A6257" t="s">
        <v>6247</v>
      </c>
      <c r="B6257" t="s">
        <v>12515</v>
      </c>
      <c r="C6257" s="57">
        <v>41251</v>
      </c>
      <c r="D6257" s="58">
        <v>0</v>
      </c>
      <c r="E6257" s="58">
        <v>15251.430197060899</v>
      </c>
    </row>
    <row r="6258" spans="1:5" x14ac:dyDescent="0.3">
      <c r="A6258" t="s">
        <v>6248</v>
      </c>
      <c r="B6258" t="s">
        <v>12516</v>
      </c>
      <c r="C6258" s="57">
        <v>42709</v>
      </c>
      <c r="D6258" s="58">
        <v>0</v>
      </c>
      <c r="E6258" s="58">
        <v>14778.836199711755</v>
      </c>
    </row>
    <row r="6259" spans="1:5" x14ac:dyDescent="0.3">
      <c r="A6259" t="s">
        <v>6249</v>
      </c>
      <c r="B6259" t="s">
        <v>12517</v>
      </c>
      <c r="C6259" s="57">
        <v>41672</v>
      </c>
      <c r="D6259" s="58">
        <v>0</v>
      </c>
      <c r="E6259" s="58">
        <v>0</v>
      </c>
    </row>
    <row r="6260" spans="1:5" x14ac:dyDescent="0.3">
      <c r="A6260" t="s">
        <v>6250</v>
      </c>
      <c r="B6260" t="s">
        <v>12518</v>
      </c>
      <c r="C6260" s="57">
        <v>74049</v>
      </c>
      <c r="D6260" s="58">
        <v>0</v>
      </c>
      <c r="E6260" s="58">
        <v>0</v>
      </c>
    </row>
    <row r="6261" spans="1:5" x14ac:dyDescent="0.3">
      <c r="A6261" t="s">
        <v>6251</v>
      </c>
      <c r="B6261" t="s">
        <v>12519</v>
      </c>
      <c r="C6261" s="57">
        <v>62662</v>
      </c>
      <c r="D6261" s="58">
        <v>0</v>
      </c>
      <c r="E6261" s="58">
        <v>0</v>
      </c>
    </row>
    <row r="6262" spans="1:5" x14ac:dyDescent="0.3">
      <c r="A6262" t="s">
        <v>6252</v>
      </c>
      <c r="B6262" t="s">
        <v>12520</v>
      </c>
      <c r="C6262" s="57">
        <v>62662</v>
      </c>
      <c r="D6262" s="58">
        <v>0</v>
      </c>
      <c r="E6262" s="58">
        <v>0</v>
      </c>
    </row>
    <row r="6263" spans="1:5" x14ac:dyDescent="0.3">
      <c r="A6263" t="s">
        <v>6253</v>
      </c>
      <c r="B6263" t="s">
        <v>12521</v>
      </c>
      <c r="C6263" s="57">
        <v>41852</v>
      </c>
      <c r="D6263" s="58">
        <v>0</v>
      </c>
      <c r="E6263" s="58">
        <v>94909.203206768987</v>
      </c>
    </row>
    <row r="6264" spans="1:5" x14ac:dyDescent="0.3">
      <c r="A6264" t="s">
        <v>6254</v>
      </c>
      <c r="B6264" t="s">
        <v>12522</v>
      </c>
      <c r="C6264" s="57">
        <v>81316</v>
      </c>
      <c r="D6264" s="58">
        <v>0</v>
      </c>
      <c r="E6264" s="58">
        <v>18282.196049626051</v>
      </c>
    </row>
    <row r="6265" spans="1:5" x14ac:dyDescent="0.3">
      <c r="A6265" t="s">
        <v>6255</v>
      </c>
      <c r="B6265" t="s">
        <v>12523</v>
      </c>
      <c r="C6265" s="57">
        <v>40765</v>
      </c>
      <c r="D6265" s="58">
        <v>42412</v>
      </c>
      <c r="E6265" s="58">
        <v>3364.6637854748697</v>
      </c>
    </row>
    <row r="6266" spans="1:5" x14ac:dyDescent="0.3">
      <c r="A6266" t="s">
        <v>6256</v>
      </c>
      <c r="B6266" t="s">
        <v>12524</v>
      </c>
      <c r="C6266" s="57">
        <v>41390</v>
      </c>
      <c r="D6266" s="58">
        <v>0</v>
      </c>
      <c r="E6266" s="58">
        <v>23049.23115332174</v>
      </c>
    </row>
    <row r="6267" spans="1:5" x14ac:dyDescent="0.3">
      <c r="A6267" t="s">
        <v>6257</v>
      </c>
      <c r="B6267" t="s">
        <v>12525</v>
      </c>
      <c r="C6267" s="57">
        <v>42535</v>
      </c>
      <c r="D6267" s="58">
        <v>0</v>
      </c>
      <c r="E6267" s="58">
        <v>54178.792283058705</v>
      </c>
    </row>
    <row r="6268" spans="1:5" x14ac:dyDescent="0.3">
      <c r="A6268" t="s">
        <v>6258</v>
      </c>
      <c r="B6268" t="s">
        <v>12526</v>
      </c>
      <c r="C6268" s="57">
        <v>40712</v>
      </c>
      <c r="D6268" s="58">
        <v>0</v>
      </c>
      <c r="E6268" s="58">
        <v>0</v>
      </c>
    </row>
    <row r="6269" spans="1:5" x14ac:dyDescent="0.3">
      <c r="A6269" t="s">
        <v>6259</v>
      </c>
      <c r="B6269" t="s">
        <v>12527</v>
      </c>
      <c r="C6269" s="57">
        <v>42600</v>
      </c>
      <c r="D6269" s="58">
        <v>0</v>
      </c>
      <c r="E6269" s="58">
        <v>0</v>
      </c>
    </row>
    <row r="6270" spans="1:5" x14ac:dyDescent="0.3">
      <c r="A6270" t="s">
        <v>6260</v>
      </c>
      <c r="B6270" t="s">
        <v>12528</v>
      </c>
      <c r="C6270" s="57">
        <v>41023</v>
      </c>
      <c r="D6270" s="58">
        <v>0</v>
      </c>
      <c r="E6270" s="58">
        <v>112903.73334496513</v>
      </c>
    </row>
    <row r="6271" spans="1:5" x14ac:dyDescent="0.3">
      <c r="A6271" t="s">
        <v>6261</v>
      </c>
      <c r="B6271" t="s">
        <v>12529</v>
      </c>
      <c r="C6271" s="57">
        <v>37949</v>
      </c>
      <c r="D6271" s="58">
        <v>0</v>
      </c>
      <c r="E6271" s="58">
        <v>32650.080947295075</v>
      </c>
    </row>
    <row r="6272" spans="1:5" x14ac:dyDescent="0.3">
      <c r="A6272" t="s">
        <v>6262</v>
      </c>
      <c r="B6272" t="s">
        <v>12530</v>
      </c>
      <c r="C6272" s="57">
        <v>77195</v>
      </c>
      <c r="D6272" s="58">
        <v>0</v>
      </c>
      <c r="E6272" s="58">
        <v>0</v>
      </c>
    </row>
    <row r="6273" spans="1:5" x14ac:dyDescent="0.3">
      <c r="A6273" t="s">
        <v>6263</v>
      </c>
      <c r="B6273" t="s">
        <v>12531</v>
      </c>
      <c r="C6273" s="57">
        <v>41774</v>
      </c>
      <c r="D6273" s="58">
        <v>0</v>
      </c>
      <c r="E6273" s="58">
        <v>0</v>
      </c>
    </row>
    <row r="6274" spans="1:5" x14ac:dyDescent="0.3">
      <c r="A6274" t="s">
        <v>6264</v>
      </c>
      <c r="B6274" t="s">
        <v>12532</v>
      </c>
      <c r="C6274" s="57">
        <v>41400</v>
      </c>
      <c r="D6274" s="58">
        <v>0</v>
      </c>
      <c r="E6274" s="58">
        <v>1479.4246873538359</v>
      </c>
    </row>
    <row r="6275" spans="1:5" x14ac:dyDescent="0.3">
      <c r="A6275" t="s">
        <v>6265</v>
      </c>
      <c r="B6275" t="s">
        <v>12533</v>
      </c>
      <c r="C6275" s="57">
        <v>30709</v>
      </c>
      <c r="D6275" s="58">
        <v>26825.064000000002</v>
      </c>
      <c r="E6275" s="58">
        <v>40031.793710237653</v>
      </c>
    </row>
    <row r="6276" spans="1:5" x14ac:dyDescent="0.3">
      <c r="A6276" t="s">
        <v>6266</v>
      </c>
      <c r="B6276" t="s">
        <v>12534</v>
      </c>
      <c r="C6276" s="57">
        <v>28147</v>
      </c>
      <c r="D6276" s="58">
        <v>0</v>
      </c>
      <c r="E6276" s="58">
        <v>0</v>
      </c>
    </row>
    <row r="6277" spans="1:5" x14ac:dyDescent="0.3">
      <c r="A6277" t="s">
        <v>6267</v>
      </c>
      <c r="B6277" t="s">
        <v>12535</v>
      </c>
      <c r="C6277" s="57">
        <v>28147</v>
      </c>
      <c r="D6277" s="58">
        <v>0</v>
      </c>
      <c r="E6277" s="58">
        <v>0</v>
      </c>
    </row>
    <row r="6278" spans="1:5" x14ac:dyDescent="0.3">
      <c r="A6278" t="s">
        <v>6268</v>
      </c>
      <c r="B6278" t="s">
        <v>12536</v>
      </c>
      <c r="C6278" s="57">
        <v>28601</v>
      </c>
      <c r="D6278" s="58">
        <v>0</v>
      </c>
      <c r="E6278" s="58">
        <v>0</v>
      </c>
    </row>
    <row r="6279" spans="1:5" x14ac:dyDescent="0.3">
      <c r="A6279" t="s">
        <v>6269</v>
      </c>
      <c r="B6279" t="s">
        <v>12537</v>
      </c>
      <c r="C6279" s="57">
        <v>40077</v>
      </c>
      <c r="D6279" s="58">
        <v>325797.77760000003</v>
      </c>
      <c r="E6279" s="58">
        <v>204042.45835549207</v>
      </c>
    </row>
    <row r="6280" spans="1:5" x14ac:dyDescent="0.3">
      <c r="A6280" t="s">
        <v>6270</v>
      </c>
      <c r="B6280" t="s">
        <v>12538</v>
      </c>
      <c r="C6280" s="57">
        <v>42623</v>
      </c>
      <c r="D6280" s="58">
        <v>0</v>
      </c>
      <c r="E6280" s="58">
        <v>0</v>
      </c>
    </row>
    <row r="6281" spans="1:5" x14ac:dyDescent="0.3">
      <c r="A6281" t="s">
        <v>6271</v>
      </c>
      <c r="B6281" t="s">
        <v>12539</v>
      </c>
      <c r="C6281" s="57">
        <v>41857</v>
      </c>
      <c r="D6281" s="58">
        <v>29504</v>
      </c>
      <c r="E6281" s="58">
        <v>0</v>
      </c>
    </row>
    <row r="6282" spans="1:5" x14ac:dyDescent="0.3">
      <c r="A6282" t="s">
        <v>6272</v>
      </c>
      <c r="B6282" t="s">
        <v>12540</v>
      </c>
      <c r="C6282" s="57">
        <v>48101</v>
      </c>
      <c r="D6282" s="58">
        <v>0</v>
      </c>
      <c r="E6282" s="58">
        <v>0</v>
      </c>
    </row>
    <row r="6283" spans="1:5" x14ac:dyDescent="0.3">
      <c r="A6283" t="s">
        <v>6273</v>
      </c>
      <c r="B6283" t="s">
        <v>12541</v>
      </c>
      <c r="C6283" s="57">
        <v>40928</v>
      </c>
      <c r="D6283" s="58">
        <v>0</v>
      </c>
      <c r="E6283" s="58">
        <v>0</v>
      </c>
    </row>
    <row r="6284" spans="1:5" x14ac:dyDescent="0.3">
      <c r="A6284" t="s">
        <v>6274</v>
      </c>
      <c r="B6284" t="s">
        <v>12542</v>
      </c>
      <c r="C6284" s="57">
        <v>41530</v>
      </c>
      <c r="D6284" s="58">
        <v>0</v>
      </c>
      <c r="E6284" s="58">
        <v>0</v>
      </c>
    </row>
    <row r="6285" spans="1:5" x14ac:dyDescent="0.3">
      <c r="A6285" t="s">
        <v>6275</v>
      </c>
      <c r="B6285" t="s">
        <v>12543</v>
      </c>
      <c r="C6285" s="57">
        <v>24715</v>
      </c>
      <c r="D6285" s="58">
        <v>0</v>
      </c>
      <c r="E6285" s="58">
        <v>0</v>
      </c>
    </row>
    <row r="6286" spans="1:5" x14ac:dyDescent="0.3">
      <c r="A6286" t="s">
        <v>6276</v>
      </c>
      <c r="B6286" t="s">
        <v>12544</v>
      </c>
      <c r="C6286" s="57">
        <v>41148</v>
      </c>
      <c r="D6286" s="58">
        <v>0</v>
      </c>
      <c r="E6286" s="58">
        <v>0</v>
      </c>
    </row>
    <row r="6287" spans="1:5" x14ac:dyDescent="0.3">
      <c r="A6287" t="s">
        <v>6277</v>
      </c>
      <c r="B6287" t="s">
        <v>12545</v>
      </c>
      <c r="C6287" s="57">
        <v>41487</v>
      </c>
      <c r="D6287" s="58">
        <v>0</v>
      </c>
      <c r="E6287" s="58">
        <v>0</v>
      </c>
    </row>
    <row r="6288" spans="1:5" x14ac:dyDescent="0.3">
      <c r="A6288" t="s">
        <v>6278</v>
      </c>
      <c r="B6288" t="s">
        <v>12546</v>
      </c>
      <c r="C6288" s="57">
        <v>24597</v>
      </c>
      <c r="D6288" s="58">
        <v>0</v>
      </c>
      <c r="E6288" s="58">
        <v>0</v>
      </c>
    </row>
    <row r="6289" spans="1:5" x14ac:dyDescent="0.3">
      <c r="A6289" t="s">
        <v>6279</v>
      </c>
      <c r="B6289" t="s">
        <v>12547</v>
      </c>
      <c r="C6289" s="57">
        <v>37650</v>
      </c>
      <c r="D6289" s="58">
        <v>0</v>
      </c>
      <c r="E6289" s="58">
        <v>0</v>
      </c>
    </row>
    <row r="6290" spans="1:5" x14ac:dyDescent="0.3">
      <c r="A6290" t="s">
        <v>6280</v>
      </c>
      <c r="B6290" t="s">
        <v>12548</v>
      </c>
      <c r="C6290" s="57">
        <v>41488</v>
      </c>
      <c r="D6290" s="58">
        <v>0</v>
      </c>
      <c r="E6290" s="58">
        <v>0</v>
      </c>
    </row>
    <row r="6291" spans="1:5" x14ac:dyDescent="0.3">
      <c r="A6291" t="s">
        <v>6281</v>
      </c>
      <c r="B6291" t="s">
        <v>12549</v>
      </c>
      <c r="C6291" s="57">
        <v>41596</v>
      </c>
      <c r="D6291" s="58">
        <v>0</v>
      </c>
      <c r="E6291" s="58">
        <v>0</v>
      </c>
    </row>
    <row r="6292" spans="1:5" x14ac:dyDescent="0.3">
      <c r="A6292" t="s">
        <v>6282</v>
      </c>
      <c r="B6292" t="s">
        <v>12550</v>
      </c>
      <c r="C6292" s="57">
        <v>40377</v>
      </c>
      <c r="D6292" s="58">
        <v>0</v>
      </c>
      <c r="E6292" s="58">
        <v>0</v>
      </c>
    </row>
    <row r="6293" spans="1:5" x14ac:dyDescent="0.3">
      <c r="A6293" t="s">
        <v>6283</v>
      </c>
      <c r="B6293" t="s">
        <v>12551</v>
      </c>
      <c r="C6293" s="57">
        <v>42553</v>
      </c>
      <c r="D6293" s="58">
        <v>20156.236800000002</v>
      </c>
      <c r="E6293" s="58">
        <v>137396.43094671197</v>
      </c>
    </row>
    <row r="6294" spans="1:5" x14ac:dyDescent="0.3">
      <c r="A6294" t="s">
        <v>6284</v>
      </c>
      <c r="B6294" t="s">
        <v>12552</v>
      </c>
      <c r="C6294" s="57">
        <v>41857</v>
      </c>
      <c r="D6294" s="58">
        <v>57164</v>
      </c>
      <c r="E6294" s="58">
        <v>0</v>
      </c>
    </row>
    <row r="6295" spans="1:5" x14ac:dyDescent="0.3">
      <c r="A6295" t="s">
        <v>6285</v>
      </c>
      <c r="B6295" t="s">
        <v>12553</v>
      </c>
      <c r="C6295" s="57">
        <v>45722</v>
      </c>
      <c r="D6295" s="58">
        <v>0</v>
      </c>
      <c r="E6295" s="58">
        <v>0</v>
      </c>
    </row>
    <row r="6296" spans="1:5" x14ac:dyDescent="0.3">
      <c r="A6296" t="s">
        <v>6286</v>
      </c>
      <c r="B6296" t="s">
        <v>12554</v>
      </c>
      <c r="C6296" s="57">
        <v>25351</v>
      </c>
      <c r="D6296" s="58">
        <v>0</v>
      </c>
      <c r="E6296" s="58">
        <v>0</v>
      </c>
    </row>
    <row r="6297" spans="1:5" x14ac:dyDescent="0.3">
      <c r="A6297" t="s">
        <v>6287</v>
      </c>
      <c r="B6297" t="s">
        <v>12555</v>
      </c>
      <c r="C6297" s="57">
        <v>41400</v>
      </c>
      <c r="D6297" s="58">
        <v>0</v>
      </c>
      <c r="E6297" s="58">
        <v>51769.590274833186</v>
      </c>
    </row>
    <row r="6298" spans="1:5" x14ac:dyDescent="0.3">
      <c r="A6298" t="s">
        <v>6288</v>
      </c>
      <c r="B6298" t="s">
        <v>12556</v>
      </c>
      <c r="C6298" s="57">
        <v>41774</v>
      </c>
      <c r="D6298" s="58">
        <v>7376</v>
      </c>
      <c r="E6298" s="58">
        <v>0</v>
      </c>
    </row>
    <row r="6299" spans="1:5" x14ac:dyDescent="0.3">
      <c r="A6299" t="s">
        <v>6289</v>
      </c>
      <c r="B6299" t="s">
        <v>12557</v>
      </c>
      <c r="C6299" s="57">
        <v>40950</v>
      </c>
      <c r="D6299" s="58">
        <v>0</v>
      </c>
      <c r="E6299" s="58">
        <v>0</v>
      </c>
    </row>
    <row r="6300" spans="1:5" x14ac:dyDescent="0.3">
      <c r="A6300" t="s">
        <v>6290</v>
      </c>
      <c r="B6300" t="s">
        <v>12558</v>
      </c>
      <c r="C6300" s="57">
        <v>31076</v>
      </c>
      <c r="D6300" s="58">
        <v>120744.06050000002</v>
      </c>
      <c r="E6300" s="58">
        <v>272327.15408116754</v>
      </c>
    </row>
    <row r="6301" spans="1:5" x14ac:dyDescent="0.3">
      <c r="A6301" t="s">
        <v>6291</v>
      </c>
      <c r="B6301" t="s">
        <v>12559</v>
      </c>
      <c r="C6301" s="57">
        <v>31080</v>
      </c>
      <c r="D6301" s="58">
        <v>1054129.4818</v>
      </c>
      <c r="E6301" s="58">
        <v>692992.31752593478</v>
      </c>
    </row>
    <row r="6302" spans="1:5" x14ac:dyDescent="0.3">
      <c r="A6302" t="s">
        <v>6292</v>
      </c>
      <c r="B6302" t="s">
        <v>12560</v>
      </c>
      <c r="C6302" s="57">
        <v>41632</v>
      </c>
      <c r="D6302" s="58">
        <v>0</v>
      </c>
      <c r="E6302" s="58">
        <v>0</v>
      </c>
    </row>
    <row r="6303" spans="1:5" x14ac:dyDescent="0.3">
      <c r="A6303" t="s">
        <v>6293</v>
      </c>
      <c r="B6303" t="s">
        <v>12561</v>
      </c>
      <c r="C6303" s="57">
        <v>41125</v>
      </c>
      <c r="D6303" s="58">
        <v>0</v>
      </c>
      <c r="E6303" s="58">
        <v>0</v>
      </c>
    </row>
    <row r="6304" spans="1:5" x14ac:dyDescent="0.3">
      <c r="A6304" t="s">
        <v>6294</v>
      </c>
      <c r="B6304" t="s">
        <v>12562</v>
      </c>
      <c r="C6304" s="57">
        <v>32177</v>
      </c>
      <c r="D6304" s="58">
        <v>0</v>
      </c>
      <c r="E6304" s="58">
        <v>0</v>
      </c>
    </row>
    <row r="6305" spans="1:5" x14ac:dyDescent="0.3">
      <c r="A6305" t="s">
        <v>6295</v>
      </c>
      <c r="B6305" t="s">
        <v>12563</v>
      </c>
      <c r="C6305" s="57">
        <v>40114</v>
      </c>
      <c r="D6305" s="58">
        <v>0</v>
      </c>
      <c r="E6305" s="58">
        <v>55560.616036177387</v>
      </c>
    </row>
    <row r="6306" spans="1:5" x14ac:dyDescent="0.3">
      <c r="A6306" t="s">
        <v>6296</v>
      </c>
      <c r="B6306" t="s">
        <v>12564</v>
      </c>
      <c r="C6306" s="57">
        <v>41514</v>
      </c>
      <c r="D6306" s="58">
        <v>0</v>
      </c>
      <c r="E6306" s="58">
        <v>0</v>
      </c>
    </row>
    <row r="6307" spans="1:5" x14ac:dyDescent="0.3">
      <c r="A6307" t="s">
        <v>6297</v>
      </c>
      <c r="B6307" t="s">
        <v>12565</v>
      </c>
      <c r="C6307" s="57">
        <v>41023</v>
      </c>
      <c r="D6307" s="58">
        <v>38724</v>
      </c>
      <c r="E6307" s="58">
        <v>100369.7186326618</v>
      </c>
    </row>
    <row r="6308" spans="1:5" x14ac:dyDescent="0.3">
      <c r="A6308" t="s">
        <v>6298</v>
      </c>
      <c r="B6308" t="s">
        <v>12566</v>
      </c>
      <c r="C6308" s="57">
        <v>41645</v>
      </c>
      <c r="D6308" s="58">
        <v>0</v>
      </c>
      <c r="E6308" s="58">
        <v>0</v>
      </c>
    </row>
    <row r="6309" spans="1:5" x14ac:dyDescent="0.3">
      <c r="A6309" t="s">
        <v>6299</v>
      </c>
      <c r="B6309" t="s">
        <v>12567</v>
      </c>
      <c r="C6309" s="57">
        <v>41520</v>
      </c>
      <c r="D6309" s="58">
        <v>0</v>
      </c>
      <c r="E6309" s="58">
        <v>0</v>
      </c>
    </row>
    <row r="6310" spans="1:5" x14ac:dyDescent="0.3">
      <c r="A6310" t="s">
        <v>6300</v>
      </c>
      <c r="B6310" t="s">
        <v>12568</v>
      </c>
      <c r="C6310" s="57">
        <v>40812</v>
      </c>
      <c r="D6310" s="58">
        <v>0</v>
      </c>
      <c r="E6310" s="58">
        <v>0</v>
      </c>
    </row>
    <row r="6311" spans="1:5" x14ac:dyDescent="0.3">
      <c r="A6311" t="s">
        <v>6301</v>
      </c>
      <c r="B6311" t="s">
        <v>12569</v>
      </c>
      <c r="C6311" s="57">
        <v>31657</v>
      </c>
      <c r="D6311" s="58">
        <v>0</v>
      </c>
      <c r="E6311" s="58">
        <v>0</v>
      </c>
    </row>
    <row r="6312" spans="1:5" x14ac:dyDescent="0.3">
      <c r="A6312" t="s">
        <v>6302</v>
      </c>
      <c r="B6312" t="s">
        <v>12570</v>
      </c>
      <c r="C6312" s="57">
        <v>41025</v>
      </c>
      <c r="D6312" s="58">
        <v>0</v>
      </c>
      <c r="E6312" s="58">
        <v>0</v>
      </c>
    </row>
    <row r="6313" spans="1:5" x14ac:dyDescent="0.3">
      <c r="A6313" t="s">
        <v>6303</v>
      </c>
      <c r="B6313" t="s">
        <v>12571</v>
      </c>
      <c r="C6313" s="57">
        <v>75531</v>
      </c>
      <c r="D6313" s="58">
        <v>0</v>
      </c>
      <c r="E6313" s="58">
        <v>159.24362954155873</v>
      </c>
    </row>
    <row r="6314" spans="1:5" x14ac:dyDescent="0.3">
      <c r="A6314" t="s">
        <v>6304</v>
      </c>
      <c r="B6314" t="s">
        <v>12572</v>
      </c>
      <c r="C6314" s="57">
        <v>30010</v>
      </c>
      <c r="D6314" s="58">
        <v>0</v>
      </c>
      <c r="E6314" s="58">
        <v>0</v>
      </c>
    </row>
    <row r="6315" spans="1:5" x14ac:dyDescent="0.3">
      <c r="A6315" t="s">
        <v>6305</v>
      </c>
      <c r="B6315" t="s">
        <v>12573</v>
      </c>
      <c r="C6315" s="57">
        <v>40972</v>
      </c>
      <c r="D6315" s="58">
        <v>0</v>
      </c>
      <c r="E6315" s="58">
        <v>0</v>
      </c>
    </row>
    <row r="6316" spans="1:5" x14ac:dyDescent="0.3">
      <c r="A6316" t="s">
        <v>6306</v>
      </c>
      <c r="B6316" t="s">
        <v>12574</v>
      </c>
      <c r="C6316" s="57">
        <v>71488</v>
      </c>
      <c r="D6316" s="58">
        <v>0</v>
      </c>
      <c r="E6316" s="58">
        <v>0</v>
      </c>
    </row>
    <row r="6317" spans="1:5" x14ac:dyDescent="0.3">
      <c r="A6317" t="s">
        <v>6307</v>
      </c>
      <c r="B6317" t="s">
        <v>12575</v>
      </c>
      <c r="C6317" s="57">
        <v>30582</v>
      </c>
      <c r="D6317" s="58">
        <v>27660</v>
      </c>
      <c r="E6317" s="58">
        <v>11398.761740410284</v>
      </c>
    </row>
    <row r="6318" spans="1:5" x14ac:dyDescent="0.3">
      <c r="A6318" t="s">
        <v>6308</v>
      </c>
      <c r="B6318" t="s">
        <v>12576</v>
      </c>
      <c r="C6318" s="57">
        <v>41799</v>
      </c>
      <c r="D6318" s="58">
        <v>0</v>
      </c>
      <c r="E6318" s="58">
        <v>0</v>
      </c>
    </row>
    <row r="6319" spans="1:5" x14ac:dyDescent="0.3">
      <c r="A6319" t="s">
        <v>6309</v>
      </c>
      <c r="B6319" t="s">
        <v>12577</v>
      </c>
      <c r="C6319" s="57">
        <v>41800</v>
      </c>
      <c r="D6319" s="58">
        <v>84193.73</v>
      </c>
      <c r="E6319" s="58">
        <v>156860.11198971089</v>
      </c>
    </row>
    <row r="6320" spans="1:5" x14ac:dyDescent="0.3">
      <c r="A6320" t="s">
        <v>6310</v>
      </c>
      <c r="B6320" t="s">
        <v>12577</v>
      </c>
      <c r="C6320" s="57">
        <v>41800</v>
      </c>
      <c r="D6320" s="58">
        <v>6096.8600000000006</v>
      </c>
      <c r="E6320" s="58">
        <v>51271.311821106377</v>
      </c>
    </row>
    <row r="6321" spans="1:5" x14ac:dyDescent="0.3">
      <c r="A6321" t="s">
        <v>6311</v>
      </c>
      <c r="B6321" t="s">
        <v>12578</v>
      </c>
      <c r="C6321" s="57">
        <v>77975</v>
      </c>
      <c r="D6321" s="58">
        <v>0</v>
      </c>
      <c r="E6321" s="58">
        <v>0</v>
      </c>
    </row>
    <row r="6322" spans="1:5" x14ac:dyDescent="0.3">
      <c r="A6322" t="s">
        <v>6312</v>
      </c>
      <c r="B6322" t="s">
        <v>12579</v>
      </c>
      <c r="C6322" s="57">
        <v>41807</v>
      </c>
      <c r="D6322" s="58">
        <v>0</v>
      </c>
      <c r="E6322" s="58">
        <v>0</v>
      </c>
    </row>
    <row r="6323" spans="1:5" x14ac:dyDescent="0.3">
      <c r="A6323" t="s">
        <v>6313</v>
      </c>
      <c r="B6323" t="s">
        <v>12580</v>
      </c>
      <c r="C6323" s="57">
        <v>20281</v>
      </c>
      <c r="D6323" s="58">
        <v>3688</v>
      </c>
      <c r="E6323" s="58">
        <v>0</v>
      </c>
    </row>
    <row r="6324" spans="1:5" x14ac:dyDescent="0.3">
      <c r="A6324" t="s">
        <v>6314</v>
      </c>
      <c r="B6324" t="s">
        <v>12581</v>
      </c>
      <c r="C6324" s="57">
        <v>41551</v>
      </c>
      <c r="D6324" s="58">
        <v>5532</v>
      </c>
      <c r="E6324" s="58">
        <v>0</v>
      </c>
    </row>
    <row r="6325" spans="1:5" x14ac:dyDescent="0.3">
      <c r="A6325" t="s">
        <v>6315</v>
      </c>
      <c r="B6325" t="s">
        <v>12582</v>
      </c>
      <c r="C6325" s="57">
        <v>10249</v>
      </c>
      <c r="D6325" s="58">
        <v>1844</v>
      </c>
      <c r="E6325" s="58">
        <v>0</v>
      </c>
    </row>
    <row r="6326" spans="1:5" x14ac:dyDescent="0.3">
      <c r="A6326" t="s">
        <v>6316</v>
      </c>
      <c r="B6326" t="s">
        <v>12583</v>
      </c>
      <c r="C6326" s="57">
        <v>41251</v>
      </c>
      <c r="D6326" s="58">
        <v>0</v>
      </c>
      <c r="E6326" s="58">
        <v>0</v>
      </c>
    </row>
    <row r="6327" spans="1:5" x14ac:dyDescent="0.3">
      <c r="A6327" t="s">
        <v>6317</v>
      </c>
      <c r="B6327" t="s">
        <v>12584</v>
      </c>
      <c r="C6327" s="57">
        <v>42535</v>
      </c>
      <c r="D6327" s="58">
        <v>0</v>
      </c>
      <c r="E6327" s="58">
        <v>51040.151713707339</v>
      </c>
    </row>
    <row r="6328" spans="1:5" x14ac:dyDescent="0.3">
      <c r="A6328" t="s">
        <v>6318</v>
      </c>
      <c r="B6328" t="s">
        <v>12585</v>
      </c>
      <c r="C6328" s="57">
        <v>41862</v>
      </c>
      <c r="D6328" s="58">
        <v>353139.68840000004</v>
      </c>
      <c r="E6328" s="58">
        <v>438705.92560444318</v>
      </c>
    </row>
    <row r="6329" spans="1:5" x14ac:dyDescent="0.3">
      <c r="A6329" t="s">
        <v>6319</v>
      </c>
      <c r="B6329" t="s">
        <v>12586</v>
      </c>
      <c r="C6329" s="57">
        <v>41167</v>
      </c>
      <c r="D6329" s="58">
        <v>0</v>
      </c>
      <c r="E6329" s="58">
        <v>17167.490642835139</v>
      </c>
    </row>
    <row r="6330" spans="1:5" x14ac:dyDescent="0.3">
      <c r="A6330" t="s">
        <v>6320</v>
      </c>
      <c r="B6330" t="s">
        <v>12587</v>
      </c>
      <c r="C6330" s="57">
        <v>82526</v>
      </c>
      <c r="D6330" s="58">
        <v>29504</v>
      </c>
      <c r="E6330" s="58">
        <v>0</v>
      </c>
    </row>
    <row r="6331" spans="1:5" x14ac:dyDescent="0.3">
      <c r="A6331" t="s">
        <v>6321</v>
      </c>
      <c r="B6331" t="s">
        <v>12588</v>
      </c>
      <c r="C6331" s="57">
        <v>30240</v>
      </c>
      <c r="D6331" s="58">
        <v>0</v>
      </c>
      <c r="E6331" s="58">
        <v>0</v>
      </c>
    </row>
    <row r="6332" spans="1:5" x14ac:dyDescent="0.3">
      <c r="A6332" t="s">
        <v>6322</v>
      </c>
      <c r="B6332" t="s">
        <v>12589</v>
      </c>
      <c r="C6332" s="57">
        <v>41672</v>
      </c>
      <c r="D6332" s="58">
        <v>0</v>
      </c>
      <c r="E6332" s="58">
        <v>0</v>
      </c>
    </row>
    <row r="6333" spans="1:5" x14ac:dyDescent="0.3">
      <c r="A6333" t="s">
        <v>6323</v>
      </c>
      <c r="B6333" t="s">
        <v>12590</v>
      </c>
      <c r="C6333" s="57">
        <v>81316</v>
      </c>
      <c r="D6333" s="58">
        <v>20284</v>
      </c>
      <c r="E6333" s="58">
        <v>0</v>
      </c>
    </row>
    <row r="6334" spans="1:5" x14ac:dyDescent="0.3">
      <c r="A6334" t="s">
        <v>6324</v>
      </c>
      <c r="B6334" t="s">
        <v>12591</v>
      </c>
      <c r="C6334" s="57">
        <v>42553</v>
      </c>
      <c r="D6334" s="58">
        <v>36880</v>
      </c>
      <c r="E6334" s="58">
        <v>71361.693599720442</v>
      </c>
    </row>
    <row r="6335" spans="1:5" x14ac:dyDescent="0.3">
      <c r="A6335" t="s">
        <v>6325</v>
      </c>
      <c r="B6335" t="s">
        <v>12592</v>
      </c>
      <c r="C6335" s="57">
        <v>40637</v>
      </c>
      <c r="D6335" s="58">
        <v>0</v>
      </c>
      <c r="E6335" s="58">
        <v>0</v>
      </c>
    </row>
    <row r="6336" spans="1:5" x14ac:dyDescent="0.3">
      <c r="A6336" t="s">
        <v>6326</v>
      </c>
      <c r="B6336" t="s">
        <v>12593</v>
      </c>
      <c r="C6336" s="57">
        <v>61284</v>
      </c>
      <c r="D6336" s="58">
        <v>0</v>
      </c>
      <c r="E6336" s="58">
        <v>0</v>
      </c>
    </row>
    <row r="6337" spans="1:5" x14ac:dyDescent="0.3">
      <c r="A6337" t="s">
        <v>6327</v>
      </c>
      <c r="B6337" t="s">
        <v>12594</v>
      </c>
      <c r="C6337" s="57">
        <v>41251</v>
      </c>
      <c r="D6337" s="58">
        <v>0</v>
      </c>
      <c r="E6337" s="58">
        <v>0</v>
      </c>
    </row>
    <row r="6338" spans="1:5" x14ac:dyDescent="0.3">
      <c r="A6338" t="s">
        <v>6328</v>
      </c>
      <c r="B6338" t="s">
        <v>12595</v>
      </c>
      <c r="C6338" s="57">
        <v>42521</v>
      </c>
      <c r="D6338" s="58">
        <v>25816</v>
      </c>
      <c r="E6338" s="58">
        <v>0</v>
      </c>
    </row>
    <row r="6339" spans="1:5" x14ac:dyDescent="0.3">
      <c r="A6339" t="s">
        <v>6329</v>
      </c>
      <c r="B6339" t="s">
        <v>12596</v>
      </c>
      <c r="C6339" s="57">
        <v>42523</v>
      </c>
      <c r="D6339" s="58">
        <v>0</v>
      </c>
      <c r="E6339" s="58">
        <v>0</v>
      </c>
    </row>
    <row r="6340" spans="1:5" x14ac:dyDescent="0.3">
      <c r="A6340" t="s">
        <v>6330</v>
      </c>
      <c r="B6340" t="s">
        <v>12597</v>
      </c>
      <c r="C6340" s="57">
        <v>41852</v>
      </c>
      <c r="D6340" s="58">
        <v>0</v>
      </c>
      <c r="E6340" s="58">
        <v>20557.838884687681</v>
      </c>
    </row>
    <row r="6341" spans="1:5" x14ac:dyDescent="0.3">
      <c r="A6341" t="s">
        <v>6331</v>
      </c>
      <c r="B6341" t="s">
        <v>12598</v>
      </c>
      <c r="C6341" s="57">
        <v>42510</v>
      </c>
      <c r="D6341" s="58">
        <v>0</v>
      </c>
      <c r="E6341" s="58">
        <v>0</v>
      </c>
    </row>
    <row r="6342" spans="1:5" x14ac:dyDescent="0.3">
      <c r="A6342" t="s">
        <v>6332</v>
      </c>
      <c r="B6342" t="s">
        <v>12599</v>
      </c>
      <c r="C6342" s="57">
        <v>41023</v>
      </c>
      <c r="D6342" s="58">
        <v>11064</v>
      </c>
      <c r="E6342" s="58">
        <v>55303.77147240068</v>
      </c>
    </row>
    <row r="6343" spans="1:5" x14ac:dyDescent="0.3">
      <c r="A6343" t="s">
        <v>6333</v>
      </c>
      <c r="B6343" t="s">
        <v>12600</v>
      </c>
      <c r="C6343" s="57">
        <v>42527</v>
      </c>
      <c r="D6343" s="58">
        <v>28864.429999999997</v>
      </c>
      <c r="E6343" s="58">
        <v>187763.64990332432</v>
      </c>
    </row>
    <row r="6344" spans="1:5" x14ac:dyDescent="0.3">
      <c r="A6344" t="s">
        <v>6334</v>
      </c>
      <c r="B6344" t="s">
        <v>12601</v>
      </c>
      <c r="C6344" s="57">
        <v>62662</v>
      </c>
      <c r="D6344" s="58">
        <v>0</v>
      </c>
      <c r="E6344" s="58">
        <v>0</v>
      </c>
    </row>
    <row r="6345" spans="1:5" x14ac:dyDescent="0.3">
      <c r="A6345" t="s">
        <v>6335</v>
      </c>
      <c r="B6345" t="s">
        <v>12602</v>
      </c>
      <c r="C6345" s="57">
        <v>41154</v>
      </c>
      <c r="D6345" s="58">
        <v>0</v>
      </c>
      <c r="E6345" s="58">
        <v>33117.538053368677</v>
      </c>
    </row>
    <row r="6346" spans="1:5" x14ac:dyDescent="0.3">
      <c r="A6346" t="s">
        <v>6336</v>
      </c>
      <c r="B6346" t="s">
        <v>12603</v>
      </c>
      <c r="C6346" s="57">
        <v>77195</v>
      </c>
      <c r="D6346" s="58">
        <v>6286.8806000000004</v>
      </c>
      <c r="E6346" s="58">
        <v>75604.765793311657</v>
      </c>
    </row>
    <row r="6347" spans="1:5" x14ac:dyDescent="0.3">
      <c r="A6347" t="s">
        <v>6337</v>
      </c>
      <c r="B6347" t="s">
        <v>12604</v>
      </c>
      <c r="C6347" s="57">
        <v>42587</v>
      </c>
      <c r="D6347" s="58">
        <v>0</v>
      </c>
      <c r="E6347" s="58">
        <v>0</v>
      </c>
    </row>
    <row r="6348" spans="1:5" x14ac:dyDescent="0.3">
      <c r="A6348" t="s">
        <v>6338</v>
      </c>
      <c r="B6348" t="s">
        <v>12605</v>
      </c>
      <c r="C6348" s="57">
        <v>31076</v>
      </c>
      <c r="D6348" s="58">
        <v>177117.08000000002</v>
      </c>
      <c r="E6348" s="58">
        <v>375075.25337440165</v>
      </c>
    </row>
    <row r="6349" spans="1:5" x14ac:dyDescent="0.3">
      <c r="A6349" t="s">
        <v>6339</v>
      </c>
      <c r="B6349" t="s">
        <v>12606</v>
      </c>
      <c r="C6349" s="57">
        <v>40888</v>
      </c>
      <c r="D6349" s="58">
        <v>0</v>
      </c>
      <c r="E6349" s="58">
        <v>0</v>
      </c>
    </row>
    <row r="6350" spans="1:5" x14ac:dyDescent="0.3">
      <c r="A6350" t="s">
        <v>6340</v>
      </c>
      <c r="B6350" t="s">
        <v>12607</v>
      </c>
      <c r="C6350" s="57">
        <v>42579</v>
      </c>
      <c r="D6350" s="58">
        <v>0</v>
      </c>
      <c r="E6350" s="58">
        <v>0</v>
      </c>
    </row>
    <row r="6351" spans="1:5" x14ac:dyDescent="0.3">
      <c r="A6351" t="s">
        <v>6341</v>
      </c>
      <c r="B6351" t="s">
        <v>12608</v>
      </c>
      <c r="C6351" s="57">
        <v>42580</v>
      </c>
      <c r="D6351" s="58">
        <v>7376</v>
      </c>
      <c r="E6351" s="58">
        <v>0</v>
      </c>
    </row>
    <row r="6352" spans="1:5" x14ac:dyDescent="0.3">
      <c r="A6352" t="s">
        <v>6342</v>
      </c>
      <c r="B6352" t="s">
        <v>12609</v>
      </c>
      <c r="C6352" s="57">
        <v>69877</v>
      </c>
      <c r="D6352" s="58">
        <v>22128</v>
      </c>
      <c r="E6352" s="58">
        <v>1361.2761880165503</v>
      </c>
    </row>
    <row r="6353" spans="1:5" x14ac:dyDescent="0.3">
      <c r="A6353" t="s">
        <v>6343</v>
      </c>
      <c r="B6353" t="s">
        <v>12610</v>
      </c>
      <c r="C6353" s="57">
        <v>73919</v>
      </c>
      <c r="D6353" s="58">
        <v>0</v>
      </c>
      <c r="E6353" s="58">
        <v>0</v>
      </c>
    </row>
    <row r="6354" spans="1:5" x14ac:dyDescent="0.3">
      <c r="A6354" t="s">
        <v>6344</v>
      </c>
      <c r="B6354" t="s">
        <v>12611</v>
      </c>
      <c r="C6354" s="57">
        <v>40114</v>
      </c>
      <c r="D6354" s="58">
        <v>0</v>
      </c>
      <c r="E6354" s="58">
        <v>61000.583896968055</v>
      </c>
    </row>
    <row r="6355" spans="1:5" x14ac:dyDescent="0.3">
      <c r="A6355" t="s">
        <v>6345</v>
      </c>
      <c r="B6355" t="s">
        <v>12612</v>
      </c>
      <c r="C6355" s="57">
        <v>41779</v>
      </c>
      <c r="D6355" s="58">
        <v>0</v>
      </c>
      <c r="E6355" s="58">
        <v>0</v>
      </c>
    </row>
    <row r="6356" spans="1:5" x14ac:dyDescent="0.3">
      <c r="A6356" t="s">
        <v>6346</v>
      </c>
      <c r="B6356" t="s">
        <v>12613</v>
      </c>
      <c r="C6356" s="57">
        <v>41774</v>
      </c>
      <c r="D6356" s="58">
        <v>1844</v>
      </c>
      <c r="E6356" s="58">
        <v>0</v>
      </c>
    </row>
    <row r="6357" spans="1:5" x14ac:dyDescent="0.3">
      <c r="A6357" t="s">
        <v>6347</v>
      </c>
      <c r="B6357" t="s">
        <v>12614</v>
      </c>
      <c r="C6357" s="57">
        <v>42540</v>
      </c>
      <c r="D6357" s="58">
        <v>0</v>
      </c>
      <c r="E6357" s="58">
        <v>0</v>
      </c>
    </row>
    <row r="6358" spans="1:5" x14ac:dyDescent="0.3">
      <c r="A6358" t="s">
        <v>6348</v>
      </c>
      <c r="B6358" t="s">
        <v>12615</v>
      </c>
      <c r="C6358" s="57">
        <v>43318</v>
      </c>
      <c r="D6358" s="58">
        <v>0</v>
      </c>
      <c r="E6358" s="58">
        <v>0</v>
      </c>
    </row>
    <row r="6359" spans="1:5" x14ac:dyDescent="0.3">
      <c r="A6359" t="s">
        <v>6349</v>
      </c>
      <c r="B6359" t="s">
        <v>12616</v>
      </c>
      <c r="C6359" s="57">
        <v>50195</v>
      </c>
      <c r="D6359" s="58">
        <v>0</v>
      </c>
      <c r="E6359" s="58">
        <v>0</v>
      </c>
    </row>
    <row r="6360" spans="1:5" x14ac:dyDescent="0.3">
      <c r="A6360" t="s">
        <v>6350</v>
      </c>
      <c r="B6360" t="s">
        <v>12617</v>
      </c>
      <c r="C6360" s="57">
        <v>69669</v>
      </c>
      <c r="D6360" s="58">
        <v>0</v>
      </c>
      <c r="E6360" s="58">
        <v>0</v>
      </c>
    </row>
    <row r="6361" spans="1:5" x14ac:dyDescent="0.3">
      <c r="A6361" t="s">
        <v>6351</v>
      </c>
      <c r="B6361" t="s">
        <v>12618</v>
      </c>
      <c r="C6361" s="57">
        <v>83579</v>
      </c>
      <c r="D6361" s="58">
        <v>0</v>
      </c>
      <c r="E6361" s="58">
        <v>0</v>
      </c>
    </row>
    <row r="6362" spans="1:5" x14ac:dyDescent="0.3">
      <c r="A6362" t="s">
        <v>6352</v>
      </c>
      <c r="B6362" t="s">
        <v>12619</v>
      </c>
      <c r="C6362" s="57">
        <v>41781</v>
      </c>
      <c r="D6362" s="58">
        <v>0</v>
      </c>
      <c r="E6362" s="58">
        <v>0</v>
      </c>
    </row>
    <row r="6363" spans="1:5" x14ac:dyDescent="0.3">
      <c r="A6363" t="s">
        <v>6353</v>
      </c>
      <c r="B6363" t="s">
        <v>12620</v>
      </c>
      <c r="C6363" s="57">
        <v>83280</v>
      </c>
      <c r="D6363" s="58">
        <v>53476</v>
      </c>
      <c r="E6363" s="58">
        <v>0</v>
      </c>
    </row>
    <row r="6364" spans="1:5" x14ac:dyDescent="0.3">
      <c r="A6364" t="s">
        <v>6354</v>
      </c>
      <c r="B6364" t="s">
        <v>12621</v>
      </c>
      <c r="C6364" s="57">
        <v>41884</v>
      </c>
      <c r="D6364" s="58">
        <v>16214.874499999998</v>
      </c>
      <c r="E6364" s="58">
        <v>46545.371847614952</v>
      </c>
    </row>
    <row r="6365" spans="1:5" x14ac:dyDescent="0.3">
      <c r="A6365" t="s">
        <v>6355</v>
      </c>
      <c r="B6365" t="s">
        <v>12622</v>
      </c>
      <c r="C6365" s="57">
        <v>30883</v>
      </c>
      <c r="D6365" s="58">
        <v>479911.21730000002</v>
      </c>
      <c r="E6365" s="58">
        <v>336790.00269784563</v>
      </c>
    </row>
    <row r="6366" spans="1:5" x14ac:dyDescent="0.3">
      <c r="A6366" t="s">
        <v>6356</v>
      </c>
      <c r="B6366" t="s">
        <v>12623</v>
      </c>
      <c r="C6366" s="57">
        <v>30883</v>
      </c>
      <c r="D6366" s="58">
        <v>726121.29999999993</v>
      </c>
      <c r="E6366" s="58">
        <v>555292.80999396637</v>
      </c>
    </row>
    <row r="6367" spans="1:5" x14ac:dyDescent="0.3">
      <c r="A6367" t="s">
        <v>6357</v>
      </c>
      <c r="B6367" t="s">
        <v>12624</v>
      </c>
      <c r="C6367" s="57">
        <v>42623</v>
      </c>
      <c r="D6367" s="58">
        <v>0</v>
      </c>
      <c r="E6367" s="58">
        <v>0</v>
      </c>
    </row>
    <row r="6368" spans="1:5" x14ac:dyDescent="0.3">
      <c r="A6368" t="s">
        <v>6358</v>
      </c>
      <c r="B6368" t="s">
        <v>12625</v>
      </c>
      <c r="C6368" s="57">
        <v>41774</v>
      </c>
      <c r="D6368" s="58">
        <v>0</v>
      </c>
      <c r="E6368" s="58">
        <v>0</v>
      </c>
    </row>
    <row r="6369" spans="1:5" x14ac:dyDescent="0.3">
      <c r="A6369" t="s">
        <v>6359</v>
      </c>
      <c r="B6369" t="s">
        <v>12626</v>
      </c>
      <c r="C6369" s="57">
        <v>29810</v>
      </c>
      <c r="D6369" s="58">
        <v>0</v>
      </c>
      <c r="E6369" s="58">
        <v>0</v>
      </c>
    </row>
    <row r="6370" spans="1:5" x14ac:dyDescent="0.3">
      <c r="A6370" t="s">
        <v>6360</v>
      </c>
      <c r="B6370" t="s">
        <v>12627</v>
      </c>
      <c r="C6370" s="57">
        <v>41794</v>
      </c>
      <c r="D6370" s="58">
        <v>0</v>
      </c>
      <c r="E6370" s="58">
        <v>0</v>
      </c>
    </row>
    <row r="6371" spans="1:5" x14ac:dyDescent="0.3">
      <c r="A6371" t="s">
        <v>6361</v>
      </c>
      <c r="B6371" t="s">
        <v>12628</v>
      </c>
      <c r="C6371" s="57">
        <v>42640</v>
      </c>
      <c r="D6371" s="58">
        <v>0</v>
      </c>
      <c r="E6371" s="58">
        <v>0</v>
      </c>
    </row>
    <row r="6372" spans="1:5" x14ac:dyDescent="0.3">
      <c r="A6372" t="s">
        <v>6362</v>
      </c>
      <c r="B6372" t="s">
        <v>12629</v>
      </c>
      <c r="C6372" s="57">
        <v>42510</v>
      </c>
      <c r="D6372" s="58">
        <v>0</v>
      </c>
      <c r="E6372" s="58">
        <v>0</v>
      </c>
    </row>
    <row r="6373" spans="1:5" x14ac:dyDescent="0.3">
      <c r="A6373" t="s">
        <v>6363</v>
      </c>
      <c r="B6373" t="s">
        <v>12630</v>
      </c>
      <c r="C6373" s="57">
        <v>95148</v>
      </c>
      <c r="D6373" s="58">
        <v>0</v>
      </c>
      <c r="E6373" s="58">
        <v>0</v>
      </c>
    </row>
    <row r="6374" spans="1:5" x14ac:dyDescent="0.3">
      <c r="A6374" t="s">
        <v>6364</v>
      </c>
      <c r="B6374" t="s">
        <v>12631</v>
      </c>
      <c r="C6374" s="57">
        <v>42510</v>
      </c>
      <c r="D6374" s="58">
        <v>16596</v>
      </c>
      <c r="E6374" s="58">
        <v>0</v>
      </c>
    </row>
    <row r="6375" spans="1:5" x14ac:dyDescent="0.3">
      <c r="A6375" t="s">
        <v>6365</v>
      </c>
      <c r="B6375" t="s">
        <v>12632</v>
      </c>
      <c r="C6375" s="57">
        <v>62662</v>
      </c>
      <c r="D6375" s="58">
        <v>0</v>
      </c>
      <c r="E6375" s="58">
        <v>0</v>
      </c>
    </row>
    <row r="6376" spans="1:5" x14ac:dyDescent="0.3">
      <c r="A6376" t="s">
        <v>6366</v>
      </c>
      <c r="B6376" t="s">
        <v>12633</v>
      </c>
      <c r="C6376" s="57">
        <v>65287</v>
      </c>
      <c r="D6376" s="58">
        <v>51321.882799999999</v>
      </c>
      <c r="E6376" s="58">
        <v>55123.980277756993</v>
      </c>
    </row>
    <row r="6377" spans="1:5" x14ac:dyDescent="0.3">
      <c r="A6377" t="s">
        <v>6367</v>
      </c>
      <c r="B6377" t="s">
        <v>12634</v>
      </c>
      <c r="C6377" s="57">
        <v>41337</v>
      </c>
      <c r="D6377" s="58">
        <v>0</v>
      </c>
      <c r="E6377" s="58">
        <v>0</v>
      </c>
    </row>
    <row r="6378" spans="1:5" x14ac:dyDescent="0.3">
      <c r="A6378" t="s">
        <v>6368</v>
      </c>
      <c r="B6378" t="s">
        <v>12635</v>
      </c>
      <c r="C6378" s="57">
        <v>41800</v>
      </c>
      <c r="D6378" s="58">
        <v>11064</v>
      </c>
      <c r="E6378" s="58">
        <v>87450.437074693415</v>
      </c>
    </row>
    <row r="6379" spans="1:5" x14ac:dyDescent="0.3">
      <c r="A6379" t="s">
        <v>6369</v>
      </c>
      <c r="B6379" t="s">
        <v>12636</v>
      </c>
      <c r="C6379" s="57">
        <v>20281</v>
      </c>
      <c r="D6379" s="58">
        <v>0</v>
      </c>
      <c r="E6379" s="58">
        <v>0</v>
      </c>
    </row>
    <row r="6380" spans="1:5" x14ac:dyDescent="0.3">
      <c r="A6380" t="s">
        <v>6370</v>
      </c>
      <c r="B6380" t="s">
        <v>12637</v>
      </c>
      <c r="C6380" s="57">
        <v>30725</v>
      </c>
      <c r="D6380" s="58">
        <v>87149.433600000004</v>
      </c>
      <c r="E6380" s="58">
        <v>197662.43939127866</v>
      </c>
    </row>
    <row r="6381" spans="1:5" x14ac:dyDescent="0.3">
      <c r="A6381" t="s">
        <v>6371</v>
      </c>
      <c r="B6381" t="s">
        <v>12638</v>
      </c>
      <c r="C6381" s="57">
        <v>41256</v>
      </c>
      <c r="D6381" s="58">
        <v>225904.12719999999</v>
      </c>
      <c r="E6381" s="58">
        <v>122612.45785572469</v>
      </c>
    </row>
    <row r="6382" spans="1:5" x14ac:dyDescent="0.3">
      <c r="A6382" t="s">
        <v>6372</v>
      </c>
      <c r="B6382" t="s">
        <v>12639</v>
      </c>
      <c r="C6382" s="57">
        <v>31076</v>
      </c>
      <c r="D6382" s="58">
        <v>77534.139800000004</v>
      </c>
      <c r="E6382" s="58">
        <v>116941.32988753499</v>
      </c>
    </row>
    <row r="6383" spans="1:5" x14ac:dyDescent="0.3">
      <c r="A6383" t="s">
        <v>6373</v>
      </c>
      <c r="B6383" t="s">
        <v>12640</v>
      </c>
      <c r="C6383" s="57">
        <v>42674</v>
      </c>
      <c r="D6383" s="58">
        <v>0</v>
      </c>
      <c r="E6383" s="58">
        <v>0</v>
      </c>
    </row>
    <row r="6384" spans="1:5" x14ac:dyDescent="0.3">
      <c r="A6384" t="s">
        <v>6374</v>
      </c>
      <c r="B6384" t="s">
        <v>12641</v>
      </c>
      <c r="C6384" s="57">
        <v>42676</v>
      </c>
      <c r="D6384" s="58">
        <v>0</v>
      </c>
      <c r="E6384" s="58">
        <v>0</v>
      </c>
    </row>
    <row r="6385" spans="1:5" x14ac:dyDescent="0.3">
      <c r="A6385" t="s">
        <v>6375</v>
      </c>
      <c r="B6385" t="s">
        <v>12642</v>
      </c>
      <c r="C6385" s="57">
        <v>42686</v>
      </c>
      <c r="D6385" s="58">
        <v>256993.92500000002</v>
      </c>
      <c r="E6385" s="58">
        <v>170822.18247661271</v>
      </c>
    </row>
    <row r="6386" spans="1:5" x14ac:dyDescent="0.3">
      <c r="A6386" t="s">
        <v>6376</v>
      </c>
      <c r="B6386" t="s">
        <v>12643</v>
      </c>
      <c r="C6386" s="57">
        <v>42679</v>
      </c>
      <c r="D6386" s="58">
        <v>0</v>
      </c>
      <c r="E6386" s="58">
        <v>0</v>
      </c>
    </row>
    <row r="6387" spans="1:5" x14ac:dyDescent="0.3">
      <c r="A6387" t="s">
        <v>6377</v>
      </c>
      <c r="B6387" t="s">
        <v>12644</v>
      </c>
      <c r="C6387" s="57">
        <v>41154</v>
      </c>
      <c r="D6387" s="58">
        <v>0</v>
      </c>
      <c r="E6387" s="58">
        <v>0</v>
      </c>
    </row>
    <row r="6388" spans="1:5" x14ac:dyDescent="0.3">
      <c r="A6388" t="s">
        <v>6378</v>
      </c>
      <c r="B6388" t="s">
        <v>12645</v>
      </c>
      <c r="C6388" s="57">
        <v>42708</v>
      </c>
      <c r="D6388" s="58">
        <v>123914.64000000001</v>
      </c>
      <c r="E6388" s="58">
        <v>98926.252184236713</v>
      </c>
    </row>
    <row r="6389" spans="1:5" x14ac:dyDescent="0.3">
      <c r="A6389" t="s">
        <v>6379</v>
      </c>
      <c r="B6389" t="s">
        <v>12646</v>
      </c>
      <c r="C6389" s="57">
        <v>41000</v>
      </c>
      <c r="D6389" s="58">
        <v>175540.296</v>
      </c>
      <c r="E6389" s="58">
        <v>138783.39159110619</v>
      </c>
    </row>
    <row r="6390" spans="1:5" x14ac:dyDescent="0.3">
      <c r="A6390" t="s">
        <v>6380</v>
      </c>
      <c r="B6390" t="s">
        <v>12647</v>
      </c>
      <c r="C6390" s="57">
        <v>31076</v>
      </c>
      <c r="D6390" s="58">
        <v>86461.706999999995</v>
      </c>
      <c r="E6390" s="58">
        <v>120855.64103949201</v>
      </c>
    </row>
    <row r="6391" spans="1:5" x14ac:dyDescent="0.3">
      <c r="A6391" t="s">
        <v>6381</v>
      </c>
      <c r="B6391" t="s">
        <v>12648</v>
      </c>
      <c r="C6391" s="57">
        <v>40020</v>
      </c>
      <c r="D6391" s="58">
        <v>0</v>
      </c>
      <c r="E6391" s="58">
        <v>0</v>
      </c>
    </row>
    <row r="6392" spans="1:5" x14ac:dyDescent="0.3">
      <c r="A6392" t="s">
        <v>6382</v>
      </c>
      <c r="B6392" t="s">
        <v>12649</v>
      </c>
      <c r="C6392" s="57">
        <v>42686</v>
      </c>
      <c r="D6392" s="58">
        <v>184589.05840000001</v>
      </c>
      <c r="E6392" s="58">
        <v>148980.12077304148</v>
      </c>
    </row>
    <row r="6393" spans="1:5" x14ac:dyDescent="0.3">
      <c r="A6393" t="s">
        <v>6383</v>
      </c>
      <c r="B6393" t="s">
        <v>12650</v>
      </c>
      <c r="C6393" s="57">
        <v>40306</v>
      </c>
      <c r="D6393" s="58">
        <v>0</v>
      </c>
      <c r="E6393" s="58">
        <v>0</v>
      </c>
    </row>
    <row r="6394" spans="1:5" x14ac:dyDescent="0.3">
      <c r="A6394" t="s">
        <v>6384</v>
      </c>
      <c r="B6394" t="s">
        <v>12651</v>
      </c>
      <c r="C6394" s="57">
        <v>41496</v>
      </c>
      <c r="D6394" s="58">
        <v>0</v>
      </c>
      <c r="E6394" s="58">
        <v>0</v>
      </c>
    </row>
    <row r="6395" spans="1:5" x14ac:dyDescent="0.3">
      <c r="A6395" t="s">
        <v>6385</v>
      </c>
      <c r="B6395" t="s">
        <v>12652</v>
      </c>
      <c r="C6395" s="57">
        <v>24844</v>
      </c>
      <c r="D6395" s="58">
        <v>0</v>
      </c>
      <c r="E6395" s="58">
        <v>71233.271317832085</v>
      </c>
    </row>
    <row r="6396" spans="1:5" x14ac:dyDescent="0.3">
      <c r="A6396" t="s">
        <v>6386</v>
      </c>
      <c r="B6396" t="s">
        <v>12653</v>
      </c>
      <c r="C6396" s="57">
        <v>42715</v>
      </c>
      <c r="D6396" s="58">
        <v>0</v>
      </c>
      <c r="E6396" s="58">
        <v>0</v>
      </c>
    </row>
    <row r="6397" spans="1:5" x14ac:dyDescent="0.3">
      <c r="A6397" t="s">
        <v>6387</v>
      </c>
      <c r="B6397" t="s">
        <v>12654</v>
      </c>
      <c r="C6397" s="57">
        <v>30731</v>
      </c>
      <c r="D6397" s="58">
        <v>363356.27</v>
      </c>
      <c r="E6397" s="58">
        <v>376025.57826037548</v>
      </c>
    </row>
    <row r="6398" spans="1:5" x14ac:dyDescent="0.3">
      <c r="A6398" t="s">
        <v>6388</v>
      </c>
      <c r="B6398" t="s">
        <v>12655</v>
      </c>
      <c r="C6398" s="57">
        <v>40272</v>
      </c>
      <c r="D6398" s="58">
        <v>122124.63</v>
      </c>
      <c r="E6398" s="58">
        <v>242584.55359582481</v>
      </c>
    </row>
    <row r="6399" spans="1:5" x14ac:dyDescent="0.3">
      <c r="A6399" t="s">
        <v>6389</v>
      </c>
      <c r="B6399" t="s">
        <v>12656</v>
      </c>
      <c r="C6399" s="57">
        <v>42728</v>
      </c>
      <c r="D6399" s="58">
        <v>0</v>
      </c>
      <c r="E6399" s="58">
        <v>0</v>
      </c>
    </row>
    <row r="6400" spans="1:5" x14ac:dyDescent="0.3">
      <c r="A6400" t="s">
        <v>6390</v>
      </c>
      <c r="B6400" t="s">
        <v>12657</v>
      </c>
      <c r="C6400" s="57">
        <v>77195</v>
      </c>
      <c r="D6400" s="58">
        <v>0</v>
      </c>
      <c r="E6400" s="58">
        <v>8691.620038203786</v>
      </c>
    </row>
    <row r="6401" spans="1:5" x14ac:dyDescent="0.3">
      <c r="A6401" t="s">
        <v>6391</v>
      </c>
      <c r="B6401" t="s">
        <v>12658</v>
      </c>
      <c r="C6401" s="57">
        <v>42535</v>
      </c>
      <c r="D6401" s="58">
        <v>0</v>
      </c>
      <c r="E6401" s="58">
        <v>0</v>
      </c>
    </row>
    <row r="6402" spans="1:5" x14ac:dyDescent="0.3">
      <c r="A6402" t="s">
        <v>6392</v>
      </c>
      <c r="B6402" t="s">
        <v>12659</v>
      </c>
      <c r="C6402" s="57">
        <v>41398</v>
      </c>
      <c r="D6402" s="58">
        <v>0</v>
      </c>
      <c r="E6402" s="58">
        <v>1957.1555759785122</v>
      </c>
    </row>
    <row r="6403" spans="1:5" x14ac:dyDescent="0.3">
      <c r="A6403" t="s">
        <v>6393</v>
      </c>
      <c r="B6403" t="s">
        <v>12660</v>
      </c>
      <c r="C6403" s="57">
        <v>42736</v>
      </c>
      <c r="D6403" s="58">
        <v>3295.21</v>
      </c>
      <c r="E6403" s="58">
        <v>5784.1395762514558</v>
      </c>
    </row>
    <row r="6404" spans="1:5" x14ac:dyDescent="0.3">
      <c r="A6404" t="s">
        <v>6394</v>
      </c>
      <c r="B6404" t="s">
        <v>12661</v>
      </c>
      <c r="C6404" s="57">
        <v>29810</v>
      </c>
      <c r="D6404" s="58">
        <v>0</v>
      </c>
      <c r="E6404" s="58">
        <v>0</v>
      </c>
    </row>
    <row r="6405" spans="1:5" x14ac:dyDescent="0.3">
      <c r="A6405" t="s">
        <v>6395</v>
      </c>
      <c r="B6405" t="s">
        <v>12662</v>
      </c>
      <c r="C6405" s="57">
        <v>40950</v>
      </c>
      <c r="D6405" s="58">
        <v>0</v>
      </c>
      <c r="E6405" s="58">
        <v>0</v>
      </c>
    </row>
    <row r="6406" spans="1:5" x14ac:dyDescent="0.3">
      <c r="A6406" t="s">
        <v>6396</v>
      </c>
      <c r="B6406" t="s">
        <v>12663</v>
      </c>
      <c r="C6406" s="57">
        <v>41820</v>
      </c>
      <c r="D6406" s="58">
        <v>684948.04999999993</v>
      </c>
      <c r="E6406" s="58">
        <v>379308.05178544181</v>
      </c>
    </row>
    <row r="6407" spans="1:5" x14ac:dyDescent="0.3">
      <c r="A6407" t="s">
        <v>13874</v>
      </c>
      <c r="B6407" t="s">
        <v>6487</v>
      </c>
      <c r="C6407" s="57">
        <v>41345</v>
      </c>
      <c r="D6407" s="58">
        <v>0</v>
      </c>
      <c r="E6407" s="58">
        <v>0</v>
      </c>
    </row>
    <row r="6408" spans="1:5" x14ac:dyDescent="0.3">
      <c r="A6408" t="s">
        <v>13941</v>
      </c>
      <c r="B6408" t="s">
        <v>13940</v>
      </c>
      <c r="C6408" s="57">
        <v>31017</v>
      </c>
      <c r="D6408" s="58">
        <v>0</v>
      </c>
      <c r="E6408" s="58">
        <v>0</v>
      </c>
    </row>
    <row r="6409" spans="1:5" x14ac:dyDescent="0.3">
      <c r="A6409" t="s">
        <v>13916</v>
      </c>
      <c r="B6409" t="s">
        <v>13915</v>
      </c>
      <c r="C6409" s="57">
        <v>40765</v>
      </c>
      <c r="D6409" s="58">
        <v>0</v>
      </c>
      <c r="E6409" s="58">
        <v>0</v>
      </c>
    </row>
    <row r="6410" spans="1:5" x14ac:dyDescent="0.3">
      <c r="A6410" t="s">
        <v>13933</v>
      </c>
      <c r="B6410" t="s">
        <v>13932</v>
      </c>
      <c r="C6410" s="57">
        <v>37299</v>
      </c>
      <c r="D6410" s="58">
        <v>0</v>
      </c>
      <c r="E6410" s="58">
        <v>0</v>
      </c>
    </row>
    <row r="6411" spans="1:5" x14ac:dyDescent="0.3">
      <c r="A6411" t="s">
        <v>13616</v>
      </c>
      <c r="B6411" t="s">
        <v>13615</v>
      </c>
      <c r="C6411" s="57">
        <v>74531</v>
      </c>
      <c r="D6411" s="58">
        <v>0</v>
      </c>
      <c r="E6411" s="58">
        <v>0</v>
      </c>
    </row>
    <row r="6412" spans="1:5" x14ac:dyDescent="0.3">
      <c r="A6412" t="s">
        <v>13666</v>
      </c>
      <c r="B6412" t="s">
        <v>13665</v>
      </c>
      <c r="C6412" s="57">
        <v>42623</v>
      </c>
      <c r="D6412" s="58">
        <v>0</v>
      </c>
      <c r="E6412" s="58">
        <v>0</v>
      </c>
    </row>
    <row r="6413" spans="1:5" x14ac:dyDescent="0.3">
      <c r="A6413" t="s">
        <v>13878</v>
      </c>
      <c r="B6413" t="s">
        <v>13877</v>
      </c>
      <c r="C6413" s="57">
        <v>41337</v>
      </c>
      <c r="D6413" s="58">
        <v>0</v>
      </c>
      <c r="E6413" s="58">
        <v>0</v>
      </c>
    </row>
    <row r="6414" spans="1:5" x14ac:dyDescent="0.3">
      <c r="A6414" t="s">
        <v>13753</v>
      </c>
      <c r="B6414" t="s">
        <v>13752</v>
      </c>
      <c r="C6414" s="57">
        <v>41645</v>
      </c>
      <c r="D6414" s="58">
        <v>0</v>
      </c>
      <c r="E6414" s="58">
        <v>0</v>
      </c>
    </row>
    <row r="6415" spans="1:5" x14ac:dyDescent="0.3">
      <c r="A6415" t="s">
        <v>13906</v>
      </c>
      <c r="B6415" t="s">
        <v>13905</v>
      </c>
      <c r="C6415" s="57">
        <v>40967</v>
      </c>
      <c r="D6415" s="58">
        <v>0</v>
      </c>
      <c r="E6415" s="58">
        <v>0</v>
      </c>
    </row>
    <row r="6416" spans="1:5" x14ac:dyDescent="0.3">
      <c r="A6416" t="s">
        <v>13684</v>
      </c>
      <c r="B6416" t="s">
        <v>13683</v>
      </c>
      <c r="C6416" s="57">
        <v>42545</v>
      </c>
      <c r="D6416" s="58">
        <v>0</v>
      </c>
      <c r="E6416" s="58">
        <v>0</v>
      </c>
    </row>
    <row r="6417" spans="1:5" x14ac:dyDescent="0.3">
      <c r="A6417" t="s">
        <v>13888</v>
      </c>
      <c r="B6417" t="s">
        <v>13887</v>
      </c>
      <c r="C6417" s="57">
        <v>41261</v>
      </c>
      <c r="D6417" s="58">
        <v>0</v>
      </c>
      <c r="E6417" s="58">
        <v>0</v>
      </c>
    </row>
    <row r="6418" spans="1:5" x14ac:dyDescent="0.3">
      <c r="A6418" t="s">
        <v>13781</v>
      </c>
      <c r="B6418" t="s">
        <v>13780</v>
      </c>
      <c r="C6418" s="57">
        <v>41583</v>
      </c>
      <c r="D6418" s="58">
        <v>0</v>
      </c>
      <c r="E6418" s="58">
        <v>0</v>
      </c>
    </row>
    <row r="6419" spans="1:5" x14ac:dyDescent="0.3">
      <c r="A6419" t="s">
        <v>13717</v>
      </c>
      <c r="B6419" t="s">
        <v>13716</v>
      </c>
      <c r="C6419" s="57">
        <v>41785</v>
      </c>
      <c r="D6419" s="58">
        <v>0</v>
      </c>
      <c r="E6419" s="58">
        <v>0</v>
      </c>
    </row>
    <row r="6420" spans="1:5" x14ac:dyDescent="0.3">
      <c r="A6420" t="s">
        <v>13939</v>
      </c>
      <c r="B6420" t="s">
        <v>13938</v>
      </c>
      <c r="C6420" s="57">
        <v>31017</v>
      </c>
      <c r="D6420" s="58">
        <v>0</v>
      </c>
      <c r="E6420" s="58">
        <v>0</v>
      </c>
    </row>
    <row r="6421" spans="1:5" x14ac:dyDescent="0.3">
      <c r="A6421" t="s">
        <v>13610</v>
      </c>
      <c r="B6421" t="s">
        <v>13609</v>
      </c>
      <c r="C6421" s="57">
        <v>75753</v>
      </c>
      <c r="D6421" s="58">
        <v>0</v>
      </c>
      <c r="E6421" s="58">
        <v>0</v>
      </c>
    </row>
    <row r="6422" spans="1:5" x14ac:dyDescent="0.3">
      <c r="A6422" t="s">
        <v>13644</v>
      </c>
      <c r="B6422" t="s">
        <v>13643</v>
      </c>
      <c r="C6422" s="57">
        <v>50844</v>
      </c>
      <c r="D6422" s="58">
        <v>0</v>
      </c>
      <c r="E6422" s="58">
        <v>0</v>
      </c>
    </row>
    <row r="6423" spans="1:5" x14ac:dyDescent="0.3">
      <c r="A6423" t="s">
        <v>13640</v>
      </c>
      <c r="B6423" t="s">
        <v>13639</v>
      </c>
      <c r="C6423" s="57">
        <v>61284</v>
      </c>
      <c r="D6423" s="58">
        <v>0</v>
      </c>
      <c r="E6423" s="58">
        <v>0</v>
      </c>
    </row>
    <row r="6424" spans="1:5" x14ac:dyDescent="0.3">
      <c r="A6424" t="s">
        <v>13653</v>
      </c>
      <c r="B6424" t="s">
        <v>13652</v>
      </c>
      <c r="C6424" s="57">
        <v>43487</v>
      </c>
      <c r="D6424" s="58">
        <v>0</v>
      </c>
      <c r="E6424" s="58">
        <v>0</v>
      </c>
    </row>
    <row r="6425" spans="1:5" x14ac:dyDescent="0.3">
      <c r="A6425" t="s">
        <v>13590</v>
      </c>
      <c r="B6425" t="s">
        <v>13589</v>
      </c>
      <c r="C6425" s="57">
        <v>83280</v>
      </c>
      <c r="D6425" s="58">
        <v>0</v>
      </c>
      <c r="E6425" s="58">
        <v>0</v>
      </c>
    </row>
    <row r="6426" spans="1:5" x14ac:dyDescent="0.3">
      <c r="A6426" t="s">
        <v>13607</v>
      </c>
      <c r="B6426" t="s">
        <v>13606</v>
      </c>
      <c r="C6426" s="57">
        <v>77235</v>
      </c>
      <c r="D6426" s="58">
        <v>0</v>
      </c>
      <c r="E6426" s="58">
        <v>0</v>
      </c>
    </row>
    <row r="6427" spans="1:5" x14ac:dyDescent="0.3">
      <c r="A6427" t="s">
        <v>13642</v>
      </c>
      <c r="B6427" t="s">
        <v>13641</v>
      </c>
      <c r="C6427" s="57">
        <v>50949</v>
      </c>
      <c r="D6427" s="58">
        <v>0</v>
      </c>
      <c r="E6427" s="58">
        <v>0</v>
      </c>
    </row>
    <row r="6428" spans="1:5" x14ac:dyDescent="0.3">
      <c r="A6428" t="s">
        <v>13626</v>
      </c>
      <c r="B6428" t="s">
        <v>13625</v>
      </c>
      <c r="C6428" s="57">
        <v>73712</v>
      </c>
      <c r="D6428" s="58">
        <v>0</v>
      </c>
      <c r="E6428" s="58">
        <v>0</v>
      </c>
    </row>
    <row r="6429" spans="1:5" x14ac:dyDescent="0.3">
      <c r="A6429" t="s">
        <v>13721</v>
      </c>
      <c r="B6429" t="s">
        <v>13720</v>
      </c>
      <c r="C6429" s="57">
        <v>41782</v>
      </c>
      <c r="D6429" s="58">
        <v>0</v>
      </c>
      <c r="E6429" s="58">
        <v>0</v>
      </c>
    </row>
    <row r="6430" spans="1:5" x14ac:dyDescent="0.3">
      <c r="A6430" t="s">
        <v>13594</v>
      </c>
      <c r="B6430" t="s">
        <v>13593</v>
      </c>
      <c r="C6430" s="57">
        <v>80433</v>
      </c>
      <c r="D6430" s="58">
        <v>0</v>
      </c>
      <c r="E6430" s="58">
        <v>0</v>
      </c>
    </row>
    <row r="6431" spans="1:5" x14ac:dyDescent="0.3">
      <c r="A6431" t="s">
        <v>13670</v>
      </c>
      <c r="B6431" t="s">
        <v>13669</v>
      </c>
      <c r="C6431" s="57">
        <v>42616</v>
      </c>
      <c r="D6431" s="58">
        <v>0</v>
      </c>
      <c r="E6431" s="58">
        <v>0</v>
      </c>
    </row>
    <row r="6432" spans="1:5" x14ac:dyDescent="0.3">
      <c r="A6432" t="s">
        <v>13850</v>
      </c>
      <c r="B6432" t="s">
        <v>13849</v>
      </c>
      <c r="C6432" s="57">
        <v>41424</v>
      </c>
      <c r="D6432" s="58">
        <v>0</v>
      </c>
      <c r="E6432" s="58">
        <v>0</v>
      </c>
    </row>
    <row r="6433" spans="1:5" x14ac:dyDescent="0.3">
      <c r="A6433" t="s">
        <v>13678</v>
      </c>
      <c r="B6433" t="s">
        <v>13677</v>
      </c>
      <c r="C6433" s="57">
        <v>42604</v>
      </c>
      <c r="D6433" s="58">
        <v>0</v>
      </c>
      <c r="E6433" s="58">
        <v>0</v>
      </c>
    </row>
    <row r="6434" spans="1:5" x14ac:dyDescent="0.3">
      <c r="A6434" t="s">
        <v>13894</v>
      </c>
      <c r="B6434" t="s">
        <v>13893</v>
      </c>
      <c r="C6434" s="57">
        <v>41196</v>
      </c>
      <c r="D6434" s="58">
        <v>0</v>
      </c>
      <c r="E6434" s="58">
        <v>0</v>
      </c>
    </row>
    <row r="6435" spans="1:5" x14ac:dyDescent="0.3">
      <c r="A6435" t="s">
        <v>13918</v>
      </c>
      <c r="B6435" t="s">
        <v>13917</v>
      </c>
      <c r="C6435" s="57">
        <v>40557</v>
      </c>
      <c r="D6435" s="58">
        <v>0</v>
      </c>
      <c r="E6435" s="58">
        <v>0</v>
      </c>
    </row>
    <row r="6436" spans="1:5" x14ac:dyDescent="0.3">
      <c r="A6436" t="s">
        <v>13588</v>
      </c>
      <c r="B6436" t="s">
        <v>13587</v>
      </c>
      <c r="C6436" s="57">
        <v>83280</v>
      </c>
      <c r="D6436" s="58">
        <v>0</v>
      </c>
      <c r="E6436" s="58">
        <v>0</v>
      </c>
    </row>
    <row r="6437" spans="1:5" x14ac:dyDescent="0.3">
      <c r="A6437" t="s">
        <v>13792</v>
      </c>
      <c r="B6437" t="s">
        <v>13791</v>
      </c>
      <c r="C6437" s="57">
        <v>41573</v>
      </c>
      <c r="D6437" s="58">
        <v>0</v>
      </c>
      <c r="E6437" s="58">
        <v>0</v>
      </c>
    </row>
    <row r="6438" spans="1:5" x14ac:dyDescent="0.3">
      <c r="A6438" t="s">
        <v>13828</v>
      </c>
      <c r="B6438" t="s">
        <v>13827</v>
      </c>
      <c r="C6438" s="57">
        <v>41506</v>
      </c>
      <c r="D6438" s="58">
        <v>0</v>
      </c>
      <c r="E6438" s="58">
        <v>0</v>
      </c>
    </row>
    <row r="6439" spans="1:5" x14ac:dyDescent="0.3">
      <c r="A6439" t="s">
        <v>13927</v>
      </c>
      <c r="B6439" t="s">
        <v>8877</v>
      </c>
      <c r="C6439" s="57">
        <v>39600</v>
      </c>
      <c r="D6439" s="58">
        <v>0</v>
      </c>
      <c r="E6439" s="58">
        <v>0</v>
      </c>
    </row>
    <row r="6440" spans="1:5" x14ac:dyDescent="0.3">
      <c r="A6440" t="s">
        <v>13790</v>
      </c>
      <c r="B6440" t="s">
        <v>13789</v>
      </c>
      <c r="C6440" s="57">
        <v>41574</v>
      </c>
      <c r="D6440" s="58">
        <v>0</v>
      </c>
      <c r="E6440" s="58">
        <v>0</v>
      </c>
    </row>
    <row r="6441" spans="1:5" x14ac:dyDescent="0.3">
      <c r="A6441" t="s">
        <v>13586</v>
      </c>
      <c r="B6441" t="s">
        <v>13585</v>
      </c>
      <c r="C6441" s="57">
        <v>83280</v>
      </c>
      <c r="D6441" s="58">
        <v>0</v>
      </c>
      <c r="E6441" s="58">
        <v>0</v>
      </c>
    </row>
    <row r="6442" spans="1:5" x14ac:dyDescent="0.3">
      <c r="A6442" t="s">
        <v>13914</v>
      </c>
      <c r="B6442" t="s">
        <v>13913</v>
      </c>
      <c r="C6442" s="57">
        <v>40775</v>
      </c>
      <c r="D6442" s="58">
        <v>0</v>
      </c>
      <c r="E6442" s="58">
        <v>0</v>
      </c>
    </row>
    <row r="6443" spans="1:5" x14ac:dyDescent="0.3">
      <c r="A6443" t="s">
        <v>13912</v>
      </c>
      <c r="B6443" t="s">
        <v>13911</v>
      </c>
      <c r="C6443" s="57">
        <v>40775</v>
      </c>
      <c r="D6443" s="58">
        <v>0</v>
      </c>
      <c r="E6443" s="58">
        <v>0</v>
      </c>
    </row>
    <row r="6444" spans="1:5" x14ac:dyDescent="0.3">
      <c r="A6444" t="s">
        <v>13935</v>
      </c>
      <c r="B6444" t="s">
        <v>13934</v>
      </c>
      <c r="C6444" s="57">
        <v>32073</v>
      </c>
      <c r="D6444" s="58">
        <v>0</v>
      </c>
      <c r="E6444" s="58">
        <v>0</v>
      </c>
    </row>
    <row r="6445" spans="1:5" x14ac:dyDescent="0.3">
      <c r="A6445" t="s">
        <v>13959</v>
      </c>
      <c r="B6445" t="s">
        <v>13958</v>
      </c>
      <c r="C6445" s="57">
        <v>13674</v>
      </c>
      <c r="D6445" s="58">
        <v>0</v>
      </c>
      <c r="E6445" s="58">
        <v>0</v>
      </c>
    </row>
    <row r="6446" spans="1:5" x14ac:dyDescent="0.3">
      <c r="A6446" t="s">
        <v>13871</v>
      </c>
      <c r="B6446" t="s">
        <v>13870</v>
      </c>
      <c r="C6446" s="57">
        <v>41358</v>
      </c>
      <c r="D6446" s="58">
        <v>0</v>
      </c>
      <c r="E6446" s="58">
        <v>0</v>
      </c>
    </row>
    <row r="6447" spans="1:5" x14ac:dyDescent="0.3">
      <c r="A6447" t="s">
        <v>13624</v>
      </c>
      <c r="B6447" t="s">
        <v>13623</v>
      </c>
      <c r="C6447" s="57">
        <v>73919</v>
      </c>
      <c r="D6447" s="58">
        <v>0</v>
      </c>
      <c r="E6447" s="58">
        <v>0</v>
      </c>
    </row>
    <row r="6448" spans="1:5" x14ac:dyDescent="0.3">
      <c r="A6448" t="s">
        <v>13788</v>
      </c>
      <c r="B6448" t="s">
        <v>13787</v>
      </c>
      <c r="C6448" s="57">
        <v>41574</v>
      </c>
      <c r="D6448" s="58">
        <v>0</v>
      </c>
      <c r="E6448" s="58">
        <v>0</v>
      </c>
    </row>
    <row r="6449" spans="1:5" x14ac:dyDescent="0.3">
      <c r="A6449" t="s">
        <v>13655</v>
      </c>
      <c r="B6449" t="s">
        <v>13654</v>
      </c>
      <c r="C6449" s="57">
        <v>43318</v>
      </c>
      <c r="D6449" s="58">
        <v>0</v>
      </c>
      <c r="E6449" s="58">
        <v>0</v>
      </c>
    </row>
    <row r="6450" spans="1:5" x14ac:dyDescent="0.3">
      <c r="A6450" t="s">
        <v>13622</v>
      </c>
      <c r="B6450" t="s">
        <v>13621</v>
      </c>
      <c r="C6450" s="57">
        <v>74049</v>
      </c>
      <c r="D6450" s="58">
        <v>0</v>
      </c>
      <c r="E6450" s="58">
        <v>0</v>
      </c>
    </row>
    <row r="6451" spans="1:5" x14ac:dyDescent="0.3">
      <c r="A6451" t="s">
        <v>13676</v>
      </c>
      <c r="B6451" t="s">
        <v>13675</v>
      </c>
      <c r="C6451" s="57">
        <v>42604</v>
      </c>
      <c r="D6451" s="58">
        <v>0</v>
      </c>
      <c r="E6451" s="58">
        <v>0</v>
      </c>
    </row>
    <row r="6452" spans="1:5" x14ac:dyDescent="0.3">
      <c r="A6452" t="s">
        <v>13651</v>
      </c>
      <c r="B6452" t="s">
        <v>13650</v>
      </c>
      <c r="C6452" s="57">
        <v>44397</v>
      </c>
      <c r="D6452" s="58">
        <v>0</v>
      </c>
      <c r="E6452" s="58">
        <v>0</v>
      </c>
    </row>
    <row r="6453" spans="1:5" x14ac:dyDescent="0.3">
      <c r="A6453" t="s">
        <v>13614</v>
      </c>
      <c r="B6453" t="s">
        <v>13613</v>
      </c>
      <c r="C6453" s="57">
        <v>75597</v>
      </c>
      <c r="D6453" s="58">
        <v>0</v>
      </c>
      <c r="E6453" s="58">
        <v>0</v>
      </c>
    </row>
    <row r="6454" spans="1:5" x14ac:dyDescent="0.3">
      <c r="A6454" t="s">
        <v>13707</v>
      </c>
      <c r="B6454" t="s">
        <v>13706</v>
      </c>
      <c r="C6454" s="57">
        <v>41845</v>
      </c>
      <c r="D6454" s="58">
        <v>0</v>
      </c>
      <c r="E6454" s="58">
        <v>0</v>
      </c>
    </row>
    <row r="6455" spans="1:5" x14ac:dyDescent="0.3">
      <c r="A6455" t="s">
        <v>13661</v>
      </c>
      <c r="B6455" t="s">
        <v>13660</v>
      </c>
      <c r="C6455" s="57">
        <v>42683</v>
      </c>
      <c r="D6455" s="58">
        <v>0</v>
      </c>
      <c r="E6455" s="58">
        <v>0</v>
      </c>
    </row>
    <row r="6456" spans="1:5" x14ac:dyDescent="0.3">
      <c r="A6456" t="s">
        <v>13603</v>
      </c>
      <c r="B6456" t="s">
        <v>9600</v>
      </c>
      <c r="C6456" s="57">
        <v>77975</v>
      </c>
      <c r="D6456" s="58">
        <v>0</v>
      </c>
      <c r="E6456" s="58">
        <v>0</v>
      </c>
    </row>
    <row r="6457" spans="1:5" x14ac:dyDescent="0.3">
      <c r="A6457" t="s">
        <v>13628</v>
      </c>
      <c r="B6457" t="s">
        <v>13627</v>
      </c>
      <c r="C6457" s="57">
        <v>72853</v>
      </c>
      <c r="D6457" s="58">
        <v>0</v>
      </c>
      <c r="E6457" s="58">
        <v>0</v>
      </c>
    </row>
    <row r="6458" spans="1:5" x14ac:dyDescent="0.3">
      <c r="A6458" t="s">
        <v>13873</v>
      </c>
      <c r="B6458" t="s">
        <v>13872</v>
      </c>
      <c r="C6458" s="57">
        <v>41345</v>
      </c>
      <c r="D6458" s="58">
        <v>0</v>
      </c>
      <c r="E6458" s="58">
        <v>0</v>
      </c>
    </row>
    <row r="6459" spans="1:5" x14ac:dyDescent="0.3">
      <c r="A6459" t="s">
        <v>13948</v>
      </c>
      <c r="B6459" t="s">
        <v>13947</v>
      </c>
      <c r="C6459" s="57">
        <v>25351</v>
      </c>
      <c r="D6459" s="58">
        <v>0</v>
      </c>
      <c r="E6459" s="58">
        <v>0</v>
      </c>
    </row>
    <row r="6460" spans="1:5" x14ac:dyDescent="0.3">
      <c r="A6460" t="s">
        <v>13832</v>
      </c>
      <c r="B6460" t="s">
        <v>13831</v>
      </c>
      <c r="C6460" s="57">
        <v>41496</v>
      </c>
      <c r="D6460" s="58">
        <v>0</v>
      </c>
      <c r="E6460" s="58">
        <v>0</v>
      </c>
    </row>
    <row r="6461" spans="1:5" x14ac:dyDescent="0.3">
      <c r="A6461" t="s">
        <v>13860</v>
      </c>
      <c r="B6461" t="s">
        <v>13859</v>
      </c>
      <c r="C6461" s="57">
        <v>41385</v>
      </c>
      <c r="D6461" s="58">
        <v>0</v>
      </c>
      <c r="E6461" s="58">
        <v>0</v>
      </c>
    </row>
    <row r="6462" spans="1:5" x14ac:dyDescent="0.3">
      <c r="A6462" t="s">
        <v>13946</v>
      </c>
      <c r="B6462" t="s">
        <v>13945</v>
      </c>
      <c r="C6462" s="57">
        <v>25351</v>
      </c>
      <c r="D6462" s="58">
        <v>0</v>
      </c>
      <c r="E6462" s="58">
        <v>0</v>
      </c>
    </row>
    <row r="6463" spans="1:5" x14ac:dyDescent="0.3">
      <c r="A6463" t="s">
        <v>13840</v>
      </c>
      <c r="B6463" t="s">
        <v>13839</v>
      </c>
      <c r="C6463" s="57">
        <v>41461</v>
      </c>
      <c r="D6463" s="58">
        <v>0</v>
      </c>
      <c r="E6463" s="58">
        <v>0</v>
      </c>
    </row>
    <row r="6464" spans="1:5" x14ac:dyDescent="0.3">
      <c r="A6464" t="s">
        <v>13709</v>
      </c>
      <c r="B6464" t="s">
        <v>13708</v>
      </c>
      <c r="C6464" s="57">
        <v>41816</v>
      </c>
      <c r="D6464" s="58">
        <v>0</v>
      </c>
      <c r="E6464" s="58">
        <v>0</v>
      </c>
    </row>
    <row r="6465" spans="1:5" x14ac:dyDescent="0.3">
      <c r="A6465" t="s">
        <v>13764</v>
      </c>
      <c r="B6465" t="s">
        <v>13763</v>
      </c>
      <c r="C6465" s="57">
        <v>41637</v>
      </c>
      <c r="D6465" s="58">
        <v>0</v>
      </c>
      <c r="E6465" s="58">
        <v>0</v>
      </c>
    </row>
    <row r="6466" spans="1:5" x14ac:dyDescent="0.3">
      <c r="A6466" t="s">
        <v>13734</v>
      </c>
      <c r="B6466" t="s">
        <v>10062</v>
      </c>
      <c r="C6466" s="57">
        <v>41775</v>
      </c>
      <c r="D6466" s="58">
        <v>0</v>
      </c>
      <c r="E6466" s="58">
        <v>0</v>
      </c>
    </row>
    <row r="6467" spans="1:5" x14ac:dyDescent="0.3">
      <c r="A6467" t="s">
        <v>13636</v>
      </c>
      <c r="B6467" t="s">
        <v>13635</v>
      </c>
      <c r="C6467" s="57">
        <v>70085</v>
      </c>
      <c r="D6467" s="58">
        <v>0</v>
      </c>
      <c r="E6467" s="58">
        <v>0</v>
      </c>
    </row>
    <row r="6468" spans="1:5" x14ac:dyDescent="0.3">
      <c r="A6468" t="s">
        <v>13869</v>
      </c>
      <c r="B6468" t="s">
        <v>13868</v>
      </c>
      <c r="C6468" s="57">
        <v>41361</v>
      </c>
      <c r="D6468" s="58">
        <v>0</v>
      </c>
      <c r="E6468" s="58">
        <v>0</v>
      </c>
    </row>
    <row r="6469" spans="1:5" x14ac:dyDescent="0.3">
      <c r="A6469" t="s">
        <v>13680</v>
      </c>
      <c r="B6469" t="s">
        <v>13679</v>
      </c>
      <c r="C6469" s="57">
        <v>42561</v>
      </c>
      <c r="D6469" s="58">
        <v>0</v>
      </c>
      <c r="E6469" s="58">
        <v>0</v>
      </c>
    </row>
    <row r="6470" spans="1:5" x14ac:dyDescent="0.3">
      <c r="A6470" t="s">
        <v>13826</v>
      </c>
      <c r="B6470" t="s">
        <v>13825</v>
      </c>
      <c r="C6470" s="57">
        <v>41506</v>
      </c>
      <c r="D6470" s="58">
        <v>0</v>
      </c>
      <c r="E6470" s="58">
        <v>0</v>
      </c>
    </row>
    <row r="6471" spans="1:5" x14ac:dyDescent="0.3">
      <c r="A6471" t="s">
        <v>13967</v>
      </c>
      <c r="B6471" t="s">
        <v>13966</v>
      </c>
      <c r="C6471" s="57">
        <v>10426</v>
      </c>
      <c r="D6471" s="58">
        <v>0</v>
      </c>
      <c r="E6471" s="58">
        <v>0</v>
      </c>
    </row>
    <row r="6472" spans="1:5" x14ac:dyDescent="0.3">
      <c r="A6472" t="s">
        <v>13686</v>
      </c>
      <c r="B6472" t="s">
        <v>13685</v>
      </c>
      <c r="C6472" s="57">
        <v>42540</v>
      </c>
      <c r="D6472" s="58">
        <v>0</v>
      </c>
      <c r="E6472" s="58">
        <v>0</v>
      </c>
    </row>
    <row r="6473" spans="1:5" x14ac:dyDescent="0.3">
      <c r="A6473" t="s">
        <v>13816</v>
      </c>
      <c r="B6473" t="s">
        <v>13815</v>
      </c>
      <c r="C6473" s="57">
        <v>41522</v>
      </c>
      <c r="D6473" s="58">
        <v>0</v>
      </c>
      <c r="E6473" s="58">
        <v>0</v>
      </c>
    </row>
    <row r="6474" spans="1:5" x14ac:dyDescent="0.3">
      <c r="A6474" t="s">
        <v>13904</v>
      </c>
      <c r="B6474" t="s">
        <v>13903</v>
      </c>
      <c r="C6474" s="57">
        <v>40969</v>
      </c>
      <c r="D6474" s="58">
        <v>0</v>
      </c>
      <c r="E6474" s="58">
        <v>0</v>
      </c>
    </row>
    <row r="6475" spans="1:5" x14ac:dyDescent="0.3">
      <c r="A6475" t="s">
        <v>13779</v>
      </c>
      <c r="B6475" t="s">
        <v>13778</v>
      </c>
      <c r="C6475" s="57">
        <v>41611</v>
      </c>
      <c r="D6475" s="58">
        <v>0</v>
      </c>
      <c r="E6475" s="58">
        <v>0</v>
      </c>
    </row>
    <row r="6476" spans="1:5" x14ac:dyDescent="0.3">
      <c r="A6476" t="s">
        <v>13810</v>
      </c>
      <c r="B6476" t="s">
        <v>10678</v>
      </c>
      <c r="C6476" s="57">
        <v>41545</v>
      </c>
      <c r="D6476" s="58">
        <v>0</v>
      </c>
      <c r="E6476" s="58">
        <v>0</v>
      </c>
    </row>
    <row r="6477" spans="1:5" x14ac:dyDescent="0.3">
      <c r="A6477" t="s">
        <v>13598</v>
      </c>
      <c r="B6477" t="s">
        <v>13597</v>
      </c>
      <c r="C6477" s="57">
        <v>79874</v>
      </c>
      <c r="D6477" s="58">
        <v>0</v>
      </c>
      <c r="E6477" s="58">
        <v>0</v>
      </c>
    </row>
    <row r="6478" spans="1:5" x14ac:dyDescent="0.3">
      <c r="A6478" t="s">
        <v>13926</v>
      </c>
      <c r="B6478" t="s">
        <v>13925</v>
      </c>
      <c r="C6478" s="57">
        <v>40278</v>
      </c>
      <c r="D6478" s="58">
        <v>0</v>
      </c>
      <c r="E6478" s="58">
        <v>0</v>
      </c>
    </row>
    <row r="6479" spans="1:5" x14ac:dyDescent="0.3">
      <c r="A6479" t="s">
        <v>13664</v>
      </c>
      <c r="B6479" t="s">
        <v>10880</v>
      </c>
      <c r="C6479" s="57">
        <v>42623</v>
      </c>
      <c r="D6479" s="58">
        <v>0</v>
      </c>
      <c r="E6479" s="58">
        <v>0</v>
      </c>
    </row>
    <row r="6480" spans="1:5" x14ac:dyDescent="0.3">
      <c r="A6480" t="s">
        <v>13961</v>
      </c>
      <c r="B6480" t="s">
        <v>13960</v>
      </c>
      <c r="C6480" s="57">
        <v>13622</v>
      </c>
      <c r="D6480" s="58">
        <v>0</v>
      </c>
      <c r="E6480" s="58">
        <v>0</v>
      </c>
    </row>
    <row r="6481" spans="1:5" x14ac:dyDescent="0.3">
      <c r="A6481" t="s">
        <v>13969</v>
      </c>
      <c r="B6481" t="s">
        <v>13968</v>
      </c>
      <c r="C6481" s="57">
        <v>10249</v>
      </c>
      <c r="D6481" s="58">
        <v>0</v>
      </c>
      <c r="E6481" s="58">
        <v>0</v>
      </c>
    </row>
    <row r="6482" spans="1:5" x14ac:dyDescent="0.3">
      <c r="A6482" t="s">
        <v>13682</v>
      </c>
      <c r="B6482" t="s">
        <v>13681</v>
      </c>
      <c r="C6482" s="57">
        <v>42552</v>
      </c>
      <c r="D6482" s="58">
        <v>0</v>
      </c>
      <c r="E6482" s="58">
        <v>0</v>
      </c>
    </row>
    <row r="6483" spans="1:5" x14ac:dyDescent="0.3">
      <c r="A6483" t="s">
        <v>13745</v>
      </c>
      <c r="B6483" t="s">
        <v>11235</v>
      </c>
      <c r="C6483" s="57">
        <v>41676</v>
      </c>
      <c r="D6483" s="58">
        <v>0</v>
      </c>
      <c r="E6483" s="58">
        <v>0</v>
      </c>
    </row>
    <row r="6484" spans="1:5" x14ac:dyDescent="0.3">
      <c r="A6484" t="s">
        <v>13876</v>
      </c>
      <c r="B6484" t="s">
        <v>13875</v>
      </c>
      <c r="C6484" s="57">
        <v>41338</v>
      </c>
      <c r="D6484" s="58">
        <v>0</v>
      </c>
      <c r="E6484" s="58">
        <v>0</v>
      </c>
    </row>
    <row r="6485" spans="1:5" x14ac:dyDescent="0.3">
      <c r="A6485" t="s">
        <v>13775</v>
      </c>
      <c r="B6485" t="s">
        <v>13773</v>
      </c>
      <c r="C6485" s="57">
        <v>41616</v>
      </c>
      <c r="D6485" s="58">
        <v>0</v>
      </c>
      <c r="E6485" s="58">
        <v>0</v>
      </c>
    </row>
    <row r="6486" spans="1:5" x14ac:dyDescent="0.3">
      <c r="A6486" t="s">
        <v>13774</v>
      </c>
      <c r="B6486" t="s">
        <v>13773</v>
      </c>
      <c r="C6486" s="57">
        <v>41616</v>
      </c>
      <c r="D6486" s="58">
        <v>0</v>
      </c>
      <c r="E6486" s="58">
        <v>0</v>
      </c>
    </row>
    <row r="6487" spans="1:5" x14ac:dyDescent="0.3">
      <c r="A6487" t="s">
        <v>13762</v>
      </c>
      <c r="B6487" t="s">
        <v>13761</v>
      </c>
      <c r="C6487" s="57">
        <v>41637</v>
      </c>
      <c r="D6487" s="58">
        <v>0</v>
      </c>
      <c r="E6487" s="58">
        <v>0</v>
      </c>
    </row>
    <row r="6488" spans="1:5" x14ac:dyDescent="0.3">
      <c r="A6488" t="s">
        <v>13956</v>
      </c>
      <c r="B6488" t="s">
        <v>13955</v>
      </c>
      <c r="C6488" s="57">
        <v>13683</v>
      </c>
      <c r="D6488" s="58">
        <v>0</v>
      </c>
      <c r="E6488" s="58">
        <v>0</v>
      </c>
    </row>
    <row r="6489" spans="1:5" x14ac:dyDescent="0.3">
      <c r="A6489" t="s">
        <v>13812</v>
      </c>
      <c r="B6489" t="s">
        <v>13811</v>
      </c>
      <c r="C6489" s="57">
        <v>41538</v>
      </c>
      <c r="D6489" s="58">
        <v>0</v>
      </c>
      <c r="E6489" s="58">
        <v>0</v>
      </c>
    </row>
    <row r="6490" spans="1:5" x14ac:dyDescent="0.3">
      <c r="A6490" t="s">
        <v>13705</v>
      </c>
      <c r="B6490" t="s">
        <v>13704</v>
      </c>
      <c r="C6490" s="57">
        <v>41846</v>
      </c>
      <c r="D6490" s="58">
        <v>0</v>
      </c>
      <c r="E6490" s="58">
        <v>0</v>
      </c>
    </row>
    <row r="6491" spans="1:5" x14ac:dyDescent="0.3">
      <c r="A6491" t="s">
        <v>13770</v>
      </c>
      <c r="B6491" t="s">
        <v>13769</v>
      </c>
      <c r="C6491" s="57">
        <v>41630</v>
      </c>
      <c r="D6491" s="58">
        <v>0</v>
      </c>
      <c r="E6491" s="58">
        <v>0</v>
      </c>
    </row>
    <row r="6492" spans="1:5" x14ac:dyDescent="0.3">
      <c r="A6492" t="s">
        <v>13723</v>
      </c>
      <c r="B6492" t="s">
        <v>11924</v>
      </c>
      <c r="C6492" s="57">
        <v>41781</v>
      </c>
      <c r="D6492" s="58">
        <v>0</v>
      </c>
      <c r="E6492" s="58">
        <v>0</v>
      </c>
    </row>
    <row r="6493" spans="1:5" x14ac:dyDescent="0.3">
      <c r="A6493" t="s">
        <v>13722</v>
      </c>
      <c r="B6493" t="s">
        <v>11924</v>
      </c>
      <c r="C6493" s="57">
        <v>41781</v>
      </c>
      <c r="D6493" s="58">
        <v>0</v>
      </c>
      <c r="E6493" s="58">
        <v>0</v>
      </c>
    </row>
    <row r="6494" spans="1:5" x14ac:dyDescent="0.3">
      <c r="A6494" t="s">
        <v>13814</v>
      </c>
      <c r="B6494" t="s">
        <v>13813</v>
      </c>
      <c r="C6494" s="57">
        <v>41522</v>
      </c>
      <c r="D6494" s="58">
        <v>0</v>
      </c>
      <c r="E6494" s="58">
        <v>0</v>
      </c>
    </row>
    <row r="6495" spans="1:5" x14ac:dyDescent="0.3">
      <c r="A6495" t="s">
        <v>13744</v>
      </c>
      <c r="B6495" t="s">
        <v>13743</v>
      </c>
      <c r="C6495" s="57">
        <v>41676</v>
      </c>
      <c r="D6495" s="58">
        <v>0</v>
      </c>
      <c r="E6495" s="58">
        <v>0</v>
      </c>
    </row>
    <row r="6496" spans="1:5" x14ac:dyDescent="0.3">
      <c r="A6496" t="s">
        <v>13742</v>
      </c>
      <c r="B6496" t="s">
        <v>13741</v>
      </c>
      <c r="C6496" s="57">
        <v>41676</v>
      </c>
      <c r="D6496" s="58">
        <v>0</v>
      </c>
      <c r="E6496" s="58">
        <v>0</v>
      </c>
    </row>
    <row r="6497" spans="1:5" x14ac:dyDescent="0.3">
      <c r="A6497" t="s">
        <v>13756</v>
      </c>
      <c r="B6497" t="s">
        <v>13754</v>
      </c>
      <c r="C6497" s="57">
        <v>41639</v>
      </c>
      <c r="D6497" s="58">
        <v>0</v>
      </c>
      <c r="E6497" s="58">
        <v>0</v>
      </c>
    </row>
    <row r="6498" spans="1:5" x14ac:dyDescent="0.3">
      <c r="A6498" t="s">
        <v>13755</v>
      </c>
      <c r="B6498" t="s">
        <v>13754</v>
      </c>
      <c r="C6498" s="57">
        <v>41639</v>
      </c>
      <c r="D6498" s="58">
        <v>0</v>
      </c>
      <c r="E6498" s="58">
        <v>0</v>
      </c>
    </row>
    <row r="6499" spans="1:5" x14ac:dyDescent="0.3">
      <c r="A6499" t="s">
        <v>13957</v>
      </c>
      <c r="B6499" t="s">
        <v>12297</v>
      </c>
      <c r="C6499" s="57">
        <v>13674</v>
      </c>
      <c r="D6499" s="58">
        <v>0</v>
      </c>
      <c r="E6499" s="58">
        <v>0</v>
      </c>
    </row>
    <row r="6500" spans="1:5" x14ac:dyDescent="0.3">
      <c r="A6500" t="s">
        <v>13602</v>
      </c>
      <c r="B6500" t="s">
        <v>13601</v>
      </c>
      <c r="C6500" s="57">
        <v>77975</v>
      </c>
      <c r="D6500" s="58">
        <v>0</v>
      </c>
      <c r="E6500" s="58">
        <v>0</v>
      </c>
    </row>
    <row r="6501" spans="1:5" x14ac:dyDescent="0.3">
      <c r="A6501" t="s">
        <v>13688</v>
      </c>
      <c r="B6501" t="s">
        <v>13687</v>
      </c>
      <c r="C6501" s="57">
        <v>42535</v>
      </c>
      <c r="D6501" s="58">
        <v>0</v>
      </c>
      <c r="E6501" s="58">
        <v>0</v>
      </c>
    </row>
    <row r="6502" spans="1:5" x14ac:dyDescent="0.3">
      <c r="A6502" t="s">
        <v>13600</v>
      </c>
      <c r="B6502" t="s">
        <v>13599</v>
      </c>
      <c r="C6502" s="57">
        <v>78912</v>
      </c>
      <c r="D6502" s="58">
        <v>0</v>
      </c>
      <c r="E6502" s="58">
        <v>0</v>
      </c>
    </row>
    <row r="6503" spans="1:5" x14ac:dyDescent="0.3">
      <c r="A6503" t="s">
        <v>13659</v>
      </c>
      <c r="B6503" t="s">
        <v>13658</v>
      </c>
      <c r="C6503" s="57">
        <v>42684</v>
      </c>
      <c r="D6503" s="58">
        <v>0</v>
      </c>
      <c r="E6503" s="58">
        <v>0</v>
      </c>
    </row>
    <row r="6504" spans="1:5" x14ac:dyDescent="0.3">
      <c r="A6504" t="s">
        <v>13657</v>
      </c>
      <c r="B6504" t="s">
        <v>13656</v>
      </c>
      <c r="C6504" s="57">
        <v>42684</v>
      </c>
      <c r="D6504" s="58">
        <v>0</v>
      </c>
      <c r="E6504" s="58">
        <v>0</v>
      </c>
    </row>
    <row r="6505" spans="1:5" x14ac:dyDescent="0.3">
      <c r="A6505" t="s">
        <v>13777</v>
      </c>
      <c r="B6505" t="s">
        <v>13776</v>
      </c>
      <c r="C6505" s="57">
        <v>41613</v>
      </c>
      <c r="D6505" s="58">
        <v>0</v>
      </c>
      <c r="E6505" s="58">
        <v>0</v>
      </c>
    </row>
    <row r="6506" spans="1:5" x14ac:dyDescent="0.3">
      <c r="A6506" t="s">
        <v>13700</v>
      </c>
      <c r="B6506" t="s">
        <v>13699</v>
      </c>
      <c r="C6506" s="57">
        <v>41856</v>
      </c>
      <c r="D6506" s="58">
        <v>0</v>
      </c>
      <c r="E6506" s="58">
        <v>0</v>
      </c>
    </row>
    <row r="6507" spans="1:5" x14ac:dyDescent="0.3">
      <c r="A6507" t="s">
        <v>13908</v>
      </c>
      <c r="B6507" t="s">
        <v>13907</v>
      </c>
      <c r="C6507" s="57">
        <v>40945</v>
      </c>
      <c r="D6507" s="58">
        <v>0</v>
      </c>
      <c r="E6507" s="58">
        <v>0</v>
      </c>
    </row>
    <row r="6508" spans="1:5" x14ac:dyDescent="0.3">
      <c r="A6508" t="s">
        <v>13715</v>
      </c>
      <c r="B6508" t="s">
        <v>13714</v>
      </c>
      <c r="C6508" s="57">
        <v>41797</v>
      </c>
      <c r="D6508" s="58">
        <v>0</v>
      </c>
      <c r="E6508" s="58">
        <v>0</v>
      </c>
    </row>
    <row r="6509" spans="1:5" x14ac:dyDescent="0.3">
      <c r="A6509" t="s">
        <v>13896</v>
      </c>
      <c r="B6509" t="s">
        <v>13895</v>
      </c>
      <c r="C6509" s="57">
        <v>41125</v>
      </c>
      <c r="D6509" s="58">
        <v>0</v>
      </c>
      <c r="E6509" s="58">
        <v>0</v>
      </c>
    </row>
    <row r="6510" spans="1:5" x14ac:dyDescent="0.3">
      <c r="A6510" t="s">
        <v>13738</v>
      </c>
      <c r="B6510" t="s">
        <v>13737</v>
      </c>
      <c r="C6510" s="57">
        <v>41735</v>
      </c>
      <c r="D6510" s="58">
        <v>0</v>
      </c>
      <c r="E6510" s="58">
        <v>0</v>
      </c>
    </row>
    <row r="6511" spans="1:5" x14ac:dyDescent="0.3">
      <c r="A6511" t="s">
        <v>13674</v>
      </c>
      <c r="B6511" t="s">
        <v>13673</v>
      </c>
      <c r="C6511" s="57">
        <v>42604</v>
      </c>
      <c r="D6511" s="58">
        <v>0</v>
      </c>
      <c r="E6511" s="58">
        <v>0</v>
      </c>
    </row>
    <row r="6512" spans="1:5" x14ac:dyDescent="0.3">
      <c r="A6512" t="s">
        <v>13634</v>
      </c>
      <c r="B6512" t="s">
        <v>13633</v>
      </c>
      <c r="C6512" s="57">
        <v>71749</v>
      </c>
      <c r="D6512" s="58">
        <v>0</v>
      </c>
      <c r="E6512" s="58">
        <v>0</v>
      </c>
    </row>
    <row r="6513" spans="1:5" x14ac:dyDescent="0.3">
      <c r="A6513" t="s">
        <v>13830</v>
      </c>
      <c r="B6513" t="s">
        <v>13829</v>
      </c>
      <c r="C6513" s="57">
        <v>41496</v>
      </c>
      <c r="D6513" s="58">
        <v>0</v>
      </c>
      <c r="E6513" s="58">
        <v>0</v>
      </c>
    </row>
    <row r="6514" spans="1:5" x14ac:dyDescent="0.3">
      <c r="A6514" t="s">
        <v>13838</v>
      </c>
      <c r="B6514" t="s">
        <v>6833</v>
      </c>
      <c r="C6514" s="57">
        <v>41471</v>
      </c>
      <c r="D6514" s="58">
        <v>0</v>
      </c>
      <c r="E6514" s="58">
        <v>0</v>
      </c>
    </row>
    <row r="6515" spans="1:5" x14ac:dyDescent="0.3">
      <c r="A6515" t="s">
        <v>13719</v>
      </c>
      <c r="B6515" t="s">
        <v>13718</v>
      </c>
      <c r="C6515" s="57">
        <v>41782</v>
      </c>
      <c r="D6515" s="58">
        <v>0</v>
      </c>
      <c r="E6515" s="58">
        <v>0</v>
      </c>
    </row>
    <row r="6516" spans="1:5" x14ac:dyDescent="0.3">
      <c r="A6516" t="s">
        <v>13902</v>
      </c>
      <c r="B6516" t="s">
        <v>13901</v>
      </c>
      <c r="C6516" s="57">
        <v>40974</v>
      </c>
      <c r="D6516" s="58">
        <v>0</v>
      </c>
      <c r="E6516" s="58">
        <v>0</v>
      </c>
    </row>
    <row r="6517" spans="1:5" x14ac:dyDescent="0.3">
      <c r="A6517" t="s">
        <v>13663</v>
      </c>
      <c r="B6517" t="s">
        <v>13662</v>
      </c>
      <c r="C6517" s="57">
        <v>42669</v>
      </c>
      <c r="D6517" s="58">
        <v>0</v>
      </c>
      <c r="E6517" s="58">
        <v>0</v>
      </c>
    </row>
    <row r="6518" spans="1:5" x14ac:dyDescent="0.3">
      <c r="A6518" t="s">
        <v>13630</v>
      </c>
      <c r="B6518" t="s">
        <v>13629</v>
      </c>
      <c r="C6518" s="57">
        <v>71956</v>
      </c>
      <c r="D6518" s="58">
        <v>0</v>
      </c>
      <c r="E6518" s="58">
        <v>0</v>
      </c>
    </row>
    <row r="6519" spans="1:5" x14ac:dyDescent="0.3">
      <c r="A6519" t="s">
        <v>13824</v>
      </c>
      <c r="B6519" t="s">
        <v>13823</v>
      </c>
      <c r="C6519" s="57">
        <v>41506</v>
      </c>
      <c r="D6519" s="58">
        <v>0</v>
      </c>
      <c r="E6519" s="58">
        <v>0</v>
      </c>
    </row>
    <row r="6520" spans="1:5" x14ac:dyDescent="0.3">
      <c r="A6520" t="s">
        <v>13620</v>
      </c>
      <c r="B6520" t="s">
        <v>13619</v>
      </c>
      <c r="C6520" s="57">
        <v>74154</v>
      </c>
      <c r="D6520" s="58">
        <v>0</v>
      </c>
      <c r="E6520" s="58">
        <v>0</v>
      </c>
    </row>
    <row r="6521" spans="1:5" x14ac:dyDescent="0.3">
      <c r="A6521" t="s">
        <v>13848</v>
      </c>
      <c r="B6521" t="s">
        <v>13847</v>
      </c>
      <c r="C6521" s="57">
        <v>41438</v>
      </c>
      <c r="D6521" s="58">
        <v>0</v>
      </c>
      <c r="E6521" s="58">
        <v>0</v>
      </c>
    </row>
    <row r="6522" spans="1:5" x14ac:dyDescent="0.3">
      <c r="A6522" t="s">
        <v>13963</v>
      </c>
      <c r="B6522" t="s">
        <v>13962</v>
      </c>
      <c r="C6522" s="57">
        <v>11711</v>
      </c>
      <c r="D6522" s="58">
        <v>0</v>
      </c>
      <c r="E6522" s="58">
        <v>0</v>
      </c>
    </row>
    <row r="6523" spans="1:5" x14ac:dyDescent="0.3">
      <c r="A6523" t="s">
        <v>13740</v>
      </c>
      <c r="B6523" t="s">
        <v>13739</v>
      </c>
      <c r="C6523" s="57">
        <v>41693</v>
      </c>
      <c r="D6523" s="58">
        <v>0</v>
      </c>
      <c r="E6523" s="58">
        <v>0</v>
      </c>
    </row>
    <row r="6524" spans="1:5" x14ac:dyDescent="0.3">
      <c r="A6524" t="s">
        <v>13786</v>
      </c>
      <c r="B6524" t="s">
        <v>13785</v>
      </c>
      <c r="C6524" s="57">
        <v>41574</v>
      </c>
      <c r="D6524" s="58">
        <v>0</v>
      </c>
      <c r="E6524" s="58">
        <v>0</v>
      </c>
    </row>
    <row r="6525" spans="1:5" x14ac:dyDescent="0.3">
      <c r="A6525" t="s">
        <v>13605</v>
      </c>
      <c r="B6525" t="s">
        <v>13604</v>
      </c>
      <c r="C6525" s="57">
        <v>77235</v>
      </c>
      <c r="D6525" s="58">
        <v>0</v>
      </c>
      <c r="E6525" s="58">
        <v>0</v>
      </c>
    </row>
    <row r="6526" spans="1:5" x14ac:dyDescent="0.3">
      <c r="A6526" t="s">
        <v>13822</v>
      </c>
      <c r="B6526" t="s">
        <v>13821</v>
      </c>
      <c r="C6526" s="57">
        <v>41516</v>
      </c>
      <c r="D6526" s="58">
        <v>0</v>
      </c>
      <c r="E6526" s="58">
        <v>0</v>
      </c>
    </row>
    <row r="6527" spans="1:5" x14ac:dyDescent="0.3">
      <c r="A6527" t="s">
        <v>13608</v>
      </c>
      <c r="B6527" t="s">
        <v>7732</v>
      </c>
      <c r="C6527" s="57">
        <v>75753</v>
      </c>
      <c r="D6527" s="58">
        <v>0</v>
      </c>
      <c r="E6527" s="58">
        <v>0</v>
      </c>
    </row>
    <row r="6528" spans="1:5" x14ac:dyDescent="0.3">
      <c r="A6528" t="s">
        <v>13858</v>
      </c>
      <c r="B6528" t="s">
        <v>13857</v>
      </c>
      <c r="C6528" s="57">
        <v>41385</v>
      </c>
      <c r="D6528" s="58">
        <v>0</v>
      </c>
      <c r="E6528" s="58">
        <v>0</v>
      </c>
    </row>
    <row r="6529" spans="1:5" x14ac:dyDescent="0.3">
      <c r="A6529" t="s">
        <v>13632</v>
      </c>
      <c r="B6529" t="s">
        <v>13631</v>
      </c>
      <c r="C6529" s="57">
        <v>71749</v>
      </c>
      <c r="D6529" s="58">
        <v>0</v>
      </c>
      <c r="E6529" s="58">
        <v>0</v>
      </c>
    </row>
    <row r="6530" spans="1:5" x14ac:dyDescent="0.3">
      <c r="A6530" t="s">
        <v>13886</v>
      </c>
      <c r="B6530" t="s">
        <v>13885</v>
      </c>
      <c r="C6530" s="57">
        <v>41261</v>
      </c>
      <c r="D6530" s="58">
        <v>0</v>
      </c>
      <c r="E6530" s="58">
        <v>0</v>
      </c>
    </row>
    <row r="6531" spans="1:5" x14ac:dyDescent="0.3">
      <c r="A6531" t="s">
        <v>13751</v>
      </c>
      <c r="B6531" t="s">
        <v>13750</v>
      </c>
      <c r="C6531" s="57">
        <v>41645</v>
      </c>
      <c r="D6531" s="58">
        <v>0</v>
      </c>
      <c r="E6531" s="58">
        <v>0</v>
      </c>
    </row>
    <row r="6532" spans="1:5" x14ac:dyDescent="0.3">
      <c r="A6532" t="s">
        <v>13931</v>
      </c>
      <c r="B6532" t="s">
        <v>13930</v>
      </c>
      <c r="C6532" s="57">
        <v>37663</v>
      </c>
      <c r="D6532" s="58">
        <v>0</v>
      </c>
      <c r="E6532" s="58">
        <v>0</v>
      </c>
    </row>
    <row r="6533" spans="1:5" x14ac:dyDescent="0.3">
      <c r="A6533" t="s">
        <v>13798</v>
      </c>
      <c r="B6533" t="s">
        <v>13797</v>
      </c>
      <c r="C6533" s="57">
        <v>41570</v>
      </c>
      <c r="D6533" s="58">
        <v>0</v>
      </c>
      <c r="E6533" s="58">
        <v>0</v>
      </c>
    </row>
    <row r="6534" spans="1:5" x14ac:dyDescent="0.3">
      <c r="A6534" t="s">
        <v>13844</v>
      </c>
      <c r="B6534" t="s">
        <v>13843</v>
      </c>
      <c r="C6534" s="57">
        <v>41443</v>
      </c>
      <c r="D6534" s="58">
        <v>0</v>
      </c>
      <c r="E6534" s="58">
        <v>0</v>
      </c>
    </row>
    <row r="6535" spans="1:5" x14ac:dyDescent="0.3">
      <c r="A6535" t="s">
        <v>13807</v>
      </c>
      <c r="B6535" t="s">
        <v>8434</v>
      </c>
      <c r="C6535" s="57">
        <v>41557</v>
      </c>
      <c r="D6535" s="58">
        <v>0</v>
      </c>
      <c r="E6535" s="58">
        <v>0</v>
      </c>
    </row>
    <row r="6536" spans="1:5" x14ac:dyDescent="0.3">
      <c r="A6536" t="s">
        <v>13646</v>
      </c>
      <c r="B6536" t="s">
        <v>13645</v>
      </c>
      <c r="C6536" s="57">
        <v>50129</v>
      </c>
      <c r="D6536" s="58">
        <v>0</v>
      </c>
      <c r="E6536" s="58">
        <v>0</v>
      </c>
    </row>
    <row r="6537" spans="1:5" x14ac:dyDescent="0.3">
      <c r="A6537" t="s">
        <v>13612</v>
      </c>
      <c r="B6537" t="s">
        <v>13611</v>
      </c>
      <c r="C6537" s="57">
        <v>75597</v>
      </c>
      <c r="D6537" s="58">
        <v>0</v>
      </c>
      <c r="E6537" s="58">
        <v>0</v>
      </c>
    </row>
    <row r="6538" spans="1:5" x14ac:dyDescent="0.3">
      <c r="A6538" t="s">
        <v>13703</v>
      </c>
      <c r="B6538" t="s">
        <v>8806</v>
      </c>
      <c r="C6538" s="57">
        <v>41851</v>
      </c>
      <c r="D6538" s="58">
        <v>0</v>
      </c>
      <c r="E6538" s="58">
        <v>0</v>
      </c>
    </row>
    <row r="6539" spans="1:5" x14ac:dyDescent="0.3">
      <c r="A6539" t="s">
        <v>13856</v>
      </c>
      <c r="B6539" t="s">
        <v>13855</v>
      </c>
      <c r="C6539" s="57">
        <v>41398</v>
      </c>
      <c r="D6539" s="58">
        <v>0</v>
      </c>
      <c r="E6539" s="58">
        <v>0</v>
      </c>
    </row>
    <row r="6540" spans="1:5" x14ac:dyDescent="0.3">
      <c r="A6540" t="s">
        <v>13864</v>
      </c>
      <c r="B6540" t="s">
        <v>13863</v>
      </c>
      <c r="C6540" s="57">
        <v>41373</v>
      </c>
      <c r="D6540" s="58">
        <v>0</v>
      </c>
      <c r="E6540" s="58">
        <v>0</v>
      </c>
    </row>
    <row r="6541" spans="1:5" x14ac:dyDescent="0.3">
      <c r="A6541" t="s">
        <v>13954</v>
      </c>
      <c r="B6541" t="s">
        <v>13953</v>
      </c>
      <c r="C6541" s="57">
        <v>23128</v>
      </c>
      <c r="D6541" s="58">
        <v>0</v>
      </c>
      <c r="E6541" s="58">
        <v>0</v>
      </c>
    </row>
    <row r="6542" spans="1:5" x14ac:dyDescent="0.3">
      <c r="A6542" t="s">
        <v>13842</v>
      </c>
      <c r="B6542" t="s">
        <v>13841</v>
      </c>
      <c r="C6542" s="57">
        <v>41454</v>
      </c>
      <c r="D6542" s="58">
        <v>0</v>
      </c>
      <c r="E6542" s="58">
        <v>0</v>
      </c>
    </row>
    <row r="6543" spans="1:5" x14ac:dyDescent="0.3">
      <c r="A6543" t="s">
        <v>13692</v>
      </c>
      <c r="B6543" t="s">
        <v>13691</v>
      </c>
      <c r="C6543" s="57">
        <v>41899</v>
      </c>
      <c r="D6543" s="58">
        <v>0</v>
      </c>
      <c r="E6543" s="58">
        <v>0</v>
      </c>
    </row>
    <row r="6544" spans="1:5" x14ac:dyDescent="0.3">
      <c r="A6544" t="s">
        <v>13806</v>
      </c>
      <c r="B6544" t="s">
        <v>13805</v>
      </c>
      <c r="C6544" s="57">
        <v>41557</v>
      </c>
      <c r="D6544" s="58">
        <v>0</v>
      </c>
      <c r="E6544" s="58">
        <v>0</v>
      </c>
    </row>
    <row r="6545" spans="1:5" x14ac:dyDescent="0.3">
      <c r="A6545" t="s">
        <v>13884</v>
      </c>
      <c r="B6545" t="s">
        <v>13883</v>
      </c>
      <c r="C6545" s="57">
        <v>41261</v>
      </c>
      <c r="D6545" s="58">
        <v>0</v>
      </c>
      <c r="E6545" s="58">
        <v>0</v>
      </c>
    </row>
    <row r="6546" spans="1:5" x14ac:dyDescent="0.3">
      <c r="A6546" t="s">
        <v>13900</v>
      </c>
      <c r="B6546" t="s">
        <v>13899</v>
      </c>
      <c r="C6546" s="57">
        <v>41012</v>
      </c>
      <c r="D6546" s="58">
        <v>0</v>
      </c>
      <c r="E6546" s="58">
        <v>0</v>
      </c>
    </row>
    <row r="6547" spans="1:5" x14ac:dyDescent="0.3">
      <c r="A6547" t="s">
        <v>13694</v>
      </c>
      <c r="B6547" t="s">
        <v>13693</v>
      </c>
      <c r="C6547" s="57">
        <v>41886</v>
      </c>
      <c r="D6547" s="58">
        <v>0</v>
      </c>
      <c r="E6547" s="58">
        <v>0</v>
      </c>
    </row>
    <row r="6548" spans="1:5" x14ac:dyDescent="0.3">
      <c r="A6548" t="s">
        <v>13854</v>
      </c>
      <c r="B6548" t="s">
        <v>13853</v>
      </c>
      <c r="C6548" s="57">
        <v>41416</v>
      </c>
      <c r="D6548" s="58">
        <v>0</v>
      </c>
      <c r="E6548" s="58">
        <v>0</v>
      </c>
    </row>
    <row r="6549" spans="1:5" x14ac:dyDescent="0.3">
      <c r="A6549" t="s">
        <v>13772</v>
      </c>
      <c r="B6549" t="s">
        <v>13771</v>
      </c>
      <c r="C6549" s="57">
        <v>41621</v>
      </c>
      <c r="D6549" s="58">
        <v>0</v>
      </c>
      <c r="E6549" s="58">
        <v>0</v>
      </c>
    </row>
    <row r="6550" spans="1:5" x14ac:dyDescent="0.3">
      <c r="A6550" t="s">
        <v>13649</v>
      </c>
      <c r="B6550" t="s">
        <v>9292</v>
      </c>
      <c r="C6550" s="57">
        <v>47595</v>
      </c>
      <c r="D6550" s="58">
        <v>0</v>
      </c>
      <c r="E6550" s="58">
        <v>0</v>
      </c>
    </row>
    <row r="6551" spans="1:5" x14ac:dyDescent="0.3">
      <c r="A6551" t="s">
        <v>13698</v>
      </c>
      <c r="B6551" t="s">
        <v>13697</v>
      </c>
      <c r="C6551" s="57">
        <v>41856</v>
      </c>
      <c r="D6551" s="58">
        <v>0</v>
      </c>
      <c r="E6551" s="58">
        <v>0</v>
      </c>
    </row>
    <row r="6552" spans="1:5" x14ac:dyDescent="0.3">
      <c r="A6552" t="s">
        <v>13696</v>
      </c>
      <c r="B6552" t="s">
        <v>13695</v>
      </c>
      <c r="C6552" s="57">
        <v>41876</v>
      </c>
      <c r="D6552" s="58">
        <v>0</v>
      </c>
      <c r="E6552" s="58">
        <v>0</v>
      </c>
    </row>
    <row r="6553" spans="1:5" x14ac:dyDescent="0.3">
      <c r="A6553" t="s">
        <v>13638</v>
      </c>
      <c r="B6553" t="s">
        <v>13637</v>
      </c>
      <c r="C6553" s="57">
        <v>61284</v>
      </c>
      <c r="D6553" s="58">
        <v>0</v>
      </c>
      <c r="E6553" s="58">
        <v>0</v>
      </c>
    </row>
    <row r="6554" spans="1:5" x14ac:dyDescent="0.3">
      <c r="A6554" t="s">
        <v>13837</v>
      </c>
      <c r="B6554" t="s">
        <v>13836</v>
      </c>
      <c r="C6554" s="57">
        <v>41473</v>
      </c>
      <c r="D6554" s="58">
        <v>0</v>
      </c>
      <c r="E6554" s="58">
        <v>0</v>
      </c>
    </row>
    <row r="6555" spans="1:5" x14ac:dyDescent="0.3">
      <c r="A6555" t="s">
        <v>13929</v>
      </c>
      <c r="B6555" t="s">
        <v>13928</v>
      </c>
      <c r="C6555" s="57">
        <v>38001</v>
      </c>
      <c r="D6555" s="58">
        <v>0</v>
      </c>
      <c r="E6555" s="58">
        <v>0</v>
      </c>
    </row>
    <row r="6556" spans="1:5" x14ac:dyDescent="0.3">
      <c r="A6556" t="s">
        <v>13835</v>
      </c>
      <c r="B6556" t="s">
        <v>9564</v>
      </c>
      <c r="C6556" s="57">
        <v>41483</v>
      </c>
      <c r="D6556" s="58">
        <v>0</v>
      </c>
      <c r="E6556" s="58">
        <v>0</v>
      </c>
    </row>
    <row r="6557" spans="1:5" x14ac:dyDescent="0.3">
      <c r="A6557" t="s">
        <v>13648</v>
      </c>
      <c r="B6557" t="s">
        <v>13647</v>
      </c>
      <c r="C6557" s="57">
        <v>48348</v>
      </c>
      <c r="D6557" s="58">
        <v>0</v>
      </c>
      <c r="E6557" s="58">
        <v>0</v>
      </c>
    </row>
    <row r="6558" spans="1:5" x14ac:dyDescent="0.3">
      <c r="A6558" t="s">
        <v>13846</v>
      </c>
      <c r="B6558" t="s">
        <v>13845</v>
      </c>
      <c r="C6558" s="57">
        <v>41438</v>
      </c>
      <c r="D6558" s="58">
        <v>0</v>
      </c>
      <c r="E6558" s="58">
        <v>0</v>
      </c>
    </row>
    <row r="6559" spans="1:5" x14ac:dyDescent="0.3">
      <c r="A6559" t="s">
        <v>13618</v>
      </c>
      <c r="B6559" t="s">
        <v>13617</v>
      </c>
      <c r="C6559" s="57">
        <v>74492</v>
      </c>
      <c r="D6559" s="58">
        <v>0</v>
      </c>
      <c r="E6559" s="58">
        <v>0</v>
      </c>
    </row>
    <row r="6560" spans="1:5" x14ac:dyDescent="0.3">
      <c r="A6560" t="s">
        <v>13760</v>
      </c>
      <c r="B6560" t="s">
        <v>13759</v>
      </c>
      <c r="C6560" s="57">
        <v>41637</v>
      </c>
      <c r="D6560" s="58">
        <v>0</v>
      </c>
      <c r="E6560" s="58">
        <v>0</v>
      </c>
    </row>
    <row r="6561" spans="1:5" x14ac:dyDescent="0.3">
      <c r="A6561" t="s">
        <v>13892</v>
      </c>
      <c r="B6561" t="s">
        <v>13891</v>
      </c>
      <c r="C6561" s="57">
        <v>41233</v>
      </c>
      <c r="D6561" s="58">
        <v>0</v>
      </c>
      <c r="E6561" s="58">
        <v>0</v>
      </c>
    </row>
    <row r="6562" spans="1:5" x14ac:dyDescent="0.3">
      <c r="A6562" t="s">
        <v>13820</v>
      </c>
      <c r="B6562" t="s">
        <v>13819</v>
      </c>
      <c r="C6562" s="57">
        <v>41516</v>
      </c>
      <c r="D6562" s="58">
        <v>0</v>
      </c>
      <c r="E6562" s="58">
        <v>0</v>
      </c>
    </row>
    <row r="6563" spans="1:5" x14ac:dyDescent="0.3">
      <c r="A6563" t="s">
        <v>13852</v>
      </c>
      <c r="B6563" t="s">
        <v>13851</v>
      </c>
      <c r="C6563" s="57">
        <v>41421</v>
      </c>
      <c r="D6563" s="58">
        <v>0</v>
      </c>
      <c r="E6563" s="58">
        <v>0</v>
      </c>
    </row>
    <row r="6564" spans="1:5" x14ac:dyDescent="0.3">
      <c r="A6564" t="s">
        <v>13910</v>
      </c>
      <c r="B6564" t="s">
        <v>13909</v>
      </c>
      <c r="C6564" s="57">
        <v>40862</v>
      </c>
      <c r="D6564" s="58">
        <v>0</v>
      </c>
      <c r="E6564" s="58">
        <v>0</v>
      </c>
    </row>
    <row r="6565" spans="1:5" x14ac:dyDescent="0.3">
      <c r="A6565" t="s">
        <v>13880</v>
      </c>
      <c r="B6565" t="s">
        <v>13879</v>
      </c>
      <c r="C6565" s="57">
        <v>41316</v>
      </c>
      <c r="D6565" s="58">
        <v>0</v>
      </c>
      <c r="E6565" s="58">
        <v>0</v>
      </c>
    </row>
    <row r="6566" spans="1:5" x14ac:dyDescent="0.3">
      <c r="A6566" t="s">
        <v>13725</v>
      </c>
      <c r="B6566" t="s">
        <v>13724</v>
      </c>
      <c r="C6566" s="57">
        <v>41780</v>
      </c>
      <c r="D6566" s="58">
        <v>0</v>
      </c>
      <c r="E6566" s="58">
        <v>0</v>
      </c>
    </row>
    <row r="6567" spans="1:5" x14ac:dyDescent="0.3">
      <c r="A6567" t="s">
        <v>13768</v>
      </c>
      <c r="B6567" t="s">
        <v>13767</v>
      </c>
      <c r="C6567" s="57">
        <v>41631</v>
      </c>
      <c r="D6567" s="58">
        <v>0</v>
      </c>
      <c r="E6567" s="58">
        <v>0</v>
      </c>
    </row>
    <row r="6568" spans="1:5" x14ac:dyDescent="0.3">
      <c r="A6568" t="s">
        <v>13596</v>
      </c>
      <c r="B6568" t="s">
        <v>13595</v>
      </c>
      <c r="C6568" s="57">
        <v>80095</v>
      </c>
      <c r="D6568" s="58">
        <v>0</v>
      </c>
      <c r="E6568" s="58">
        <v>0</v>
      </c>
    </row>
    <row r="6569" spans="1:5" x14ac:dyDescent="0.3">
      <c r="A6569" t="s">
        <v>13867</v>
      </c>
      <c r="B6569" t="s">
        <v>13866</v>
      </c>
      <c r="C6569" s="57">
        <v>41361</v>
      </c>
      <c r="D6569" s="58">
        <v>0</v>
      </c>
      <c r="E6569" s="58">
        <v>0</v>
      </c>
    </row>
    <row r="6570" spans="1:5" x14ac:dyDescent="0.3">
      <c r="A6570" t="s">
        <v>13783</v>
      </c>
      <c r="B6570" t="s">
        <v>13782</v>
      </c>
      <c r="C6570" s="57">
        <v>41582</v>
      </c>
      <c r="D6570" s="58">
        <v>0</v>
      </c>
      <c r="E6570" s="58">
        <v>0</v>
      </c>
    </row>
    <row r="6571" spans="1:5" x14ac:dyDescent="0.3">
      <c r="A6571" t="s">
        <v>13592</v>
      </c>
      <c r="B6571" t="s">
        <v>10390</v>
      </c>
      <c r="C6571" s="57">
        <v>81316</v>
      </c>
      <c r="D6571" s="58">
        <v>0</v>
      </c>
      <c r="E6571" s="58">
        <v>0</v>
      </c>
    </row>
    <row r="6572" spans="1:5" x14ac:dyDescent="0.3">
      <c r="A6572" t="s">
        <v>13944</v>
      </c>
      <c r="B6572" t="s">
        <v>13943</v>
      </c>
      <c r="C6572" s="57">
        <v>26977</v>
      </c>
      <c r="D6572" s="58">
        <v>0</v>
      </c>
      <c r="E6572" s="58">
        <v>0</v>
      </c>
    </row>
    <row r="6573" spans="1:5" x14ac:dyDescent="0.3">
      <c r="A6573" t="s">
        <v>13862</v>
      </c>
      <c r="B6573" t="s">
        <v>13861</v>
      </c>
      <c r="C6573" s="57">
        <v>41375</v>
      </c>
      <c r="D6573" s="58">
        <v>0</v>
      </c>
      <c r="E6573" s="58">
        <v>0</v>
      </c>
    </row>
    <row r="6574" spans="1:5" x14ac:dyDescent="0.3">
      <c r="A6574" t="s">
        <v>13729</v>
      </c>
      <c r="B6574" t="s">
        <v>13728</v>
      </c>
      <c r="C6574" s="57">
        <v>41777</v>
      </c>
      <c r="D6574" s="58">
        <v>0</v>
      </c>
      <c r="E6574" s="58">
        <v>0</v>
      </c>
    </row>
    <row r="6575" spans="1:5" x14ac:dyDescent="0.3">
      <c r="A6575" t="s">
        <v>13727</v>
      </c>
      <c r="B6575" t="s">
        <v>13726</v>
      </c>
      <c r="C6575" s="57">
        <v>41777</v>
      </c>
      <c r="D6575" s="58">
        <v>0</v>
      </c>
      <c r="E6575" s="58">
        <v>0</v>
      </c>
    </row>
    <row r="6576" spans="1:5" x14ac:dyDescent="0.3">
      <c r="A6576" t="s">
        <v>13584</v>
      </c>
      <c r="B6576" t="s">
        <v>13583</v>
      </c>
      <c r="C6576" s="57">
        <v>83280</v>
      </c>
      <c r="D6576" s="58">
        <v>0</v>
      </c>
      <c r="E6576" s="58">
        <v>0</v>
      </c>
    </row>
    <row r="6577" spans="1:5" x14ac:dyDescent="0.3">
      <c r="A6577" t="s">
        <v>13672</v>
      </c>
      <c r="B6577" t="s">
        <v>13671</v>
      </c>
      <c r="C6577" s="57">
        <v>42610</v>
      </c>
      <c r="D6577" s="58">
        <v>0</v>
      </c>
      <c r="E6577" s="58">
        <v>0</v>
      </c>
    </row>
    <row r="6578" spans="1:5" x14ac:dyDescent="0.3">
      <c r="A6578" t="s">
        <v>13965</v>
      </c>
      <c r="B6578" t="s">
        <v>13964</v>
      </c>
      <c r="C6578" s="57">
        <v>10426</v>
      </c>
      <c r="D6578" s="58">
        <v>0</v>
      </c>
      <c r="E6578" s="58">
        <v>0</v>
      </c>
    </row>
    <row r="6579" spans="1:5" x14ac:dyDescent="0.3">
      <c r="A6579" t="s">
        <v>13766</v>
      </c>
      <c r="B6579" t="s">
        <v>13765</v>
      </c>
      <c r="C6579" s="57">
        <v>41631</v>
      </c>
      <c r="D6579" s="58">
        <v>0</v>
      </c>
      <c r="E6579" s="58">
        <v>0</v>
      </c>
    </row>
    <row r="6580" spans="1:5" x14ac:dyDescent="0.3">
      <c r="A6580" t="s">
        <v>13747</v>
      </c>
      <c r="B6580" t="s">
        <v>13746</v>
      </c>
      <c r="C6580" s="57">
        <v>41672</v>
      </c>
      <c r="D6580" s="58">
        <v>0</v>
      </c>
      <c r="E6580" s="58">
        <v>0</v>
      </c>
    </row>
    <row r="6581" spans="1:5" x14ac:dyDescent="0.3">
      <c r="A6581" t="s">
        <v>13882</v>
      </c>
      <c r="B6581" t="s">
        <v>13881</v>
      </c>
      <c r="C6581" s="57">
        <v>41282</v>
      </c>
      <c r="D6581" s="58">
        <v>0</v>
      </c>
      <c r="E6581" s="58">
        <v>0</v>
      </c>
    </row>
    <row r="6582" spans="1:5" x14ac:dyDescent="0.3">
      <c r="A6582" t="s">
        <v>13924</v>
      </c>
      <c r="B6582" t="s">
        <v>13923</v>
      </c>
      <c r="C6582" s="57">
        <v>40342</v>
      </c>
      <c r="D6582" s="58">
        <v>0</v>
      </c>
      <c r="E6582" s="58">
        <v>0</v>
      </c>
    </row>
    <row r="6583" spans="1:5" x14ac:dyDescent="0.3">
      <c r="A6583" t="s">
        <v>13922</v>
      </c>
      <c r="B6583" t="s">
        <v>13921</v>
      </c>
      <c r="C6583" s="57">
        <v>40342</v>
      </c>
      <c r="D6583" s="58">
        <v>0</v>
      </c>
      <c r="E6583" s="58">
        <v>0</v>
      </c>
    </row>
    <row r="6584" spans="1:5" x14ac:dyDescent="0.3">
      <c r="A6584" t="s">
        <v>13920</v>
      </c>
      <c r="B6584" t="s">
        <v>13919</v>
      </c>
      <c r="C6584" s="57">
        <v>40342</v>
      </c>
      <c r="D6584" s="58">
        <v>0</v>
      </c>
      <c r="E6584" s="58">
        <v>0</v>
      </c>
    </row>
    <row r="6585" spans="1:5" x14ac:dyDescent="0.3">
      <c r="A6585" t="s">
        <v>13818</v>
      </c>
      <c r="B6585" t="s">
        <v>13817</v>
      </c>
      <c r="C6585" s="57">
        <v>41516</v>
      </c>
      <c r="D6585" s="58">
        <v>0</v>
      </c>
      <c r="E6585" s="58">
        <v>0</v>
      </c>
    </row>
    <row r="6586" spans="1:5" x14ac:dyDescent="0.3">
      <c r="A6586" t="s">
        <v>13690</v>
      </c>
      <c r="B6586" t="s">
        <v>13689</v>
      </c>
      <c r="C6586" s="57">
        <v>42510</v>
      </c>
      <c r="D6586" s="58">
        <v>0</v>
      </c>
      <c r="E6586" s="58">
        <v>0</v>
      </c>
    </row>
    <row r="6587" spans="1:5" x14ac:dyDescent="0.3">
      <c r="A6587" t="s">
        <v>13898</v>
      </c>
      <c r="B6587" t="s">
        <v>13897</v>
      </c>
      <c r="C6587" s="57">
        <v>41023</v>
      </c>
      <c r="D6587" s="58">
        <v>0</v>
      </c>
      <c r="E6587" s="58">
        <v>0</v>
      </c>
    </row>
    <row r="6588" spans="1:5" x14ac:dyDescent="0.3">
      <c r="A6588" t="s">
        <v>13733</v>
      </c>
      <c r="B6588" t="s">
        <v>13732</v>
      </c>
      <c r="C6588" s="57">
        <v>41775</v>
      </c>
      <c r="D6588" s="58">
        <v>0</v>
      </c>
      <c r="E6588" s="58">
        <v>0</v>
      </c>
    </row>
    <row r="6589" spans="1:5" x14ac:dyDescent="0.3">
      <c r="A6589" t="s">
        <v>13736</v>
      </c>
      <c r="B6589" t="s">
        <v>13735</v>
      </c>
      <c r="C6589" s="57">
        <v>41772</v>
      </c>
      <c r="D6589" s="58">
        <v>0</v>
      </c>
      <c r="E6589" s="58">
        <v>0</v>
      </c>
    </row>
    <row r="6590" spans="1:5" x14ac:dyDescent="0.3">
      <c r="A6590" t="s">
        <v>13800</v>
      </c>
      <c r="B6590" t="s">
        <v>13799</v>
      </c>
      <c r="C6590" s="57">
        <v>41565</v>
      </c>
      <c r="D6590" s="58">
        <v>0</v>
      </c>
      <c r="E6590" s="58">
        <v>0</v>
      </c>
    </row>
    <row r="6591" spans="1:5" x14ac:dyDescent="0.3">
      <c r="A6591" t="s">
        <v>13950</v>
      </c>
      <c r="B6591" t="s">
        <v>13949</v>
      </c>
      <c r="C6591" s="57">
        <v>24597</v>
      </c>
      <c r="D6591" s="58">
        <v>0</v>
      </c>
      <c r="E6591" s="58">
        <v>0</v>
      </c>
    </row>
    <row r="6592" spans="1:5" x14ac:dyDescent="0.3">
      <c r="A6592" t="s">
        <v>13937</v>
      </c>
      <c r="B6592" t="s">
        <v>13936</v>
      </c>
      <c r="C6592" s="57">
        <v>31237</v>
      </c>
      <c r="D6592" s="58">
        <v>0</v>
      </c>
      <c r="E6592" s="58">
        <v>0</v>
      </c>
    </row>
    <row r="6593" spans="1:5" x14ac:dyDescent="0.3">
      <c r="A6593" t="s">
        <v>13796</v>
      </c>
      <c r="B6593" t="s">
        <v>13795</v>
      </c>
      <c r="C6593" s="57">
        <v>41571</v>
      </c>
      <c r="D6593" s="58">
        <v>0</v>
      </c>
      <c r="E6593" s="58">
        <v>0</v>
      </c>
    </row>
    <row r="6594" spans="1:5" x14ac:dyDescent="0.3">
      <c r="A6594" t="s">
        <v>13758</v>
      </c>
      <c r="B6594" t="s">
        <v>13757</v>
      </c>
      <c r="C6594" s="57">
        <v>41638</v>
      </c>
      <c r="D6594" s="58">
        <v>0</v>
      </c>
      <c r="E6594" s="58">
        <v>0</v>
      </c>
    </row>
    <row r="6595" spans="1:5" x14ac:dyDescent="0.3">
      <c r="A6595" t="s">
        <v>13804</v>
      </c>
      <c r="B6595" t="s">
        <v>13803</v>
      </c>
      <c r="C6595" s="57">
        <v>41558</v>
      </c>
      <c r="D6595" s="58">
        <v>0</v>
      </c>
      <c r="E6595" s="58">
        <v>0</v>
      </c>
    </row>
    <row r="6596" spans="1:5" x14ac:dyDescent="0.3">
      <c r="A6596" t="s">
        <v>13702</v>
      </c>
      <c r="B6596" t="s">
        <v>13701</v>
      </c>
      <c r="C6596" s="57">
        <v>41851</v>
      </c>
      <c r="D6596" s="58">
        <v>0</v>
      </c>
      <c r="E6596" s="58">
        <v>0</v>
      </c>
    </row>
    <row r="6597" spans="1:5" x14ac:dyDescent="0.3">
      <c r="A6597" t="s">
        <v>13731</v>
      </c>
      <c r="B6597" t="s">
        <v>13730</v>
      </c>
      <c r="C6597" s="57">
        <v>41775</v>
      </c>
      <c r="D6597" s="58">
        <v>0</v>
      </c>
      <c r="E6597" s="58">
        <v>0</v>
      </c>
    </row>
    <row r="6598" spans="1:5" x14ac:dyDescent="0.3">
      <c r="A6598" t="s">
        <v>13784</v>
      </c>
      <c r="B6598" t="s">
        <v>11759</v>
      </c>
      <c r="C6598" s="57">
        <v>41574</v>
      </c>
      <c r="D6598" s="58">
        <v>0</v>
      </c>
      <c r="E6598" s="58">
        <v>0</v>
      </c>
    </row>
    <row r="6599" spans="1:5" x14ac:dyDescent="0.3">
      <c r="A6599" t="s">
        <v>13890</v>
      </c>
      <c r="B6599" t="s">
        <v>13889</v>
      </c>
      <c r="C6599" s="57">
        <v>41242</v>
      </c>
      <c r="D6599" s="58">
        <v>0</v>
      </c>
      <c r="E6599" s="58">
        <v>0</v>
      </c>
    </row>
    <row r="6600" spans="1:5" x14ac:dyDescent="0.3">
      <c r="A6600" t="s">
        <v>13794</v>
      </c>
      <c r="B6600" t="s">
        <v>13793</v>
      </c>
      <c r="C6600" s="57">
        <v>41572</v>
      </c>
      <c r="D6600" s="58">
        <v>0</v>
      </c>
      <c r="E6600" s="58">
        <v>0</v>
      </c>
    </row>
    <row r="6601" spans="1:5" x14ac:dyDescent="0.3">
      <c r="A6601" t="s">
        <v>13809</v>
      </c>
      <c r="B6601" t="s">
        <v>13808</v>
      </c>
      <c r="C6601" s="57">
        <v>41545</v>
      </c>
      <c r="D6601" s="58">
        <v>0</v>
      </c>
      <c r="E6601" s="58">
        <v>0</v>
      </c>
    </row>
    <row r="6602" spans="1:5" x14ac:dyDescent="0.3">
      <c r="A6602" t="s">
        <v>13865</v>
      </c>
      <c r="B6602" t="s">
        <v>12087</v>
      </c>
      <c r="C6602" s="57">
        <v>41366</v>
      </c>
      <c r="D6602" s="58">
        <v>0</v>
      </c>
      <c r="E6602" s="58">
        <v>0</v>
      </c>
    </row>
    <row r="6603" spans="1:5" x14ac:dyDescent="0.3">
      <c r="A6603" t="s">
        <v>13952</v>
      </c>
      <c r="B6603" t="s">
        <v>13951</v>
      </c>
      <c r="C6603" s="57">
        <v>23948</v>
      </c>
      <c r="D6603" s="58">
        <v>0</v>
      </c>
      <c r="E6603" s="58">
        <v>0</v>
      </c>
    </row>
    <row r="6604" spans="1:5" x14ac:dyDescent="0.3">
      <c r="A6604" t="s">
        <v>13713</v>
      </c>
      <c r="B6604" t="s">
        <v>13712</v>
      </c>
      <c r="C6604" s="57">
        <v>41797</v>
      </c>
      <c r="D6604" s="58">
        <v>0</v>
      </c>
      <c r="E6604" s="58">
        <v>0</v>
      </c>
    </row>
    <row r="6605" spans="1:5" x14ac:dyDescent="0.3">
      <c r="A6605" t="s">
        <v>13942</v>
      </c>
      <c r="B6605" t="s">
        <v>12161</v>
      </c>
      <c r="C6605" s="57">
        <v>30731</v>
      </c>
      <c r="D6605" s="58">
        <v>0</v>
      </c>
      <c r="E6605" s="58">
        <v>0</v>
      </c>
    </row>
    <row r="6606" spans="1:5" x14ac:dyDescent="0.3">
      <c r="A6606" t="s">
        <v>13711</v>
      </c>
      <c r="B6606" t="s">
        <v>13710</v>
      </c>
      <c r="C6606" s="57">
        <v>41800</v>
      </c>
      <c r="D6606" s="58">
        <v>0</v>
      </c>
      <c r="E6606" s="58">
        <v>0</v>
      </c>
    </row>
    <row r="6607" spans="1:5" x14ac:dyDescent="0.3">
      <c r="A6607" t="s">
        <v>13668</v>
      </c>
      <c r="B6607" t="s">
        <v>13667</v>
      </c>
      <c r="C6607" s="57">
        <v>42619</v>
      </c>
    </row>
    <row r="6608" spans="1:5" x14ac:dyDescent="0.3">
      <c r="A6608" t="s">
        <v>13802</v>
      </c>
      <c r="B6608" t="s">
        <v>13801</v>
      </c>
      <c r="C6608" s="57">
        <v>41561</v>
      </c>
    </row>
    <row r="6609" spans="1:3" x14ac:dyDescent="0.3">
      <c r="A6609" t="s">
        <v>13591</v>
      </c>
      <c r="B6609" t="s">
        <v>8007</v>
      </c>
      <c r="C6609" s="57">
        <v>82747</v>
      </c>
    </row>
  </sheetData>
  <autoFilter ref="A8:E660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922"/>
  <sheetViews>
    <sheetView workbookViewId="0"/>
  </sheetViews>
  <sheetFormatPr defaultColWidth="8.77734375" defaultRowHeight="10.050000000000001" customHeight="1" x14ac:dyDescent="0.3"/>
  <cols>
    <col min="1" max="1" width="8.77734375" style="66"/>
    <col min="2" max="2" width="29.44140625" style="66" customWidth="1"/>
    <col min="3" max="3" width="13.77734375" style="66" customWidth="1"/>
    <col min="4" max="4" width="8.77734375" style="66"/>
    <col min="5" max="5" width="12.5546875" style="66" customWidth="1"/>
    <col min="6" max="7" width="8.77734375" style="66"/>
    <col min="8" max="8" width="11.88671875" style="66" bestFit="1" customWidth="1"/>
    <col min="9" max="9" width="8.77734375" style="66" bestFit="1" customWidth="1"/>
    <col min="10" max="10" width="10.77734375" style="66" bestFit="1" customWidth="1"/>
    <col min="11" max="16384" width="8.77734375" style="66"/>
  </cols>
  <sheetData>
    <row r="2" spans="1:4" ht="10.050000000000001" customHeight="1" x14ac:dyDescent="0.3">
      <c r="A2" s="64" t="s">
        <v>13974</v>
      </c>
      <c r="B2" s="64"/>
      <c r="C2" s="65">
        <f>SUM('18-19'!G21:G6425)</f>
        <v>525840502.16000009</v>
      </c>
      <c r="D2" s="64"/>
    </row>
    <row r="3" spans="1:4" ht="10.050000000000001" customHeight="1" thickBot="1" x14ac:dyDescent="0.35">
      <c r="A3" s="67" t="s">
        <v>12673</v>
      </c>
      <c r="B3" s="67"/>
      <c r="C3" s="68">
        <f>SUM('18-19'!I21:I6425)</f>
        <v>1083037.199999999</v>
      </c>
      <c r="D3" s="67"/>
    </row>
    <row r="4" spans="1:4" ht="10.050000000000001" customHeight="1" thickTop="1" x14ac:dyDescent="0.3">
      <c r="A4" s="64" t="s">
        <v>12674</v>
      </c>
      <c r="B4" s="64"/>
      <c r="C4" s="69">
        <f>C2/C3</f>
        <v>485.52395260292127</v>
      </c>
      <c r="D4" s="64"/>
    </row>
    <row r="8" spans="1:4" ht="10.050000000000001" customHeight="1" x14ac:dyDescent="0.3">
      <c r="A8" s="70">
        <v>10000</v>
      </c>
      <c r="B8" s="71" t="s">
        <v>13992</v>
      </c>
    </row>
    <row r="9" spans="1:4" ht="10.050000000000001" customHeight="1" x14ac:dyDescent="0.3">
      <c r="A9" s="70">
        <v>41775</v>
      </c>
      <c r="B9" s="71" t="s">
        <v>12680</v>
      </c>
    </row>
    <row r="10" spans="1:4" ht="10.050000000000001" customHeight="1" x14ac:dyDescent="0.3">
      <c r="A10" s="70">
        <v>24597</v>
      </c>
      <c r="B10" s="71" t="s">
        <v>12681</v>
      </c>
    </row>
    <row r="11" spans="1:4" ht="10.050000000000001" customHeight="1" x14ac:dyDescent="0.3">
      <c r="A11" s="70">
        <v>41572</v>
      </c>
      <c r="B11" s="71" t="s">
        <v>12682</v>
      </c>
    </row>
    <row r="12" spans="1:4" ht="10.050000000000001" customHeight="1" x14ac:dyDescent="0.3">
      <c r="A12" s="70">
        <v>20281</v>
      </c>
      <c r="B12" s="71" t="s">
        <v>12683</v>
      </c>
    </row>
    <row r="13" spans="1:4" ht="10.050000000000001" customHeight="1" x14ac:dyDescent="0.3">
      <c r="A13" s="70">
        <v>47595</v>
      </c>
      <c r="B13" s="71" t="s">
        <v>12684</v>
      </c>
    </row>
    <row r="14" spans="1:4" ht="10.050000000000001" customHeight="1" x14ac:dyDescent="0.3">
      <c r="A14" s="70">
        <v>41579</v>
      </c>
      <c r="B14" s="71" t="s">
        <v>12685</v>
      </c>
    </row>
    <row r="15" spans="1:4" ht="10.050000000000001" customHeight="1" x14ac:dyDescent="0.3">
      <c r="A15" s="70">
        <v>81316</v>
      </c>
      <c r="B15" s="71" t="s">
        <v>12686</v>
      </c>
    </row>
    <row r="16" spans="1:4" ht="10.050000000000001" customHeight="1" x14ac:dyDescent="0.3">
      <c r="A16" s="70">
        <v>77195</v>
      </c>
      <c r="B16" s="71" t="s">
        <v>12687</v>
      </c>
    </row>
    <row r="17" spans="1:2" ht="10.050000000000001" customHeight="1" x14ac:dyDescent="0.3">
      <c r="A17" s="70">
        <v>70176</v>
      </c>
      <c r="B17" s="71" t="s">
        <v>12688</v>
      </c>
    </row>
    <row r="18" spans="1:2" ht="10.050000000000001" customHeight="1" x14ac:dyDescent="0.3">
      <c r="A18" s="70">
        <v>40378</v>
      </c>
      <c r="B18" s="71" t="s">
        <v>12689</v>
      </c>
    </row>
    <row r="19" spans="1:2" ht="10.050000000000001" customHeight="1" x14ac:dyDescent="0.3">
      <c r="A19" s="70">
        <v>41663</v>
      </c>
      <c r="B19" s="71" t="s">
        <v>12690</v>
      </c>
    </row>
    <row r="20" spans="1:2" ht="10.050000000000001" customHeight="1" x14ac:dyDescent="0.3">
      <c r="A20" s="70">
        <v>62662</v>
      </c>
      <c r="B20" s="71" t="s">
        <v>12691</v>
      </c>
    </row>
    <row r="21" spans="1:2" ht="10.050000000000001" customHeight="1" x14ac:dyDescent="0.3">
      <c r="A21" s="70">
        <v>41516</v>
      </c>
      <c r="B21" s="71" t="s">
        <v>12692</v>
      </c>
    </row>
    <row r="22" spans="1:2" ht="10.050000000000001" customHeight="1" x14ac:dyDescent="0.3">
      <c r="A22" s="70">
        <v>41400</v>
      </c>
      <c r="B22" s="71" t="s">
        <v>12693</v>
      </c>
    </row>
    <row r="23" spans="1:2" ht="10.050000000000001" customHeight="1" x14ac:dyDescent="0.3">
      <c r="A23" s="70">
        <v>74531</v>
      </c>
      <c r="B23" s="71" t="s">
        <v>12694</v>
      </c>
    </row>
    <row r="24" spans="1:2" ht="10.050000000000001" customHeight="1" x14ac:dyDescent="0.3">
      <c r="A24" s="70">
        <v>74049</v>
      </c>
      <c r="B24" s="71" t="s">
        <v>12695</v>
      </c>
    </row>
    <row r="25" spans="1:2" ht="10.050000000000001" customHeight="1" x14ac:dyDescent="0.3">
      <c r="A25" s="70">
        <v>42553</v>
      </c>
      <c r="B25" s="71" t="s">
        <v>12696</v>
      </c>
    </row>
    <row r="26" spans="1:2" ht="10.050000000000001" customHeight="1" x14ac:dyDescent="0.3">
      <c r="A26" s="70">
        <v>41716</v>
      </c>
      <c r="B26" s="71" t="s">
        <v>12697</v>
      </c>
    </row>
    <row r="27" spans="1:2" ht="10.050000000000001" customHeight="1" x14ac:dyDescent="0.3">
      <c r="A27" s="70">
        <v>41774</v>
      </c>
      <c r="B27" s="71" t="s">
        <v>12698</v>
      </c>
    </row>
    <row r="28" spans="1:2" ht="10.050000000000001" customHeight="1" x14ac:dyDescent="0.3">
      <c r="A28" s="70">
        <v>41023</v>
      </c>
      <c r="B28" s="71" t="s">
        <v>12699</v>
      </c>
    </row>
    <row r="29" spans="1:2" ht="10.050000000000001" customHeight="1" x14ac:dyDescent="0.3">
      <c r="A29" s="70">
        <v>30731</v>
      </c>
      <c r="B29" s="71" t="s">
        <v>12700</v>
      </c>
    </row>
    <row r="30" spans="1:2" ht="10.050000000000001" customHeight="1" x14ac:dyDescent="0.3">
      <c r="A30" s="70">
        <v>43864</v>
      </c>
      <c r="B30" s="71" t="s">
        <v>12701</v>
      </c>
    </row>
    <row r="31" spans="1:2" ht="10.050000000000001" customHeight="1" x14ac:dyDescent="0.3">
      <c r="A31" s="70">
        <v>29810</v>
      </c>
      <c r="B31" s="71" t="s">
        <v>12702</v>
      </c>
    </row>
    <row r="32" spans="1:2" ht="10.050000000000001" customHeight="1" x14ac:dyDescent="0.3">
      <c r="A32" s="70">
        <v>41645</v>
      </c>
      <c r="B32" s="71" t="s">
        <v>12703</v>
      </c>
    </row>
    <row r="33" spans="1:2" ht="10.050000000000001" customHeight="1" x14ac:dyDescent="0.3">
      <c r="A33" s="70">
        <v>40928</v>
      </c>
      <c r="B33" s="71" t="s">
        <v>12704</v>
      </c>
    </row>
    <row r="34" spans="1:2" ht="10.050000000000001" customHeight="1" x14ac:dyDescent="0.3">
      <c r="A34" s="70">
        <v>41567</v>
      </c>
      <c r="B34" s="71" t="s">
        <v>12705</v>
      </c>
    </row>
    <row r="35" spans="1:2" ht="10.050000000000001" customHeight="1" x14ac:dyDescent="0.3">
      <c r="A35" s="70">
        <v>40971</v>
      </c>
      <c r="B35" s="71" t="s">
        <v>12706</v>
      </c>
    </row>
    <row r="36" spans="1:2" ht="10.050000000000001" customHeight="1" x14ac:dyDescent="0.3">
      <c r="A36" s="70">
        <v>41692</v>
      </c>
      <c r="B36" s="71" t="s">
        <v>12707</v>
      </c>
    </row>
    <row r="37" spans="1:2" ht="10.050000000000001" customHeight="1" x14ac:dyDescent="0.3">
      <c r="A37" s="70">
        <v>41565</v>
      </c>
      <c r="B37" s="71" t="s">
        <v>12708</v>
      </c>
    </row>
    <row r="38" spans="1:2" ht="10.050000000000001" customHeight="1" x14ac:dyDescent="0.3">
      <c r="A38" s="70">
        <v>48101</v>
      </c>
      <c r="B38" s="71" t="s">
        <v>12709</v>
      </c>
    </row>
    <row r="39" spans="1:2" ht="10.050000000000001" customHeight="1" x14ac:dyDescent="0.3">
      <c r="A39" s="70">
        <v>41853</v>
      </c>
      <c r="B39" s="71" t="s">
        <v>12710</v>
      </c>
    </row>
    <row r="40" spans="1:2" ht="10.050000000000001" customHeight="1" x14ac:dyDescent="0.3">
      <c r="A40" s="70">
        <v>41407</v>
      </c>
      <c r="B40" s="71" t="s">
        <v>12711</v>
      </c>
    </row>
    <row r="41" spans="1:2" ht="10.050000000000001" customHeight="1" x14ac:dyDescent="0.3">
      <c r="A41" s="70">
        <v>30883</v>
      </c>
      <c r="B41" s="71" t="s">
        <v>12712</v>
      </c>
    </row>
    <row r="42" spans="1:2" ht="10.050000000000001" customHeight="1" x14ac:dyDescent="0.3">
      <c r="A42" s="70">
        <v>41518</v>
      </c>
      <c r="B42" s="71" t="s">
        <v>12713</v>
      </c>
    </row>
    <row r="43" spans="1:2" ht="10.050000000000001" customHeight="1" x14ac:dyDescent="0.3">
      <c r="A43" s="70">
        <v>31080</v>
      </c>
      <c r="B43" s="71" t="s">
        <v>12714</v>
      </c>
    </row>
    <row r="44" spans="1:2" ht="10.050000000000001" customHeight="1" x14ac:dyDescent="0.3">
      <c r="A44" s="70">
        <v>31076</v>
      </c>
      <c r="B44" s="71" t="s">
        <v>12715</v>
      </c>
    </row>
    <row r="45" spans="1:2" ht="10.050000000000001" customHeight="1" x14ac:dyDescent="0.3">
      <c r="A45" s="70">
        <v>41676</v>
      </c>
      <c r="B45" s="71" t="s">
        <v>12716</v>
      </c>
    </row>
    <row r="46" spans="1:2" ht="10.050000000000001" customHeight="1" x14ac:dyDescent="0.3">
      <c r="A46" s="70">
        <v>10249</v>
      </c>
      <c r="B46" s="71" t="s">
        <v>12717</v>
      </c>
    </row>
    <row r="47" spans="1:2" ht="10.050000000000001" customHeight="1" x14ac:dyDescent="0.3">
      <c r="A47" s="70">
        <v>42552</v>
      </c>
      <c r="B47" s="71" t="s">
        <v>12718</v>
      </c>
    </row>
    <row r="48" spans="1:2" ht="10.050000000000001" customHeight="1" x14ac:dyDescent="0.3">
      <c r="A48" s="70">
        <v>41338</v>
      </c>
      <c r="B48" s="71" t="s">
        <v>12719</v>
      </c>
    </row>
    <row r="49" spans="1:2" ht="10.050000000000001" customHeight="1" x14ac:dyDescent="0.3">
      <c r="A49" s="70">
        <v>83280</v>
      </c>
      <c r="B49" s="71" t="s">
        <v>12720</v>
      </c>
    </row>
    <row r="50" spans="1:2" ht="10.050000000000001" customHeight="1" x14ac:dyDescent="0.3">
      <c r="A50" s="70">
        <v>40077</v>
      </c>
      <c r="B50" s="71" t="s">
        <v>12721</v>
      </c>
    </row>
    <row r="51" spans="1:2" ht="10.050000000000001" customHeight="1" x14ac:dyDescent="0.3">
      <c r="A51" s="70">
        <v>41852</v>
      </c>
      <c r="B51" s="71" t="s">
        <v>12722</v>
      </c>
    </row>
    <row r="52" spans="1:2" ht="10.050000000000001" customHeight="1" x14ac:dyDescent="0.3">
      <c r="A52" s="70">
        <v>40662</v>
      </c>
      <c r="B52" s="71" t="s">
        <v>12723</v>
      </c>
    </row>
    <row r="53" spans="1:2" ht="10.050000000000001" customHeight="1" x14ac:dyDescent="0.3">
      <c r="A53" s="70">
        <v>42510</v>
      </c>
      <c r="B53" s="71" t="s">
        <v>12724</v>
      </c>
    </row>
    <row r="54" spans="1:2" ht="10.050000000000001" customHeight="1" x14ac:dyDescent="0.3">
      <c r="A54" s="70">
        <v>40400</v>
      </c>
      <c r="B54" s="71" t="s">
        <v>12725</v>
      </c>
    </row>
    <row r="55" spans="1:2" ht="10.050000000000001" customHeight="1" x14ac:dyDescent="0.3">
      <c r="A55" s="70">
        <v>27770</v>
      </c>
      <c r="B55" s="71" t="s">
        <v>12726</v>
      </c>
    </row>
    <row r="56" spans="1:2" ht="10.050000000000001" customHeight="1" x14ac:dyDescent="0.3">
      <c r="A56" s="70">
        <v>41506</v>
      </c>
      <c r="B56" s="71" t="s">
        <v>12727</v>
      </c>
    </row>
    <row r="57" spans="1:2" ht="10.050000000000001" customHeight="1" x14ac:dyDescent="0.3">
      <c r="A57" s="70">
        <v>42610</v>
      </c>
      <c r="B57" s="71" t="s">
        <v>12728</v>
      </c>
    </row>
    <row r="58" spans="1:2" ht="10.050000000000001" customHeight="1" x14ac:dyDescent="0.3">
      <c r="A58" s="70">
        <v>41514</v>
      </c>
      <c r="B58" s="71" t="s">
        <v>12729</v>
      </c>
    </row>
    <row r="59" spans="1:2" ht="10.050000000000001" customHeight="1" x14ac:dyDescent="0.3">
      <c r="A59" s="70">
        <v>41527</v>
      </c>
      <c r="B59" s="71" t="s">
        <v>12730</v>
      </c>
    </row>
    <row r="60" spans="1:2" ht="10.050000000000001" customHeight="1" x14ac:dyDescent="0.3">
      <c r="A60" s="70">
        <v>41863</v>
      </c>
      <c r="B60" s="71" t="s">
        <v>12731</v>
      </c>
    </row>
    <row r="61" spans="1:2" ht="10.050000000000001" customHeight="1" x14ac:dyDescent="0.3">
      <c r="A61" s="70">
        <v>40517</v>
      </c>
      <c r="B61" s="71" t="s">
        <v>12732</v>
      </c>
    </row>
    <row r="62" spans="1:2" ht="10.050000000000001" customHeight="1" x14ac:dyDescent="0.3">
      <c r="A62" s="70">
        <v>40272</v>
      </c>
      <c r="B62" s="71" t="s">
        <v>12733</v>
      </c>
    </row>
    <row r="63" spans="1:2" ht="10.050000000000001" customHeight="1" x14ac:dyDescent="0.3">
      <c r="A63" s="70">
        <v>41373</v>
      </c>
      <c r="B63" s="71" t="s">
        <v>12734</v>
      </c>
    </row>
    <row r="64" spans="1:2" ht="10.050000000000001" customHeight="1" x14ac:dyDescent="0.3">
      <c r="A64" s="70">
        <v>41522</v>
      </c>
      <c r="B64" s="71" t="s">
        <v>12735</v>
      </c>
    </row>
    <row r="65" spans="1:2" ht="10.050000000000001" customHeight="1" x14ac:dyDescent="0.3">
      <c r="A65" s="70">
        <v>41496</v>
      </c>
      <c r="B65" s="71" t="s">
        <v>12736</v>
      </c>
    </row>
    <row r="66" spans="1:2" ht="10.050000000000001" customHeight="1" x14ac:dyDescent="0.3">
      <c r="A66" s="70">
        <v>74154</v>
      </c>
      <c r="B66" s="71" t="s">
        <v>12737</v>
      </c>
    </row>
    <row r="67" spans="1:2" ht="10.050000000000001" customHeight="1" x14ac:dyDescent="0.3">
      <c r="A67" s="70">
        <v>41251</v>
      </c>
      <c r="B67" s="71" t="s">
        <v>12738</v>
      </c>
    </row>
    <row r="68" spans="1:2" ht="10.050000000000001" customHeight="1" x14ac:dyDescent="0.3">
      <c r="A68" s="70">
        <v>30240</v>
      </c>
      <c r="B68" s="71" t="s">
        <v>12739</v>
      </c>
    </row>
    <row r="69" spans="1:2" ht="10.050000000000001" customHeight="1" x14ac:dyDescent="0.3">
      <c r="A69" s="70">
        <v>58761</v>
      </c>
      <c r="B69" s="71" t="s">
        <v>12740</v>
      </c>
    </row>
    <row r="70" spans="1:2" ht="10.050000000000001" customHeight="1" x14ac:dyDescent="0.3">
      <c r="A70" s="70">
        <v>40812</v>
      </c>
      <c r="B70" s="71" t="s">
        <v>12741</v>
      </c>
    </row>
    <row r="71" spans="1:2" ht="10.050000000000001" customHeight="1" x14ac:dyDescent="0.3">
      <c r="A71" s="70">
        <v>41248</v>
      </c>
      <c r="B71" s="71" t="s">
        <v>12742</v>
      </c>
    </row>
    <row r="72" spans="1:2" ht="10.050000000000001" customHeight="1" x14ac:dyDescent="0.3">
      <c r="A72" s="70">
        <v>41820</v>
      </c>
      <c r="B72" s="71" t="s">
        <v>12743</v>
      </c>
    </row>
    <row r="73" spans="1:2" ht="10.050000000000001" customHeight="1" x14ac:dyDescent="0.3">
      <c r="A73" s="70">
        <v>83163</v>
      </c>
      <c r="B73" s="71" t="s">
        <v>12744</v>
      </c>
    </row>
    <row r="74" spans="1:2" ht="10.050000000000001" customHeight="1" x14ac:dyDescent="0.3">
      <c r="A74" s="70">
        <v>41001</v>
      </c>
      <c r="B74" s="71" t="s">
        <v>12745</v>
      </c>
    </row>
    <row r="75" spans="1:2" ht="10.050000000000001" customHeight="1" x14ac:dyDescent="0.3">
      <c r="A75" s="70">
        <v>41535</v>
      </c>
      <c r="B75" s="71" t="s">
        <v>12746</v>
      </c>
    </row>
    <row r="76" spans="1:2" ht="10.050000000000001" customHeight="1" x14ac:dyDescent="0.3">
      <c r="A76" s="70">
        <v>41672</v>
      </c>
      <c r="B76" s="71" t="s">
        <v>12747</v>
      </c>
    </row>
    <row r="77" spans="1:2" ht="10.050000000000001" customHeight="1" x14ac:dyDescent="0.3">
      <c r="A77" s="70">
        <v>41735</v>
      </c>
      <c r="B77" s="71" t="s">
        <v>12748</v>
      </c>
    </row>
    <row r="78" spans="1:2" ht="10.050000000000001" customHeight="1" x14ac:dyDescent="0.3">
      <c r="A78" s="70">
        <v>47100</v>
      </c>
      <c r="B78" s="71" t="s">
        <v>12749</v>
      </c>
    </row>
    <row r="79" spans="1:2" ht="10.050000000000001" customHeight="1" x14ac:dyDescent="0.3">
      <c r="A79" s="70">
        <v>31118</v>
      </c>
      <c r="B79" s="71" t="s">
        <v>12750</v>
      </c>
    </row>
    <row r="80" spans="1:2" ht="10.050000000000001" customHeight="1" x14ac:dyDescent="0.3">
      <c r="A80" s="70">
        <v>41891</v>
      </c>
      <c r="B80" s="71" t="s">
        <v>12751</v>
      </c>
    </row>
    <row r="81" spans="1:2" ht="10.050000000000001" customHeight="1" x14ac:dyDescent="0.3">
      <c r="A81" s="70">
        <v>41371</v>
      </c>
      <c r="B81" s="71" t="s">
        <v>12752</v>
      </c>
    </row>
    <row r="82" spans="1:2" ht="10.050000000000001" customHeight="1" x14ac:dyDescent="0.3">
      <c r="A82" s="70">
        <v>41616</v>
      </c>
      <c r="B82" s="71" t="s">
        <v>12753</v>
      </c>
    </row>
    <row r="83" spans="1:2" ht="10.050000000000001" customHeight="1" x14ac:dyDescent="0.3">
      <c r="A83" s="70">
        <v>75597</v>
      </c>
      <c r="B83" s="71" t="s">
        <v>12754</v>
      </c>
    </row>
    <row r="84" spans="1:2" ht="10.050000000000001" customHeight="1" x14ac:dyDescent="0.3">
      <c r="A84" s="70">
        <v>41390</v>
      </c>
      <c r="B84" s="71" t="s">
        <v>12755</v>
      </c>
    </row>
    <row r="85" spans="1:2" ht="10.050000000000001" customHeight="1" x14ac:dyDescent="0.3">
      <c r="A85" s="70">
        <v>41375</v>
      </c>
      <c r="B85" s="71" t="s">
        <v>12756</v>
      </c>
    </row>
    <row r="86" spans="1:2" ht="10.050000000000001" customHeight="1" x14ac:dyDescent="0.3">
      <c r="A86" s="70">
        <v>45000</v>
      </c>
      <c r="B86" s="71" t="s">
        <v>12757</v>
      </c>
    </row>
    <row r="87" spans="1:2" ht="10.050000000000001" customHeight="1" x14ac:dyDescent="0.3">
      <c r="A87" s="70">
        <v>41858</v>
      </c>
      <c r="B87" s="71" t="s">
        <v>12758</v>
      </c>
    </row>
    <row r="88" spans="1:2" ht="10.050000000000001" customHeight="1" x14ac:dyDescent="0.3">
      <c r="A88" s="70">
        <v>46385</v>
      </c>
      <c r="B88" s="71" t="s">
        <v>12759</v>
      </c>
    </row>
    <row r="89" spans="1:2" ht="10.050000000000001" customHeight="1" x14ac:dyDescent="0.3">
      <c r="A89" s="70">
        <v>41780</v>
      </c>
      <c r="B89" s="71" t="s">
        <v>12760</v>
      </c>
    </row>
    <row r="90" spans="1:2" ht="10.050000000000001" customHeight="1" x14ac:dyDescent="0.3">
      <c r="A90" s="70">
        <v>42623</v>
      </c>
      <c r="B90" s="71" t="s">
        <v>12761</v>
      </c>
    </row>
    <row r="91" spans="1:2" ht="10.050000000000001" customHeight="1" x14ac:dyDescent="0.3">
      <c r="A91" s="70">
        <v>41862</v>
      </c>
      <c r="B91" s="71" t="s">
        <v>12762</v>
      </c>
    </row>
    <row r="92" spans="1:2" ht="10.050000000000001" customHeight="1" x14ac:dyDescent="0.3">
      <c r="A92" s="70">
        <v>23128</v>
      </c>
      <c r="B92" s="71" t="s">
        <v>12763</v>
      </c>
    </row>
    <row r="93" spans="1:2" ht="10.050000000000001" customHeight="1" x14ac:dyDescent="0.3">
      <c r="A93" s="70">
        <v>42557</v>
      </c>
      <c r="B93" s="71" t="s">
        <v>12764</v>
      </c>
    </row>
    <row r="94" spans="1:2" ht="10.050000000000001" customHeight="1" x14ac:dyDescent="0.3">
      <c r="A94" s="70">
        <v>75388</v>
      </c>
      <c r="B94" s="71" t="s">
        <v>12765</v>
      </c>
    </row>
    <row r="95" spans="1:2" ht="10.050000000000001" customHeight="1" x14ac:dyDescent="0.3">
      <c r="A95" s="70">
        <v>42504</v>
      </c>
      <c r="B95" s="71" t="s">
        <v>12766</v>
      </c>
    </row>
    <row r="96" spans="1:2" ht="10.050000000000001" customHeight="1" x14ac:dyDescent="0.3">
      <c r="A96" s="70">
        <v>41613</v>
      </c>
      <c r="B96" s="71" t="s">
        <v>12767</v>
      </c>
    </row>
    <row r="97" spans="1:2" ht="10.050000000000001" customHeight="1" x14ac:dyDescent="0.3">
      <c r="A97" s="70">
        <v>57266</v>
      </c>
      <c r="B97" s="71" t="s">
        <v>12768</v>
      </c>
    </row>
    <row r="98" spans="1:2" ht="10.050000000000001" customHeight="1" x14ac:dyDescent="0.3">
      <c r="A98" s="70">
        <v>34932</v>
      </c>
      <c r="B98" s="71" t="s">
        <v>12769</v>
      </c>
    </row>
    <row r="99" spans="1:2" ht="10.050000000000001" customHeight="1" x14ac:dyDescent="0.3">
      <c r="A99" s="70">
        <v>41639</v>
      </c>
      <c r="B99" s="71" t="s">
        <v>12770</v>
      </c>
    </row>
    <row r="100" spans="1:2" ht="10.050000000000001" customHeight="1" x14ac:dyDescent="0.3">
      <c r="A100" s="70">
        <v>41018</v>
      </c>
      <c r="B100" s="71" t="s">
        <v>12771</v>
      </c>
    </row>
    <row r="101" spans="1:2" ht="10.050000000000001" customHeight="1" x14ac:dyDescent="0.3">
      <c r="A101" s="70">
        <v>41772</v>
      </c>
      <c r="B101" s="71" t="s">
        <v>12772</v>
      </c>
    </row>
    <row r="102" spans="1:2" ht="10.050000000000001" customHeight="1" x14ac:dyDescent="0.3">
      <c r="A102" s="70">
        <v>40524</v>
      </c>
      <c r="B102" s="71" t="s">
        <v>12773</v>
      </c>
    </row>
    <row r="103" spans="1:2" ht="10.050000000000001" customHeight="1" x14ac:dyDescent="0.3">
      <c r="A103" s="70">
        <v>41566</v>
      </c>
      <c r="B103" s="71" t="s">
        <v>12774</v>
      </c>
    </row>
    <row r="104" spans="1:2" ht="10.050000000000001" customHeight="1" x14ac:dyDescent="0.3">
      <c r="A104" s="70">
        <v>41876</v>
      </c>
      <c r="B104" s="71" t="s">
        <v>12775</v>
      </c>
    </row>
    <row r="105" spans="1:2" ht="10.050000000000001" customHeight="1" x14ac:dyDescent="0.3">
      <c r="A105" s="70">
        <v>40377</v>
      </c>
      <c r="B105" s="71" t="s">
        <v>12776</v>
      </c>
    </row>
    <row r="106" spans="1:2" ht="10.050000000000001" customHeight="1" x14ac:dyDescent="0.3">
      <c r="A106" s="70">
        <v>41545</v>
      </c>
      <c r="B106" s="71" t="s">
        <v>12777</v>
      </c>
    </row>
    <row r="107" spans="1:2" ht="10.050000000000001" customHeight="1" x14ac:dyDescent="0.3">
      <c r="A107" s="70">
        <v>42709</v>
      </c>
      <c r="B107" s="71" t="s">
        <v>12778</v>
      </c>
    </row>
    <row r="108" spans="1:2" ht="10.050000000000001" customHeight="1" x14ac:dyDescent="0.3">
      <c r="A108" s="70">
        <v>41638</v>
      </c>
      <c r="B108" s="71" t="s">
        <v>12779</v>
      </c>
    </row>
    <row r="109" spans="1:2" ht="10.050000000000001" customHeight="1" x14ac:dyDescent="0.3">
      <c r="A109" s="70">
        <v>60997</v>
      </c>
      <c r="B109" s="71" t="s">
        <v>12780</v>
      </c>
    </row>
    <row r="110" spans="1:2" ht="10.050000000000001" customHeight="1" x14ac:dyDescent="0.3">
      <c r="A110" s="70">
        <v>22725</v>
      </c>
      <c r="B110" s="71" t="s">
        <v>12781</v>
      </c>
    </row>
    <row r="111" spans="1:2" ht="10.050000000000001" customHeight="1" x14ac:dyDescent="0.3">
      <c r="A111" s="70">
        <v>42594</v>
      </c>
      <c r="B111" s="71" t="s">
        <v>12782</v>
      </c>
    </row>
    <row r="112" spans="1:2" ht="10.050000000000001" customHeight="1" x14ac:dyDescent="0.3">
      <c r="A112" s="70">
        <v>40189</v>
      </c>
      <c r="B112" s="71" t="s">
        <v>12783</v>
      </c>
    </row>
    <row r="113" spans="1:2" ht="10.050000000000001" customHeight="1" x14ac:dyDescent="0.3">
      <c r="A113" s="70">
        <v>40389</v>
      </c>
      <c r="B113" s="71" t="s">
        <v>12784</v>
      </c>
    </row>
    <row r="114" spans="1:2" ht="10.050000000000001" customHeight="1" x14ac:dyDescent="0.3">
      <c r="A114" s="70">
        <v>41611</v>
      </c>
      <c r="B114" s="71" t="s">
        <v>12785</v>
      </c>
    </row>
    <row r="115" spans="1:2" ht="10.050000000000001" customHeight="1" x14ac:dyDescent="0.3">
      <c r="A115" s="70">
        <v>41630</v>
      </c>
      <c r="B115" s="71" t="s">
        <v>12786</v>
      </c>
    </row>
    <row r="116" spans="1:2" ht="10.050000000000001" customHeight="1" x14ac:dyDescent="0.3">
      <c r="A116" s="70">
        <v>60061</v>
      </c>
      <c r="B116" s="71" t="s">
        <v>12787</v>
      </c>
    </row>
    <row r="117" spans="1:2" ht="10.050000000000001" customHeight="1" x14ac:dyDescent="0.3">
      <c r="A117" s="70">
        <v>41398</v>
      </c>
      <c r="B117" s="71" t="s">
        <v>12788</v>
      </c>
    </row>
    <row r="118" spans="1:2" ht="10.050000000000001" customHeight="1" x14ac:dyDescent="0.3">
      <c r="A118" s="70">
        <v>41481</v>
      </c>
      <c r="B118" s="71" t="s">
        <v>12789</v>
      </c>
    </row>
    <row r="119" spans="1:2" ht="10.050000000000001" customHeight="1" x14ac:dyDescent="0.3">
      <c r="A119" s="70">
        <v>31017</v>
      </c>
      <c r="B119" s="71" t="s">
        <v>12790</v>
      </c>
    </row>
    <row r="120" spans="1:2" ht="10.050000000000001" customHeight="1" x14ac:dyDescent="0.3">
      <c r="A120" s="70">
        <v>44397</v>
      </c>
      <c r="B120" s="71" t="s">
        <v>12791</v>
      </c>
    </row>
    <row r="121" spans="1:2" ht="10.050000000000001" customHeight="1" x14ac:dyDescent="0.3">
      <c r="A121" s="70">
        <v>41424</v>
      </c>
      <c r="B121" s="71" t="s">
        <v>12792</v>
      </c>
    </row>
    <row r="122" spans="1:2" ht="10.050000000000001" customHeight="1" x14ac:dyDescent="0.3">
      <c r="A122" s="70">
        <v>40950</v>
      </c>
      <c r="B122" s="71" t="s">
        <v>12793</v>
      </c>
    </row>
    <row r="123" spans="1:2" ht="10.050000000000001" customHeight="1" x14ac:dyDescent="0.3">
      <c r="A123" s="70">
        <v>41241</v>
      </c>
      <c r="B123" s="71" t="s">
        <v>12794</v>
      </c>
    </row>
    <row r="124" spans="1:2" ht="10.050000000000001" customHeight="1" x14ac:dyDescent="0.3">
      <c r="A124" s="70">
        <v>41674</v>
      </c>
      <c r="B124" s="71" t="s">
        <v>12795</v>
      </c>
    </row>
    <row r="125" spans="1:2" ht="10.050000000000001" customHeight="1" x14ac:dyDescent="0.3">
      <c r="A125" s="70">
        <v>41000</v>
      </c>
      <c r="B125" s="71" t="s">
        <v>12796</v>
      </c>
    </row>
    <row r="126" spans="1:2" ht="10.050000000000001" customHeight="1" x14ac:dyDescent="0.3">
      <c r="A126" s="70">
        <v>40803</v>
      </c>
      <c r="B126" s="71" t="s">
        <v>12797</v>
      </c>
    </row>
    <row r="127" spans="1:2" ht="10.050000000000001" customHeight="1" x14ac:dyDescent="0.3">
      <c r="A127" s="70">
        <v>24844</v>
      </c>
      <c r="B127" s="71" t="s">
        <v>12798</v>
      </c>
    </row>
    <row r="128" spans="1:2" ht="10.050000000000001" customHeight="1" x14ac:dyDescent="0.3">
      <c r="A128" s="70">
        <v>42669</v>
      </c>
      <c r="B128" s="71" t="s">
        <v>12799</v>
      </c>
    </row>
    <row r="129" spans="1:2" ht="10.050000000000001" customHeight="1" x14ac:dyDescent="0.3">
      <c r="A129" s="70">
        <v>41493</v>
      </c>
      <c r="B129" s="71" t="s">
        <v>12800</v>
      </c>
    </row>
    <row r="130" spans="1:2" ht="10.050000000000001" customHeight="1" x14ac:dyDescent="0.3">
      <c r="A130" s="70">
        <v>10426</v>
      </c>
      <c r="B130" s="71" t="s">
        <v>12801</v>
      </c>
    </row>
    <row r="131" spans="1:2" ht="10.050000000000001" customHeight="1" x14ac:dyDescent="0.3">
      <c r="A131" s="70">
        <v>41471</v>
      </c>
      <c r="B131" s="71" t="s">
        <v>12802</v>
      </c>
    </row>
    <row r="132" spans="1:2" ht="10.050000000000001" customHeight="1" x14ac:dyDescent="0.3">
      <c r="A132" s="70">
        <v>40987</v>
      </c>
      <c r="B132" s="71" t="s">
        <v>12803</v>
      </c>
    </row>
    <row r="133" spans="1:2" ht="10.050000000000001" customHeight="1" x14ac:dyDescent="0.3">
      <c r="A133" s="70">
        <v>32073</v>
      </c>
      <c r="B133" s="71" t="s">
        <v>12804</v>
      </c>
    </row>
    <row r="134" spans="1:2" ht="10.050000000000001" customHeight="1" x14ac:dyDescent="0.3">
      <c r="A134" s="70">
        <v>30582</v>
      </c>
      <c r="B134" s="71" t="s">
        <v>12805</v>
      </c>
    </row>
    <row r="135" spans="1:2" ht="10.050000000000001" customHeight="1" x14ac:dyDescent="0.3">
      <c r="A135" s="70">
        <v>41850</v>
      </c>
      <c r="B135" s="71" t="s">
        <v>12806</v>
      </c>
    </row>
    <row r="136" spans="1:2" ht="10.050000000000001" customHeight="1" x14ac:dyDescent="0.3">
      <c r="A136" s="70">
        <v>40712</v>
      </c>
      <c r="B136" s="71" t="s">
        <v>12807</v>
      </c>
    </row>
    <row r="137" spans="1:2" ht="10.050000000000001" customHeight="1" x14ac:dyDescent="0.3">
      <c r="A137" s="70">
        <v>42719</v>
      </c>
      <c r="B137" s="71" t="s">
        <v>12808</v>
      </c>
    </row>
    <row r="138" spans="1:2" ht="10.050000000000001" customHeight="1" x14ac:dyDescent="0.3">
      <c r="A138" s="70">
        <v>41574</v>
      </c>
      <c r="B138" s="71" t="s">
        <v>12809</v>
      </c>
    </row>
    <row r="139" spans="1:2" ht="10.050000000000001" customHeight="1" x14ac:dyDescent="0.3">
      <c r="A139" s="70">
        <v>69669</v>
      </c>
      <c r="B139" s="71" t="s">
        <v>12810</v>
      </c>
    </row>
    <row r="140" spans="1:2" ht="10.050000000000001" customHeight="1" x14ac:dyDescent="0.3">
      <c r="A140" s="70">
        <v>41869</v>
      </c>
      <c r="B140" s="71" t="s">
        <v>12811</v>
      </c>
    </row>
    <row r="141" spans="1:2" ht="10.050000000000001" customHeight="1" x14ac:dyDescent="0.3">
      <c r="A141" s="70">
        <v>83228</v>
      </c>
      <c r="B141" s="71" t="s">
        <v>12812</v>
      </c>
    </row>
    <row r="142" spans="1:2" ht="10.050000000000001" customHeight="1" x14ac:dyDescent="0.3">
      <c r="A142" s="70">
        <v>69877</v>
      </c>
      <c r="B142" s="71" t="s">
        <v>12813</v>
      </c>
    </row>
    <row r="143" spans="1:2" ht="10.050000000000001" customHeight="1" x14ac:dyDescent="0.3">
      <c r="A143" s="70">
        <v>41256</v>
      </c>
      <c r="B143" s="71" t="s">
        <v>12814</v>
      </c>
    </row>
    <row r="144" spans="1:2" ht="10.050000000000001" customHeight="1" x14ac:dyDescent="0.3">
      <c r="A144" s="70">
        <v>30709</v>
      </c>
      <c r="B144" s="71" t="s">
        <v>12815</v>
      </c>
    </row>
    <row r="145" spans="1:2" ht="10.050000000000001" customHeight="1" x14ac:dyDescent="0.3">
      <c r="A145" s="70">
        <v>77533</v>
      </c>
      <c r="B145" s="71" t="s">
        <v>12816</v>
      </c>
    </row>
    <row r="146" spans="1:2" ht="10.050000000000001" customHeight="1" x14ac:dyDescent="0.3">
      <c r="A146" s="70">
        <v>85255</v>
      </c>
      <c r="B146" s="71" t="s">
        <v>12817</v>
      </c>
    </row>
    <row r="147" spans="1:2" ht="10.050000000000001" customHeight="1" x14ac:dyDescent="0.3">
      <c r="A147" s="70">
        <v>40294</v>
      </c>
      <c r="B147" s="71" t="s">
        <v>12818</v>
      </c>
    </row>
    <row r="148" spans="1:2" ht="10.050000000000001" customHeight="1" x14ac:dyDescent="0.3">
      <c r="A148" s="70">
        <v>41441</v>
      </c>
      <c r="B148" s="71" t="s">
        <v>12819</v>
      </c>
    </row>
    <row r="149" spans="1:2" ht="10.050000000000001" customHeight="1" x14ac:dyDescent="0.3">
      <c r="A149" s="70">
        <v>40269</v>
      </c>
      <c r="B149" s="71" t="s">
        <v>12820</v>
      </c>
    </row>
    <row r="150" spans="1:2" ht="10.050000000000001" customHeight="1" x14ac:dyDescent="0.3">
      <c r="A150" s="70">
        <v>40278</v>
      </c>
      <c r="B150" s="71" t="s">
        <v>12821</v>
      </c>
    </row>
    <row r="151" spans="1:2" ht="10.050000000000001" customHeight="1" x14ac:dyDescent="0.3">
      <c r="A151" s="70">
        <v>41792</v>
      </c>
      <c r="B151" s="71" t="s">
        <v>12822</v>
      </c>
    </row>
    <row r="152" spans="1:2" ht="10.050000000000001" customHeight="1" x14ac:dyDescent="0.3">
      <c r="A152" s="70">
        <v>65287</v>
      </c>
      <c r="B152" s="71" t="s">
        <v>12823</v>
      </c>
    </row>
    <row r="153" spans="1:2" ht="10.050000000000001" customHeight="1" x14ac:dyDescent="0.3">
      <c r="A153" s="70">
        <v>40237</v>
      </c>
      <c r="B153" s="71" t="s">
        <v>12824</v>
      </c>
    </row>
    <row r="154" spans="1:2" ht="10.050000000000001" customHeight="1" x14ac:dyDescent="0.3">
      <c r="A154" s="70">
        <v>41362</v>
      </c>
      <c r="B154" s="71" t="s">
        <v>12825</v>
      </c>
    </row>
    <row r="155" spans="1:2" ht="10.050000000000001" customHeight="1" x14ac:dyDescent="0.3">
      <c r="A155" s="70">
        <v>82526</v>
      </c>
      <c r="B155" s="71" t="s">
        <v>12826</v>
      </c>
    </row>
    <row r="156" spans="1:2" ht="10.050000000000001" customHeight="1" x14ac:dyDescent="0.3">
      <c r="A156" s="70">
        <v>42686</v>
      </c>
      <c r="B156" s="71" t="s">
        <v>12827</v>
      </c>
    </row>
    <row r="157" spans="1:2" ht="10.050000000000001" customHeight="1" x14ac:dyDescent="0.3">
      <c r="A157" s="70">
        <v>41386</v>
      </c>
      <c r="B157" s="71" t="s">
        <v>12828</v>
      </c>
    </row>
    <row r="158" spans="1:2" ht="10.050000000000001" customHeight="1" x14ac:dyDescent="0.3">
      <c r="A158" s="70">
        <v>41461</v>
      </c>
      <c r="B158" s="71" t="s">
        <v>12829</v>
      </c>
    </row>
    <row r="159" spans="1:2" ht="10.050000000000001" customHeight="1" x14ac:dyDescent="0.3">
      <c r="A159" s="70">
        <v>41345</v>
      </c>
      <c r="B159" s="71" t="s">
        <v>12830</v>
      </c>
    </row>
    <row r="160" spans="1:2" ht="10.050000000000001" customHeight="1" x14ac:dyDescent="0.3">
      <c r="A160" s="70">
        <v>75219</v>
      </c>
      <c r="B160" s="71" t="s">
        <v>12831</v>
      </c>
    </row>
    <row r="161" spans="1:2" ht="10.050000000000001" customHeight="1" x14ac:dyDescent="0.3">
      <c r="A161" s="70">
        <v>30010</v>
      </c>
      <c r="B161" s="71" t="s">
        <v>12832</v>
      </c>
    </row>
    <row r="162" spans="1:2" ht="10.050000000000001" customHeight="1" x14ac:dyDescent="0.3">
      <c r="A162" s="70">
        <v>41813</v>
      </c>
      <c r="B162" s="71" t="s">
        <v>12833</v>
      </c>
    </row>
    <row r="163" spans="1:2" ht="10.050000000000001" customHeight="1" x14ac:dyDescent="0.3">
      <c r="A163" s="70">
        <v>41781</v>
      </c>
      <c r="B163" s="71" t="s">
        <v>12834</v>
      </c>
    </row>
    <row r="164" spans="1:2" ht="10.050000000000001" customHeight="1" x14ac:dyDescent="0.3">
      <c r="A164" s="70">
        <v>41845</v>
      </c>
      <c r="B164" s="71" t="s">
        <v>12835</v>
      </c>
    </row>
    <row r="165" spans="1:2" ht="10.050000000000001" customHeight="1" x14ac:dyDescent="0.3">
      <c r="A165" s="70">
        <v>41148</v>
      </c>
      <c r="B165" s="71" t="s">
        <v>12836</v>
      </c>
    </row>
    <row r="166" spans="1:2" ht="10.050000000000001" customHeight="1" x14ac:dyDescent="0.3">
      <c r="A166" s="70">
        <v>41349</v>
      </c>
      <c r="B166" s="71" t="s">
        <v>12837</v>
      </c>
    </row>
    <row r="167" spans="1:2" ht="10.050000000000001" customHeight="1" x14ac:dyDescent="0.3">
      <c r="A167" s="70">
        <v>60985</v>
      </c>
      <c r="B167" s="71" t="s">
        <v>12838</v>
      </c>
    </row>
    <row r="168" spans="1:2" ht="10.050000000000001" customHeight="1" x14ac:dyDescent="0.3">
      <c r="A168" s="70">
        <v>41358</v>
      </c>
      <c r="B168" s="71" t="s">
        <v>12839</v>
      </c>
    </row>
    <row r="169" spans="1:2" ht="10.050000000000001" customHeight="1" x14ac:dyDescent="0.3">
      <c r="A169" s="70">
        <v>77052</v>
      </c>
      <c r="B169" s="71" t="s">
        <v>12840</v>
      </c>
    </row>
    <row r="170" spans="1:2" ht="10.050000000000001" customHeight="1" x14ac:dyDescent="0.3">
      <c r="A170" s="70">
        <v>10925</v>
      </c>
      <c r="B170" s="71" t="s">
        <v>12841</v>
      </c>
    </row>
    <row r="171" spans="1:2" ht="10.050000000000001" customHeight="1" x14ac:dyDescent="0.3">
      <c r="A171" s="70">
        <v>13674</v>
      </c>
      <c r="B171" s="71" t="s">
        <v>12842</v>
      </c>
    </row>
    <row r="172" spans="1:2" ht="10.050000000000001" customHeight="1" x14ac:dyDescent="0.3">
      <c r="A172" s="70">
        <v>79874</v>
      </c>
      <c r="B172" s="71" t="s">
        <v>12843</v>
      </c>
    </row>
    <row r="173" spans="1:2" ht="10.050000000000001" customHeight="1" x14ac:dyDescent="0.3">
      <c r="A173" s="70">
        <v>31088</v>
      </c>
      <c r="B173" s="71" t="s">
        <v>12844</v>
      </c>
    </row>
    <row r="174" spans="1:2" ht="10.050000000000001" customHeight="1" x14ac:dyDescent="0.3">
      <c r="A174" s="70">
        <v>39352</v>
      </c>
      <c r="B174" s="71" t="s">
        <v>12845</v>
      </c>
    </row>
    <row r="175" spans="1:2" ht="10.050000000000001" customHeight="1" x14ac:dyDescent="0.3">
      <c r="A175" s="70">
        <v>40390</v>
      </c>
      <c r="B175" s="71" t="s">
        <v>12846</v>
      </c>
    </row>
    <row r="176" spans="1:2" ht="10.050000000000001" customHeight="1" x14ac:dyDescent="0.3">
      <c r="A176" s="70">
        <v>40765</v>
      </c>
      <c r="B176" s="71" t="s">
        <v>12847</v>
      </c>
    </row>
    <row r="177" spans="1:2" ht="10.050000000000001" customHeight="1" x14ac:dyDescent="0.3">
      <c r="A177" s="70">
        <v>41447</v>
      </c>
      <c r="B177" s="71" t="s">
        <v>12848</v>
      </c>
    </row>
    <row r="178" spans="1:2" ht="10.050000000000001" customHeight="1" x14ac:dyDescent="0.3">
      <c r="A178" s="70">
        <v>41472</v>
      </c>
      <c r="B178" s="71" t="s">
        <v>12849</v>
      </c>
    </row>
    <row r="179" spans="1:2" ht="10.050000000000001" customHeight="1" x14ac:dyDescent="0.3">
      <c r="A179" s="70">
        <v>85476</v>
      </c>
      <c r="B179" s="71" t="s">
        <v>12850</v>
      </c>
    </row>
    <row r="180" spans="1:2" ht="10.050000000000001" customHeight="1" x14ac:dyDescent="0.3">
      <c r="A180" s="70">
        <v>41617</v>
      </c>
      <c r="B180" s="71" t="s">
        <v>12851</v>
      </c>
    </row>
    <row r="181" spans="1:2" ht="10.050000000000001" customHeight="1" x14ac:dyDescent="0.3">
      <c r="A181" s="70">
        <v>30725</v>
      </c>
      <c r="B181" s="71" t="s">
        <v>12852</v>
      </c>
    </row>
    <row r="182" spans="1:2" ht="10.050000000000001" customHeight="1" x14ac:dyDescent="0.3">
      <c r="A182" s="70">
        <v>41154</v>
      </c>
      <c r="B182" s="71" t="s">
        <v>12853</v>
      </c>
    </row>
    <row r="183" spans="1:2" ht="10.050000000000001" customHeight="1" x14ac:dyDescent="0.3">
      <c r="A183" s="70">
        <v>41435</v>
      </c>
      <c r="B183" s="71" t="s">
        <v>12854</v>
      </c>
    </row>
    <row r="184" spans="1:2" ht="10.050000000000001" customHeight="1" x14ac:dyDescent="0.3">
      <c r="A184" s="70">
        <v>41631</v>
      </c>
      <c r="B184" s="71" t="s">
        <v>12855</v>
      </c>
    </row>
    <row r="185" spans="1:2" ht="10.050000000000001" customHeight="1" x14ac:dyDescent="0.3">
      <c r="A185" s="70">
        <v>41551</v>
      </c>
      <c r="B185" s="71" t="s">
        <v>12856</v>
      </c>
    </row>
    <row r="186" spans="1:2" ht="10.050000000000001" customHeight="1" x14ac:dyDescent="0.3">
      <c r="A186" s="70">
        <v>42558</v>
      </c>
      <c r="B186" s="71" t="s">
        <v>12857</v>
      </c>
    </row>
    <row r="187" spans="1:2" ht="10.050000000000001" customHeight="1" x14ac:dyDescent="0.3">
      <c r="A187" s="70">
        <v>42514</v>
      </c>
      <c r="B187" s="71" t="s">
        <v>12858</v>
      </c>
    </row>
    <row r="188" spans="1:2" ht="10.050000000000001" customHeight="1" x14ac:dyDescent="0.3">
      <c r="A188" s="70">
        <v>41560</v>
      </c>
      <c r="B188" s="71" t="s">
        <v>12859</v>
      </c>
    </row>
    <row r="189" spans="1:2" ht="10.050000000000001" customHeight="1" x14ac:dyDescent="0.3">
      <c r="A189" s="70">
        <v>41443</v>
      </c>
      <c r="B189" s="71" t="s">
        <v>12860</v>
      </c>
    </row>
    <row r="190" spans="1:2" ht="10.050000000000001" customHeight="1" x14ac:dyDescent="0.3">
      <c r="A190" s="70">
        <v>41492</v>
      </c>
      <c r="B190" s="71" t="s">
        <v>12861</v>
      </c>
    </row>
    <row r="191" spans="1:2" ht="10.050000000000001" customHeight="1" x14ac:dyDescent="0.3">
      <c r="A191" s="70">
        <v>26158</v>
      </c>
      <c r="B191" s="71" t="s">
        <v>12862</v>
      </c>
    </row>
    <row r="192" spans="1:2" ht="10.050000000000001" customHeight="1" x14ac:dyDescent="0.3">
      <c r="A192" s="70">
        <v>40775</v>
      </c>
      <c r="B192" s="71" t="s">
        <v>12863</v>
      </c>
    </row>
    <row r="193" spans="1:2" ht="10.050000000000001" customHeight="1" x14ac:dyDescent="0.3">
      <c r="A193" s="70">
        <v>13622</v>
      </c>
      <c r="B193" s="71" t="s">
        <v>12864</v>
      </c>
    </row>
    <row r="194" spans="1:2" ht="10.050000000000001" customHeight="1" x14ac:dyDescent="0.3">
      <c r="A194" s="70">
        <v>73283</v>
      </c>
      <c r="B194" s="71" t="s">
        <v>12865</v>
      </c>
    </row>
    <row r="195" spans="1:2" ht="10.050000000000001" customHeight="1" x14ac:dyDescent="0.3">
      <c r="A195" s="70">
        <v>40557</v>
      </c>
      <c r="B195" s="71" t="s">
        <v>12866</v>
      </c>
    </row>
    <row r="196" spans="1:2" ht="10.050000000000001" customHeight="1" x14ac:dyDescent="0.3">
      <c r="A196" s="70">
        <v>71008</v>
      </c>
      <c r="B196" s="71" t="s">
        <v>12867</v>
      </c>
    </row>
    <row r="197" spans="1:2" ht="10.050000000000001" customHeight="1" x14ac:dyDescent="0.3">
      <c r="A197" s="70">
        <v>41401</v>
      </c>
      <c r="B197" s="71" t="s">
        <v>12868</v>
      </c>
    </row>
    <row r="198" spans="1:2" ht="10.050000000000001" customHeight="1" x14ac:dyDescent="0.3">
      <c r="A198" s="70">
        <v>40740</v>
      </c>
      <c r="B198" s="71" t="s">
        <v>12869</v>
      </c>
    </row>
    <row r="199" spans="1:2" ht="10.050000000000001" customHeight="1" x14ac:dyDescent="0.3">
      <c r="A199" s="70">
        <v>41814</v>
      </c>
      <c r="B199" s="71" t="s">
        <v>12870</v>
      </c>
    </row>
    <row r="200" spans="1:2" ht="10.050000000000001" customHeight="1" x14ac:dyDescent="0.3">
      <c r="A200" s="70">
        <v>42533</v>
      </c>
      <c r="B200" s="71" t="s">
        <v>12871</v>
      </c>
    </row>
    <row r="201" spans="1:2" ht="10.050000000000001" customHeight="1" x14ac:dyDescent="0.3">
      <c r="A201" s="70">
        <v>73712</v>
      </c>
      <c r="B201" s="71" t="s">
        <v>12872</v>
      </c>
    </row>
    <row r="202" spans="1:2" ht="10.050000000000001" customHeight="1" x14ac:dyDescent="0.3">
      <c r="A202" s="70">
        <v>41670</v>
      </c>
      <c r="B202" s="71" t="s">
        <v>12873</v>
      </c>
    </row>
    <row r="203" spans="1:2" ht="10.050000000000001" customHeight="1" x14ac:dyDescent="0.3">
      <c r="A203" s="70">
        <v>41778</v>
      </c>
      <c r="B203" s="71" t="s">
        <v>12874</v>
      </c>
    </row>
    <row r="204" spans="1:2" ht="10.050000000000001" customHeight="1" x14ac:dyDescent="0.3">
      <c r="A204" s="70">
        <v>71488</v>
      </c>
      <c r="B204" s="71" t="s">
        <v>12875</v>
      </c>
    </row>
    <row r="205" spans="1:2" ht="10.050000000000001" customHeight="1" x14ac:dyDescent="0.3">
      <c r="A205" s="70">
        <v>41488</v>
      </c>
      <c r="B205" s="71" t="s">
        <v>12876</v>
      </c>
    </row>
    <row r="206" spans="1:2" ht="10.050000000000001" customHeight="1" x14ac:dyDescent="0.3">
      <c r="A206" s="70">
        <v>77975</v>
      </c>
      <c r="B206" s="71" t="s">
        <v>12877</v>
      </c>
    </row>
    <row r="207" spans="1:2" ht="10.050000000000001" customHeight="1" x14ac:dyDescent="0.3">
      <c r="A207" s="70">
        <v>40114</v>
      </c>
      <c r="B207" s="71" t="s">
        <v>12816</v>
      </c>
    </row>
    <row r="208" spans="1:2" ht="10.050000000000001" customHeight="1" x14ac:dyDescent="0.3">
      <c r="A208" s="70">
        <v>41816</v>
      </c>
      <c r="B208" s="71" t="s">
        <v>12878</v>
      </c>
    </row>
    <row r="209" spans="1:2" ht="10.050000000000001" customHeight="1" x14ac:dyDescent="0.3">
      <c r="A209" s="70">
        <v>41434</v>
      </c>
      <c r="B209" s="71" t="s">
        <v>12879</v>
      </c>
    </row>
    <row r="210" spans="1:2" ht="10.050000000000001" customHeight="1" x14ac:dyDescent="0.3">
      <c r="A210" s="70">
        <v>40980</v>
      </c>
      <c r="B210" s="71" t="s">
        <v>12880</v>
      </c>
    </row>
    <row r="211" spans="1:2" ht="10.050000000000001" customHeight="1" x14ac:dyDescent="0.3">
      <c r="A211" s="70">
        <v>40774</v>
      </c>
      <c r="B211" s="71" t="s">
        <v>12881</v>
      </c>
    </row>
    <row r="212" spans="1:2" ht="10.050000000000001" customHeight="1" x14ac:dyDescent="0.3">
      <c r="A212" s="70">
        <v>41419</v>
      </c>
      <c r="B212" s="71" t="s">
        <v>12882</v>
      </c>
    </row>
    <row r="213" spans="1:2" ht="10.050000000000001" customHeight="1" x14ac:dyDescent="0.3">
      <c r="A213" s="70">
        <v>78912</v>
      </c>
      <c r="B213" s="71" t="s">
        <v>12883</v>
      </c>
    </row>
    <row r="214" spans="1:2" ht="10.050000000000001" customHeight="1" x14ac:dyDescent="0.3">
      <c r="A214" s="70">
        <v>41558</v>
      </c>
      <c r="B214" s="71" t="s">
        <v>12884</v>
      </c>
    </row>
    <row r="215" spans="1:2" ht="10.050000000000001" customHeight="1" x14ac:dyDescent="0.3">
      <c r="A215" s="70">
        <v>40257</v>
      </c>
      <c r="B215" s="71" t="s">
        <v>12885</v>
      </c>
    </row>
    <row r="216" spans="1:2" ht="10.050000000000001" customHeight="1" x14ac:dyDescent="0.3">
      <c r="A216" s="70">
        <v>41223</v>
      </c>
      <c r="B216" s="71" t="s">
        <v>12886</v>
      </c>
    </row>
    <row r="217" spans="1:2" ht="10.050000000000001" customHeight="1" x14ac:dyDescent="0.3">
      <c r="A217" s="70">
        <v>41454</v>
      </c>
      <c r="B217" s="71" t="s">
        <v>12887</v>
      </c>
    </row>
    <row r="218" spans="1:2" ht="10.050000000000001" customHeight="1" x14ac:dyDescent="0.3">
      <c r="A218" s="70">
        <v>41476</v>
      </c>
      <c r="B218" s="71" t="s">
        <v>12888</v>
      </c>
    </row>
    <row r="219" spans="1:2" ht="10.050000000000001" customHeight="1" x14ac:dyDescent="0.3">
      <c r="A219" s="70">
        <v>42616</v>
      </c>
      <c r="B219" s="71" t="s">
        <v>12889</v>
      </c>
    </row>
    <row r="220" spans="1:2" ht="10.050000000000001" customHeight="1" x14ac:dyDescent="0.3">
      <c r="A220" s="70">
        <v>41633</v>
      </c>
      <c r="B220" s="71" t="s">
        <v>12890</v>
      </c>
    </row>
    <row r="221" spans="1:2" ht="10.050000000000001" customHeight="1" x14ac:dyDescent="0.3">
      <c r="A221" s="70">
        <v>48348</v>
      </c>
      <c r="B221" s="71" t="s">
        <v>12891</v>
      </c>
    </row>
    <row r="222" spans="1:2" ht="10.050000000000001" customHeight="1" x14ac:dyDescent="0.3">
      <c r="A222" s="70">
        <v>41544</v>
      </c>
      <c r="B222" s="71" t="s">
        <v>12892</v>
      </c>
    </row>
    <row r="223" spans="1:2" ht="10.050000000000001" customHeight="1" x14ac:dyDescent="0.3">
      <c r="A223" s="70">
        <v>61751</v>
      </c>
      <c r="B223" s="71" t="s">
        <v>12893</v>
      </c>
    </row>
    <row r="224" spans="1:2" ht="10.050000000000001" customHeight="1" x14ac:dyDescent="0.3">
      <c r="A224" s="70">
        <v>61829</v>
      </c>
      <c r="B224" s="71" t="s">
        <v>12894</v>
      </c>
    </row>
    <row r="225" spans="1:2" ht="10.050000000000001" customHeight="1" x14ac:dyDescent="0.3">
      <c r="A225" s="70">
        <v>42538</v>
      </c>
      <c r="B225" s="71" t="s">
        <v>12895</v>
      </c>
    </row>
    <row r="226" spans="1:2" ht="10.050000000000001" customHeight="1" x14ac:dyDescent="0.3">
      <c r="A226" s="70">
        <v>69447</v>
      </c>
      <c r="B226" s="71" t="s">
        <v>12896</v>
      </c>
    </row>
    <row r="227" spans="1:2" ht="10.050000000000001" customHeight="1" x14ac:dyDescent="0.3">
      <c r="A227" s="70">
        <v>41693</v>
      </c>
      <c r="B227" s="71" t="s">
        <v>12897</v>
      </c>
    </row>
    <row r="228" spans="1:2" ht="10.050000000000001" customHeight="1" x14ac:dyDescent="0.3">
      <c r="A228" s="70">
        <v>41376</v>
      </c>
      <c r="B228" s="71" t="s">
        <v>12898</v>
      </c>
    </row>
    <row r="229" spans="1:2" ht="10.050000000000001" customHeight="1" x14ac:dyDescent="0.3">
      <c r="A229" s="70">
        <v>42653</v>
      </c>
      <c r="B229" s="71" t="s">
        <v>12899</v>
      </c>
    </row>
    <row r="230" spans="1:2" ht="10.050000000000001" customHeight="1" x14ac:dyDescent="0.3">
      <c r="A230" s="70">
        <v>41396</v>
      </c>
      <c r="B230" s="71" t="s">
        <v>12900</v>
      </c>
    </row>
    <row r="231" spans="1:2" ht="10.050000000000001" customHeight="1" x14ac:dyDescent="0.3">
      <c r="A231" s="70">
        <v>41570</v>
      </c>
      <c r="B231" s="71" t="s">
        <v>12901</v>
      </c>
    </row>
    <row r="232" spans="1:2" ht="10.050000000000001" customHeight="1" x14ac:dyDescent="0.3">
      <c r="A232" s="70">
        <v>40888</v>
      </c>
      <c r="B232" s="71" t="s">
        <v>12902</v>
      </c>
    </row>
    <row r="233" spans="1:2" ht="10.050000000000001" customHeight="1" x14ac:dyDescent="0.3">
      <c r="A233" s="70">
        <v>40530</v>
      </c>
      <c r="B233" s="71" t="s">
        <v>12903</v>
      </c>
    </row>
    <row r="234" spans="1:2" ht="10.050000000000001" customHeight="1" x14ac:dyDescent="0.3">
      <c r="A234" s="70">
        <v>41005</v>
      </c>
      <c r="B234" s="71" t="s">
        <v>12904</v>
      </c>
    </row>
    <row r="235" spans="1:2" ht="10.050000000000001" customHeight="1" x14ac:dyDescent="0.3">
      <c r="A235" s="70">
        <v>40934</v>
      </c>
      <c r="B235" s="71" t="s">
        <v>12905</v>
      </c>
    </row>
    <row r="236" spans="1:2" ht="10.050000000000001" customHeight="1" x14ac:dyDescent="0.3">
      <c r="A236" s="70">
        <v>41646</v>
      </c>
      <c r="B236" s="71" t="s">
        <v>12906</v>
      </c>
    </row>
    <row r="237" spans="1:2" ht="10.050000000000001" customHeight="1" x14ac:dyDescent="0.3">
      <c r="A237" s="70">
        <v>75753</v>
      </c>
      <c r="B237" s="71" t="s">
        <v>12907</v>
      </c>
    </row>
    <row r="238" spans="1:2" ht="10.050000000000001" customHeight="1" x14ac:dyDescent="0.3">
      <c r="A238" s="70">
        <v>76806</v>
      </c>
      <c r="B238" s="71" t="s">
        <v>12908</v>
      </c>
    </row>
    <row r="239" spans="1:2" ht="10.050000000000001" customHeight="1" x14ac:dyDescent="0.3">
      <c r="A239" s="70">
        <v>37428</v>
      </c>
      <c r="B239" s="71" t="s">
        <v>12909</v>
      </c>
    </row>
    <row r="240" spans="1:2" ht="10.050000000000001" customHeight="1" x14ac:dyDescent="0.3">
      <c r="A240" s="70">
        <v>41629</v>
      </c>
      <c r="B240" s="71" t="s">
        <v>12910</v>
      </c>
    </row>
    <row r="241" spans="1:2" ht="10.050000000000001" customHeight="1" x14ac:dyDescent="0.3">
      <c r="A241" s="70">
        <v>42587</v>
      </c>
      <c r="B241" s="71" t="s">
        <v>12911</v>
      </c>
    </row>
    <row r="242" spans="1:2" ht="10.050000000000001" customHeight="1" x14ac:dyDescent="0.3">
      <c r="A242" s="70">
        <v>39600</v>
      </c>
      <c r="B242" s="71" t="s">
        <v>12912</v>
      </c>
    </row>
    <row r="243" spans="1:2" ht="10.050000000000001" customHeight="1" x14ac:dyDescent="0.3">
      <c r="A243" s="70">
        <v>43305</v>
      </c>
      <c r="B243" s="71" t="s">
        <v>12913</v>
      </c>
    </row>
    <row r="244" spans="1:2" ht="10.050000000000001" customHeight="1" x14ac:dyDescent="0.3">
      <c r="A244" s="70">
        <v>41691</v>
      </c>
      <c r="B244" s="71" t="s">
        <v>12914</v>
      </c>
    </row>
    <row r="245" spans="1:2" ht="10.050000000000001" customHeight="1" x14ac:dyDescent="0.3">
      <c r="A245" s="70">
        <v>41857</v>
      </c>
      <c r="B245" s="71" t="s">
        <v>12915</v>
      </c>
    </row>
    <row r="246" spans="1:2" ht="10.050000000000001" customHeight="1" x14ac:dyDescent="0.3">
      <c r="A246" s="70">
        <v>41337</v>
      </c>
      <c r="B246" s="71" t="s">
        <v>12916</v>
      </c>
    </row>
    <row r="247" spans="1:2" ht="10.050000000000001" customHeight="1" x14ac:dyDescent="0.3">
      <c r="A247" s="70">
        <v>41228</v>
      </c>
      <c r="B247" s="71" t="s">
        <v>12917</v>
      </c>
    </row>
    <row r="248" spans="1:2" ht="10.050000000000001" customHeight="1" x14ac:dyDescent="0.3">
      <c r="A248" s="70">
        <v>41240</v>
      </c>
      <c r="B248" s="71" t="s">
        <v>12918</v>
      </c>
    </row>
    <row r="249" spans="1:2" ht="10.050000000000001" customHeight="1" x14ac:dyDescent="0.3">
      <c r="A249" s="70">
        <v>41494</v>
      </c>
      <c r="B249" s="71" t="s">
        <v>12919</v>
      </c>
    </row>
    <row r="250" spans="1:2" ht="10.050000000000001" customHeight="1" x14ac:dyDescent="0.3">
      <c r="A250" s="70">
        <v>82785</v>
      </c>
      <c r="B250" s="71" t="s">
        <v>12920</v>
      </c>
    </row>
    <row r="251" spans="1:2" ht="10.050000000000001" customHeight="1" x14ac:dyDescent="0.3">
      <c r="A251" s="70">
        <v>42554</v>
      </c>
      <c r="B251" s="71" t="s">
        <v>12921</v>
      </c>
    </row>
    <row r="252" spans="1:2" ht="10.050000000000001" customHeight="1" x14ac:dyDescent="0.3">
      <c r="A252" s="70">
        <v>50844</v>
      </c>
      <c r="B252" s="71" t="s">
        <v>12922</v>
      </c>
    </row>
    <row r="253" spans="1:2" ht="10.050000000000001" customHeight="1" x14ac:dyDescent="0.3">
      <c r="A253" s="70">
        <v>31384</v>
      </c>
      <c r="B253" s="71" t="s">
        <v>12923</v>
      </c>
    </row>
    <row r="254" spans="1:2" ht="10.050000000000001" customHeight="1" x14ac:dyDescent="0.3">
      <c r="A254" s="70">
        <v>41194</v>
      </c>
      <c r="B254" s="71" t="s">
        <v>12924</v>
      </c>
    </row>
    <row r="255" spans="1:2" ht="10.050000000000001" customHeight="1" x14ac:dyDescent="0.3">
      <c r="A255" s="70">
        <v>41856</v>
      </c>
      <c r="B255" s="71" t="s">
        <v>12925</v>
      </c>
    </row>
    <row r="256" spans="1:2" ht="10.050000000000001" customHeight="1" x14ac:dyDescent="0.3">
      <c r="A256" s="70">
        <v>41528</v>
      </c>
      <c r="B256" s="71" t="s">
        <v>12926</v>
      </c>
    </row>
    <row r="257" spans="1:2" ht="10.050000000000001" customHeight="1" x14ac:dyDescent="0.3">
      <c r="A257" s="70">
        <v>32177</v>
      </c>
      <c r="B257" s="71" t="s">
        <v>12927</v>
      </c>
    </row>
    <row r="258" spans="1:2" ht="10.050000000000001" customHeight="1" x14ac:dyDescent="0.3">
      <c r="A258" s="70">
        <v>41460</v>
      </c>
      <c r="B258" s="71" t="s">
        <v>12928</v>
      </c>
    </row>
    <row r="259" spans="1:2" ht="10.050000000000001" customHeight="1" x14ac:dyDescent="0.3">
      <c r="A259" s="70">
        <v>26977</v>
      </c>
      <c r="B259" s="71" t="s">
        <v>12929</v>
      </c>
    </row>
    <row r="260" spans="1:2" ht="10.050000000000001" customHeight="1" x14ac:dyDescent="0.3">
      <c r="A260" s="70">
        <v>42546</v>
      </c>
      <c r="B260" s="71" t="s">
        <v>12930</v>
      </c>
    </row>
    <row r="261" spans="1:2" ht="10.050000000000001" customHeight="1" x14ac:dyDescent="0.3">
      <c r="A261" s="70">
        <v>55238</v>
      </c>
      <c r="B261" s="71" t="s">
        <v>12931</v>
      </c>
    </row>
    <row r="262" spans="1:2" ht="10.050000000000001" customHeight="1" x14ac:dyDescent="0.3">
      <c r="A262" s="70">
        <v>41491</v>
      </c>
      <c r="B262" s="71" t="s">
        <v>12932</v>
      </c>
    </row>
    <row r="263" spans="1:2" ht="10.050000000000001" customHeight="1" x14ac:dyDescent="0.3">
      <c r="A263" s="70">
        <v>50129</v>
      </c>
      <c r="B263" s="71" t="s">
        <v>12933</v>
      </c>
    </row>
    <row r="264" spans="1:2" ht="10.050000000000001" customHeight="1" x14ac:dyDescent="0.3">
      <c r="A264" s="70">
        <v>78222</v>
      </c>
      <c r="B264" s="71" t="s">
        <v>12934</v>
      </c>
    </row>
    <row r="265" spans="1:2" ht="10.050000000000001" customHeight="1" x14ac:dyDescent="0.3">
      <c r="A265" s="70">
        <v>73919</v>
      </c>
      <c r="B265" s="71" t="s">
        <v>12935</v>
      </c>
    </row>
    <row r="266" spans="1:2" ht="10.050000000000001" customHeight="1" x14ac:dyDescent="0.3">
      <c r="A266" s="70">
        <v>77235</v>
      </c>
      <c r="B266" s="71" t="s">
        <v>12936</v>
      </c>
    </row>
    <row r="267" spans="1:2" ht="10.050000000000001" customHeight="1" x14ac:dyDescent="0.3">
      <c r="A267" s="70">
        <v>41573</v>
      </c>
      <c r="B267" s="71" t="s">
        <v>12937</v>
      </c>
    </row>
    <row r="268" spans="1:2" ht="10.050000000000001" customHeight="1" x14ac:dyDescent="0.3">
      <c r="A268" s="70">
        <v>41478</v>
      </c>
      <c r="B268" s="71" t="s">
        <v>12938</v>
      </c>
    </row>
    <row r="269" spans="1:2" ht="10.050000000000001" customHeight="1" x14ac:dyDescent="0.3">
      <c r="A269" s="70">
        <v>41501</v>
      </c>
      <c r="B269" s="71" t="s">
        <v>12939</v>
      </c>
    </row>
    <row r="270" spans="1:2" ht="10.050000000000001" customHeight="1" x14ac:dyDescent="0.3">
      <c r="A270" s="70">
        <v>70085</v>
      </c>
      <c r="B270" s="71" t="s">
        <v>12940</v>
      </c>
    </row>
    <row r="271" spans="1:2" ht="10.050000000000001" customHeight="1" x14ac:dyDescent="0.3">
      <c r="A271" s="70">
        <v>40307</v>
      </c>
      <c r="B271" s="71" t="s">
        <v>12941</v>
      </c>
    </row>
    <row r="272" spans="1:2" ht="10.050000000000001" customHeight="1" x14ac:dyDescent="0.3">
      <c r="A272" s="70">
        <v>40342</v>
      </c>
      <c r="B272" s="71" t="s">
        <v>12942</v>
      </c>
    </row>
    <row r="273" spans="1:2" ht="10.050000000000001" customHeight="1" x14ac:dyDescent="0.3">
      <c r="A273" s="70">
        <v>40717</v>
      </c>
      <c r="B273" s="71" t="s">
        <v>12943</v>
      </c>
    </row>
    <row r="274" spans="1:2" ht="10.050000000000001" customHeight="1" x14ac:dyDescent="0.3">
      <c r="A274" s="70">
        <v>65430</v>
      </c>
      <c r="B274" s="71" t="s">
        <v>12944</v>
      </c>
    </row>
    <row r="275" spans="1:2" ht="10.050000000000001" customHeight="1" x14ac:dyDescent="0.3">
      <c r="A275" s="70">
        <v>42683</v>
      </c>
      <c r="B275" s="71" t="s">
        <v>12945</v>
      </c>
    </row>
    <row r="276" spans="1:2" ht="10.050000000000001" customHeight="1" x14ac:dyDescent="0.3">
      <c r="A276" s="70">
        <v>42545</v>
      </c>
      <c r="B276" s="71" t="s">
        <v>12946</v>
      </c>
    </row>
    <row r="277" spans="1:2" ht="10.050000000000001" customHeight="1" x14ac:dyDescent="0.3">
      <c r="A277" s="70">
        <v>41011</v>
      </c>
      <c r="B277" s="71" t="s">
        <v>12947</v>
      </c>
    </row>
    <row r="278" spans="1:2" ht="10.050000000000001" customHeight="1" x14ac:dyDescent="0.3">
      <c r="A278" s="70">
        <v>41261</v>
      </c>
      <c r="B278" s="71" t="s">
        <v>12948</v>
      </c>
    </row>
    <row r="279" spans="1:2" ht="10.050000000000001" customHeight="1" x14ac:dyDescent="0.3">
      <c r="A279" s="70">
        <v>41413</v>
      </c>
      <c r="B279" s="71" t="s">
        <v>12949</v>
      </c>
    </row>
    <row r="280" spans="1:2" ht="10.050000000000001" customHeight="1" x14ac:dyDescent="0.3">
      <c r="A280" s="70">
        <v>27910</v>
      </c>
      <c r="B280" s="71" t="s">
        <v>12950</v>
      </c>
    </row>
    <row r="281" spans="1:2" ht="10.050000000000001" customHeight="1" x14ac:dyDescent="0.3">
      <c r="A281" s="70">
        <v>38001</v>
      </c>
      <c r="B281" s="71" t="s">
        <v>12951</v>
      </c>
    </row>
    <row r="282" spans="1:2" ht="10.050000000000001" customHeight="1" x14ac:dyDescent="0.3">
      <c r="A282" s="70">
        <v>40706</v>
      </c>
      <c r="B282" s="71" t="s">
        <v>12952</v>
      </c>
    </row>
    <row r="283" spans="1:2" ht="10.050000000000001" customHeight="1" x14ac:dyDescent="0.3">
      <c r="A283" s="70">
        <v>41052</v>
      </c>
      <c r="B283" s="71" t="s">
        <v>12953</v>
      </c>
    </row>
    <row r="284" spans="1:2" ht="10.050000000000001" customHeight="1" x14ac:dyDescent="0.3">
      <c r="A284" s="70">
        <v>41871</v>
      </c>
      <c r="B284" s="71" t="s">
        <v>12954</v>
      </c>
    </row>
    <row r="285" spans="1:2" ht="10.050000000000001" customHeight="1" x14ac:dyDescent="0.3">
      <c r="A285" s="70">
        <v>50819</v>
      </c>
      <c r="B285" s="71" t="s">
        <v>12955</v>
      </c>
    </row>
    <row r="286" spans="1:2" ht="10.050000000000001" customHeight="1" x14ac:dyDescent="0.3">
      <c r="A286" s="70">
        <v>30703</v>
      </c>
      <c r="B286" s="71" t="s">
        <v>12956</v>
      </c>
    </row>
    <row r="287" spans="1:2" ht="10.050000000000001" customHeight="1" x14ac:dyDescent="0.3">
      <c r="A287" s="70">
        <v>41270</v>
      </c>
      <c r="B287" s="71" t="s">
        <v>12957</v>
      </c>
    </row>
    <row r="288" spans="1:2" ht="10.050000000000001" customHeight="1" x14ac:dyDescent="0.3">
      <c r="A288" s="70">
        <v>42535</v>
      </c>
      <c r="B288" s="71" t="s">
        <v>12958</v>
      </c>
    </row>
    <row r="289" spans="1:2" ht="10.050000000000001" customHeight="1" x14ac:dyDescent="0.3">
      <c r="A289" s="70">
        <v>42708</v>
      </c>
      <c r="B289" s="71" t="s">
        <v>12959</v>
      </c>
    </row>
    <row r="290" spans="1:2" ht="10.050000000000001" customHeight="1" x14ac:dyDescent="0.3">
      <c r="A290" s="70">
        <v>42656</v>
      </c>
      <c r="B290" s="71" t="s">
        <v>12960</v>
      </c>
    </row>
    <row r="291" spans="1:2" ht="10.050000000000001" customHeight="1" x14ac:dyDescent="0.3">
      <c r="A291" s="70">
        <v>53860</v>
      </c>
      <c r="B291" s="71" t="s">
        <v>12961</v>
      </c>
    </row>
    <row r="292" spans="1:2" ht="10.050000000000001" customHeight="1" x14ac:dyDescent="0.3">
      <c r="A292" s="70">
        <v>41782</v>
      </c>
      <c r="B292" s="71" t="s">
        <v>12962</v>
      </c>
    </row>
    <row r="293" spans="1:2" ht="10.050000000000001" customHeight="1" x14ac:dyDescent="0.3">
      <c r="A293" s="70">
        <v>41520</v>
      </c>
      <c r="B293" s="71" t="s">
        <v>12963</v>
      </c>
    </row>
    <row r="294" spans="1:2" ht="10.050000000000001" customHeight="1" x14ac:dyDescent="0.3">
      <c r="A294" s="70">
        <v>13683</v>
      </c>
      <c r="B294" s="71" t="s">
        <v>12964</v>
      </c>
    </row>
    <row r="295" spans="1:2" ht="10.050000000000001" customHeight="1" x14ac:dyDescent="0.3">
      <c r="A295" s="70">
        <v>41125</v>
      </c>
      <c r="B295" s="71" t="s">
        <v>12965</v>
      </c>
    </row>
    <row r="296" spans="1:2" ht="10.050000000000001" customHeight="1" x14ac:dyDescent="0.3">
      <c r="A296" s="70">
        <v>40020</v>
      </c>
      <c r="B296" s="71" t="s">
        <v>12966</v>
      </c>
    </row>
    <row r="297" spans="1:2" ht="10.050000000000001" customHeight="1" x14ac:dyDescent="0.3">
      <c r="A297" s="70">
        <v>24481</v>
      </c>
      <c r="B297" s="71" t="s">
        <v>12967</v>
      </c>
    </row>
    <row r="298" spans="1:2" ht="10.050000000000001" customHeight="1" x14ac:dyDescent="0.3">
      <c r="A298" s="70">
        <v>41242</v>
      </c>
      <c r="B298" s="71" t="s">
        <v>12968</v>
      </c>
    </row>
    <row r="299" spans="1:2" ht="10.050000000000001" customHeight="1" x14ac:dyDescent="0.3">
      <c r="A299" s="70">
        <v>41557</v>
      </c>
      <c r="B299" s="71" t="s">
        <v>12969</v>
      </c>
    </row>
    <row r="300" spans="1:2" ht="10.050000000000001" customHeight="1" x14ac:dyDescent="0.3">
      <c r="A300" s="70">
        <v>41777</v>
      </c>
      <c r="B300" s="71" t="s">
        <v>12970</v>
      </c>
    </row>
    <row r="301" spans="1:2" ht="10.050000000000001" customHeight="1" x14ac:dyDescent="0.3">
      <c r="A301" s="70">
        <v>11711</v>
      </c>
      <c r="B301" s="71" t="s">
        <v>12971</v>
      </c>
    </row>
    <row r="302" spans="1:2" ht="10.050000000000001" customHeight="1" x14ac:dyDescent="0.3">
      <c r="A302" s="70">
        <v>41486</v>
      </c>
      <c r="B302" s="71" t="s">
        <v>12972</v>
      </c>
    </row>
    <row r="303" spans="1:2" ht="10.050000000000001" customHeight="1" x14ac:dyDescent="0.3">
      <c r="A303" s="70">
        <v>41800</v>
      </c>
      <c r="B303" s="71" t="s">
        <v>12973</v>
      </c>
    </row>
    <row r="304" spans="1:2" ht="10.050000000000001" customHeight="1" x14ac:dyDescent="0.3">
      <c r="A304" s="70">
        <v>42562</v>
      </c>
      <c r="B304" s="71" t="s">
        <v>12974</v>
      </c>
    </row>
    <row r="305" spans="1:2" ht="10.050000000000001" customHeight="1" x14ac:dyDescent="0.3">
      <c r="A305" s="70">
        <v>41012</v>
      </c>
      <c r="B305" s="71" t="s">
        <v>12975</v>
      </c>
    </row>
    <row r="306" spans="1:2" ht="10.050000000000001" customHeight="1" x14ac:dyDescent="0.3">
      <c r="A306" s="70">
        <v>41340</v>
      </c>
      <c r="B306" s="71" t="s">
        <v>12976</v>
      </c>
    </row>
    <row r="307" spans="1:2" ht="10.050000000000001" customHeight="1" x14ac:dyDescent="0.3">
      <c r="A307" s="70">
        <v>41500</v>
      </c>
      <c r="B307" s="71" t="s">
        <v>12977</v>
      </c>
    </row>
    <row r="308" spans="1:2" ht="10.050000000000001" customHeight="1" x14ac:dyDescent="0.3">
      <c r="A308" s="70">
        <v>41425</v>
      </c>
      <c r="B308" s="71" t="s">
        <v>12978</v>
      </c>
    </row>
    <row r="309" spans="1:2" ht="10.050000000000001" customHeight="1" x14ac:dyDescent="0.3">
      <c r="A309" s="70">
        <v>41787</v>
      </c>
      <c r="B309" s="71" t="s">
        <v>12979</v>
      </c>
    </row>
    <row r="310" spans="1:2" ht="10.050000000000001" customHeight="1" x14ac:dyDescent="0.3">
      <c r="A310" s="70">
        <v>35466</v>
      </c>
      <c r="B310" s="71" t="s">
        <v>12980</v>
      </c>
    </row>
    <row r="311" spans="1:2" ht="10.050000000000001" customHeight="1" x14ac:dyDescent="0.3">
      <c r="A311" s="70">
        <v>42486</v>
      </c>
      <c r="B311" s="71" t="s">
        <v>12981</v>
      </c>
    </row>
    <row r="312" spans="1:2" ht="10.050000000000001" customHeight="1" x14ac:dyDescent="0.3">
      <c r="A312" s="70">
        <v>42634</v>
      </c>
      <c r="B312" s="71" t="s">
        <v>12982</v>
      </c>
    </row>
    <row r="313" spans="1:2" ht="10.050000000000001" customHeight="1" x14ac:dyDescent="0.3">
      <c r="A313" s="70">
        <v>97358</v>
      </c>
      <c r="B313" s="71" t="s">
        <v>12983</v>
      </c>
    </row>
    <row r="314" spans="1:2" ht="10.050000000000001" customHeight="1" x14ac:dyDescent="0.3">
      <c r="A314" s="70">
        <v>13662</v>
      </c>
      <c r="B314" s="71" t="s">
        <v>12984</v>
      </c>
    </row>
    <row r="315" spans="1:2" ht="10.050000000000001" customHeight="1" x14ac:dyDescent="0.3">
      <c r="A315" s="70">
        <v>41438</v>
      </c>
      <c r="B315" s="71" t="s">
        <v>12985</v>
      </c>
    </row>
    <row r="316" spans="1:2" ht="10.050000000000001" customHeight="1" x14ac:dyDescent="0.3">
      <c r="A316" s="70">
        <v>41385</v>
      </c>
      <c r="B316" s="71" t="s">
        <v>12986</v>
      </c>
    </row>
    <row r="317" spans="1:2" ht="10.050000000000001" customHeight="1" x14ac:dyDescent="0.3">
      <c r="A317" s="70">
        <v>99594</v>
      </c>
      <c r="B317" s="71" t="s">
        <v>12987</v>
      </c>
    </row>
    <row r="318" spans="1:2" ht="10.050000000000001" customHeight="1" x14ac:dyDescent="0.3">
      <c r="A318" s="70">
        <v>41561</v>
      </c>
      <c r="B318" s="71" t="s">
        <v>12988</v>
      </c>
    </row>
    <row r="319" spans="1:2" ht="10.050000000000001" customHeight="1" x14ac:dyDescent="0.3">
      <c r="A319" s="70">
        <v>42524</v>
      </c>
      <c r="B319" s="71" t="s">
        <v>12989</v>
      </c>
    </row>
    <row r="320" spans="1:2" ht="10.050000000000001" customHeight="1" x14ac:dyDescent="0.3">
      <c r="A320" s="70">
        <v>41502</v>
      </c>
      <c r="B320" s="71" t="s">
        <v>12990</v>
      </c>
    </row>
    <row r="321" spans="1:2" ht="10.050000000000001" customHeight="1" x14ac:dyDescent="0.3">
      <c r="A321" s="70">
        <v>72554</v>
      </c>
      <c r="B321" s="71" t="s">
        <v>12991</v>
      </c>
    </row>
    <row r="322" spans="1:2" ht="10.050000000000001" customHeight="1" x14ac:dyDescent="0.3">
      <c r="A322" s="70">
        <v>41191</v>
      </c>
      <c r="B322" s="71" t="s">
        <v>12992</v>
      </c>
    </row>
    <row r="323" spans="1:2" ht="10.050000000000001" customHeight="1" x14ac:dyDescent="0.3">
      <c r="A323" s="70">
        <v>47959</v>
      </c>
      <c r="B323" s="71" t="s">
        <v>12816</v>
      </c>
    </row>
    <row r="324" spans="1:2" ht="10.050000000000001" customHeight="1" x14ac:dyDescent="0.3">
      <c r="A324" s="70">
        <v>41226</v>
      </c>
      <c r="B324" s="71" t="s">
        <v>12993</v>
      </c>
    </row>
    <row r="325" spans="1:2" ht="10.050000000000001" customHeight="1" x14ac:dyDescent="0.3">
      <c r="A325" s="70">
        <v>41507</v>
      </c>
      <c r="B325" s="71" t="s">
        <v>12994</v>
      </c>
    </row>
    <row r="326" spans="1:2" ht="10.050000000000001" customHeight="1" x14ac:dyDescent="0.3">
      <c r="A326" s="70">
        <v>41582</v>
      </c>
      <c r="B326" s="71" t="s">
        <v>12995</v>
      </c>
    </row>
    <row r="327" spans="1:2" ht="10.050000000000001" customHeight="1" x14ac:dyDescent="0.3">
      <c r="A327" s="70">
        <v>41604</v>
      </c>
      <c r="B327" s="71" t="s">
        <v>12996</v>
      </c>
    </row>
    <row r="328" spans="1:2" ht="10.050000000000001" customHeight="1" x14ac:dyDescent="0.3">
      <c r="A328" s="70">
        <v>44201</v>
      </c>
      <c r="B328" s="71" t="s">
        <v>12997</v>
      </c>
    </row>
    <row r="329" spans="1:2" ht="10.050000000000001" customHeight="1" x14ac:dyDescent="0.3">
      <c r="A329" s="70">
        <v>41595</v>
      </c>
      <c r="B329" s="71" t="s">
        <v>12998</v>
      </c>
    </row>
    <row r="330" spans="1:2" ht="10.050000000000001" customHeight="1" x14ac:dyDescent="0.3">
      <c r="A330" s="70">
        <v>28420</v>
      </c>
      <c r="B330" s="71" t="s">
        <v>12999</v>
      </c>
    </row>
    <row r="331" spans="1:2" ht="10.050000000000001" customHeight="1" x14ac:dyDescent="0.3">
      <c r="A331" s="70">
        <v>50195</v>
      </c>
      <c r="B331" s="71" t="s">
        <v>13000</v>
      </c>
    </row>
    <row r="332" spans="1:2" ht="10.050000000000001" customHeight="1" x14ac:dyDescent="0.3">
      <c r="A332" s="70">
        <v>78782</v>
      </c>
      <c r="B332" s="71" t="s">
        <v>13001</v>
      </c>
    </row>
    <row r="333" spans="1:2" ht="10.050000000000001" customHeight="1" x14ac:dyDescent="0.3">
      <c r="A333" s="70">
        <v>42569</v>
      </c>
      <c r="B333" s="71" t="s">
        <v>13002</v>
      </c>
    </row>
    <row r="334" spans="1:2" ht="10.050000000000001" customHeight="1" x14ac:dyDescent="0.3">
      <c r="A334" s="70">
        <v>40581</v>
      </c>
      <c r="B334" s="71" t="s">
        <v>13003</v>
      </c>
    </row>
    <row r="335" spans="1:2" ht="10.050000000000001" customHeight="1" x14ac:dyDescent="0.3">
      <c r="A335" s="70">
        <v>42980</v>
      </c>
      <c r="B335" s="71" t="s">
        <v>13004</v>
      </c>
    </row>
    <row r="336" spans="1:2" ht="10.050000000000001" customHeight="1" x14ac:dyDescent="0.3">
      <c r="A336" s="70">
        <v>42657</v>
      </c>
      <c r="B336" s="71" t="s">
        <v>13005</v>
      </c>
    </row>
    <row r="337" spans="1:2" ht="10.050000000000001" customHeight="1" x14ac:dyDescent="0.3">
      <c r="A337" s="70">
        <v>31657</v>
      </c>
      <c r="B337" s="71" t="s">
        <v>13006</v>
      </c>
    </row>
    <row r="338" spans="1:2" ht="10.050000000000001" customHeight="1" x14ac:dyDescent="0.3">
      <c r="A338" s="70">
        <v>75375</v>
      </c>
      <c r="B338" s="71" t="s">
        <v>13007</v>
      </c>
    </row>
    <row r="339" spans="1:2" ht="10.050000000000001" customHeight="1" x14ac:dyDescent="0.3">
      <c r="A339" s="70">
        <v>28601</v>
      </c>
      <c r="B339" s="71" t="s">
        <v>13008</v>
      </c>
    </row>
    <row r="340" spans="1:2" ht="10.050000000000001" customHeight="1" x14ac:dyDescent="0.3">
      <c r="A340" s="70">
        <v>41637</v>
      </c>
      <c r="B340" s="71" t="s">
        <v>13009</v>
      </c>
    </row>
    <row r="341" spans="1:2" ht="10.050000000000001" customHeight="1" x14ac:dyDescent="0.3">
      <c r="A341" s="70">
        <v>43928</v>
      </c>
      <c r="B341" s="71" t="s">
        <v>13010</v>
      </c>
    </row>
    <row r="342" spans="1:2" ht="10.050000000000001" customHeight="1" x14ac:dyDescent="0.3">
      <c r="A342" s="70">
        <v>45917</v>
      </c>
      <c r="B342" s="71" t="s">
        <v>13011</v>
      </c>
    </row>
    <row r="343" spans="1:2" ht="10.050000000000001" customHeight="1" x14ac:dyDescent="0.3">
      <c r="A343" s="70">
        <v>77338</v>
      </c>
      <c r="B343" s="71" t="s">
        <v>13012</v>
      </c>
    </row>
    <row r="344" spans="1:2" ht="10.050000000000001" customHeight="1" x14ac:dyDescent="0.3">
      <c r="A344" s="70">
        <v>20671</v>
      </c>
      <c r="B344" s="71" t="s">
        <v>13013</v>
      </c>
    </row>
    <row r="345" spans="1:2" ht="10.050000000000001" customHeight="1" x14ac:dyDescent="0.3">
      <c r="A345" s="70">
        <v>41421</v>
      </c>
      <c r="B345" s="71" t="s">
        <v>13014</v>
      </c>
    </row>
    <row r="346" spans="1:2" ht="10.050000000000001" customHeight="1" x14ac:dyDescent="0.3">
      <c r="A346" s="70">
        <v>52274</v>
      </c>
      <c r="B346" s="71" t="s">
        <v>13015</v>
      </c>
    </row>
    <row r="347" spans="1:2" ht="10.050000000000001" customHeight="1" x14ac:dyDescent="0.3">
      <c r="A347" s="70">
        <v>78066</v>
      </c>
      <c r="B347" s="71" t="s">
        <v>13016</v>
      </c>
    </row>
    <row r="348" spans="1:2" ht="10.050000000000001" customHeight="1" x14ac:dyDescent="0.3">
      <c r="A348" s="70">
        <v>34893</v>
      </c>
      <c r="B348" s="71" t="s">
        <v>13017</v>
      </c>
    </row>
    <row r="349" spans="1:2" ht="10.050000000000001" customHeight="1" x14ac:dyDescent="0.3">
      <c r="A349" s="70">
        <v>41886</v>
      </c>
      <c r="B349" s="71" t="s">
        <v>13018</v>
      </c>
    </row>
    <row r="350" spans="1:2" ht="10.050000000000001" customHeight="1" x14ac:dyDescent="0.3">
      <c r="A350" s="70">
        <v>59750</v>
      </c>
      <c r="B350" s="71" t="s">
        <v>13019</v>
      </c>
    </row>
    <row r="351" spans="1:2" ht="10.050000000000001" customHeight="1" x14ac:dyDescent="0.3">
      <c r="A351" s="70">
        <v>40967</v>
      </c>
      <c r="B351" s="71" t="s">
        <v>13020</v>
      </c>
    </row>
    <row r="352" spans="1:2" ht="10.050000000000001" customHeight="1" x14ac:dyDescent="0.3">
      <c r="A352" s="70">
        <v>41978</v>
      </c>
      <c r="B352" s="71" t="s">
        <v>13021</v>
      </c>
    </row>
    <row r="353" spans="1:2" ht="10.050000000000001" customHeight="1" x14ac:dyDescent="0.3">
      <c r="A353" s="70">
        <v>32580</v>
      </c>
      <c r="B353" s="71" t="s">
        <v>13022</v>
      </c>
    </row>
    <row r="354" spans="1:2" ht="10.050000000000001" customHeight="1" x14ac:dyDescent="0.3">
      <c r="A354" s="70">
        <v>73191</v>
      </c>
      <c r="B354" s="71" t="s">
        <v>13023</v>
      </c>
    </row>
    <row r="355" spans="1:2" ht="10.050000000000001" customHeight="1" x14ac:dyDescent="0.3">
      <c r="A355" s="70">
        <v>40508</v>
      </c>
      <c r="B355" s="71" t="s">
        <v>13024</v>
      </c>
    </row>
    <row r="356" spans="1:2" ht="10.050000000000001" customHeight="1" x14ac:dyDescent="0.3">
      <c r="A356" s="70">
        <v>40972</v>
      </c>
      <c r="B356" s="71" t="s">
        <v>13025</v>
      </c>
    </row>
    <row r="357" spans="1:2" ht="10.050000000000001" customHeight="1" x14ac:dyDescent="0.3">
      <c r="A357" s="70">
        <v>41444</v>
      </c>
      <c r="B357" s="71" t="s">
        <v>13026</v>
      </c>
    </row>
    <row r="358" spans="1:2" ht="10.050000000000001" customHeight="1" x14ac:dyDescent="0.3">
      <c r="A358" s="70">
        <v>41580</v>
      </c>
      <c r="B358" s="71" t="s">
        <v>13027</v>
      </c>
    </row>
    <row r="359" spans="1:2" ht="10.050000000000001" customHeight="1" x14ac:dyDescent="0.3">
      <c r="A359" s="70">
        <v>43487</v>
      </c>
      <c r="B359" s="71" t="s">
        <v>13028</v>
      </c>
    </row>
    <row r="360" spans="1:2" ht="10.050000000000001" customHeight="1" x14ac:dyDescent="0.3">
      <c r="A360" s="70">
        <v>40947</v>
      </c>
      <c r="B360" s="71" t="s">
        <v>13029</v>
      </c>
    </row>
    <row r="361" spans="1:2" ht="10.050000000000001" customHeight="1" x14ac:dyDescent="0.3">
      <c r="A361" s="70">
        <v>41286</v>
      </c>
      <c r="B361" s="71" t="s">
        <v>13030</v>
      </c>
    </row>
    <row r="362" spans="1:2" ht="10.050000000000001" customHeight="1" x14ac:dyDescent="0.3">
      <c r="A362" s="70">
        <v>41899</v>
      </c>
      <c r="B362" s="71" t="s">
        <v>13031</v>
      </c>
    </row>
    <row r="363" spans="1:2" ht="10.050000000000001" customHeight="1" x14ac:dyDescent="0.3">
      <c r="A363" s="70">
        <v>42330</v>
      </c>
      <c r="B363" s="71" t="s">
        <v>13032</v>
      </c>
    </row>
    <row r="364" spans="1:2" ht="10.050000000000001" customHeight="1" x14ac:dyDescent="0.3">
      <c r="A364" s="70">
        <v>41416</v>
      </c>
      <c r="B364" s="71" t="s">
        <v>13033</v>
      </c>
    </row>
    <row r="365" spans="1:2" ht="10.050000000000001" customHeight="1" x14ac:dyDescent="0.3">
      <c r="A365" s="70">
        <v>41794</v>
      </c>
      <c r="B365" s="71" t="s">
        <v>13034</v>
      </c>
    </row>
    <row r="366" spans="1:2" ht="10.050000000000001" customHeight="1" x14ac:dyDescent="0.3">
      <c r="A366" s="70">
        <v>41184</v>
      </c>
      <c r="B366" s="71" t="s">
        <v>13035</v>
      </c>
    </row>
    <row r="367" spans="1:2" ht="10.050000000000001" customHeight="1" x14ac:dyDescent="0.3">
      <c r="A367" s="70">
        <v>23337</v>
      </c>
      <c r="B367" s="71" t="s">
        <v>13036</v>
      </c>
    </row>
    <row r="368" spans="1:2" ht="10.050000000000001" customHeight="1" x14ac:dyDescent="0.3">
      <c r="A368" s="70">
        <v>41878</v>
      </c>
      <c r="B368" s="71" t="s">
        <v>13037</v>
      </c>
    </row>
    <row r="369" spans="1:2" ht="10.050000000000001" customHeight="1" x14ac:dyDescent="0.3">
      <c r="A369" s="70">
        <v>38650</v>
      </c>
      <c r="B369" s="71" t="s">
        <v>13038</v>
      </c>
    </row>
    <row r="370" spans="1:2" ht="10.050000000000001" customHeight="1" x14ac:dyDescent="0.3">
      <c r="A370" s="70">
        <v>41583</v>
      </c>
      <c r="B370" s="71" t="s">
        <v>13039</v>
      </c>
    </row>
    <row r="371" spans="1:2" ht="10.050000000000001" customHeight="1" x14ac:dyDescent="0.3">
      <c r="A371" s="70">
        <v>38559</v>
      </c>
      <c r="B371" s="71" t="s">
        <v>13040</v>
      </c>
    </row>
    <row r="372" spans="1:2" ht="10.050000000000001" customHeight="1" x14ac:dyDescent="0.3">
      <c r="A372" s="70">
        <v>41736</v>
      </c>
      <c r="B372" s="71" t="s">
        <v>13041</v>
      </c>
    </row>
    <row r="373" spans="1:2" ht="10.050000000000001" customHeight="1" x14ac:dyDescent="0.3">
      <c r="A373" s="70">
        <v>70002</v>
      </c>
      <c r="B373" s="71" t="s">
        <v>13042</v>
      </c>
    </row>
    <row r="374" spans="1:2" ht="10.050000000000001" customHeight="1" x14ac:dyDescent="0.3">
      <c r="A374" s="70">
        <v>73932</v>
      </c>
      <c r="B374" s="71" t="s">
        <v>13043</v>
      </c>
    </row>
    <row r="375" spans="1:2" ht="10.050000000000001" customHeight="1" x14ac:dyDescent="0.3">
      <c r="A375" s="70">
        <v>40874</v>
      </c>
      <c r="B375" s="71" t="s">
        <v>13044</v>
      </c>
    </row>
    <row r="376" spans="1:2" ht="10.050000000000001" customHeight="1" x14ac:dyDescent="0.3">
      <c r="A376" s="70">
        <v>41090</v>
      </c>
      <c r="B376" s="71" t="s">
        <v>13045</v>
      </c>
    </row>
    <row r="377" spans="1:2" ht="10.050000000000001" customHeight="1" x14ac:dyDescent="0.3">
      <c r="A377" s="70">
        <v>42567</v>
      </c>
      <c r="B377" s="71" t="s">
        <v>13046</v>
      </c>
    </row>
    <row r="378" spans="1:2" ht="10.050000000000001" customHeight="1" x14ac:dyDescent="0.3">
      <c r="A378" s="70">
        <v>41473</v>
      </c>
      <c r="B378" s="71" t="s">
        <v>13047</v>
      </c>
    </row>
    <row r="379" spans="1:2" ht="10.050000000000001" customHeight="1" x14ac:dyDescent="0.3">
      <c r="A379" s="70">
        <v>41841</v>
      </c>
      <c r="B379" s="71" t="s">
        <v>13048</v>
      </c>
    </row>
    <row r="380" spans="1:2" ht="10.050000000000001" customHeight="1" x14ac:dyDescent="0.3">
      <c r="A380" s="70">
        <v>47322</v>
      </c>
      <c r="B380" s="71" t="s">
        <v>13049</v>
      </c>
    </row>
    <row r="381" spans="1:2" ht="10.050000000000001" customHeight="1" x14ac:dyDescent="0.3">
      <c r="A381" s="70">
        <v>49844</v>
      </c>
      <c r="B381" s="71" t="s">
        <v>13050</v>
      </c>
    </row>
    <row r="382" spans="1:2" ht="10.050000000000001" customHeight="1" x14ac:dyDescent="0.3">
      <c r="A382" s="70">
        <v>79536</v>
      </c>
      <c r="B382" s="71" t="s">
        <v>13051</v>
      </c>
    </row>
    <row r="383" spans="1:2" ht="10.050000000000001" customHeight="1" x14ac:dyDescent="0.3">
      <c r="A383" s="70">
        <v>31267</v>
      </c>
      <c r="B383" s="71" t="s">
        <v>13052</v>
      </c>
    </row>
    <row r="384" spans="1:2" ht="10.050000000000001" customHeight="1" x14ac:dyDescent="0.3">
      <c r="A384" s="70">
        <v>37663</v>
      </c>
      <c r="B384" s="71" t="s">
        <v>13053</v>
      </c>
    </row>
    <row r="385" spans="1:2" ht="10.050000000000001" customHeight="1" x14ac:dyDescent="0.3">
      <c r="A385" s="70">
        <v>40788</v>
      </c>
      <c r="B385" s="71" t="s">
        <v>13054</v>
      </c>
    </row>
    <row r="386" spans="1:2" ht="10.050000000000001" customHeight="1" x14ac:dyDescent="0.3">
      <c r="A386" s="70">
        <v>41246</v>
      </c>
      <c r="B386" s="71" t="s">
        <v>13055</v>
      </c>
    </row>
    <row r="387" spans="1:2" ht="10.050000000000001" customHeight="1" x14ac:dyDescent="0.3">
      <c r="A387" s="70">
        <v>41842</v>
      </c>
      <c r="B387" s="71" t="s">
        <v>13056</v>
      </c>
    </row>
    <row r="388" spans="1:2" ht="10.050000000000001" customHeight="1" x14ac:dyDescent="0.3">
      <c r="A388" s="70">
        <v>13682</v>
      </c>
      <c r="B388" s="71" t="s">
        <v>13057</v>
      </c>
    </row>
    <row r="389" spans="1:2" ht="10.050000000000001" customHeight="1" x14ac:dyDescent="0.3">
      <c r="A389" s="70">
        <v>40945</v>
      </c>
      <c r="B389" s="71" t="s">
        <v>13058</v>
      </c>
    </row>
    <row r="390" spans="1:2" ht="10.050000000000001" customHeight="1" x14ac:dyDescent="0.3">
      <c r="A390" s="70">
        <v>41039</v>
      </c>
      <c r="B390" s="71" t="s">
        <v>13059</v>
      </c>
    </row>
    <row r="391" spans="1:2" ht="10.050000000000001" customHeight="1" x14ac:dyDescent="0.3">
      <c r="A391" s="70">
        <v>41669</v>
      </c>
      <c r="B391" s="71" t="s">
        <v>13060</v>
      </c>
    </row>
    <row r="392" spans="1:2" ht="10.050000000000001" customHeight="1" x14ac:dyDescent="0.3">
      <c r="A392" s="70">
        <v>41293</v>
      </c>
      <c r="B392" s="71" t="s">
        <v>13061</v>
      </c>
    </row>
    <row r="393" spans="1:2" ht="10.050000000000001" customHeight="1" x14ac:dyDescent="0.3">
      <c r="A393" s="70">
        <v>77456</v>
      </c>
      <c r="B393" s="71" t="s">
        <v>13062</v>
      </c>
    </row>
    <row r="394" spans="1:2" ht="10.050000000000001" customHeight="1" x14ac:dyDescent="0.3">
      <c r="A394" s="70">
        <v>25351</v>
      </c>
      <c r="B394" s="71" t="s">
        <v>13063</v>
      </c>
    </row>
    <row r="395" spans="1:2" ht="10.050000000000001" customHeight="1" x14ac:dyDescent="0.3">
      <c r="A395" s="70">
        <v>40672</v>
      </c>
      <c r="B395" s="71" t="s">
        <v>13064</v>
      </c>
    </row>
    <row r="396" spans="1:2" ht="10.050000000000001" customHeight="1" x14ac:dyDescent="0.3">
      <c r="A396" s="70">
        <v>41239</v>
      </c>
      <c r="B396" s="71" t="s">
        <v>13065</v>
      </c>
    </row>
    <row r="397" spans="1:2" ht="10.050000000000001" customHeight="1" x14ac:dyDescent="0.3">
      <c r="A397" s="70">
        <v>29785</v>
      </c>
      <c r="B397" s="71" t="s">
        <v>13066</v>
      </c>
    </row>
    <row r="398" spans="1:2" ht="10.050000000000001" customHeight="1" x14ac:dyDescent="0.3">
      <c r="A398" s="70">
        <v>31237</v>
      </c>
      <c r="B398" s="71" t="s">
        <v>13067</v>
      </c>
    </row>
    <row r="399" spans="1:2" ht="10.050000000000001" customHeight="1" x14ac:dyDescent="0.3">
      <c r="A399" s="70">
        <v>41785</v>
      </c>
      <c r="B399" s="71" t="s">
        <v>13068</v>
      </c>
    </row>
    <row r="400" spans="1:2" ht="10.050000000000001" customHeight="1" x14ac:dyDescent="0.3">
      <c r="A400" s="70">
        <v>41846</v>
      </c>
      <c r="B400" s="71" t="s">
        <v>13069</v>
      </c>
    </row>
    <row r="401" spans="1:2" ht="10.050000000000001" customHeight="1" x14ac:dyDescent="0.3">
      <c r="A401" s="70">
        <v>83968</v>
      </c>
      <c r="B401" s="71" t="s">
        <v>13070</v>
      </c>
    </row>
    <row r="402" spans="1:2" ht="10.050000000000001" customHeight="1" x14ac:dyDescent="0.3">
      <c r="A402" s="70">
        <v>41138</v>
      </c>
      <c r="B402" s="71" t="s">
        <v>13071</v>
      </c>
    </row>
    <row r="403" spans="1:2" ht="10.050000000000001" customHeight="1" x14ac:dyDescent="0.3">
      <c r="A403" s="70">
        <v>42632</v>
      </c>
      <c r="B403" s="71" t="s">
        <v>13072</v>
      </c>
    </row>
    <row r="404" spans="1:2" ht="10.050000000000001" customHeight="1" x14ac:dyDescent="0.3">
      <c r="A404" s="70">
        <v>31075</v>
      </c>
      <c r="B404" s="71" t="s">
        <v>13073</v>
      </c>
    </row>
    <row r="405" spans="1:2" ht="10.050000000000001" customHeight="1" x14ac:dyDescent="0.3">
      <c r="A405" s="70">
        <v>76819</v>
      </c>
      <c r="B405" s="71" t="s">
        <v>13074</v>
      </c>
    </row>
    <row r="406" spans="1:2" ht="10.050000000000001" customHeight="1" x14ac:dyDescent="0.3">
      <c r="A406" s="70">
        <v>95395</v>
      </c>
      <c r="B406" s="71" t="s">
        <v>13075</v>
      </c>
    </row>
    <row r="407" spans="1:2" ht="10.050000000000001" customHeight="1" x14ac:dyDescent="0.3">
      <c r="A407" s="70">
        <v>41532</v>
      </c>
      <c r="B407" s="71" t="s">
        <v>13076</v>
      </c>
    </row>
    <row r="408" spans="1:2" ht="10.050000000000001" customHeight="1" x14ac:dyDescent="0.3">
      <c r="A408" s="70">
        <v>41538</v>
      </c>
      <c r="B408" s="71" t="s">
        <v>13077</v>
      </c>
    </row>
    <row r="409" spans="1:2" ht="10.050000000000001" customHeight="1" x14ac:dyDescent="0.3">
      <c r="A409" s="70">
        <v>36479</v>
      </c>
      <c r="B409" s="71" t="s">
        <v>13078</v>
      </c>
    </row>
    <row r="410" spans="1:2" ht="10.050000000000001" customHeight="1" x14ac:dyDescent="0.3">
      <c r="A410" s="70">
        <v>37949</v>
      </c>
      <c r="B410" s="71" t="s">
        <v>13079</v>
      </c>
    </row>
    <row r="411" spans="1:2" ht="10.050000000000001" customHeight="1" x14ac:dyDescent="0.3">
      <c r="A411" s="70">
        <v>40648</v>
      </c>
      <c r="B411" s="71" t="s">
        <v>13080</v>
      </c>
    </row>
    <row r="412" spans="1:2" ht="10.050000000000001" customHeight="1" x14ac:dyDescent="0.3">
      <c r="A412" s="70">
        <v>40887</v>
      </c>
      <c r="B412" s="71" t="s">
        <v>13081</v>
      </c>
    </row>
    <row r="413" spans="1:2" ht="10.050000000000001" customHeight="1" x14ac:dyDescent="0.3">
      <c r="A413" s="70">
        <v>47920</v>
      </c>
      <c r="B413" s="71" t="s">
        <v>13082</v>
      </c>
    </row>
    <row r="414" spans="1:2" ht="10.050000000000001" customHeight="1" x14ac:dyDescent="0.3">
      <c r="A414" s="70">
        <v>29056</v>
      </c>
      <c r="B414" s="71" t="s">
        <v>13083</v>
      </c>
    </row>
    <row r="415" spans="1:2" ht="10.050000000000001" customHeight="1" x14ac:dyDescent="0.3">
      <c r="A415" s="70">
        <v>33853</v>
      </c>
      <c r="B415" s="71" t="s">
        <v>13084</v>
      </c>
    </row>
    <row r="416" spans="1:2" ht="10.050000000000001" customHeight="1" x14ac:dyDescent="0.3">
      <c r="A416" s="70">
        <v>40946</v>
      </c>
      <c r="B416" s="71" t="s">
        <v>13085</v>
      </c>
    </row>
    <row r="417" spans="1:2" ht="10.050000000000001" customHeight="1" x14ac:dyDescent="0.3">
      <c r="A417" s="70">
        <v>41167</v>
      </c>
      <c r="B417" s="71" t="s">
        <v>13086</v>
      </c>
    </row>
    <row r="418" spans="1:2" ht="10.050000000000001" customHeight="1" x14ac:dyDescent="0.3">
      <c r="A418" s="70">
        <v>41651</v>
      </c>
      <c r="B418" s="71" t="s">
        <v>13087</v>
      </c>
    </row>
    <row r="419" spans="1:2" ht="10.050000000000001" customHeight="1" x14ac:dyDescent="0.3">
      <c r="A419" s="70">
        <v>43967</v>
      </c>
      <c r="B419" s="71" t="s">
        <v>13088</v>
      </c>
    </row>
    <row r="420" spans="1:2" ht="10.050000000000001" customHeight="1" x14ac:dyDescent="0.3">
      <c r="A420" s="70">
        <v>37299</v>
      </c>
      <c r="B420" s="71" t="s">
        <v>13089</v>
      </c>
    </row>
    <row r="421" spans="1:2" ht="10.050000000000001" customHeight="1" x14ac:dyDescent="0.3">
      <c r="A421" s="70">
        <v>40419</v>
      </c>
      <c r="B421" s="71" t="s">
        <v>13090</v>
      </c>
    </row>
    <row r="422" spans="1:2" ht="10.050000000000001" customHeight="1" x14ac:dyDescent="0.3">
      <c r="A422" s="70">
        <v>42527</v>
      </c>
      <c r="B422" s="71" t="s">
        <v>13091</v>
      </c>
    </row>
    <row r="423" spans="1:2" ht="10.050000000000001" customHeight="1" x14ac:dyDescent="0.3">
      <c r="A423" s="70">
        <v>40789</v>
      </c>
      <c r="B423" s="71" t="s">
        <v>13092</v>
      </c>
    </row>
    <row r="424" spans="1:2" ht="10.050000000000001" customHeight="1" x14ac:dyDescent="0.3">
      <c r="A424" s="70">
        <v>40959</v>
      </c>
      <c r="B424" s="71" t="s">
        <v>13093</v>
      </c>
    </row>
    <row r="425" spans="1:2" ht="10.050000000000001" customHeight="1" x14ac:dyDescent="0.3">
      <c r="A425" s="70">
        <v>41571</v>
      </c>
      <c r="B425" s="71" t="s">
        <v>13094</v>
      </c>
    </row>
    <row r="426" spans="1:2" ht="10.050000000000001" customHeight="1" x14ac:dyDescent="0.3">
      <c r="A426" s="70">
        <v>43227</v>
      </c>
      <c r="B426" s="71" t="s">
        <v>13095</v>
      </c>
    </row>
    <row r="427" spans="1:2" ht="10.050000000000001" customHeight="1" x14ac:dyDescent="0.3">
      <c r="A427" s="70">
        <v>46152</v>
      </c>
      <c r="B427" s="71" t="s">
        <v>13096</v>
      </c>
    </row>
    <row r="428" spans="1:2" ht="10.050000000000001" customHeight="1" x14ac:dyDescent="0.3">
      <c r="A428" s="70">
        <v>80433</v>
      </c>
      <c r="B428" s="71" t="s">
        <v>13097</v>
      </c>
    </row>
    <row r="429" spans="1:2" ht="10.050000000000001" customHeight="1" x14ac:dyDescent="0.3">
      <c r="A429" s="70">
        <v>41884</v>
      </c>
      <c r="B429" s="71" t="s">
        <v>13098</v>
      </c>
    </row>
    <row r="430" spans="1:2" ht="10.050000000000001" customHeight="1" x14ac:dyDescent="0.3">
      <c r="A430" s="70">
        <v>48933</v>
      </c>
      <c r="B430" s="71" t="s">
        <v>13099</v>
      </c>
    </row>
    <row r="431" spans="1:2" ht="10.050000000000001" customHeight="1" x14ac:dyDescent="0.3">
      <c r="A431" s="70">
        <v>40903</v>
      </c>
      <c r="B431" s="71" t="s">
        <v>13100</v>
      </c>
    </row>
    <row r="432" spans="1:2" ht="10.050000000000001" customHeight="1" x14ac:dyDescent="0.3">
      <c r="A432" s="70">
        <v>42521</v>
      </c>
      <c r="B432" s="71" t="s">
        <v>13101</v>
      </c>
    </row>
    <row r="433" spans="1:2" ht="10.050000000000001" customHeight="1" x14ac:dyDescent="0.3">
      <c r="A433" s="70">
        <v>95148</v>
      </c>
      <c r="B433" s="71" t="s">
        <v>13102</v>
      </c>
    </row>
    <row r="434" spans="1:2" ht="10.050000000000001" customHeight="1" x14ac:dyDescent="0.3">
      <c r="A434" s="70">
        <v>42744</v>
      </c>
      <c r="B434" s="71" t="s">
        <v>13103</v>
      </c>
    </row>
    <row r="435" spans="1:2" ht="10.050000000000001" customHeight="1" x14ac:dyDescent="0.3">
      <c r="A435" s="70">
        <v>84423</v>
      </c>
      <c r="B435" s="71" t="s">
        <v>13104</v>
      </c>
    </row>
    <row r="436" spans="1:2" ht="10.050000000000001" customHeight="1" x14ac:dyDescent="0.3">
      <c r="A436" s="70">
        <v>41013</v>
      </c>
      <c r="B436" s="71" t="s">
        <v>13105</v>
      </c>
    </row>
    <row r="437" spans="1:2" ht="10.050000000000001" customHeight="1" x14ac:dyDescent="0.3">
      <c r="A437" s="70">
        <v>41779</v>
      </c>
      <c r="B437" s="71" t="s">
        <v>13106</v>
      </c>
    </row>
    <row r="438" spans="1:2" ht="10.050000000000001" customHeight="1" x14ac:dyDescent="0.3">
      <c r="A438" s="70">
        <v>41898</v>
      </c>
      <c r="B438" s="71" t="s">
        <v>13107</v>
      </c>
    </row>
    <row r="439" spans="1:2" ht="10.050000000000001" customHeight="1" x14ac:dyDescent="0.3">
      <c r="A439" s="70">
        <v>83149</v>
      </c>
      <c r="B439" s="71" t="s">
        <v>13108</v>
      </c>
    </row>
    <row r="440" spans="1:2" ht="10.050000000000001" customHeight="1" x14ac:dyDescent="0.3">
      <c r="A440" s="70">
        <v>24065</v>
      </c>
      <c r="B440" s="71" t="s">
        <v>13109</v>
      </c>
    </row>
    <row r="441" spans="1:2" ht="10.050000000000001" customHeight="1" x14ac:dyDescent="0.3">
      <c r="A441" s="70">
        <v>42540</v>
      </c>
      <c r="B441" s="71" t="s">
        <v>13110</v>
      </c>
    </row>
    <row r="442" spans="1:2" ht="10.050000000000001" customHeight="1" x14ac:dyDescent="0.3">
      <c r="A442" s="70">
        <v>41233</v>
      </c>
      <c r="B442" s="71" t="s">
        <v>13111</v>
      </c>
    </row>
    <row r="443" spans="1:2" ht="10.050000000000001" customHeight="1" x14ac:dyDescent="0.3">
      <c r="A443" s="70">
        <v>42607</v>
      </c>
      <c r="B443" s="71" t="s">
        <v>13112</v>
      </c>
    </row>
    <row r="444" spans="1:2" ht="10.050000000000001" customHeight="1" x14ac:dyDescent="0.3">
      <c r="A444" s="70">
        <v>41662</v>
      </c>
      <c r="B444" s="71" t="s">
        <v>13113</v>
      </c>
    </row>
    <row r="445" spans="1:2" ht="10.050000000000001" customHeight="1" x14ac:dyDescent="0.3">
      <c r="A445" s="70">
        <v>41860</v>
      </c>
      <c r="B445" s="71" t="s">
        <v>13114</v>
      </c>
    </row>
    <row r="446" spans="1:2" ht="10.050000000000001" customHeight="1" x14ac:dyDescent="0.3">
      <c r="A446" s="70">
        <v>53444</v>
      </c>
      <c r="B446" s="71" t="s">
        <v>13115</v>
      </c>
    </row>
    <row r="447" spans="1:2" ht="10.050000000000001" customHeight="1" x14ac:dyDescent="0.3">
      <c r="A447" s="70">
        <v>72853</v>
      </c>
      <c r="B447" s="71" t="s">
        <v>13116</v>
      </c>
    </row>
    <row r="448" spans="1:2" ht="10.050000000000001" customHeight="1" x14ac:dyDescent="0.3">
      <c r="A448" s="70">
        <v>30847</v>
      </c>
      <c r="B448" s="71" t="s">
        <v>13117</v>
      </c>
    </row>
    <row r="449" spans="1:2" ht="10.050000000000001" customHeight="1" x14ac:dyDescent="0.3">
      <c r="A449" s="70">
        <v>31077</v>
      </c>
      <c r="B449" s="71" t="s">
        <v>13118</v>
      </c>
    </row>
    <row r="450" spans="1:2" ht="10.050000000000001" customHeight="1" x14ac:dyDescent="0.3">
      <c r="A450" s="70">
        <v>41797</v>
      </c>
      <c r="B450" s="71" t="s">
        <v>13119</v>
      </c>
    </row>
    <row r="451" spans="1:2" ht="10.050000000000001" customHeight="1" x14ac:dyDescent="0.3">
      <c r="A451" s="70">
        <v>60829</v>
      </c>
      <c r="B451" s="71" t="s">
        <v>13120</v>
      </c>
    </row>
    <row r="452" spans="1:2" ht="10.050000000000001" customHeight="1" x14ac:dyDescent="0.3">
      <c r="A452" s="70">
        <v>61284</v>
      </c>
      <c r="B452" s="71" t="s">
        <v>13121</v>
      </c>
    </row>
    <row r="453" spans="1:2" ht="10.050000000000001" customHeight="1" x14ac:dyDescent="0.3">
      <c r="A453" s="70">
        <v>63091</v>
      </c>
      <c r="B453" s="71" t="s">
        <v>13122</v>
      </c>
    </row>
    <row r="454" spans="1:2" ht="10.050000000000001" customHeight="1" x14ac:dyDescent="0.3">
      <c r="A454" s="70">
        <v>40848</v>
      </c>
      <c r="B454" s="71" t="s">
        <v>13123</v>
      </c>
    </row>
    <row r="455" spans="1:2" ht="10.050000000000001" customHeight="1" x14ac:dyDescent="0.3">
      <c r="A455" s="70">
        <v>40982</v>
      </c>
      <c r="B455" s="71" t="s">
        <v>13124</v>
      </c>
    </row>
    <row r="456" spans="1:2" ht="10.050000000000001" customHeight="1" x14ac:dyDescent="0.3">
      <c r="A456" s="70">
        <v>43005</v>
      </c>
      <c r="B456" s="71" t="s">
        <v>13125</v>
      </c>
    </row>
    <row r="457" spans="1:2" ht="10.050000000000001" customHeight="1" x14ac:dyDescent="0.3">
      <c r="A457" s="70">
        <v>83864</v>
      </c>
      <c r="B457" s="71" t="s">
        <v>13126</v>
      </c>
    </row>
    <row r="458" spans="1:2" ht="10.050000000000001" customHeight="1" x14ac:dyDescent="0.3">
      <c r="A458" s="70">
        <v>30330</v>
      </c>
      <c r="B458" s="71" t="s">
        <v>13127</v>
      </c>
    </row>
    <row r="459" spans="1:2" ht="10.050000000000001" customHeight="1" x14ac:dyDescent="0.3">
      <c r="A459" s="70">
        <v>40969</v>
      </c>
      <c r="B459" s="71" t="s">
        <v>13128</v>
      </c>
    </row>
    <row r="460" spans="1:2" ht="10.050000000000001" customHeight="1" x14ac:dyDescent="0.3">
      <c r="A460" s="70">
        <v>41624</v>
      </c>
      <c r="B460" s="71" t="s">
        <v>13129</v>
      </c>
    </row>
    <row r="461" spans="1:2" ht="10.050000000000001" customHeight="1" x14ac:dyDescent="0.3">
      <c r="A461" s="70">
        <v>41812</v>
      </c>
      <c r="B461" s="71" t="s">
        <v>13130</v>
      </c>
    </row>
    <row r="462" spans="1:2" ht="10.050000000000001" customHeight="1" x14ac:dyDescent="0.3">
      <c r="A462" s="70">
        <v>42596</v>
      </c>
      <c r="B462" s="71" t="s">
        <v>13131</v>
      </c>
    </row>
    <row r="463" spans="1:2" ht="10.050000000000001" customHeight="1" x14ac:dyDescent="0.3">
      <c r="A463" s="70">
        <v>43980</v>
      </c>
      <c r="B463" s="71" t="s">
        <v>13132</v>
      </c>
    </row>
    <row r="464" spans="1:2" ht="10.050000000000001" customHeight="1" x14ac:dyDescent="0.3">
      <c r="A464" s="70">
        <v>47945</v>
      </c>
      <c r="B464" s="71" t="s">
        <v>13133</v>
      </c>
    </row>
    <row r="465" spans="1:2" ht="10.050000000000001" customHeight="1" x14ac:dyDescent="0.3">
      <c r="A465" s="70">
        <v>69539</v>
      </c>
      <c r="B465" s="71" t="s">
        <v>13134</v>
      </c>
    </row>
    <row r="466" spans="1:2" ht="10.050000000000001" customHeight="1" x14ac:dyDescent="0.3">
      <c r="A466" s="70">
        <v>76715</v>
      </c>
      <c r="B466" s="71" t="s">
        <v>13135</v>
      </c>
    </row>
    <row r="467" spans="1:2" ht="10.050000000000001" customHeight="1" x14ac:dyDescent="0.3">
      <c r="A467" s="70">
        <v>36349</v>
      </c>
      <c r="B467" s="71" t="s">
        <v>13136</v>
      </c>
    </row>
    <row r="468" spans="1:2" ht="10.050000000000001" customHeight="1" x14ac:dyDescent="0.3">
      <c r="A468" s="70">
        <v>24533</v>
      </c>
      <c r="B468" s="71" t="s">
        <v>13137</v>
      </c>
    </row>
    <row r="469" spans="1:2" ht="10.050000000000001" customHeight="1" x14ac:dyDescent="0.3">
      <c r="A469" s="70">
        <v>26613</v>
      </c>
      <c r="B469" s="71" t="s">
        <v>13138</v>
      </c>
    </row>
    <row r="470" spans="1:2" ht="10.050000000000001" customHeight="1" x14ac:dyDescent="0.3">
      <c r="A470" s="70">
        <v>40720</v>
      </c>
      <c r="B470" s="71" t="s">
        <v>13139</v>
      </c>
    </row>
    <row r="471" spans="1:2" ht="10.050000000000001" customHeight="1" x14ac:dyDescent="0.3">
      <c r="A471" s="70">
        <v>41361</v>
      </c>
      <c r="B471" s="71" t="s">
        <v>13140</v>
      </c>
    </row>
    <row r="472" spans="1:2" ht="10.050000000000001" customHeight="1" x14ac:dyDescent="0.3">
      <c r="A472" s="70">
        <v>41455</v>
      </c>
      <c r="B472" s="71" t="s">
        <v>13141</v>
      </c>
    </row>
    <row r="473" spans="1:2" ht="10.050000000000001" customHeight="1" x14ac:dyDescent="0.3">
      <c r="A473" s="70">
        <v>75531</v>
      </c>
      <c r="B473" s="71" t="s">
        <v>13142</v>
      </c>
    </row>
    <row r="474" spans="1:2" ht="10.050000000000001" customHeight="1" x14ac:dyDescent="0.3">
      <c r="A474" s="70">
        <v>21478</v>
      </c>
      <c r="B474" s="71" t="s">
        <v>13143</v>
      </c>
    </row>
    <row r="475" spans="1:2" ht="10.050000000000001" customHeight="1" x14ac:dyDescent="0.3">
      <c r="A475" s="70">
        <v>36336</v>
      </c>
      <c r="B475" s="71" t="s">
        <v>13144</v>
      </c>
    </row>
    <row r="476" spans="1:2" ht="10.050000000000001" customHeight="1" x14ac:dyDescent="0.3">
      <c r="A476" s="70">
        <v>40635</v>
      </c>
      <c r="B476" s="71" t="s">
        <v>13145</v>
      </c>
    </row>
    <row r="477" spans="1:2" ht="10.050000000000001" customHeight="1" x14ac:dyDescent="0.3">
      <c r="A477" s="70">
        <v>40667</v>
      </c>
      <c r="B477" s="71" t="s">
        <v>13146</v>
      </c>
    </row>
    <row r="478" spans="1:2" ht="10.050000000000001" customHeight="1" x14ac:dyDescent="0.3">
      <c r="A478" s="70">
        <v>41335</v>
      </c>
      <c r="B478" s="71" t="s">
        <v>13147</v>
      </c>
    </row>
    <row r="479" spans="1:2" ht="10.050000000000001" customHeight="1" x14ac:dyDescent="0.3">
      <c r="A479" s="70">
        <v>78197</v>
      </c>
      <c r="B479" s="71" t="s">
        <v>13148</v>
      </c>
    </row>
    <row r="480" spans="1:2" ht="10.050000000000001" customHeight="1" x14ac:dyDescent="0.3">
      <c r="A480" s="70">
        <v>85217</v>
      </c>
      <c r="B480" s="71" t="s">
        <v>13149</v>
      </c>
    </row>
    <row r="481" spans="1:2" ht="10.050000000000001" customHeight="1" x14ac:dyDescent="0.3">
      <c r="A481" s="70">
        <v>92626</v>
      </c>
      <c r="B481" s="71" t="s">
        <v>13150</v>
      </c>
    </row>
    <row r="482" spans="1:2" ht="10.050000000000001" customHeight="1" x14ac:dyDescent="0.3">
      <c r="A482" s="70">
        <v>24207</v>
      </c>
      <c r="B482" s="71" t="s">
        <v>13151</v>
      </c>
    </row>
    <row r="483" spans="1:2" ht="10.050000000000001" customHeight="1" x14ac:dyDescent="0.3">
      <c r="A483" s="70">
        <v>30090</v>
      </c>
      <c r="B483" s="71" t="s">
        <v>13152</v>
      </c>
    </row>
    <row r="484" spans="1:2" ht="10.050000000000001" customHeight="1" x14ac:dyDescent="0.3">
      <c r="A484" s="70">
        <v>34646</v>
      </c>
      <c r="B484" s="71" t="s">
        <v>13153</v>
      </c>
    </row>
    <row r="485" spans="1:2" ht="10.050000000000001" customHeight="1" x14ac:dyDescent="0.3">
      <c r="A485" s="70">
        <v>36778</v>
      </c>
      <c r="B485" s="71" t="s">
        <v>13154</v>
      </c>
    </row>
    <row r="486" spans="1:2" ht="10.050000000000001" customHeight="1" x14ac:dyDescent="0.3">
      <c r="A486" s="70">
        <v>40350</v>
      </c>
      <c r="B486" s="71" t="s">
        <v>13155</v>
      </c>
    </row>
    <row r="487" spans="1:2" ht="10.050000000000001" customHeight="1" x14ac:dyDescent="0.3">
      <c r="A487" s="70">
        <v>40586</v>
      </c>
      <c r="B487" s="71" t="s">
        <v>13156</v>
      </c>
    </row>
    <row r="488" spans="1:2" ht="10.050000000000001" customHeight="1" x14ac:dyDescent="0.3">
      <c r="A488" s="70">
        <v>41296</v>
      </c>
      <c r="B488" s="71" t="s">
        <v>13157</v>
      </c>
    </row>
    <row r="489" spans="1:2" ht="10.050000000000001" customHeight="1" x14ac:dyDescent="0.3">
      <c r="A489" s="70">
        <v>41364</v>
      </c>
      <c r="B489" s="71" t="s">
        <v>13158</v>
      </c>
    </row>
    <row r="490" spans="1:2" ht="10.050000000000001" customHeight="1" x14ac:dyDescent="0.3">
      <c r="A490" s="70">
        <v>41632</v>
      </c>
      <c r="B490" s="71" t="s">
        <v>13159</v>
      </c>
    </row>
    <row r="491" spans="1:2" ht="10.050000000000001" customHeight="1" x14ac:dyDescent="0.3">
      <c r="A491" s="70">
        <v>46463</v>
      </c>
      <c r="B491" s="71" t="s">
        <v>13160</v>
      </c>
    </row>
    <row r="492" spans="1:2" ht="10.050000000000001" customHeight="1" x14ac:dyDescent="0.3">
      <c r="A492" s="70">
        <v>55303</v>
      </c>
      <c r="B492" s="71" t="s">
        <v>13161</v>
      </c>
    </row>
    <row r="493" spans="1:2" ht="10.050000000000001" customHeight="1" x14ac:dyDescent="0.3">
      <c r="A493" s="70">
        <v>23961</v>
      </c>
      <c r="B493" s="71" t="s">
        <v>13162</v>
      </c>
    </row>
    <row r="494" spans="1:2" ht="10.050000000000001" customHeight="1" x14ac:dyDescent="0.3">
      <c r="A494" s="70">
        <v>37519</v>
      </c>
      <c r="B494" s="71" t="s">
        <v>13163</v>
      </c>
    </row>
    <row r="495" spans="1:2" ht="10.050000000000001" customHeight="1" x14ac:dyDescent="0.3">
      <c r="A495" s="70">
        <v>38222</v>
      </c>
      <c r="B495" s="71" t="s">
        <v>13164</v>
      </c>
    </row>
    <row r="496" spans="1:2" ht="10.050000000000001" customHeight="1" x14ac:dyDescent="0.3">
      <c r="A496" s="70">
        <v>50988</v>
      </c>
      <c r="B496" s="71" t="s">
        <v>13165</v>
      </c>
    </row>
    <row r="497" spans="1:2" ht="10.050000000000001" customHeight="1" x14ac:dyDescent="0.3">
      <c r="A497" s="70">
        <v>34139</v>
      </c>
      <c r="B497" s="71" t="s">
        <v>13166</v>
      </c>
    </row>
    <row r="498" spans="1:2" ht="10.050000000000001" customHeight="1" x14ac:dyDescent="0.3">
      <c r="A498" s="70">
        <v>40637</v>
      </c>
      <c r="B498" s="71" t="s">
        <v>13167</v>
      </c>
    </row>
    <row r="499" spans="1:2" ht="10.050000000000001" customHeight="1" x14ac:dyDescent="0.3">
      <c r="A499" s="70">
        <v>40843</v>
      </c>
      <c r="B499" s="71" t="s">
        <v>13168</v>
      </c>
    </row>
    <row r="500" spans="1:2" ht="10.050000000000001" customHeight="1" x14ac:dyDescent="0.3">
      <c r="A500" s="70">
        <v>42570</v>
      </c>
      <c r="B500" s="71" t="s">
        <v>13169</v>
      </c>
    </row>
    <row r="501" spans="1:2" ht="10.050000000000001" customHeight="1" x14ac:dyDescent="0.3">
      <c r="A501" s="70">
        <v>60322</v>
      </c>
      <c r="B501" s="71" t="s">
        <v>13170</v>
      </c>
    </row>
    <row r="502" spans="1:2" ht="10.050000000000001" customHeight="1" x14ac:dyDescent="0.3">
      <c r="A502" s="70">
        <v>30235</v>
      </c>
      <c r="B502" s="71" t="s">
        <v>13171</v>
      </c>
    </row>
    <row r="503" spans="1:2" ht="10.050000000000001" customHeight="1" x14ac:dyDescent="0.3">
      <c r="A503" s="70">
        <v>36063</v>
      </c>
      <c r="B503" s="71" t="s">
        <v>13172</v>
      </c>
    </row>
    <row r="504" spans="1:2" ht="10.050000000000001" customHeight="1" x14ac:dyDescent="0.3">
      <c r="A504" s="70">
        <v>37650</v>
      </c>
      <c r="B504" s="71" t="s">
        <v>13173</v>
      </c>
    </row>
    <row r="505" spans="1:2" ht="10.050000000000001" customHeight="1" x14ac:dyDescent="0.3">
      <c r="A505" s="70">
        <v>40814</v>
      </c>
      <c r="B505" s="71" t="s">
        <v>13174</v>
      </c>
    </row>
    <row r="506" spans="1:2" ht="10.050000000000001" customHeight="1" x14ac:dyDescent="0.3">
      <c r="A506" s="70">
        <v>40964</v>
      </c>
      <c r="B506" s="71" t="s">
        <v>13175</v>
      </c>
    </row>
    <row r="507" spans="1:2" ht="10.050000000000001" customHeight="1" x14ac:dyDescent="0.3">
      <c r="A507" s="70">
        <v>41530</v>
      </c>
      <c r="B507" s="71" t="s">
        <v>13176</v>
      </c>
    </row>
    <row r="508" spans="1:2" ht="10.050000000000001" customHeight="1" x14ac:dyDescent="0.3">
      <c r="A508" s="70">
        <v>41803</v>
      </c>
      <c r="B508" s="71" t="s">
        <v>13177</v>
      </c>
    </row>
    <row r="509" spans="1:2" ht="10.050000000000001" customHeight="1" x14ac:dyDescent="0.3">
      <c r="A509" s="70">
        <v>42580</v>
      </c>
      <c r="B509" s="71" t="s">
        <v>13178</v>
      </c>
    </row>
    <row r="510" spans="1:2" ht="10.050000000000001" customHeight="1" x14ac:dyDescent="0.3">
      <c r="A510" s="70">
        <v>42658</v>
      </c>
      <c r="B510" s="71" t="s">
        <v>13179</v>
      </c>
    </row>
    <row r="511" spans="1:2" ht="10.050000000000001" customHeight="1" x14ac:dyDescent="0.3">
      <c r="A511" s="70">
        <v>45774</v>
      </c>
      <c r="B511" s="71" t="s">
        <v>13180</v>
      </c>
    </row>
    <row r="512" spans="1:2" ht="10.050000000000001" customHeight="1" x14ac:dyDescent="0.3">
      <c r="A512" s="70">
        <v>47438</v>
      </c>
      <c r="B512" s="71" t="s">
        <v>13181</v>
      </c>
    </row>
    <row r="513" spans="1:2" ht="10.050000000000001" customHeight="1" x14ac:dyDescent="0.3">
      <c r="A513" s="70">
        <v>75934</v>
      </c>
      <c r="B513" s="71" t="s">
        <v>13182</v>
      </c>
    </row>
    <row r="514" spans="1:2" ht="10.050000000000001" customHeight="1" x14ac:dyDescent="0.3">
      <c r="A514" s="70">
        <v>86724</v>
      </c>
      <c r="B514" s="71" t="s">
        <v>13183</v>
      </c>
    </row>
    <row r="515" spans="1:2" ht="10.050000000000001" customHeight="1" x14ac:dyDescent="0.3">
      <c r="A515" s="70">
        <v>95655</v>
      </c>
      <c r="B515" s="71" t="s">
        <v>13184</v>
      </c>
    </row>
    <row r="516" spans="1:2" ht="10.050000000000001" customHeight="1" x14ac:dyDescent="0.3">
      <c r="A516" s="70">
        <v>97176</v>
      </c>
      <c r="B516" s="71" t="s">
        <v>13185</v>
      </c>
    </row>
    <row r="517" spans="1:2" ht="10.050000000000001" customHeight="1" x14ac:dyDescent="0.3">
      <c r="A517" s="70">
        <v>24845</v>
      </c>
      <c r="B517" s="71" t="s">
        <v>13186</v>
      </c>
    </row>
    <row r="518" spans="1:2" ht="10.050000000000001" customHeight="1" x14ac:dyDescent="0.3">
      <c r="A518" s="70">
        <v>30700</v>
      </c>
      <c r="B518" s="71" t="s">
        <v>13187</v>
      </c>
    </row>
    <row r="519" spans="1:2" ht="10.050000000000001" customHeight="1" x14ac:dyDescent="0.3">
      <c r="A519" s="70">
        <v>36440</v>
      </c>
      <c r="B519" s="71" t="s">
        <v>13188</v>
      </c>
    </row>
    <row r="520" spans="1:2" ht="10.050000000000001" customHeight="1" x14ac:dyDescent="0.3">
      <c r="A520" s="70">
        <v>40865</v>
      </c>
      <c r="B520" s="71" t="s">
        <v>13189</v>
      </c>
    </row>
    <row r="521" spans="1:2" ht="10.050000000000001" customHeight="1" x14ac:dyDescent="0.3">
      <c r="A521" s="70">
        <v>41025</v>
      </c>
      <c r="B521" s="71" t="s">
        <v>13190</v>
      </c>
    </row>
    <row r="522" spans="1:2" ht="10.050000000000001" customHeight="1" x14ac:dyDescent="0.3">
      <c r="A522" s="70">
        <v>41534</v>
      </c>
      <c r="B522" s="71" t="s">
        <v>13191</v>
      </c>
    </row>
    <row r="523" spans="1:2" ht="10.050000000000001" customHeight="1" x14ac:dyDescent="0.3">
      <c r="A523" s="70">
        <v>78184</v>
      </c>
      <c r="B523" s="71" t="s">
        <v>13192</v>
      </c>
    </row>
    <row r="524" spans="1:2" ht="10.050000000000001" customHeight="1" x14ac:dyDescent="0.3">
      <c r="A524" s="70">
        <v>10867</v>
      </c>
      <c r="B524" s="71" t="s">
        <v>13193</v>
      </c>
    </row>
    <row r="525" spans="1:2" ht="10.050000000000001" customHeight="1" x14ac:dyDescent="0.3">
      <c r="A525" s="70">
        <v>32631</v>
      </c>
      <c r="B525" s="71" t="s">
        <v>13194</v>
      </c>
    </row>
    <row r="526" spans="1:2" ht="10.050000000000001" customHeight="1" x14ac:dyDescent="0.3">
      <c r="A526" s="70">
        <v>40632</v>
      </c>
      <c r="B526" s="71" t="s">
        <v>13195</v>
      </c>
    </row>
    <row r="527" spans="1:2" ht="10.050000000000001" customHeight="1" x14ac:dyDescent="0.3">
      <c r="A527" s="70">
        <v>42561</v>
      </c>
      <c r="B527" s="71" t="s">
        <v>13196</v>
      </c>
    </row>
    <row r="528" spans="1:2" ht="10.050000000000001" customHeight="1" x14ac:dyDescent="0.3">
      <c r="A528" s="70">
        <v>42604</v>
      </c>
      <c r="B528" s="71" t="s">
        <v>13197</v>
      </c>
    </row>
    <row r="529" spans="1:2" ht="10.050000000000001" customHeight="1" x14ac:dyDescent="0.3">
      <c r="A529" s="70">
        <v>71956</v>
      </c>
      <c r="B529" s="71" t="s">
        <v>13198</v>
      </c>
    </row>
    <row r="530" spans="1:2" ht="10.050000000000001" customHeight="1" x14ac:dyDescent="0.3">
      <c r="A530" s="70">
        <v>77196</v>
      </c>
      <c r="B530" s="71" t="s">
        <v>13199</v>
      </c>
    </row>
    <row r="531" spans="1:2" ht="10.050000000000001" customHeight="1" x14ac:dyDescent="0.3">
      <c r="A531" s="70">
        <v>84801</v>
      </c>
      <c r="B531" s="71" t="s">
        <v>13200</v>
      </c>
    </row>
    <row r="532" spans="1:2" ht="10.050000000000001" customHeight="1" x14ac:dyDescent="0.3">
      <c r="A532" s="70">
        <v>89155</v>
      </c>
      <c r="B532" s="71" t="s">
        <v>13201</v>
      </c>
    </row>
    <row r="533" spans="1:2" ht="10.050000000000001" customHeight="1" x14ac:dyDescent="0.3">
      <c r="A533" s="70">
        <v>24715</v>
      </c>
      <c r="B533" s="71" t="s">
        <v>13202</v>
      </c>
    </row>
    <row r="534" spans="1:2" ht="10.050000000000001" customHeight="1" x14ac:dyDescent="0.3">
      <c r="A534" s="70">
        <v>28849</v>
      </c>
      <c r="B534" s="71" t="s">
        <v>13203</v>
      </c>
    </row>
    <row r="535" spans="1:2" ht="10.050000000000001" customHeight="1" x14ac:dyDescent="0.3">
      <c r="A535" s="70">
        <v>39001</v>
      </c>
      <c r="B535" s="71" t="s">
        <v>13204</v>
      </c>
    </row>
    <row r="536" spans="1:2" ht="10.050000000000001" customHeight="1" x14ac:dyDescent="0.3">
      <c r="A536" s="70">
        <v>40048</v>
      </c>
      <c r="B536" s="71" t="s">
        <v>13205</v>
      </c>
    </row>
    <row r="537" spans="1:2" ht="10.050000000000001" customHeight="1" x14ac:dyDescent="0.3">
      <c r="A537" s="70">
        <v>40862</v>
      </c>
      <c r="B537" s="71" t="s">
        <v>13206</v>
      </c>
    </row>
    <row r="538" spans="1:2" ht="10.050000000000001" customHeight="1" x14ac:dyDescent="0.3">
      <c r="A538" s="70">
        <v>42736</v>
      </c>
      <c r="B538" s="71" t="s">
        <v>13207</v>
      </c>
    </row>
    <row r="539" spans="1:2" ht="10.050000000000001" customHeight="1" x14ac:dyDescent="0.3">
      <c r="A539" s="70">
        <v>81433</v>
      </c>
      <c r="B539" s="71" t="s">
        <v>13208</v>
      </c>
    </row>
    <row r="540" spans="1:2" ht="10.050000000000001" customHeight="1" x14ac:dyDescent="0.3">
      <c r="A540" s="70">
        <v>30013</v>
      </c>
      <c r="B540" s="71" t="s">
        <v>13209</v>
      </c>
    </row>
    <row r="541" spans="1:2" ht="10.050000000000001" customHeight="1" x14ac:dyDescent="0.3">
      <c r="A541" s="70">
        <v>30027</v>
      </c>
      <c r="B541" s="71" t="s">
        <v>13210</v>
      </c>
    </row>
    <row r="542" spans="1:2" ht="10.050000000000001" customHeight="1" x14ac:dyDescent="0.3">
      <c r="A542" s="70">
        <v>35504</v>
      </c>
      <c r="B542" s="71" t="s">
        <v>13211</v>
      </c>
    </row>
    <row r="543" spans="1:2" ht="10.050000000000001" customHeight="1" x14ac:dyDescent="0.3">
      <c r="A543" s="70">
        <v>40340</v>
      </c>
      <c r="B543" s="71" t="s">
        <v>13212</v>
      </c>
    </row>
    <row r="544" spans="1:2" ht="10.050000000000001" customHeight="1" x14ac:dyDescent="0.3">
      <c r="A544" s="70">
        <v>41196</v>
      </c>
      <c r="B544" s="71" t="s">
        <v>13213</v>
      </c>
    </row>
    <row r="545" spans="1:2" ht="10.050000000000001" customHeight="1" x14ac:dyDescent="0.3">
      <c r="A545" s="70">
        <v>41282</v>
      </c>
      <c r="B545" s="71" t="s">
        <v>13214</v>
      </c>
    </row>
    <row r="546" spans="1:2" ht="10.050000000000001" customHeight="1" x14ac:dyDescent="0.3">
      <c r="A546" s="70">
        <v>41626</v>
      </c>
      <c r="B546" s="71" t="s">
        <v>13215</v>
      </c>
    </row>
    <row r="547" spans="1:2" ht="10.050000000000001" customHeight="1" x14ac:dyDescent="0.3">
      <c r="A547" s="70">
        <v>41840</v>
      </c>
      <c r="B547" s="71" t="s">
        <v>13216</v>
      </c>
    </row>
    <row r="548" spans="1:2" ht="10.050000000000001" customHeight="1" x14ac:dyDescent="0.3">
      <c r="A548" s="70">
        <v>59984</v>
      </c>
      <c r="B548" s="71" t="s">
        <v>13217</v>
      </c>
    </row>
    <row r="549" spans="1:2" ht="10.050000000000001" customHeight="1" x14ac:dyDescent="0.3">
      <c r="A549" s="70">
        <v>60790</v>
      </c>
      <c r="B549" s="71" t="s">
        <v>13218</v>
      </c>
    </row>
    <row r="550" spans="1:2" ht="10.050000000000001" customHeight="1" x14ac:dyDescent="0.3">
      <c r="A550" s="70">
        <v>85048</v>
      </c>
      <c r="B550" s="71" t="s">
        <v>13219</v>
      </c>
    </row>
    <row r="551" spans="1:2" ht="10.050000000000001" customHeight="1" x14ac:dyDescent="0.3">
      <c r="A551" s="70">
        <v>94433</v>
      </c>
      <c r="B551" s="71" t="s">
        <v>13220</v>
      </c>
    </row>
    <row r="552" spans="1:2" ht="10.050000000000001" customHeight="1" x14ac:dyDescent="0.3">
      <c r="A552" s="70">
        <v>10928</v>
      </c>
      <c r="B552" s="71" t="s">
        <v>13221</v>
      </c>
    </row>
    <row r="553" spans="1:2" ht="10.050000000000001" customHeight="1" x14ac:dyDescent="0.3">
      <c r="A553" s="70">
        <v>11764</v>
      </c>
      <c r="B553" s="71" t="s">
        <v>13222</v>
      </c>
    </row>
    <row r="554" spans="1:2" ht="10.050000000000001" customHeight="1" x14ac:dyDescent="0.3">
      <c r="A554" s="70">
        <v>13839</v>
      </c>
      <c r="B554" s="71" t="s">
        <v>13223</v>
      </c>
    </row>
    <row r="555" spans="1:2" ht="10.050000000000001" customHeight="1" x14ac:dyDescent="0.3">
      <c r="A555" s="70">
        <v>13878</v>
      </c>
      <c r="B555" s="71" t="s">
        <v>13224</v>
      </c>
    </row>
    <row r="556" spans="1:2" ht="10.050000000000001" customHeight="1" x14ac:dyDescent="0.3">
      <c r="A556" s="70">
        <v>20183</v>
      </c>
      <c r="B556" s="71" t="s">
        <v>13225</v>
      </c>
    </row>
    <row r="557" spans="1:2" ht="10.050000000000001" customHeight="1" x14ac:dyDescent="0.3">
      <c r="A557" s="70">
        <v>20210</v>
      </c>
      <c r="B557" s="71" t="s">
        <v>13226</v>
      </c>
    </row>
    <row r="558" spans="1:2" ht="10.050000000000001" customHeight="1" x14ac:dyDescent="0.3">
      <c r="A558" s="70">
        <v>20243</v>
      </c>
      <c r="B558" s="71" t="s">
        <v>13227</v>
      </c>
    </row>
    <row r="559" spans="1:2" ht="10.050000000000001" customHeight="1" x14ac:dyDescent="0.3">
      <c r="A559" s="70">
        <v>20252</v>
      </c>
      <c r="B559" s="71" t="s">
        <v>13228</v>
      </c>
    </row>
    <row r="560" spans="1:2" ht="10.050000000000001" customHeight="1" x14ac:dyDescent="0.3">
      <c r="A560" s="70">
        <v>20450</v>
      </c>
      <c r="B560" s="71" t="s">
        <v>13229</v>
      </c>
    </row>
    <row r="561" spans="1:2" ht="10.050000000000001" customHeight="1" x14ac:dyDescent="0.3">
      <c r="A561" s="70">
        <v>20905</v>
      </c>
      <c r="B561" s="71" t="s">
        <v>13230</v>
      </c>
    </row>
    <row r="562" spans="1:2" ht="10.050000000000001" customHeight="1" x14ac:dyDescent="0.3">
      <c r="A562" s="70">
        <v>20970</v>
      </c>
      <c r="B562" s="71" t="s">
        <v>13231</v>
      </c>
    </row>
    <row r="563" spans="1:2" ht="10.050000000000001" customHeight="1" x14ac:dyDescent="0.3">
      <c r="A563" s="70">
        <v>21464</v>
      </c>
      <c r="B563" s="71" t="s">
        <v>13232</v>
      </c>
    </row>
    <row r="564" spans="1:2" ht="10.050000000000001" customHeight="1" x14ac:dyDescent="0.3">
      <c r="A564" s="70">
        <v>22091</v>
      </c>
      <c r="B564" s="71" t="s">
        <v>13233</v>
      </c>
    </row>
    <row r="565" spans="1:2" ht="10.050000000000001" customHeight="1" x14ac:dyDescent="0.3">
      <c r="A565" s="70">
        <v>22622</v>
      </c>
      <c r="B565" s="71" t="s">
        <v>13234</v>
      </c>
    </row>
    <row r="566" spans="1:2" ht="10.050000000000001" customHeight="1" x14ac:dyDescent="0.3">
      <c r="A566" s="70">
        <v>22765</v>
      </c>
      <c r="B566" s="71" t="s">
        <v>13235</v>
      </c>
    </row>
    <row r="567" spans="1:2" ht="10.050000000000001" customHeight="1" x14ac:dyDescent="0.3">
      <c r="A567" s="70">
        <v>23064</v>
      </c>
      <c r="B567" s="71" t="s">
        <v>13236</v>
      </c>
    </row>
    <row r="568" spans="1:2" ht="10.050000000000001" customHeight="1" x14ac:dyDescent="0.3">
      <c r="A568" s="70">
        <v>23440</v>
      </c>
      <c r="B568" s="71" t="s">
        <v>13237</v>
      </c>
    </row>
    <row r="569" spans="1:2" ht="10.050000000000001" customHeight="1" x14ac:dyDescent="0.3">
      <c r="A569" s="70">
        <v>23545</v>
      </c>
      <c r="B569" s="71" t="s">
        <v>13238</v>
      </c>
    </row>
    <row r="570" spans="1:2" ht="10.050000000000001" customHeight="1" x14ac:dyDescent="0.3">
      <c r="A570" s="70">
        <v>23674</v>
      </c>
      <c r="B570" s="71" t="s">
        <v>13126</v>
      </c>
    </row>
    <row r="571" spans="1:2" ht="10.050000000000001" customHeight="1" x14ac:dyDescent="0.3">
      <c r="A571" s="70">
        <v>23883</v>
      </c>
      <c r="B571" s="71" t="s">
        <v>13239</v>
      </c>
    </row>
    <row r="572" spans="1:2" ht="10.050000000000001" customHeight="1" x14ac:dyDescent="0.3">
      <c r="A572" s="70">
        <v>23948</v>
      </c>
      <c r="B572" s="71" t="s">
        <v>13240</v>
      </c>
    </row>
    <row r="573" spans="1:2" ht="10.050000000000001" customHeight="1" x14ac:dyDescent="0.3">
      <c r="A573" s="70">
        <v>24078</v>
      </c>
      <c r="B573" s="71" t="s">
        <v>13241</v>
      </c>
    </row>
    <row r="574" spans="1:2" ht="10.050000000000001" customHeight="1" x14ac:dyDescent="0.3">
      <c r="A574" s="70">
        <v>24195</v>
      </c>
      <c r="B574" s="71" t="s">
        <v>13242</v>
      </c>
    </row>
    <row r="575" spans="1:2" ht="10.050000000000001" customHeight="1" x14ac:dyDescent="0.3">
      <c r="A575" s="70">
        <v>25156</v>
      </c>
      <c r="B575" s="71" t="s">
        <v>13243</v>
      </c>
    </row>
    <row r="576" spans="1:2" ht="10.050000000000001" customHeight="1" x14ac:dyDescent="0.3">
      <c r="A576" s="70">
        <v>25196</v>
      </c>
      <c r="B576" s="71" t="s">
        <v>13180</v>
      </c>
    </row>
    <row r="577" spans="1:2" ht="10.050000000000001" customHeight="1" x14ac:dyDescent="0.3">
      <c r="A577" s="70">
        <v>25664</v>
      </c>
      <c r="B577" s="71" t="s">
        <v>13244</v>
      </c>
    </row>
    <row r="578" spans="1:2" ht="10.050000000000001" customHeight="1" x14ac:dyDescent="0.3">
      <c r="A578" s="70">
        <v>25833</v>
      </c>
      <c r="B578" s="71" t="s">
        <v>13245</v>
      </c>
    </row>
    <row r="579" spans="1:2" ht="10.050000000000001" customHeight="1" x14ac:dyDescent="0.3">
      <c r="A579" s="70">
        <v>26626</v>
      </c>
      <c r="B579" s="71" t="s">
        <v>13246</v>
      </c>
    </row>
    <row r="580" spans="1:2" ht="10.050000000000001" customHeight="1" x14ac:dyDescent="0.3">
      <c r="A580" s="70">
        <v>27067</v>
      </c>
      <c r="B580" s="71" t="s">
        <v>13247</v>
      </c>
    </row>
    <row r="581" spans="1:2" ht="10.050000000000001" customHeight="1" x14ac:dyDescent="0.3">
      <c r="A581" s="70">
        <v>27237</v>
      </c>
      <c r="B581" s="71" t="s">
        <v>13248</v>
      </c>
    </row>
    <row r="582" spans="1:2" ht="10.050000000000001" customHeight="1" x14ac:dyDescent="0.3">
      <c r="A582" s="70">
        <v>27340</v>
      </c>
      <c r="B582" s="71" t="s">
        <v>13249</v>
      </c>
    </row>
    <row r="583" spans="1:2" ht="10.050000000000001" customHeight="1" x14ac:dyDescent="0.3">
      <c r="A583" s="70">
        <v>27860</v>
      </c>
      <c r="B583" s="71" t="s">
        <v>13250</v>
      </c>
    </row>
    <row r="584" spans="1:2" ht="10.050000000000001" customHeight="1" x14ac:dyDescent="0.3">
      <c r="A584" s="70">
        <v>28147</v>
      </c>
      <c r="B584" s="71" t="s">
        <v>13251</v>
      </c>
    </row>
    <row r="585" spans="1:2" ht="10.050000000000001" customHeight="1" x14ac:dyDescent="0.3">
      <c r="A585" s="70">
        <v>28212</v>
      </c>
      <c r="B585" s="71" t="s">
        <v>13252</v>
      </c>
    </row>
    <row r="586" spans="1:2" ht="10.050000000000001" customHeight="1" x14ac:dyDescent="0.3">
      <c r="A586" s="70">
        <v>28563</v>
      </c>
      <c r="B586" s="71" t="s">
        <v>13253</v>
      </c>
    </row>
    <row r="587" spans="1:2" ht="10.050000000000001" customHeight="1" x14ac:dyDescent="0.3">
      <c r="A587" s="70">
        <v>28614</v>
      </c>
      <c r="B587" s="71" t="s">
        <v>13254</v>
      </c>
    </row>
    <row r="588" spans="1:2" ht="10.050000000000001" customHeight="1" x14ac:dyDescent="0.3">
      <c r="A588" s="70">
        <v>29473</v>
      </c>
      <c r="B588" s="71" t="s">
        <v>13255</v>
      </c>
    </row>
    <row r="589" spans="1:2" ht="10.050000000000001" customHeight="1" x14ac:dyDescent="0.3">
      <c r="A589" s="70">
        <v>29577</v>
      </c>
      <c r="B589" s="71" t="s">
        <v>13256</v>
      </c>
    </row>
    <row r="590" spans="1:2" ht="10.050000000000001" customHeight="1" x14ac:dyDescent="0.3">
      <c r="A590" s="70">
        <v>29823</v>
      </c>
      <c r="B590" s="71" t="s">
        <v>13257</v>
      </c>
    </row>
    <row r="591" spans="1:2" ht="10.050000000000001" customHeight="1" x14ac:dyDescent="0.3">
      <c r="A591" s="70">
        <v>29863</v>
      </c>
      <c r="B591" s="71" t="s">
        <v>13258</v>
      </c>
    </row>
    <row r="592" spans="1:2" ht="10.050000000000001" customHeight="1" x14ac:dyDescent="0.3">
      <c r="A592" s="70">
        <v>30015</v>
      </c>
      <c r="B592" s="71" t="s">
        <v>13259</v>
      </c>
    </row>
    <row r="593" spans="1:2" ht="10.050000000000001" customHeight="1" x14ac:dyDescent="0.3">
      <c r="A593" s="70">
        <v>30044</v>
      </c>
      <c r="B593" s="71" t="s">
        <v>13260</v>
      </c>
    </row>
    <row r="594" spans="1:2" ht="10.050000000000001" customHeight="1" x14ac:dyDescent="0.3">
      <c r="A594" s="70">
        <v>30051</v>
      </c>
      <c r="B594" s="71" t="s">
        <v>13261</v>
      </c>
    </row>
    <row r="595" spans="1:2" ht="10.050000000000001" customHeight="1" x14ac:dyDescent="0.3">
      <c r="A595" s="70">
        <v>30124</v>
      </c>
      <c r="B595" s="71" t="s">
        <v>13262</v>
      </c>
    </row>
    <row r="596" spans="1:2" ht="10.050000000000001" customHeight="1" x14ac:dyDescent="0.3">
      <c r="A596" s="70">
        <v>30128</v>
      </c>
      <c r="B596" s="71" t="s">
        <v>13263</v>
      </c>
    </row>
    <row r="597" spans="1:2" ht="10.050000000000001" customHeight="1" x14ac:dyDescent="0.3">
      <c r="A597" s="70">
        <v>30133</v>
      </c>
      <c r="B597" s="71" t="s">
        <v>13264</v>
      </c>
    </row>
    <row r="598" spans="1:2" ht="10.050000000000001" customHeight="1" x14ac:dyDescent="0.3">
      <c r="A598" s="70">
        <v>30145</v>
      </c>
      <c r="B598" s="71" t="s">
        <v>13265</v>
      </c>
    </row>
    <row r="599" spans="1:2" ht="10.050000000000001" customHeight="1" x14ac:dyDescent="0.3">
      <c r="A599" s="70">
        <v>30263</v>
      </c>
      <c r="B599" s="71" t="s">
        <v>13266</v>
      </c>
    </row>
    <row r="600" spans="1:2" ht="10.050000000000001" customHeight="1" x14ac:dyDescent="0.3">
      <c r="A600" s="70">
        <v>30320</v>
      </c>
      <c r="B600" s="71" t="s">
        <v>13267</v>
      </c>
    </row>
    <row r="601" spans="1:2" ht="10.050000000000001" customHeight="1" x14ac:dyDescent="0.3">
      <c r="A601" s="70">
        <v>30357</v>
      </c>
      <c r="B601" s="71" t="s">
        <v>13268</v>
      </c>
    </row>
    <row r="602" spans="1:2" ht="10.050000000000001" customHeight="1" x14ac:dyDescent="0.3">
      <c r="A602" s="70">
        <v>30673</v>
      </c>
      <c r="B602" s="71" t="s">
        <v>13269</v>
      </c>
    </row>
    <row r="603" spans="1:2" ht="10.050000000000001" customHeight="1" x14ac:dyDescent="0.3">
      <c r="A603" s="70">
        <v>30701</v>
      </c>
      <c r="B603" s="71" t="s">
        <v>13270</v>
      </c>
    </row>
    <row r="604" spans="1:2" ht="10.050000000000001" customHeight="1" x14ac:dyDescent="0.3">
      <c r="A604" s="70">
        <v>30715</v>
      </c>
      <c r="B604" s="71" t="s">
        <v>13271</v>
      </c>
    </row>
    <row r="605" spans="1:2" ht="10.050000000000001" customHeight="1" x14ac:dyDescent="0.3">
      <c r="A605" s="70">
        <v>30824</v>
      </c>
      <c r="B605" s="71" t="s">
        <v>13272</v>
      </c>
    </row>
    <row r="606" spans="1:2" ht="10.050000000000001" customHeight="1" x14ac:dyDescent="0.3">
      <c r="A606" s="70">
        <v>30835</v>
      </c>
      <c r="B606" s="71" t="s">
        <v>13273</v>
      </c>
    </row>
    <row r="607" spans="1:2" ht="10.050000000000001" customHeight="1" x14ac:dyDescent="0.3">
      <c r="A607" s="70">
        <v>30849</v>
      </c>
      <c r="B607" s="71" t="s">
        <v>13274</v>
      </c>
    </row>
    <row r="608" spans="1:2" ht="10.050000000000001" customHeight="1" x14ac:dyDescent="0.3">
      <c r="A608" s="70">
        <v>30853</v>
      </c>
      <c r="B608" s="71" t="s">
        <v>13275</v>
      </c>
    </row>
    <row r="609" spans="1:2" ht="10.050000000000001" customHeight="1" x14ac:dyDescent="0.3">
      <c r="A609" s="70">
        <v>30889</v>
      </c>
      <c r="B609" s="71" t="s">
        <v>13276</v>
      </c>
    </row>
    <row r="610" spans="1:2" ht="10.050000000000001" customHeight="1" x14ac:dyDescent="0.3">
      <c r="A610" s="70">
        <v>30967</v>
      </c>
      <c r="B610" s="71" t="s">
        <v>13126</v>
      </c>
    </row>
    <row r="611" spans="1:2" ht="10.050000000000001" customHeight="1" x14ac:dyDescent="0.3">
      <c r="A611" s="70">
        <v>31019</v>
      </c>
      <c r="B611" s="71" t="s">
        <v>13277</v>
      </c>
    </row>
    <row r="612" spans="1:2" ht="10.050000000000001" customHeight="1" x14ac:dyDescent="0.3">
      <c r="A612" s="70">
        <v>31032</v>
      </c>
      <c r="B612" s="71" t="s">
        <v>13278</v>
      </c>
    </row>
    <row r="613" spans="1:2" ht="10.050000000000001" customHeight="1" x14ac:dyDescent="0.3">
      <c r="A613" s="70">
        <v>31089</v>
      </c>
      <c r="B613" s="71" t="s">
        <v>13279</v>
      </c>
    </row>
    <row r="614" spans="1:2" ht="10.050000000000001" customHeight="1" x14ac:dyDescent="0.3">
      <c r="A614" s="70">
        <v>31162</v>
      </c>
      <c r="B614" s="71" t="s">
        <v>13280</v>
      </c>
    </row>
    <row r="615" spans="1:2" ht="10.050000000000001" customHeight="1" x14ac:dyDescent="0.3">
      <c r="A615" s="70">
        <v>31189</v>
      </c>
      <c r="B615" s="71" t="s">
        <v>13245</v>
      </c>
    </row>
    <row r="616" spans="1:2" ht="10.050000000000001" customHeight="1" x14ac:dyDescent="0.3">
      <c r="A616" s="70">
        <v>31204</v>
      </c>
      <c r="B616" s="71" t="s">
        <v>13281</v>
      </c>
    </row>
    <row r="617" spans="1:2" ht="10.050000000000001" customHeight="1" x14ac:dyDescent="0.3">
      <c r="A617" s="70">
        <v>31227</v>
      </c>
      <c r="B617" s="71" t="s">
        <v>13282</v>
      </c>
    </row>
    <row r="618" spans="1:2" ht="10.050000000000001" customHeight="1" x14ac:dyDescent="0.3">
      <c r="A618" s="70">
        <v>31280</v>
      </c>
      <c r="B618" s="71" t="s">
        <v>13283</v>
      </c>
    </row>
    <row r="619" spans="1:2" ht="10.050000000000001" customHeight="1" x14ac:dyDescent="0.3">
      <c r="A619" s="70">
        <v>31552</v>
      </c>
      <c r="B619" s="71" t="s">
        <v>13284</v>
      </c>
    </row>
    <row r="620" spans="1:2" ht="10.050000000000001" customHeight="1" x14ac:dyDescent="0.3">
      <c r="A620" s="70">
        <v>31890</v>
      </c>
      <c r="B620" s="71" t="s">
        <v>13285</v>
      </c>
    </row>
    <row r="621" spans="1:2" ht="10.050000000000001" customHeight="1" x14ac:dyDescent="0.3">
      <c r="A621" s="70">
        <v>31969</v>
      </c>
      <c r="B621" s="71" t="s">
        <v>13286</v>
      </c>
    </row>
    <row r="622" spans="1:2" ht="10.050000000000001" customHeight="1" x14ac:dyDescent="0.3">
      <c r="A622" s="70">
        <v>32060</v>
      </c>
      <c r="B622" s="71" t="s">
        <v>13287</v>
      </c>
    </row>
    <row r="623" spans="1:2" ht="10.050000000000001" customHeight="1" x14ac:dyDescent="0.3">
      <c r="A623" s="70">
        <v>32072</v>
      </c>
      <c r="B623" s="71" t="s">
        <v>13288</v>
      </c>
    </row>
    <row r="624" spans="1:2" ht="10.050000000000001" customHeight="1" x14ac:dyDescent="0.3">
      <c r="A624" s="70">
        <v>32099</v>
      </c>
      <c r="B624" s="71" t="s">
        <v>13289</v>
      </c>
    </row>
    <row r="625" spans="1:2" ht="10.050000000000001" customHeight="1" x14ac:dyDescent="0.3">
      <c r="A625" s="70">
        <v>32202</v>
      </c>
      <c r="B625" s="71" t="s">
        <v>13038</v>
      </c>
    </row>
    <row r="626" spans="1:2" ht="10.050000000000001" customHeight="1" x14ac:dyDescent="0.3">
      <c r="A626" s="70">
        <v>32203</v>
      </c>
      <c r="B626" s="71" t="s">
        <v>13290</v>
      </c>
    </row>
    <row r="627" spans="1:2" ht="10.050000000000001" customHeight="1" x14ac:dyDescent="0.3">
      <c r="A627" s="70">
        <v>32515</v>
      </c>
      <c r="B627" s="71" t="s">
        <v>13291</v>
      </c>
    </row>
    <row r="628" spans="1:2" ht="10.050000000000001" customHeight="1" x14ac:dyDescent="0.3">
      <c r="A628" s="70">
        <v>32813</v>
      </c>
      <c r="B628" s="71" t="s">
        <v>13292</v>
      </c>
    </row>
    <row r="629" spans="1:2" ht="10.050000000000001" customHeight="1" x14ac:dyDescent="0.3">
      <c r="A629" s="70">
        <v>33034</v>
      </c>
      <c r="B629" s="71" t="s">
        <v>13293</v>
      </c>
    </row>
    <row r="630" spans="1:2" ht="10.050000000000001" customHeight="1" x14ac:dyDescent="0.3">
      <c r="A630" s="70">
        <v>33151</v>
      </c>
      <c r="B630" s="71" t="s">
        <v>13294</v>
      </c>
    </row>
    <row r="631" spans="1:2" ht="10.050000000000001" customHeight="1" x14ac:dyDescent="0.3">
      <c r="A631" s="70">
        <v>33268</v>
      </c>
      <c r="B631" s="71" t="s">
        <v>13295</v>
      </c>
    </row>
    <row r="632" spans="1:2" ht="10.050000000000001" customHeight="1" x14ac:dyDescent="0.3">
      <c r="A632" s="70">
        <v>33424</v>
      </c>
      <c r="B632" s="71" t="s">
        <v>13296</v>
      </c>
    </row>
    <row r="633" spans="1:2" ht="10.050000000000001" customHeight="1" x14ac:dyDescent="0.3">
      <c r="A633" s="70">
        <v>33645</v>
      </c>
      <c r="B633" s="71" t="s">
        <v>13297</v>
      </c>
    </row>
    <row r="634" spans="1:2" ht="10.050000000000001" customHeight="1" x14ac:dyDescent="0.3">
      <c r="A634" s="70">
        <v>33957</v>
      </c>
      <c r="B634" s="71" t="s">
        <v>13298</v>
      </c>
    </row>
    <row r="635" spans="1:2" ht="10.050000000000001" customHeight="1" x14ac:dyDescent="0.3">
      <c r="A635" s="70">
        <v>34230</v>
      </c>
      <c r="B635" s="71" t="s">
        <v>13299</v>
      </c>
    </row>
    <row r="636" spans="1:2" ht="10.050000000000001" customHeight="1" x14ac:dyDescent="0.3">
      <c r="A636" s="70">
        <v>34789</v>
      </c>
      <c r="B636" s="71" t="s">
        <v>13300</v>
      </c>
    </row>
    <row r="637" spans="1:2" ht="10.050000000000001" customHeight="1" x14ac:dyDescent="0.3">
      <c r="A637" s="70">
        <v>34919</v>
      </c>
      <c r="B637" s="71" t="s">
        <v>13301</v>
      </c>
    </row>
    <row r="638" spans="1:2" ht="10.050000000000001" customHeight="1" x14ac:dyDescent="0.3">
      <c r="A638" s="70">
        <v>35218</v>
      </c>
      <c r="B638" s="71" t="s">
        <v>13302</v>
      </c>
    </row>
    <row r="639" spans="1:2" ht="10.050000000000001" customHeight="1" x14ac:dyDescent="0.3">
      <c r="A639" s="70">
        <v>35297</v>
      </c>
      <c r="B639" s="71" t="s">
        <v>13303</v>
      </c>
    </row>
    <row r="640" spans="1:2" ht="10.050000000000001" customHeight="1" x14ac:dyDescent="0.3">
      <c r="A640" s="70">
        <v>36739</v>
      </c>
      <c r="B640" s="71" t="s">
        <v>13304</v>
      </c>
    </row>
    <row r="641" spans="1:2" ht="10.050000000000001" customHeight="1" x14ac:dyDescent="0.3">
      <c r="A641" s="70">
        <v>36817</v>
      </c>
      <c r="B641" s="71" t="s">
        <v>13305</v>
      </c>
    </row>
    <row r="642" spans="1:2" ht="10.050000000000001" customHeight="1" x14ac:dyDescent="0.3">
      <c r="A642" s="70">
        <v>36831</v>
      </c>
      <c r="B642" s="71" t="s">
        <v>13306</v>
      </c>
    </row>
    <row r="643" spans="1:2" ht="10.050000000000001" customHeight="1" x14ac:dyDescent="0.3">
      <c r="A643" s="70">
        <v>37038</v>
      </c>
      <c r="B643" s="71" t="s">
        <v>13307</v>
      </c>
    </row>
    <row r="644" spans="1:2" ht="10.050000000000001" customHeight="1" x14ac:dyDescent="0.3">
      <c r="A644" s="70">
        <v>37233</v>
      </c>
      <c r="B644" s="71" t="s">
        <v>13308</v>
      </c>
    </row>
    <row r="645" spans="1:2" ht="10.050000000000001" customHeight="1" x14ac:dyDescent="0.3">
      <c r="A645" s="70">
        <v>37545</v>
      </c>
      <c r="B645" s="71" t="s">
        <v>13309</v>
      </c>
    </row>
    <row r="646" spans="1:2" ht="10.050000000000001" customHeight="1" x14ac:dyDescent="0.3">
      <c r="A646" s="70">
        <v>37571</v>
      </c>
      <c r="B646" s="71" t="s">
        <v>13310</v>
      </c>
    </row>
    <row r="647" spans="1:2" ht="10.050000000000001" customHeight="1" x14ac:dyDescent="0.3">
      <c r="A647" s="70">
        <v>37857</v>
      </c>
      <c r="B647" s="71" t="s">
        <v>13288</v>
      </c>
    </row>
    <row r="648" spans="1:2" ht="10.050000000000001" customHeight="1" x14ac:dyDescent="0.3">
      <c r="A648" s="70">
        <v>38144</v>
      </c>
      <c r="B648" s="71" t="s">
        <v>13311</v>
      </c>
    </row>
    <row r="649" spans="1:2" ht="10.050000000000001" customHeight="1" x14ac:dyDescent="0.3">
      <c r="A649" s="70">
        <v>38169</v>
      </c>
      <c r="B649" s="71" t="s">
        <v>13312</v>
      </c>
    </row>
    <row r="650" spans="1:2" ht="10.050000000000001" customHeight="1" x14ac:dyDescent="0.3">
      <c r="A650" s="70">
        <v>38235</v>
      </c>
      <c r="B650" s="71" t="s">
        <v>13313</v>
      </c>
    </row>
    <row r="651" spans="1:2" ht="10.050000000000001" customHeight="1" x14ac:dyDescent="0.3">
      <c r="A651" s="70">
        <v>38351</v>
      </c>
      <c r="B651" s="71" t="s">
        <v>13314</v>
      </c>
    </row>
    <row r="652" spans="1:2" ht="10.050000000000001" customHeight="1" x14ac:dyDescent="0.3">
      <c r="A652" s="70">
        <v>38819</v>
      </c>
      <c r="B652" s="71" t="s">
        <v>13315</v>
      </c>
    </row>
    <row r="653" spans="1:2" ht="10.050000000000001" customHeight="1" x14ac:dyDescent="0.3">
      <c r="A653" s="70">
        <v>38910</v>
      </c>
      <c r="B653" s="71" t="s">
        <v>13316</v>
      </c>
    </row>
    <row r="654" spans="1:2" ht="10.050000000000001" customHeight="1" x14ac:dyDescent="0.3">
      <c r="A654" s="70">
        <v>39275</v>
      </c>
      <c r="B654" s="71" t="s">
        <v>13317</v>
      </c>
    </row>
    <row r="655" spans="1:2" ht="10.050000000000001" customHeight="1" x14ac:dyDescent="0.3">
      <c r="A655" s="70">
        <v>39534</v>
      </c>
      <c r="B655" s="71" t="s">
        <v>13318</v>
      </c>
    </row>
    <row r="656" spans="1:2" ht="10.050000000000001" customHeight="1" x14ac:dyDescent="0.3">
      <c r="A656" s="70">
        <v>39859</v>
      </c>
      <c r="B656" s="71" t="s">
        <v>13319</v>
      </c>
    </row>
    <row r="657" spans="1:2" ht="10.050000000000001" customHeight="1" x14ac:dyDescent="0.3">
      <c r="A657" s="70">
        <v>39912</v>
      </c>
      <c r="B657" s="71" t="s">
        <v>13320</v>
      </c>
    </row>
    <row r="658" spans="1:2" ht="10.050000000000001" customHeight="1" x14ac:dyDescent="0.3">
      <c r="A658" s="70">
        <v>40144</v>
      </c>
      <c r="B658" s="71" t="s">
        <v>13321</v>
      </c>
    </row>
    <row r="659" spans="1:2" ht="10.050000000000001" customHeight="1" x14ac:dyDescent="0.3">
      <c r="A659" s="70">
        <v>40207</v>
      </c>
      <c r="B659" s="71" t="s">
        <v>13322</v>
      </c>
    </row>
    <row r="660" spans="1:2" ht="10.050000000000001" customHeight="1" x14ac:dyDescent="0.3">
      <c r="A660" s="70">
        <v>40281</v>
      </c>
      <c r="B660" s="71" t="s">
        <v>13323</v>
      </c>
    </row>
    <row r="661" spans="1:2" ht="10.050000000000001" customHeight="1" x14ac:dyDescent="0.3">
      <c r="A661" s="70">
        <v>40284</v>
      </c>
      <c r="B661" s="71" t="s">
        <v>13324</v>
      </c>
    </row>
    <row r="662" spans="1:2" ht="10.050000000000001" customHeight="1" x14ac:dyDescent="0.3">
      <c r="A662" s="70">
        <v>40301</v>
      </c>
      <c r="B662" s="71" t="s">
        <v>13325</v>
      </c>
    </row>
    <row r="663" spans="1:2" ht="10.050000000000001" customHeight="1" x14ac:dyDescent="0.3">
      <c r="A663" s="70">
        <v>40306</v>
      </c>
      <c r="B663" s="71" t="s">
        <v>13326</v>
      </c>
    </row>
    <row r="664" spans="1:2" ht="10.050000000000001" customHeight="1" x14ac:dyDescent="0.3">
      <c r="A664" s="70">
        <v>40327</v>
      </c>
      <c r="B664" s="71" t="s">
        <v>13327</v>
      </c>
    </row>
    <row r="665" spans="1:2" ht="10.050000000000001" customHeight="1" x14ac:dyDescent="0.3">
      <c r="A665" s="70">
        <v>40329</v>
      </c>
      <c r="B665" s="71" t="s">
        <v>13328</v>
      </c>
    </row>
    <row r="666" spans="1:2" ht="10.050000000000001" customHeight="1" x14ac:dyDescent="0.3">
      <c r="A666" s="70">
        <v>40355</v>
      </c>
      <c r="B666" s="71" t="s">
        <v>13329</v>
      </c>
    </row>
    <row r="667" spans="1:2" ht="10.050000000000001" customHeight="1" x14ac:dyDescent="0.3">
      <c r="A667" s="70">
        <v>40363</v>
      </c>
      <c r="B667" s="71" t="s">
        <v>13330</v>
      </c>
    </row>
    <row r="668" spans="1:2" ht="10.050000000000001" customHeight="1" x14ac:dyDescent="0.3">
      <c r="A668" s="70">
        <v>40514</v>
      </c>
      <c r="B668" s="71" t="s">
        <v>13331</v>
      </c>
    </row>
    <row r="669" spans="1:2" ht="10.050000000000001" customHeight="1" x14ac:dyDescent="0.3">
      <c r="A669" s="70">
        <v>40535</v>
      </c>
      <c r="B669" s="71" t="s">
        <v>13332</v>
      </c>
    </row>
    <row r="670" spans="1:2" ht="10.050000000000001" customHeight="1" x14ac:dyDescent="0.3">
      <c r="A670" s="70">
        <v>40540</v>
      </c>
      <c r="B670" s="71" t="s">
        <v>13333</v>
      </c>
    </row>
    <row r="671" spans="1:2" ht="10.050000000000001" customHeight="1" x14ac:dyDescent="0.3">
      <c r="A671" s="70">
        <v>40558</v>
      </c>
      <c r="B671" s="71" t="s">
        <v>13334</v>
      </c>
    </row>
    <row r="672" spans="1:2" ht="10.050000000000001" customHeight="1" x14ac:dyDescent="0.3">
      <c r="A672" s="70">
        <v>40655</v>
      </c>
      <c r="B672" s="71" t="s">
        <v>13335</v>
      </c>
    </row>
    <row r="673" spans="1:2" ht="10.050000000000001" customHeight="1" x14ac:dyDescent="0.3">
      <c r="A673" s="70">
        <v>40681</v>
      </c>
      <c r="B673" s="71" t="s">
        <v>13336</v>
      </c>
    </row>
    <row r="674" spans="1:2" ht="10.050000000000001" customHeight="1" x14ac:dyDescent="0.3">
      <c r="A674" s="70">
        <v>40714</v>
      </c>
      <c r="B674" s="71" t="s">
        <v>13337</v>
      </c>
    </row>
    <row r="675" spans="1:2" ht="10.050000000000001" customHeight="1" x14ac:dyDescent="0.3">
      <c r="A675" s="70">
        <v>40745</v>
      </c>
      <c r="B675" s="71" t="s">
        <v>13338</v>
      </c>
    </row>
    <row r="676" spans="1:2" ht="10.050000000000001" customHeight="1" x14ac:dyDescent="0.3">
      <c r="A676" s="70">
        <v>40753</v>
      </c>
      <c r="B676" s="71" t="s">
        <v>13339</v>
      </c>
    </row>
    <row r="677" spans="1:2" ht="10.050000000000001" customHeight="1" x14ac:dyDescent="0.3">
      <c r="A677" s="70">
        <v>40794</v>
      </c>
      <c r="B677" s="71" t="s">
        <v>13340</v>
      </c>
    </row>
    <row r="678" spans="1:2" ht="10.050000000000001" customHeight="1" x14ac:dyDescent="0.3">
      <c r="A678" s="70">
        <v>40804</v>
      </c>
      <c r="B678" s="71" t="s">
        <v>13341</v>
      </c>
    </row>
    <row r="679" spans="1:2" ht="10.050000000000001" customHeight="1" x14ac:dyDescent="0.3">
      <c r="A679" s="70">
        <v>40894</v>
      </c>
      <c r="B679" s="71" t="s">
        <v>13342</v>
      </c>
    </row>
    <row r="680" spans="1:2" ht="10.050000000000001" customHeight="1" x14ac:dyDescent="0.3">
      <c r="A680" s="70">
        <v>40941</v>
      </c>
      <c r="B680" s="71" t="s">
        <v>13343</v>
      </c>
    </row>
    <row r="681" spans="1:2" ht="10.050000000000001" customHeight="1" x14ac:dyDescent="0.3">
      <c r="A681" s="70">
        <v>40974</v>
      </c>
      <c r="B681" s="71" t="s">
        <v>13344</v>
      </c>
    </row>
    <row r="682" spans="1:2" ht="10.050000000000001" customHeight="1" x14ac:dyDescent="0.3">
      <c r="A682" s="70">
        <v>40994</v>
      </c>
      <c r="B682" s="71" t="s">
        <v>13345</v>
      </c>
    </row>
    <row r="683" spans="1:2" ht="10.050000000000001" customHeight="1" x14ac:dyDescent="0.3">
      <c r="A683" s="70">
        <v>41020</v>
      </c>
      <c r="B683" s="71" t="s">
        <v>13346</v>
      </c>
    </row>
    <row r="684" spans="1:2" ht="10.050000000000001" customHeight="1" x14ac:dyDescent="0.3">
      <c r="A684" s="70">
        <v>41053</v>
      </c>
      <c r="B684" s="71" t="s">
        <v>13347</v>
      </c>
    </row>
    <row r="685" spans="1:2" ht="10.050000000000001" customHeight="1" x14ac:dyDescent="0.3">
      <c r="A685" s="70">
        <v>41081</v>
      </c>
      <c r="B685" s="71" t="s">
        <v>13348</v>
      </c>
    </row>
    <row r="686" spans="1:2" ht="10.050000000000001" customHeight="1" x14ac:dyDescent="0.3">
      <c r="A686" s="70">
        <v>41127</v>
      </c>
      <c r="B686" s="71" t="s">
        <v>13349</v>
      </c>
    </row>
    <row r="687" spans="1:2" ht="10.050000000000001" customHeight="1" x14ac:dyDescent="0.3">
      <c r="A687" s="70">
        <v>41213</v>
      </c>
      <c r="B687" s="71" t="s">
        <v>13350</v>
      </c>
    </row>
    <row r="688" spans="1:2" ht="10.050000000000001" customHeight="1" x14ac:dyDescent="0.3">
      <c r="A688" s="70">
        <v>41278</v>
      </c>
      <c r="B688" s="71" t="s">
        <v>13351</v>
      </c>
    </row>
    <row r="689" spans="1:2" ht="10.050000000000001" customHeight="1" x14ac:dyDescent="0.3">
      <c r="A689" s="70">
        <v>41316</v>
      </c>
      <c r="B689" s="71" t="s">
        <v>13352</v>
      </c>
    </row>
    <row r="690" spans="1:2" ht="10.050000000000001" customHeight="1" x14ac:dyDescent="0.3">
      <c r="A690" s="70">
        <v>41324</v>
      </c>
      <c r="B690" s="71" t="s">
        <v>13353</v>
      </c>
    </row>
    <row r="691" spans="1:2" ht="10.050000000000001" customHeight="1" x14ac:dyDescent="0.3">
      <c r="A691" s="70">
        <v>41343</v>
      </c>
      <c r="B691" s="71" t="s">
        <v>13354</v>
      </c>
    </row>
    <row r="692" spans="1:2" ht="10.050000000000001" customHeight="1" x14ac:dyDescent="0.3">
      <c r="A692" s="70">
        <v>41359</v>
      </c>
      <c r="B692" s="71" t="s">
        <v>13355</v>
      </c>
    </row>
    <row r="693" spans="1:2" ht="10.050000000000001" customHeight="1" x14ac:dyDescent="0.3">
      <c r="A693" s="70">
        <v>41366</v>
      </c>
      <c r="B693" s="71" t="s">
        <v>13356</v>
      </c>
    </row>
    <row r="694" spans="1:2" ht="10.050000000000001" customHeight="1" x14ac:dyDescent="0.3">
      <c r="A694" s="70">
        <v>41439</v>
      </c>
      <c r="B694" s="71" t="s">
        <v>13357</v>
      </c>
    </row>
    <row r="695" spans="1:2" ht="10.050000000000001" customHeight="1" x14ac:dyDescent="0.3">
      <c r="A695" s="70">
        <v>41440</v>
      </c>
      <c r="B695" s="71" t="s">
        <v>13358</v>
      </c>
    </row>
    <row r="696" spans="1:2" ht="10.050000000000001" customHeight="1" x14ac:dyDescent="0.3">
      <c r="A696" s="70">
        <v>41456</v>
      </c>
      <c r="B696" s="71" t="s">
        <v>13359</v>
      </c>
    </row>
    <row r="697" spans="1:2" ht="10.050000000000001" customHeight="1" x14ac:dyDescent="0.3">
      <c r="A697" s="70">
        <v>41483</v>
      </c>
      <c r="B697" s="71" t="s">
        <v>13360</v>
      </c>
    </row>
    <row r="698" spans="1:2" ht="10.050000000000001" customHeight="1" x14ac:dyDescent="0.3">
      <c r="A698" s="70">
        <v>41487</v>
      </c>
      <c r="B698" s="71" t="s">
        <v>13361</v>
      </c>
    </row>
    <row r="699" spans="1:2" ht="10.050000000000001" customHeight="1" x14ac:dyDescent="0.3">
      <c r="A699" s="70">
        <v>41515</v>
      </c>
      <c r="B699" s="71" t="s">
        <v>13362</v>
      </c>
    </row>
    <row r="700" spans="1:2" ht="10.050000000000001" customHeight="1" x14ac:dyDescent="0.3">
      <c r="A700" s="70">
        <v>41547</v>
      </c>
      <c r="B700" s="71" t="s">
        <v>13363</v>
      </c>
    </row>
    <row r="701" spans="1:2" ht="10.050000000000001" customHeight="1" x14ac:dyDescent="0.3">
      <c r="A701" s="70">
        <v>41548</v>
      </c>
      <c r="B701" s="71" t="s">
        <v>13364</v>
      </c>
    </row>
    <row r="702" spans="1:2" ht="10.050000000000001" customHeight="1" x14ac:dyDescent="0.3">
      <c r="A702" s="70">
        <v>41563</v>
      </c>
      <c r="B702" s="71" t="s">
        <v>13365</v>
      </c>
    </row>
    <row r="703" spans="1:2" ht="10.050000000000001" customHeight="1" x14ac:dyDescent="0.3">
      <c r="A703" s="70">
        <v>41588</v>
      </c>
      <c r="B703" s="71" t="s">
        <v>13366</v>
      </c>
    </row>
    <row r="704" spans="1:2" ht="10.050000000000001" customHeight="1" x14ac:dyDescent="0.3">
      <c r="A704" s="70">
        <v>41596</v>
      </c>
      <c r="B704" s="71" t="s">
        <v>13367</v>
      </c>
    </row>
    <row r="705" spans="1:2" ht="10.050000000000001" customHeight="1" x14ac:dyDescent="0.3">
      <c r="A705" s="70">
        <v>41621</v>
      </c>
      <c r="B705" s="71" t="s">
        <v>13368</v>
      </c>
    </row>
    <row r="706" spans="1:2" ht="10.050000000000001" customHeight="1" x14ac:dyDescent="0.3">
      <c r="A706" s="70">
        <v>41634</v>
      </c>
      <c r="B706" s="71" t="s">
        <v>13369</v>
      </c>
    </row>
    <row r="707" spans="1:2" ht="10.050000000000001" customHeight="1" x14ac:dyDescent="0.3">
      <c r="A707" s="70">
        <v>41675</v>
      </c>
      <c r="B707" s="71" t="s">
        <v>13370</v>
      </c>
    </row>
    <row r="708" spans="1:2" ht="10.050000000000001" customHeight="1" x14ac:dyDescent="0.3">
      <c r="A708" s="70">
        <v>41731</v>
      </c>
      <c r="B708" s="71" t="s">
        <v>13371</v>
      </c>
    </row>
    <row r="709" spans="1:2" ht="10.050000000000001" customHeight="1" x14ac:dyDescent="0.3">
      <c r="A709" s="70">
        <v>41799</v>
      </c>
      <c r="B709" s="71" t="s">
        <v>13372</v>
      </c>
    </row>
    <row r="710" spans="1:2" ht="10.050000000000001" customHeight="1" x14ac:dyDescent="0.3">
      <c r="A710" s="70">
        <v>41807</v>
      </c>
      <c r="B710" s="71" t="s">
        <v>13373</v>
      </c>
    </row>
    <row r="711" spans="1:2" ht="10.050000000000001" customHeight="1" x14ac:dyDescent="0.3">
      <c r="A711" s="70">
        <v>41825</v>
      </c>
      <c r="B711" s="71" t="s">
        <v>13374</v>
      </c>
    </row>
    <row r="712" spans="1:2" ht="10.050000000000001" customHeight="1" x14ac:dyDescent="0.3">
      <c r="A712" s="70">
        <v>41827</v>
      </c>
      <c r="B712" s="71" t="s">
        <v>13375</v>
      </c>
    </row>
    <row r="713" spans="1:2" ht="10.050000000000001" customHeight="1" x14ac:dyDescent="0.3">
      <c r="A713" s="70">
        <v>41829</v>
      </c>
      <c r="B713" s="71" t="s">
        <v>13376</v>
      </c>
    </row>
    <row r="714" spans="1:2" ht="10.050000000000001" customHeight="1" x14ac:dyDescent="0.3">
      <c r="A714" s="70">
        <v>41843</v>
      </c>
      <c r="B714" s="71" t="s">
        <v>13377</v>
      </c>
    </row>
    <row r="715" spans="1:2" ht="10.050000000000001" customHeight="1" x14ac:dyDescent="0.3">
      <c r="A715" s="70">
        <v>41844</v>
      </c>
      <c r="B715" s="71" t="s">
        <v>13378</v>
      </c>
    </row>
    <row r="716" spans="1:2" ht="10.050000000000001" customHeight="1" x14ac:dyDescent="0.3">
      <c r="A716" s="70">
        <v>41851</v>
      </c>
      <c r="B716" s="71" t="s">
        <v>13379</v>
      </c>
    </row>
    <row r="717" spans="1:2" ht="10.050000000000001" customHeight="1" x14ac:dyDescent="0.3">
      <c r="A717" s="70">
        <v>41861</v>
      </c>
      <c r="B717" s="71" t="s">
        <v>13380</v>
      </c>
    </row>
    <row r="718" spans="1:2" ht="10.050000000000001" customHeight="1" x14ac:dyDescent="0.3">
      <c r="A718" s="70">
        <v>41866</v>
      </c>
      <c r="B718" s="71" t="s">
        <v>13381</v>
      </c>
    </row>
    <row r="719" spans="1:2" ht="10.050000000000001" customHeight="1" x14ac:dyDescent="0.3">
      <c r="A719" s="70">
        <v>41868</v>
      </c>
      <c r="B719" s="71" t="s">
        <v>13382</v>
      </c>
    </row>
    <row r="720" spans="1:2" ht="10.050000000000001" customHeight="1" x14ac:dyDescent="0.3">
      <c r="A720" s="70">
        <v>41895</v>
      </c>
      <c r="B720" s="71" t="s">
        <v>13383</v>
      </c>
    </row>
    <row r="721" spans="1:2" ht="10.050000000000001" customHeight="1" x14ac:dyDescent="0.3">
      <c r="A721" s="70">
        <v>42122</v>
      </c>
      <c r="B721" s="71" t="s">
        <v>13384</v>
      </c>
    </row>
    <row r="722" spans="1:2" ht="10.050000000000001" customHeight="1" x14ac:dyDescent="0.3">
      <c r="A722" s="70">
        <v>42148</v>
      </c>
      <c r="B722" s="71" t="s">
        <v>13385</v>
      </c>
    </row>
    <row r="723" spans="1:2" ht="10.050000000000001" customHeight="1" x14ac:dyDescent="0.3">
      <c r="A723" s="70">
        <v>42523</v>
      </c>
      <c r="B723" s="71" t="s">
        <v>13386</v>
      </c>
    </row>
    <row r="724" spans="1:2" ht="10.050000000000001" customHeight="1" x14ac:dyDescent="0.3">
      <c r="A724" s="70">
        <v>42541</v>
      </c>
      <c r="B724" s="71" t="s">
        <v>13387</v>
      </c>
    </row>
    <row r="725" spans="1:2" ht="10.050000000000001" customHeight="1" x14ac:dyDescent="0.3">
      <c r="A725" s="70">
        <v>42542</v>
      </c>
      <c r="B725" s="71" t="s">
        <v>13388</v>
      </c>
    </row>
    <row r="726" spans="1:2" ht="10.050000000000001" customHeight="1" x14ac:dyDescent="0.3">
      <c r="A726" s="70">
        <v>42559</v>
      </c>
      <c r="B726" s="71" t="s">
        <v>13389</v>
      </c>
    </row>
    <row r="727" spans="1:2" ht="10.050000000000001" customHeight="1" x14ac:dyDescent="0.3">
      <c r="A727" s="70">
        <v>42564</v>
      </c>
      <c r="B727" s="71" t="s">
        <v>13390</v>
      </c>
    </row>
    <row r="728" spans="1:2" ht="10.050000000000001" customHeight="1" x14ac:dyDescent="0.3">
      <c r="A728" s="70">
        <v>42577</v>
      </c>
      <c r="B728" s="71" t="s">
        <v>13391</v>
      </c>
    </row>
    <row r="729" spans="1:2" ht="10.050000000000001" customHeight="1" x14ac:dyDescent="0.3">
      <c r="A729" s="70">
        <v>42579</v>
      </c>
      <c r="B729" s="71" t="s">
        <v>13392</v>
      </c>
    </row>
    <row r="730" spans="1:2" ht="10.050000000000001" customHeight="1" x14ac:dyDescent="0.3">
      <c r="A730" s="70">
        <v>42600</v>
      </c>
      <c r="B730" s="71" t="s">
        <v>13393</v>
      </c>
    </row>
    <row r="731" spans="1:2" ht="10.050000000000001" customHeight="1" x14ac:dyDescent="0.3">
      <c r="A731" s="70">
        <v>42614</v>
      </c>
      <c r="B731" s="71" t="s">
        <v>13394</v>
      </c>
    </row>
    <row r="732" spans="1:2" ht="10.050000000000001" customHeight="1" x14ac:dyDescent="0.3">
      <c r="A732" s="70">
        <v>42636</v>
      </c>
      <c r="B732" s="71" t="s">
        <v>13395</v>
      </c>
    </row>
    <row r="733" spans="1:2" ht="10.050000000000001" customHeight="1" x14ac:dyDescent="0.3">
      <c r="A733" s="70">
        <v>42640</v>
      </c>
      <c r="B733" s="71" t="s">
        <v>13396</v>
      </c>
    </row>
    <row r="734" spans="1:2" ht="10.050000000000001" customHeight="1" x14ac:dyDescent="0.3">
      <c r="A734" s="70">
        <v>42674</v>
      </c>
      <c r="B734" s="71" t="s">
        <v>13397</v>
      </c>
    </row>
    <row r="735" spans="1:2" ht="10.050000000000001" customHeight="1" x14ac:dyDescent="0.3">
      <c r="A735" s="70">
        <v>42676</v>
      </c>
      <c r="B735" s="71" t="s">
        <v>13398</v>
      </c>
    </row>
    <row r="736" spans="1:2" ht="10.050000000000001" customHeight="1" x14ac:dyDescent="0.3">
      <c r="A736" s="70">
        <v>42679</v>
      </c>
      <c r="B736" s="71" t="s">
        <v>13399</v>
      </c>
    </row>
    <row r="737" spans="1:2" ht="10.050000000000001" customHeight="1" x14ac:dyDescent="0.3">
      <c r="A737" s="70">
        <v>42715</v>
      </c>
      <c r="B737" s="71" t="s">
        <v>13400</v>
      </c>
    </row>
    <row r="738" spans="1:2" ht="10.050000000000001" customHeight="1" x14ac:dyDescent="0.3">
      <c r="A738" s="70">
        <v>42723</v>
      </c>
      <c r="B738" s="71" t="s">
        <v>13401</v>
      </c>
    </row>
    <row r="739" spans="1:2" ht="10.050000000000001" customHeight="1" x14ac:dyDescent="0.3">
      <c r="A739" s="70">
        <v>42724</v>
      </c>
      <c r="B739" s="71" t="s">
        <v>13402</v>
      </c>
    </row>
    <row r="740" spans="1:2" ht="10.050000000000001" customHeight="1" x14ac:dyDescent="0.3">
      <c r="A740" s="70">
        <v>42728</v>
      </c>
      <c r="B740" s="71" t="s">
        <v>13403</v>
      </c>
    </row>
    <row r="741" spans="1:2" ht="10.050000000000001" customHeight="1" x14ac:dyDescent="0.3">
      <c r="A741" s="70">
        <v>42738</v>
      </c>
      <c r="B741" s="71" t="s">
        <v>13404</v>
      </c>
    </row>
    <row r="742" spans="1:2" ht="10.050000000000001" customHeight="1" x14ac:dyDescent="0.3">
      <c r="A742" s="70">
        <v>42836</v>
      </c>
      <c r="B742" s="71" t="s">
        <v>13405</v>
      </c>
    </row>
    <row r="743" spans="1:2" ht="10.050000000000001" customHeight="1" x14ac:dyDescent="0.3">
      <c r="A743" s="70">
        <v>43175</v>
      </c>
      <c r="B743" s="71" t="s">
        <v>13406</v>
      </c>
    </row>
    <row r="744" spans="1:2" ht="10.050000000000001" customHeight="1" x14ac:dyDescent="0.3">
      <c r="A744" s="70">
        <v>43188</v>
      </c>
      <c r="B744" s="71" t="s">
        <v>13407</v>
      </c>
    </row>
    <row r="745" spans="1:2" ht="10.050000000000001" customHeight="1" x14ac:dyDescent="0.3">
      <c r="A745" s="70">
        <v>43318</v>
      </c>
      <c r="B745" s="71" t="s">
        <v>13408</v>
      </c>
    </row>
    <row r="746" spans="1:2" ht="10.050000000000001" customHeight="1" x14ac:dyDescent="0.3">
      <c r="A746" s="70">
        <v>43383</v>
      </c>
      <c r="B746" s="71" t="s">
        <v>13409</v>
      </c>
    </row>
    <row r="747" spans="1:2" ht="10.050000000000001" customHeight="1" x14ac:dyDescent="0.3">
      <c r="A747" s="70">
        <v>43824</v>
      </c>
      <c r="B747" s="71" t="s">
        <v>13410</v>
      </c>
    </row>
    <row r="748" spans="1:2" ht="10.050000000000001" customHeight="1" x14ac:dyDescent="0.3">
      <c r="A748" s="70">
        <v>43825</v>
      </c>
      <c r="B748" s="71" t="s">
        <v>13411</v>
      </c>
    </row>
    <row r="749" spans="1:2" ht="10.050000000000001" customHeight="1" x14ac:dyDescent="0.3">
      <c r="A749" s="70">
        <v>44071</v>
      </c>
      <c r="B749" s="71" t="s">
        <v>13412</v>
      </c>
    </row>
    <row r="750" spans="1:2" ht="10.050000000000001" customHeight="1" x14ac:dyDescent="0.3">
      <c r="A750" s="70">
        <v>44175</v>
      </c>
      <c r="B750" s="71" t="s">
        <v>13413</v>
      </c>
    </row>
    <row r="751" spans="1:2" ht="10.050000000000001" customHeight="1" x14ac:dyDescent="0.3">
      <c r="A751" s="70">
        <v>44318</v>
      </c>
      <c r="B751" s="71" t="s">
        <v>13414</v>
      </c>
    </row>
    <row r="752" spans="1:2" ht="10.050000000000001" customHeight="1" x14ac:dyDescent="0.3">
      <c r="A752" s="70">
        <v>45059</v>
      </c>
      <c r="B752" s="71" t="s">
        <v>13415</v>
      </c>
    </row>
    <row r="753" spans="1:2" ht="10.050000000000001" customHeight="1" x14ac:dyDescent="0.3">
      <c r="A753" s="70">
        <v>45189</v>
      </c>
      <c r="B753" s="71" t="s">
        <v>13416</v>
      </c>
    </row>
    <row r="754" spans="1:2" ht="10.050000000000001" customHeight="1" x14ac:dyDescent="0.3">
      <c r="A754" s="70">
        <v>45722</v>
      </c>
      <c r="B754" s="71" t="s">
        <v>13125</v>
      </c>
    </row>
    <row r="755" spans="1:2" ht="10.050000000000001" customHeight="1" x14ac:dyDescent="0.3">
      <c r="A755" s="70">
        <v>45969</v>
      </c>
      <c r="B755" s="71" t="s">
        <v>13417</v>
      </c>
    </row>
    <row r="756" spans="1:2" ht="10.050000000000001" customHeight="1" x14ac:dyDescent="0.3">
      <c r="A756" s="70">
        <v>46021</v>
      </c>
      <c r="B756" s="71" t="s">
        <v>13418</v>
      </c>
    </row>
    <row r="757" spans="1:2" ht="10.050000000000001" customHeight="1" x14ac:dyDescent="0.3">
      <c r="A757" s="70">
        <v>46060</v>
      </c>
      <c r="B757" s="71" t="s">
        <v>13419</v>
      </c>
    </row>
    <row r="758" spans="1:2" ht="10.050000000000001" customHeight="1" x14ac:dyDescent="0.3">
      <c r="A758" s="70">
        <v>46243</v>
      </c>
      <c r="B758" s="71" t="s">
        <v>13420</v>
      </c>
    </row>
    <row r="759" spans="1:2" ht="10.050000000000001" customHeight="1" x14ac:dyDescent="0.3">
      <c r="A759" s="70">
        <v>46697</v>
      </c>
      <c r="B759" s="71" t="s">
        <v>13421</v>
      </c>
    </row>
    <row r="760" spans="1:2" ht="10.050000000000001" customHeight="1" x14ac:dyDescent="0.3">
      <c r="A760" s="70">
        <v>46723</v>
      </c>
      <c r="B760" s="71" t="s">
        <v>13422</v>
      </c>
    </row>
    <row r="761" spans="1:2" ht="10.050000000000001" customHeight="1" x14ac:dyDescent="0.3">
      <c r="A761" s="70">
        <v>46724</v>
      </c>
      <c r="B761" s="71" t="s">
        <v>13423</v>
      </c>
    </row>
    <row r="762" spans="1:2" ht="10.050000000000001" customHeight="1" x14ac:dyDescent="0.3">
      <c r="A762" s="70">
        <v>46879</v>
      </c>
      <c r="B762" s="71" t="s">
        <v>13424</v>
      </c>
    </row>
    <row r="763" spans="1:2" ht="10.050000000000001" customHeight="1" x14ac:dyDescent="0.3">
      <c r="A763" s="70">
        <v>47659</v>
      </c>
      <c r="B763" s="71" t="s">
        <v>13425</v>
      </c>
    </row>
    <row r="764" spans="1:2" ht="10.050000000000001" customHeight="1" x14ac:dyDescent="0.3">
      <c r="A764" s="70">
        <v>47685</v>
      </c>
      <c r="B764" s="71" t="s">
        <v>13426</v>
      </c>
    </row>
    <row r="765" spans="1:2" ht="10.050000000000001" customHeight="1" x14ac:dyDescent="0.3">
      <c r="A765" s="70">
        <v>47867</v>
      </c>
      <c r="B765" s="71" t="s">
        <v>13427</v>
      </c>
    </row>
    <row r="766" spans="1:2" ht="10.050000000000001" customHeight="1" x14ac:dyDescent="0.3">
      <c r="A766" s="70">
        <v>47932</v>
      </c>
      <c r="B766" s="71" t="s">
        <v>13428</v>
      </c>
    </row>
    <row r="767" spans="1:2" ht="10.050000000000001" customHeight="1" x14ac:dyDescent="0.3">
      <c r="A767" s="70">
        <v>48622</v>
      </c>
      <c r="B767" s="71" t="s">
        <v>13429</v>
      </c>
    </row>
    <row r="768" spans="1:2" ht="10.050000000000001" customHeight="1" x14ac:dyDescent="0.3">
      <c r="A768" s="70">
        <v>49180</v>
      </c>
      <c r="B768" s="71" t="s">
        <v>13430</v>
      </c>
    </row>
    <row r="769" spans="1:2" ht="10.050000000000001" customHeight="1" x14ac:dyDescent="0.3">
      <c r="A769" s="70">
        <v>49960</v>
      </c>
      <c r="B769" s="71" t="s">
        <v>13431</v>
      </c>
    </row>
    <row r="770" spans="1:2" ht="10.050000000000001" customHeight="1" x14ac:dyDescent="0.3">
      <c r="A770" s="70">
        <v>50104</v>
      </c>
      <c r="B770" s="71" t="s">
        <v>13432</v>
      </c>
    </row>
    <row r="771" spans="1:2" ht="10.050000000000001" customHeight="1" x14ac:dyDescent="0.3">
      <c r="A771" s="70">
        <v>50299</v>
      </c>
      <c r="B771" s="71" t="s">
        <v>13433</v>
      </c>
    </row>
    <row r="772" spans="1:2" ht="10.050000000000001" customHeight="1" x14ac:dyDescent="0.3">
      <c r="A772" s="70">
        <v>50949</v>
      </c>
      <c r="B772" s="71" t="s">
        <v>13434</v>
      </c>
    </row>
    <row r="773" spans="1:2" ht="10.050000000000001" customHeight="1" x14ac:dyDescent="0.3">
      <c r="A773" s="70">
        <v>52131</v>
      </c>
      <c r="B773" s="71" t="s">
        <v>13435</v>
      </c>
    </row>
    <row r="774" spans="1:2" ht="10.050000000000001" customHeight="1" x14ac:dyDescent="0.3">
      <c r="A774" s="70">
        <v>52340</v>
      </c>
      <c r="B774" s="71" t="s">
        <v>13436</v>
      </c>
    </row>
    <row r="775" spans="1:2" ht="10.050000000000001" customHeight="1" x14ac:dyDescent="0.3">
      <c r="A775" s="70">
        <v>53015</v>
      </c>
      <c r="B775" s="71" t="s">
        <v>13437</v>
      </c>
    </row>
    <row r="776" spans="1:2" ht="10.050000000000001" customHeight="1" x14ac:dyDescent="0.3">
      <c r="A776" s="70">
        <v>53197</v>
      </c>
      <c r="B776" s="71" t="s">
        <v>13438</v>
      </c>
    </row>
    <row r="777" spans="1:2" ht="10.050000000000001" customHeight="1" x14ac:dyDescent="0.3">
      <c r="A777" s="70">
        <v>53210</v>
      </c>
      <c r="B777" s="71" t="s">
        <v>13439</v>
      </c>
    </row>
    <row r="778" spans="1:2" ht="10.050000000000001" customHeight="1" x14ac:dyDescent="0.3">
      <c r="A778" s="70">
        <v>53262</v>
      </c>
      <c r="B778" s="71" t="s">
        <v>13440</v>
      </c>
    </row>
    <row r="779" spans="1:2" ht="10.050000000000001" customHeight="1" x14ac:dyDescent="0.3">
      <c r="A779" s="70">
        <v>53406</v>
      </c>
      <c r="B779" s="71" t="s">
        <v>13441</v>
      </c>
    </row>
    <row r="780" spans="1:2" ht="10.050000000000001" customHeight="1" x14ac:dyDescent="0.3">
      <c r="A780" s="70">
        <v>53730</v>
      </c>
      <c r="B780" s="71" t="s">
        <v>13442</v>
      </c>
    </row>
    <row r="781" spans="1:2" ht="10.050000000000001" customHeight="1" x14ac:dyDescent="0.3">
      <c r="A781" s="70">
        <v>57969</v>
      </c>
      <c r="B781" s="71" t="s">
        <v>13443</v>
      </c>
    </row>
    <row r="782" spans="1:2" ht="10.050000000000001" customHeight="1" x14ac:dyDescent="0.3">
      <c r="A782" s="70">
        <v>58826</v>
      </c>
      <c r="B782" s="71" t="s">
        <v>13444</v>
      </c>
    </row>
    <row r="783" spans="1:2" ht="10.050000000000001" customHeight="1" x14ac:dyDescent="0.3">
      <c r="A783" s="70">
        <v>59451</v>
      </c>
      <c r="B783" s="71" t="s">
        <v>13445</v>
      </c>
    </row>
    <row r="784" spans="1:2" ht="10.050000000000001" customHeight="1" x14ac:dyDescent="0.3">
      <c r="A784" s="70">
        <v>59516</v>
      </c>
      <c r="B784" s="71" t="s">
        <v>13446</v>
      </c>
    </row>
    <row r="785" spans="1:2" ht="10.050000000000001" customHeight="1" x14ac:dyDescent="0.3">
      <c r="A785" s="70">
        <v>59555</v>
      </c>
      <c r="B785" s="71" t="s">
        <v>13447</v>
      </c>
    </row>
    <row r="786" spans="1:2" ht="10.050000000000001" customHeight="1" x14ac:dyDescent="0.3">
      <c r="A786" s="70">
        <v>59919</v>
      </c>
      <c r="B786" s="71" t="s">
        <v>13448</v>
      </c>
    </row>
    <row r="787" spans="1:2" ht="10.050000000000001" customHeight="1" x14ac:dyDescent="0.3">
      <c r="A787" s="70">
        <v>60204</v>
      </c>
      <c r="B787" s="71" t="s">
        <v>13449</v>
      </c>
    </row>
    <row r="788" spans="1:2" ht="10.050000000000001" customHeight="1" x14ac:dyDescent="0.3">
      <c r="A788" s="70">
        <v>60439</v>
      </c>
      <c r="B788" s="71" t="s">
        <v>13450</v>
      </c>
    </row>
    <row r="789" spans="1:2" ht="10.050000000000001" customHeight="1" x14ac:dyDescent="0.3">
      <c r="A789" s="70">
        <v>60673</v>
      </c>
      <c r="B789" s="71" t="s">
        <v>13451</v>
      </c>
    </row>
    <row r="790" spans="1:2" ht="10.050000000000001" customHeight="1" x14ac:dyDescent="0.3">
      <c r="A790" s="70">
        <v>60686</v>
      </c>
      <c r="B790" s="71" t="s">
        <v>13452</v>
      </c>
    </row>
    <row r="791" spans="1:2" ht="10.050000000000001" customHeight="1" x14ac:dyDescent="0.3">
      <c r="A791" s="70">
        <v>60803</v>
      </c>
      <c r="B791" s="71" t="s">
        <v>13453</v>
      </c>
    </row>
    <row r="792" spans="1:2" ht="10.050000000000001" customHeight="1" x14ac:dyDescent="0.3">
      <c r="A792" s="70">
        <v>61661</v>
      </c>
      <c r="B792" s="71" t="s">
        <v>13454</v>
      </c>
    </row>
    <row r="793" spans="1:2" ht="10.050000000000001" customHeight="1" x14ac:dyDescent="0.3">
      <c r="A793" s="70">
        <v>61752</v>
      </c>
      <c r="B793" s="71" t="s">
        <v>13455</v>
      </c>
    </row>
    <row r="794" spans="1:2" ht="10.050000000000001" customHeight="1" x14ac:dyDescent="0.3">
      <c r="A794" s="70">
        <v>61960</v>
      </c>
      <c r="B794" s="71" t="s">
        <v>13456</v>
      </c>
    </row>
    <row r="795" spans="1:2" ht="10.050000000000001" customHeight="1" x14ac:dyDescent="0.3">
      <c r="A795" s="70">
        <v>62571</v>
      </c>
      <c r="B795" s="71" t="s">
        <v>13457</v>
      </c>
    </row>
    <row r="796" spans="1:2" ht="10.050000000000001" customHeight="1" x14ac:dyDescent="0.3">
      <c r="A796" s="70">
        <v>62584</v>
      </c>
      <c r="B796" s="71" t="s">
        <v>13458</v>
      </c>
    </row>
    <row r="797" spans="1:2" ht="10.050000000000001" customHeight="1" x14ac:dyDescent="0.3">
      <c r="A797" s="70">
        <v>62778</v>
      </c>
      <c r="B797" s="71" t="s">
        <v>13459</v>
      </c>
    </row>
    <row r="798" spans="1:2" ht="10.050000000000001" customHeight="1" x14ac:dyDescent="0.3">
      <c r="A798" s="70">
        <v>62818</v>
      </c>
      <c r="B798" s="71" t="s">
        <v>13460</v>
      </c>
    </row>
    <row r="799" spans="1:2" ht="10.050000000000001" customHeight="1" x14ac:dyDescent="0.3">
      <c r="A799" s="70">
        <v>63039</v>
      </c>
      <c r="B799" s="71" t="s">
        <v>13461</v>
      </c>
    </row>
    <row r="800" spans="1:2" ht="10.050000000000001" customHeight="1" x14ac:dyDescent="0.3">
      <c r="A800" s="70">
        <v>64169</v>
      </c>
      <c r="B800" s="71" t="s">
        <v>13462</v>
      </c>
    </row>
    <row r="801" spans="1:2" ht="10.050000000000001" customHeight="1" x14ac:dyDescent="0.3">
      <c r="A801" s="70">
        <v>65768</v>
      </c>
      <c r="B801" s="71" t="s">
        <v>13463</v>
      </c>
    </row>
    <row r="802" spans="1:2" ht="10.050000000000001" customHeight="1" x14ac:dyDescent="0.3">
      <c r="A802" s="70">
        <v>68329</v>
      </c>
      <c r="B802" s="71" t="s">
        <v>13464</v>
      </c>
    </row>
    <row r="803" spans="1:2" ht="10.050000000000001" customHeight="1" x14ac:dyDescent="0.3">
      <c r="A803" s="70">
        <v>68836</v>
      </c>
      <c r="B803" s="71" t="s">
        <v>13465</v>
      </c>
    </row>
    <row r="804" spans="1:2" ht="10.050000000000001" customHeight="1" x14ac:dyDescent="0.3">
      <c r="A804" s="70">
        <v>69643</v>
      </c>
      <c r="B804" s="71" t="s">
        <v>13466</v>
      </c>
    </row>
    <row r="805" spans="1:2" ht="10.050000000000001" customHeight="1" x14ac:dyDescent="0.3">
      <c r="A805" s="70">
        <v>69799</v>
      </c>
      <c r="B805" s="71" t="s">
        <v>13467</v>
      </c>
    </row>
    <row r="806" spans="1:2" ht="10.050000000000001" customHeight="1" x14ac:dyDescent="0.3">
      <c r="A806" s="70">
        <v>70033</v>
      </c>
      <c r="B806" s="71" t="s">
        <v>13468</v>
      </c>
    </row>
    <row r="807" spans="1:2" ht="10.050000000000001" customHeight="1" x14ac:dyDescent="0.3">
      <c r="A807" s="70">
        <v>70280</v>
      </c>
      <c r="B807" s="71" t="s">
        <v>13469</v>
      </c>
    </row>
    <row r="808" spans="1:2" ht="10.050000000000001" customHeight="1" x14ac:dyDescent="0.3">
      <c r="A808" s="70">
        <v>70358</v>
      </c>
      <c r="B808" s="71" t="s">
        <v>13470</v>
      </c>
    </row>
    <row r="809" spans="1:2" ht="10.050000000000001" customHeight="1" x14ac:dyDescent="0.3">
      <c r="A809" s="70">
        <v>70644</v>
      </c>
      <c r="B809" s="71" t="s">
        <v>13471</v>
      </c>
    </row>
    <row r="810" spans="1:2" ht="10.050000000000001" customHeight="1" x14ac:dyDescent="0.3">
      <c r="A810" s="70">
        <v>71242</v>
      </c>
      <c r="B810" s="71" t="s">
        <v>13472</v>
      </c>
    </row>
    <row r="811" spans="1:2" ht="10.050000000000001" customHeight="1" x14ac:dyDescent="0.3">
      <c r="A811" s="70">
        <v>71463</v>
      </c>
      <c r="B811" s="71" t="s">
        <v>13473</v>
      </c>
    </row>
    <row r="812" spans="1:2" ht="10.050000000000001" customHeight="1" x14ac:dyDescent="0.3">
      <c r="A812" s="70">
        <v>71502</v>
      </c>
      <c r="B812" s="71" t="s">
        <v>13474</v>
      </c>
    </row>
    <row r="813" spans="1:2" ht="10.050000000000001" customHeight="1" x14ac:dyDescent="0.3">
      <c r="A813" s="70">
        <v>71515</v>
      </c>
      <c r="B813" s="71" t="s">
        <v>13475</v>
      </c>
    </row>
    <row r="814" spans="1:2" ht="10.050000000000001" customHeight="1" x14ac:dyDescent="0.3">
      <c r="A814" s="70">
        <v>71749</v>
      </c>
      <c r="B814" s="71" t="s">
        <v>13476</v>
      </c>
    </row>
    <row r="815" spans="1:2" ht="10.050000000000001" customHeight="1" x14ac:dyDescent="0.3">
      <c r="A815" s="70">
        <v>72087</v>
      </c>
      <c r="B815" s="71" t="s">
        <v>13477</v>
      </c>
    </row>
    <row r="816" spans="1:2" ht="10.050000000000001" customHeight="1" x14ac:dyDescent="0.3">
      <c r="A816" s="70">
        <v>72100</v>
      </c>
      <c r="B816" s="71" t="s">
        <v>13478</v>
      </c>
    </row>
    <row r="817" spans="1:2" ht="10.050000000000001" customHeight="1" x14ac:dyDescent="0.3">
      <c r="A817" s="70">
        <v>72242</v>
      </c>
      <c r="B817" s="71" t="s">
        <v>13479</v>
      </c>
    </row>
    <row r="818" spans="1:2" ht="10.050000000000001" customHeight="1" x14ac:dyDescent="0.3">
      <c r="A818" s="70">
        <v>72386</v>
      </c>
      <c r="B818" s="71" t="s">
        <v>13480</v>
      </c>
    </row>
    <row r="819" spans="1:2" ht="10.050000000000001" customHeight="1" x14ac:dyDescent="0.3">
      <c r="A819" s="70">
        <v>72750</v>
      </c>
      <c r="B819" s="71" t="s">
        <v>13481</v>
      </c>
    </row>
    <row r="820" spans="1:2" ht="10.050000000000001" customHeight="1" x14ac:dyDescent="0.3">
      <c r="A820" s="70">
        <v>73556</v>
      </c>
      <c r="B820" s="71" t="s">
        <v>13482</v>
      </c>
    </row>
    <row r="821" spans="1:2" ht="10.050000000000001" customHeight="1" x14ac:dyDescent="0.3">
      <c r="A821" s="70">
        <v>73724</v>
      </c>
      <c r="B821" s="71" t="s">
        <v>13483</v>
      </c>
    </row>
    <row r="822" spans="1:2" ht="10.050000000000001" customHeight="1" x14ac:dyDescent="0.3">
      <c r="A822" s="70">
        <v>74426</v>
      </c>
      <c r="B822" s="71" t="s">
        <v>13484</v>
      </c>
    </row>
    <row r="823" spans="1:2" ht="10.050000000000001" customHeight="1" x14ac:dyDescent="0.3">
      <c r="A823" s="70">
        <v>74492</v>
      </c>
      <c r="B823" s="71" t="s">
        <v>13485</v>
      </c>
    </row>
    <row r="824" spans="1:2" ht="10.050000000000001" customHeight="1" x14ac:dyDescent="0.3">
      <c r="A824" s="70">
        <v>74609</v>
      </c>
      <c r="B824" s="71" t="s">
        <v>13486</v>
      </c>
    </row>
    <row r="825" spans="1:2" ht="10.050000000000001" customHeight="1" x14ac:dyDescent="0.3">
      <c r="A825" s="70">
        <v>74868</v>
      </c>
      <c r="B825" s="71" t="s">
        <v>13487</v>
      </c>
    </row>
    <row r="826" spans="1:2" ht="10.050000000000001" customHeight="1" x14ac:dyDescent="0.3">
      <c r="A826" s="70">
        <v>74973</v>
      </c>
      <c r="B826" s="71" t="s">
        <v>13488</v>
      </c>
    </row>
    <row r="827" spans="1:2" ht="10.050000000000001" customHeight="1" x14ac:dyDescent="0.3">
      <c r="A827" s="70">
        <v>75064</v>
      </c>
      <c r="B827" s="71" t="s">
        <v>13489</v>
      </c>
    </row>
    <row r="828" spans="1:2" ht="10.050000000000001" customHeight="1" x14ac:dyDescent="0.3">
      <c r="A828" s="70">
        <v>75206</v>
      </c>
      <c r="B828" s="71" t="s">
        <v>13490</v>
      </c>
    </row>
    <row r="829" spans="1:2" ht="10.050000000000001" customHeight="1" x14ac:dyDescent="0.3">
      <c r="A829" s="70">
        <v>75688</v>
      </c>
      <c r="B829" s="71" t="s">
        <v>13491</v>
      </c>
    </row>
    <row r="830" spans="1:2" ht="10.050000000000001" customHeight="1" x14ac:dyDescent="0.3">
      <c r="A830" s="70">
        <v>75974</v>
      </c>
      <c r="B830" s="71" t="s">
        <v>13492</v>
      </c>
    </row>
    <row r="831" spans="1:2" ht="10.050000000000001" customHeight="1" x14ac:dyDescent="0.3">
      <c r="A831" s="70">
        <v>76585</v>
      </c>
      <c r="B831" s="71" t="s">
        <v>13493</v>
      </c>
    </row>
    <row r="832" spans="1:2" ht="10.050000000000001" customHeight="1" x14ac:dyDescent="0.3">
      <c r="A832" s="70">
        <v>76663</v>
      </c>
      <c r="B832" s="71" t="s">
        <v>13494</v>
      </c>
    </row>
    <row r="833" spans="1:2" ht="10.050000000000001" customHeight="1" x14ac:dyDescent="0.3">
      <c r="A833" s="70">
        <v>76740</v>
      </c>
      <c r="B833" s="71" t="s">
        <v>13495</v>
      </c>
    </row>
    <row r="834" spans="1:2" ht="10.050000000000001" customHeight="1" x14ac:dyDescent="0.3">
      <c r="A834" s="70">
        <v>76793</v>
      </c>
      <c r="B834" s="71" t="s">
        <v>13496</v>
      </c>
    </row>
    <row r="835" spans="1:2" ht="10.050000000000001" customHeight="1" x14ac:dyDescent="0.3">
      <c r="A835" s="70">
        <v>76910</v>
      </c>
      <c r="B835" s="71" t="s">
        <v>13497</v>
      </c>
    </row>
    <row r="836" spans="1:2" ht="10.050000000000001" customHeight="1" x14ac:dyDescent="0.3">
      <c r="A836" s="70">
        <v>76961</v>
      </c>
      <c r="B836" s="71" t="s">
        <v>13498</v>
      </c>
    </row>
    <row r="837" spans="1:2" ht="10.050000000000001" customHeight="1" x14ac:dyDescent="0.3">
      <c r="A837" s="70">
        <v>77091</v>
      </c>
      <c r="B837" s="71" t="s">
        <v>13499</v>
      </c>
    </row>
    <row r="838" spans="1:2" ht="10.050000000000001" customHeight="1" x14ac:dyDescent="0.3">
      <c r="A838" s="70">
        <v>78457</v>
      </c>
      <c r="B838" s="71" t="s">
        <v>13500</v>
      </c>
    </row>
    <row r="839" spans="1:2" ht="10.050000000000001" customHeight="1" x14ac:dyDescent="0.3">
      <c r="A839" s="70">
        <v>79003</v>
      </c>
      <c r="B839" s="71" t="s">
        <v>13501</v>
      </c>
    </row>
    <row r="840" spans="1:2" ht="10.050000000000001" customHeight="1" x14ac:dyDescent="0.3">
      <c r="A840" s="70">
        <v>79016</v>
      </c>
      <c r="B840" s="71" t="s">
        <v>13502</v>
      </c>
    </row>
    <row r="841" spans="1:2" ht="10.050000000000001" customHeight="1" x14ac:dyDescent="0.3">
      <c r="A841" s="70">
        <v>79796</v>
      </c>
      <c r="B841" s="71" t="s">
        <v>13503</v>
      </c>
    </row>
    <row r="842" spans="1:2" ht="10.050000000000001" customHeight="1" x14ac:dyDescent="0.3">
      <c r="A842" s="70">
        <v>79835</v>
      </c>
      <c r="B842" s="71" t="s">
        <v>13504</v>
      </c>
    </row>
    <row r="843" spans="1:2" ht="10.050000000000001" customHeight="1" x14ac:dyDescent="0.3">
      <c r="A843" s="70">
        <v>79952</v>
      </c>
      <c r="B843" s="71" t="s">
        <v>13505</v>
      </c>
    </row>
    <row r="844" spans="1:2" ht="10.050000000000001" customHeight="1" x14ac:dyDescent="0.3">
      <c r="A844" s="70">
        <v>80095</v>
      </c>
      <c r="B844" s="71" t="s">
        <v>13506</v>
      </c>
    </row>
    <row r="845" spans="1:2" ht="10.050000000000001" customHeight="1" x14ac:dyDescent="0.3">
      <c r="A845" s="70">
        <v>81030</v>
      </c>
      <c r="B845" s="71" t="s">
        <v>13507</v>
      </c>
    </row>
    <row r="846" spans="1:2" ht="10.050000000000001" customHeight="1" x14ac:dyDescent="0.3">
      <c r="A846" s="70">
        <v>81069</v>
      </c>
      <c r="B846" s="71" t="s">
        <v>13508</v>
      </c>
    </row>
    <row r="847" spans="1:2" ht="10.050000000000001" customHeight="1" x14ac:dyDescent="0.3">
      <c r="A847" s="70">
        <v>81810</v>
      </c>
      <c r="B847" s="71" t="s">
        <v>13509</v>
      </c>
    </row>
    <row r="848" spans="1:2" ht="10.050000000000001" customHeight="1" x14ac:dyDescent="0.3">
      <c r="A848" s="70">
        <v>81902</v>
      </c>
      <c r="B848" s="71" t="s">
        <v>13433</v>
      </c>
    </row>
    <row r="849" spans="1:2" ht="10.050000000000001" customHeight="1" x14ac:dyDescent="0.3">
      <c r="A849" s="70">
        <v>81967</v>
      </c>
      <c r="B849" s="71" t="s">
        <v>13510</v>
      </c>
    </row>
    <row r="850" spans="1:2" ht="10.050000000000001" customHeight="1" x14ac:dyDescent="0.3">
      <c r="A850" s="70">
        <v>81979</v>
      </c>
      <c r="B850" s="71" t="s">
        <v>13511</v>
      </c>
    </row>
    <row r="851" spans="1:2" ht="10.050000000000001" customHeight="1" x14ac:dyDescent="0.3">
      <c r="A851" s="70">
        <v>82591</v>
      </c>
      <c r="B851" s="71" t="s">
        <v>13512</v>
      </c>
    </row>
    <row r="852" spans="1:2" ht="10.050000000000001" customHeight="1" x14ac:dyDescent="0.3">
      <c r="A852" s="70">
        <v>82747</v>
      </c>
      <c r="B852" s="71" t="s">
        <v>13513</v>
      </c>
    </row>
    <row r="853" spans="1:2" ht="10.050000000000001" customHeight="1" x14ac:dyDescent="0.3">
      <c r="A853" s="70">
        <v>82786</v>
      </c>
      <c r="B853" s="71" t="s">
        <v>13514</v>
      </c>
    </row>
    <row r="854" spans="1:2" ht="10.050000000000001" customHeight="1" x14ac:dyDescent="0.3">
      <c r="A854" s="70">
        <v>82838</v>
      </c>
      <c r="B854" s="71" t="s">
        <v>13515</v>
      </c>
    </row>
    <row r="855" spans="1:2" ht="10.050000000000001" customHeight="1" x14ac:dyDescent="0.3">
      <c r="A855" s="70">
        <v>82981</v>
      </c>
      <c r="B855" s="71" t="s">
        <v>13516</v>
      </c>
    </row>
    <row r="856" spans="1:2" ht="10.050000000000001" customHeight="1" x14ac:dyDescent="0.3">
      <c r="A856" s="70">
        <v>83019</v>
      </c>
      <c r="B856" s="71" t="s">
        <v>13517</v>
      </c>
    </row>
    <row r="857" spans="1:2" ht="10.050000000000001" customHeight="1" x14ac:dyDescent="0.3">
      <c r="A857" s="70">
        <v>83136</v>
      </c>
      <c r="B857" s="71" t="s">
        <v>13518</v>
      </c>
    </row>
    <row r="858" spans="1:2" ht="10.050000000000001" customHeight="1" x14ac:dyDescent="0.3">
      <c r="A858" s="70">
        <v>83201</v>
      </c>
      <c r="B858" s="71" t="s">
        <v>13519</v>
      </c>
    </row>
    <row r="859" spans="1:2" ht="10.050000000000001" customHeight="1" x14ac:dyDescent="0.3">
      <c r="A859" s="70">
        <v>83267</v>
      </c>
      <c r="B859" s="71" t="s">
        <v>13520</v>
      </c>
    </row>
    <row r="860" spans="1:2" ht="10.050000000000001" customHeight="1" x14ac:dyDescent="0.3">
      <c r="A860" s="70">
        <v>83579</v>
      </c>
      <c r="B860" s="71" t="s">
        <v>13521</v>
      </c>
    </row>
    <row r="861" spans="1:2" ht="10.050000000000001" customHeight="1" x14ac:dyDescent="0.3">
      <c r="A861" s="70">
        <v>83656</v>
      </c>
      <c r="B861" s="71" t="s">
        <v>13413</v>
      </c>
    </row>
    <row r="862" spans="1:2" ht="10.050000000000001" customHeight="1" x14ac:dyDescent="0.3">
      <c r="A862" s="70">
        <v>83696</v>
      </c>
      <c r="B862" s="71" t="s">
        <v>13522</v>
      </c>
    </row>
    <row r="863" spans="1:2" ht="10.050000000000001" customHeight="1" x14ac:dyDescent="0.3">
      <c r="A863" s="70">
        <v>83786</v>
      </c>
      <c r="B863" s="71" t="s">
        <v>13523</v>
      </c>
    </row>
    <row r="864" spans="1:2" ht="10.050000000000001" customHeight="1" x14ac:dyDescent="0.3">
      <c r="A864" s="70">
        <v>84046</v>
      </c>
      <c r="B864" s="71" t="s">
        <v>13524</v>
      </c>
    </row>
    <row r="865" spans="1:2" ht="10.050000000000001" customHeight="1" x14ac:dyDescent="0.3">
      <c r="A865" s="70">
        <v>84215</v>
      </c>
      <c r="B865" s="71" t="s">
        <v>13288</v>
      </c>
    </row>
    <row r="866" spans="1:2" ht="10.050000000000001" customHeight="1" x14ac:dyDescent="0.3">
      <c r="A866" s="70">
        <v>84332</v>
      </c>
      <c r="B866" s="71" t="s">
        <v>13525</v>
      </c>
    </row>
    <row r="867" spans="1:2" ht="10.050000000000001" customHeight="1" x14ac:dyDescent="0.3">
      <c r="A867" s="70">
        <v>84411</v>
      </c>
      <c r="B867" s="71" t="s">
        <v>13526</v>
      </c>
    </row>
    <row r="868" spans="1:2" ht="10.050000000000001" customHeight="1" x14ac:dyDescent="0.3">
      <c r="A868" s="70">
        <v>84489</v>
      </c>
      <c r="B868" s="71" t="s">
        <v>13527</v>
      </c>
    </row>
    <row r="869" spans="1:2" ht="10.050000000000001" customHeight="1" x14ac:dyDescent="0.3">
      <c r="A869" s="70">
        <v>84567</v>
      </c>
      <c r="B869" s="71" t="s">
        <v>13528</v>
      </c>
    </row>
    <row r="870" spans="1:2" ht="10.050000000000001" customHeight="1" x14ac:dyDescent="0.3">
      <c r="A870" s="70">
        <v>84579</v>
      </c>
      <c r="B870" s="71" t="s">
        <v>13529</v>
      </c>
    </row>
    <row r="871" spans="1:2" ht="10.050000000000001" customHeight="1" x14ac:dyDescent="0.3">
      <c r="A871" s="70">
        <v>84787</v>
      </c>
      <c r="B871" s="71" t="s">
        <v>13530</v>
      </c>
    </row>
    <row r="872" spans="1:2" ht="10.050000000000001" customHeight="1" x14ac:dyDescent="0.3">
      <c r="A872" s="70">
        <v>84827</v>
      </c>
      <c r="B872" s="71" t="s">
        <v>13531</v>
      </c>
    </row>
    <row r="873" spans="1:2" ht="10.050000000000001" customHeight="1" x14ac:dyDescent="0.3">
      <c r="A873" s="70">
        <v>85600</v>
      </c>
      <c r="B873" s="71" t="s">
        <v>13532</v>
      </c>
    </row>
    <row r="874" spans="1:2" ht="10.050000000000001" customHeight="1" x14ac:dyDescent="0.3">
      <c r="A874" s="70">
        <v>86464</v>
      </c>
      <c r="B874" s="71" t="s">
        <v>13533</v>
      </c>
    </row>
    <row r="875" spans="1:2" ht="10.050000000000001" customHeight="1" x14ac:dyDescent="0.3">
      <c r="A875" s="70">
        <v>86802</v>
      </c>
      <c r="B875" s="71" t="s">
        <v>13534</v>
      </c>
    </row>
    <row r="876" spans="1:2" ht="10.050000000000001" customHeight="1" x14ac:dyDescent="0.3">
      <c r="A876" s="70">
        <v>87205</v>
      </c>
      <c r="B876" s="71" t="s">
        <v>13535</v>
      </c>
    </row>
    <row r="877" spans="1:2" ht="10.050000000000001" customHeight="1" x14ac:dyDescent="0.3">
      <c r="A877" s="70">
        <v>87920</v>
      </c>
      <c r="B877" s="71" t="s">
        <v>13536</v>
      </c>
    </row>
    <row r="878" spans="1:2" ht="10.050000000000001" customHeight="1" x14ac:dyDescent="0.3">
      <c r="A878" s="70">
        <v>87998</v>
      </c>
      <c r="B878" s="71" t="s">
        <v>13537</v>
      </c>
    </row>
    <row r="879" spans="1:2" ht="10.050000000000001" customHeight="1" x14ac:dyDescent="0.3">
      <c r="A879" s="70">
        <v>88674</v>
      </c>
      <c r="B879" s="71" t="s">
        <v>13538</v>
      </c>
    </row>
    <row r="880" spans="1:2" ht="10.050000000000001" customHeight="1" x14ac:dyDescent="0.3">
      <c r="A880" s="70">
        <v>88752</v>
      </c>
      <c r="B880" s="71" t="s">
        <v>13539</v>
      </c>
    </row>
    <row r="881" spans="1:2" ht="10.050000000000001" customHeight="1" x14ac:dyDescent="0.3">
      <c r="A881" s="70">
        <v>89012</v>
      </c>
      <c r="B881" s="71" t="s">
        <v>13540</v>
      </c>
    </row>
    <row r="882" spans="1:2" ht="10.050000000000001" customHeight="1" x14ac:dyDescent="0.3">
      <c r="A882" s="70">
        <v>89532</v>
      </c>
      <c r="B882" s="71" t="s">
        <v>13206</v>
      </c>
    </row>
    <row r="883" spans="1:2" ht="10.050000000000001" customHeight="1" x14ac:dyDescent="0.3">
      <c r="A883" s="70">
        <v>89571</v>
      </c>
      <c r="B883" s="71" t="s">
        <v>13541</v>
      </c>
    </row>
    <row r="884" spans="1:2" ht="10.050000000000001" customHeight="1" x14ac:dyDescent="0.3">
      <c r="A884" s="70">
        <v>90130</v>
      </c>
      <c r="B884" s="71" t="s">
        <v>13542</v>
      </c>
    </row>
    <row r="885" spans="1:2" ht="10.050000000000001" customHeight="1" x14ac:dyDescent="0.3">
      <c r="A885" s="70">
        <v>90169</v>
      </c>
      <c r="B885" s="71" t="s">
        <v>13543</v>
      </c>
    </row>
    <row r="886" spans="1:2" ht="10.050000000000001" customHeight="1" x14ac:dyDescent="0.3">
      <c r="A886" s="70">
        <v>90351</v>
      </c>
      <c r="B886" s="71" t="s">
        <v>13544</v>
      </c>
    </row>
    <row r="887" spans="1:2" ht="10.050000000000001" customHeight="1" x14ac:dyDescent="0.3">
      <c r="A887" s="70">
        <v>90637</v>
      </c>
      <c r="B887" s="71" t="s">
        <v>13545</v>
      </c>
    </row>
    <row r="888" spans="1:2" ht="10.050000000000001" customHeight="1" x14ac:dyDescent="0.3">
      <c r="A888" s="70">
        <v>91079</v>
      </c>
      <c r="B888" s="71" t="s">
        <v>13546</v>
      </c>
    </row>
    <row r="889" spans="1:2" ht="10.050000000000001" customHeight="1" x14ac:dyDescent="0.3">
      <c r="A889" s="70">
        <v>91118</v>
      </c>
      <c r="B889" s="71" t="s">
        <v>13547</v>
      </c>
    </row>
    <row r="890" spans="1:2" ht="10.050000000000001" customHeight="1" x14ac:dyDescent="0.3">
      <c r="A890" s="70">
        <v>91456</v>
      </c>
      <c r="B890" s="71" t="s">
        <v>13548</v>
      </c>
    </row>
    <row r="891" spans="1:2" ht="10.050000000000001" customHeight="1" x14ac:dyDescent="0.3">
      <c r="A891" s="70">
        <v>92067</v>
      </c>
      <c r="B891" s="71" t="s">
        <v>13549</v>
      </c>
    </row>
    <row r="892" spans="1:2" ht="10.050000000000001" customHeight="1" x14ac:dyDescent="0.3">
      <c r="A892" s="70">
        <v>92210</v>
      </c>
      <c r="B892" s="71" t="s">
        <v>13550</v>
      </c>
    </row>
    <row r="893" spans="1:2" ht="10.050000000000001" customHeight="1" x14ac:dyDescent="0.3">
      <c r="A893" s="70">
        <v>92639</v>
      </c>
      <c r="B893" s="71" t="s">
        <v>13551</v>
      </c>
    </row>
    <row r="894" spans="1:2" ht="10.050000000000001" customHeight="1" x14ac:dyDescent="0.3">
      <c r="A894" s="70">
        <v>92899</v>
      </c>
      <c r="B894" s="71" t="s">
        <v>13552</v>
      </c>
    </row>
    <row r="895" spans="1:2" ht="10.050000000000001" customHeight="1" x14ac:dyDescent="0.3">
      <c r="A895" s="70">
        <v>92951</v>
      </c>
      <c r="B895" s="71" t="s">
        <v>13553</v>
      </c>
    </row>
    <row r="896" spans="1:2" ht="10.050000000000001" customHeight="1" x14ac:dyDescent="0.3">
      <c r="A896" s="70">
        <v>93445</v>
      </c>
      <c r="B896" s="71" t="s">
        <v>13554</v>
      </c>
    </row>
    <row r="897" spans="1:2" ht="10.050000000000001" customHeight="1" x14ac:dyDescent="0.3">
      <c r="A897" s="70">
        <v>94251</v>
      </c>
      <c r="B897" s="71" t="s">
        <v>13555</v>
      </c>
    </row>
    <row r="898" spans="1:2" ht="10.050000000000001" customHeight="1" x14ac:dyDescent="0.3">
      <c r="A898" s="70">
        <v>94316</v>
      </c>
      <c r="B898" s="71" t="s">
        <v>13556</v>
      </c>
    </row>
    <row r="899" spans="1:2" ht="10.050000000000001" customHeight="1" x14ac:dyDescent="0.3">
      <c r="A899" s="70">
        <v>94459</v>
      </c>
      <c r="B899" s="71" t="s">
        <v>13557</v>
      </c>
    </row>
    <row r="900" spans="1:2" ht="10.050000000000001" customHeight="1" x14ac:dyDescent="0.3">
      <c r="A900" s="70">
        <v>94771</v>
      </c>
      <c r="B900" s="71" t="s">
        <v>13558</v>
      </c>
    </row>
    <row r="901" spans="1:2" ht="10.050000000000001" customHeight="1" x14ac:dyDescent="0.3">
      <c r="A901" s="70">
        <v>94797</v>
      </c>
      <c r="B901" s="71" t="s">
        <v>13559</v>
      </c>
    </row>
    <row r="902" spans="1:2" ht="10.050000000000001" customHeight="1" x14ac:dyDescent="0.3">
      <c r="A902" s="70">
        <v>95135</v>
      </c>
      <c r="B902" s="71" t="s">
        <v>13560</v>
      </c>
    </row>
    <row r="903" spans="1:2" ht="10.050000000000001" customHeight="1" x14ac:dyDescent="0.3">
      <c r="A903" s="70">
        <v>95421</v>
      </c>
      <c r="B903" s="71" t="s">
        <v>13561</v>
      </c>
    </row>
    <row r="904" spans="1:2" ht="10.050000000000001" customHeight="1" x14ac:dyDescent="0.3">
      <c r="A904" s="70">
        <v>95681</v>
      </c>
      <c r="B904" s="71" t="s">
        <v>13562</v>
      </c>
    </row>
    <row r="905" spans="1:2" ht="10.050000000000001" customHeight="1" x14ac:dyDescent="0.3">
      <c r="A905" s="70">
        <v>95694</v>
      </c>
      <c r="B905" s="71" t="s">
        <v>13563</v>
      </c>
    </row>
    <row r="906" spans="1:2" ht="10.050000000000001" customHeight="1" x14ac:dyDescent="0.3">
      <c r="A906" s="70">
        <v>95746</v>
      </c>
      <c r="B906" s="71" t="s">
        <v>13564</v>
      </c>
    </row>
    <row r="907" spans="1:2" ht="10.050000000000001" customHeight="1" x14ac:dyDescent="0.3">
      <c r="A907" s="70">
        <v>95785</v>
      </c>
      <c r="B907" s="71" t="s">
        <v>13565</v>
      </c>
    </row>
    <row r="908" spans="1:2" ht="10.050000000000001" customHeight="1" x14ac:dyDescent="0.3">
      <c r="A908" s="70">
        <v>95954</v>
      </c>
      <c r="B908" s="71" t="s">
        <v>13566</v>
      </c>
    </row>
    <row r="909" spans="1:2" ht="10.050000000000001" customHeight="1" x14ac:dyDescent="0.3">
      <c r="A909" s="70">
        <v>96266</v>
      </c>
      <c r="B909" s="71" t="s">
        <v>13567</v>
      </c>
    </row>
    <row r="910" spans="1:2" ht="10.050000000000001" customHeight="1" x14ac:dyDescent="0.3">
      <c r="A910" s="70">
        <v>96292</v>
      </c>
      <c r="B910" s="71" t="s">
        <v>13568</v>
      </c>
    </row>
    <row r="911" spans="1:2" ht="10.050000000000001" customHeight="1" x14ac:dyDescent="0.3">
      <c r="A911" s="70">
        <v>96409</v>
      </c>
      <c r="B911" s="71" t="s">
        <v>13569</v>
      </c>
    </row>
    <row r="912" spans="1:2" ht="10.050000000000001" customHeight="1" x14ac:dyDescent="0.3">
      <c r="A912" s="70">
        <v>96617</v>
      </c>
      <c r="B912" s="71" t="s">
        <v>13570</v>
      </c>
    </row>
    <row r="913" spans="1:2" ht="10.050000000000001" customHeight="1" x14ac:dyDescent="0.3">
      <c r="A913" s="70">
        <v>96864</v>
      </c>
      <c r="B913" s="71" t="s">
        <v>13571</v>
      </c>
    </row>
    <row r="914" spans="1:2" ht="10.050000000000001" customHeight="1" x14ac:dyDescent="0.3">
      <c r="A914" s="70">
        <v>97137</v>
      </c>
      <c r="B914" s="71" t="s">
        <v>13572</v>
      </c>
    </row>
    <row r="915" spans="1:2" ht="10.050000000000001" customHeight="1" x14ac:dyDescent="0.3">
      <c r="A915" s="70">
        <v>97917</v>
      </c>
      <c r="B915" s="71" t="s">
        <v>13573</v>
      </c>
    </row>
    <row r="916" spans="1:2" ht="10.050000000000001" customHeight="1" x14ac:dyDescent="0.3">
      <c r="A916" s="70">
        <v>98190</v>
      </c>
      <c r="B916" s="71" t="s">
        <v>13574</v>
      </c>
    </row>
    <row r="917" spans="1:2" ht="10.050000000000001" customHeight="1" x14ac:dyDescent="0.3">
      <c r="A917" s="70">
        <v>98255</v>
      </c>
      <c r="B917" s="71" t="s">
        <v>13575</v>
      </c>
    </row>
    <row r="918" spans="1:2" ht="10.050000000000001" customHeight="1" x14ac:dyDescent="0.3">
      <c r="A918" s="70">
        <v>98398</v>
      </c>
      <c r="B918" s="71" t="s">
        <v>13576</v>
      </c>
    </row>
    <row r="919" spans="1:2" ht="10.050000000000001" customHeight="1" x14ac:dyDescent="0.3">
      <c r="A919" s="70">
        <v>98463</v>
      </c>
      <c r="B919" s="71" t="s">
        <v>13577</v>
      </c>
    </row>
    <row r="920" spans="1:2" ht="10.050000000000001" customHeight="1" x14ac:dyDescent="0.3">
      <c r="A920" s="70">
        <v>98489</v>
      </c>
      <c r="B920" s="71" t="s">
        <v>13578</v>
      </c>
    </row>
    <row r="921" spans="1:2" ht="10.050000000000001" customHeight="1" x14ac:dyDescent="0.3">
      <c r="A921" s="70">
        <v>99672</v>
      </c>
      <c r="B921" s="71" t="s">
        <v>13579</v>
      </c>
    </row>
    <row r="922" spans="1:2" ht="10.050000000000001" customHeight="1" x14ac:dyDescent="0.3">
      <c r="A922" s="70">
        <v>99711</v>
      </c>
      <c r="B922" s="71" t="s">
        <v>13580</v>
      </c>
    </row>
  </sheetData>
  <sheetProtection algorithmName="SHA-512" hashValue="0uZbPmt/RYSt6aeRHQ5rczZZYNjEYNDMinBRE7MgJazo0G1mkjNTvKyk017yBrZELNTIYxDpkWR84/KpI4Vt7Q==" saltValue="i1U4aWlu9+lhFovfVx+9A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2</vt:i4>
      </vt:variant>
    </vt:vector>
  </HeadingPairs>
  <TitlesOfParts>
    <vt:vector size="8" baseType="lpstr">
      <vt:lpstr>toel</vt:lpstr>
      <vt:lpstr>18-19</vt:lpstr>
      <vt:lpstr>17-18</vt:lpstr>
      <vt:lpstr>OCW18-19</vt:lpstr>
      <vt:lpstr>OCW17-18</vt:lpstr>
      <vt:lpstr>geg</vt:lpstr>
      <vt:lpstr>'18-19'!Afdrukbereik</vt:lpstr>
      <vt:lpstr>toel!Afdrukbereik</vt:lpstr>
    </vt:vector>
  </TitlesOfParts>
  <Company>Atos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Houwen, Jesper</dc:creator>
  <cp:lastModifiedBy>Martin</cp:lastModifiedBy>
  <cp:lastPrinted>2018-06-27T07:05:31Z</cp:lastPrinted>
  <dcterms:created xsi:type="dcterms:W3CDTF">2018-06-20T15:02:59Z</dcterms:created>
  <dcterms:modified xsi:type="dcterms:W3CDTF">2018-07-03T12:05:17Z</dcterms:modified>
</cp:coreProperties>
</file>